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Lord_\Documents\Thinkful Data Analytics\Excel Assignments\Module 3\Module 3 Challenge\"/>
    </mc:Choice>
  </mc:AlternateContent>
  <xr:revisionPtr revIDLastSave="0" documentId="13_ncr:1_{D21370D8-D21F-4C9D-A34C-2F13B9BC8CAD}" xr6:coauthVersionLast="46" xr6:coauthVersionMax="46" xr10:uidLastSave="{00000000-0000-0000-0000-000000000000}"/>
  <bookViews>
    <workbookView xWindow="-120" yWindow="-120" windowWidth="20730" windowHeight="11760" firstSheet="2" activeTab="4" xr2:uid="{00000000-000D-0000-FFFF-FFFF00000000}"/>
  </bookViews>
  <sheets>
    <sheet name="Top Ten World Series Winners" sheetId="19" r:id="rId1"/>
    <sheet name="Avg # of Stolen Bases 1980-2017" sheetId="21" r:id="rId2"/>
    <sheet name="Wild Card &amp; World Series Wins" sheetId="22" r:id="rId3"/>
    <sheet name="Avg ERA Since 1973" sheetId="23" r:id="rId4"/>
    <sheet name="BONUS" sheetId="24" r:id="rId5"/>
    <sheet name="Teams-Start" sheetId="16" r:id="rId6"/>
    <sheet name="Teams-ColumnDescriptions" sheetId="18" r:id="rId7"/>
    <sheet name="TeamsFranchises" sheetId="15" r:id="rId8"/>
  </sheets>
  <definedNames>
    <definedName name="_xlnm._FilterDatabase" localSheetId="5" hidden="1">'Teams-Start'!$A$1:$BB$2866</definedName>
  </definedNames>
  <calcPr calcId="191029"/>
  <pivotCaches>
    <pivotCache cacheId="59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3" i="16" l="1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R177" i="16"/>
  <c r="R178" i="16"/>
  <c r="R179" i="16"/>
  <c r="R180" i="16"/>
  <c r="R181" i="16"/>
  <c r="R182" i="16"/>
  <c r="R183" i="16"/>
  <c r="R184" i="16"/>
  <c r="R185" i="16"/>
  <c r="R186" i="16"/>
  <c r="R187" i="16"/>
  <c r="R188" i="16"/>
  <c r="R189" i="16"/>
  <c r="R190" i="16"/>
  <c r="R191" i="16"/>
  <c r="R192" i="16"/>
  <c r="R193" i="16"/>
  <c r="R194" i="16"/>
  <c r="R195" i="16"/>
  <c r="R196" i="16"/>
  <c r="R197" i="16"/>
  <c r="R198" i="16"/>
  <c r="R199" i="16"/>
  <c r="R200" i="16"/>
  <c r="R201" i="16"/>
  <c r="R202" i="16"/>
  <c r="R203" i="16"/>
  <c r="R204" i="16"/>
  <c r="R205" i="16"/>
  <c r="R206" i="16"/>
  <c r="R207" i="16"/>
  <c r="R208" i="16"/>
  <c r="R209" i="16"/>
  <c r="R210" i="16"/>
  <c r="R211" i="16"/>
  <c r="R212" i="16"/>
  <c r="R213" i="16"/>
  <c r="R214" i="16"/>
  <c r="R215" i="16"/>
  <c r="R216" i="16"/>
  <c r="R217" i="16"/>
  <c r="R218" i="16"/>
  <c r="R219" i="16"/>
  <c r="R220" i="16"/>
  <c r="R221" i="16"/>
  <c r="R222" i="16"/>
  <c r="R223" i="16"/>
  <c r="R224" i="16"/>
  <c r="R225" i="16"/>
  <c r="R226" i="16"/>
  <c r="R227" i="16"/>
  <c r="R228" i="16"/>
  <c r="R229" i="16"/>
  <c r="R230" i="16"/>
  <c r="R231" i="16"/>
  <c r="R232" i="16"/>
  <c r="R233" i="16"/>
  <c r="R234" i="16"/>
  <c r="R235" i="16"/>
  <c r="R236" i="16"/>
  <c r="R237" i="16"/>
  <c r="R238" i="16"/>
  <c r="R239" i="16"/>
  <c r="R240" i="16"/>
  <c r="R241" i="16"/>
  <c r="R242" i="16"/>
  <c r="R243" i="16"/>
  <c r="R244" i="16"/>
  <c r="R245" i="16"/>
  <c r="R246" i="16"/>
  <c r="R247" i="16"/>
  <c r="R248" i="16"/>
  <c r="R249" i="16"/>
  <c r="R250" i="16"/>
  <c r="R251" i="16"/>
  <c r="R252" i="16"/>
  <c r="R253" i="16"/>
  <c r="R254" i="16"/>
  <c r="R255" i="16"/>
  <c r="R256" i="16"/>
  <c r="R257" i="16"/>
  <c r="R258" i="16"/>
  <c r="R259" i="16"/>
  <c r="R260" i="16"/>
  <c r="R261" i="16"/>
  <c r="R262" i="16"/>
  <c r="R263" i="16"/>
  <c r="R264" i="16"/>
  <c r="R265" i="16"/>
  <c r="R266" i="16"/>
  <c r="R267" i="16"/>
  <c r="R268" i="16"/>
  <c r="R269" i="16"/>
  <c r="R270" i="16"/>
  <c r="R271" i="16"/>
  <c r="R272" i="16"/>
  <c r="R273" i="16"/>
  <c r="R274" i="16"/>
  <c r="R275" i="16"/>
  <c r="R276" i="16"/>
  <c r="R277" i="16"/>
  <c r="R278" i="16"/>
  <c r="R279" i="16"/>
  <c r="R280" i="16"/>
  <c r="R281" i="16"/>
  <c r="R282" i="16"/>
  <c r="R283" i="16"/>
  <c r="R284" i="16"/>
  <c r="R285" i="16"/>
  <c r="R286" i="16"/>
  <c r="R287" i="16"/>
  <c r="R288" i="16"/>
  <c r="R289" i="16"/>
  <c r="R290" i="16"/>
  <c r="R291" i="16"/>
  <c r="R292" i="16"/>
  <c r="R293" i="16"/>
  <c r="R294" i="16"/>
  <c r="R295" i="16"/>
  <c r="R296" i="16"/>
  <c r="R297" i="16"/>
  <c r="R298" i="16"/>
  <c r="R299" i="16"/>
  <c r="R300" i="16"/>
  <c r="R301" i="16"/>
  <c r="R302" i="16"/>
  <c r="R303" i="16"/>
  <c r="R304" i="16"/>
  <c r="R305" i="16"/>
  <c r="R306" i="16"/>
  <c r="R307" i="16"/>
  <c r="R308" i="16"/>
  <c r="R309" i="16"/>
  <c r="R310" i="16"/>
  <c r="R311" i="16"/>
  <c r="R312" i="16"/>
  <c r="R313" i="16"/>
  <c r="R314" i="16"/>
  <c r="R315" i="16"/>
  <c r="R316" i="16"/>
  <c r="R317" i="16"/>
  <c r="R318" i="16"/>
  <c r="R319" i="16"/>
  <c r="R320" i="16"/>
  <c r="R321" i="16"/>
  <c r="R322" i="16"/>
  <c r="R323" i="16"/>
  <c r="R324" i="16"/>
  <c r="R325" i="16"/>
  <c r="R326" i="16"/>
  <c r="R327" i="16"/>
  <c r="R328" i="16"/>
  <c r="R329" i="16"/>
  <c r="R330" i="16"/>
  <c r="R331" i="16"/>
  <c r="R332" i="16"/>
  <c r="R333" i="16"/>
  <c r="R334" i="16"/>
  <c r="R335" i="16"/>
  <c r="R336" i="16"/>
  <c r="R337" i="16"/>
  <c r="R338" i="16"/>
  <c r="R339" i="16"/>
  <c r="R340" i="16"/>
  <c r="R341" i="16"/>
  <c r="R342" i="16"/>
  <c r="R343" i="16"/>
  <c r="R344" i="16"/>
  <c r="R345" i="16"/>
  <c r="R346" i="16"/>
  <c r="R347" i="16"/>
  <c r="R348" i="16"/>
  <c r="R349" i="16"/>
  <c r="R350" i="16"/>
  <c r="R351" i="16"/>
  <c r="R352" i="16"/>
  <c r="R353" i="16"/>
  <c r="R354" i="16"/>
  <c r="R355" i="16"/>
  <c r="R356" i="16"/>
  <c r="R357" i="16"/>
  <c r="R358" i="16"/>
  <c r="R359" i="16"/>
  <c r="R360" i="16"/>
  <c r="R361" i="16"/>
  <c r="R362" i="16"/>
  <c r="R363" i="16"/>
  <c r="R364" i="16"/>
  <c r="R365" i="16"/>
  <c r="R366" i="16"/>
  <c r="R367" i="16"/>
  <c r="R368" i="16"/>
  <c r="R369" i="16"/>
  <c r="R370" i="16"/>
  <c r="R371" i="16"/>
  <c r="R372" i="16"/>
  <c r="R373" i="16"/>
  <c r="R374" i="16"/>
  <c r="R375" i="16"/>
  <c r="R376" i="16"/>
  <c r="R377" i="16"/>
  <c r="R378" i="16"/>
  <c r="R379" i="16"/>
  <c r="R380" i="16"/>
  <c r="R381" i="16"/>
  <c r="R382" i="16"/>
  <c r="R383" i="16"/>
  <c r="R384" i="16"/>
  <c r="R385" i="16"/>
  <c r="R386" i="16"/>
  <c r="R387" i="16"/>
  <c r="R388" i="16"/>
  <c r="R389" i="16"/>
  <c r="R390" i="16"/>
  <c r="R391" i="16"/>
  <c r="R392" i="16"/>
  <c r="R393" i="16"/>
  <c r="R394" i="16"/>
  <c r="R395" i="16"/>
  <c r="R396" i="16"/>
  <c r="R397" i="16"/>
  <c r="R398" i="16"/>
  <c r="R399" i="16"/>
  <c r="R400" i="16"/>
  <c r="R401" i="16"/>
  <c r="R402" i="16"/>
  <c r="R403" i="16"/>
  <c r="R404" i="16"/>
  <c r="R405" i="16"/>
  <c r="R406" i="16"/>
  <c r="R407" i="16"/>
  <c r="R408" i="16"/>
  <c r="R409" i="16"/>
  <c r="R410" i="16"/>
  <c r="R411" i="16"/>
  <c r="R412" i="16"/>
  <c r="R413" i="16"/>
  <c r="R414" i="16"/>
  <c r="R415" i="16"/>
  <c r="R416" i="16"/>
  <c r="R417" i="16"/>
  <c r="R418" i="16"/>
  <c r="R419" i="16"/>
  <c r="R420" i="16"/>
  <c r="R421" i="16"/>
  <c r="R422" i="16"/>
  <c r="R423" i="16"/>
  <c r="R424" i="16"/>
  <c r="R425" i="16"/>
  <c r="R426" i="16"/>
  <c r="R427" i="16"/>
  <c r="R428" i="16"/>
  <c r="R429" i="16"/>
  <c r="R430" i="16"/>
  <c r="R431" i="16"/>
  <c r="R432" i="16"/>
  <c r="R433" i="16"/>
  <c r="R434" i="16"/>
  <c r="R435" i="16"/>
  <c r="R436" i="16"/>
  <c r="R437" i="16"/>
  <c r="R438" i="16"/>
  <c r="R439" i="16"/>
  <c r="R440" i="16"/>
  <c r="R441" i="16"/>
  <c r="R442" i="16"/>
  <c r="R443" i="16"/>
  <c r="R444" i="16"/>
  <c r="R445" i="16"/>
  <c r="R446" i="16"/>
  <c r="R447" i="16"/>
  <c r="R448" i="16"/>
  <c r="R449" i="16"/>
  <c r="R450" i="16"/>
  <c r="R451" i="16"/>
  <c r="R452" i="16"/>
  <c r="R453" i="16"/>
  <c r="R454" i="16"/>
  <c r="R455" i="16"/>
  <c r="R456" i="16"/>
  <c r="R457" i="16"/>
  <c r="R458" i="16"/>
  <c r="R459" i="16"/>
  <c r="R460" i="16"/>
  <c r="R461" i="16"/>
  <c r="R462" i="16"/>
  <c r="R463" i="16"/>
  <c r="R464" i="16"/>
  <c r="R465" i="16"/>
  <c r="R466" i="16"/>
  <c r="R467" i="16"/>
  <c r="R468" i="16"/>
  <c r="R469" i="16"/>
  <c r="R470" i="16"/>
  <c r="R471" i="16"/>
  <c r="R472" i="16"/>
  <c r="R473" i="16"/>
  <c r="R474" i="16"/>
  <c r="R475" i="16"/>
  <c r="R476" i="16"/>
  <c r="R477" i="16"/>
  <c r="R478" i="16"/>
  <c r="R479" i="16"/>
  <c r="R480" i="16"/>
  <c r="R481" i="16"/>
  <c r="R482" i="16"/>
  <c r="R483" i="16"/>
  <c r="R484" i="16"/>
  <c r="R485" i="16"/>
  <c r="R486" i="16"/>
  <c r="R487" i="16"/>
  <c r="R488" i="16"/>
  <c r="R489" i="16"/>
  <c r="R490" i="16"/>
  <c r="R491" i="16"/>
  <c r="R492" i="16"/>
  <c r="R493" i="16"/>
  <c r="R494" i="16"/>
  <c r="R495" i="16"/>
  <c r="R496" i="16"/>
  <c r="R497" i="16"/>
  <c r="R498" i="16"/>
  <c r="R499" i="16"/>
  <c r="R500" i="16"/>
  <c r="R501" i="16"/>
  <c r="R502" i="16"/>
  <c r="R503" i="16"/>
  <c r="R504" i="16"/>
  <c r="R505" i="16"/>
  <c r="R506" i="16"/>
  <c r="R507" i="16"/>
  <c r="R508" i="16"/>
  <c r="R509" i="16"/>
  <c r="R510" i="16"/>
  <c r="R511" i="16"/>
  <c r="R512" i="16"/>
  <c r="R513" i="16"/>
  <c r="R514" i="16"/>
  <c r="R515" i="16"/>
  <c r="R516" i="16"/>
  <c r="R517" i="16"/>
  <c r="R518" i="16"/>
  <c r="R519" i="16"/>
  <c r="R520" i="16"/>
  <c r="R521" i="16"/>
  <c r="R522" i="16"/>
  <c r="R523" i="16"/>
  <c r="R524" i="16"/>
  <c r="R525" i="16"/>
  <c r="R526" i="16"/>
  <c r="R527" i="16"/>
  <c r="R528" i="16"/>
  <c r="R529" i="16"/>
  <c r="R530" i="16"/>
  <c r="R531" i="16"/>
  <c r="R532" i="16"/>
  <c r="R533" i="16"/>
  <c r="R534" i="16"/>
  <c r="R535" i="16"/>
  <c r="R536" i="16"/>
  <c r="R537" i="16"/>
  <c r="R538" i="16"/>
  <c r="R539" i="16"/>
  <c r="R540" i="16"/>
  <c r="R541" i="16"/>
  <c r="R542" i="16"/>
  <c r="R543" i="16"/>
  <c r="R544" i="16"/>
  <c r="R545" i="16"/>
  <c r="R546" i="16"/>
  <c r="R547" i="16"/>
  <c r="R548" i="16"/>
  <c r="R549" i="16"/>
  <c r="R550" i="16"/>
  <c r="R551" i="16"/>
  <c r="R552" i="16"/>
  <c r="R553" i="16"/>
  <c r="R554" i="16"/>
  <c r="R555" i="16"/>
  <c r="R556" i="16"/>
  <c r="R557" i="16"/>
  <c r="R558" i="16"/>
  <c r="R559" i="16"/>
  <c r="R560" i="16"/>
  <c r="R561" i="16"/>
  <c r="R562" i="16"/>
  <c r="R563" i="16"/>
  <c r="R564" i="16"/>
  <c r="R565" i="16"/>
  <c r="R566" i="16"/>
  <c r="R567" i="16"/>
  <c r="R568" i="16"/>
  <c r="R569" i="16"/>
  <c r="R570" i="16"/>
  <c r="R571" i="16"/>
  <c r="R572" i="16"/>
  <c r="R573" i="16"/>
  <c r="R574" i="16"/>
  <c r="R575" i="16"/>
  <c r="R576" i="16"/>
  <c r="R577" i="16"/>
  <c r="R578" i="16"/>
  <c r="R579" i="16"/>
  <c r="R580" i="16"/>
  <c r="R581" i="16"/>
  <c r="R582" i="16"/>
  <c r="R583" i="16"/>
  <c r="R584" i="16"/>
  <c r="R585" i="16"/>
  <c r="R586" i="16"/>
  <c r="R587" i="16"/>
  <c r="R588" i="16"/>
  <c r="R589" i="16"/>
  <c r="R590" i="16"/>
  <c r="R591" i="16"/>
  <c r="R592" i="16"/>
  <c r="R593" i="16"/>
  <c r="R594" i="16"/>
  <c r="R595" i="16"/>
  <c r="R596" i="16"/>
  <c r="R597" i="16"/>
  <c r="R598" i="16"/>
  <c r="R599" i="16"/>
  <c r="R600" i="16"/>
  <c r="R601" i="16"/>
  <c r="R602" i="16"/>
  <c r="R603" i="16"/>
  <c r="R604" i="16"/>
  <c r="R605" i="16"/>
  <c r="R606" i="16"/>
  <c r="R607" i="16"/>
  <c r="R608" i="16"/>
  <c r="R609" i="16"/>
  <c r="R610" i="16"/>
  <c r="R611" i="16"/>
  <c r="R612" i="16"/>
  <c r="R613" i="16"/>
  <c r="R614" i="16"/>
  <c r="R615" i="16"/>
  <c r="R616" i="16"/>
  <c r="R617" i="16"/>
  <c r="R618" i="16"/>
  <c r="R619" i="16"/>
  <c r="R620" i="16"/>
  <c r="R621" i="16"/>
  <c r="R622" i="16"/>
  <c r="R623" i="16"/>
  <c r="R624" i="16"/>
  <c r="R625" i="16"/>
  <c r="R626" i="16"/>
  <c r="R627" i="16"/>
  <c r="R628" i="16"/>
  <c r="R629" i="16"/>
  <c r="R630" i="16"/>
  <c r="R631" i="16"/>
  <c r="R632" i="16"/>
  <c r="R633" i="16"/>
  <c r="R634" i="16"/>
  <c r="R635" i="16"/>
  <c r="R636" i="16"/>
  <c r="R637" i="16"/>
  <c r="R638" i="16"/>
  <c r="R639" i="16"/>
  <c r="R640" i="16"/>
  <c r="R641" i="16"/>
  <c r="R642" i="16"/>
  <c r="R643" i="16"/>
  <c r="R644" i="16"/>
  <c r="R645" i="16"/>
  <c r="R646" i="16"/>
  <c r="R647" i="16"/>
  <c r="R648" i="16"/>
  <c r="R649" i="16"/>
  <c r="R650" i="16"/>
  <c r="R651" i="16"/>
  <c r="R652" i="16"/>
  <c r="R653" i="16"/>
  <c r="R654" i="16"/>
  <c r="R655" i="16"/>
  <c r="R656" i="16"/>
  <c r="R657" i="16"/>
  <c r="R658" i="16"/>
  <c r="R659" i="16"/>
  <c r="R660" i="16"/>
  <c r="R661" i="16"/>
  <c r="R662" i="16"/>
  <c r="R663" i="16"/>
  <c r="R664" i="16"/>
  <c r="R665" i="16"/>
  <c r="R666" i="16"/>
  <c r="R667" i="16"/>
  <c r="R668" i="16"/>
  <c r="R669" i="16"/>
  <c r="R670" i="16"/>
  <c r="R671" i="16"/>
  <c r="R672" i="16"/>
  <c r="R673" i="16"/>
  <c r="R674" i="16"/>
  <c r="R675" i="16"/>
  <c r="R676" i="16"/>
  <c r="R677" i="16"/>
  <c r="R678" i="16"/>
  <c r="R679" i="16"/>
  <c r="R680" i="16"/>
  <c r="R681" i="16"/>
  <c r="R682" i="16"/>
  <c r="R683" i="16"/>
  <c r="R684" i="16"/>
  <c r="R685" i="16"/>
  <c r="R686" i="16"/>
  <c r="R687" i="16"/>
  <c r="R688" i="16"/>
  <c r="R689" i="16"/>
  <c r="R690" i="16"/>
  <c r="R691" i="16"/>
  <c r="R692" i="16"/>
  <c r="R693" i="16"/>
  <c r="R694" i="16"/>
  <c r="R695" i="16"/>
  <c r="R696" i="16"/>
  <c r="R697" i="16"/>
  <c r="R698" i="16"/>
  <c r="R699" i="16"/>
  <c r="R700" i="16"/>
  <c r="R701" i="16"/>
  <c r="R702" i="16"/>
  <c r="R703" i="16"/>
  <c r="R704" i="16"/>
  <c r="R705" i="16"/>
  <c r="R706" i="16"/>
  <c r="R707" i="16"/>
  <c r="R708" i="16"/>
  <c r="R709" i="16"/>
  <c r="R710" i="16"/>
  <c r="R711" i="16"/>
  <c r="R712" i="16"/>
  <c r="R713" i="16"/>
  <c r="R714" i="16"/>
  <c r="R715" i="16"/>
  <c r="R716" i="16"/>
  <c r="R717" i="16"/>
  <c r="R718" i="16"/>
  <c r="R719" i="16"/>
  <c r="R720" i="16"/>
  <c r="R721" i="16"/>
  <c r="R722" i="16"/>
  <c r="R723" i="16"/>
  <c r="R724" i="16"/>
  <c r="R725" i="16"/>
  <c r="R726" i="16"/>
  <c r="R727" i="16"/>
  <c r="R728" i="16"/>
  <c r="R729" i="16"/>
  <c r="R730" i="16"/>
  <c r="R731" i="16"/>
  <c r="R732" i="16"/>
  <c r="R733" i="16"/>
  <c r="R734" i="16"/>
  <c r="R735" i="16"/>
  <c r="R736" i="16"/>
  <c r="R737" i="16"/>
  <c r="R738" i="16"/>
  <c r="R739" i="16"/>
  <c r="R740" i="16"/>
  <c r="R741" i="16"/>
  <c r="R742" i="16"/>
  <c r="R743" i="16"/>
  <c r="R744" i="16"/>
  <c r="R745" i="16"/>
  <c r="R746" i="16"/>
  <c r="R747" i="16"/>
  <c r="R748" i="16"/>
  <c r="R749" i="16"/>
  <c r="R750" i="16"/>
  <c r="R751" i="16"/>
  <c r="R752" i="16"/>
  <c r="R753" i="16"/>
  <c r="R754" i="16"/>
  <c r="R755" i="16"/>
  <c r="R756" i="16"/>
  <c r="R757" i="16"/>
  <c r="R758" i="16"/>
  <c r="R759" i="16"/>
  <c r="R760" i="16"/>
  <c r="R761" i="16"/>
  <c r="R762" i="16"/>
  <c r="R763" i="16"/>
  <c r="R764" i="16"/>
  <c r="R765" i="16"/>
  <c r="R766" i="16"/>
  <c r="R767" i="16"/>
  <c r="R768" i="16"/>
  <c r="R769" i="16"/>
  <c r="R770" i="16"/>
  <c r="R771" i="16"/>
  <c r="R772" i="16"/>
  <c r="R773" i="16"/>
  <c r="R774" i="16"/>
  <c r="R775" i="16"/>
  <c r="R776" i="16"/>
  <c r="R777" i="16"/>
  <c r="R778" i="16"/>
  <c r="R779" i="16"/>
  <c r="R780" i="16"/>
  <c r="R781" i="16"/>
  <c r="R782" i="16"/>
  <c r="R783" i="16"/>
  <c r="R784" i="16"/>
  <c r="R785" i="16"/>
  <c r="R786" i="16"/>
  <c r="R787" i="16"/>
  <c r="R788" i="16"/>
  <c r="R789" i="16"/>
  <c r="R790" i="16"/>
  <c r="R791" i="16"/>
  <c r="R792" i="16"/>
  <c r="R793" i="16"/>
  <c r="R794" i="16"/>
  <c r="R795" i="16"/>
  <c r="R796" i="16"/>
  <c r="R797" i="16"/>
  <c r="R798" i="16"/>
  <c r="R799" i="16"/>
  <c r="R800" i="16"/>
  <c r="R801" i="16"/>
  <c r="R802" i="16"/>
  <c r="R803" i="16"/>
  <c r="R804" i="16"/>
  <c r="R805" i="16"/>
  <c r="R806" i="16"/>
  <c r="R807" i="16"/>
  <c r="R808" i="16"/>
  <c r="R809" i="16"/>
  <c r="R810" i="16"/>
  <c r="R811" i="16"/>
  <c r="R812" i="16"/>
  <c r="R813" i="16"/>
  <c r="R814" i="16"/>
  <c r="R815" i="16"/>
  <c r="R816" i="16"/>
  <c r="R817" i="16"/>
  <c r="R818" i="16"/>
  <c r="R819" i="16"/>
  <c r="R820" i="16"/>
  <c r="R821" i="16"/>
  <c r="R822" i="16"/>
  <c r="R823" i="16"/>
  <c r="R824" i="16"/>
  <c r="R825" i="16"/>
  <c r="R826" i="16"/>
  <c r="R827" i="16"/>
  <c r="R828" i="16"/>
  <c r="R829" i="16"/>
  <c r="R830" i="16"/>
  <c r="R831" i="16"/>
  <c r="R832" i="16"/>
  <c r="R833" i="16"/>
  <c r="R834" i="16"/>
  <c r="R835" i="16"/>
  <c r="R836" i="16"/>
  <c r="R837" i="16"/>
  <c r="R838" i="16"/>
  <c r="R839" i="16"/>
  <c r="R840" i="16"/>
  <c r="R841" i="16"/>
  <c r="R842" i="16"/>
  <c r="R843" i="16"/>
  <c r="R844" i="16"/>
  <c r="R845" i="16"/>
  <c r="R846" i="16"/>
  <c r="R847" i="16"/>
  <c r="R848" i="16"/>
  <c r="R849" i="16"/>
  <c r="R850" i="16"/>
  <c r="R851" i="16"/>
  <c r="R852" i="16"/>
  <c r="R853" i="16"/>
  <c r="R854" i="16"/>
  <c r="R855" i="16"/>
  <c r="R856" i="16"/>
  <c r="R857" i="16"/>
  <c r="R858" i="16"/>
  <c r="R859" i="16"/>
  <c r="R860" i="16"/>
  <c r="R861" i="16"/>
  <c r="R862" i="16"/>
  <c r="R863" i="16"/>
  <c r="R864" i="16"/>
  <c r="R865" i="16"/>
  <c r="R866" i="16"/>
  <c r="R867" i="16"/>
  <c r="R868" i="16"/>
  <c r="R869" i="16"/>
  <c r="R870" i="16"/>
  <c r="R871" i="16"/>
  <c r="R872" i="16"/>
  <c r="R873" i="16"/>
  <c r="R874" i="16"/>
  <c r="R875" i="16"/>
  <c r="R876" i="16"/>
  <c r="R877" i="16"/>
  <c r="R878" i="16"/>
  <c r="R879" i="16"/>
  <c r="R880" i="16"/>
  <c r="R881" i="16"/>
  <c r="R882" i="16"/>
  <c r="R883" i="16"/>
  <c r="R884" i="16"/>
  <c r="R885" i="16"/>
  <c r="R886" i="16"/>
  <c r="R887" i="16"/>
  <c r="R888" i="16"/>
  <c r="R889" i="16"/>
  <c r="R890" i="16"/>
  <c r="R891" i="16"/>
  <c r="R892" i="16"/>
  <c r="R893" i="16"/>
  <c r="R894" i="16"/>
  <c r="R895" i="16"/>
  <c r="R896" i="16"/>
  <c r="R897" i="16"/>
  <c r="R898" i="16"/>
  <c r="R899" i="16"/>
  <c r="R900" i="16"/>
  <c r="R901" i="16"/>
  <c r="R902" i="16"/>
  <c r="R903" i="16"/>
  <c r="R904" i="16"/>
  <c r="R905" i="16"/>
  <c r="R906" i="16"/>
  <c r="R907" i="16"/>
  <c r="R908" i="16"/>
  <c r="R909" i="16"/>
  <c r="R910" i="16"/>
  <c r="R911" i="16"/>
  <c r="R912" i="16"/>
  <c r="R913" i="16"/>
  <c r="R914" i="16"/>
  <c r="R915" i="16"/>
  <c r="R916" i="16"/>
  <c r="R917" i="16"/>
  <c r="R918" i="16"/>
  <c r="R919" i="16"/>
  <c r="R920" i="16"/>
  <c r="R921" i="16"/>
  <c r="R922" i="16"/>
  <c r="R923" i="16"/>
  <c r="R924" i="16"/>
  <c r="R925" i="16"/>
  <c r="R926" i="16"/>
  <c r="R927" i="16"/>
  <c r="R928" i="16"/>
  <c r="R929" i="16"/>
  <c r="R930" i="16"/>
  <c r="R931" i="16"/>
  <c r="R932" i="16"/>
  <c r="R933" i="16"/>
  <c r="R934" i="16"/>
  <c r="R935" i="16"/>
  <c r="R936" i="16"/>
  <c r="R937" i="16"/>
  <c r="R938" i="16"/>
  <c r="R939" i="16"/>
  <c r="R940" i="16"/>
  <c r="R941" i="16"/>
  <c r="R942" i="16"/>
  <c r="R943" i="16"/>
  <c r="R944" i="16"/>
  <c r="R945" i="16"/>
  <c r="R946" i="16"/>
  <c r="R947" i="16"/>
  <c r="R948" i="16"/>
  <c r="R949" i="16"/>
  <c r="R950" i="16"/>
  <c r="R951" i="16"/>
  <c r="R952" i="16"/>
  <c r="R953" i="16"/>
  <c r="R954" i="16"/>
  <c r="R955" i="16"/>
  <c r="R956" i="16"/>
  <c r="R957" i="16"/>
  <c r="R958" i="16"/>
  <c r="R959" i="16"/>
  <c r="R960" i="16"/>
  <c r="R961" i="16"/>
  <c r="R962" i="16"/>
  <c r="R963" i="16"/>
  <c r="R964" i="16"/>
  <c r="R965" i="16"/>
  <c r="R966" i="16"/>
  <c r="R967" i="16"/>
  <c r="R968" i="16"/>
  <c r="R969" i="16"/>
  <c r="R970" i="16"/>
  <c r="R971" i="16"/>
  <c r="R972" i="16"/>
  <c r="R973" i="16"/>
  <c r="R974" i="16"/>
  <c r="R975" i="16"/>
  <c r="R976" i="16"/>
  <c r="R977" i="16"/>
  <c r="R978" i="16"/>
  <c r="R979" i="16"/>
  <c r="R980" i="16"/>
  <c r="R981" i="16"/>
  <c r="R982" i="16"/>
  <c r="R983" i="16"/>
  <c r="R984" i="16"/>
  <c r="R985" i="16"/>
  <c r="R986" i="16"/>
  <c r="R987" i="16"/>
  <c r="R988" i="16"/>
  <c r="R989" i="16"/>
  <c r="R990" i="16"/>
  <c r="R991" i="16"/>
  <c r="R992" i="16"/>
  <c r="R993" i="16"/>
  <c r="R994" i="16"/>
  <c r="R995" i="16"/>
  <c r="R996" i="16"/>
  <c r="R997" i="16"/>
  <c r="R998" i="16"/>
  <c r="R999" i="16"/>
  <c r="R1000" i="16"/>
  <c r="R1001" i="16"/>
  <c r="R1002" i="16"/>
  <c r="R1003" i="16"/>
  <c r="R1004" i="16"/>
  <c r="R1005" i="16"/>
  <c r="R1006" i="16"/>
  <c r="R1007" i="16"/>
  <c r="R1008" i="16"/>
  <c r="R1009" i="16"/>
  <c r="R1010" i="16"/>
  <c r="R1011" i="16"/>
  <c r="R1012" i="16"/>
  <c r="R1013" i="16"/>
  <c r="R1014" i="16"/>
  <c r="R1015" i="16"/>
  <c r="R1016" i="16"/>
  <c r="R1017" i="16"/>
  <c r="R1018" i="16"/>
  <c r="R1019" i="16"/>
  <c r="R1020" i="16"/>
  <c r="R1021" i="16"/>
  <c r="R1022" i="16"/>
  <c r="R1023" i="16"/>
  <c r="R1024" i="16"/>
  <c r="R1025" i="16"/>
  <c r="R1026" i="16"/>
  <c r="R1027" i="16"/>
  <c r="R1028" i="16"/>
  <c r="R1029" i="16"/>
  <c r="R1030" i="16"/>
  <c r="R1031" i="16"/>
  <c r="R1032" i="16"/>
  <c r="R1033" i="16"/>
  <c r="R1034" i="16"/>
  <c r="R1035" i="16"/>
  <c r="R1036" i="16"/>
  <c r="R1037" i="16"/>
  <c r="R1038" i="16"/>
  <c r="R1039" i="16"/>
  <c r="R1040" i="16"/>
  <c r="R1041" i="16"/>
  <c r="R1042" i="16"/>
  <c r="R1043" i="16"/>
  <c r="R1044" i="16"/>
  <c r="R1045" i="16"/>
  <c r="R1046" i="16"/>
  <c r="R1047" i="16"/>
  <c r="R1048" i="16"/>
  <c r="R1049" i="16"/>
  <c r="R1050" i="16"/>
  <c r="R1051" i="16"/>
  <c r="R1052" i="16"/>
  <c r="R1053" i="16"/>
  <c r="R1054" i="16"/>
  <c r="R1055" i="16"/>
  <c r="R1056" i="16"/>
  <c r="R1057" i="16"/>
  <c r="R1058" i="16"/>
  <c r="R1059" i="16"/>
  <c r="R1060" i="16"/>
  <c r="R1061" i="16"/>
  <c r="R1062" i="16"/>
  <c r="R1063" i="16"/>
  <c r="R1064" i="16"/>
  <c r="R1065" i="16"/>
  <c r="R1066" i="16"/>
  <c r="R1067" i="16"/>
  <c r="R1068" i="16"/>
  <c r="R1069" i="16"/>
  <c r="R1070" i="16"/>
  <c r="R1071" i="16"/>
  <c r="R1072" i="16"/>
  <c r="R1073" i="16"/>
  <c r="R1074" i="16"/>
  <c r="R1075" i="16"/>
  <c r="R1076" i="16"/>
  <c r="R1077" i="16"/>
  <c r="R1078" i="16"/>
  <c r="R1079" i="16"/>
  <c r="R1080" i="16"/>
  <c r="R1081" i="16"/>
  <c r="R1082" i="16"/>
  <c r="R1083" i="16"/>
  <c r="R1084" i="16"/>
  <c r="R1085" i="16"/>
  <c r="R1086" i="16"/>
  <c r="R1087" i="16"/>
  <c r="R1088" i="16"/>
  <c r="R1089" i="16"/>
  <c r="R1090" i="16"/>
  <c r="R1091" i="16"/>
  <c r="R1092" i="16"/>
  <c r="R1093" i="16"/>
  <c r="R1094" i="16"/>
  <c r="R1095" i="16"/>
  <c r="R1096" i="16"/>
  <c r="R1097" i="16"/>
  <c r="R1098" i="16"/>
  <c r="R1099" i="16"/>
  <c r="R1100" i="16"/>
  <c r="R1101" i="16"/>
  <c r="R1102" i="16"/>
  <c r="R1103" i="16"/>
  <c r="R1104" i="16"/>
  <c r="R1105" i="16"/>
  <c r="R1106" i="16"/>
  <c r="R1107" i="16"/>
  <c r="R1108" i="16"/>
  <c r="R1109" i="16"/>
  <c r="R1110" i="16"/>
  <c r="R1111" i="16"/>
  <c r="R1112" i="16"/>
  <c r="R1113" i="16"/>
  <c r="R1114" i="16"/>
  <c r="R1115" i="16"/>
  <c r="R1116" i="16"/>
  <c r="R1117" i="16"/>
  <c r="R1118" i="16"/>
  <c r="R1119" i="16"/>
  <c r="R1120" i="16"/>
  <c r="R1121" i="16"/>
  <c r="R1122" i="16"/>
  <c r="R1123" i="16"/>
  <c r="R1124" i="16"/>
  <c r="R1125" i="16"/>
  <c r="R1126" i="16"/>
  <c r="R1127" i="16"/>
  <c r="R1128" i="16"/>
  <c r="R1129" i="16"/>
  <c r="R1130" i="16"/>
  <c r="R1131" i="16"/>
  <c r="R1132" i="16"/>
  <c r="R1133" i="16"/>
  <c r="R1134" i="16"/>
  <c r="R1135" i="16"/>
  <c r="R1136" i="16"/>
  <c r="R1137" i="16"/>
  <c r="R1138" i="16"/>
  <c r="R1139" i="16"/>
  <c r="R1140" i="16"/>
  <c r="R1141" i="16"/>
  <c r="R1142" i="16"/>
  <c r="R1143" i="16"/>
  <c r="R1144" i="16"/>
  <c r="R1145" i="16"/>
  <c r="R1146" i="16"/>
  <c r="R1147" i="16"/>
  <c r="R1148" i="16"/>
  <c r="R1149" i="16"/>
  <c r="R1150" i="16"/>
  <c r="R1151" i="16"/>
  <c r="R1152" i="16"/>
  <c r="R1153" i="16"/>
  <c r="R1154" i="16"/>
  <c r="R1155" i="16"/>
  <c r="R1156" i="16"/>
  <c r="R1157" i="16"/>
  <c r="R1158" i="16"/>
  <c r="R1159" i="16"/>
  <c r="R1160" i="16"/>
  <c r="R1161" i="16"/>
  <c r="R1162" i="16"/>
  <c r="R1163" i="16"/>
  <c r="R1164" i="16"/>
  <c r="R1165" i="16"/>
  <c r="R1166" i="16"/>
  <c r="R1167" i="16"/>
  <c r="R1168" i="16"/>
  <c r="R1169" i="16"/>
  <c r="R1170" i="16"/>
  <c r="R1171" i="16"/>
  <c r="R1172" i="16"/>
  <c r="R1173" i="16"/>
  <c r="R1174" i="16"/>
  <c r="R1175" i="16"/>
  <c r="R1176" i="16"/>
  <c r="R1177" i="16"/>
  <c r="R1178" i="16"/>
  <c r="R1179" i="16"/>
  <c r="R1180" i="16"/>
  <c r="R1181" i="16"/>
  <c r="R1182" i="16"/>
  <c r="R1183" i="16"/>
  <c r="R1184" i="16"/>
  <c r="R1185" i="16"/>
  <c r="R1186" i="16"/>
  <c r="R1187" i="16"/>
  <c r="R1188" i="16"/>
  <c r="R1189" i="16"/>
  <c r="R1190" i="16"/>
  <c r="R1191" i="16"/>
  <c r="R1192" i="16"/>
  <c r="R1193" i="16"/>
  <c r="R1194" i="16"/>
  <c r="R1195" i="16"/>
  <c r="R1196" i="16"/>
  <c r="R1197" i="16"/>
  <c r="R1198" i="16"/>
  <c r="R1199" i="16"/>
  <c r="R1200" i="16"/>
  <c r="R1201" i="16"/>
  <c r="R1202" i="16"/>
  <c r="R1203" i="16"/>
  <c r="R1204" i="16"/>
  <c r="R1205" i="16"/>
  <c r="R1206" i="16"/>
  <c r="R1207" i="16"/>
  <c r="R1208" i="16"/>
  <c r="R1209" i="16"/>
  <c r="R1210" i="16"/>
  <c r="R1211" i="16"/>
  <c r="R1212" i="16"/>
  <c r="R1213" i="16"/>
  <c r="R1214" i="16"/>
  <c r="R1215" i="16"/>
  <c r="R1216" i="16"/>
  <c r="R1217" i="16"/>
  <c r="R1218" i="16"/>
  <c r="R1219" i="16"/>
  <c r="R1220" i="16"/>
  <c r="R1221" i="16"/>
  <c r="R1222" i="16"/>
  <c r="R1223" i="16"/>
  <c r="R1224" i="16"/>
  <c r="R1225" i="16"/>
  <c r="R1226" i="16"/>
  <c r="R1227" i="16"/>
  <c r="R1228" i="16"/>
  <c r="R1229" i="16"/>
  <c r="R1230" i="16"/>
  <c r="R1231" i="16"/>
  <c r="R1232" i="16"/>
  <c r="R1233" i="16"/>
  <c r="R1234" i="16"/>
  <c r="R1235" i="16"/>
  <c r="R1236" i="16"/>
  <c r="R1237" i="16"/>
  <c r="R1238" i="16"/>
  <c r="R1239" i="16"/>
  <c r="R1240" i="16"/>
  <c r="R1241" i="16"/>
  <c r="R1242" i="16"/>
  <c r="R1243" i="16"/>
  <c r="R1244" i="16"/>
  <c r="R1245" i="16"/>
  <c r="R1246" i="16"/>
  <c r="R1247" i="16"/>
  <c r="R1248" i="16"/>
  <c r="R1249" i="16"/>
  <c r="R1250" i="16"/>
  <c r="R1251" i="16"/>
  <c r="R1252" i="16"/>
  <c r="R1253" i="16"/>
  <c r="R1254" i="16"/>
  <c r="R1255" i="16"/>
  <c r="R1256" i="16"/>
  <c r="R1257" i="16"/>
  <c r="R1258" i="16"/>
  <c r="R1259" i="16"/>
  <c r="R1260" i="16"/>
  <c r="R1261" i="16"/>
  <c r="R1262" i="16"/>
  <c r="R1263" i="16"/>
  <c r="R1264" i="16"/>
  <c r="R1265" i="16"/>
  <c r="R1266" i="16"/>
  <c r="R1267" i="16"/>
  <c r="R1268" i="16"/>
  <c r="R1269" i="16"/>
  <c r="R1270" i="16"/>
  <c r="R1271" i="16"/>
  <c r="R1272" i="16"/>
  <c r="R1273" i="16"/>
  <c r="R1274" i="16"/>
  <c r="R1275" i="16"/>
  <c r="R1276" i="16"/>
  <c r="R1277" i="16"/>
  <c r="R1278" i="16"/>
  <c r="R1279" i="16"/>
  <c r="R1280" i="16"/>
  <c r="R1281" i="16"/>
  <c r="R1282" i="16"/>
  <c r="R1283" i="16"/>
  <c r="R1284" i="16"/>
  <c r="R1285" i="16"/>
  <c r="R1286" i="16"/>
  <c r="R1287" i="16"/>
  <c r="R1288" i="16"/>
  <c r="R1289" i="16"/>
  <c r="R1290" i="16"/>
  <c r="R1291" i="16"/>
  <c r="R1292" i="16"/>
  <c r="R1293" i="16"/>
  <c r="R1294" i="16"/>
  <c r="R1295" i="16"/>
  <c r="R1296" i="16"/>
  <c r="R1297" i="16"/>
  <c r="R1298" i="16"/>
  <c r="R1299" i="16"/>
  <c r="R1300" i="16"/>
  <c r="R1301" i="16"/>
  <c r="R1302" i="16"/>
  <c r="R1303" i="16"/>
  <c r="R1304" i="16"/>
  <c r="R1305" i="16"/>
  <c r="R1306" i="16"/>
  <c r="R1307" i="16"/>
  <c r="R1308" i="16"/>
  <c r="R1309" i="16"/>
  <c r="R1310" i="16"/>
  <c r="R1311" i="16"/>
  <c r="R1312" i="16"/>
  <c r="R1313" i="16"/>
  <c r="R1314" i="16"/>
  <c r="R1315" i="16"/>
  <c r="R1316" i="16"/>
  <c r="R1317" i="16"/>
  <c r="R1318" i="16"/>
  <c r="R1319" i="16"/>
  <c r="R1320" i="16"/>
  <c r="R1321" i="16"/>
  <c r="R1322" i="16"/>
  <c r="R1323" i="16"/>
  <c r="R1324" i="16"/>
  <c r="R1325" i="16"/>
  <c r="R1326" i="16"/>
  <c r="R1327" i="16"/>
  <c r="R1328" i="16"/>
  <c r="R1329" i="16"/>
  <c r="R1330" i="16"/>
  <c r="R1331" i="16"/>
  <c r="R1332" i="16"/>
  <c r="R1333" i="16"/>
  <c r="R1334" i="16"/>
  <c r="R1335" i="16"/>
  <c r="R1336" i="16"/>
  <c r="R1337" i="16"/>
  <c r="R1338" i="16"/>
  <c r="R1339" i="16"/>
  <c r="R1340" i="16"/>
  <c r="R1341" i="16"/>
  <c r="R1342" i="16"/>
  <c r="R1343" i="16"/>
  <c r="R1344" i="16"/>
  <c r="R1345" i="16"/>
  <c r="R1346" i="16"/>
  <c r="R1347" i="16"/>
  <c r="R1348" i="16"/>
  <c r="R1349" i="16"/>
  <c r="R1350" i="16"/>
  <c r="R1351" i="16"/>
  <c r="R1352" i="16"/>
  <c r="R1353" i="16"/>
  <c r="R1354" i="16"/>
  <c r="R1355" i="16"/>
  <c r="R1356" i="16"/>
  <c r="R1357" i="16"/>
  <c r="R1358" i="16"/>
  <c r="R1359" i="16"/>
  <c r="R1360" i="16"/>
  <c r="R1361" i="16"/>
  <c r="R1362" i="16"/>
  <c r="R1363" i="16"/>
  <c r="R1364" i="16"/>
  <c r="R1365" i="16"/>
  <c r="R1366" i="16"/>
  <c r="R1367" i="16"/>
  <c r="R1368" i="16"/>
  <c r="R1369" i="16"/>
  <c r="R1370" i="16"/>
  <c r="R1371" i="16"/>
  <c r="R1372" i="16"/>
  <c r="R1373" i="16"/>
  <c r="R1374" i="16"/>
  <c r="R1375" i="16"/>
  <c r="R1376" i="16"/>
  <c r="R1377" i="16"/>
  <c r="R1378" i="16"/>
  <c r="R1379" i="16"/>
  <c r="R1380" i="16"/>
  <c r="R1381" i="16"/>
  <c r="R1382" i="16"/>
  <c r="R1383" i="16"/>
  <c r="R1384" i="16"/>
  <c r="R1385" i="16"/>
  <c r="R1386" i="16"/>
  <c r="R1387" i="16"/>
  <c r="R1388" i="16"/>
  <c r="R1389" i="16"/>
  <c r="R1390" i="16"/>
  <c r="R1391" i="16"/>
  <c r="R1392" i="16"/>
  <c r="R1393" i="16"/>
  <c r="R1394" i="16"/>
  <c r="R1395" i="16"/>
  <c r="R1396" i="16"/>
  <c r="R1397" i="16"/>
  <c r="R1398" i="16"/>
  <c r="R1399" i="16"/>
  <c r="R1400" i="16"/>
  <c r="R1401" i="16"/>
  <c r="R1402" i="16"/>
  <c r="R1403" i="16"/>
  <c r="R1404" i="16"/>
  <c r="R1405" i="16"/>
  <c r="R1406" i="16"/>
  <c r="R1407" i="16"/>
  <c r="R1408" i="16"/>
  <c r="R1409" i="16"/>
  <c r="R1410" i="16"/>
  <c r="R1411" i="16"/>
  <c r="R1412" i="16"/>
  <c r="R1413" i="16"/>
  <c r="R1414" i="16"/>
  <c r="R1415" i="16"/>
  <c r="R1416" i="16"/>
  <c r="R1417" i="16"/>
  <c r="R1418" i="16"/>
  <c r="R1419" i="16"/>
  <c r="R1420" i="16"/>
  <c r="R1421" i="16"/>
  <c r="R1422" i="16"/>
  <c r="R1423" i="16"/>
  <c r="R1424" i="16"/>
  <c r="R1425" i="16"/>
  <c r="R1426" i="16"/>
  <c r="R1427" i="16"/>
  <c r="R1428" i="16"/>
  <c r="R1429" i="16"/>
  <c r="R1430" i="16"/>
  <c r="R1431" i="16"/>
  <c r="R1432" i="16"/>
  <c r="R1433" i="16"/>
  <c r="R1434" i="16"/>
  <c r="R1435" i="16"/>
  <c r="R1436" i="16"/>
  <c r="R1437" i="16"/>
  <c r="R1438" i="16"/>
  <c r="R1439" i="16"/>
  <c r="R1440" i="16"/>
  <c r="R1441" i="16"/>
  <c r="R1442" i="16"/>
  <c r="R1443" i="16"/>
  <c r="R1444" i="16"/>
  <c r="R1445" i="16"/>
  <c r="R1446" i="16"/>
  <c r="R1447" i="16"/>
  <c r="R1448" i="16"/>
  <c r="R1449" i="16"/>
  <c r="R1450" i="16"/>
  <c r="R1451" i="16"/>
  <c r="R1452" i="16"/>
  <c r="R1453" i="16"/>
  <c r="R1454" i="16"/>
  <c r="R1455" i="16"/>
  <c r="R1456" i="16"/>
  <c r="R1457" i="16"/>
  <c r="R1458" i="16"/>
  <c r="R1459" i="16"/>
  <c r="R1460" i="16"/>
  <c r="R1461" i="16"/>
  <c r="R1462" i="16"/>
  <c r="R1463" i="16"/>
  <c r="R1464" i="16"/>
  <c r="R1465" i="16"/>
  <c r="R1466" i="16"/>
  <c r="R1467" i="16"/>
  <c r="R1468" i="16"/>
  <c r="R1469" i="16"/>
  <c r="R1470" i="16"/>
  <c r="R1471" i="16"/>
  <c r="R1472" i="16"/>
  <c r="R1473" i="16"/>
  <c r="R1474" i="16"/>
  <c r="R1475" i="16"/>
  <c r="R1476" i="16"/>
  <c r="R1477" i="16"/>
  <c r="R1478" i="16"/>
  <c r="R1479" i="16"/>
  <c r="R1480" i="16"/>
  <c r="R1481" i="16"/>
  <c r="R1482" i="16"/>
  <c r="R1483" i="16"/>
  <c r="R1484" i="16"/>
  <c r="R1485" i="16"/>
  <c r="R1486" i="16"/>
  <c r="R1487" i="16"/>
  <c r="R1488" i="16"/>
  <c r="R1489" i="16"/>
  <c r="R1490" i="16"/>
  <c r="R1491" i="16"/>
  <c r="R1492" i="16"/>
  <c r="R1493" i="16"/>
  <c r="R1494" i="16"/>
  <c r="R1495" i="16"/>
  <c r="R1496" i="16"/>
  <c r="R1497" i="16"/>
  <c r="R1498" i="16"/>
  <c r="R1499" i="16"/>
  <c r="R1500" i="16"/>
  <c r="R1501" i="16"/>
  <c r="R1502" i="16"/>
  <c r="R1503" i="16"/>
  <c r="R1504" i="16"/>
  <c r="R1505" i="16"/>
  <c r="R1506" i="16"/>
  <c r="R1507" i="16"/>
  <c r="R1508" i="16"/>
  <c r="R1509" i="16"/>
  <c r="R1510" i="16"/>
  <c r="R1511" i="16"/>
  <c r="R1512" i="16"/>
  <c r="R1513" i="16"/>
  <c r="R1514" i="16"/>
  <c r="R1515" i="16"/>
  <c r="R1516" i="16"/>
  <c r="R1517" i="16"/>
  <c r="R1518" i="16"/>
  <c r="R1519" i="16"/>
  <c r="R1520" i="16"/>
  <c r="R1521" i="16"/>
  <c r="R1522" i="16"/>
  <c r="R1523" i="16"/>
  <c r="R1524" i="16"/>
  <c r="R1525" i="16"/>
  <c r="R1526" i="16"/>
  <c r="R1527" i="16"/>
  <c r="R1528" i="16"/>
  <c r="R1529" i="16"/>
  <c r="R1530" i="16"/>
  <c r="R1531" i="16"/>
  <c r="R1532" i="16"/>
  <c r="R1533" i="16"/>
  <c r="R1534" i="16"/>
  <c r="R1535" i="16"/>
  <c r="R1536" i="16"/>
  <c r="R1537" i="16"/>
  <c r="R1538" i="16"/>
  <c r="R1539" i="16"/>
  <c r="R1540" i="16"/>
  <c r="R1541" i="16"/>
  <c r="R1542" i="16"/>
  <c r="R1543" i="16"/>
  <c r="R1544" i="16"/>
  <c r="R1545" i="16"/>
  <c r="R1546" i="16"/>
  <c r="R1547" i="16"/>
  <c r="R1548" i="16"/>
  <c r="R1549" i="16"/>
  <c r="R1550" i="16"/>
  <c r="R1551" i="16"/>
  <c r="R1552" i="16"/>
  <c r="R1553" i="16"/>
  <c r="R1554" i="16"/>
  <c r="R1555" i="16"/>
  <c r="R1556" i="16"/>
  <c r="R1557" i="16"/>
  <c r="R1558" i="16"/>
  <c r="R1559" i="16"/>
  <c r="R1560" i="16"/>
  <c r="R1561" i="16"/>
  <c r="R1562" i="16"/>
  <c r="R1563" i="16"/>
  <c r="R1564" i="16"/>
  <c r="R1565" i="16"/>
  <c r="R1566" i="16"/>
  <c r="R1567" i="16"/>
  <c r="R1568" i="16"/>
  <c r="R1569" i="16"/>
  <c r="R1570" i="16"/>
  <c r="R1571" i="16"/>
  <c r="R1572" i="16"/>
  <c r="R1573" i="16"/>
  <c r="R1574" i="16"/>
  <c r="R1575" i="16"/>
  <c r="R1576" i="16"/>
  <c r="R1577" i="16"/>
  <c r="R1578" i="16"/>
  <c r="R1579" i="16"/>
  <c r="R1580" i="16"/>
  <c r="R1581" i="16"/>
  <c r="R1582" i="16"/>
  <c r="R1583" i="16"/>
  <c r="R1584" i="16"/>
  <c r="R1585" i="16"/>
  <c r="R1586" i="16"/>
  <c r="R1587" i="16"/>
  <c r="R1588" i="16"/>
  <c r="R1589" i="16"/>
  <c r="R1590" i="16"/>
  <c r="R1591" i="16"/>
  <c r="R1592" i="16"/>
  <c r="R1593" i="16"/>
  <c r="R1594" i="16"/>
  <c r="R1595" i="16"/>
  <c r="R1596" i="16"/>
  <c r="R1597" i="16"/>
  <c r="R1598" i="16"/>
  <c r="R1599" i="16"/>
  <c r="R1600" i="16"/>
  <c r="R1601" i="16"/>
  <c r="R1602" i="16"/>
  <c r="R1603" i="16"/>
  <c r="R1604" i="16"/>
  <c r="R1605" i="16"/>
  <c r="R1606" i="16"/>
  <c r="R1607" i="16"/>
  <c r="R1608" i="16"/>
  <c r="R1609" i="16"/>
  <c r="R1610" i="16"/>
  <c r="R1611" i="16"/>
  <c r="R1612" i="16"/>
  <c r="R1613" i="16"/>
  <c r="R1614" i="16"/>
  <c r="R1615" i="16"/>
  <c r="R1616" i="16"/>
  <c r="R1617" i="16"/>
  <c r="R1618" i="16"/>
  <c r="R1619" i="16"/>
  <c r="R1620" i="16"/>
  <c r="R1621" i="16"/>
  <c r="R1622" i="16"/>
  <c r="R1623" i="16"/>
  <c r="R1624" i="16"/>
  <c r="R1625" i="16"/>
  <c r="R1626" i="16"/>
  <c r="R1627" i="16"/>
  <c r="R1628" i="16"/>
  <c r="R1629" i="16"/>
  <c r="R1630" i="16"/>
  <c r="R1631" i="16"/>
  <c r="R1632" i="16"/>
  <c r="R1633" i="16"/>
  <c r="R1634" i="16"/>
  <c r="R1635" i="16"/>
  <c r="R1636" i="16"/>
  <c r="R1637" i="16"/>
  <c r="R1638" i="16"/>
  <c r="R1639" i="16"/>
  <c r="R1640" i="16"/>
  <c r="R1641" i="16"/>
  <c r="R1642" i="16"/>
  <c r="R1643" i="16"/>
  <c r="R1644" i="16"/>
  <c r="R1645" i="16"/>
  <c r="R1646" i="16"/>
  <c r="R1647" i="16"/>
  <c r="R1648" i="16"/>
  <c r="R1649" i="16"/>
  <c r="R1650" i="16"/>
  <c r="R1651" i="16"/>
  <c r="R1652" i="16"/>
  <c r="R1653" i="16"/>
  <c r="R1654" i="16"/>
  <c r="R1655" i="16"/>
  <c r="R1656" i="16"/>
  <c r="R1657" i="16"/>
  <c r="R1658" i="16"/>
  <c r="R1659" i="16"/>
  <c r="R1660" i="16"/>
  <c r="R1661" i="16"/>
  <c r="R1662" i="16"/>
  <c r="R1663" i="16"/>
  <c r="R1664" i="16"/>
  <c r="R1665" i="16"/>
  <c r="R1666" i="16"/>
  <c r="R1667" i="16"/>
  <c r="R1668" i="16"/>
  <c r="R1669" i="16"/>
  <c r="R1670" i="16"/>
  <c r="R1671" i="16"/>
  <c r="R1672" i="16"/>
  <c r="R1673" i="16"/>
  <c r="R1674" i="16"/>
  <c r="R1675" i="16"/>
  <c r="R1676" i="16"/>
  <c r="R1677" i="16"/>
  <c r="R1678" i="16"/>
  <c r="R1679" i="16"/>
  <c r="R1680" i="16"/>
  <c r="R1681" i="16"/>
  <c r="R1682" i="16"/>
  <c r="R1683" i="16"/>
  <c r="R1684" i="16"/>
  <c r="R1685" i="16"/>
  <c r="R1686" i="16"/>
  <c r="R1687" i="16"/>
  <c r="R1688" i="16"/>
  <c r="R1689" i="16"/>
  <c r="R1690" i="16"/>
  <c r="R1691" i="16"/>
  <c r="R1692" i="16"/>
  <c r="R1693" i="16"/>
  <c r="R1694" i="16"/>
  <c r="R1695" i="16"/>
  <c r="R1696" i="16"/>
  <c r="R1697" i="16"/>
  <c r="R1698" i="16"/>
  <c r="R1699" i="16"/>
  <c r="R1700" i="16"/>
  <c r="R1701" i="16"/>
  <c r="R1702" i="16"/>
  <c r="R1703" i="16"/>
  <c r="R1704" i="16"/>
  <c r="R1705" i="16"/>
  <c r="R1706" i="16"/>
  <c r="R1707" i="16"/>
  <c r="R1708" i="16"/>
  <c r="R1709" i="16"/>
  <c r="R1710" i="16"/>
  <c r="R1711" i="16"/>
  <c r="R1712" i="16"/>
  <c r="R1713" i="16"/>
  <c r="R1714" i="16"/>
  <c r="R1715" i="16"/>
  <c r="R1716" i="16"/>
  <c r="R1717" i="16"/>
  <c r="R1718" i="16"/>
  <c r="R1719" i="16"/>
  <c r="R1720" i="16"/>
  <c r="R1721" i="16"/>
  <c r="R1722" i="16"/>
  <c r="R1723" i="16"/>
  <c r="R1724" i="16"/>
  <c r="R1725" i="16"/>
  <c r="R1726" i="16"/>
  <c r="R1727" i="16"/>
  <c r="R1728" i="16"/>
  <c r="R1729" i="16"/>
  <c r="R1730" i="16"/>
  <c r="R1731" i="16"/>
  <c r="R1732" i="16"/>
  <c r="R1733" i="16"/>
  <c r="R1734" i="16"/>
  <c r="R1735" i="16"/>
  <c r="R1736" i="16"/>
  <c r="R1737" i="16"/>
  <c r="R1738" i="16"/>
  <c r="R1739" i="16"/>
  <c r="R1740" i="16"/>
  <c r="R1741" i="16"/>
  <c r="R1742" i="16"/>
  <c r="R1743" i="16"/>
  <c r="R1744" i="16"/>
  <c r="R1745" i="16"/>
  <c r="R1746" i="16"/>
  <c r="R1747" i="16"/>
  <c r="R1748" i="16"/>
  <c r="R1749" i="16"/>
  <c r="R1750" i="16"/>
  <c r="R1751" i="16"/>
  <c r="R1752" i="16"/>
  <c r="R1753" i="16"/>
  <c r="R1754" i="16"/>
  <c r="R1755" i="16"/>
  <c r="R1756" i="16"/>
  <c r="R1757" i="16"/>
  <c r="R1758" i="16"/>
  <c r="R1759" i="16"/>
  <c r="R1760" i="16"/>
  <c r="R1761" i="16"/>
  <c r="R1762" i="16"/>
  <c r="R1763" i="16"/>
  <c r="R1764" i="16"/>
  <c r="R1765" i="16"/>
  <c r="R1766" i="16"/>
  <c r="R1767" i="16"/>
  <c r="R1768" i="16"/>
  <c r="R1769" i="16"/>
  <c r="R1770" i="16"/>
  <c r="R1771" i="16"/>
  <c r="R1772" i="16"/>
  <c r="R1773" i="16"/>
  <c r="R1774" i="16"/>
  <c r="R1775" i="16"/>
  <c r="R1776" i="16"/>
  <c r="R1777" i="16"/>
  <c r="R1778" i="16"/>
  <c r="R1779" i="16"/>
  <c r="R1780" i="16"/>
  <c r="R1781" i="16"/>
  <c r="R1782" i="16"/>
  <c r="R1783" i="16"/>
  <c r="R1784" i="16"/>
  <c r="R1785" i="16"/>
  <c r="R1786" i="16"/>
  <c r="R1787" i="16"/>
  <c r="R1788" i="16"/>
  <c r="R1789" i="16"/>
  <c r="R1790" i="16"/>
  <c r="R1791" i="16"/>
  <c r="R1792" i="16"/>
  <c r="R1793" i="16"/>
  <c r="R1794" i="16"/>
  <c r="R1795" i="16"/>
  <c r="R1796" i="16"/>
  <c r="R1797" i="16"/>
  <c r="R1798" i="16"/>
  <c r="R1799" i="16"/>
  <c r="R1800" i="16"/>
  <c r="R1801" i="16"/>
  <c r="R1802" i="16"/>
  <c r="R1803" i="16"/>
  <c r="R1804" i="16"/>
  <c r="R1805" i="16"/>
  <c r="R1806" i="16"/>
  <c r="R1807" i="16"/>
  <c r="R1808" i="16"/>
  <c r="R1809" i="16"/>
  <c r="R1810" i="16"/>
  <c r="R1811" i="16"/>
  <c r="R1812" i="16"/>
  <c r="R1813" i="16"/>
  <c r="R1814" i="16"/>
  <c r="R1815" i="16"/>
  <c r="R1816" i="16"/>
  <c r="R1817" i="16"/>
  <c r="R1818" i="16"/>
  <c r="R1819" i="16"/>
  <c r="R1820" i="16"/>
  <c r="R1821" i="16"/>
  <c r="R1822" i="16"/>
  <c r="R1823" i="16"/>
  <c r="R1824" i="16"/>
  <c r="R1825" i="16"/>
  <c r="R1826" i="16"/>
  <c r="R1827" i="16"/>
  <c r="R1828" i="16"/>
  <c r="R1829" i="16"/>
  <c r="R1830" i="16"/>
  <c r="R1831" i="16"/>
  <c r="R1832" i="16"/>
  <c r="R1833" i="16"/>
  <c r="R1834" i="16"/>
  <c r="R1835" i="16"/>
  <c r="R1836" i="16"/>
  <c r="R1837" i="16"/>
  <c r="R1838" i="16"/>
  <c r="R1839" i="16"/>
  <c r="R1840" i="16"/>
  <c r="R1841" i="16"/>
  <c r="R1842" i="16"/>
  <c r="R1843" i="16"/>
  <c r="R1844" i="16"/>
  <c r="R1845" i="16"/>
  <c r="R1846" i="16"/>
  <c r="R1847" i="16"/>
  <c r="R1848" i="16"/>
  <c r="R1849" i="16"/>
  <c r="R1850" i="16"/>
  <c r="R1851" i="16"/>
  <c r="R1852" i="16"/>
  <c r="R1853" i="16"/>
  <c r="R1854" i="16"/>
  <c r="R1855" i="16"/>
  <c r="R1856" i="16"/>
  <c r="R1857" i="16"/>
  <c r="R1858" i="16"/>
  <c r="R1859" i="16"/>
  <c r="R1860" i="16"/>
  <c r="R1861" i="16"/>
  <c r="R1862" i="16"/>
  <c r="R1863" i="16"/>
  <c r="R1864" i="16"/>
  <c r="R1865" i="16"/>
  <c r="R1866" i="16"/>
  <c r="R1867" i="16"/>
  <c r="R1868" i="16"/>
  <c r="R1869" i="16"/>
  <c r="R1870" i="16"/>
  <c r="R1871" i="16"/>
  <c r="R1872" i="16"/>
  <c r="R1873" i="16"/>
  <c r="R1874" i="16"/>
  <c r="R1875" i="16"/>
  <c r="R1876" i="16"/>
  <c r="R1877" i="16"/>
  <c r="R1878" i="16"/>
  <c r="R1879" i="16"/>
  <c r="R1880" i="16"/>
  <c r="R1881" i="16"/>
  <c r="R1882" i="16"/>
  <c r="R1883" i="16"/>
  <c r="R1884" i="16"/>
  <c r="R1885" i="16"/>
  <c r="R1886" i="16"/>
  <c r="R1887" i="16"/>
  <c r="R1888" i="16"/>
  <c r="R1889" i="16"/>
  <c r="R1890" i="16"/>
  <c r="R1891" i="16"/>
  <c r="R1892" i="16"/>
  <c r="R1893" i="16"/>
  <c r="R1894" i="16"/>
  <c r="R1895" i="16"/>
  <c r="R1896" i="16"/>
  <c r="R1897" i="16"/>
  <c r="R1898" i="16"/>
  <c r="R1899" i="16"/>
  <c r="R1900" i="16"/>
  <c r="R1901" i="16"/>
  <c r="R1902" i="16"/>
  <c r="R1903" i="16"/>
  <c r="R1904" i="16"/>
  <c r="R1905" i="16"/>
  <c r="R1906" i="16"/>
  <c r="R1907" i="16"/>
  <c r="R1908" i="16"/>
  <c r="R1909" i="16"/>
  <c r="R1910" i="16"/>
  <c r="R1911" i="16"/>
  <c r="R1912" i="16"/>
  <c r="R1913" i="16"/>
  <c r="R1914" i="16"/>
  <c r="R1915" i="16"/>
  <c r="R1916" i="16"/>
  <c r="R1917" i="16"/>
  <c r="R1918" i="16"/>
  <c r="R1919" i="16"/>
  <c r="R1920" i="16"/>
  <c r="R1921" i="16"/>
  <c r="R1922" i="16"/>
  <c r="R1923" i="16"/>
  <c r="R1924" i="16"/>
  <c r="R1925" i="16"/>
  <c r="R1926" i="16"/>
  <c r="R1927" i="16"/>
  <c r="R1928" i="16"/>
  <c r="R1929" i="16"/>
  <c r="R1930" i="16"/>
  <c r="R1931" i="16"/>
  <c r="R1932" i="16"/>
  <c r="R1933" i="16"/>
  <c r="R1934" i="16"/>
  <c r="R1935" i="16"/>
  <c r="R1936" i="16"/>
  <c r="R1937" i="16"/>
  <c r="R1938" i="16"/>
  <c r="R1939" i="16"/>
  <c r="R1940" i="16"/>
  <c r="R1941" i="16"/>
  <c r="R1942" i="16"/>
  <c r="R1943" i="16"/>
  <c r="R1944" i="16"/>
  <c r="R1945" i="16"/>
  <c r="R1946" i="16"/>
  <c r="R1947" i="16"/>
  <c r="R1948" i="16"/>
  <c r="R1949" i="16"/>
  <c r="R1950" i="16"/>
  <c r="R1951" i="16"/>
  <c r="R1952" i="16"/>
  <c r="R1953" i="16"/>
  <c r="R1954" i="16"/>
  <c r="R1955" i="16"/>
  <c r="R1956" i="16"/>
  <c r="R1957" i="16"/>
  <c r="R1958" i="16"/>
  <c r="R1959" i="16"/>
  <c r="R1960" i="16"/>
  <c r="R1961" i="16"/>
  <c r="R1962" i="16"/>
  <c r="R1963" i="16"/>
  <c r="R1964" i="16"/>
  <c r="R1965" i="16"/>
  <c r="R1966" i="16"/>
  <c r="R1967" i="16"/>
  <c r="R1968" i="16"/>
  <c r="R1969" i="16"/>
  <c r="R1970" i="16"/>
  <c r="R1971" i="16"/>
  <c r="R1972" i="16"/>
  <c r="R1973" i="16"/>
  <c r="R1974" i="16"/>
  <c r="R1975" i="16"/>
  <c r="R1976" i="16"/>
  <c r="R1977" i="16"/>
  <c r="R1978" i="16"/>
  <c r="R1979" i="16"/>
  <c r="R1980" i="16"/>
  <c r="R1981" i="16"/>
  <c r="R1982" i="16"/>
  <c r="R1983" i="16"/>
  <c r="R1984" i="16"/>
  <c r="R1985" i="16"/>
  <c r="R1986" i="16"/>
  <c r="R1987" i="16"/>
  <c r="R1988" i="16"/>
  <c r="R1989" i="16"/>
  <c r="R1990" i="16"/>
  <c r="R1991" i="16"/>
  <c r="R1992" i="16"/>
  <c r="R1993" i="16"/>
  <c r="R1994" i="16"/>
  <c r="R1995" i="16"/>
  <c r="R1996" i="16"/>
  <c r="R1997" i="16"/>
  <c r="R1998" i="16"/>
  <c r="R1999" i="16"/>
  <c r="R2000" i="16"/>
  <c r="R2001" i="16"/>
  <c r="R2002" i="16"/>
  <c r="R2003" i="16"/>
  <c r="R2004" i="16"/>
  <c r="R2005" i="16"/>
  <c r="R2006" i="16"/>
  <c r="R2007" i="16"/>
  <c r="R2008" i="16"/>
  <c r="R2009" i="16"/>
  <c r="R2010" i="16"/>
  <c r="R2011" i="16"/>
  <c r="R2012" i="16"/>
  <c r="R2013" i="16"/>
  <c r="R2014" i="16"/>
  <c r="R2015" i="16"/>
  <c r="R2016" i="16"/>
  <c r="R2017" i="16"/>
  <c r="R2018" i="16"/>
  <c r="R2019" i="16"/>
  <c r="R2020" i="16"/>
  <c r="R2021" i="16"/>
  <c r="R2022" i="16"/>
  <c r="R2023" i="16"/>
  <c r="R2024" i="16"/>
  <c r="R2025" i="16"/>
  <c r="R2026" i="16"/>
  <c r="R2027" i="16"/>
  <c r="R2028" i="16"/>
  <c r="R2029" i="16"/>
  <c r="R2030" i="16"/>
  <c r="R2031" i="16"/>
  <c r="R2032" i="16"/>
  <c r="R2033" i="16"/>
  <c r="R2034" i="16"/>
  <c r="R2035" i="16"/>
  <c r="R2036" i="16"/>
  <c r="R2037" i="16"/>
  <c r="R2038" i="16"/>
  <c r="R2039" i="16"/>
  <c r="R2040" i="16"/>
  <c r="R2041" i="16"/>
  <c r="R2042" i="16"/>
  <c r="R2043" i="16"/>
  <c r="R2044" i="16"/>
  <c r="R2045" i="16"/>
  <c r="R2046" i="16"/>
  <c r="R2047" i="16"/>
  <c r="R2048" i="16"/>
  <c r="R2049" i="16"/>
  <c r="R2050" i="16"/>
  <c r="R2051" i="16"/>
  <c r="R2052" i="16"/>
  <c r="R2053" i="16"/>
  <c r="R2054" i="16"/>
  <c r="R2055" i="16"/>
  <c r="R2056" i="16"/>
  <c r="R2057" i="16"/>
  <c r="R2058" i="16"/>
  <c r="R2059" i="16"/>
  <c r="R2060" i="16"/>
  <c r="R2061" i="16"/>
  <c r="R2062" i="16"/>
  <c r="R2063" i="16"/>
  <c r="R2064" i="16"/>
  <c r="R2065" i="16"/>
  <c r="R2066" i="16"/>
  <c r="R2067" i="16"/>
  <c r="R2068" i="16"/>
  <c r="R2069" i="16"/>
  <c r="R2070" i="16"/>
  <c r="R2071" i="16"/>
  <c r="R2072" i="16"/>
  <c r="R2073" i="16"/>
  <c r="R2074" i="16"/>
  <c r="R2075" i="16"/>
  <c r="R2076" i="16"/>
  <c r="R2077" i="16"/>
  <c r="R2078" i="16"/>
  <c r="R2079" i="16"/>
  <c r="R2080" i="16"/>
  <c r="R2081" i="16"/>
  <c r="R2082" i="16"/>
  <c r="R2083" i="16"/>
  <c r="R2084" i="16"/>
  <c r="R2085" i="16"/>
  <c r="R2086" i="16"/>
  <c r="R2087" i="16"/>
  <c r="R2088" i="16"/>
  <c r="R2089" i="16"/>
  <c r="R2090" i="16"/>
  <c r="R2091" i="16"/>
  <c r="R2092" i="16"/>
  <c r="R2093" i="16"/>
  <c r="R2094" i="16"/>
  <c r="R2095" i="16"/>
  <c r="R2096" i="16"/>
  <c r="R2097" i="16"/>
  <c r="R2098" i="16"/>
  <c r="R2099" i="16"/>
  <c r="R2100" i="16"/>
  <c r="R2101" i="16"/>
  <c r="R2102" i="16"/>
  <c r="R2103" i="16"/>
  <c r="R2104" i="16"/>
  <c r="R2105" i="16"/>
  <c r="R2106" i="16"/>
  <c r="R2107" i="16"/>
  <c r="R2108" i="16"/>
  <c r="R2109" i="16"/>
  <c r="R2110" i="16"/>
  <c r="R2111" i="16"/>
  <c r="R2112" i="16"/>
  <c r="R2113" i="16"/>
  <c r="R2114" i="16"/>
  <c r="R2115" i="16"/>
  <c r="R2116" i="16"/>
  <c r="R2117" i="16"/>
  <c r="R2118" i="16"/>
  <c r="R2119" i="16"/>
  <c r="R2120" i="16"/>
  <c r="R2121" i="16"/>
  <c r="R2122" i="16"/>
  <c r="R2123" i="16"/>
  <c r="R2124" i="16"/>
  <c r="R2125" i="16"/>
  <c r="R2126" i="16"/>
  <c r="R2127" i="16"/>
  <c r="R2128" i="16"/>
  <c r="R2129" i="16"/>
  <c r="R2130" i="16"/>
  <c r="R2131" i="16"/>
  <c r="R2132" i="16"/>
  <c r="R2133" i="16"/>
  <c r="R2134" i="16"/>
  <c r="R2135" i="16"/>
  <c r="R2136" i="16"/>
  <c r="R2137" i="16"/>
  <c r="R2138" i="16"/>
  <c r="R2139" i="16"/>
  <c r="R2140" i="16"/>
  <c r="R2141" i="16"/>
  <c r="R2142" i="16"/>
  <c r="R2143" i="16"/>
  <c r="R2144" i="16"/>
  <c r="R2145" i="16"/>
  <c r="R2146" i="16"/>
  <c r="R2147" i="16"/>
  <c r="R2148" i="16"/>
  <c r="R2149" i="16"/>
  <c r="R2150" i="16"/>
  <c r="R2151" i="16"/>
  <c r="R2152" i="16"/>
  <c r="R2153" i="16"/>
  <c r="R2154" i="16"/>
  <c r="R2155" i="16"/>
  <c r="R2156" i="16"/>
  <c r="R2157" i="16"/>
  <c r="R2158" i="16"/>
  <c r="R2159" i="16"/>
  <c r="R2160" i="16"/>
  <c r="R2161" i="16"/>
  <c r="R2162" i="16"/>
  <c r="R2163" i="16"/>
  <c r="R2164" i="16"/>
  <c r="R2165" i="16"/>
  <c r="R2166" i="16"/>
  <c r="R2167" i="16"/>
  <c r="R2168" i="16"/>
  <c r="R2169" i="16"/>
  <c r="R2170" i="16"/>
  <c r="R2171" i="16"/>
  <c r="R2172" i="16"/>
  <c r="R2173" i="16"/>
  <c r="R2174" i="16"/>
  <c r="R2175" i="16"/>
  <c r="R2176" i="16"/>
  <c r="R2177" i="16"/>
  <c r="R2178" i="16"/>
  <c r="R2179" i="16"/>
  <c r="R2180" i="16"/>
  <c r="R2181" i="16"/>
  <c r="R2182" i="16"/>
  <c r="R2183" i="16"/>
  <c r="R2184" i="16"/>
  <c r="R2185" i="16"/>
  <c r="R2186" i="16"/>
  <c r="R2187" i="16"/>
  <c r="R2188" i="16"/>
  <c r="R2189" i="16"/>
  <c r="R2190" i="16"/>
  <c r="R2191" i="16"/>
  <c r="R2192" i="16"/>
  <c r="R2193" i="16"/>
  <c r="R2194" i="16"/>
  <c r="R2195" i="16"/>
  <c r="R2196" i="16"/>
  <c r="R2197" i="16"/>
  <c r="R2198" i="16"/>
  <c r="R2199" i="16"/>
  <c r="R2200" i="16"/>
  <c r="R2201" i="16"/>
  <c r="R2202" i="16"/>
  <c r="R2203" i="16"/>
  <c r="R2204" i="16"/>
  <c r="R2205" i="16"/>
  <c r="R2206" i="16"/>
  <c r="R2207" i="16"/>
  <c r="R2208" i="16"/>
  <c r="R2209" i="16"/>
  <c r="R2210" i="16"/>
  <c r="R2211" i="16"/>
  <c r="R2212" i="16"/>
  <c r="R2213" i="16"/>
  <c r="R2214" i="16"/>
  <c r="R2215" i="16"/>
  <c r="R2216" i="16"/>
  <c r="R2217" i="16"/>
  <c r="R2218" i="16"/>
  <c r="R2219" i="16"/>
  <c r="R2220" i="16"/>
  <c r="R2221" i="16"/>
  <c r="R2222" i="16"/>
  <c r="R2223" i="16"/>
  <c r="R2224" i="16"/>
  <c r="R2225" i="16"/>
  <c r="R2226" i="16"/>
  <c r="R2227" i="16"/>
  <c r="R2228" i="16"/>
  <c r="R2229" i="16"/>
  <c r="R2230" i="16"/>
  <c r="R2231" i="16"/>
  <c r="R2232" i="16"/>
  <c r="R2233" i="16"/>
  <c r="R2234" i="16"/>
  <c r="R2235" i="16"/>
  <c r="R2236" i="16"/>
  <c r="R2237" i="16"/>
  <c r="R2238" i="16"/>
  <c r="R2239" i="16"/>
  <c r="R2240" i="16"/>
  <c r="R2241" i="16"/>
  <c r="R2242" i="16"/>
  <c r="R2243" i="16"/>
  <c r="R2244" i="16"/>
  <c r="R2245" i="16"/>
  <c r="R2246" i="16"/>
  <c r="R2247" i="16"/>
  <c r="R2248" i="16"/>
  <c r="R2249" i="16"/>
  <c r="R2250" i="16"/>
  <c r="R2251" i="16"/>
  <c r="R2252" i="16"/>
  <c r="R2253" i="16"/>
  <c r="R2254" i="16"/>
  <c r="R2255" i="16"/>
  <c r="R2256" i="16"/>
  <c r="R2257" i="16"/>
  <c r="R2258" i="16"/>
  <c r="R2259" i="16"/>
  <c r="R2260" i="16"/>
  <c r="R2261" i="16"/>
  <c r="R2262" i="16"/>
  <c r="R2263" i="16"/>
  <c r="R2264" i="16"/>
  <c r="R2265" i="16"/>
  <c r="R2266" i="16"/>
  <c r="R2267" i="16"/>
  <c r="R2268" i="16"/>
  <c r="R2269" i="16"/>
  <c r="R2270" i="16"/>
  <c r="R2271" i="16"/>
  <c r="R2272" i="16"/>
  <c r="R2273" i="16"/>
  <c r="R2274" i="16"/>
  <c r="R2275" i="16"/>
  <c r="R2276" i="16"/>
  <c r="R2277" i="16"/>
  <c r="R2278" i="16"/>
  <c r="R2279" i="16"/>
  <c r="R2280" i="16"/>
  <c r="R2281" i="16"/>
  <c r="R2282" i="16"/>
  <c r="R2283" i="16"/>
  <c r="R2284" i="16"/>
  <c r="R2285" i="16"/>
  <c r="R2286" i="16"/>
  <c r="R2287" i="16"/>
  <c r="R2288" i="16"/>
  <c r="R2289" i="16"/>
  <c r="R2290" i="16"/>
  <c r="R2291" i="16"/>
  <c r="R2292" i="16"/>
  <c r="R2293" i="16"/>
  <c r="R2294" i="16"/>
  <c r="R2295" i="16"/>
  <c r="R2296" i="16"/>
  <c r="R2297" i="16"/>
  <c r="R2298" i="16"/>
  <c r="R2299" i="16"/>
  <c r="R2300" i="16"/>
  <c r="R2301" i="16"/>
  <c r="R2302" i="16"/>
  <c r="R2303" i="16"/>
  <c r="R2304" i="16"/>
  <c r="R2305" i="16"/>
  <c r="R2306" i="16"/>
  <c r="R2307" i="16"/>
  <c r="R2308" i="16"/>
  <c r="R2309" i="16"/>
  <c r="R2310" i="16"/>
  <c r="R2311" i="16"/>
  <c r="R2312" i="16"/>
  <c r="R2313" i="16"/>
  <c r="R2314" i="16"/>
  <c r="R2315" i="16"/>
  <c r="R2316" i="16"/>
  <c r="R2317" i="16"/>
  <c r="R2318" i="16"/>
  <c r="R2319" i="16"/>
  <c r="R2320" i="16"/>
  <c r="R2321" i="16"/>
  <c r="R2322" i="16"/>
  <c r="R2323" i="16"/>
  <c r="R2324" i="16"/>
  <c r="R2325" i="16"/>
  <c r="R2326" i="16"/>
  <c r="R2327" i="16"/>
  <c r="R2328" i="16"/>
  <c r="R2329" i="16"/>
  <c r="R2330" i="16"/>
  <c r="R2331" i="16"/>
  <c r="R2332" i="16"/>
  <c r="R2333" i="16"/>
  <c r="R2334" i="16"/>
  <c r="R2335" i="16"/>
  <c r="R2336" i="16"/>
  <c r="R2337" i="16"/>
  <c r="R2338" i="16"/>
  <c r="R2339" i="16"/>
  <c r="R2340" i="16"/>
  <c r="R2341" i="16"/>
  <c r="R2342" i="16"/>
  <c r="R2343" i="16"/>
  <c r="R2344" i="16"/>
  <c r="R2345" i="16"/>
  <c r="R2346" i="16"/>
  <c r="R2347" i="16"/>
  <c r="R2348" i="16"/>
  <c r="R2349" i="16"/>
  <c r="R2350" i="16"/>
  <c r="R2351" i="16"/>
  <c r="R2352" i="16"/>
  <c r="R2353" i="16"/>
  <c r="R2354" i="16"/>
  <c r="R2355" i="16"/>
  <c r="R2356" i="16"/>
  <c r="R2357" i="16"/>
  <c r="R2358" i="16"/>
  <c r="R2359" i="16"/>
  <c r="R2360" i="16"/>
  <c r="R2361" i="16"/>
  <c r="R2362" i="16"/>
  <c r="R2363" i="16"/>
  <c r="R2364" i="16"/>
  <c r="R2365" i="16"/>
  <c r="R2366" i="16"/>
  <c r="R2367" i="16"/>
  <c r="R2368" i="16"/>
  <c r="R2369" i="16"/>
  <c r="R2370" i="16"/>
  <c r="R2371" i="16"/>
  <c r="R2372" i="16"/>
  <c r="R2373" i="16"/>
  <c r="R2374" i="16"/>
  <c r="R2375" i="16"/>
  <c r="R2376" i="16"/>
  <c r="R2377" i="16"/>
  <c r="R2378" i="16"/>
  <c r="R2379" i="16"/>
  <c r="R2380" i="16"/>
  <c r="R2381" i="16"/>
  <c r="R2382" i="16"/>
  <c r="R2383" i="16"/>
  <c r="R2384" i="16"/>
  <c r="R2385" i="16"/>
  <c r="R2386" i="16"/>
  <c r="R2387" i="16"/>
  <c r="R2388" i="16"/>
  <c r="R2389" i="16"/>
  <c r="R2390" i="16"/>
  <c r="R2391" i="16"/>
  <c r="R2392" i="16"/>
  <c r="R2393" i="16"/>
  <c r="R2394" i="16"/>
  <c r="R2395" i="16"/>
  <c r="R2396" i="16"/>
  <c r="R2397" i="16"/>
  <c r="R2398" i="16"/>
  <c r="R2399" i="16"/>
  <c r="R2400" i="16"/>
  <c r="R2401" i="16"/>
  <c r="R2402" i="16"/>
  <c r="R2403" i="16"/>
  <c r="R2404" i="16"/>
  <c r="R2405" i="16"/>
  <c r="R2406" i="16"/>
  <c r="R2407" i="16"/>
  <c r="R2408" i="16"/>
  <c r="R2409" i="16"/>
  <c r="R2410" i="16"/>
  <c r="R2411" i="16"/>
  <c r="R2412" i="16"/>
  <c r="R2413" i="16"/>
  <c r="R2414" i="16"/>
  <c r="R2415" i="16"/>
  <c r="R2416" i="16"/>
  <c r="R2417" i="16"/>
  <c r="R2418" i="16"/>
  <c r="R2419" i="16"/>
  <c r="R2420" i="16"/>
  <c r="R2421" i="16"/>
  <c r="R2422" i="16"/>
  <c r="R2423" i="16"/>
  <c r="R2424" i="16"/>
  <c r="R2425" i="16"/>
  <c r="R2426" i="16"/>
  <c r="R2427" i="16"/>
  <c r="R2428" i="16"/>
  <c r="R2429" i="16"/>
  <c r="R2430" i="16"/>
  <c r="R2431" i="16"/>
  <c r="R2432" i="16"/>
  <c r="R2433" i="16"/>
  <c r="R2434" i="16"/>
  <c r="R2435" i="16"/>
  <c r="R2436" i="16"/>
  <c r="R2437" i="16"/>
  <c r="R2438" i="16"/>
  <c r="R2439" i="16"/>
  <c r="R2440" i="16"/>
  <c r="R2441" i="16"/>
  <c r="R2442" i="16"/>
  <c r="R2443" i="16"/>
  <c r="R2444" i="16"/>
  <c r="R2445" i="16"/>
  <c r="R2446" i="16"/>
  <c r="R2447" i="16"/>
  <c r="R2448" i="16"/>
  <c r="R2449" i="16"/>
  <c r="R2450" i="16"/>
  <c r="R2451" i="16"/>
  <c r="R2452" i="16"/>
  <c r="R2453" i="16"/>
  <c r="R2454" i="16"/>
  <c r="R2455" i="16"/>
  <c r="R2456" i="16"/>
  <c r="R2457" i="16"/>
  <c r="R2458" i="16"/>
  <c r="R2459" i="16"/>
  <c r="R2460" i="16"/>
  <c r="R2461" i="16"/>
  <c r="R2462" i="16"/>
  <c r="R2463" i="16"/>
  <c r="R2464" i="16"/>
  <c r="R2465" i="16"/>
  <c r="R2466" i="16"/>
  <c r="R2467" i="16"/>
  <c r="R2468" i="16"/>
  <c r="R2469" i="16"/>
  <c r="R2470" i="16"/>
  <c r="R2471" i="16"/>
  <c r="R2472" i="16"/>
  <c r="R2473" i="16"/>
  <c r="R2474" i="16"/>
  <c r="R2475" i="16"/>
  <c r="R2476" i="16"/>
  <c r="R2477" i="16"/>
  <c r="R2478" i="16"/>
  <c r="R2479" i="16"/>
  <c r="R2480" i="16"/>
  <c r="R2481" i="16"/>
  <c r="R2482" i="16"/>
  <c r="R2483" i="16"/>
  <c r="R2484" i="16"/>
  <c r="R2485" i="16"/>
  <c r="R2486" i="16"/>
  <c r="R2487" i="16"/>
  <c r="R2488" i="16"/>
  <c r="R2489" i="16"/>
  <c r="R2490" i="16"/>
  <c r="R2491" i="16"/>
  <c r="R2492" i="16"/>
  <c r="R2493" i="16"/>
  <c r="R2494" i="16"/>
  <c r="R2495" i="16"/>
  <c r="R2496" i="16"/>
  <c r="R2497" i="16"/>
  <c r="R2498" i="16"/>
  <c r="R2499" i="16"/>
  <c r="R2500" i="16"/>
  <c r="R2501" i="16"/>
  <c r="R2502" i="16"/>
  <c r="R2503" i="16"/>
  <c r="R2504" i="16"/>
  <c r="R2505" i="16"/>
  <c r="R2506" i="16"/>
  <c r="R2507" i="16"/>
  <c r="R2508" i="16"/>
  <c r="R2509" i="16"/>
  <c r="R2510" i="16"/>
  <c r="R2511" i="16"/>
  <c r="R2512" i="16"/>
  <c r="R2513" i="16"/>
  <c r="R2514" i="16"/>
  <c r="R2515" i="16"/>
  <c r="R2516" i="16"/>
  <c r="R2517" i="16"/>
  <c r="R2518" i="16"/>
  <c r="R2519" i="16"/>
  <c r="R2520" i="16"/>
  <c r="R2521" i="16"/>
  <c r="R2522" i="16"/>
  <c r="R2523" i="16"/>
  <c r="R2524" i="16"/>
  <c r="R2525" i="16"/>
  <c r="R2526" i="16"/>
  <c r="R2527" i="16"/>
  <c r="R2528" i="16"/>
  <c r="R2529" i="16"/>
  <c r="R2530" i="16"/>
  <c r="R2531" i="16"/>
  <c r="R2532" i="16"/>
  <c r="R2533" i="16"/>
  <c r="R2534" i="16"/>
  <c r="R2535" i="16"/>
  <c r="R2536" i="16"/>
  <c r="R2537" i="16"/>
  <c r="R2538" i="16"/>
  <c r="R2539" i="16"/>
  <c r="R2540" i="16"/>
  <c r="R2541" i="16"/>
  <c r="R2542" i="16"/>
  <c r="R2543" i="16"/>
  <c r="R2544" i="16"/>
  <c r="R2545" i="16"/>
  <c r="R2546" i="16"/>
  <c r="R2547" i="16"/>
  <c r="R2548" i="16"/>
  <c r="R2549" i="16"/>
  <c r="R2550" i="16"/>
  <c r="R2551" i="16"/>
  <c r="R2552" i="16"/>
  <c r="R2553" i="16"/>
  <c r="R2554" i="16"/>
  <c r="R2555" i="16"/>
  <c r="R2556" i="16"/>
  <c r="R2557" i="16"/>
  <c r="R2558" i="16"/>
  <c r="R2559" i="16"/>
  <c r="R2560" i="16"/>
  <c r="R2561" i="16"/>
  <c r="R2562" i="16"/>
  <c r="R2563" i="16"/>
  <c r="R2564" i="16"/>
  <c r="R2565" i="16"/>
  <c r="R2566" i="16"/>
  <c r="R2567" i="16"/>
  <c r="R2568" i="16"/>
  <c r="R2569" i="16"/>
  <c r="R2570" i="16"/>
  <c r="R2571" i="16"/>
  <c r="R2572" i="16"/>
  <c r="R2573" i="16"/>
  <c r="R2574" i="16"/>
  <c r="R2575" i="16"/>
  <c r="R2576" i="16"/>
  <c r="R2577" i="16"/>
  <c r="R2578" i="16"/>
  <c r="R2579" i="16"/>
  <c r="R2580" i="16"/>
  <c r="R2581" i="16"/>
  <c r="R2582" i="16"/>
  <c r="R2583" i="16"/>
  <c r="R2584" i="16"/>
  <c r="R2585" i="16"/>
  <c r="R2586" i="16"/>
  <c r="R2587" i="16"/>
  <c r="R2588" i="16"/>
  <c r="R2589" i="16"/>
  <c r="R2590" i="16"/>
  <c r="R2591" i="16"/>
  <c r="R2592" i="16"/>
  <c r="R2593" i="16"/>
  <c r="R2594" i="16"/>
  <c r="R2595" i="16"/>
  <c r="R2596" i="16"/>
  <c r="R2597" i="16"/>
  <c r="R2598" i="16"/>
  <c r="R2599" i="16"/>
  <c r="R2600" i="16"/>
  <c r="R2601" i="16"/>
  <c r="R2602" i="16"/>
  <c r="R2603" i="16"/>
  <c r="R2604" i="16"/>
  <c r="R2605" i="16"/>
  <c r="R2606" i="16"/>
  <c r="R2607" i="16"/>
  <c r="R2608" i="16"/>
  <c r="R2609" i="16"/>
  <c r="R2610" i="16"/>
  <c r="R2611" i="16"/>
  <c r="R2612" i="16"/>
  <c r="R2613" i="16"/>
  <c r="R2614" i="16"/>
  <c r="R2615" i="16"/>
  <c r="R2616" i="16"/>
  <c r="R2617" i="16"/>
  <c r="R2618" i="16"/>
  <c r="R2619" i="16"/>
  <c r="R2620" i="16"/>
  <c r="R2621" i="16"/>
  <c r="R2622" i="16"/>
  <c r="R2623" i="16"/>
  <c r="R2624" i="16"/>
  <c r="R2625" i="16"/>
  <c r="R2626" i="16"/>
  <c r="R2627" i="16"/>
  <c r="R2628" i="16"/>
  <c r="R2629" i="16"/>
  <c r="R2630" i="16"/>
  <c r="R2631" i="16"/>
  <c r="R2632" i="16"/>
  <c r="R2633" i="16"/>
  <c r="R2634" i="16"/>
  <c r="R2635" i="16"/>
  <c r="R2636" i="16"/>
  <c r="R2637" i="16"/>
  <c r="R2638" i="16"/>
  <c r="R2639" i="16"/>
  <c r="R2640" i="16"/>
  <c r="R2641" i="16"/>
  <c r="R2642" i="16"/>
  <c r="R2643" i="16"/>
  <c r="R2644" i="16"/>
  <c r="R2645" i="16"/>
  <c r="R2646" i="16"/>
  <c r="R2647" i="16"/>
  <c r="R2648" i="16"/>
  <c r="R2649" i="16"/>
  <c r="R2650" i="16"/>
  <c r="R2651" i="16"/>
  <c r="R2652" i="16"/>
  <c r="R2653" i="16"/>
  <c r="R2654" i="16"/>
  <c r="R2655" i="16"/>
  <c r="R2656" i="16"/>
  <c r="R2657" i="16"/>
  <c r="R2658" i="16"/>
  <c r="R2659" i="16"/>
  <c r="R2660" i="16"/>
  <c r="R2661" i="16"/>
  <c r="R2662" i="16"/>
  <c r="R2663" i="16"/>
  <c r="R2664" i="16"/>
  <c r="R2665" i="16"/>
  <c r="R2666" i="16"/>
  <c r="R2667" i="16"/>
  <c r="R2668" i="16"/>
  <c r="R2669" i="16"/>
  <c r="R2670" i="16"/>
  <c r="R2671" i="16"/>
  <c r="R2672" i="16"/>
  <c r="R2673" i="16"/>
  <c r="R2674" i="16"/>
  <c r="R2675" i="16"/>
  <c r="R2676" i="16"/>
  <c r="R2677" i="16"/>
  <c r="R2678" i="16"/>
  <c r="R2679" i="16"/>
  <c r="R2680" i="16"/>
  <c r="R2681" i="16"/>
  <c r="R2682" i="16"/>
  <c r="R2683" i="16"/>
  <c r="R2684" i="16"/>
  <c r="R2685" i="16"/>
  <c r="R2686" i="16"/>
  <c r="R2687" i="16"/>
  <c r="R2688" i="16"/>
  <c r="R2689" i="16"/>
  <c r="R2690" i="16"/>
  <c r="R2691" i="16"/>
  <c r="R2692" i="16"/>
  <c r="R2693" i="16"/>
  <c r="R2694" i="16"/>
  <c r="R2695" i="16"/>
  <c r="R2696" i="16"/>
  <c r="R2697" i="16"/>
  <c r="R2698" i="16"/>
  <c r="R2699" i="16"/>
  <c r="R2700" i="16"/>
  <c r="R2701" i="16"/>
  <c r="R2702" i="16"/>
  <c r="R2703" i="16"/>
  <c r="R2704" i="16"/>
  <c r="R2705" i="16"/>
  <c r="R2706" i="16"/>
  <c r="R2707" i="16"/>
  <c r="R2708" i="16"/>
  <c r="R2709" i="16"/>
  <c r="R2710" i="16"/>
  <c r="R2711" i="16"/>
  <c r="R2712" i="16"/>
  <c r="R2713" i="16"/>
  <c r="R2714" i="16"/>
  <c r="R2715" i="16"/>
  <c r="R2716" i="16"/>
  <c r="R2717" i="16"/>
  <c r="R2718" i="16"/>
  <c r="R2719" i="16"/>
  <c r="R2720" i="16"/>
  <c r="R2721" i="16"/>
  <c r="R2722" i="16"/>
  <c r="R2723" i="16"/>
  <c r="R2724" i="16"/>
  <c r="R2725" i="16"/>
  <c r="R2726" i="16"/>
  <c r="R2727" i="16"/>
  <c r="R2728" i="16"/>
  <c r="R2729" i="16"/>
  <c r="R2730" i="16"/>
  <c r="R2731" i="16"/>
  <c r="R2732" i="16"/>
  <c r="R2733" i="16"/>
  <c r="R2734" i="16"/>
  <c r="R2735" i="16"/>
  <c r="R2736" i="16"/>
  <c r="R2737" i="16"/>
  <c r="R2738" i="16"/>
  <c r="R2739" i="16"/>
  <c r="R2740" i="16"/>
  <c r="R2741" i="16"/>
  <c r="R2742" i="16"/>
  <c r="R2743" i="16"/>
  <c r="R2744" i="16"/>
  <c r="R2745" i="16"/>
  <c r="R2746" i="16"/>
  <c r="R2747" i="16"/>
  <c r="R2748" i="16"/>
  <c r="R2749" i="16"/>
  <c r="R2750" i="16"/>
  <c r="R2751" i="16"/>
  <c r="R2752" i="16"/>
  <c r="R2753" i="16"/>
  <c r="R2754" i="16"/>
  <c r="R2755" i="16"/>
  <c r="R2756" i="16"/>
  <c r="R2757" i="16"/>
  <c r="R2758" i="16"/>
  <c r="R2759" i="16"/>
  <c r="R2760" i="16"/>
  <c r="R2761" i="16"/>
  <c r="R2762" i="16"/>
  <c r="R2763" i="16"/>
  <c r="R2764" i="16"/>
  <c r="R2765" i="16"/>
  <c r="R2766" i="16"/>
  <c r="R2767" i="16"/>
  <c r="R2768" i="16"/>
  <c r="R2769" i="16"/>
  <c r="R2770" i="16"/>
  <c r="R2771" i="16"/>
  <c r="R2772" i="16"/>
  <c r="R2773" i="16"/>
  <c r="R2774" i="16"/>
  <c r="R2775" i="16"/>
  <c r="R2776" i="16"/>
  <c r="R2777" i="16"/>
  <c r="R2778" i="16"/>
  <c r="R2779" i="16"/>
  <c r="R2780" i="16"/>
  <c r="R2781" i="16"/>
  <c r="R2782" i="16"/>
  <c r="R2783" i="16"/>
  <c r="R2784" i="16"/>
  <c r="R2785" i="16"/>
  <c r="R2786" i="16"/>
  <c r="R2787" i="16"/>
  <c r="R2788" i="16"/>
  <c r="R2789" i="16"/>
  <c r="R2790" i="16"/>
  <c r="R2791" i="16"/>
  <c r="R2792" i="16"/>
  <c r="R2793" i="16"/>
  <c r="R2794" i="16"/>
  <c r="R2795" i="16"/>
  <c r="R2796" i="16"/>
  <c r="R2797" i="16"/>
  <c r="R2798" i="16"/>
  <c r="R2799" i="16"/>
  <c r="R2800" i="16"/>
  <c r="R2801" i="16"/>
  <c r="R2802" i="16"/>
  <c r="R2803" i="16"/>
  <c r="R2804" i="16"/>
  <c r="R2805" i="16"/>
  <c r="R2806" i="16"/>
  <c r="R2807" i="16"/>
  <c r="R2808" i="16"/>
  <c r="R2809" i="16"/>
  <c r="R2810" i="16"/>
  <c r="R2811" i="16"/>
  <c r="R2812" i="16"/>
  <c r="R2813" i="16"/>
  <c r="R2814" i="16"/>
  <c r="R2815" i="16"/>
  <c r="R2816" i="16"/>
  <c r="R2817" i="16"/>
  <c r="R2818" i="16"/>
  <c r="R2819" i="16"/>
  <c r="R2820" i="16"/>
  <c r="R2821" i="16"/>
  <c r="R2822" i="16"/>
  <c r="R2823" i="16"/>
  <c r="R2824" i="16"/>
  <c r="R2825" i="16"/>
  <c r="R2826" i="16"/>
  <c r="R2827" i="16"/>
  <c r="R2828" i="16"/>
  <c r="R2829" i="16"/>
  <c r="R2830" i="16"/>
  <c r="R2831" i="16"/>
  <c r="R2832" i="16"/>
  <c r="R2833" i="16"/>
  <c r="R2834" i="16"/>
  <c r="R2835" i="16"/>
  <c r="R2836" i="16"/>
  <c r="R2837" i="16"/>
  <c r="R2838" i="16"/>
  <c r="R2839" i="16"/>
  <c r="R2840" i="16"/>
  <c r="R2841" i="16"/>
  <c r="R2842" i="16"/>
  <c r="R2843" i="16"/>
  <c r="R2844" i="16"/>
  <c r="R2845" i="16"/>
  <c r="R2846" i="16"/>
  <c r="R2847" i="16"/>
  <c r="R2848" i="16"/>
  <c r="R2849" i="16"/>
  <c r="R2850" i="16"/>
  <c r="R2851" i="16"/>
  <c r="R2852" i="16"/>
  <c r="R2853" i="16"/>
  <c r="R2854" i="16"/>
  <c r="R2855" i="16"/>
  <c r="R2856" i="16"/>
  <c r="R2857" i="16"/>
  <c r="R2858" i="16"/>
  <c r="R2859" i="16"/>
  <c r="R2860" i="16"/>
  <c r="R2861" i="16"/>
  <c r="R2862" i="16"/>
  <c r="R2863" i="16"/>
  <c r="R2864" i="16"/>
  <c r="R2865" i="16"/>
  <c r="R2866" i="16"/>
  <c r="R2" i="16"/>
  <c r="P3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574" i="16"/>
  <c r="P575" i="16"/>
  <c r="P576" i="16"/>
  <c r="P577" i="16"/>
  <c r="P578" i="16"/>
  <c r="P579" i="16"/>
  <c r="P580" i="16"/>
  <c r="P581" i="16"/>
  <c r="P582" i="16"/>
  <c r="P583" i="16"/>
  <c r="P584" i="16"/>
  <c r="P585" i="16"/>
  <c r="P586" i="16"/>
  <c r="P587" i="16"/>
  <c r="P588" i="16"/>
  <c r="P589" i="16"/>
  <c r="P590" i="16"/>
  <c r="P591" i="16"/>
  <c r="P592" i="16"/>
  <c r="P593" i="16"/>
  <c r="P594" i="16"/>
  <c r="P595" i="16"/>
  <c r="P596" i="16"/>
  <c r="P597" i="16"/>
  <c r="P598" i="16"/>
  <c r="P599" i="16"/>
  <c r="P600" i="16"/>
  <c r="P601" i="16"/>
  <c r="P602" i="16"/>
  <c r="P603" i="16"/>
  <c r="P604" i="16"/>
  <c r="P605" i="16"/>
  <c r="P606" i="16"/>
  <c r="P607" i="16"/>
  <c r="P608" i="16"/>
  <c r="P609" i="16"/>
  <c r="P610" i="16"/>
  <c r="P611" i="16"/>
  <c r="P612" i="16"/>
  <c r="P613" i="16"/>
  <c r="P614" i="16"/>
  <c r="P615" i="16"/>
  <c r="P616" i="16"/>
  <c r="P617" i="16"/>
  <c r="P618" i="16"/>
  <c r="P619" i="16"/>
  <c r="P620" i="16"/>
  <c r="P621" i="16"/>
  <c r="P622" i="16"/>
  <c r="P623" i="16"/>
  <c r="P624" i="16"/>
  <c r="P625" i="16"/>
  <c r="P626" i="16"/>
  <c r="P627" i="16"/>
  <c r="P628" i="16"/>
  <c r="P629" i="16"/>
  <c r="P630" i="16"/>
  <c r="P631" i="16"/>
  <c r="P632" i="16"/>
  <c r="P633" i="16"/>
  <c r="P634" i="16"/>
  <c r="P635" i="16"/>
  <c r="P636" i="16"/>
  <c r="P637" i="16"/>
  <c r="P638" i="16"/>
  <c r="P639" i="16"/>
  <c r="P640" i="16"/>
  <c r="P641" i="16"/>
  <c r="P642" i="16"/>
  <c r="P643" i="16"/>
  <c r="P644" i="16"/>
  <c r="P645" i="16"/>
  <c r="P646" i="16"/>
  <c r="P647" i="16"/>
  <c r="P648" i="16"/>
  <c r="P649" i="16"/>
  <c r="P650" i="16"/>
  <c r="P651" i="16"/>
  <c r="P652" i="16"/>
  <c r="P653" i="16"/>
  <c r="P654" i="16"/>
  <c r="P655" i="16"/>
  <c r="P656" i="16"/>
  <c r="P657" i="16"/>
  <c r="P658" i="16"/>
  <c r="P659" i="16"/>
  <c r="P660" i="16"/>
  <c r="P661" i="16"/>
  <c r="P662" i="16"/>
  <c r="P663" i="16"/>
  <c r="P664" i="16"/>
  <c r="P665" i="16"/>
  <c r="P666" i="16"/>
  <c r="P667" i="16"/>
  <c r="P668" i="16"/>
  <c r="P669" i="16"/>
  <c r="P670" i="16"/>
  <c r="P671" i="16"/>
  <c r="P672" i="16"/>
  <c r="P673" i="16"/>
  <c r="P674" i="16"/>
  <c r="P675" i="16"/>
  <c r="P676" i="16"/>
  <c r="P677" i="16"/>
  <c r="P678" i="16"/>
  <c r="P679" i="16"/>
  <c r="P680" i="16"/>
  <c r="P681" i="16"/>
  <c r="P682" i="16"/>
  <c r="P683" i="16"/>
  <c r="P684" i="16"/>
  <c r="P685" i="16"/>
  <c r="P686" i="16"/>
  <c r="P687" i="16"/>
  <c r="P688" i="16"/>
  <c r="P689" i="16"/>
  <c r="P690" i="16"/>
  <c r="P691" i="16"/>
  <c r="P692" i="16"/>
  <c r="P693" i="16"/>
  <c r="P694" i="16"/>
  <c r="P695" i="16"/>
  <c r="P696" i="16"/>
  <c r="P697" i="16"/>
  <c r="P698" i="16"/>
  <c r="P699" i="16"/>
  <c r="P700" i="16"/>
  <c r="P701" i="16"/>
  <c r="P702" i="16"/>
  <c r="P703" i="16"/>
  <c r="P704" i="16"/>
  <c r="P705" i="16"/>
  <c r="P706" i="16"/>
  <c r="P707" i="16"/>
  <c r="P708" i="16"/>
  <c r="P709" i="16"/>
  <c r="P710" i="16"/>
  <c r="P711" i="16"/>
  <c r="P712" i="16"/>
  <c r="P713" i="16"/>
  <c r="P714" i="16"/>
  <c r="P715" i="16"/>
  <c r="P716" i="16"/>
  <c r="P717" i="16"/>
  <c r="P718" i="16"/>
  <c r="P719" i="16"/>
  <c r="P720" i="16"/>
  <c r="P721" i="16"/>
  <c r="P722" i="16"/>
  <c r="P723" i="16"/>
  <c r="P724" i="16"/>
  <c r="P725" i="16"/>
  <c r="P726" i="16"/>
  <c r="P727" i="16"/>
  <c r="P728" i="16"/>
  <c r="P729" i="16"/>
  <c r="P730" i="16"/>
  <c r="P731" i="16"/>
  <c r="P732" i="16"/>
  <c r="P733" i="16"/>
  <c r="P734" i="16"/>
  <c r="P735" i="16"/>
  <c r="P736" i="16"/>
  <c r="P737" i="16"/>
  <c r="P738" i="16"/>
  <c r="P739" i="16"/>
  <c r="P740" i="16"/>
  <c r="P741" i="16"/>
  <c r="P742" i="16"/>
  <c r="P743" i="16"/>
  <c r="P744" i="16"/>
  <c r="P745" i="16"/>
  <c r="P746" i="16"/>
  <c r="P747" i="16"/>
  <c r="P748" i="16"/>
  <c r="P749" i="16"/>
  <c r="P750" i="16"/>
  <c r="P751" i="16"/>
  <c r="P752" i="16"/>
  <c r="P753" i="16"/>
  <c r="P754" i="16"/>
  <c r="P755" i="16"/>
  <c r="P756" i="16"/>
  <c r="P757" i="16"/>
  <c r="P758" i="16"/>
  <c r="P759" i="16"/>
  <c r="P760" i="16"/>
  <c r="P761" i="16"/>
  <c r="P762" i="16"/>
  <c r="P763" i="16"/>
  <c r="P764" i="16"/>
  <c r="P765" i="16"/>
  <c r="P766" i="16"/>
  <c r="P767" i="16"/>
  <c r="P768" i="16"/>
  <c r="P769" i="16"/>
  <c r="P770" i="16"/>
  <c r="P771" i="16"/>
  <c r="P772" i="16"/>
  <c r="P773" i="16"/>
  <c r="P774" i="16"/>
  <c r="P775" i="16"/>
  <c r="P776" i="16"/>
  <c r="P777" i="16"/>
  <c r="P778" i="16"/>
  <c r="P779" i="16"/>
  <c r="P780" i="16"/>
  <c r="P781" i="16"/>
  <c r="P782" i="16"/>
  <c r="P783" i="16"/>
  <c r="P784" i="16"/>
  <c r="P785" i="16"/>
  <c r="P786" i="16"/>
  <c r="P787" i="16"/>
  <c r="P788" i="16"/>
  <c r="P789" i="16"/>
  <c r="P790" i="16"/>
  <c r="P791" i="16"/>
  <c r="P792" i="16"/>
  <c r="P793" i="16"/>
  <c r="P794" i="16"/>
  <c r="P795" i="16"/>
  <c r="P796" i="16"/>
  <c r="P797" i="16"/>
  <c r="P798" i="16"/>
  <c r="P799" i="16"/>
  <c r="P800" i="16"/>
  <c r="P801" i="16"/>
  <c r="P802" i="16"/>
  <c r="P803" i="16"/>
  <c r="P804" i="16"/>
  <c r="P805" i="16"/>
  <c r="P806" i="16"/>
  <c r="P807" i="16"/>
  <c r="P808" i="16"/>
  <c r="P809" i="16"/>
  <c r="P810" i="16"/>
  <c r="P811" i="16"/>
  <c r="P812" i="16"/>
  <c r="P813" i="16"/>
  <c r="P814" i="16"/>
  <c r="P815" i="16"/>
  <c r="P816" i="16"/>
  <c r="P817" i="16"/>
  <c r="P818" i="16"/>
  <c r="P819" i="16"/>
  <c r="P820" i="16"/>
  <c r="P821" i="16"/>
  <c r="P822" i="16"/>
  <c r="P823" i="16"/>
  <c r="P824" i="16"/>
  <c r="P825" i="16"/>
  <c r="P826" i="16"/>
  <c r="P827" i="16"/>
  <c r="P828" i="16"/>
  <c r="P829" i="16"/>
  <c r="P830" i="16"/>
  <c r="P831" i="16"/>
  <c r="P832" i="16"/>
  <c r="P833" i="16"/>
  <c r="P834" i="16"/>
  <c r="P835" i="16"/>
  <c r="P836" i="16"/>
  <c r="P837" i="16"/>
  <c r="P838" i="16"/>
  <c r="P839" i="16"/>
  <c r="P840" i="16"/>
  <c r="P841" i="16"/>
  <c r="P842" i="16"/>
  <c r="P843" i="16"/>
  <c r="P844" i="16"/>
  <c r="P845" i="16"/>
  <c r="P846" i="16"/>
  <c r="P847" i="16"/>
  <c r="P848" i="16"/>
  <c r="P849" i="16"/>
  <c r="P850" i="16"/>
  <c r="P851" i="16"/>
  <c r="P852" i="16"/>
  <c r="P853" i="16"/>
  <c r="P854" i="16"/>
  <c r="P855" i="16"/>
  <c r="P856" i="16"/>
  <c r="P857" i="16"/>
  <c r="P858" i="16"/>
  <c r="P859" i="16"/>
  <c r="P860" i="16"/>
  <c r="P861" i="16"/>
  <c r="P862" i="16"/>
  <c r="P863" i="16"/>
  <c r="P864" i="16"/>
  <c r="P865" i="16"/>
  <c r="P866" i="16"/>
  <c r="P867" i="16"/>
  <c r="P868" i="16"/>
  <c r="P869" i="16"/>
  <c r="P870" i="16"/>
  <c r="P871" i="16"/>
  <c r="P872" i="16"/>
  <c r="P873" i="16"/>
  <c r="P874" i="16"/>
  <c r="P875" i="16"/>
  <c r="P876" i="16"/>
  <c r="P877" i="16"/>
  <c r="P878" i="16"/>
  <c r="P879" i="16"/>
  <c r="P880" i="16"/>
  <c r="P881" i="16"/>
  <c r="P882" i="16"/>
  <c r="P883" i="16"/>
  <c r="P884" i="16"/>
  <c r="P885" i="16"/>
  <c r="P886" i="16"/>
  <c r="P887" i="16"/>
  <c r="P888" i="16"/>
  <c r="P889" i="16"/>
  <c r="P890" i="16"/>
  <c r="P891" i="16"/>
  <c r="P892" i="16"/>
  <c r="P893" i="16"/>
  <c r="P894" i="16"/>
  <c r="P895" i="16"/>
  <c r="P896" i="16"/>
  <c r="P897" i="16"/>
  <c r="P898" i="16"/>
  <c r="P899" i="16"/>
  <c r="P900" i="16"/>
  <c r="P901" i="16"/>
  <c r="P902" i="16"/>
  <c r="P903" i="16"/>
  <c r="P904" i="16"/>
  <c r="P905" i="16"/>
  <c r="P906" i="16"/>
  <c r="P907" i="16"/>
  <c r="P908" i="16"/>
  <c r="P909" i="16"/>
  <c r="P910" i="16"/>
  <c r="P911" i="16"/>
  <c r="P912" i="16"/>
  <c r="P913" i="16"/>
  <c r="P914" i="16"/>
  <c r="P915" i="16"/>
  <c r="P916" i="16"/>
  <c r="P917" i="16"/>
  <c r="P918" i="16"/>
  <c r="P919" i="16"/>
  <c r="P920" i="16"/>
  <c r="P921" i="16"/>
  <c r="P922" i="16"/>
  <c r="P923" i="16"/>
  <c r="P924" i="16"/>
  <c r="P925" i="16"/>
  <c r="P926" i="16"/>
  <c r="P927" i="16"/>
  <c r="P928" i="16"/>
  <c r="P929" i="16"/>
  <c r="P930" i="16"/>
  <c r="P931" i="16"/>
  <c r="P932" i="16"/>
  <c r="P933" i="16"/>
  <c r="P934" i="16"/>
  <c r="P935" i="16"/>
  <c r="P936" i="16"/>
  <c r="P937" i="16"/>
  <c r="P938" i="16"/>
  <c r="P939" i="16"/>
  <c r="P940" i="16"/>
  <c r="P941" i="16"/>
  <c r="P942" i="16"/>
  <c r="P943" i="16"/>
  <c r="P944" i="16"/>
  <c r="P945" i="16"/>
  <c r="P946" i="16"/>
  <c r="P947" i="16"/>
  <c r="P948" i="16"/>
  <c r="P949" i="16"/>
  <c r="P950" i="16"/>
  <c r="P951" i="16"/>
  <c r="P952" i="16"/>
  <c r="P953" i="16"/>
  <c r="P954" i="16"/>
  <c r="P955" i="16"/>
  <c r="P956" i="16"/>
  <c r="P957" i="16"/>
  <c r="P958" i="16"/>
  <c r="P959" i="16"/>
  <c r="P960" i="16"/>
  <c r="P961" i="16"/>
  <c r="P962" i="16"/>
  <c r="P963" i="16"/>
  <c r="P964" i="16"/>
  <c r="P965" i="16"/>
  <c r="P966" i="16"/>
  <c r="P967" i="16"/>
  <c r="P968" i="16"/>
  <c r="P969" i="16"/>
  <c r="P970" i="16"/>
  <c r="P971" i="16"/>
  <c r="P972" i="16"/>
  <c r="P973" i="16"/>
  <c r="P974" i="16"/>
  <c r="P975" i="16"/>
  <c r="P976" i="16"/>
  <c r="P977" i="16"/>
  <c r="P978" i="16"/>
  <c r="P979" i="16"/>
  <c r="P980" i="16"/>
  <c r="P981" i="16"/>
  <c r="P982" i="16"/>
  <c r="P983" i="16"/>
  <c r="P984" i="16"/>
  <c r="P985" i="16"/>
  <c r="P986" i="16"/>
  <c r="P987" i="16"/>
  <c r="P988" i="16"/>
  <c r="P989" i="16"/>
  <c r="P990" i="16"/>
  <c r="P991" i="16"/>
  <c r="P992" i="16"/>
  <c r="P993" i="16"/>
  <c r="P994" i="16"/>
  <c r="P995" i="16"/>
  <c r="P996" i="16"/>
  <c r="P997" i="16"/>
  <c r="P998" i="16"/>
  <c r="P999" i="16"/>
  <c r="P1000" i="16"/>
  <c r="P1001" i="16"/>
  <c r="P1002" i="16"/>
  <c r="P1003" i="16"/>
  <c r="P1004" i="16"/>
  <c r="P1005" i="16"/>
  <c r="P1006" i="16"/>
  <c r="P1007" i="16"/>
  <c r="P1008" i="16"/>
  <c r="P1009" i="16"/>
  <c r="P1010" i="16"/>
  <c r="P1011" i="16"/>
  <c r="P1012" i="16"/>
  <c r="P1013" i="16"/>
  <c r="P1014" i="16"/>
  <c r="P1015" i="16"/>
  <c r="P1016" i="16"/>
  <c r="P1017" i="16"/>
  <c r="P1018" i="16"/>
  <c r="P1019" i="16"/>
  <c r="P1020" i="16"/>
  <c r="P1021" i="16"/>
  <c r="P1022" i="16"/>
  <c r="P1023" i="16"/>
  <c r="P1024" i="16"/>
  <c r="P1025" i="16"/>
  <c r="P1026" i="16"/>
  <c r="P1027" i="16"/>
  <c r="P1028" i="16"/>
  <c r="P1029" i="16"/>
  <c r="P1030" i="16"/>
  <c r="P1031" i="16"/>
  <c r="P1032" i="16"/>
  <c r="P1033" i="16"/>
  <c r="P1034" i="16"/>
  <c r="P1035" i="16"/>
  <c r="P1036" i="16"/>
  <c r="P1037" i="16"/>
  <c r="P1038" i="16"/>
  <c r="P1039" i="16"/>
  <c r="P1040" i="16"/>
  <c r="P1041" i="16"/>
  <c r="P1042" i="16"/>
  <c r="P1043" i="16"/>
  <c r="P1044" i="16"/>
  <c r="P1045" i="16"/>
  <c r="P1046" i="16"/>
  <c r="P1047" i="16"/>
  <c r="P1048" i="16"/>
  <c r="P1049" i="16"/>
  <c r="P1050" i="16"/>
  <c r="P1051" i="16"/>
  <c r="P1052" i="16"/>
  <c r="P1053" i="16"/>
  <c r="P1054" i="16"/>
  <c r="P1055" i="16"/>
  <c r="P1056" i="16"/>
  <c r="P1057" i="16"/>
  <c r="P1058" i="16"/>
  <c r="P1059" i="16"/>
  <c r="P1060" i="16"/>
  <c r="P1061" i="16"/>
  <c r="P1062" i="16"/>
  <c r="P1063" i="16"/>
  <c r="P1064" i="16"/>
  <c r="P1065" i="16"/>
  <c r="P1066" i="16"/>
  <c r="P1067" i="16"/>
  <c r="P1068" i="16"/>
  <c r="P1069" i="16"/>
  <c r="P1070" i="16"/>
  <c r="P1071" i="16"/>
  <c r="P1072" i="16"/>
  <c r="P1073" i="16"/>
  <c r="P1074" i="16"/>
  <c r="P1075" i="16"/>
  <c r="P1076" i="16"/>
  <c r="P1077" i="16"/>
  <c r="P1078" i="16"/>
  <c r="P1079" i="16"/>
  <c r="P1080" i="16"/>
  <c r="P1081" i="16"/>
  <c r="P1082" i="16"/>
  <c r="P1083" i="16"/>
  <c r="P1084" i="16"/>
  <c r="P1085" i="16"/>
  <c r="P1086" i="16"/>
  <c r="P1087" i="16"/>
  <c r="P1088" i="16"/>
  <c r="P1089" i="16"/>
  <c r="P1090" i="16"/>
  <c r="P1091" i="16"/>
  <c r="P1092" i="16"/>
  <c r="P1093" i="16"/>
  <c r="P1094" i="16"/>
  <c r="P1095" i="16"/>
  <c r="P1096" i="16"/>
  <c r="P1097" i="16"/>
  <c r="P1098" i="16"/>
  <c r="P1099" i="16"/>
  <c r="P1100" i="16"/>
  <c r="P1101" i="16"/>
  <c r="P1102" i="16"/>
  <c r="P1103" i="16"/>
  <c r="P1104" i="16"/>
  <c r="P1105" i="16"/>
  <c r="P1106" i="16"/>
  <c r="P1107" i="16"/>
  <c r="P1108" i="16"/>
  <c r="P1109" i="16"/>
  <c r="P1110" i="16"/>
  <c r="P1111" i="16"/>
  <c r="P1112" i="16"/>
  <c r="P1113" i="16"/>
  <c r="P1114" i="16"/>
  <c r="P1115" i="16"/>
  <c r="P1116" i="16"/>
  <c r="P1117" i="16"/>
  <c r="P1118" i="16"/>
  <c r="P1119" i="16"/>
  <c r="P1120" i="16"/>
  <c r="P1121" i="16"/>
  <c r="P1122" i="16"/>
  <c r="P1123" i="16"/>
  <c r="P1124" i="16"/>
  <c r="P1125" i="16"/>
  <c r="P1126" i="16"/>
  <c r="P1127" i="16"/>
  <c r="P1128" i="16"/>
  <c r="P1129" i="16"/>
  <c r="P1130" i="16"/>
  <c r="P1131" i="16"/>
  <c r="P1132" i="16"/>
  <c r="P1133" i="16"/>
  <c r="P1134" i="16"/>
  <c r="P1135" i="16"/>
  <c r="P1136" i="16"/>
  <c r="P1137" i="16"/>
  <c r="P1138" i="16"/>
  <c r="P1139" i="16"/>
  <c r="P1140" i="16"/>
  <c r="P1141" i="16"/>
  <c r="P1142" i="16"/>
  <c r="P1143" i="16"/>
  <c r="P1144" i="16"/>
  <c r="P1145" i="16"/>
  <c r="P1146" i="16"/>
  <c r="P1147" i="16"/>
  <c r="P1148" i="16"/>
  <c r="P1149" i="16"/>
  <c r="P1150" i="16"/>
  <c r="P1151" i="16"/>
  <c r="P1152" i="16"/>
  <c r="P1153" i="16"/>
  <c r="P1154" i="16"/>
  <c r="P1155" i="16"/>
  <c r="P1156" i="16"/>
  <c r="P1157" i="16"/>
  <c r="P1158" i="16"/>
  <c r="P1159" i="16"/>
  <c r="P1160" i="16"/>
  <c r="P1161" i="16"/>
  <c r="P1162" i="16"/>
  <c r="P1163" i="16"/>
  <c r="P1164" i="16"/>
  <c r="P1165" i="16"/>
  <c r="P1166" i="16"/>
  <c r="P1167" i="16"/>
  <c r="P1168" i="16"/>
  <c r="P1169" i="16"/>
  <c r="P1170" i="16"/>
  <c r="P1171" i="16"/>
  <c r="P1172" i="16"/>
  <c r="P1173" i="16"/>
  <c r="P1174" i="16"/>
  <c r="P1175" i="16"/>
  <c r="P1176" i="16"/>
  <c r="P1177" i="16"/>
  <c r="P1178" i="16"/>
  <c r="P1179" i="16"/>
  <c r="P1180" i="16"/>
  <c r="P1181" i="16"/>
  <c r="P1182" i="16"/>
  <c r="P1183" i="16"/>
  <c r="P1184" i="16"/>
  <c r="P1185" i="16"/>
  <c r="P1186" i="16"/>
  <c r="P1187" i="16"/>
  <c r="P1188" i="16"/>
  <c r="P1189" i="16"/>
  <c r="P1190" i="16"/>
  <c r="P1191" i="16"/>
  <c r="P1192" i="16"/>
  <c r="P1193" i="16"/>
  <c r="P1194" i="16"/>
  <c r="P1195" i="16"/>
  <c r="P1196" i="16"/>
  <c r="P1197" i="16"/>
  <c r="P1198" i="16"/>
  <c r="P1199" i="16"/>
  <c r="P1200" i="16"/>
  <c r="P1201" i="16"/>
  <c r="P1202" i="16"/>
  <c r="P1203" i="16"/>
  <c r="P1204" i="16"/>
  <c r="P1205" i="16"/>
  <c r="P1206" i="16"/>
  <c r="P1207" i="16"/>
  <c r="P1208" i="16"/>
  <c r="P1209" i="16"/>
  <c r="P1210" i="16"/>
  <c r="P1211" i="16"/>
  <c r="P1212" i="16"/>
  <c r="P1213" i="16"/>
  <c r="P1214" i="16"/>
  <c r="P1215" i="16"/>
  <c r="P1216" i="16"/>
  <c r="P1217" i="16"/>
  <c r="P1218" i="16"/>
  <c r="P1219" i="16"/>
  <c r="P1220" i="16"/>
  <c r="P1221" i="16"/>
  <c r="P1222" i="16"/>
  <c r="P1223" i="16"/>
  <c r="P1224" i="16"/>
  <c r="P1225" i="16"/>
  <c r="P1226" i="16"/>
  <c r="P1227" i="16"/>
  <c r="P1228" i="16"/>
  <c r="P1229" i="16"/>
  <c r="P1230" i="16"/>
  <c r="P1231" i="16"/>
  <c r="P1232" i="16"/>
  <c r="P1233" i="16"/>
  <c r="P1234" i="16"/>
  <c r="P1235" i="16"/>
  <c r="P1236" i="16"/>
  <c r="P1237" i="16"/>
  <c r="P1238" i="16"/>
  <c r="P1239" i="16"/>
  <c r="P1240" i="16"/>
  <c r="P1241" i="16"/>
  <c r="P1242" i="16"/>
  <c r="P1243" i="16"/>
  <c r="P1244" i="16"/>
  <c r="P1245" i="16"/>
  <c r="P1246" i="16"/>
  <c r="P1247" i="16"/>
  <c r="P1248" i="16"/>
  <c r="P1249" i="16"/>
  <c r="P1250" i="16"/>
  <c r="P1251" i="16"/>
  <c r="P1252" i="16"/>
  <c r="P1253" i="16"/>
  <c r="P1254" i="16"/>
  <c r="P1255" i="16"/>
  <c r="P1256" i="16"/>
  <c r="P1257" i="16"/>
  <c r="P1258" i="16"/>
  <c r="P1259" i="16"/>
  <c r="P1260" i="16"/>
  <c r="P1261" i="16"/>
  <c r="P1262" i="16"/>
  <c r="P1263" i="16"/>
  <c r="P1264" i="16"/>
  <c r="P1265" i="16"/>
  <c r="P1266" i="16"/>
  <c r="P1267" i="16"/>
  <c r="P1268" i="16"/>
  <c r="P1269" i="16"/>
  <c r="P1270" i="16"/>
  <c r="P1271" i="16"/>
  <c r="P1272" i="16"/>
  <c r="P1273" i="16"/>
  <c r="P1274" i="16"/>
  <c r="P1275" i="16"/>
  <c r="P1276" i="16"/>
  <c r="P1277" i="16"/>
  <c r="P1278" i="16"/>
  <c r="P1279" i="16"/>
  <c r="P1280" i="16"/>
  <c r="P1281" i="16"/>
  <c r="P1282" i="16"/>
  <c r="P1283" i="16"/>
  <c r="P1284" i="16"/>
  <c r="P1285" i="16"/>
  <c r="P1286" i="16"/>
  <c r="P1287" i="16"/>
  <c r="P1288" i="16"/>
  <c r="P1289" i="16"/>
  <c r="P1290" i="16"/>
  <c r="P1291" i="16"/>
  <c r="P1292" i="16"/>
  <c r="P1293" i="16"/>
  <c r="P1294" i="16"/>
  <c r="P1295" i="16"/>
  <c r="P1296" i="16"/>
  <c r="P1297" i="16"/>
  <c r="P1298" i="16"/>
  <c r="P1299" i="16"/>
  <c r="P1300" i="16"/>
  <c r="P1301" i="16"/>
  <c r="P1302" i="16"/>
  <c r="P1303" i="16"/>
  <c r="P1304" i="16"/>
  <c r="P1305" i="16"/>
  <c r="P1306" i="16"/>
  <c r="P1307" i="16"/>
  <c r="P1308" i="16"/>
  <c r="P1309" i="16"/>
  <c r="P1310" i="16"/>
  <c r="P1311" i="16"/>
  <c r="P1312" i="16"/>
  <c r="P1313" i="16"/>
  <c r="P1314" i="16"/>
  <c r="P1315" i="16"/>
  <c r="P1316" i="16"/>
  <c r="P1317" i="16"/>
  <c r="P1318" i="16"/>
  <c r="P1319" i="16"/>
  <c r="P1320" i="16"/>
  <c r="P1321" i="16"/>
  <c r="P1322" i="16"/>
  <c r="P1323" i="16"/>
  <c r="P1324" i="16"/>
  <c r="P1325" i="16"/>
  <c r="P1326" i="16"/>
  <c r="P1327" i="16"/>
  <c r="P1328" i="16"/>
  <c r="P1329" i="16"/>
  <c r="P1330" i="16"/>
  <c r="P1331" i="16"/>
  <c r="P1332" i="16"/>
  <c r="P1333" i="16"/>
  <c r="P1334" i="16"/>
  <c r="P1335" i="16"/>
  <c r="P1336" i="16"/>
  <c r="P1337" i="16"/>
  <c r="P1338" i="16"/>
  <c r="P1339" i="16"/>
  <c r="P1340" i="16"/>
  <c r="P1341" i="16"/>
  <c r="P1342" i="16"/>
  <c r="P1343" i="16"/>
  <c r="P1344" i="16"/>
  <c r="P1345" i="16"/>
  <c r="P1346" i="16"/>
  <c r="P1347" i="16"/>
  <c r="P1348" i="16"/>
  <c r="P1349" i="16"/>
  <c r="P1350" i="16"/>
  <c r="P1351" i="16"/>
  <c r="P1352" i="16"/>
  <c r="P1353" i="16"/>
  <c r="P1354" i="16"/>
  <c r="P1355" i="16"/>
  <c r="P1356" i="16"/>
  <c r="P1357" i="16"/>
  <c r="P1358" i="16"/>
  <c r="P1359" i="16"/>
  <c r="P1360" i="16"/>
  <c r="P1361" i="16"/>
  <c r="P1362" i="16"/>
  <c r="P1363" i="16"/>
  <c r="P1364" i="16"/>
  <c r="P1365" i="16"/>
  <c r="P1366" i="16"/>
  <c r="P1367" i="16"/>
  <c r="P1368" i="16"/>
  <c r="P1369" i="16"/>
  <c r="P1370" i="16"/>
  <c r="P1371" i="16"/>
  <c r="P1372" i="16"/>
  <c r="P1373" i="16"/>
  <c r="P1374" i="16"/>
  <c r="P1375" i="16"/>
  <c r="P1376" i="16"/>
  <c r="P1377" i="16"/>
  <c r="P1378" i="16"/>
  <c r="P1379" i="16"/>
  <c r="P1380" i="16"/>
  <c r="P1381" i="16"/>
  <c r="P1382" i="16"/>
  <c r="P1383" i="16"/>
  <c r="P1384" i="16"/>
  <c r="P1385" i="16"/>
  <c r="P1386" i="16"/>
  <c r="P1387" i="16"/>
  <c r="P1388" i="16"/>
  <c r="P1389" i="16"/>
  <c r="P1390" i="16"/>
  <c r="P1391" i="16"/>
  <c r="P1392" i="16"/>
  <c r="P1393" i="16"/>
  <c r="P1394" i="16"/>
  <c r="P1395" i="16"/>
  <c r="P1396" i="16"/>
  <c r="P1397" i="16"/>
  <c r="P1398" i="16"/>
  <c r="P1399" i="16"/>
  <c r="P1400" i="16"/>
  <c r="P1401" i="16"/>
  <c r="P1402" i="16"/>
  <c r="P1403" i="16"/>
  <c r="P1404" i="16"/>
  <c r="P1405" i="16"/>
  <c r="P1406" i="16"/>
  <c r="P1407" i="16"/>
  <c r="P1408" i="16"/>
  <c r="P1409" i="16"/>
  <c r="P1410" i="16"/>
  <c r="P1411" i="16"/>
  <c r="P1412" i="16"/>
  <c r="P1413" i="16"/>
  <c r="P1414" i="16"/>
  <c r="P1415" i="16"/>
  <c r="P1416" i="16"/>
  <c r="P1417" i="16"/>
  <c r="P1418" i="16"/>
  <c r="P1419" i="16"/>
  <c r="P1420" i="16"/>
  <c r="P1421" i="16"/>
  <c r="P1422" i="16"/>
  <c r="P1423" i="16"/>
  <c r="P1424" i="16"/>
  <c r="P1425" i="16"/>
  <c r="P1426" i="16"/>
  <c r="P1427" i="16"/>
  <c r="P1428" i="16"/>
  <c r="P1429" i="16"/>
  <c r="P1430" i="16"/>
  <c r="P1431" i="16"/>
  <c r="P1432" i="16"/>
  <c r="P1433" i="16"/>
  <c r="P1434" i="16"/>
  <c r="P1435" i="16"/>
  <c r="P1436" i="16"/>
  <c r="P1437" i="16"/>
  <c r="P1438" i="16"/>
  <c r="P1439" i="16"/>
  <c r="P1440" i="16"/>
  <c r="P1441" i="16"/>
  <c r="P1442" i="16"/>
  <c r="P1443" i="16"/>
  <c r="P1444" i="16"/>
  <c r="P1445" i="16"/>
  <c r="P1446" i="16"/>
  <c r="P1447" i="16"/>
  <c r="P1448" i="16"/>
  <c r="P1449" i="16"/>
  <c r="P1450" i="16"/>
  <c r="P1451" i="16"/>
  <c r="P1452" i="16"/>
  <c r="P1453" i="16"/>
  <c r="P1454" i="16"/>
  <c r="P1455" i="16"/>
  <c r="P1456" i="16"/>
  <c r="P1457" i="16"/>
  <c r="P1458" i="16"/>
  <c r="P1459" i="16"/>
  <c r="P1460" i="16"/>
  <c r="P1461" i="16"/>
  <c r="P1462" i="16"/>
  <c r="P1463" i="16"/>
  <c r="P1464" i="16"/>
  <c r="P1465" i="16"/>
  <c r="P1466" i="16"/>
  <c r="P1467" i="16"/>
  <c r="P1468" i="16"/>
  <c r="P1469" i="16"/>
  <c r="P1470" i="16"/>
  <c r="P1471" i="16"/>
  <c r="P1472" i="16"/>
  <c r="P1473" i="16"/>
  <c r="P1474" i="16"/>
  <c r="P1475" i="16"/>
  <c r="P1476" i="16"/>
  <c r="P1477" i="16"/>
  <c r="P1478" i="16"/>
  <c r="P1479" i="16"/>
  <c r="P1480" i="16"/>
  <c r="P1481" i="16"/>
  <c r="P1482" i="16"/>
  <c r="P1483" i="16"/>
  <c r="P1484" i="16"/>
  <c r="P1485" i="16"/>
  <c r="P1486" i="16"/>
  <c r="P1487" i="16"/>
  <c r="P1488" i="16"/>
  <c r="P1489" i="16"/>
  <c r="P1490" i="16"/>
  <c r="P1491" i="16"/>
  <c r="P1492" i="16"/>
  <c r="P1493" i="16"/>
  <c r="P1494" i="16"/>
  <c r="P1495" i="16"/>
  <c r="P1496" i="16"/>
  <c r="P1497" i="16"/>
  <c r="P1498" i="16"/>
  <c r="P1499" i="16"/>
  <c r="P1500" i="16"/>
  <c r="P1501" i="16"/>
  <c r="P1502" i="16"/>
  <c r="P1503" i="16"/>
  <c r="P1504" i="16"/>
  <c r="P1505" i="16"/>
  <c r="P1506" i="16"/>
  <c r="P1507" i="16"/>
  <c r="P1508" i="16"/>
  <c r="P1509" i="16"/>
  <c r="P1510" i="16"/>
  <c r="P1511" i="16"/>
  <c r="P1512" i="16"/>
  <c r="P1513" i="16"/>
  <c r="P1514" i="16"/>
  <c r="P1515" i="16"/>
  <c r="P1516" i="16"/>
  <c r="P1517" i="16"/>
  <c r="P1518" i="16"/>
  <c r="P1519" i="16"/>
  <c r="P1520" i="16"/>
  <c r="P1521" i="16"/>
  <c r="P1522" i="16"/>
  <c r="P1523" i="16"/>
  <c r="P1524" i="16"/>
  <c r="P1525" i="16"/>
  <c r="P1526" i="16"/>
  <c r="P1527" i="16"/>
  <c r="P1528" i="16"/>
  <c r="P1529" i="16"/>
  <c r="P1530" i="16"/>
  <c r="P1531" i="16"/>
  <c r="P1532" i="16"/>
  <c r="P1533" i="16"/>
  <c r="P1534" i="16"/>
  <c r="P1535" i="16"/>
  <c r="P1536" i="16"/>
  <c r="P1537" i="16"/>
  <c r="P1538" i="16"/>
  <c r="P1539" i="16"/>
  <c r="P1540" i="16"/>
  <c r="P1541" i="16"/>
  <c r="P1542" i="16"/>
  <c r="P1543" i="16"/>
  <c r="P1544" i="16"/>
  <c r="P1545" i="16"/>
  <c r="P1546" i="16"/>
  <c r="P1547" i="16"/>
  <c r="P1548" i="16"/>
  <c r="P1549" i="16"/>
  <c r="P1550" i="16"/>
  <c r="P1551" i="16"/>
  <c r="P1552" i="16"/>
  <c r="P1553" i="16"/>
  <c r="P1554" i="16"/>
  <c r="P1555" i="16"/>
  <c r="P1556" i="16"/>
  <c r="P1557" i="16"/>
  <c r="P1558" i="16"/>
  <c r="P1559" i="16"/>
  <c r="P1560" i="16"/>
  <c r="P1561" i="16"/>
  <c r="P1562" i="16"/>
  <c r="P1563" i="16"/>
  <c r="P1564" i="16"/>
  <c r="P1565" i="16"/>
  <c r="P1566" i="16"/>
  <c r="P1567" i="16"/>
  <c r="P1568" i="16"/>
  <c r="P1569" i="16"/>
  <c r="P1570" i="16"/>
  <c r="P1571" i="16"/>
  <c r="P1572" i="16"/>
  <c r="P1573" i="16"/>
  <c r="P1574" i="16"/>
  <c r="P1575" i="16"/>
  <c r="P1576" i="16"/>
  <c r="P1577" i="16"/>
  <c r="P1578" i="16"/>
  <c r="P1579" i="16"/>
  <c r="P1580" i="16"/>
  <c r="P1581" i="16"/>
  <c r="P1582" i="16"/>
  <c r="P1583" i="16"/>
  <c r="P1584" i="16"/>
  <c r="P1585" i="16"/>
  <c r="P1586" i="16"/>
  <c r="P1587" i="16"/>
  <c r="P1588" i="16"/>
  <c r="P1589" i="16"/>
  <c r="P1590" i="16"/>
  <c r="P1591" i="16"/>
  <c r="P1592" i="16"/>
  <c r="P1593" i="16"/>
  <c r="P1594" i="16"/>
  <c r="P1595" i="16"/>
  <c r="P1596" i="16"/>
  <c r="P1597" i="16"/>
  <c r="P1598" i="16"/>
  <c r="P1599" i="16"/>
  <c r="P1600" i="16"/>
  <c r="P1601" i="16"/>
  <c r="P1602" i="16"/>
  <c r="P1603" i="16"/>
  <c r="P1604" i="16"/>
  <c r="P1605" i="16"/>
  <c r="P1606" i="16"/>
  <c r="P1607" i="16"/>
  <c r="P1608" i="16"/>
  <c r="P1609" i="16"/>
  <c r="P1610" i="16"/>
  <c r="P1611" i="16"/>
  <c r="P1612" i="16"/>
  <c r="P1613" i="16"/>
  <c r="P1614" i="16"/>
  <c r="P1615" i="16"/>
  <c r="P1616" i="16"/>
  <c r="P1617" i="16"/>
  <c r="P1618" i="16"/>
  <c r="P1619" i="16"/>
  <c r="P1620" i="16"/>
  <c r="P1621" i="16"/>
  <c r="P1622" i="16"/>
  <c r="P1623" i="16"/>
  <c r="P1624" i="16"/>
  <c r="P1625" i="16"/>
  <c r="P1626" i="16"/>
  <c r="P1627" i="16"/>
  <c r="P1628" i="16"/>
  <c r="P1629" i="16"/>
  <c r="P1630" i="16"/>
  <c r="P1631" i="16"/>
  <c r="P1632" i="16"/>
  <c r="P1633" i="16"/>
  <c r="P1634" i="16"/>
  <c r="P1635" i="16"/>
  <c r="P1636" i="16"/>
  <c r="P1637" i="16"/>
  <c r="P1638" i="16"/>
  <c r="P1639" i="16"/>
  <c r="P1640" i="16"/>
  <c r="P1641" i="16"/>
  <c r="P1642" i="16"/>
  <c r="P1643" i="16"/>
  <c r="P1644" i="16"/>
  <c r="P1645" i="16"/>
  <c r="P1646" i="16"/>
  <c r="P1647" i="16"/>
  <c r="P1648" i="16"/>
  <c r="P1649" i="16"/>
  <c r="P1650" i="16"/>
  <c r="P1651" i="16"/>
  <c r="P1652" i="16"/>
  <c r="P1653" i="16"/>
  <c r="P1654" i="16"/>
  <c r="P1655" i="16"/>
  <c r="P1656" i="16"/>
  <c r="P1657" i="16"/>
  <c r="P1658" i="16"/>
  <c r="P1659" i="16"/>
  <c r="P1660" i="16"/>
  <c r="P1661" i="16"/>
  <c r="P1662" i="16"/>
  <c r="P1663" i="16"/>
  <c r="P1664" i="16"/>
  <c r="P1665" i="16"/>
  <c r="P1666" i="16"/>
  <c r="P1667" i="16"/>
  <c r="P1668" i="16"/>
  <c r="P1669" i="16"/>
  <c r="P1670" i="16"/>
  <c r="P1671" i="16"/>
  <c r="P1672" i="16"/>
  <c r="P1673" i="16"/>
  <c r="P1674" i="16"/>
  <c r="P1675" i="16"/>
  <c r="P1676" i="16"/>
  <c r="P1677" i="16"/>
  <c r="P1678" i="16"/>
  <c r="P1679" i="16"/>
  <c r="P1680" i="16"/>
  <c r="P1681" i="16"/>
  <c r="P1682" i="16"/>
  <c r="P1683" i="16"/>
  <c r="P1684" i="16"/>
  <c r="P1685" i="16"/>
  <c r="P1686" i="16"/>
  <c r="P1687" i="16"/>
  <c r="P1688" i="16"/>
  <c r="P1689" i="16"/>
  <c r="P1690" i="16"/>
  <c r="P1691" i="16"/>
  <c r="P1692" i="16"/>
  <c r="P1693" i="16"/>
  <c r="P1694" i="16"/>
  <c r="P1695" i="16"/>
  <c r="P1696" i="16"/>
  <c r="P1697" i="16"/>
  <c r="P1698" i="16"/>
  <c r="P1699" i="16"/>
  <c r="P1700" i="16"/>
  <c r="P1701" i="16"/>
  <c r="P1702" i="16"/>
  <c r="P1703" i="16"/>
  <c r="P1704" i="16"/>
  <c r="P1705" i="16"/>
  <c r="P1706" i="16"/>
  <c r="P1707" i="16"/>
  <c r="P1708" i="16"/>
  <c r="P1709" i="16"/>
  <c r="P1710" i="16"/>
  <c r="P1711" i="16"/>
  <c r="P1712" i="16"/>
  <c r="P1713" i="16"/>
  <c r="P1714" i="16"/>
  <c r="P1715" i="16"/>
  <c r="P1716" i="16"/>
  <c r="P1717" i="16"/>
  <c r="P1718" i="16"/>
  <c r="P1719" i="16"/>
  <c r="P1720" i="16"/>
  <c r="P1721" i="16"/>
  <c r="P1722" i="16"/>
  <c r="P1723" i="16"/>
  <c r="P1724" i="16"/>
  <c r="P1725" i="16"/>
  <c r="P1726" i="16"/>
  <c r="P1727" i="16"/>
  <c r="P1728" i="16"/>
  <c r="P1729" i="16"/>
  <c r="P1730" i="16"/>
  <c r="P1731" i="16"/>
  <c r="P1732" i="16"/>
  <c r="P1733" i="16"/>
  <c r="P1734" i="16"/>
  <c r="P1735" i="16"/>
  <c r="P1736" i="16"/>
  <c r="P1737" i="16"/>
  <c r="P1738" i="16"/>
  <c r="P1739" i="16"/>
  <c r="P1740" i="16"/>
  <c r="P1741" i="16"/>
  <c r="P1742" i="16"/>
  <c r="P1743" i="16"/>
  <c r="P1744" i="16"/>
  <c r="P1745" i="16"/>
  <c r="P1746" i="16"/>
  <c r="P1747" i="16"/>
  <c r="P1748" i="16"/>
  <c r="P1749" i="16"/>
  <c r="P1750" i="16"/>
  <c r="P1751" i="16"/>
  <c r="P1752" i="16"/>
  <c r="P1753" i="16"/>
  <c r="P1754" i="16"/>
  <c r="P1755" i="16"/>
  <c r="P1756" i="16"/>
  <c r="P1757" i="16"/>
  <c r="P1758" i="16"/>
  <c r="P1759" i="16"/>
  <c r="P1760" i="16"/>
  <c r="P1761" i="16"/>
  <c r="P1762" i="16"/>
  <c r="P1763" i="16"/>
  <c r="P1764" i="16"/>
  <c r="P1765" i="16"/>
  <c r="P1766" i="16"/>
  <c r="P1767" i="16"/>
  <c r="P1768" i="16"/>
  <c r="P1769" i="16"/>
  <c r="P1770" i="16"/>
  <c r="P1771" i="16"/>
  <c r="P1772" i="16"/>
  <c r="P1773" i="16"/>
  <c r="P1774" i="16"/>
  <c r="P1775" i="16"/>
  <c r="P1776" i="16"/>
  <c r="P1777" i="16"/>
  <c r="P1778" i="16"/>
  <c r="P1779" i="16"/>
  <c r="P1780" i="16"/>
  <c r="P1781" i="16"/>
  <c r="P1782" i="16"/>
  <c r="P1783" i="16"/>
  <c r="P1784" i="16"/>
  <c r="P1785" i="16"/>
  <c r="P1786" i="16"/>
  <c r="P1787" i="16"/>
  <c r="P1788" i="16"/>
  <c r="P1789" i="16"/>
  <c r="P1790" i="16"/>
  <c r="P1791" i="16"/>
  <c r="P1792" i="16"/>
  <c r="P1793" i="16"/>
  <c r="P1794" i="16"/>
  <c r="P1795" i="16"/>
  <c r="P1796" i="16"/>
  <c r="P1797" i="16"/>
  <c r="P1798" i="16"/>
  <c r="P1799" i="16"/>
  <c r="P1800" i="16"/>
  <c r="P1801" i="16"/>
  <c r="P1802" i="16"/>
  <c r="P1803" i="16"/>
  <c r="P1804" i="16"/>
  <c r="P1805" i="16"/>
  <c r="P1806" i="16"/>
  <c r="P1807" i="16"/>
  <c r="P1808" i="16"/>
  <c r="P1809" i="16"/>
  <c r="P1810" i="16"/>
  <c r="P1811" i="16"/>
  <c r="P1812" i="16"/>
  <c r="P1813" i="16"/>
  <c r="P1814" i="16"/>
  <c r="P1815" i="16"/>
  <c r="P1816" i="16"/>
  <c r="P1817" i="16"/>
  <c r="P1818" i="16"/>
  <c r="P1819" i="16"/>
  <c r="P1820" i="16"/>
  <c r="P1821" i="16"/>
  <c r="P1822" i="16"/>
  <c r="P1823" i="16"/>
  <c r="P1824" i="16"/>
  <c r="P1825" i="16"/>
  <c r="P1826" i="16"/>
  <c r="P1827" i="16"/>
  <c r="P1828" i="16"/>
  <c r="P1829" i="16"/>
  <c r="P1830" i="16"/>
  <c r="P1831" i="16"/>
  <c r="P1832" i="16"/>
  <c r="P1833" i="16"/>
  <c r="P1834" i="16"/>
  <c r="P1835" i="16"/>
  <c r="P1836" i="16"/>
  <c r="P1837" i="16"/>
  <c r="P1838" i="16"/>
  <c r="P1839" i="16"/>
  <c r="P1840" i="16"/>
  <c r="P1841" i="16"/>
  <c r="P1842" i="16"/>
  <c r="P1843" i="16"/>
  <c r="P1844" i="16"/>
  <c r="P1845" i="16"/>
  <c r="P1846" i="16"/>
  <c r="P1847" i="16"/>
  <c r="P1848" i="16"/>
  <c r="P1849" i="16"/>
  <c r="P1850" i="16"/>
  <c r="P1851" i="16"/>
  <c r="P1852" i="16"/>
  <c r="P1853" i="16"/>
  <c r="P1854" i="16"/>
  <c r="P1855" i="16"/>
  <c r="P1856" i="16"/>
  <c r="P1857" i="16"/>
  <c r="P1858" i="16"/>
  <c r="P1859" i="16"/>
  <c r="P1860" i="16"/>
  <c r="P1861" i="16"/>
  <c r="P1862" i="16"/>
  <c r="P1863" i="16"/>
  <c r="P1864" i="16"/>
  <c r="P1865" i="16"/>
  <c r="P1866" i="16"/>
  <c r="P1867" i="16"/>
  <c r="P1868" i="16"/>
  <c r="P1869" i="16"/>
  <c r="P1870" i="16"/>
  <c r="P1871" i="16"/>
  <c r="P1872" i="16"/>
  <c r="P1873" i="16"/>
  <c r="P1874" i="16"/>
  <c r="P1875" i="16"/>
  <c r="P1876" i="16"/>
  <c r="P1877" i="16"/>
  <c r="P1878" i="16"/>
  <c r="P1879" i="16"/>
  <c r="P1880" i="16"/>
  <c r="P1881" i="16"/>
  <c r="P1882" i="16"/>
  <c r="P1883" i="16"/>
  <c r="P1884" i="16"/>
  <c r="P1885" i="16"/>
  <c r="P1886" i="16"/>
  <c r="P1887" i="16"/>
  <c r="P1888" i="16"/>
  <c r="P1889" i="16"/>
  <c r="P1890" i="16"/>
  <c r="P1891" i="16"/>
  <c r="P1892" i="16"/>
  <c r="P1893" i="16"/>
  <c r="P1894" i="16"/>
  <c r="P1895" i="16"/>
  <c r="P1896" i="16"/>
  <c r="P1897" i="16"/>
  <c r="P1898" i="16"/>
  <c r="P1899" i="16"/>
  <c r="P1900" i="16"/>
  <c r="P1901" i="16"/>
  <c r="P1902" i="16"/>
  <c r="P1903" i="16"/>
  <c r="P1904" i="16"/>
  <c r="P1905" i="16"/>
  <c r="P1906" i="16"/>
  <c r="P1907" i="16"/>
  <c r="P1908" i="16"/>
  <c r="P1909" i="16"/>
  <c r="P1910" i="16"/>
  <c r="P1911" i="16"/>
  <c r="P1912" i="16"/>
  <c r="P1913" i="16"/>
  <c r="P1914" i="16"/>
  <c r="P1915" i="16"/>
  <c r="P1916" i="16"/>
  <c r="P1917" i="16"/>
  <c r="P1918" i="16"/>
  <c r="P1919" i="16"/>
  <c r="P1920" i="16"/>
  <c r="P1921" i="16"/>
  <c r="P1922" i="16"/>
  <c r="P1923" i="16"/>
  <c r="P1924" i="16"/>
  <c r="P1925" i="16"/>
  <c r="P1926" i="16"/>
  <c r="P1927" i="16"/>
  <c r="P1928" i="16"/>
  <c r="P1929" i="16"/>
  <c r="P1930" i="16"/>
  <c r="P1931" i="16"/>
  <c r="P1932" i="16"/>
  <c r="P1933" i="16"/>
  <c r="P1934" i="16"/>
  <c r="P1935" i="16"/>
  <c r="P1936" i="16"/>
  <c r="P1937" i="16"/>
  <c r="P1938" i="16"/>
  <c r="P1939" i="16"/>
  <c r="P1940" i="16"/>
  <c r="P1941" i="16"/>
  <c r="P1942" i="16"/>
  <c r="P1943" i="16"/>
  <c r="P1944" i="16"/>
  <c r="P1945" i="16"/>
  <c r="P1946" i="16"/>
  <c r="P1947" i="16"/>
  <c r="P1948" i="16"/>
  <c r="P1949" i="16"/>
  <c r="P1950" i="16"/>
  <c r="P1951" i="16"/>
  <c r="P1952" i="16"/>
  <c r="P1953" i="16"/>
  <c r="P1954" i="16"/>
  <c r="P1955" i="16"/>
  <c r="P1956" i="16"/>
  <c r="P1957" i="16"/>
  <c r="P1958" i="16"/>
  <c r="P1959" i="16"/>
  <c r="P1960" i="16"/>
  <c r="P1961" i="16"/>
  <c r="P1962" i="16"/>
  <c r="P1963" i="16"/>
  <c r="P1964" i="16"/>
  <c r="P1965" i="16"/>
  <c r="P1966" i="16"/>
  <c r="P1967" i="16"/>
  <c r="P1968" i="16"/>
  <c r="P1969" i="16"/>
  <c r="P1970" i="16"/>
  <c r="P1971" i="16"/>
  <c r="P1972" i="16"/>
  <c r="P1973" i="16"/>
  <c r="P1974" i="16"/>
  <c r="P1975" i="16"/>
  <c r="P1976" i="16"/>
  <c r="P1977" i="16"/>
  <c r="P1978" i="16"/>
  <c r="P1979" i="16"/>
  <c r="P1980" i="16"/>
  <c r="P1981" i="16"/>
  <c r="P1982" i="16"/>
  <c r="P1983" i="16"/>
  <c r="P1984" i="16"/>
  <c r="P1985" i="16"/>
  <c r="P1986" i="16"/>
  <c r="P1987" i="16"/>
  <c r="P1988" i="16"/>
  <c r="P1989" i="16"/>
  <c r="P1990" i="16"/>
  <c r="P1991" i="16"/>
  <c r="P1992" i="16"/>
  <c r="P1993" i="16"/>
  <c r="P1994" i="16"/>
  <c r="P1995" i="16"/>
  <c r="P1996" i="16"/>
  <c r="P1997" i="16"/>
  <c r="P1998" i="16"/>
  <c r="P1999" i="16"/>
  <c r="P2000" i="16"/>
  <c r="P2001" i="16"/>
  <c r="P2002" i="16"/>
  <c r="P2003" i="16"/>
  <c r="P2004" i="16"/>
  <c r="P2005" i="16"/>
  <c r="P2006" i="16"/>
  <c r="P2007" i="16"/>
  <c r="P2008" i="16"/>
  <c r="P2009" i="16"/>
  <c r="P2010" i="16"/>
  <c r="P2011" i="16"/>
  <c r="P2012" i="16"/>
  <c r="P2013" i="16"/>
  <c r="P2014" i="16"/>
  <c r="P2015" i="16"/>
  <c r="P2016" i="16"/>
  <c r="P2017" i="16"/>
  <c r="P2018" i="16"/>
  <c r="P2019" i="16"/>
  <c r="P2020" i="16"/>
  <c r="P2021" i="16"/>
  <c r="P2022" i="16"/>
  <c r="P2023" i="16"/>
  <c r="P2024" i="16"/>
  <c r="P2025" i="16"/>
  <c r="P2026" i="16"/>
  <c r="P2027" i="16"/>
  <c r="P2028" i="16"/>
  <c r="P2029" i="16"/>
  <c r="P2030" i="16"/>
  <c r="P2031" i="16"/>
  <c r="P2032" i="16"/>
  <c r="P2033" i="16"/>
  <c r="P2034" i="16"/>
  <c r="P2035" i="16"/>
  <c r="P2036" i="16"/>
  <c r="P2037" i="16"/>
  <c r="P2038" i="16"/>
  <c r="P2039" i="16"/>
  <c r="P2040" i="16"/>
  <c r="P2041" i="16"/>
  <c r="P2042" i="16"/>
  <c r="P2043" i="16"/>
  <c r="P2044" i="16"/>
  <c r="P2045" i="16"/>
  <c r="P2046" i="16"/>
  <c r="P2047" i="16"/>
  <c r="P2048" i="16"/>
  <c r="P2049" i="16"/>
  <c r="P2050" i="16"/>
  <c r="P2051" i="16"/>
  <c r="P2052" i="16"/>
  <c r="P2053" i="16"/>
  <c r="P2054" i="16"/>
  <c r="P2055" i="16"/>
  <c r="P2056" i="16"/>
  <c r="P2057" i="16"/>
  <c r="P2058" i="16"/>
  <c r="P2059" i="16"/>
  <c r="P2060" i="16"/>
  <c r="P2061" i="16"/>
  <c r="P2062" i="16"/>
  <c r="P2063" i="16"/>
  <c r="P2064" i="16"/>
  <c r="P2065" i="16"/>
  <c r="P2066" i="16"/>
  <c r="P2067" i="16"/>
  <c r="P2068" i="16"/>
  <c r="P2069" i="16"/>
  <c r="P2070" i="16"/>
  <c r="P2071" i="16"/>
  <c r="P2072" i="16"/>
  <c r="P2073" i="16"/>
  <c r="P2074" i="16"/>
  <c r="P2075" i="16"/>
  <c r="P2076" i="16"/>
  <c r="P2077" i="16"/>
  <c r="P2078" i="16"/>
  <c r="P2079" i="16"/>
  <c r="P2080" i="16"/>
  <c r="P2081" i="16"/>
  <c r="P2082" i="16"/>
  <c r="P2083" i="16"/>
  <c r="P2084" i="16"/>
  <c r="P2085" i="16"/>
  <c r="P2086" i="16"/>
  <c r="P2087" i="16"/>
  <c r="P2088" i="16"/>
  <c r="P2089" i="16"/>
  <c r="P2090" i="16"/>
  <c r="P2091" i="16"/>
  <c r="P2092" i="16"/>
  <c r="P2093" i="16"/>
  <c r="P2094" i="16"/>
  <c r="P2095" i="16"/>
  <c r="P2096" i="16"/>
  <c r="P2097" i="16"/>
  <c r="P2098" i="16"/>
  <c r="P2099" i="16"/>
  <c r="P2100" i="16"/>
  <c r="P2101" i="16"/>
  <c r="P2102" i="16"/>
  <c r="P2103" i="16"/>
  <c r="P2104" i="16"/>
  <c r="P2105" i="16"/>
  <c r="P2106" i="16"/>
  <c r="P2107" i="16"/>
  <c r="P2108" i="16"/>
  <c r="P2109" i="16"/>
  <c r="P2110" i="16"/>
  <c r="P2111" i="16"/>
  <c r="P2112" i="16"/>
  <c r="P2113" i="16"/>
  <c r="P2114" i="16"/>
  <c r="P2115" i="16"/>
  <c r="P2116" i="16"/>
  <c r="P2117" i="16"/>
  <c r="P2118" i="16"/>
  <c r="P2119" i="16"/>
  <c r="P2120" i="16"/>
  <c r="P2121" i="16"/>
  <c r="P2122" i="16"/>
  <c r="P2123" i="16"/>
  <c r="P2124" i="16"/>
  <c r="P2125" i="16"/>
  <c r="P2126" i="16"/>
  <c r="P2127" i="16"/>
  <c r="P2128" i="16"/>
  <c r="P2129" i="16"/>
  <c r="P2130" i="16"/>
  <c r="P2131" i="16"/>
  <c r="P2132" i="16"/>
  <c r="P2133" i="16"/>
  <c r="P2134" i="16"/>
  <c r="P2135" i="16"/>
  <c r="P2136" i="16"/>
  <c r="P2137" i="16"/>
  <c r="P2138" i="16"/>
  <c r="P2139" i="16"/>
  <c r="P2140" i="16"/>
  <c r="P2141" i="16"/>
  <c r="P2142" i="16"/>
  <c r="P2143" i="16"/>
  <c r="P2144" i="16"/>
  <c r="P2145" i="16"/>
  <c r="P2146" i="16"/>
  <c r="P2147" i="16"/>
  <c r="P2148" i="16"/>
  <c r="P2149" i="16"/>
  <c r="P2150" i="16"/>
  <c r="P2151" i="16"/>
  <c r="P2152" i="16"/>
  <c r="P2153" i="16"/>
  <c r="P2154" i="16"/>
  <c r="P2155" i="16"/>
  <c r="P2156" i="16"/>
  <c r="P2157" i="16"/>
  <c r="P2158" i="16"/>
  <c r="P2159" i="16"/>
  <c r="P2160" i="16"/>
  <c r="P2161" i="16"/>
  <c r="P2162" i="16"/>
  <c r="P2163" i="16"/>
  <c r="P2164" i="16"/>
  <c r="P2165" i="16"/>
  <c r="P2166" i="16"/>
  <c r="P2167" i="16"/>
  <c r="P2168" i="16"/>
  <c r="P2169" i="16"/>
  <c r="P2170" i="16"/>
  <c r="P2171" i="16"/>
  <c r="P2172" i="16"/>
  <c r="P2173" i="16"/>
  <c r="P2174" i="16"/>
  <c r="P2175" i="16"/>
  <c r="P2176" i="16"/>
  <c r="P2177" i="16"/>
  <c r="P2178" i="16"/>
  <c r="P2179" i="16"/>
  <c r="P2180" i="16"/>
  <c r="P2181" i="16"/>
  <c r="P2182" i="16"/>
  <c r="P2183" i="16"/>
  <c r="P2184" i="16"/>
  <c r="P2185" i="16"/>
  <c r="P2186" i="16"/>
  <c r="P2187" i="16"/>
  <c r="P2188" i="16"/>
  <c r="P2189" i="16"/>
  <c r="P2190" i="16"/>
  <c r="P2191" i="16"/>
  <c r="P2192" i="16"/>
  <c r="P2193" i="16"/>
  <c r="P2194" i="16"/>
  <c r="P2195" i="16"/>
  <c r="P2196" i="16"/>
  <c r="P2197" i="16"/>
  <c r="P2198" i="16"/>
  <c r="P2199" i="16"/>
  <c r="P2200" i="16"/>
  <c r="P2201" i="16"/>
  <c r="P2202" i="16"/>
  <c r="P2203" i="16"/>
  <c r="P2204" i="16"/>
  <c r="P2205" i="16"/>
  <c r="P2206" i="16"/>
  <c r="P2207" i="16"/>
  <c r="P2208" i="16"/>
  <c r="P2209" i="16"/>
  <c r="P2210" i="16"/>
  <c r="P2211" i="16"/>
  <c r="P2212" i="16"/>
  <c r="P2213" i="16"/>
  <c r="P2214" i="16"/>
  <c r="P2215" i="16"/>
  <c r="P2216" i="16"/>
  <c r="P2217" i="16"/>
  <c r="P2218" i="16"/>
  <c r="P2219" i="16"/>
  <c r="P2220" i="16"/>
  <c r="P2221" i="16"/>
  <c r="P2222" i="16"/>
  <c r="P2223" i="16"/>
  <c r="P2224" i="16"/>
  <c r="P2225" i="16"/>
  <c r="P2226" i="16"/>
  <c r="P2227" i="16"/>
  <c r="P2228" i="16"/>
  <c r="P2229" i="16"/>
  <c r="P2230" i="16"/>
  <c r="P2231" i="16"/>
  <c r="P2232" i="16"/>
  <c r="P2233" i="16"/>
  <c r="P2234" i="16"/>
  <c r="P2235" i="16"/>
  <c r="P2236" i="16"/>
  <c r="P2237" i="16"/>
  <c r="P2238" i="16"/>
  <c r="P2239" i="16"/>
  <c r="P2240" i="16"/>
  <c r="P2241" i="16"/>
  <c r="P2242" i="16"/>
  <c r="P2243" i="16"/>
  <c r="P2244" i="16"/>
  <c r="P2245" i="16"/>
  <c r="P2246" i="16"/>
  <c r="P2247" i="16"/>
  <c r="P2248" i="16"/>
  <c r="P2249" i="16"/>
  <c r="P2250" i="16"/>
  <c r="P2251" i="16"/>
  <c r="P2252" i="16"/>
  <c r="P2253" i="16"/>
  <c r="P2254" i="16"/>
  <c r="P2255" i="16"/>
  <c r="P2256" i="16"/>
  <c r="P2257" i="16"/>
  <c r="P2258" i="16"/>
  <c r="P2259" i="16"/>
  <c r="P2260" i="16"/>
  <c r="P2261" i="16"/>
  <c r="P2262" i="16"/>
  <c r="P2263" i="16"/>
  <c r="P2264" i="16"/>
  <c r="P2265" i="16"/>
  <c r="P2266" i="16"/>
  <c r="P2267" i="16"/>
  <c r="P2268" i="16"/>
  <c r="P2269" i="16"/>
  <c r="P2270" i="16"/>
  <c r="P2271" i="16"/>
  <c r="P2272" i="16"/>
  <c r="P2273" i="16"/>
  <c r="P2274" i="16"/>
  <c r="P2275" i="16"/>
  <c r="P2276" i="16"/>
  <c r="P2277" i="16"/>
  <c r="P2278" i="16"/>
  <c r="P2279" i="16"/>
  <c r="P2280" i="16"/>
  <c r="P2281" i="16"/>
  <c r="P2282" i="16"/>
  <c r="P2283" i="16"/>
  <c r="P2284" i="16"/>
  <c r="P2285" i="16"/>
  <c r="P2286" i="16"/>
  <c r="P2287" i="16"/>
  <c r="P2288" i="16"/>
  <c r="P2289" i="16"/>
  <c r="P2290" i="16"/>
  <c r="P2291" i="16"/>
  <c r="P2292" i="16"/>
  <c r="P2293" i="16"/>
  <c r="P2294" i="16"/>
  <c r="P2295" i="16"/>
  <c r="P2296" i="16"/>
  <c r="P2297" i="16"/>
  <c r="P2298" i="16"/>
  <c r="P2299" i="16"/>
  <c r="P2300" i="16"/>
  <c r="P2301" i="16"/>
  <c r="P2302" i="16"/>
  <c r="P2303" i="16"/>
  <c r="P2304" i="16"/>
  <c r="P2305" i="16"/>
  <c r="P2306" i="16"/>
  <c r="P2307" i="16"/>
  <c r="P2308" i="16"/>
  <c r="P2309" i="16"/>
  <c r="P2310" i="16"/>
  <c r="P2311" i="16"/>
  <c r="P2312" i="16"/>
  <c r="P2313" i="16"/>
  <c r="P2314" i="16"/>
  <c r="P2315" i="16"/>
  <c r="P2316" i="16"/>
  <c r="P2317" i="16"/>
  <c r="P2318" i="16"/>
  <c r="P2319" i="16"/>
  <c r="P2320" i="16"/>
  <c r="P2321" i="16"/>
  <c r="P2322" i="16"/>
  <c r="P2323" i="16"/>
  <c r="P2324" i="16"/>
  <c r="P2325" i="16"/>
  <c r="P2326" i="16"/>
  <c r="P2327" i="16"/>
  <c r="P2328" i="16"/>
  <c r="P2329" i="16"/>
  <c r="P2330" i="16"/>
  <c r="P2331" i="16"/>
  <c r="P2332" i="16"/>
  <c r="P2333" i="16"/>
  <c r="P2334" i="16"/>
  <c r="P2335" i="16"/>
  <c r="P2336" i="16"/>
  <c r="P2337" i="16"/>
  <c r="P2338" i="16"/>
  <c r="P2339" i="16"/>
  <c r="P2340" i="16"/>
  <c r="P2341" i="16"/>
  <c r="P2342" i="16"/>
  <c r="P2343" i="16"/>
  <c r="P2344" i="16"/>
  <c r="P2345" i="16"/>
  <c r="P2346" i="16"/>
  <c r="P2347" i="16"/>
  <c r="P2348" i="16"/>
  <c r="P2349" i="16"/>
  <c r="P2350" i="16"/>
  <c r="P2351" i="16"/>
  <c r="P2352" i="16"/>
  <c r="P2353" i="16"/>
  <c r="P2354" i="16"/>
  <c r="P2355" i="16"/>
  <c r="P2356" i="16"/>
  <c r="P2357" i="16"/>
  <c r="P2358" i="16"/>
  <c r="P2359" i="16"/>
  <c r="P2360" i="16"/>
  <c r="P2361" i="16"/>
  <c r="P2362" i="16"/>
  <c r="P2363" i="16"/>
  <c r="P2364" i="16"/>
  <c r="P2365" i="16"/>
  <c r="P2366" i="16"/>
  <c r="P2367" i="16"/>
  <c r="P2368" i="16"/>
  <c r="P2369" i="16"/>
  <c r="P2370" i="16"/>
  <c r="P2371" i="16"/>
  <c r="P2372" i="16"/>
  <c r="P2373" i="16"/>
  <c r="P2374" i="16"/>
  <c r="P2375" i="16"/>
  <c r="P2376" i="16"/>
  <c r="P2377" i="16"/>
  <c r="P2378" i="16"/>
  <c r="P2379" i="16"/>
  <c r="P2380" i="16"/>
  <c r="P2381" i="16"/>
  <c r="P2382" i="16"/>
  <c r="P2383" i="16"/>
  <c r="P2384" i="16"/>
  <c r="P2385" i="16"/>
  <c r="P2386" i="16"/>
  <c r="P2387" i="16"/>
  <c r="P2388" i="16"/>
  <c r="P2389" i="16"/>
  <c r="P2390" i="16"/>
  <c r="P2391" i="16"/>
  <c r="P2392" i="16"/>
  <c r="P2393" i="16"/>
  <c r="P2394" i="16"/>
  <c r="P2395" i="16"/>
  <c r="P2396" i="16"/>
  <c r="P2397" i="16"/>
  <c r="P2398" i="16"/>
  <c r="P2399" i="16"/>
  <c r="P2400" i="16"/>
  <c r="P2401" i="16"/>
  <c r="P2402" i="16"/>
  <c r="P2403" i="16"/>
  <c r="P2404" i="16"/>
  <c r="P2405" i="16"/>
  <c r="P2406" i="16"/>
  <c r="P2407" i="16"/>
  <c r="P2408" i="16"/>
  <c r="P2409" i="16"/>
  <c r="P2410" i="16"/>
  <c r="P2411" i="16"/>
  <c r="P2412" i="16"/>
  <c r="P2413" i="16"/>
  <c r="P2414" i="16"/>
  <c r="P2415" i="16"/>
  <c r="P2416" i="16"/>
  <c r="P2417" i="16"/>
  <c r="P2418" i="16"/>
  <c r="P2419" i="16"/>
  <c r="P2420" i="16"/>
  <c r="P2421" i="16"/>
  <c r="P2422" i="16"/>
  <c r="P2423" i="16"/>
  <c r="P2424" i="16"/>
  <c r="P2425" i="16"/>
  <c r="P2426" i="16"/>
  <c r="P2427" i="16"/>
  <c r="P2428" i="16"/>
  <c r="P2429" i="16"/>
  <c r="P2430" i="16"/>
  <c r="P2431" i="16"/>
  <c r="P2432" i="16"/>
  <c r="P2433" i="16"/>
  <c r="P2434" i="16"/>
  <c r="P2435" i="16"/>
  <c r="P2436" i="16"/>
  <c r="P2437" i="16"/>
  <c r="P2438" i="16"/>
  <c r="P2439" i="16"/>
  <c r="P2440" i="16"/>
  <c r="P2441" i="16"/>
  <c r="P2442" i="16"/>
  <c r="P2443" i="16"/>
  <c r="P2444" i="16"/>
  <c r="P2445" i="16"/>
  <c r="P2446" i="16"/>
  <c r="P2447" i="16"/>
  <c r="P2448" i="16"/>
  <c r="P2449" i="16"/>
  <c r="P2450" i="16"/>
  <c r="P2451" i="16"/>
  <c r="P2452" i="16"/>
  <c r="P2453" i="16"/>
  <c r="P2454" i="16"/>
  <c r="P2455" i="16"/>
  <c r="P2456" i="16"/>
  <c r="P2457" i="16"/>
  <c r="P2458" i="16"/>
  <c r="P2459" i="16"/>
  <c r="P2460" i="16"/>
  <c r="P2461" i="16"/>
  <c r="P2462" i="16"/>
  <c r="P2463" i="16"/>
  <c r="P2464" i="16"/>
  <c r="P2465" i="16"/>
  <c r="P2466" i="16"/>
  <c r="P2467" i="16"/>
  <c r="P2468" i="16"/>
  <c r="P2469" i="16"/>
  <c r="P2470" i="16"/>
  <c r="P2471" i="16"/>
  <c r="P2472" i="16"/>
  <c r="P2473" i="16"/>
  <c r="P2474" i="16"/>
  <c r="P2475" i="16"/>
  <c r="P2476" i="16"/>
  <c r="P2477" i="16"/>
  <c r="P2478" i="16"/>
  <c r="P2479" i="16"/>
  <c r="P2480" i="16"/>
  <c r="P2481" i="16"/>
  <c r="P2482" i="16"/>
  <c r="P2483" i="16"/>
  <c r="P2484" i="16"/>
  <c r="P2485" i="16"/>
  <c r="P2486" i="16"/>
  <c r="P2487" i="16"/>
  <c r="P2488" i="16"/>
  <c r="P2489" i="16"/>
  <c r="P2490" i="16"/>
  <c r="P2491" i="16"/>
  <c r="P2492" i="16"/>
  <c r="P2493" i="16"/>
  <c r="P2494" i="16"/>
  <c r="P2495" i="16"/>
  <c r="P2496" i="16"/>
  <c r="P2497" i="16"/>
  <c r="P2498" i="16"/>
  <c r="P2499" i="16"/>
  <c r="P2500" i="16"/>
  <c r="P2501" i="16"/>
  <c r="P2502" i="16"/>
  <c r="P2503" i="16"/>
  <c r="P2504" i="16"/>
  <c r="P2505" i="16"/>
  <c r="P2506" i="16"/>
  <c r="P2507" i="16"/>
  <c r="P2508" i="16"/>
  <c r="P2509" i="16"/>
  <c r="P2510" i="16"/>
  <c r="P2511" i="16"/>
  <c r="P2512" i="16"/>
  <c r="P2513" i="16"/>
  <c r="P2514" i="16"/>
  <c r="P2515" i="16"/>
  <c r="P2516" i="16"/>
  <c r="P2517" i="16"/>
  <c r="P2518" i="16"/>
  <c r="P2519" i="16"/>
  <c r="P2520" i="16"/>
  <c r="P2521" i="16"/>
  <c r="P2522" i="16"/>
  <c r="P2523" i="16"/>
  <c r="P2524" i="16"/>
  <c r="P2525" i="16"/>
  <c r="P2526" i="16"/>
  <c r="P2527" i="16"/>
  <c r="P2528" i="16"/>
  <c r="P2529" i="16"/>
  <c r="P2530" i="16"/>
  <c r="P2531" i="16"/>
  <c r="P2532" i="16"/>
  <c r="P2533" i="16"/>
  <c r="P2534" i="16"/>
  <c r="P2535" i="16"/>
  <c r="P2536" i="16"/>
  <c r="P2537" i="16"/>
  <c r="P2538" i="16"/>
  <c r="P2539" i="16"/>
  <c r="P2540" i="16"/>
  <c r="P2541" i="16"/>
  <c r="P2542" i="16"/>
  <c r="P2543" i="16"/>
  <c r="P2544" i="16"/>
  <c r="P2545" i="16"/>
  <c r="P2546" i="16"/>
  <c r="P2547" i="16"/>
  <c r="P2548" i="16"/>
  <c r="P2549" i="16"/>
  <c r="P2550" i="16"/>
  <c r="P2551" i="16"/>
  <c r="P2552" i="16"/>
  <c r="P2553" i="16"/>
  <c r="P2554" i="16"/>
  <c r="P2555" i="16"/>
  <c r="P2556" i="16"/>
  <c r="P2557" i="16"/>
  <c r="P2558" i="16"/>
  <c r="P2559" i="16"/>
  <c r="P2560" i="16"/>
  <c r="P2561" i="16"/>
  <c r="P2562" i="16"/>
  <c r="P2563" i="16"/>
  <c r="P2564" i="16"/>
  <c r="P2565" i="16"/>
  <c r="P2566" i="16"/>
  <c r="P2567" i="16"/>
  <c r="P2568" i="16"/>
  <c r="P2569" i="16"/>
  <c r="P2570" i="16"/>
  <c r="P2571" i="16"/>
  <c r="P2572" i="16"/>
  <c r="P2573" i="16"/>
  <c r="P2574" i="16"/>
  <c r="P2575" i="16"/>
  <c r="P2576" i="16"/>
  <c r="P2577" i="16"/>
  <c r="P2578" i="16"/>
  <c r="P2579" i="16"/>
  <c r="P2580" i="16"/>
  <c r="P2581" i="16"/>
  <c r="P2582" i="16"/>
  <c r="P2583" i="16"/>
  <c r="P2584" i="16"/>
  <c r="P2585" i="16"/>
  <c r="P2586" i="16"/>
  <c r="P2587" i="16"/>
  <c r="P2588" i="16"/>
  <c r="P2589" i="16"/>
  <c r="P2590" i="16"/>
  <c r="P2591" i="16"/>
  <c r="P2592" i="16"/>
  <c r="P2593" i="16"/>
  <c r="P2594" i="16"/>
  <c r="P2595" i="16"/>
  <c r="P2596" i="16"/>
  <c r="P2597" i="16"/>
  <c r="P2598" i="16"/>
  <c r="P2599" i="16"/>
  <c r="P2600" i="16"/>
  <c r="P2601" i="16"/>
  <c r="P2602" i="16"/>
  <c r="P2603" i="16"/>
  <c r="P2604" i="16"/>
  <c r="P2605" i="16"/>
  <c r="P2606" i="16"/>
  <c r="P2607" i="16"/>
  <c r="P2608" i="16"/>
  <c r="P2609" i="16"/>
  <c r="P2610" i="16"/>
  <c r="P2611" i="16"/>
  <c r="P2612" i="16"/>
  <c r="P2613" i="16"/>
  <c r="P2614" i="16"/>
  <c r="P2615" i="16"/>
  <c r="P2616" i="16"/>
  <c r="P2617" i="16"/>
  <c r="P2618" i="16"/>
  <c r="P2619" i="16"/>
  <c r="P2620" i="16"/>
  <c r="P2621" i="16"/>
  <c r="P2622" i="16"/>
  <c r="P2623" i="16"/>
  <c r="P2624" i="16"/>
  <c r="P2625" i="16"/>
  <c r="P2626" i="16"/>
  <c r="P2627" i="16"/>
  <c r="P2628" i="16"/>
  <c r="P2629" i="16"/>
  <c r="P2630" i="16"/>
  <c r="P2631" i="16"/>
  <c r="P2632" i="16"/>
  <c r="P2633" i="16"/>
  <c r="P2634" i="16"/>
  <c r="P2635" i="16"/>
  <c r="P2636" i="16"/>
  <c r="P2637" i="16"/>
  <c r="P2638" i="16"/>
  <c r="P2639" i="16"/>
  <c r="P2640" i="16"/>
  <c r="P2641" i="16"/>
  <c r="P2642" i="16"/>
  <c r="P2643" i="16"/>
  <c r="P2644" i="16"/>
  <c r="P2645" i="16"/>
  <c r="P2646" i="16"/>
  <c r="P2647" i="16"/>
  <c r="P2648" i="16"/>
  <c r="P2649" i="16"/>
  <c r="P2650" i="16"/>
  <c r="P2651" i="16"/>
  <c r="P2652" i="16"/>
  <c r="P2653" i="16"/>
  <c r="P2654" i="16"/>
  <c r="P2655" i="16"/>
  <c r="P2656" i="16"/>
  <c r="P2657" i="16"/>
  <c r="P2658" i="16"/>
  <c r="P2659" i="16"/>
  <c r="P2660" i="16"/>
  <c r="P2661" i="16"/>
  <c r="P2662" i="16"/>
  <c r="P2663" i="16"/>
  <c r="P2664" i="16"/>
  <c r="P2665" i="16"/>
  <c r="P2666" i="16"/>
  <c r="P2667" i="16"/>
  <c r="P2668" i="16"/>
  <c r="P2669" i="16"/>
  <c r="P2670" i="16"/>
  <c r="P2671" i="16"/>
  <c r="P2672" i="16"/>
  <c r="P2673" i="16"/>
  <c r="P2674" i="16"/>
  <c r="P2675" i="16"/>
  <c r="P2676" i="16"/>
  <c r="P2677" i="16"/>
  <c r="P2678" i="16"/>
  <c r="P2679" i="16"/>
  <c r="P2680" i="16"/>
  <c r="P2681" i="16"/>
  <c r="P2682" i="16"/>
  <c r="P2683" i="16"/>
  <c r="P2684" i="16"/>
  <c r="P2685" i="16"/>
  <c r="P2686" i="16"/>
  <c r="P2687" i="16"/>
  <c r="P2688" i="16"/>
  <c r="P2689" i="16"/>
  <c r="P2690" i="16"/>
  <c r="P2691" i="16"/>
  <c r="P2692" i="16"/>
  <c r="P2693" i="16"/>
  <c r="P2694" i="16"/>
  <c r="P2695" i="16"/>
  <c r="P2696" i="16"/>
  <c r="P2697" i="16"/>
  <c r="P2698" i="16"/>
  <c r="P2699" i="16"/>
  <c r="P2700" i="16"/>
  <c r="P2701" i="16"/>
  <c r="P2702" i="16"/>
  <c r="P2703" i="16"/>
  <c r="P2704" i="16"/>
  <c r="P2705" i="16"/>
  <c r="P2706" i="16"/>
  <c r="P2707" i="16"/>
  <c r="P2708" i="16"/>
  <c r="P2709" i="16"/>
  <c r="P2710" i="16"/>
  <c r="P2711" i="16"/>
  <c r="P2712" i="16"/>
  <c r="P2713" i="16"/>
  <c r="P2714" i="16"/>
  <c r="P2715" i="16"/>
  <c r="P2716" i="16"/>
  <c r="P2717" i="16"/>
  <c r="P2718" i="16"/>
  <c r="P2719" i="16"/>
  <c r="P2720" i="16"/>
  <c r="P2721" i="16"/>
  <c r="P2722" i="16"/>
  <c r="P2723" i="16"/>
  <c r="P2724" i="16"/>
  <c r="P2725" i="16"/>
  <c r="P2726" i="16"/>
  <c r="P2727" i="16"/>
  <c r="P2728" i="16"/>
  <c r="P2729" i="16"/>
  <c r="P2730" i="16"/>
  <c r="P2731" i="16"/>
  <c r="P2732" i="16"/>
  <c r="P2733" i="16"/>
  <c r="P2734" i="16"/>
  <c r="P2735" i="16"/>
  <c r="P2736" i="16"/>
  <c r="P2737" i="16"/>
  <c r="P2738" i="16"/>
  <c r="P2739" i="16"/>
  <c r="P2740" i="16"/>
  <c r="P2741" i="16"/>
  <c r="P2742" i="16"/>
  <c r="P2743" i="16"/>
  <c r="P2744" i="16"/>
  <c r="P2745" i="16"/>
  <c r="P2746" i="16"/>
  <c r="P2747" i="16"/>
  <c r="P2748" i="16"/>
  <c r="P2749" i="16"/>
  <c r="P2750" i="16"/>
  <c r="P2751" i="16"/>
  <c r="P2752" i="16"/>
  <c r="P2753" i="16"/>
  <c r="P2754" i="16"/>
  <c r="P2755" i="16"/>
  <c r="P2756" i="16"/>
  <c r="P2757" i="16"/>
  <c r="P2758" i="16"/>
  <c r="P2759" i="16"/>
  <c r="P2760" i="16"/>
  <c r="P2761" i="16"/>
  <c r="P2762" i="16"/>
  <c r="P2763" i="16"/>
  <c r="P2764" i="16"/>
  <c r="P2765" i="16"/>
  <c r="P2766" i="16"/>
  <c r="P2767" i="16"/>
  <c r="P2768" i="16"/>
  <c r="P2769" i="16"/>
  <c r="P2770" i="16"/>
  <c r="P2771" i="16"/>
  <c r="P2772" i="16"/>
  <c r="P2773" i="16"/>
  <c r="P2774" i="16"/>
  <c r="P2775" i="16"/>
  <c r="P2776" i="16"/>
  <c r="P2777" i="16"/>
  <c r="P2778" i="16"/>
  <c r="P2779" i="16"/>
  <c r="P2780" i="16"/>
  <c r="P2781" i="16"/>
  <c r="P2782" i="16"/>
  <c r="P2783" i="16"/>
  <c r="P2784" i="16"/>
  <c r="P2785" i="16"/>
  <c r="P2786" i="16"/>
  <c r="P2787" i="16"/>
  <c r="P2788" i="16"/>
  <c r="P2789" i="16"/>
  <c r="P2790" i="16"/>
  <c r="P2791" i="16"/>
  <c r="P2792" i="16"/>
  <c r="P2793" i="16"/>
  <c r="P2794" i="16"/>
  <c r="P2795" i="16"/>
  <c r="P2796" i="16"/>
  <c r="P2797" i="16"/>
  <c r="P2798" i="16"/>
  <c r="P2799" i="16"/>
  <c r="P2800" i="16"/>
  <c r="P2801" i="16"/>
  <c r="P2802" i="16"/>
  <c r="P2803" i="16"/>
  <c r="P2804" i="16"/>
  <c r="P2805" i="16"/>
  <c r="P2806" i="16"/>
  <c r="P2807" i="16"/>
  <c r="P2808" i="16"/>
  <c r="P2809" i="16"/>
  <c r="P2810" i="16"/>
  <c r="P2811" i="16"/>
  <c r="P2812" i="16"/>
  <c r="P2813" i="16"/>
  <c r="P2814" i="16"/>
  <c r="P2815" i="16"/>
  <c r="P2816" i="16"/>
  <c r="P2817" i="16"/>
  <c r="P2818" i="16"/>
  <c r="P2819" i="16"/>
  <c r="P2820" i="16"/>
  <c r="P2821" i="16"/>
  <c r="P2822" i="16"/>
  <c r="P2823" i="16"/>
  <c r="P2824" i="16"/>
  <c r="P2825" i="16"/>
  <c r="P2826" i="16"/>
  <c r="P2827" i="16"/>
  <c r="P2828" i="16"/>
  <c r="P2829" i="16"/>
  <c r="P2830" i="16"/>
  <c r="P2831" i="16"/>
  <c r="P2832" i="16"/>
  <c r="P2833" i="16"/>
  <c r="P2834" i="16"/>
  <c r="P2835" i="16"/>
  <c r="P2836" i="16"/>
  <c r="P2837" i="16"/>
  <c r="P2838" i="16"/>
  <c r="P2839" i="16"/>
  <c r="P2840" i="16"/>
  <c r="P2841" i="16"/>
  <c r="P2842" i="16"/>
  <c r="P2843" i="16"/>
  <c r="P2844" i="16"/>
  <c r="P2845" i="16"/>
  <c r="P2846" i="16"/>
  <c r="P2847" i="16"/>
  <c r="P2848" i="16"/>
  <c r="P2849" i="16"/>
  <c r="P2850" i="16"/>
  <c r="P2851" i="16"/>
  <c r="P2852" i="16"/>
  <c r="P2853" i="16"/>
  <c r="P2854" i="16"/>
  <c r="P2855" i="16"/>
  <c r="P2856" i="16"/>
  <c r="P2857" i="16"/>
  <c r="P2858" i="16"/>
  <c r="P2859" i="16"/>
  <c r="P2860" i="16"/>
  <c r="P2861" i="16"/>
  <c r="P2862" i="16"/>
  <c r="P2863" i="16"/>
  <c r="P2864" i="16"/>
  <c r="P2865" i="16"/>
  <c r="P2866" i="16"/>
  <c r="P2" i="16"/>
  <c r="S3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S236" i="16"/>
  <c r="S237" i="16"/>
  <c r="S238" i="16"/>
  <c r="S239" i="16"/>
  <c r="S240" i="16"/>
  <c r="S241" i="16"/>
  <c r="S242" i="16"/>
  <c r="S243" i="16"/>
  <c r="S244" i="16"/>
  <c r="S245" i="16"/>
  <c r="S246" i="16"/>
  <c r="S247" i="16"/>
  <c r="S248" i="16"/>
  <c r="S249" i="16"/>
  <c r="S250" i="16"/>
  <c r="S251" i="16"/>
  <c r="S252" i="16"/>
  <c r="S253" i="16"/>
  <c r="S254" i="16"/>
  <c r="S255" i="16"/>
  <c r="S256" i="16"/>
  <c r="S257" i="16"/>
  <c r="S258" i="16"/>
  <c r="S259" i="16"/>
  <c r="S260" i="16"/>
  <c r="S261" i="16"/>
  <c r="S262" i="16"/>
  <c r="S263" i="16"/>
  <c r="S264" i="16"/>
  <c r="S265" i="16"/>
  <c r="S266" i="16"/>
  <c r="S267" i="16"/>
  <c r="S268" i="16"/>
  <c r="S269" i="16"/>
  <c r="S270" i="16"/>
  <c r="S271" i="16"/>
  <c r="S272" i="16"/>
  <c r="S273" i="16"/>
  <c r="S274" i="16"/>
  <c r="S275" i="16"/>
  <c r="S276" i="16"/>
  <c r="S277" i="16"/>
  <c r="S278" i="16"/>
  <c r="S279" i="16"/>
  <c r="S280" i="16"/>
  <c r="S281" i="16"/>
  <c r="S282" i="16"/>
  <c r="S283" i="16"/>
  <c r="S284" i="16"/>
  <c r="S285" i="16"/>
  <c r="S286" i="16"/>
  <c r="S287" i="16"/>
  <c r="S288" i="16"/>
  <c r="S289" i="16"/>
  <c r="S290" i="16"/>
  <c r="S291" i="16"/>
  <c r="S292" i="16"/>
  <c r="S293" i="16"/>
  <c r="S294" i="16"/>
  <c r="S295" i="16"/>
  <c r="S296" i="16"/>
  <c r="S297" i="16"/>
  <c r="S298" i="16"/>
  <c r="S299" i="16"/>
  <c r="S300" i="16"/>
  <c r="S301" i="16"/>
  <c r="S302" i="16"/>
  <c r="S303" i="16"/>
  <c r="S304" i="16"/>
  <c r="S305" i="16"/>
  <c r="S306" i="16"/>
  <c r="S307" i="16"/>
  <c r="S308" i="16"/>
  <c r="S309" i="16"/>
  <c r="S310" i="16"/>
  <c r="S311" i="16"/>
  <c r="S312" i="16"/>
  <c r="S313" i="16"/>
  <c r="S314" i="16"/>
  <c r="S315" i="16"/>
  <c r="S316" i="16"/>
  <c r="S317" i="16"/>
  <c r="S318" i="16"/>
  <c r="S319" i="16"/>
  <c r="S320" i="16"/>
  <c r="S321" i="16"/>
  <c r="S322" i="16"/>
  <c r="S323" i="16"/>
  <c r="S324" i="16"/>
  <c r="S325" i="16"/>
  <c r="S326" i="16"/>
  <c r="S327" i="16"/>
  <c r="S328" i="16"/>
  <c r="S329" i="16"/>
  <c r="S330" i="16"/>
  <c r="S331" i="16"/>
  <c r="S332" i="16"/>
  <c r="S333" i="16"/>
  <c r="S334" i="16"/>
  <c r="S335" i="16"/>
  <c r="S336" i="16"/>
  <c r="S337" i="16"/>
  <c r="S338" i="16"/>
  <c r="S339" i="16"/>
  <c r="S340" i="16"/>
  <c r="S341" i="16"/>
  <c r="S342" i="16"/>
  <c r="S343" i="16"/>
  <c r="S344" i="16"/>
  <c r="S345" i="16"/>
  <c r="S346" i="16"/>
  <c r="S347" i="16"/>
  <c r="S348" i="16"/>
  <c r="S349" i="16"/>
  <c r="S350" i="16"/>
  <c r="S351" i="16"/>
  <c r="S352" i="16"/>
  <c r="S353" i="16"/>
  <c r="S354" i="16"/>
  <c r="S355" i="16"/>
  <c r="S356" i="16"/>
  <c r="S357" i="16"/>
  <c r="S358" i="16"/>
  <c r="S359" i="16"/>
  <c r="S360" i="16"/>
  <c r="S361" i="16"/>
  <c r="S362" i="16"/>
  <c r="S363" i="16"/>
  <c r="S364" i="16"/>
  <c r="S365" i="16"/>
  <c r="S366" i="16"/>
  <c r="S367" i="16"/>
  <c r="S368" i="16"/>
  <c r="S369" i="16"/>
  <c r="S370" i="16"/>
  <c r="S371" i="16"/>
  <c r="S372" i="16"/>
  <c r="S373" i="16"/>
  <c r="S374" i="16"/>
  <c r="S375" i="16"/>
  <c r="S376" i="16"/>
  <c r="S377" i="16"/>
  <c r="S378" i="16"/>
  <c r="S379" i="16"/>
  <c r="S380" i="16"/>
  <c r="S381" i="16"/>
  <c r="S382" i="16"/>
  <c r="S383" i="16"/>
  <c r="S384" i="16"/>
  <c r="S385" i="16"/>
  <c r="S386" i="16"/>
  <c r="S387" i="16"/>
  <c r="S388" i="16"/>
  <c r="S389" i="16"/>
  <c r="S390" i="16"/>
  <c r="S391" i="16"/>
  <c r="S392" i="16"/>
  <c r="S393" i="16"/>
  <c r="S394" i="16"/>
  <c r="S395" i="16"/>
  <c r="S396" i="16"/>
  <c r="S397" i="16"/>
  <c r="S398" i="16"/>
  <c r="S399" i="16"/>
  <c r="S400" i="16"/>
  <c r="S401" i="16"/>
  <c r="S402" i="16"/>
  <c r="S403" i="16"/>
  <c r="S404" i="16"/>
  <c r="S405" i="16"/>
  <c r="S406" i="16"/>
  <c r="S407" i="16"/>
  <c r="S408" i="16"/>
  <c r="S409" i="16"/>
  <c r="S410" i="16"/>
  <c r="S411" i="16"/>
  <c r="S412" i="16"/>
  <c r="S413" i="16"/>
  <c r="S414" i="16"/>
  <c r="S415" i="16"/>
  <c r="S416" i="16"/>
  <c r="S417" i="16"/>
  <c r="S418" i="16"/>
  <c r="S419" i="16"/>
  <c r="S420" i="16"/>
  <c r="S421" i="16"/>
  <c r="S422" i="16"/>
  <c r="S423" i="16"/>
  <c r="S424" i="16"/>
  <c r="S425" i="16"/>
  <c r="S426" i="16"/>
  <c r="S427" i="16"/>
  <c r="S428" i="16"/>
  <c r="S429" i="16"/>
  <c r="S430" i="16"/>
  <c r="S431" i="16"/>
  <c r="S432" i="16"/>
  <c r="S433" i="16"/>
  <c r="S434" i="16"/>
  <c r="S435" i="16"/>
  <c r="S436" i="16"/>
  <c r="S437" i="16"/>
  <c r="S438" i="16"/>
  <c r="S439" i="16"/>
  <c r="S440" i="16"/>
  <c r="S441" i="16"/>
  <c r="S442" i="16"/>
  <c r="S443" i="16"/>
  <c r="S444" i="16"/>
  <c r="S445" i="16"/>
  <c r="S446" i="16"/>
  <c r="S447" i="16"/>
  <c r="S448" i="16"/>
  <c r="S449" i="16"/>
  <c r="S450" i="16"/>
  <c r="S451" i="16"/>
  <c r="S452" i="16"/>
  <c r="S453" i="16"/>
  <c r="S454" i="16"/>
  <c r="S455" i="16"/>
  <c r="S456" i="16"/>
  <c r="S457" i="16"/>
  <c r="S458" i="16"/>
  <c r="S459" i="16"/>
  <c r="S460" i="16"/>
  <c r="S461" i="16"/>
  <c r="S462" i="16"/>
  <c r="S463" i="16"/>
  <c r="S464" i="16"/>
  <c r="S465" i="16"/>
  <c r="S466" i="16"/>
  <c r="S467" i="16"/>
  <c r="S468" i="16"/>
  <c r="S469" i="16"/>
  <c r="S470" i="16"/>
  <c r="S471" i="16"/>
  <c r="S472" i="16"/>
  <c r="S473" i="16"/>
  <c r="S474" i="16"/>
  <c r="S475" i="16"/>
  <c r="S476" i="16"/>
  <c r="S477" i="16"/>
  <c r="S478" i="16"/>
  <c r="S479" i="16"/>
  <c r="S480" i="16"/>
  <c r="S481" i="16"/>
  <c r="S482" i="16"/>
  <c r="S483" i="16"/>
  <c r="S484" i="16"/>
  <c r="S485" i="16"/>
  <c r="S486" i="16"/>
  <c r="S487" i="16"/>
  <c r="S488" i="16"/>
  <c r="S489" i="16"/>
  <c r="S490" i="16"/>
  <c r="S491" i="16"/>
  <c r="S492" i="16"/>
  <c r="S493" i="16"/>
  <c r="S494" i="16"/>
  <c r="S495" i="16"/>
  <c r="S496" i="16"/>
  <c r="S497" i="16"/>
  <c r="S498" i="16"/>
  <c r="S499" i="16"/>
  <c r="S500" i="16"/>
  <c r="S501" i="16"/>
  <c r="S502" i="16"/>
  <c r="S503" i="16"/>
  <c r="S504" i="16"/>
  <c r="S505" i="16"/>
  <c r="S506" i="16"/>
  <c r="S507" i="16"/>
  <c r="S508" i="16"/>
  <c r="S509" i="16"/>
  <c r="S510" i="16"/>
  <c r="S511" i="16"/>
  <c r="S512" i="16"/>
  <c r="S513" i="16"/>
  <c r="S514" i="16"/>
  <c r="S515" i="16"/>
  <c r="S516" i="16"/>
  <c r="S517" i="16"/>
  <c r="S518" i="16"/>
  <c r="S519" i="16"/>
  <c r="S520" i="16"/>
  <c r="S521" i="16"/>
  <c r="S522" i="16"/>
  <c r="S523" i="16"/>
  <c r="S524" i="16"/>
  <c r="S525" i="16"/>
  <c r="S526" i="16"/>
  <c r="S527" i="16"/>
  <c r="S528" i="16"/>
  <c r="S529" i="16"/>
  <c r="S530" i="16"/>
  <c r="S531" i="16"/>
  <c r="S532" i="16"/>
  <c r="S533" i="16"/>
  <c r="S534" i="16"/>
  <c r="S535" i="16"/>
  <c r="S536" i="16"/>
  <c r="S537" i="16"/>
  <c r="S538" i="16"/>
  <c r="S539" i="16"/>
  <c r="S540" i="16"/>
  <c r="S541" i="16"/>
  <c r="S542" i="16"/>
  <c r="S543" i="16"/>
  <c r="S544" i="16"/>
  <c r="S545" i="16"/>
  <c r="S546" i="16"/>
  <c r="S547" i="16"/>
  <c r="S548" i="16"/>
  <c r="S549" i="16"/>
  <c r="S550" i="16"/>
  <c r="S551" i="16"/>
  <c r="S552" i="16"/>
  <c r="S553" i="16"/>
  <c r="S554" i="16"/>
  <c r="S555" i="16"/>
  <c r="S556" i="16"/>
  <c r="S557" i="16"/>
  <c r="S558" i="16"/>
  <c r="S559" i="16"/>
  <c r="S560" i="16"/>
  <c r="S561" i="16"/>
  <c r="S562" i="16"/>
  <c r="S563" i="16"/>
  <c r="S564" i="16"/>
  <c r="S565" i="16"/>
  <c r="S566" i="16"/>
  <c r="S567" i="16"/>
  <c r="S568" i="16"/>
  <c r="S569" i="16"/>
  <c r="S570" i="16"/>
  <c r="S571" i="16"/>
  <c r="S572" i="16"/>
  <c r="S573" i="16"/>
  <c r="S574" i="16"/>
  <c r="S575" i="16"/>
  <c r="S576" i="16"/>
  <c r="S577" i="16"/>
  <c r="S578" i="16"/>
  <c r="S579" i="16"/>
  <c r="S580" i="16"/>
  <c r="S581" i="16"/>
  <c r="S582" i="16"/>
  <c r="S583" i="16"/>
  <c r="S584" i="16"/>
  <c r="S585" i="16"/>
  <c r="S586" i="16"/>
  <c r="S587" i="16"/>
  <c r="S588" i="16"/>
  <c r="S589" i="16"/>
  <c r="S590" i="16"/>
  <c r="S591" i="16"/>
  <c r="S592" i="16"/>
  <c r="S593" i="16"/>
  <c r="S594" i="16"/>
  <c r="S595" i="16"/>
  <c r="S596" i="16"/>
  <c r="S597" i="16"/>
  <c r="S598" i="16"/>
  <c r="S599" i="16"/>
  <c r="S600" i="16"/>
  <c r="S601" i="16"/>
  <c r="S602" i="16"/>
  <c r="S603" i="16"/>
  <c r="S604" i="16"/>
  <c r="S605" i="16"/>
  <c r="S606" i="16"/>
  <c r="S607" i="16"/>
  <c r="S608" i="16"/>
  <c r="S609" i="16"/>
  <c r="S610" i="16"/>
  <c r="S611" i="16"/>
  <c r="S612" i="16"/>
  <c r="S613" i="16"/>
  <c r="S614" i="16"/>
  <c r="S615" i="16"/>
  <c r="S616" i="16"/>
  <c r="S617" i="16"/>
  <c r="S618" i="16"/>
  <c r="S619" i="16"/>
  <c r="S620" i="16"/>
  <c r="S621" i="16"/>
  <c r="S622" i="16"/>
  <c r="S623" i="16"/>
  <c r="S624" i="16"/>
  <c r="S625" i="16"/>
  <c r="S626" i="16"/>
  <c r="S627" i="16"/>
  <c r="S628" i="16"/>
  <c r="S629" i="16"/>
  <c r="S630" i="16"/>
  <c r="S631" i="16"/>
  <c r="S632" i="16"/>
  <c r="S633" i="16"/>
  <c r="S634" i="16"/>
  <c r="S635" i="16"/>
  <c r="S636" i="16"/>
  <c r="S637" i="16"/>
  <c r="S638" i="16"/>
  <c r="S639" i="16"/>
  <c r="S640" i="16"/>
  <c r="S641" i="16"/>
  <c r="S642" i="16"/>
  <c r="S643" i="16"/>
  <c r="S644" i="16"/>
  <c r="S645" i="16"/>
  <c r="S646" i="16"/>
  <c r="S647" i="16"/>
  <c r="S648" i="16"/>
  <c r="S649" i="16"/>
  <c r="S650" i="16"/>
  <c r="S651" i="16"/>
  <c r="S652" i="16"/>
  <c r="S653" i="16"/>
  <c r="S654" i="16"/>
  <c r="S655" i="16"/>
  <c r="S656" i="16"/>
  <c r="S657" i="16"/>
  <c r="S658" i="16"/>
  <c r="S659" i="16"/>
  <c r="S660" i="16"/>
  <c r="S661" i="16"/>
  <c r="S662" i="16"/>
  <c r="S663" i="16"/>
  <c r="S664" i="16"/>
  <c r="S665" i="16"/>
  <c r="S666" i="16"/>
  <c r="S667" i="16"/>
  <c r="S668" i="16"/>
  <c r="S669" i="16"/>
  <c r="S670" i="16"/>
  <c r="S671" i="16"/>
  <c r="S672" i="16"/>
  <c r="S673" i="16"/>
  <c r="S674" i="16"/>
  <c r="S675" i="16"/>
  <c r="S676" i="16"/>
  <c r="S677" i="16"/>
  <c r="S678" i="16"/>
  <c r="S679" i="16"/>
  <c r="S680" i="16"/>
  <c r="S681" i="16"/>
  <c r="S682" i="16"/>
  <c r="S683" i="16"/>
  <c r="S684" i="16"/>
  <c r="S685" i="16"/>
  <c r="S686" i="16"/>
  <c r="S687" i="16"/>
  <c r="S688" i="16"/>
  <c r="S689" i="16"/>
  <c r="S690" i="16"/>
  <c r="S691" i="16"/>
  <c r="S692" i="16"/>
  <c r="S693" i="16"/>
  <c r="S694" i="16"/>
  <c r="S695" i="16"/>
  <c r="S696" i="16"/>
  <c r="S697" i="16"/>
  <c r="S698" i="16"/>
  <c r="S699" i="16"/>
  <c r="S700" i="16"/>
  <c r="S701" i="16"/>
  <c r="S702" i="16"/>
  <c r="S703" i="16"/>
  <c r="S704" i="16"/>
  <c r="S705" i="16"/>
  <c r="S706" i="16"/>
  <c r="S707" i="16"/>
  <c r="S708" i="16"/>
  <c r="S709" i="16"/>
  <c r="S710" i="16"/>
  <c r="S711" i="16"/>
  <c r="S712" i="16"/>
  <c r="S713" i="16"/>
  <c r="S714" i="16"/>
  <c r="S715" i="16"/>
  <c r="S716" i="16"/>
  <c r="S717" i="16"/>
  <c r="S718" i="16"/>
  <c r="S719" i="16"/>
  <c r="S720" i="16"/>
  <c r="S721" i="16"/>
  <c r="S722" i="16"/>
  <c r="S723" i="16"/>
  <c r="S724" i="16"/>
  <c r="S725" i="16"/>
  <c r="S726" i="16"/>
  <c r="S727" i="16"/>
  <c r="S728" i="16"/>
  <c r="S729" i="16"/>
  <c r="S730" i="16"/>
  <c r="S731" i="16"/>
  <c r="S732" i="16"/>
  <c r="S733" i="16"/>
  <c r="S734" i="16"/>
  <c r="S735" i="16"/>
  <c r="S736" i="16"/>
  <c r="S737" i="16"/>
  <c r="S738" i="16"/>
  <c r="S739" i="16"/>
  <c r="S740" i="16"/>
  <c r="S741" i="16"/>
  <c r="S742" i="16"/>
  <c r="S743" i="16"/>
  <c r="S744" i="16"/>
  <c r="S745" i="16"/>
  <c r="S746" i="16"/>
  <c r="S747" i="16"/>
  <c r="S748" i="16"/>
  <c r="S749" i="16"/>
  <c r="S750" i="16"/>
  <c r="S751" i="16"/>
  <c r="S752" i="16"/>
  <c r="S753" i="16"/>
  <c r="S754" i="16"/>
  <c r="S755" i="16"/>
  <c r="S756" i="16"/>
  <c r="S757" i="16"/>
  <c r="S758" i="16"/>
  <c r="S759" i="16"/>
  <c r="S760" i="16"/>
  <c r="S761" i="16"/>
  <c r="S762" i="16"/>
  <c r="S763" i="16"/>
  <c r="S764" i="16"/>
  <c r="S765" i="16"/>
  <c r="S766" i="16"/>
  <c r="S767" i="16"/>
  <c r="S768" i="16"/>
  <c r="S769" i="16"/>
  <c r="S770" i="16"/>
  <c r="S771" i="16"/>
  <c r="S772" i="16"/>
  <c r="S773" i="16"/>
  <c r="S774" i="16"/>
  <c r="S775" i="16"/>
  <c r="S776" i="16"/>
  <c r="S777" i="16"/>
  <c r="S778" i="16"/>
  <c r="S779" i="16"/>
  <c r="S780" i="16"/>
  <c r="S781" i="16"/>
  <c r="S782" i="16"/>
  <c r="S783" i="16"/>
  <c r="S784" i="16"/>
  <c r="S785" i="16"/>
  <c r="S786" i="16"/>
  <c r="S787" i="16"/>
  <c r="S788" i="16"/>
  <c r="S789" i="16"/>
  <c r="S790" i="16"/>
  <c r="S791" i="16"/>
  <c r="S792" i="16"/>
  <c r="S793" i="16"/>
  <c r="S794" i="16"/>
  <c r="S795" i="16"/>
  <c r="S796" i="16"/>
  <c r="S797" i="16"/>
  <c r="S798" i="16"/>
  <c r="S799" i="16"/>
  <c r="S800" i="16"/>
  <c r="S801" i="16"/>
  <c r="S802" i="16"/>
  <c r="S803" i="16"/>
  <c r="S804" i="16"/>
  <c r="S805" i="16"/>
  <c r="S806" i="16"/>
  <c r="S807" i="16"/>
  <c r="S808" i="16"/>
  <c r="S809" i="16"/>
  <c r="S810" i="16"/>
  <c r="S811" i="16"/>
  <c r="S812" i="16"/>
  <c r="S813" i="16"/>
  <c r="S814" i="16"/>
  <c r="S815" i="16"/>
  <c r="S816" i="16"/>
  <c r="S817" i="16"/>
  <c r="S818" i="16"/>
  <c r="S819" i="16"/>
  <c r="S820" i="16"/>
  <c r="S821" i="16"/>
  <c r="S822" i="16"/>
  <c r="S823" i="16"/>
  <c r="S824" i="16"/>
  <c r="S825" i="16"/>
  <c r="S826" i="16"/>
  <c r="S827" i="16"/>
  <c r="S828" i="16"/>
  <c r="S829" i="16"/>
  <c r="S830" i="16"/>
  <c r="S831" i="16"/>
  <c r="S832" i="16"/>
  <c r="S833" i="16"/>
  <c r="S834" i="16"/>
  <c r="S835" i="16"/>
  <c r="S836" i="16"/>
  <c r="S837" i="16"/>
  <c r="S838" i="16"/>
  <c r="S839" i="16"/>
  <c r="S840" i="16"/>
  <c r="S841" i="16"/>
  <c r="S842" i="16"/>
  <c r="S843" i="16"/>
  <c r="S844" i="16"/>
  <c r="S845" i="16"/>
  <c r="S846" i="16"/>
  <c r="S847" i="16"/>
  <c r="S848" i="16"/>
  <c r="S849" i="16"/>
  <c r="S850" i="16"/>
  <c r="S851" i="16"/>
  <c r="S852" i="16"/>
  <c r="S853" i="16"/>
  <c r="S854" i="16"/>
  <c r="S855" i="16"/>
  <c r="S856" i="16"/>
  <c r="S857" i="16"/>
  <c r="S858" i="16"/>
  <c r="S859" i="16"/>
  <c r="S860" i="16"/>
  <c r="S861" i="16"/>
  <c r="S862" i="16"/>
  <c r="S863" i="16"/>
  <c r="S864" i="16"/>
  <c r="S865" i="16"/>
  <c r="S866" i="16"/>
  <c r="S867" i="16"/>
  <c r="S868" i="16"/>
  <c r="S869" i="16"/>
  <c r="S870" i="16"/>
  <c r="S871" i="16"/>
  <c r="S872" i="16"/>
  <c r="S873" i="16"/>
  <c r="S874" i="16"/>
  <c r="S875" i="16"/>
  <c r="S876" i="16"/>
  <c r="S877" i="16"/>
  <c r="S878" i="16"/>
  <c r="S879" i="16"/>
  <c r="S880" i="16"/>
  <c r="S881" i="16"/>
  <c r="S882" i="16"/>
  <c r="S883" i="16"/>
  <c r="S884" i="16"/>
  <c r="S885" i="16"/>
  <c r="S886" i="16"/>
  <c r="S887" i="16"/>
  <c r="S888" i="16"/>
  <c r="S889" i="16"/>
  <c r="S890" i="16"/>
  <c r="S891" i="16"/>
  <c r="S892" i="16"/>
  <c r="S893" i="16"/>
  <c r="S894" i="16"/>
  <c r="S895" i="16"/>
  <c r="S896" i="16"/>
  <c r="S897" i="16"/>
  <c r="S898" i="16"/>
  <c r="S899" i="16"/>
  <c r="S900" i="16"/>
  <c r="S901" i="16"/>
  <c r="S902" i="16"/>
  <c r="S903" i="16"/>
  <c r="S904" i="16"/>
  <c r="S905" i="16"/>
  <c r="S906" i="16"/>
  <c r="S907" i="16"/>
  <c r="S908" i="16"/>
  <c r="S909" i="16"/>
  <c r="S910" i="16"/>
  <c r="S911" i="16"/>
  <c r="S912" i="16"/>
  <c r="S913" i="16"/>
  <c r="S914" i="16"/>
  <c r="S915" i="16"/>
  <c r="S916" i="16"/>
  <c r="S917" i="16"/>
  <c r="S918" i="16"/>
  <c r="S919" i="16"/>
  <c r="S920" i="16"/>
  <c r="S921" i="16"/>
  <c r="S922" i="16"/>
  <c r="S923" i="16"/>
  <c r="S924" i="16"/>
  <c r="S925" i="16"/>
  <c r="S926" i="16"/>
  <c r="S927" i="16"/>
  <c r="S928" i="16"/>
  <c r="S929" i="16"/>
  <c r="S930" i="16"/>
  <c r="S931" i="16"/>
  <c r="S932" i="16"/>
  <c r="S933" i="16"/>
  <c r="S934" i="16"/>
  <c r="S935" i="16"/>
  <c r="S936" i="16"/>
  <c r="S937" i="16"/>
  <c r="S938" i="16"/>
  <c r="S939" i="16"/>
  <c r="S940" i="16"/>
  <c r="S941" i="16"/>
  <c r="S942" i="16"/>
  <c r="S943" i="16"/>
  <c r="S944" i="16"/>
  <c r="S945" i="16"/>
  <c r="S946" i="16"/>
  <c r="S947" i="16"/>
  <c r="S948" i="16"/>
  <c r="S949" i="16"/>
  <c r="S950" i="16"/>
  <c r="S951" i="16"/>
  <c r="S952" i="16"/>
  <c r="S953" i="16"/>
  <c r="S954" i="16"/>
  <c r="S955" i="16"/>
  <c r="S956" i="16"/>
  <c r="S957" i="16"/>
  <c r="S958" i="16"/>
  <c r="S959" i="16"/>
  <c r="S960" i="16"/>
  <c r="S961" i="16"/>
  <c r="S962" i="16"/>
  <c r="S963" i="16"/>
  <c r="S964" i="16"/>
  <c r="S965" i="16"/>
  <c r="S966" i="16"/>
  <c r="S967" i="16"/>
  <c r="S968" i="16"/>
  <c r="S969" i="16"/>
  <c r="S970" i="16"/>
  <c r="S971" i="16"/>
  <c r="S972" i="16"/>
  <c r="S973" i="16"/>
  <c r="S974" i="16"/>
  <c r="S975" i="16"/>
  <c r="S976" i="16"/>
  <c r="S977" i="16"/>
  <c r="S978" i="16"/>
  <c r="S979" i="16"/>
  <c r="S980" i="16"/>
  <c r="S981" i="16"/>
  <c r="S982" i="16"/>
  <c r="S983" i="16"/>
  <c r="S984" i="16"/>
  <c r="S985" i="16"/>
  <c r="S986" i="16"/>
  <c r="S987" i="16"/>
  <c r="S988" i="16"/>
  <c r="S989" i="16"/>
  <c r="S990" i="16"/>
  <c r="S991" i="16"/>
  <c r="S992" i="16"/>
  <c r="S993" i="16"/>
  <c r="S994" i="16"/>
  <c r="S995" i="16"/>
  <c r="S996" i="16"/>
  <c r="S997" i="16"/>
  <c r="S998" i="16"/>
  <c r="S999" i="16"/>
  <c r="S1000" i="16"/>
  <c r="S1001" i="16"/>
  <c r="S1002" i="16"/>
  <c r="S1003" i="16"/>
  <c r="S1004" i="16"/>
  <c r="S1005" i="16"/>
  <c r="S1006" i="16"/>
  <c r="S1007" i="16"/>
  <c r="S1008" i="16"/>
  <c r="S1009" i="16"/>
  <c r="S1010" i="16"/>
  <c r="S1011" i="16"/>
  <c r="S1012" i="16"/>
  <c r="S1013" i="16"/>
  <c r="S1014" i="16"/>
  <c r="S1015" i="16"/>
  <c r="S1016" i="16"/>
  <c r="S1017" i="16"/>
  <c r="S1018" i="16"/>
  <c r="S1019" i="16"/>
  <c r="S1020" i="16"/>
  <c r="S1021" i="16"/>
  <c r="S1022" i="16"/>
  <c r="S1023" i="16"/>
  <c r="S1024" i="16"/>
  <c r="S1025" i="16"/>
  <c r="S1026" i="16"/>
  <c r="S1027" i="16"/>
  <c r="S1028" i="16"/>
  <c r="S1029" i="16"/>
  <c r="S1030" i="16"/>
  <c r="S1031" i="16"/>
  <c r="S1032" i="16"/>
  <c r="S1033" i="16"/>
  <c r="S1034" i="16"/>
  <c r="S1035" i="16"/>
  <c r="S1036" i="16"/>
  <c r="S1037" i="16"/>
  <c r="S1038" i="16"/>
  <c r="S1039" i="16"/>
  <c r="S1040" i="16"/>
  <c r="S1041" i="16"/>
  <c r="S1042" i="16"/>
  <c r="S1043" i="16"/>
  <c r="S1044" i="16"/>
  <c r="S1045" i="16"/>
  <c r="S1046" i="16"/>
  <c r="S1047" i="16"/>
  <c r="S1048" i="16"/>
  <c r="S1049" i="16"/>
  <c r="S1050" i="16"/>
  <c r="S1051" i="16"/>
  <c r="S1052" i="16"/>
  <c r="S1053" i="16"/>
  <c r="S1054" i="16"/>
  <c r="S1055" i="16"/>
  <c r="S1056" i="16"/>
  <c r="S1057" i="16"/>
  <c r="S1058" i="16"/>
  <c r="S1059" i="16"/>
  <c r="S1060" i="16"/>
  <c r="S1061" i="16"/>
  <c r="S1062" i="16"/>
  <c r="S1063" i="16"/>
  <c r="S1064" i="16"/>
  <c r="S1065" i="16"/>
  <c r="S1066" i="16"/>
  <c r="S1067" i="16"/>
  <c r="S1068" i="16"/>
  <c r="S1069" i="16"/>
  <c r="S1070" i="16"/>
  <c r="S1071" i="16"/>
  <c r="S1072" i="16"/>
  <c r="S1073" i="16"/>
  <c r="S1074" i="16"/>
  <c r="S1075" i="16"/>
  <c r="S1076" i="16"/>
  <c r="S1077" i="16"/>
  <c r="S1078" i="16"/>
  <c r="S1079" i="16"/>
  <c r="S1080" i="16"/>
  <c r="S1081" i="16"/>
  <c r="S1082" i="16"/>
  <c r="S1083" i="16"/>
  <c r="S1084" i="16"/>
  <c r="S1085" i="16"/>
  <c r="S1086" i="16"/>
  <c r="S1087" i="16"/>
  <c r="S1088" i="16"/>
  <c r="S1089" i="16"/>
  <c r="S1090" i="16"/>
  <c r="S1091" i="16"/>
  <c r="S1092" i="16"/>
  <c r="S1093" i="16"/>
  <c r="S1094" i="16"/>
  <c r="S1095" i="16"/>
  <c r="S1096" i="16"/>
  <c r="S1097" i="16"/>
  <c r="S1098" i="16"/>
  <c r="S1099" i="16"/>
  <c r="S1100" i="16"/>
  <c r="S1101" i="16"/>
  <c r="S1102" i="16"/>
  <c r="S1103" i="16"/>
  <c r="S1104" i="16"/>
  <c r="S1105" i="16"/>
  <c r="S1106" i="16"/>
  <c r="S1107" i="16"/>
  <c r="S1108" i="16"/>
  <c r="S1109" i="16"/>
  <c r="S1110" i="16"/>
  <c r="S1111" i="16"/>
  <c r="S1112" i="16"/>
  <c r="S1113" i="16"/>
  <c r="S1114" i="16"/>
  <c r="S1115" i="16"/>
  <c r="S1116" i="16"/>
  <c r="S1117" i="16"/>
  <c r="S1118" i="16"/>
  <c r="S1119" i="16"/>
  <c r="S1120" i="16"/>
  <c r="S1121" i="16"/>
  <c r="S1122" i="16"/>
  <c r="S1123" i="16"/>
  <c r="S1124" i="16"/>
  <c r="S1125" i="16"/>
  <c r="S1126" i="16"/>
  <c r="S1127" i="16"/>
  <c r="S1128" i="16"/>
  <c r="S1129" i="16"/>
  <c r="S1130" i="16"/>
  <c r="S1131" i="16"/>
  <c r="S1132" i="16"/>
  <c r="S1133" i="16"/>
  <c r="S1134" i="16"/>
  <c r="S1135" i="16"/>
  <c r="S1136" i="16"/>
  <c r="S1137" i="16"/>
  <c r="S1138" i="16"/>
  <c r="S1139" i="16"/>
  <c r="S1140" i="16"/>
  <c r="S1141" i="16"/>
  <c r="S1142" i="16"/>
  <c r="S1143" i="16"/>
  <c r="S1144" i="16"/>
  <c r="S1145" i="16"/>
  <c r="S1146" i="16"/>
  <c r="S1147" i="16"/>
  <c r="S1148" i="16"/>
  <c r="S1149" i="16"/>
  <c r="S1150" i="16"/>
  <c r="S1151" i="16"/>
  <c r="S1152" i="16"/>
  <c r="S1153" i="16"/>
  <c r="S1154" i="16"/>
  <c r="S1155" i="16"/>
  <c r="S1156" i="16"/>
  <c r="S1157" i="16"/>
  <c r="S1158" i="16"/>
  <c r="S1159" i="16"/>
  <c r="S1160" i="16"/>
  <c r="S1161" i="16"/>
  <c r="S1162" i="16"/>
  <c r="S1163" i="16"/>
  <c r="S1164" i="16"/>
  <c r="S1165" i="16"/>
  <c r="S1166" i="16"/>
  <c r="S1167" i="16"/>
  <c r="S1168" i="16"/>
  <c r="S1169" i="16"/>
  <c r="S1170" i="16"/>
  <c r="S1171" i="16"/>
  <c r="S1172" i="16"/>
  <c r="S1173" i="16"/>
  <c r="S1174" i="16"/>
  <c r="S1175" i="16"/>
  <c r="S1176" i="16"/>
  <c r="S1177" i="16"/>
  <c r="S1178" i="16"/>
  <c r="S1179" i="16"/>
  <c r="S1180" i="16"/>
  <c r="S1181" i="16"/>
  <c r="S1182" i="16"/>
  <c r="S1183" i="16"/>
  <c r="S1184" i="16"/>
  <c r="S1185" i="16"/>
  <c r="S1186" i="16"/>
  <c r="S1187" i="16"/>
  <c r="S1188" i="16"/>
  <c r="S1189" i="16"/>
  <c r="S1190" i="16"/>
  <c r="S1191" i="16"/>
  <c r="S1192" i="16"/>
  <c r="S1193" i="16"/>
  <c r="S1194" i="16"/>
  <c r="S1195" i="16"/>
  <c r="S1196" i="16"/>
  <c r="S1197" i="16"/>
  <c r="S1198" i="16"/>
  <c r="S1199" i="16"/>
  <c r="S1200" i="16"/>
  <c r="S1201" i="16"/>
  <c r="S1202" i="16"/>
  <c r="S1203" i="16"/>
  <c r="S1204" i="16"/>
  <c r="S1205" i="16"/>
  <c r="S1206" i="16"/>
  <c r="S1207" i="16"/>
  <c r="S1208" i="16"/>
  <c r="S1209" i="16"/>
  <c r="S1210" i="16"/>
  <c r="S1211" i="16"/>
  <c r="S1212" i="16"/>
  <c r="S1213" i="16"/>
  <c r="S1214" i="16"/>
  <c r="S1215" i="16"/>
  <c r="S1216" i="16"/>
  <c r="S1217" i="16"/>
  <c r="S1218" i="16"/>
  <c r="S1219" i="16"/>
  <c r="S1220" i="16"/>
  <c r="S1221" i="16"/>
  <c r="S1222" i="16"/>
  <c r="S1223" i="16"/>
  <c r="S1224" i="16"/>
  <c r="S1225" i="16"/>
  <c r="S1226" i="16"/>
  <c r="S1227" i="16"/>
  <c r="S1228" i="16"/>
  <c r="S1229" i="16"/>
  <c r="S1230" i="16"/>
  <c r="S1231" i="16"/>
  <c r="S1232" i="16"/>
  <c r="S1233" i="16"/>
  <c r="S1234" i="16"/>
  <c r="S1235" i="16"/>
  <c r="S1236" i="16"/>
  <c r="S1237" i="16"/>
  <c r="S1238" i="16"/>
  <c r="S1239" i="16"/>
  <c r="S1240" i="16"/>
  <c r="S1241" i="16"/>
  <c r="S1242" i="16"/>
  <c r="S1243" i="16"/>
  <c r="S1244" i="16"/>
  <c r="S1245" i="16"/>
  <c r="S1246" i="16"/>
  <c r="S1247" i="16"/>
  <c r="S1248" i="16"/>
  <c r="S1249" i="16"/>
  <c r="S1250" i="16"/>
  <c r="S1251" i="16"/>
  <c r="S1252" i="16"/>
  <c r="S1253" i="16"/>
  <c r="S1254" i="16"/>
  <c r="S1255" i="16"/>
  <c r="S1256" i="16"/>
  <c r="S1257" i="16"/>
  <c r="S1258" i="16"/>
  <c r="S1259" i="16"/>
  <c r="S1260" i="16"/>
  <c r="S1261" i="16"/>
  <c r="S1262" i="16"/>
  <c r="S1263" i="16"/>
  <c r="S1264" i="16"/>
  <c r="S1265" i="16"/>
  <c r="S1266" i="16"/>
  <c r="S1267" i="16"/>
  <c r="S1268" i="16"/>
  <c r="S1269" i="16"/>
  <c r="S1270" i="16"/>
  <c r="S1271" i="16"/>
  <c r="S1272" i="16"/>
  <c r="S1273" i="16"/>
  <c r="S1274" i="16"/>
  <c r="S1275" i="16"/>
  <c r="S1276" i="16"/>
  <c r="S1277" i="16"/>
  <c r="S1278" i="16"/>
  <c r="S1279" i="16"/>
  <c r="S1280" i="16"/>
  <c r="S1281" i="16"/>
  <c r="S1282" i="16"/>
  <c r="S1283" i="16"/>
  <c r="S1284" i="16"/>
  <c r="S1285" i="16"/>
  <c r="S1286" i="16"/>
  <c r="S1287" i="16"/>
  <c r="S1288" i="16"/>
  <c r="S1289" i="16"/>
  <c r="S1290" i="16"/>
  <c r="S1291" i="16"/>
  <c r="S1292" i="16"/>
  <c r="S1293" i="16"/>
  <c r="S1294" i="16"/>
  <c r="S1295" i="16"/>
  <c r="S1296" i="16"/>
  <c r="S1297" i="16"/>
  <c r="S1298" i="16"/>
  <c r="S1299" i="16"/>
  <c r="S1300" i="16"/>
  <c r="S1301" i="16"/>
  <c r="S1302" i="16"/>
  <c r="S1303" i="16"/>
  <c r="S1304" i="16"/>
  <c r="S1305" i="16"/>
  <c r="S1306" i="16"/>
  <c r="S1307" i="16"/>
  <c r="S1308" i="16"/>
  <c r="S1309" i="16"/>
  <c r="S1310" i="16"/>
  <c r="S1311" i="16"/>
  <c r="S1312" i="16"/>
  <c r="S1313" i="16"/>
  <c r="S1314" i="16"/>
  <c r="S1315" i="16"/>
  <c r="S1316" i="16"/>
  <c r="S1317" i="16"/>
  <c r="S1318" i="16"/>
  <c r="S1319" i="16"/>
  <c r="S1320" i="16"/>
  <c r="S1321" i="16"/>
  <c r="S1322" i="16"/>
  <c r="S1323" i="16"/>
  <c r="S1324" i="16"/>
  <c r="S1325" i="16"/>
  <c r="S1326" i="16"/>
  <c r="S1327" i="16"/>
  <c r="S1328" i="16"/>
  <c r="S1329" i="16"/>
  <c r="S1330" i="16"/>
  <c r="S1331" i="16"/>
  <c r="S1332" i="16"/>
  <c r="S1333" i="16"/>
  <c r="S1334" i="16"/>
  <c r="S1335" i="16"/>
  <c r="S1336" i="16"/>
  <c r="S1337" i="16"/>
  <c r="S1338" i="16"/>
  <c r="S1339" i="16"/>
  <c r="S1340" i="16"/>
  <c r="S1341" i="16"/>
  <c r="S1342" i="16"/>
  <c r="S1343" i="16"/>
  <c r="S1344" i="16"/>
  <c r="S1345" i="16"/>
  <c r="S1346" i="16"/>
  <c r="S1347" i="16"/>
  <c r="S1348" i="16"/>
  <c r="S1349" i="16"/>
  <c r="S1350" i="16"/>
  <c r="S1351" i="16"/>
  <c r="S1352" i="16"/>
  <c r="S1353" i="16"/>
  <c r="S1354" i="16"/>
  <c r="S1355" i="16"/>
  <c r="S1356" i="16"/>
  <c r="S1357" i="16"/>
  <c r="S1358" i="16"/>
  <c r="S1359" i="16"/>
  <c r="S1360" i="16"/>
  <c r="S1361" i="16"/>
  <c r="S1362" i="16"/>
  <c r="S1363" i="16"/>
  <c r="S1364" i="16"/>
  <c r="S1365" i="16"/>
  <c r="S1366" i="16"/>
  <c r="S1367" i="16"/>
  <c r="S1368" i="16"/>
  <c r="S1369" i="16"/>
  <c r="S1370" i="16"/>
  <c r="S1371" i="16"/>
  <c r="S1372" i="16"/>
  <c r="S1373" i="16"/>
  <c r="S1374" i="16"/>
  <c r="S1375" i="16"/>
  <c r="S1376" i="16"/>
  <c r="S1377" i="16"/>
  <c r="S1378" i="16"/>
  <c r="S1379" i="16"/>
  <c r="S1380" i="16"/>
  <c r="S1381" i="16"/>
  <c r="S1382" i="16"/>
  <c r="S1383" i="16"/>
  <c r="S1384" i="16"/>
  <c r="S1385" i="16"/>
  <c r="S1386" i="16"/>
  <c r="S1387" i="16"/>
  <c r="S1388" i="16"/>
  <c r="S1389" i="16"/>
  <c r="S1390" i="16"/>
  <c r="S1391" i="16"/>
  <c r="S1392" i="16"/>
  <c r="S1393" i="16"/>
  <c r="S1394" i="16"/>
  <c r="S1395" i="16"/>
  <c r="S1396" i="16"/>
  <c r="S1397" i="16"/>
  <c r="S1398" i="16"/>
  <c r="S1399" i="16"/>
  <c r="S1400" i="16"/>
  <c r="S1401" i="16"/>
  <c r="S1402" i="16"/>
  <c r="S1403" i="16"/>
  <c r="S1404" i="16"/>
  <c r="S1405" i="16"/>
  <c r="S1406" i="16"/>
  <c r="S1407" i="16"/>
  <c r="S1408" i="16"/>
  <c r="S1409" i="16"/>
  <c r="S1410" i="16"/>
  <c r="S1411" i="16"/>
  <c r="S1412" i="16"/>
  <c r="S1413" i="16"/>
  <c r="S1414" i="16"/>
  <c r="S1415" i="16"/>
  <c r="S1416" i="16"/>
  <c r="S1417" i="16"/>
  <c r="S1418" i="16"/>
  <c r="S1419" i="16"/>
  <c r="S1420" i="16"/>
  <c r="S1421" i="16"/>
  <c r="S1422" i="16"/>
  <c r="S1423" i="16"/>
  <c r="S1424" i="16"/>
  <c r="S1425" i="16"/>
  <c r="S1426" i="16"/>
  <c r="S1427" i="16"/>
  <c r="S1428" i="16"/>
  <c r="S1429" i="16"/>
  <c r="S1430" i="16"/>
  <c r="S1431" i="16"/>
  <c r="S1432" i="16"/>
  <c r="S1433" i="16"/>
  <c r="S1434" i="16"/>
  <c r="S1435" i="16"/>
  <c r="S1436" i="16"/>
  <c r="S1437" i="16"/>
  <c r="S1438" i="16"/>
  <c r="S1439" i="16"/>
  <c r="S1440" i="16"/>
  <c r="S1441" i="16"/>
  <c r="S1442" i="16"/>
  <c r="S1443" i="16"/>
  <c r="S1444" i="16"/>
  <c r="S1445" i="16"/>
  <c r="S1446" i="16"/>
  <c r="S1447" i="16"/>
  <c r="S1448" i="16"/>
  <c r="S1449" i="16"/>
  <c r="S1450" i="16"/>
  <c r="S1451" i="16"/>
  <c r="S1452" i="16"/>
  <c r="S1453" i="16"/>
  <c r="S1454" i="16"/>
  <c r="S1455" i="16"/>
  <c r="S1456" i="16"/>
  <c r="S1457" i="16"/>
  <c r="S1458" i="16"/>
  <c r="S1459" i="16"/>
  <c r="S1460" i="16"/>
  <c r="S1461" i="16"/>
  <c r="S1462" i="16"/>
  <c r="S1463" i="16"/>
  <c r="S1464" i="16"/>
  <c r="S1465" i="16"/>
  <c r="S1466" i="16"/>
  <c r="S1467" i="16"/>
  <c r="S1468" i="16"/>
  <c r="S1469" i="16"/>
  <c r="S1470" i="16"/>
  <c r="S1471" i="16"/>
  <c r="S1472" i="16"/>
  <c r="S1473" i="16"/>
  <c r="S1474" i="16"/>
  <c r="S1475" i="16"/>
  <c r="S1476" i="16"/>
  <c r="S1477" i="16"/>
  <c r="S1478" i="16"/>
  <c r="S1479" i="16"/>
  <c r="S1480" i="16"/>
  <c r="S1481" i="16"/>
  <c r="S1482" i="16"/>
  <c r="S1483" i="16"/>
  <c r="S1484" i="16"/>
  <c r="S1485" i="16"/>
  <c r="S1486" i="16"/>
  <c r="S1487" i="16"/>
  <c r="S1488" i="16"/>
  <c r="S1489" i="16"/>
  <c r="S1490" i="16"/>
  <c r="S1491" i="16"/>
  <c r="S1492" i="16"/>
  <c r="S1493" i="16"/>
  <c r="S1494" i="16"/>
  <c r="S1495" i="16"/>
  <c r="S1496" i="16"/>
  <c r="S1497" i="16"/>
  <c r="S1498" i="16"/>
  <c r="S1499" i="16"/>
  <c r="S1500" i="16"/>
  <c r="S1501" i="16"/>
  <c r="S1502" i="16"/>
  <c r="S1503" i="16"/>
  <c r="S1504" i="16"/>
  <c r="S1505" i="16"/>
  <c r="S1506" i="16"/>
  <c r="S1507" i="16"/>
  <c r="S1508" i="16"/>
  <c r="S1509" i="16"/>
  <c r="S1510" i="16"/>
  <c r="S1511" i="16"/>
  <c r="S1512" i="16"/>
  <c r="S1513" i="16"/>
  <c r="S1514" i="16"/>
  <c r="S1515" i="16"/>
  <c r="S1516" i="16"/>
  <c r="S1517" i="16"/>
  <c r="S1518" i="16"/>
  <c r="S1519" i="16"/>
  <c r="S1520" i="16"/>
  <c r="S1521" i="16"/>
  <c r="S1522" i="16"/>
  <c r="S1523" i="16"/>
  <c r="S1524" i="16"/>
  <c r="S1525" i="16"/>
  <c r="S1526" i="16"/>
  <c r="S1527" i="16"/>
  <c r="S1528" i="16"/>
  <c r="S1529" i="16"/>
  <c r="S1530" i="16"/>
  <c r="S1531" i="16"/>
  <c r="S1532" i="16"/>
  <c r="S1533" i="16"/>
  <c r="S1534" i="16"/>
  <c r="S1535" i="16"/>
  <c r="S1536" i="16"/>
  <c r="S1537" i="16"/>
  <c r="S1538" i="16"/>
  <c r="S1539" i="16"/>
  <c r="S1540" i="16"/>
  <c r="S1541" i="16"/>
  <c r="S1542" i="16"/>
  <c r="S1543" i="16"/>
  <c r="S1544" i="16"/>
  <c r="S1545" i="16"/>
  <c r="S1546" i="16"/>
  <c r="S1547" i="16"/>
  <c r="S1548" i="16"/>
  <c r="S1549" i="16"/>
  <c r="S1550" i="16"/>
  <c r="S1551" i="16"/>
  <c r="S1552" i="16"/>
  <c r="S1553" i="16"/>
  <c r="S1554" i="16"/>
  <c r="S1555" i="16"/>
  <c r="S1556" i="16"/>
  <c r="S1557" i="16"/>
  <c r="S1558" i="16"/>
  <c r="S1559" i="16"/>
  <c r="S1560" i="16"/>
  <c r="S1561" i="16"/>
  <c r="S1562" i="16"/>
  <c r="S1563" i="16"/>
  <c r="S1564" i="16"/>
  <c r="S1565" i="16"/>
  <c r="S1566" i="16"/>
  <c r="S1567" i="16"/>
  <c r="S1568" i="16"/>
  <c r="S1569" i="16"/>
  <c r="S1570" i="16"/>
  <c r="S1571" i="16"/>
  <c r="S1572" i="16"/>
  <c r="S1573" i="16"/>
  <c r="S1574" i="16"/>
  <c r="S1575" i="16"/>
  <c r="S1576" i="16"/>
  <c r="S1577" i="16"/>
  <c r="S1578" i="16"/>
  <c r="S1579" i="16"/>
  <c r="S1580" i="16"/>
  <c r="S1581" i="16"/>
  <c r="S1582" i="16"/>
  <c r="S1583" i="16"/>
  <c r="S1584" i="16"/>
  <c r="S1585" i="16"/>
  <c r="S1586" i="16"/>
  <c r="S1587" i="16"/>
  <c r="S1588" i="16"/>
  <c r="S1589" i="16"/>
  <c r="S1590" i="16"/>
  <c r="S1591" i="16"/>
  <c r="S1592" i="16"/>
  <c r="S1593" i="16"/>
  <c r="S1594" i="16"/>
  <c r="S1595" i="16"/>
  <c r="S1596" i="16"/>
  <c r="S1597" i="16"/>
  <c r="S1598" i="16"/>
  <c r="S1599" i="16"/>
  <c r="S1600" i="16"/>
  <c r="S1601" i="16"/>
  <c r="S1602" i="16"/>
  <c r="S1603" i="16"/>
  <c r="S1604" i="16"/>
  <c r="S1605" i="16"/>
  <c r="S1606" i="16"/>
  <c r="S1607" i="16"/>
  <c r="S1608" i="16"/>
  <c r="S1609" i="16"/>
  <c r="S1610" i="16"/>
  <c r="S1611" i="16"/>
  <c r="S1612" i="16"/>
  <c r="S1613" i="16"/>
  <c r="S1614" i="16"/>
  <c r="S1615" i="16"/>
  <c r="S1616" i="16"/>
  <c r="S1617" i="16"/>
  <c r="S1618" i="16"/>
  <c r="S1619" i="16"/>
  <c r="S1620" i="16"/>
  <c r="S1621" i="16"/>
  <c r="S1622" i="16"/>
  <c r="S1623" i="16"/>
  <c r="S1624" i="16"/>
  <c r="S1625" i="16"/>
  <c r="S1626" i="16"/>
  <c r="S1627" i="16"/>
  <c r="S1628" i="16"/>
  <c r="S1629" i="16"/>
  <c r="S1630" i="16"/>
  <c r="S1631" i="16"/>
  <c r="S1632" i="16"/>
  <c r="S1633" i="16"/>
  <c r="S1634" i="16"/>
  <c r="S1635" i="16"/>
  <c r="S1636" i="16"/>
  <c r="S1637" i="16"/>
  <c r="S1638" i="16"/>
  <c r="S1639" i="16"/>
  <c r="S1640" i="16"/>
  <c r="S1641" i="16"/>
  <c r="S1642" i="16"/>
  <c r="S1643" i="16"/>
  <c r="S1644" i="16"/>
  <c r="S1645" i="16"/>
  <c r="S1646" i="16"/>
  <c r="S1647" i="16"/>
  <c r="S1648" i="16"/>
  <c r="S1649" i="16"/>
  <c r="S1650" i="16"/>
  <c r="S1651" i="16"/>
  <c r="S1652" i="16"/>
  <c r="S1653" i="16"/>
  <c r="S1654" i="16"/>
  <c r="S1655" i="16"/>
  <c r="S1656" i="16"/>
  <c r="S1657" i="16"/>
  <c r="S1658" i="16"/>
  <c r="S1659" i="16"/>
  <c r="S1660" i="16"/>
  <c r="S1661" i="16"/>
  <c r="S1662" i="16"/>
  <c r="S1663" i="16"/>
  <c r="S1664" i="16"/>
  <c r="S1665" i="16"/>
  <c r="S1666" i="16"/>
  <c r="S1667" i="16"/>
  <c r="S1668" i="16"/>
  <c r="S1669" i="16"/>
  <c r="S1670" i="16"/>
  <c r="S1671" i="16"/>
  <c r="S1672" i="16"/>
  <c r="S1673" i="16"/>
  <c r="S1674" i="16"/>
  <c r="S1675" i="16"/>
  <c r="S1676" i="16"/>
  <c r="S1677" i="16"/>
  <c r="S1678" i="16"/>
  <c r="S1679" i="16"/>
  <c r="S1680" i="16"/>
  <c r="S1681" i="16"/>
  <c r="S1682" i="16"/>
  <c r="S1683" i="16"/>
  <c r="S1684" i="16"/>
  <c r="S1685" i="16"/>
  <c r="S1686" i="16"/>
  <c r="S1687" i="16"/>
  <c r="S1688" i="16"/>
  <c r="S1689" i="16"/>
  <c r="S1690" i="16"/>
  <c r="S1691" i="16"/>
  <c r="S1692" i="16"/>
  <c r="S1693" i="16"/>
  <c r="S1694" i="16"/>
  <c r="S1695" i="16"/>
  <c r="S1696" i="16"/>
  <c r="S1697" i="16"/>
  <c r="S1698" i="16"/>
  <c r="S1699" i="16"/>
  <c r="S1700" i="16"/>
  <c r="S1701" i="16"/>
  <c r="S1702" i="16"/>
  <c r="S1703" i="16"/>
  <c r="S1704" i="16"/>
  <c r="S1705" i="16"/>
  <c r="S1706" i="16"/>
  <c r="S1707" i="16"/>
  <c r="S1708" i="16"/>
  <c r="S1709" i="16"/>
  <c r="S1710" i="16"/>
  <c r="S1711" i="16"/>
  <c r="S1712" i="16"/>
  <c r="S1713" i="16"/>
  <c r="S1714" i="16"/>
  <c r="S1715" i="16"/>
  <c r="S1716" i="16"/>
  <c r="S1717" i="16"/>
  <c r="S1718" i="16"/>
  <c r="S1719" i="16"/>
  <c r="S1720" i="16"/>
  <c r="S1721" i="16"/>
  <c r="S1722" i="16"/>
  <c r="S1723" i="16"/>
  <c r="S1724" i="16"/>
  <c r="S1725" i="16"/>
  <c r="S1726" i="16"/>
  <c r="S1727" i="16"/>
  <c r="S1728" i="16"/>
  <c r="S1729" i="16"/>
  <c r="S1730" i="16"/>
  <c r="S1731" i="16"/>
  <c r="S1732" i="16"/>
  <c r="S1733" i="16"/>
  <c r="S1734" i="16"/>
  <c r="S1735" i="16"/>
  <c r="S1736" i="16"/>
  <c r="S1737" i="16"/>
  <c r="S1738" i="16"/>
  <c r="S1739" i="16"/>
  <c r="S1740" i="16"/>
  <c r="S1741" i="16"/>
  <c r="S1742" i="16"/>
  <c r="S1743" i="16"/>
  <c r="S1744" i="16"/>
  <c r="S1745" i="16"/>
  <c r="S1746" i="16"/>
  <c r="S1747" i="16"/>
  <c r="S1748" i="16"/>
  <c r="S1749" i="16"/>
  <c r="S1750" i="16"/>
  <c r="S1751" i="16"/>
  <c r="S1752" i="16"/>
  <c r="S1753" i="16"/>
  <c r="S1754" i="16"/>
  <c r="S1755" i="16"/>
  <c r="S1756" i="16"/>
  <c r="S1757" i="16"/>
  <c r="S1758" i="16"/>
  <c r="S1759" i="16"/>
  <c r="S1760" i="16"/>
  <c r="S1761" i="16"/>
  <c r="S1762" i="16"/>
  <c r="S1763" i="16"/>
  <c r="S1764" i="16"/>
  <c r="S1765" i="16"/>
  <c r="S1766" i="16"/>
  <c r="S1767" i="16"/>
  <c r="S1768" i="16"/>
  <c r="S1769" i="16"/>
  <c r="S1770" i="16"/>
  <c r="S1771" i="16"/>
  <c r="S1772" i="16"/>
  <c r="S1773" i="16"/>
  <c r="S1774" i="16"/>
  <c r="S1775" i="16"/>
  <c r="S1776" i="16"/>
  <c r="S1777" i="16"/>
  <c r="S1778" i="16"/>
  <c r="S1779" i="16"/>
  <c r="S1780" i="16"/>
  <c r="S1781" i="16"/>
  <c r="S1782" i="16"/>
  <c r="S1783" i="16"/>
  <c r="S1784" i="16"/>
  <c r="S1785" i="16"/>
  <c r="S1786" i="16"/>
  <c r="S1787" i="16"/>
  <c r="S1788" i="16"/>
  <c r="S1789" i="16"/>
  <c r="S1790" i="16"/>
  <c r="S1791" i="16"/>
  <c r="S1792" i="16"/>
  <c r="S1793" i="16"/>
  <c r="S1794" i="16"/>
  <c r="S1795" i="16"/>
  <c r="S1796" i="16"/>
  <c r="S1797" i="16"/>
  <c r="S1798" i="16"/>
  <c r="S1799" i="16"/>
  <c r="S1800" i="16"/>
  <c r="S1801" i="16"/>
  <c r="S1802" i="16"/>
  <c r="S1803" i="16"/>
  <c r="S1804" i="16"/>
  <c r="S1805" i="16"/>
  <c r="S1806" i="16"/>
  <c r="S1807" i="16"/>
  <c r="S1808" i="16"/>
  <c r="S1809" i="16"/>
  <c r="S1810" i="16"/>
  <c r="S1811" i="16"/>
  <c r="S1812" i="16"/>
  <c r="S1813" i="16"/>
  <c r="S1814" i="16"/>
  <c r="S1815" i="16"/>
  <c r="S1816" i="16"/>
  <c r="S1817" i="16"/>
  <c r="S1818" i="16"/>
  <c r="S1819" i="16"/>
  <c r="S1820" i="16"/>
  <c r="S1821" i="16"/>
  <c r="S1822" i="16"/>
  <c r="S1823" i="16"/>
  <c r="S1824" i="16"/>
  <c r="S1825" i="16"/>
  <c r="S1826" i="16"/>
  <c r="S1827" i="16"/>
  <c r="S1828" i="16"/>
  <c r="S1829" i="16"/>
  <c r="S1830" i="16"/>
  <c r="S1831" i="16"/>
  <c r="S1832" i="16"/>
  <c r="S1833" i="16"/>
  <c r="S1834" i="16"/>
  <c r="S1835" i="16"/>
  <c r="S1836" i="16"/>
  <c r="S1837" i="16"/>
  <c r="S1838" i="16"/>
  <c r="S1839" i="16"/>
  <c r="S1840" i="16"/>
  <c r="S1841" i="16"/>
  <c r="S1842" i="16"/>
  <c r="S1843" i="16"/>
  <c r="S1844" i="16"/>
  <c r="S1845" i="16"/>
  <c r="S1846" i="16"/>
  <c r="S1847" i="16"/>
  <c r="S1848" i="16"/>
  <c r="S1849" i="16"/>
  <c r="S1850" i="16"/>
  <c r="S1851" i="16"/>
  <c r="S1852" i="16"/>
  <c r="S1853" i="16"/>
  <c r="S1854" i="16"/>
  <c r="S1855" i="16"/>
  <c r="S1856" i="16"/>
  <c r="S1857" i="16"/>
  <c r="S1858" i="16"/>
  <c r="S1859" i="16"/>
  <c r="S1860" i="16"/>
  <c r="S1861" i="16"/>
  <c r="S1862" i="16"/>
  <c r="S1863" i="16"/>
  <c r="S1864" i="16"/>
  <c r="S1865" i="16"/>
  <c r="S1866" i="16"/>
  <c r="S1867" i="16"/>
  <c r="S1868" i="16"/>
  <c r="S1869" i="16"/>
  <c r="S1870" i="16"/>
  <c r="S1871" i="16"/>
  <c r="S1872" i="16"/>
  <c r="S1873" i="16"/>
  <c r="S1874" i="16"/>
  <c r="S1875" i="16"/>
  <c r="S1876" i="16"/>
  <c r="S1877" i="16"/>
  <c r="S1878" i="16"/>
  <c r="S1879" i="16"/>
  <c r="S1880" i="16"/>
  <c r="S1881" i="16"/>
  <c r="S1882" i="16"/>
  <c r="S1883" i="16"/>
  <c r="S1884" i="16"/>
  <c r="S1885" i="16"/>
  <c r="S1886" i="16"/>
  <c r="S1887" i="16"/>
  <c r="S1888" i="16"/>
  <c r="S1889" i="16"/>
  <c r="S1890" i="16"/>
  <c r="S1891" i="16"/>
  <c r="S1892" i="16"/>
  <c r="S1893" i="16"/>
  <c r="S1894" i="16"/>
  <c r="S1895" i="16"/>
  <c r="S1896" i="16"/>
  <c r="S1897" i="16"/>
  <c r="S1898" i="16"/>
  <c r="S1899" i="16"/>
  <c r="S1900" i="16"/>
  <c r="S1901" i="16"/>
  <c r="S1902" i="16"/>
  <c r="S1903" i="16"/>
  <c r="S1904" i="16"/>
  <c r="S1905" i="16"/>
  <c r="S1906" i="16"/>
  <c r="S1907" i="16"/>
  <c r="S1908" i="16"/>
  <c r="S1909" i="16"/>
  <c r="S1910" i="16"/>
  <c r="S1911" i="16"/>
  <c r="S1912" i="16"/>
  <c r="S1913" i="16"/>
  <c r="S1914" i="16"/>
  <c r="S1915" i="16"/>
  <c r="S1916" i="16"/>
  <c r="S1917" i="16"/>
  <c r="S1918" i="16"/>
  <c r="S1919" i="16"/>
  <c r="S1920" i="16"/>
  <c r="S1921" i="16"/>
  <c r="S1922" i="16"/>
  <c r="S1923" i="16"/>
  <c r="S1924" i="16"/>
  <c r="S1925" i="16"/>
  <c r="S1926" i="16"/>
  <c r="S1927" i="16"/>
  <c r="S1928" i="16"/>
  <c r="S1929" i="16"/>
  <c r="S1930" i="16"/>
  <c r="S1931" i="16"/>
  <c r="S1932" i="16"/>
  <c r="S1933" i="16"/>
  <c r="S1934" i="16"/>
  <c r="S1935" i="16"/>
  <c r="S1936" i="16"/>
  <c r="S1937" i="16"/>
  <c r="S1938" i="16"/>
  <c r="S1939" i="16"/>
  <c r="S1940" i="16"/>
  <c r="S1941" i="16"/>
  <c r="S1942" i="16"/>
  <c r="S1943" i="16"/>
  <c r="S1944" i="16"/>
  <c r="S1945" i="16"/>
  <c r="S1946" i="16"/>
  <c r="S1947" i="16"/>
  <c r="S1948" i="16"/>
  <c r="S1949" i="16"/>
  <c r="S1950" i="16"/>
  <c r="S1951" i="16"/>
  <c r="S1952" i="16"/>
  <c r="S1953" i="16"/>
  <c r="S1954" i="16"/>
  <c r="S1955" i="16"/>
  <c r="S1956" i="16"/>
  <c r="S1957" i="16"/>
  <c r="S1958" i="16"/>
  <c r="S1959" i="16"/>
  <c r="S1960" i="16"/>
  <c r="S1961" i="16"/>
  <c r="S1962" i="16"/>
  <c r="S1963" i="16"/>
  <c r="S1964" i="16"/>
  <c r="S1965" i="16"/>
  <c r="S1966" i="16"/>
  <c r="S1967" i="16"/>
  <c r="S1968" i="16"/>
  <c r="S1969" i="16"/>
  <c r="S1970" i="16"/>
  <c r="S1971" i="16"/>
  <c r="S1972" i="16"/>
  <c r="S1973" i="16"/>
  <c r="S1974" i="16"/>
  <c r="S1975" i="16"/>
  <c r="S1976" i="16"/>
  <c r="S1977" i="16"/>
  <c r="S1978" i="16"/>
  <c r="S1979" i="16"/>
  <c r="S1980" i="16"/>
  <c r="S1981" i="16"/>
  <c r="S1982" i="16"/>
  <c r="S1983" i="16"/>
  <c r="S1984" i="16"/>
  <c r="S1985" i="16"/>
  <c r="S1986" i="16"/>
  <c r="S1987" i="16"/>
  <c r="S1988" i="16"/>
  <c r="S1989" i="16"/>
  <c r="S1990" i="16"/>
  <c r="S1991" i="16"/>
  <c r="S1992" i="16"/>
  <c r="S1993" i="16"/>
  <c r="S1994" i="16"/>
  <c r="S1995" i="16"/>
  <c r="S1996" i="16"/>
  <c r="S1997" i="16"/>
  <c r="S1998" i="16"/>
  <c r="S1999" i="16"/>
  <c r="S2000" i="16"/>
  <c r="S2001" i="16"/>
  <c r="S2002" i="16"/>
  <c r="S2003" i="16"/>
  <c r="S2004" i="16"/>
  <c r="S2005" i="16"/>
  <c r="S2006" i="16"/>
  <c r="S2007" i="16"/>
  <c r="S2008" i="16"/>
  <c r="S2009" i="16"/>
  <c r="S2010" i="16"/>
  <c r="S2011" i="16"/>
  <c r="S2012" i="16"/>
  <c r="S2013" i="16"/>
  <c r="S2014" i="16"/>
  <c r="S2015" i="16"/>
  <c r="S2016" i="16"/>
  <c r="S2017" i="16"/>
  <c r="S2018" i="16"/>
  <c r="S2019" i="16"/>
  <c r="S2020" i="16"/>
  <c r="S2021" i="16"/>
  <c r="S2022" i="16"/>
  <c r="S2023" i="16"/>
  <c r="S2024" i="16"/>
  <c r="S2025" i="16"/>
  <c r="S2026" i="16"/>
  <c r="S2027" i="16"/>
  <c r="S2028" i="16"/>
  <c r="S2029" i="16"/>
  <c r="S2030" i="16"/>
  <c r="S2031" i="16"/>
  <c r="S2032" i="16"/>
  <c r="S2033" i="16"/>
  <c r="S2034" i="16"/>
  <c r="S2035" i="16"/>
  <c r="S2036" i="16"/>
  <c r="S2037" i="16"/>
  <c r="S2038" i="16"/>
  <c r="S2039" i="16"/>
  <c r="S2040" i="16"/>
  <c r="S2041" i="16"/>
  <c r="S2042" i="16"/>
  <c r="S2043" i="16"/>
  <c r="S2044" i="16"/>
  <c r="S2045" i="16"/>
  <c r="S2046" i="16"/>
  <c r="S2047" i="16"/>
  <c r="S2048" i="16"/>
  <c r="S2049" i="16"/>
  <c r="S2050" i="16"/>
  <c r="S2051" i="16"/>
  <c r="S2052" i="16"/>
  <c r="S2053" i="16"/>
  <c r="S2054" i="16"/>
  <c r="S2055" i="16"/>
  <c r="S2056" i="16"/>
  <c r="S2057" i="16"/>
  <c r="S2058" i="16"/>
  <c r="S2059" i="16"/>
  <c r="S2060" i="16"/>
  <c r="S2061" i="16"/>
  <c r="S2062" i="16"/>
  <c r="S2063" i="16"/>
  <c r="S2064" i="16"/>
  <c r="S2065" i="16"/>
  <c r="S2066" i="16"/>
  <c r="S2067" i="16"/>
  <c r="S2068" i="16"/>
  <c r="S2069" i="16"/>
  <c r="S2070" i="16"/>
  <c r="S2071" i="16"/>
  <c r="S2072" i="16"/>
  <c r="S2073" i="16"/>
  <c r="S2074" i="16"/>
  <c r="S2075" i="16"/>
  <c r="S2076" i="16"/>
  <c r="S2077" i="16"/>
  <c r="S2078" i="16"/>
  <c r="S2079" i="16"/>
  <c r="S2080" i="16"/>
  <c r="S2081" i="16"/>
  <c r="S2082" i="16"/>
  <c r="S2083" i="16"/>
  <c r="S2084" i="16"/>
  <c r="S2085" i="16"/>
  <c r="S2086" i="16"/>
  <c r="S2087" i="16"/>
  <c r="S2088" i="16"/>
  <c r="S2089" i="16"/>
  <c r="S2090" i="16"/>
  <c r="S2091" i="16"/>
  <c r="S2092" i="16"/>
  <c r="S2093" i="16"/>
  <c r="S2094" i="16"/>
  <c r="S2095" i="16"/>
  <c r="S2096" i="16"/>
  <c r="S2097" i="16"/>
  <c r="S2098" i="16"/>
  <c r="S2099" i="16"/>
  <c r="S2100" i="16"/>
  <c r="S2101" i="16"/>
  <c r="S2102" i="16"/>
  <c r="S2103" i="16"/>
  <c r="S2104" i="16"/>
  <c r="S2105" i="16"/>
  <c r="S2106" i="16"/>
  <c r="S2107" i="16"/>
  <c r="S2108" i="16"/>
  <c r="S2109" i="16"/>
  <c r="S2110" i="16"/>
  <c r="S2111" i="16"/>
  <c r="S2112" i="16"/>
  <c r="S2113" i="16"/>
  <c r="S2114" i="16"/>
  <c r="S2115" i="16"/>
  <c r="S2116" i="16"/>
  <c r="S2117" i="16"/>
  <c r="S2118" i="16"/>
  <c r="S2119" i="16"/>
  <c r="S2120" i="16"/>
  <c r="S2121" i="16"/>
  <c r="S2122" i="16"/>
  <c r="S2123" i="16"/>
  <c r="S2124" i="16"/>
  <c r="S2125" i="16"/>
  <c r="S2126" i="16"/>
  <c r="S2127" i="16"/>
  <c r="S2128" i="16"/>
  <c r="S2129" i="16"/>
  <c r="S2130" i="16"/>
  <c r="S2131" i="16"/>
  <c r="S2132" i="16"/>
  <c r="S2133" i="16"/>
  <c r="S2134" i="16"/>
  <c r="S2135" i="16"/>
  <c r="S2136" i="16"/>
  <c r="S2137" i="16"/>
  <c r="S2138" i="16"/>
  <c r="S2139" i="16"/>
  <c r="S2140" i="16"/>
  <c r="S2141" i="16"/>
  <c r="S2142" i="16"/>
  <c r="S2143" i="16"/>
  <c r="S2144" i="16"/>
  <c r="S2145" i="16"/>
  <c r="S2146" i="16"/>
  <c r="S2147" i="16"/>
  <c r="S2148" i="16"/>
  <c r="S2149" i="16"/>
  <c r="S2150" i="16"/>
  <c r="S2151" i="16"/>
  <c r="S2152" i="16"/>
  <c r="S2153" i="16"/>
  <c r="S2154" i="16"/>
  <c r="S2155" i="16"/>
  <c r="S2156" i="16"/>
  <c r="S2157" i="16"/>
  <c r="S2158" i="16"/>
  <c r="S2159" i="16"/>
  <c r="S2160" i="16"/>
  <c r="S2161" i="16"/>
  <c r="S2162" i="16"/>
  <c r="S2163" i="16"/>
  <c r="S2164" i="16"/>
  <c r="S2165" i="16"/>
  <c r="S2166" i="16"/>
  <c r="S2167" i="16"/>
  <c r="S2168" i="16"/>
  <c r="S2169" i="16"/>
  <c r="S2170" i="16"/>
  <c r="S2171" i="16"/>
  <c r="S2172" i="16"/>
  <c r="S2173" i="16"/>
  <c r="S2174" i="16"/>
  <c r="S2175" i="16"/>
  <c r="S2176" i="16"/>
  <c r="S2177" i="16"/>
  <c r="S2178" i="16"/>
  <c r="S2179" i="16"/>
  <c r="S2180" i="16"/>
  <c r="S2181" i="16"/>
  <c r="S2182" i="16"/>
  <c r="S2183" i="16"/>
  <c r="S2184" i="16"/>
  <c r="S2185" i="16"/>
  <c r="S2186" i="16"/>
  <c r="S2187" i="16"/>
  <c r="S2188" i="16"/>
  <c r="S2189" i="16"/>
  <c r="S2190" i="16"/>
  <c r="S2191" i="16"/>
  <c r="S2192" i="16"/>
  <c r="S2193" i="16"/>
  <c r="S2194" i="16"/>
  <c r="S2195" i="16"/>
  <c r="S2196" i="16"/>
  <c r="S2197" i="16"/>
  <c r="S2198" i="16"/>
  <c r="S2199" i="16"/>
  <c r="S2200" i="16"/>
  <c r="S2201" i="16"/>
  <c r="S2202" i="16"/>
  <c r="S2203" i="16"/>
  <c r="S2204" i="16"/>
  <c r="S2205" i="16"/>
  <c r="S2206" i="16"/>
  <c r="S2207" i="16"/>
  <c r="S2208" i="16"/>
  <c r="S2209" i="16"/>
  <c r="S2210" i="16"/>
  <c r="S2211" i="16"/>
  <c r="S2212" i="16"/>
  <c r="S2213" i="16"/>
  <c r="S2214" i="16"/>
  <c r="S2215" i="16"/>
  <c r="S2216" i="16"/>
  <c r="S2217" i="16"/>
  <c r="S2218" i="16"/>
  <c r="S2219" i="16"/>
  <c r="S2220" i="16"/>
  <c r="S2221" i="16"/>
  <c r="S2222" i="16"/>
  <c r="S2223" i="16"/>
  <c r="S2224" i="16"/>
  <c r="S2225" i="16"/>
  <c r="S2226" i="16"/>
  <c r="S2227" i="16"/>
  <c r="S2228" i="16"/>
  <c r="S2229" i="16"/>
  <c r="S2230" i="16"/>
  <c r="S2231" i="16"/>
  <c r="S2232" i="16"/>
  <c r="S2233" i="16"/>
  <c r="S2234" i="16"/>
  <c r="S2235" i="16"/>
  <c r="S2236" i="16"/>
  <c r="S2237" i="16"/>
  <c r="S2238" i="16"/>
  <c r="S2239" i="16"/>
  <c r="S2240" i="16"/>
  <c r="S2241" i="16"/>
  <c r="S2242" i="16"/>
  <c r="S2243" i="16"/>
  <c r="S2244" i="16"/>
  <c r="S2245" i="16"/>
  <c r="S2246" i="16"/>
  <c r="S2247" i="16"/>
  <c r="S2248" i="16"/>
  <c r="S2249" i="16"/>
  <c r="S2250" i="16"/>
  <c r="S2251" i="16"/>
  <c r="S2252" i="16"/>
  <c r="S2253" i="16"/>
  <c r="S2254" i="16"/>
  <c r="S2255" i="16"/>
  <c r="S2256" i="16"/>
  <c r="S2257" i="16"/>
  <c r="S2258" i="16"/>
  <c r="S2259" i="16"/>
  <c r="S2260" i="16"/>
  <c r="S2261" i="16"/>
  <c r="S2262" i="16"/>
  <c r="S2263" i="16"/>
  <c r="S2264" i="16"/>
  <c r="S2265" i="16"/>
  <c r="S2266" i="16"/>
  <c r="S2267" i="16"/>
  <c r="S2268" i="16"/>
  <c r="S2269" i="16"/>
  <c r="S2270" i="16"/>
  <c r="S2271" i="16"/>
  <c r="S2272" i="16"/>
  <c r="S2273" i="16"/>
  <c r="S2274" i="16"/>
  <c r="S2275" i="16"/>
  <c r="S2276" i="16"/>
  <c r="S2277" i="16"/>
  <c r="S2278" i="16"/>
  <c r="S2279" i="16"/>
  <c r="S2280" i="16"/>
  <c r="S2281" i="16"/>
  <c r="S2282" i="16"/>
  <c r="S2283" i="16"/>
  <c r="S2284" i="16"/>
  <c r="S2285" i="16"/>
  <c r="S2286" i="16"/>
  <c r="S2287" i="16"/>
  <c r="S2288" i="16"/>
  <c r="S2289" i="16"/>
  <c r="S2290" i="16"/>
  <c r="S2291" i="16"/>
  <c r="S2292" i="16"/>
  <c r="S2293" i="16"/>
  <c r="S2294" i="16"/>
  <c r="S2295" i="16"/>
  <c r="S2296" i="16"/>
  <c r="S2297" i="16"/>
  <c r="S2298" i="16"/>
  <c r="S2299" i="16"/>
  <c r="S2300" i="16"/>
  <c r="S2301" i="16"/>
  <c r="S2302" i="16"/>
  <c r="S2303" i="16"/>
  <c r="S2304" i="16"/>
  <c r="S2305" i="16"/>
  <c r="S2306" i="16"/>
  <c r="S2307" i="16"/>
  <c r="S2308" i="16"/>
  <c r="S2309" i="16"/>
  <c r="S2310" i="16"/>
  <c r="S2311" i="16"/>
  <c r="S2312" i="16"/>
  <c r="S2313" i="16"/>
  <c r="S2314" i="16"/>
  <c r="S2315" i="16"/>
  <c r="S2316" i="16"/>
  <c r="S2317" i="16"/>
  <c r="S2318" i="16"/>
  <c r="S2319" i="16"/>
  <c r="S2320" i="16"/>
  <c r="S2321" i="16"/>
  <c r="S2322" i="16"/>
  <c r="S2323" i="16"/>
  <c r="S2324" i="16"/>
  <c r="S2325" i="16"/>
  <c r="S2326" i="16"/>
  <c r="S2327" i="16"/>
  <c r="S2328" i="16"/>
  <c r="S2329" i="16"/>
  <c r="S2330" i="16"/>
  <c r="S2331" i="16"/>
  <c r="S2332" i="16"/>
  <c r="S2333" i="16"/>
  <c r="S2334" i="16"/>
  <c r="S2335" i="16"/>
  <c r="S2336" i="16"/>
  <c r="S2337" i="16"/>
  <c r="S2338" i="16"/>
  <c r="S2339" i="16"/>
  <c r="S2340" i="16"/>
  <c r="S2341" i="16"/>
  <c r="S2342" i="16"/>
  <c r="S2343" i="16"/>
  <c r="S2344" i="16"/>
  <c r="S2345" i="16"/>
  <c r="S2346" i="16"/>
  <c r="S2347" i="16"/>
  <c r="S2348" i="16"/>
  <c r="S2349" i="16"/>
  <c r="S2350" i="16"/>
  <c r="S2351" i="16"/>
  <c r="S2352" i="16"/>
  <c r="S2353" i="16"/>
  <c r="S2354" i="16"/>
  <c r="S2355" i="16"/>
  <c r="S2356" i="16"/>
  <c r="S2357" i="16"/>
  <c r="S2358" i="16"/>
  <c r="S2359" i="16"/>
  <c r="S2360" i="16"/>
  <c r="S2361" i="16"/>
  <c r="S2362" i="16"/>
  <c r="S2363" i="16"/>
  <c r="S2364" i="16"/>
  <c r="S2365" i="16"/>
  <c r="S2366" i="16"/>
  <c r="S2367" i="16"/>
  <c r="S2368" i="16"/>
  <c r="S2369" i="16"/>
  <c r="S2370" i="16"/>
  <c r="S2371" i="16"/>
  <c r="S2372" i="16"/>
  <c r="S2373" i="16"/>
  <c r="S2374" i="16"/>
  <c r="S2375" i="16"/>
  <c r="S2376" i="16"/>
  <c r="S2377" i="16"/>
  <c r="S2378" i="16"/>
  <c r="S2379" i="16"/>
  <c r="S2380" i="16"/>
  <c r="S2381" i="16"/>
  <c r="S2382" i="16"/>
  <c r="S2383" i="16"/>
  <c r="S2384" i="16"/>
  <c r="S2385" i="16"/>
  <c r="S2386" i="16"/>
  <c r="S2387" i="16"/>
  <c r="S2388" i="16"/>
  <c r="S2389" i="16"/>
  <c r="S2390" i="16"/>
  <c r="S2391" i="16"/>
  <c r="S2392" i="16"/>
  <c r="S2393" i="16"/>
  <c r="S2394" i="16"/>
  <c r="S2395" i="16"/>
  <c r="S2396" i="16"/>
  <c r="S2397" i="16"/>
  <c r="S2398" i="16"/>
  <c r="S2399" i="16"/>
  <c r="S2400" i="16"/>
  <c r="S2401" i="16"/>
  <c r="S2402" i="16"/>
  <c r="S2403" i="16"/>
  <c r="S2404" i="16"/>
  <c r="S2405" i="16"/>
  <c r="S2406" i="16"/>
  <c r="S2407" i="16"/>
  <c r="S2408" i="16"/>
  <c r="S2409" i="16"/>
  <c r="S2410" i="16"/>
  <c r="S2411" i="16"/>
  <c r="S2412" i="16"/>
  <c r="S2413" i="16"/>
  <c r="S2414" i="16"/>
  <c r="S2415" i="16"/>
  <c r="S2416" i="16"/>
  <c r="S2417" i="16"/>
  <c r="S2418" i="16"/>
  <c r="S2419" i="16"/>
  <c r="S2420" i="16"/>
  <c r="S2421" i="16"/>
  <c r="S2422" i="16"/>
  <c r="S2423" i="16"/>
  <c r="S2424" i="16"/>
  <c r="S2425" i="16"/>
  <c r="S2426" i="16"/>
  <c r="S2427" i="16"/>
  <c r="S2428" i="16"/>
  <c r="S2429" i="16"/>
  <c r="S2430" i="16"/>
  <c r="S2431" i="16"/>
  <c r="S2432" i="16"/>
  <c r="S2433" i="16"/>
  <c r="S2434" i="16"/>
  <c r="S2435" i="16"/>
  <c r="S2436" i="16"/>
  <c r="S2437" i="16"/>
  <c r="S2438" i="16"/>
  <c r="S2439" i="16"/>
  <c r="S2440" i="16"/>
  <c r="S2441" i="16"/>
  <c r="S2442" i="16"/>
  <c r="S2443" i="16"/>
  <c r="S2444" i="16"/>
  <c r="S2445" i="16"/>
  <c r="S2446" i="16"/>
  <c r="S2447" i="16"/>
  <c r="S2448" i="16"/>
  <c r="S2449" i="16"/>
  <c r="S2450" i="16"/>
  <c r="S2451" i="16"/>
  <c r="S2452" i="16"/>
  <c r="S2453" i="16"/>
  <c r="S2454" i="16"/>
  <c r="S2455" i="16"/>
  <c r="S2456" i="16"/>
  <c r="S2457" i="16"/>
  <c r="S2458" i="16"/>
  <c r="S2459" i="16"/>
  <c r="S2460" i="16"/>
  <c r="S2461" i="16"/>
  <c r="S2462" i="16"/>
  <c r="S2463" i="16"/>
  <c r="S2464" i="16"/>
  <c r="S2465" i="16"/>
  <c r="S2466" i="16"/>
  <c r="S2467" i="16"/>
  <c r="S2468" i="16"/>
  <c r="S2469" i="16"/>
  <c r="S2470" i="16"/>
  <c r="S2471" i="16"/>
  <c r="S2472" i="16"/>
  <c r="S2473" i="16"/>
  <c r="S2474" i="16"/>
  <c r="S2475" i="16"/>
  <c r="S2476" i="16"/>
  <c r="S2477" i="16"/>
  <c r="S2478" i="16"/>
  <c r="S2479" i="16"/>
  <c r="S2480" i="16"/>
  <c r="S2481" i="16"/>
  <c r="S2482" i="16"/>
  <c r="S2483" i="16"/>
  <c r="S2484" i="16"/>
  <c r="S2485" i="16"/>
  <c r="S2486" i="16"/>
  <c r="S2487" i="16"/>
  <c r="S2488" i="16"/>
  <c r="S2489" i="16"/>
  <c r="S2490" i="16"/>
  <c r="S2491" i="16"/>
  <c r="S2492" i="16"/>
  <c r="S2493" i="16"/>
  <c r="S2494" i="16"/>
  <c r="S2495" i="16"/>
  <c r="S2496" i="16"/>
  <c r="S2497" i="16"/>
  <c r="S2498" i="16"/>
  <c r="S2499" i="16"/>
  <c r="S2500" i="16"/>
  <c r="S2501" i="16"/>
  <c r="S2502" i="16"/>
  <c r="S2503" i="16"/>
  <c r="S2504" i="16"/>
  <c r="S2505" i="16"/>
  <c r="S2506" i="16"/>
  <c r="S2507" i="16"/>
  <c r="S2508" i="16"/>
  <c r="S2509" i="16"/>
  <c r="S2510" i="16"/>
  <c r="S2511" i="16"/>
  <c r="S2512" i="16"/>
  <c r="S2513" i="16"/>
  <c r="S2514" i="16"/>
  <c r="S2515" i="16"/>
  <c r="S2516" i="16"/>
  <c r="S2517" i="16"/>
  <c r="S2518" i="16"/>
  <c r="S2519" i="16"/>
  <c r="S2520" i="16"/>
  <c r="S2521" i="16"/>
  <c r="S2522" i="16"/>
  <c r="S2523" i="16"/>
  <c r="S2524" i="16"/>
  <c r="S2525" i="16"/>
  <c r="S2526" i="16"/>
  <c r="S2527" i="16"/>
  <c r="S2528" i="16"/>
  <c r="S2529" i="16"/>
  <c r="S2530" i="16"/>
  <c r="S2531" i="16"/>
  <c r="S2532" i="16"/>
  <c r="S2533" i="16"/>
  <c r="S2534" i="16"/>
  <c r="S2535" i="16"/>
  <c r="S2536" i="16"/>
  <c r="S2537" i="16"/>
  <c r="S2538" i="16"/>
  <c r="S2539" i="16"/>
  <c r="S2540" i="16"/>
  <c r="S2541" i="16"/>
  <c r="S2542" i="16"/>
  <c r="S2543" i="16"/>
  <c r="S2544" i="16"/>
  <c r="S2545" i="16"/>
  <c r="S2546" i="16"/>
  <c r="S2547" i="16"/>
  <c r="S2548" i="16"/>
  <c r="S2549" i="16"/>
  <c r="S2550" i="16"/>
  <c r="S2551" i="16"/>
  <c r="S2552" i="16"/>
  <c r="S2553" i="16"/>
  <c r="S2554" i="16"/>
  <c r="S2555" i="16"/>
  <c r="S2556" i="16"/>
  <c r="S2557" i="16"/>
  <c r="S2558" i="16"/>
  <c r="S2559" i="16"/>
  <c r="S2560" i="16"/>
  <c r="S2561" i="16"/>
  <c r="S2562" i="16"/>
  <c r="S2563" i="16"/>
  <c r="S2564" i="16"/>
  <c r="S2565" i="16"/>
  <c r="S2566" i="16"/>
  <c r="S2567" i="16"/>
  <c r="S2568" i="16"/>
  <c r="S2569" i="16"/>
  <c r="S2570" i="16"/>
  <c r="S2571" i="16"/>
  <c r="S2572" i="16"/>
  <c r="S2573" i="16"/>
  <c r="S2574" i="16"/>
  <c r="S2575" i="16"/>
  <c r="S2576" i="16"/>
  <c r="S2577" i="16"/>
  <c r="S2578" i="16"/>
  <c r="S2579" i="16"/>
  <c r="S2580" i="16"/>
  <c r="S2581" i="16"/>
  <c r="S2582" i="16"/>
  <c r="S2583" i="16"/>
  <c r="S2584" i="16"/>
  <c r="S2585" i="16"/>
  <c r="S2586" i="16"/>
  <c r="S2587" i="16"/>
  <c r="S2588" i="16"/>
  <c r="S2589" i="16"/>
  <c r="S2590" i="16"/>
  <c r="S2591" i="16"/>
  <c r="S2592" i="16"/>
  <c r="S2593" i="16"/>
  <c r="S2594" i="16"/>
  <c r="S2595" i="16"/>
  <c r="S2596" i="16"/>
  <c r="S2597" i="16"/>
  <c r="S2598" i="16"/>
  <c r="S2599" i="16"/>
  <c r="S2600" i="16"/>
  <c r="S2601" i="16"/>
  <c r="S2602" i="16"/>
  <c r="S2603" i="16"/>
  <c r="S2604" i="16"/>
  <c r="S2605" i="16"/>
  <c r="S2606" i="16"/>
  <c r="S2607" i="16"/>
  <c r="S2608" i="16"/>
  <c r="S2609" i="16"/>
  <c r="S2610" i="16"/>
  <c r="S2611" i="16"/>
  <c r="S2612" i="16"/>
  <c r="S2613" i="16"/>
  <c r="S2614" i="16"/>
  <c r="S2615" i="16"/>
  <c r="S2616" i="16"/>
  <c r="S2617" i="16"/>
  <c r="S2618" i="16"/>
  <c r="S2619" i="16"/>
  <c r="S2620" i="16"/>
  <c r="S2621" i="16"/>
  <c r="S2622" i="16"/>
  <c r="S2623" i="16"/>
  <c r="S2624" i="16"/>
  <c r="S2625" i="16"/>
  <c r="S2626" i="16"/>
  <c r="S2627" i="16"/>
  <c r="S2628" i="16"/>
  <c r="S2629" i="16"/>
  <c r="S2630" i="16"/>
  <c r="S2631" i="16"/>
  <c r="S2632" i="16"/>
  <c r="S2633" i="16"/>
  <c r="S2634" i="16"/>
  <c r="S2635" i="16"/>
  <c r="S2636" i="16"/>
  <c r="S2637" i="16"/>
  <c r="S2638" i="16"/>
  <c r="S2639" i="16"/>
  <c r="S2640" i="16"/>
  <c r="S2641" i="16"/>
  <c r="S2642" i="16"/>
  <c r="S2643" i="16"/>
  <c r="S2644" i="16"/>
  <c r="S2645" i="16"/>
  <c r="S2646" i="16"/>
  <c r="S2647" i="16"/>
  <c r="S2648" i="16"/>
  <c r="S2649" i="16"/>
  <c r="S2650" i="16"/>
  <c r="S2651" i="16"/>
  <c r="S2652" i="16"/>
  <c r="S2653" i="16"/>
  <c r="S2654" i="16"/>
  <c r="S2655" i="16"/>
  <c r="S2656" i="16"/>
  <c r="S2657" i="16"/>
  <c r="S2658" i="16"/>
  <c r="S2659" i="16"/>
  <c r="S2660" i="16"/>
  <c r="S2661" i="16"/>
  <c r="S2662" i="16"/>
  <c r="S2663" i="16"/>
  <c r="S2664" i="16"/>
  <c r="S2665" i="16"/>
  <c r="S2666" i="16"/>
  <c r="S2667" i="16"/>
  <c r="S2668" i="16"/>
  <c r="S2669" i="16"/>
  <c r="S2670" i="16"/>
  <c r="S2671" i="16"/>
  <c r="S2672" i="16"/>
  <c r="S2673" i="16"/>
  <c r="S2674" i="16"/>
  <c r="S2675" i="16"/>
  <c r="S2676" i="16"/>
  <c r="S2677" i="16"/>
  <c r="S2678" i="16"/>
  <c r="S2679" i="16"/>
  <c r="S2680" i="16"/>
  <c r="S2681" i="16"/>
  <c r="S2682" i="16"/>
  <c r="S2683" i="16"/>
  <c r="S2684" i="16"/>
  <c r="S2685" i="16"/>
  <c r="S2686" i="16"/>
  <c r="S2687" i="16"/>
  <c r="S2688" i="16"/>
  <c r="S2689" i="16"/>
  <c r="S2690" i="16"/>
  <c r="S2691" i="16"/>
  <c r="S2692" i="16"/>
  <c r="S2693" i="16"/>
  <c r="S2694" i="16"/>
  <c r="S2695" i="16"/>
  <c r="S2696" i="16"/>
  <c r="S2697" i="16"/>
  <c r="S2698" i="16"/>
  <c r="S2699" i="16"/>
  <c r="S2700" i="16"/>
  <c r="S2701" i="16"/>
  <c r="S2702" i="16"/>
  <c r="S2703" i="16"/>
  <c r="S2704" i="16"/>
  <c r="S2705" i="16"/>
  <c r="S2706" i="16"/>
  <c r="S2707" i="16"/>
  <c r="S2708" i="16"/>
  <c r="S2709" i="16"/>
  <c r="S2710" i="16"/>
  <c r="S2711" i="16"/>
  <c r="S2712" i="16"/>
  <c r="S2713" i="16"/>
  <c r="S2714" i="16"/>
  <c r="S2715" i="16"/>
  <c r="S2716" i="16"/>
  <c r="S2717" i="16"/>
  <c r="S2718" i="16"/>
  <c r="S2719" i="16"/>
  <c r="S2720" i="16"/>
  <c r="S2721" i="16"/>
  <c r="S2722" i="16"/>
  <c r="S2723" i="16"/>
  <c r="S2724" i="16"/>
  <c r="S2725" i="16"/>
  <c r="S2726" i="16"/>
  <c r="S2727" i="16"/>
  <c r="S2728" i="16"/>
  <c r="S2729" i="16"/>
  <c r="S2730" i="16"/>
  <c r="S2731" i="16"/>
  <c r="S2732" i="16"/>
  <c r="S2733" i="16"/>
  <c r="S2734" i="16"/>
  <c r="S2735" i="16"/>
  <c r="S2736" i="16"/>
  <c r="S2737" i="16"/>
  <c r="S2738" i="16"/>
  <c r="S2739" i="16"/>
  <c r="S2740" i="16"/>
  <c r="S2741" i="16"/>
  <c r="S2742" i="16"/>
  <c r="S2743" i="16"/>
  <c r="S2744" i="16"/>
  <c r="S2745" i="16"/>
  <c r="S2746" i="16"/>
  <c r="S2747" i="16"/>
  <c r="S2748" i="16"/>
  <c r="S2749" i="16"/>
  <c r="S2750" i="16"/>
  <c r="S2751" i="16"/>
  <c r="S2752" i="16"/>
  <c r="S2753" i="16"/>
  <c r="S2754" i="16"/>
  <c r="S2755" i="16"/>
  <c r="S2756" i="16"/>
  <c r="S2757" i="16"/>
  <c r="S2758" i="16"/>
  <c r="S2759" i="16"/>
  <c r="S2760" i="16"/>
  <c r="S2761" i="16"/>
  <c r="S2762" i="16"/>
  <c r="S2763" i="16"/>
  <c r="S2764" i="16"/>
  <c r="S2765" i="16"/>
  <c r="S2766" i="16"/>
  <c r="S2767" i="16"/>
  <c r="S2768" i="16"/>
  <c r="S2769" i="16"/>
  <c r="S2770" i="16"/>
  <c r="S2771" i="16"/>
  <c r="S2772" i="16"/>
  <c r="S2773" i="16"/>
  <c r="S2774" i="16"/>
  <c r="S2775" i="16"/>
  <c r="S2776" i="16"/>
  <c r="S2777" i="16"/>
  <c r="S2778" i="16"/>
  <c r="S2779" i="16"/>
  <c r="S2780" i="16"/>
  <c r="S2781" i="16"/>
  <c r="S2782" i="16"/>
  <c r="S2783" i="16"/>
  <c r="S2784" i="16"/>
  <c r="S2785" i="16"/>
  <c r="S2786" i="16"/>
  <c r="S2787" i="16"/>
  <c r="S2788" i="16"/>
  <c r="S2789" i="16"/>
  <c r="S2790" i="16"/>
  <c r="S2791" i="16"/>
  <c r="S2792" i="16"/>
  <c r="S2793" i="16"/>
  <c r="S2794" i="16"/>
  <c r="S2795" i="16"/>
  <c r="S2796" i="16"/>
  <c r="S2797" i="16"/>
  <c r="S2798" i="16"/>
  <c r="S2799" i="16"/>
  <c r="S2800" i="16"/>
  <c r="S2801" i="16"/>
  <c r="S2802" i="16"/>
  <c r="S2803" i="16"/>
  <c r="S2804" i="16"/>
  <c r="S2805" i="16"/>
  <c r="S2806" i="16"/>
  <c r="S2807" i="16"/>
  <c r="S2808" i="16"/>
  <c r="S2809" i="16"/>
  <c r="S2810" i="16"/>
  <c r="S2811" i="16"/>
  <c r="S2812" i="16"/>
  <c r="S2813" i="16"/>
  <c r="S2814" i="16"/>
  <c r="S2815" i="16"/>
  <c r="S2816" i="16"/>
  <c r="S2817" i="16"/>
  <c r="S2818" i="16"/>
  <c r="S2819" i="16"/>
  <c r="S2820" i="16"/>
  <c r="S2821" i="16"/>
  <c r="S2822" i="16"/>
  <c r="S2823" i="16"/>
  <c r="S2824" i="16"/>
  <c r="S2825" i="16"/>
  <c r="S2826" i="16"/>
  <c r="S2827" i="16"/>
  <c r="S2828" i="16"/>
  <c r="S2829" i="16"/>
  <c r="S2830" i="16"/>
  <c r="S2831" i="16"/>
  <c r="S2832" i="16"/>
  <c r="S2833" i="16"/>
  <c r="S2834" i="16"/>
  <c r="S2835" i="16"/>
  <c r="S2836" i="16"/>
  <c r="S2837" i="16"/>
  <c r="S2838" i="16"/>
  <c r="S2839" i="16"/>
  <c r="S2840" i="16"/>
  <c r="S2841" i="16"/>
  <c r="S2842" i="16"/>
  <c r="S2843" i="16"/>
  <c r="S2844" i="16"/>
  <c r="S2845" i="16"/>
  <c r="S2846" i="16"/>
  <c r="S2847" i="16"/>
  <c r="S2848" i="16"/>
  <c r="S2849" i="16"/>
  <c r="S2850" i="16"/>
  <c r="S2851" i="16"/>
  <c r="S2852" i="16"/>
  <c r="S2853" i="16"/>
  <c r="S2854" i="16"/>
  <c r="S2855" i="16"/>
  <c r="S2856" i="16"/>
  <c r="S2857" i="16"/>
  <c r="S2858" i="16"/>
  <c r="S2859" i="16"/>
  <c r="S2860" i="16"/>
  <c r="S2861" i="16"/>
  <c r="S2862" i="16"/>
  <c r="S2863" i="16"/>
  <c r="S2864" i="16"/>
  <c r="S2865" i="16"/>
  <c r="S2866" i="16"/>
  <c r="S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625" i="16"/>
  <c r="N626" i="16"/>
  <c r="N627" i="16"/>
  <c r="N628" i="16"/>
  <c r="N629" i="16"/>
  <c r="N630" i="16"/>
  <c r="N631" i="16"/>
  <c r="N632" i="16"/>
  <c r="N633" i="16"/>
  <c r="N634" i="16"/>
  <c r="N635" i="16"/>
  <c r="N636" i="16"/>
  <c r="N637" i="16"/>
  <c r="N638" i="16"/>
  <c r="N639" i="16"/>
  <c r="N640" i="16"/>
  <c r="N641" i="16"/>
  <c r="N642" i="16"/>
  <c r="N643" i="16"/>
  <c r="N644" i="16"/>
  <c r="N645" i="16"/>
  <c r="N646" i="16"/>
  <c r="N647" i="16"/>
  <c r="N648" i="16"/>
  <c r="N649" i="16"/>
  <c r="N650" i="16"/>
  <c r="N651" i="16"/>
  <c r="N652" i="16"/>
  <c r="N653" i="16"/>
  <c r="N654" i="16"/>
  <c r="N655" i="16"/>
  <c r="N656" i="16"/>
  <c r="N657" i="16"/>
  <c r="N658" i="16"/>
  <c r="N659" i="16"/>
  <c r="N660" i="16"/>
  <c r="N661" i="16"/>
  <c r="N662" i="16"/>
  <c r="N663" i="16"/>
  <c r="N664" i="16"/>
  <c r="N665" i="16"/>
  <c r="N666" i="16"/>
  <c r="N667" i="16"/>
  <c r="N668" i="16"/>
  <c r="N669" i="16"/>
  <c r="N670" i="16"/>
  <c r="N671" i="16"/>
  <c r="N672" i="16"/>
  <c r="N673" i="16"/>
  <c r="N674" i="16"/>
  <c r="N675" i="16"/>
  <c r="N676" i="16"/>
  <c r="N677" i="16"/>
  <c r="N678" i="16"/>
  <c r="N679" i="16"/>
  <c r="N680" i="16"/>
  <c r="N681" i="16"/>
  <c r="N682" i="16"/>
  <c r="N683" i="16"/>
  <c r="N684" i="16"/>
  <c r="N685" i="16"/>
  <c r="N686" i="16"/>
  <c r="N687" i="16"/>
  <c r="N688" i="16"/>
  <c r="N689" i="16"/>
  <c r="N690" i="16"/>
  <c r="N691" i="16"/>
  <c r="N692" i="16"/>
  <c r="N693" i="16"/>
  <c r="N694" i="16"/>
  <c r="N695" i="16"/>
  <c r="N696" i="16"/>
  <c r="N697" i="16"/>
  <c r="N698" i="16"/>
  <c r="N699" i="16"/>
  <c r="N700" i="16"/>
  <c r="N701" i="16"/>
  <c r="N702" i="16"/>
  <c r="N703" i="16"/>
  <c r="N704" i="16"/>
  <c r="N705" i="16"/>
  <c r="N706" i="16"/>
  <c r="N707" i="16"/>
  <c r="N708" i="16"/>
  <c r="N709" i="16"/>
  <c r="N710" i="16"/>
  <c r="N711" i="16"/>
  <c r="N712" i="16"/>
  <c r="N713" i="16"/>
  <c r="N714" i="16"/>
  <c r="N715" i="16"/>
  <c r="N716" i="16"/>
  <c r="N717" i="16"/>
  <c r="N718" i="16"/>
  <c r="N719" i="16"/>
  <c r="N720" i="16"/>
  <c r="N721" i="16"/>
  <c r="N722" i="16"/>
  <c r="N723" i="16"/>
  <c r="N724" i="16"/>
  <c r="N725" i="16"/>
  <c r="N726" i="16"/>
  <c r="N727" i="16"/>
  <c r="N728" i="16"/>
  <c r="N729" i="16"/>
  <c r="N730" i="16"/>
  <c r="N731" i="16"/>
  <c r="N732" i="16"/>
  <c r="N733" i="16"/>
  <c r="N734" i="16"/>
  <c r="N735" i="16"/>
  <c r="N736" i="16"/>
  <c r="N737" i="16"/>
  <c r="N738" i="16"/>
  <c r="N739" i="16"/>
  <c r="N740" i="16"/>
  <c r="N741" i="16"/>
  <c r="N742" i="16"/>
  <c r="N743" i="16"/>
  <c r="N744" i="16"/>
  <c r="N745" i="16"/>
  <c r="N746" i="16"/>
  <c r="N747" i="16"/>
  <c r="N748" i="16"/>
  <c r="N749" i="16"/>
  <c r="N750" i="16"/>
  <c r="N751" i="16"/>
  <c r="N752" i="16"/>
  <c r="N753" i="16"/>
  <c r="N754" i="16"/>
  <c r="N755" i="16"/>
  <c r="N756" i="16"/>
  <c r="N757" i="16"/>
  <c r="N758" i="16"/>
  <c r="N759" i="16"/>
  <c r="N760" i="16"/>
  <c r="N761" i="16"/>
  <c r="N762" i="16"/>
  <c r="N763" i="16"/>
  <c r="N764" i="16"/>
  <c r="N765" i="16"/>
  <c r="N766" i="16"/>
  <c r="N767" i="16"/>
  <c r="N768" i="16"/>
  <c r="N769" i="16"/>
  <c r="N770" i="16"/>
  <c r="N771" i="16"/>
  <c r="N772" i="16"/>
  <c r="N773" i="16"/>
  <c r="N774" i="16"/>
  <c r="N775" i="16"/>
  <c r="N776" i="16"/>
  <c r="N777" i="16"/>
  <c r="N778" i="16"/>
  <c r="N779" i="16"/>
  <c r="N780" i="16"/>
  <c r="N781" i="16"/>
  <c r="N782" i="16"/>
  <c r="N783" i="16"/>
  <c r="N784" i="16"/>
  <c r="N785" i="16"/>
  <c r="N786" i="16"/>
  <c r="N787" i="16"/>
  <c r="N788" i="16"/>
  <c r="N789" i="16"/>
  <c r="N790" i="16"/>
  <c r="N791" i="16"/>
  <c r="N792" i="16"/>
  <c r="N793" i="16"/>
  <c r="N794" i="16"/>
  <c r="N795" i="16"/>
  <c r="N796" i="16"/>
  <c r="N797" i="16"/>
  <c r="N798" i="16"/>
  <c r="N799" i="16"/>
  <c r="N800" i="16"/>
  <c r="N801" i="16"/>
  <c r="N802" i="16"/>
  <c r="N803" i="16"/>
  <c r="N804" i="16"/>
  <c r="N805" i="16"/>
  <c r="N806" i="16"/>
  <c r="N807" i="16"/>
  <c r="N808" i="16"/>
  <c r="N809" i="16"/>
  <c r="N810" i="16"/>
  <c r="N811" i="16"/>
  <c r="N812" i="16"/>
  <c r="N813" i="16"/>
  <c r="N814" i="16"/>
  <c r="N815" i="16"/>
  <c r="N816" i="16"/>
  <c r="N817" i="16"/>
  <c r="N818" i="16"/>
  <c r="N819" i="16"/>
  <c r="N820" i="16"/>
  <c r="N821" i="16"/>
  <c r="N822" i="16"/>
  <c r="N823" i="16"/>
  <c r="N824" i="16"/>
  <c r="N825" i="16"/>
  <c r="N826" i="16"/>
  <c r="N827" i="16"/>
  <c r="N828" i="16"/>
  <c r="N829" i="16"/>
  <c r="N830" i="16"/>
  <c r="N831" i="16"/>
  <c r="N832" i="16"/>
  <c r="N833" i="16"/>
  <c r="N834" i="16"/>
  <c r="N835" i="16"/>
  <c r="N836" i="16"/>
  <c r="N837" i="16"/>
  <c r="N838" i="16"/>
  <c r="N839" i="16"/>
  <c r="N840" i="16"/>
  <c r="N841" i="16"/>
  <c r="N842" i="16"/>
  <c r="N843" i="16"/>
  <c r="N844" i="16"/>
  <c r="N845" i="16"/>
  <c r="N846" i="16"/>
  <c r="N847" i="16"/>
  <c r="N848" i="16"/>
  <c r="N849" i="16"/>
  <c r="N850" i="16"/>
  <c r="N851" i="16"/>
  <c r="N852" i="16"/>
  <c r="N853" i="16"/>
  <c r="N854" i="16"/>
  <c r="N855" i="16"/>
  <c r="N856" i="16"/>
  <c r="N857" i="16"/>
  <c r="N858" i="16"/>
  <c r="N859" i="16"/>
  <c r="N860" i="16"/>
  <c r="N861" i="16"/>
  <c r="N862" i="16"/>
  <c r="N863" i="16"/>
  <c r="N864" i="16"/>
  <c r="N865" i="16"/>
  <c r="N866" i="16"/>
  <c r="N867" i="16"/>
  <c r="N868" i="16"/>
  <c r="N869" i="16"/>
  <c r="N870" i="16"/>
  <c r="N871" i="16"/>
  <c r="N872" i="16"/>
  <c r="N873" i="16"/>
  <c r="N874" i="16"/>
  <c r="N875" i="16"/>
  <c r="N876" i="16"/>
  <c r="N877" i="16"/>
  <c r="N878" i="16"/>
  <c r="N879" i="16"/>
  <c r="N880" i="16"/>
  <c r="N881" i="16"/>
  <c r="N882" i="16"/>
  <c r="N883" i="16"/>
  <c r="N884" i="16"/>
  <c r="N885" i="16"/>
  <c r="N886" i="16"/>
  <c r="N887" i="16"/>
  <c r="N888" i="16"/>
  <c r="N889" i="16"/>
  <c r="N890" i="16"/>
  <c r="N891" i="16"/>
  <c r="N892" i="16"/>
  <c r="N893" i="16"/>
  <c r="N894" i="16"/>
  <c r="N895" i="16"/>
  <c r="N896" i="16"/>
  <c r="N897" i="16"/>
  <c r="N898" i="16"/>
  <c r="N899" i="16"/>
  <c r="N900" i="16"/>
  <c r="N901" i="16"/>
  <c r="N902" i="16"/>
  <c r="N903" i="16"/>
  <c r="N904" i="16"/>
  <c r="N905" i="16"/>
  <c r="N906" i="16"/>
  <c r="N907" i="16"/>
  <c r="N908" i="16"/>
  <c r="N909" i="16"/>
  <c r="N910" i="16"/>
  <c r="N911" i="16"/>
  <c r="N912" i="16"/>
  <c r="N913" i="16"/>
  <c r="N914" i="16"/>
  <c r="N915" i="16"/>
  <c r="N916" i="16"/>
  <c r="N917" i="16"/>
  <c r="N918" i="16"/>
  <c r="N919" i="16"/>
  <c r="N920" i="16"/>
  <c r="N921" i="16"/>
  <c r="N922" i="16"/>
  <c r="N923" i="16"/>
  <c r="N924" i="16"/>
  <c r="N925" i="16"/>
  <c r="N926" i="16"/>
  <c r="N927" i="16"/>
  <c r="N928" i="16"/>
  <c r="N929" i="16"/>
  <c r="N930" i="16"/>
  <c r="N931" i="16"/>
  <c r="N932" i="16"/>
  <c r="N933" i="16"/>
  <c r="N934" i="16"/>
  <c r="N935" i="16"/>
  <c r="N936" i="16"/>
  <c r="N937" i="16"/>
  <c r="N938" i="16"/>
  <c r="N939" i="16"/>
  <c r="N940" i="16"/>
  <c r="N941" i="16"/>
  <c r="N942" i="16"/>
  <c r="N943" i="16"/>
  <c r="N944" i="16"/>
  <c r="N945" i="16"/>
  <c r="N946" i="16"/>
  <c r="N947" i="16"/>
  <c r="N948" i="16"/>
  <c r="N949" i="16"/>
  <c r="N950" i="16"/>
  <c r="N951" i="16"/>
  <c r="N952" i="16"/>
  <c r="N953" i="16"/>
  <c r="N954" i="16"/>
  <c r="N955" i="16"/>
  <c r="N956" i="16"/>
  <c r="N957" i="16"/>
  <c r="N958" i="16"/>
  <c r="N959" i="16"/>
  <c r="N960" i="16"/>
  <c r="N961" i="16"/>
  <c r="N962" i="16"/>
  <c r="N963" i="16"/>
  <c r="N964" i="16"/>
  <c r="N965" i="16"/>
  <c r="N966" i="16"/>
  <c r="N967" i="16"/>
  <c r="N968" i="16"/>
  <c r="N969" i="16"/>
  <c r="N970" i="16"/>
  <c r="N971" i="16"/>
  <c r="N972" i="16"/>
  <c r="N973" i="16"/>
  <c r="N974" i="16"/>
  <c r="N975" i="16"/>
  <c r="N976" i="16"/>
  <c r="N977" i="16"/>
  <c r="N978" i="16"/>
  <c r="N979" i="16"/>
  <c r="N980" i="16"/>
  <c r="N981" i="16"/>
  <c r="N982" i="16"/>
  <c r="N983" i="16"/>
  <c r="N984" i="16"/>
  <c r="N985" i="16"/>
  <c r="N986" i="16"/>
  <c r="N987" i="16"/>
  <c r="N988" i="16"/>
  <c r="N989" i="16"/>
  <c r="N990" i="16"/>
  <c r="N991" i="16"/>
  <c r="N992" i="16"/>
  <c r="N993" i="16"/>
  <c r="N994" i="16"/>
  <c r="N995" i="16"/>
  <c r="N996" i="16"/>
  <c r="N997" i="16"/>
  <c r="N998" i="16"/>
  <c r="N999" i="16"/>
  <c r="N1000" i="16"/>
  <c r="N1001" i="16"/>
  <c r="N1002" i="16"/>
  <c r="N1003" i="16"/>
  <c r="N1004" i="16"/>
  <c r="N1005" i="16"/>
  <c r="N1006" i="16"/>
  <c r="N1007" i="16"/>
  <c r="N1008" i="16"/>
  <c r="N1009" i="16"/>
  <c r="N1010" i="16"/>
  <c r="N1011" i="16"/>
  <c r="N1012" i="16"/>
  <c r="N1013" i="16"/>
  <c r="N1014" i="16"/>
  <c r="N1015" i="16"/>
  <c r="N1016" i="16"/>
  <c r="N1017" i="16"/>
  <c r="N1018" i="16"/>
  <c r="N1019" i="16"/>
  <c r="N1020" i="16"/>
  <c r="N1021" i="16"/>
  <c r="N1022" i="16"/>
  <c r="N1023" i="16"/>
  <c r="N1024" i="16"/>
  <c r="N1025" i="16"/>
  <c r="N1026" i="16"/>
  <c r="N1027" i="16"/>
  <c r="N1028" i="16"/>
  <c r="N1029" i="16"/>
  <c r="N1030" i="16"/>
  <c r="N1031" i="16"/>
  <c r="N1032" i="16"/>
  <c r="N1033" i="16"/>
  <c r="N1034" i="16"/>
  <c r="N1035" i="16"/>
  <c r="N1036" i="16"/>
  <c r="N1037" i="16"/>
  <c r="N1038" i="16"/>
  <c r="N1039" i="16"/>
  <c r="N1040" i="16"/>
  <c r="N1041" i="16"/>
  <c r="N1042" i="16"/>
  <c r="N1043" i="16"/>
  <c r="N1044" i="16"/>
  <c r="N1045" i="16"/>
  <c r="N1046" i="16"/>
  <c r="N1047" i="16"/>
  <c r="N1048" i="16"/>
  <c r="N1049" i="16"/>
  <c r="N1050" i="16"/>
  <c r="N1051" i="16"/>
  <c r="N1052" i="16"/>
  <c r="N1053" i="16"/>
  <c r="N1054" i="16"/>
  <c r="N1055" i="16"/>
  <c r="N1056" i="16"/>
  <c r="N1057" i="16"/>
  <c r="N1058" i="16"/>
  <c r="N1059" i="16"/>
  <c r="N1060" i="16"/>
  <c r="N1061" i="16"/>
  <c r="N1062" i="16"/>
  <c r="N1063" i="16"/>
  <c r="N1064" i="16"/>
  <c r="N1065" i="16"/>
  <c r="N1066" i="16"/>
  <c r="N1067" i="16"/>
  <c r="N1068" i="16"/>
  <c r="N1069" i="16"/>
  <c r="N1070" i="16"/>
  <c r="N1071" i="16"/>
  <c r="N1072" i="16"/>
  <c r="N1073" i="16"/>
  <c r="N1074" i="16"/>
  <c r="N1075" i="16"/>
  <c r="N1076" i="16"/>
  <c r="N1077" i="16"/>
  <c r="N1078" i="16"/>
  <c r="N1079" i="16"/>
  <c r="N1080" i="16"/>
  <c r="N1081" i="16"/>
  <c r="N1082" i="16"/>
  <c r="N1083" i="16"/>
  <c r="N1084" i="16"/>
  <c r="N1085" i="16"/>
  <c r="N1086" i="16"/>
  <c r="N1087" i="16"/>
  <c r="N1088" i="16"/>
  <c r="N1089" i="16"/>
  <c r="N1090" i="16"/>
  <c r="N1091" i="16"/>
  <c r="N1092" i="16"/>
  <c r="N1093" i="16"/>
  <c r="N1094" i="16"/>
  <c r="N1095" i="16"/>
  <c r="N1096" i="16"/>
  <c r="N1097" i="16"/>
  <c r="N1098" i="16"/>
  <c r="N1099" i="16"/>
  <c r="N1100" i="16"/>
  <c r="N1101" i="16"/>
  <c r="N1102" i="16"/>
  <c r="N1103" i="16"/>
  <c r="N1104" i="16"/>
  <c r="N1105" i="16"/>
  <c r="N1106" i="16"/>
  <c r="N1107" i="16"/>
  <c r="N1108" i="16"/>
  <c r="N1109" i="16"/>
  <c r="N1110" i="16"/>
  <c r="N1111" i="16"/>
  <c r="N1112" i="16"/>
  <c r="N1113" i="16"/>
  <c r="N1114" i="16"/>
  <c r="N1115" i="16"/>
  <c r="N1116" i="16"/>
  <c r="N1117" i="16"/>
  <c r="N1118" i="16"/>
  <c r="N1119" i="16"/>
  <c r="N1120" i="16"/>
  <c r="N1121" i="16"/>
  <c r="N1122" i="16"/>
  <c r="N1123" i="16"/>
  <c r="N1124" i="16"/>
  <c r="N1125" i="16"/>
  <c r="N1126" i="16"/>
  <c r="N1127" i="16"/>
  <c r="N1128" i="16"/>
  <c r="N1129" i="16"/>
  <c r="N1130" i="16"/>
  <c r="N1131" i="16"/>
  <c r="N1132" i="16"/>
  <c r="N1133" i="16"/>
  <c r="N1134" i="16"/>
  <c r="N1135" i="16"/>
  <c r="N1136" i="16"/>
  <c r="N1137" i="16"/>
  <c r="N1138" i="16"/>
  <c r="N1139" i="16"/>
  <c r="N1140" i="16"/>
  <c r="N1141" i="16"/>
  <c r="N1142" i="16"/>
  <c r="N1143" i="16"/>
  <c r="N1144" i="16"/>
  <c r="N1145" i="16"/>
  <c r="N1146" i="16"/>
  <c r="N1147" i="16"/>
  <c r="N1148" i="16"/>
  <c r="N1149" i="16"/>
  <c r="N1150" i="16"/>
  <c r="N1151" i="16"/>
  <c r="N1152" i="16"/>
  <c r="N1153" i="16"/>
  <c r="N1154" i="16"/>
  <c r="N1155" i="16"/>
  <c r="N1156" i="16"/>
  <c r="N1157" i="16"/>
  <c r="N1158" i="16"/>
  <c r="N1159" i="16"/>
  <c r="N1160" i="16"/>
  <c r="N1161" i="16"/>
  <c r="N1162" i="16"/>
  <c r="N1163" i="16"/>
  <c r="N1164" i="16"/>
  <c r="N1165" i="16"/>
  <c r="N1166" i="16"/>
  <c r="N1167" i="16"/>
  <c r="N1168" i="16"/>
  <c r="N1169" i="16"/>
  <c r="N1170" i="16"/>
  <c r="N1171" i="16"/>
  <c r="N1172" i="16"/>
  <c r="N1173" i="16"/>
  <c r="N1174" i="16"/>
  <c r="N1175" i="16"/>
  <c r="N1176" i="16"/>
  <c r="N1177" i="16"/>
  <c r="N1178" i="16"/>
  <c r="N1179" i="16"/>
  <c r="N1180" i="16"/>
  <c r="N1181" i="16"/>
  <c r="N1182" i="16"/>
  <c r="N1183" i="16"/>
  <c r="N1184" i="16"/>
  <c r="N1185" i="16"/>
  <c r="N1186" i="16"/>
  <c r="N1187" i="16"/>
  <c r="N1188" i="16"/>
  <c r="N1189" i="16"/>
  <c r="N1190" i="16"/>
  <c r="N1191" i="16"/>
  <c r="N1192" i="16"/>
  <c r="N1193" i="16"/>
  <c r="N1194" i="16"/>
  <c r="N1195" i="16"/>
  <c r="N1196" i="16"/>
  <c r="N1197" i="16"/>
  <c r="N1198" i="16"/>
  <c r="N1199" i="16"/>
  <c r="N1200" i="16"/>
  <c r="N1201" i="16"/>
  <c r="N1202" i="16"/>
  <c r="N1203" i="16"/>
  <c r="N1204" i="16"/>
  <c r="N1205" i="16"/>
  <c r="N1206" i="16"/>
  <c r="N1207" i="16"/>
  <c r="N1208" i="16"/>
  <c r="N1209" i="16"/>
  <c r="N1210" i="16"/>
  <c r="N1211" i="16"/>
  <c r="N1212" i="16"/>
  <c r="N1213" i="16"/>
  <c r="N1214" i="16"/>
  <c r="N1215" i="16"/>
  <c r="N1216" i="16"/>
  <c r="N1217" i="16"/>
  <c r="N1218" i="16"/>
  <c r="N1219" i="16"/>
  <c r="N1220" i="16"/>
  <c r="N1221" i="16"/>
  <c r="N1222" i="16"/>
  <c r="N1223" i="16"/>
  <c r="N1224" i="16"/>
  <c r="N1225" i="16"/>
  <c r="N1226" i="16"/>
  <c r="N1227" i="16"/>
  <c r="N1228" i="16"/>
  <c r="N1229" i="16"/>
  <c r="N1230" i="16"/>
  <c r="N1231" i="16"/>
  <c r="N1232" i="16"/>
  <c r="N1233" i="16"/>
  <c r="N1234" i="16"/>
  <c r="N1235" i="16"/>
  <c r="N1236" i="16"/>
  <c r="N1237" i="16"/>
  <c r="N1238" i="16"/>
  <c r="N1239" i="16"/>
  <c r="N1240" i="16"/>
  <c r="N1241" i="16"/>
  <c r="N1242" i="16"/>
  <c r="N1243" i="16"/>
  <c r="N1244" i="16"/>
  <c r="N1245" i="16"/>
  <c r="N1246" i="16"/>
  <c r="N1247" i="16"/>
  <c r="N1248" i="16"/>
  <c r="N1249" i="16"/>
  <c r="N1250" i="16"/>
  <c r="N1251" i="16"/>
  <c r="N1252" i="16"/>
  <c r="N1253" i="16"/>
  <c r="N1254" i="16"/>
  <c r="N1255" i="16"/>
  <c r="N1256" i="16"/>
  <c r="N1257" i="16"/>
  <c r="N1258" i="16"/>
  <c r="N1259" i="16"/>
  <c r="N1260" i="16"/>
  <c r="N1261" i="16"/>
  <c r="N1262" i="16"/>
  <c r="N1263" i="16"/>
  <c r="N1264" i="16"/>
  <c r="N1265" i="16"/>
  <c r="N1266" i="16"/>
  <c r="N1267" i="16"/>
  <c r="N1268" i="16"/>
  <c r="N1269" i="16"/>
  <c r="N1270" i="16"/>
  <c r="N1271" i="16"/>
  <c r="N1272" i="16"/>
  <c r="N1273" i="16"/>
  <c r="N1274" i="16"/>
  <c r="N1275" i="16"/>
  <c r="N1276" i="16"/>
  <c r="N1277" i="16"/>
  <c r="N1278" i="16"/>
  <c r="N1279" i="16"/>
  <c r="N1280" i="16"/>
  <c r="N1281" i="16"/>
  <c r="N1282" i="16"/>
  <c r="N1283" i="16"/>
  <c r="N1284" i="16"/>
  <c r="N1285" i="16"/>
  <c r="N1286" i="16"/>
  <c r="N1287" i="16"/>
  <c r="N1288" i="16"/>
  <c r="N1289" i="16"/>
  <c r="N1290" i="16"/>
  <c r="N1291" i="16"/>
  <c r="N1292" i="16"/>
  <c r="N1293" i="16"/>
  <c r="N1294" i="16"/>
  <c r="N1295" i="16"/>
  <c r="N1296" i="16"/>
  <c r="N1297" i="16"/>
  <c r="N1298" i="16"/>
  <c r="N1299" i="16"/>
  <c r="N1300" i="16"/>
  <c r="N1301" i="16"/>
  <c r="N1302" i="16"/>
  <c r="N1303" i="16"/>
  <c r="N1304" i="16"/>
  <c r="N1305" i="16"/>
  <c r="N1306" i="16"/>
  <c r="N1307" i="16"/>
  <c r="N1308" i="16"/>
  <c r="N1309" i="16"/>
  <c r="N1310" i="16"/>
  <c r="N1311" i="16"/>
  <c r="N1312" i="16"/>
  <c r="N1313" i="16"/>
  <c r="N1314" i="16"/>
  <c r="N1315" i="16"/>
  <c r="N1316" i="16"/>
  <c r="N1317" i="16"/>
  <c r="N1318" i="16"/>
  <c r="N1319" i="16"/>
  <c r="N1320" i="16"/>
  <c r="N1321" i="16"/>
  <c r="N1322" i="16"/>
  <c r="N1323" i="16"/>
  <c r="N1324" i="16"/>
  <c r="N1325" i="16"/>
  <c r="N1326" i="16"/>
  <c r="N1327" i="16"/>
  <c r="N1328" i="16"/>
  <c r="N1329" i="16"/>
  <c r="N1330" i="16"/>
  <c r="N1331" i="16"/>
  <c r="N1332" i="16"/>
  <c r="N1333" i="16"/>
  <c r="N1334" i="16"/>
  <c r="N1335" i="16"/>
  <c r="N1336" i="16"/>
  <c r="N1337" i="16"/>
  <c r="N1338" i="16"/>
  <c r="N1339" i="16"/>
  <c r="N1340" i="16"/>
  <c r="N1341" i="16"/>
  <c r="N1342" i="16"/>
  <c r="N1343" i="16"/>
  <c r="N1344" i="16"/>
  <c r="N1345" i="16"/>
  <c r="N1346" i="16"/>
  <c r="N1347" i="16"/>
  <c r="N1348" i="16"/>
  <c r="N1349" i="16"/>
  <c r="N1350" i="16"/>
  <c r="N1351" i="16"/>
  <c r="N1352" i="16"/>
  <c r="N1353" i="16"/>
  <c r="N1354" i="16"/>
  <c r="N1355" i="16"/>
  <c r="N1356" i="16"/>
  <c r="N1357" i="16"/>
  <c r="N1358" i="16"/>
  <c r="N1359" i="16"/>
  <c r="N1360" i="16"/>
  <c r="N1361" i="16"/>
  <c r="N1362" i="16"/>
  <c r="N1363" i="16"/>
  <c r="N1364" i="16"/>
  <c r="N1365" i="16"/>
  <c r="N1366" i="16"/>
  <c r="N1367" i="16"/>
  <c r="N1368" i="16"/>
  <c r="N1369" i="16"/>
  <c r="N1370" i="16"/>
  <c r="N1371" i="16"/>
  <c r="N1372" i="16"/>
  <c r="N1373" i="16"/>
  <c r="N1374" i="16"/>
  <c r="N1375" i="16"/>
  <c r="N1376" i="16"/>
  <c r="N1377" i="16"/>
  <c r="N1378" i="16"/>
  <c r="N1379" i="16"/>
  <c r="N1380" i="16"/>
  <c r="N1381" i="16"/>
  <c r="N1382" i="16"/>
  <c r="N1383" i="16"/>
  <c r="N1384" i="16"/>
  <c r="N1385" i="16"/>
  <c r="N1386" i="16"/>
  <c r="N1387" i="16"/>
  <c r="N1388" i="16"/>
  <c r="N1389" i="16"/>
  <c r="N1390" i="16"/>
  <c r="N1391" i="16"/>
  <c r="N1392" i="16"/>
  <c r="N1393" i="16"/>
  <c r="N1394" i="16"/>
  <c r="N1395" i="16"/>
  <c r="N1396" i="16"/>
  <c r="N1397" i="16"/>
  <c r="N1398" i="16"/>
  <c r="N1399" i="16"/>
  <c r="N1400" i="16"/>
  <c r="N1401" i="16"/>
  <c r="N1402" i="16"/>
  <c r="N1403" i="16"/>
  <c r="N1404" i="16"/>
  <c r="N1405" i="16"/>
  <c r="N1406" i="16"/>
  <c r="N1407" i="16"/>
  <c r="N1408" i="16"/>
  <c r="N1409" i="16"/>
  <c r="N1410" i="16"/>
  <c r="N1411" i="16"/>
  <c r="N1412" i="16"/>
  <c r="N1413" i="16"/>
  <c r="N1414" i="16"/>
  <c r="N1415" i="16"/>
  <c r="N1416" i="16"/>
  <c r="N1417" i="16"/>
  <c r="N1418" i="16"/>
  <c r="N1419" i="16"/>
  <c r="N1420" i="16"/>
  <c r="N1421" i="16"/>
  <c r="N1422" i="16"/>
  <c r="N1423" i="16"/>
  <c r="N1424" i="16"/>
  <c r="N1425" i="16"/>
  <c r="N1426" i="16"/>
  <c r="N1427" i="16"/>
  <c r="N1428" i="16"/>
  <c r="N1429" i="16"/>
  <c r="N1430" i="16"/>
  <c r="N1431" i="16"/>
  <c r="N1432" i="16"/>
  <c r="N1433" i="16"/>
  <c r="N1434" i="16"/>
  <c r="N1435" i="16"/>
  <c r="N1436" i="16"/>
  <c r="N1437" i="16"/>
  <c r="N1438" i="16"/>
  <c r="N1439" i="16"/>
  <c r="N1440" i="16"/>
  <c r="N1441" i="16"/>
  <c r="N1442" i="16"/>
  <c r="N1443" i="16"/>
  <c r="N1444" i="16"/>
  <c r="N1445" i="16"/>
  <c r="N1446" i="16"/>
  <c r="N1447" i="16"/>
  <c r="N1448" i="16"/>
  <c r="N1449" i="16"/>
  <c r="N1450" i="16"/>
  <c r="N1451" i="16"/>
  <c r="N1452" i="16"/>
  <c r="N1453" i="16"/>
  <c r="N1454" i="16"/>
  <c r="N1455" i="16"/>
  <c r="N1456" i="16"/>
  <c r="N1457" i="16"/>
  <c r="N1458" i="16"/>
  <c r="N1459" i="16"/>
  <c r="N1460" i="16"/>
  <c r="N1461" i="16"/>
  <c r="N1462" i="16"/>
  <c r="N1463" i="16"/>
  <c r="N1464" i="16"/>
  <c r="N1465" i="16"/>
  <c r="N1466" i="16"/>
  <c r="N1467" i="16"/>
  <c r="N1468" i="16"/>
  <c r="N1469" i="16"/>
  <c r="N1470" i="16"/>
  <c r="N1471" i="16"/>
  <c r="N1472" i="16"/>
  <c r="N1473" i="16"/>
  <c r="N1474" i="16"/>
  <c r="N1475" i="16"/>
  <c r="N1476" i="16"/>
  <c r="N1477" i="16"/>
  <c r="N1478" i="16"/>
  <c r="N1479" i="16"/>
  <c r="N1480" i="16"/>
  <c r="N1481" i="16"/>
  <c r="N1482" i="16"/>
  <c r="N1483" i="16"/>
  <c r="N1484" i="16"/>
  <c r="N1485" i="16"/>
  <c r="N1486" i="16"/>
  <c r="N1487" i="16"/>
  <c r="N1488" i="16"/>
  <c r="N1489" i="16"/>
  <c r="N1490" i="16"/>
  <c r="N1491" i="16"/>
  <c r="N1492" i="16"/>
  <c r="N1493" i="16"/>
  <c r="N1494" i="16"/>
  <c r="N1495" i="16"/>
  <c r="N1496" i="16"/>
  <c r="N1497" i="16"/>
  <c r="N1498" i="16"/>
  <c r="N1499" i="16"/>
  <c r="N1500" i="16"/>
  <c r="N1501" i="16"/>
  <c r="N1502" i="16"/>
  <c r="N1503" i="16"/>
  <c r="N1504" i="16"/>
  <c r="N1505" i="16"/>
  <c r="N1506" i="16"/>
  <c r="N1507" i="16"/>
  <c r="N1508" i="16"/>
  <c r="N1509" i="16"/>
  <c r="N1510" i="16"/>
  <c r="N1511" i="16"/>
  <c r="N1512" i="16"/>
  <c r="N1513" i="16"/>
  <c r="N1514" i="16"/>
  <c r="N1515" i="16"/>
  <c r="N1516" i="16"/>
  <c r="N1517" i="16"/>
  <c r="N1518" i="16"/>
  <c r="N1519" i="16"/>
  <c r="N1520" i="16"/>
  <c r="N1521" i="16"/>
  <c r="N1522" i="16"/>
  <c r="N1523" i="16"/>
  <c r="N1524" i="16"/>
  <c r="N1525" i="16"/>
  <c r="N1526" i="16"/>
  <c r="N1527" i="16"/>
  <c r="N1528" i="16"/>
  <c r="N1529" i="16"/>
  <c r="N1530" i="16"/>
  <c r="N1531" i="16"/>
  <c r="N1532" i="16"/>
  <c r="N1533" i="16"/>
  <c r="N1534" i="16"/>
  <c r="N1535" i="16"/>
  <c r="N1536" i="16"/>
  <c r="N1537" i="16"/>
  <c r="N1538" i="16"/>
  <c r="N1539" i="16"/>
  <c r="N1540" i="16"/>
  <c r="N1541" i="16"/>
  <c r="N1542" i="16"/>
  <c r="N1543" i="16"/>
  <c r="N1544" i="16"/>
  <c r="N1545" i="16"/>
  <c r="N1546" i="16"/>
  <c r="N1547" i="16"/>
  <c r="N1548" i="16"/>
  <c r="N1549" i="16"/>
  <c r="N1550" i="16"/>
  <c r="N1551" i="16"/>
  <c r="N1552" i="16"/>
  <c r="N1553" i="16"/>
  <c r="N1554" i="16"/>
  <c r="N1555" i="16"/>
  <c r="N1556" i="16"/>
  <c r="N1557" i="16"/>
  <c r="N1558" i="16"/>
  <c r="N1559" i="16"/>
  <c r="N1560" i="16"/>
  <c r="N1561" i="16"/>
  <c r="N1562" i="16"/>
  <c r="N1563" i="16"/>
  <c r="N1564" i="16"/>
  <c r="N1565" i="16"/>
  <c r="N1566" i="16"/>
  <c r="N1567" i="16"/>
  <c r="N1568" i="16"/>
  <c r="N1569" i="16"/>
  <c r="N1570" i="16"/>
  <c r="N1571" i="16"/>
  <c r="N1572" i="16"/>
  <c r="N1573" i="16"/>
  <c r="N1574" i="16"/>
  <c r="N1575" i="16"/>
  <c r="N1576" i="16"/>
  <c r="N1577" i="16"/>
  <c r="N1578" i="16"/>
  <c r="N1579" i="16"/>
  <c r="N1580" i="16"/>
  <c r="N1581" i="16"/>
  <c r="N1582" i="16"/>
  <c r="N1583" i="16"/>
  <c r="N1584" i="16"/>
  <c r="N1585" i="16"/>
  <c r="N1586" i="16"/>
  <c r="N1587" i="16"/>
  <c r="N1588" i="16"/>
  <c r="N1589" i="16"/>
  <c r="N1590" i="16"/>
  <c r="N1591" i="16"/>
  <c r="N1592" i="16"/>
  <c r="N1593" i="16"/>
  <c r="N1594" i="16"/>
  <c r="N1595" i="16"/>
  <c r="N1596" i="16"/>
  <c r="N1597" i="16"/>
  <c r="N1598" i="16"/>
  <c r="N1599" i="16"/>
  <c r="N1600" i="16"/>
  <c r="N1601" i="16"/>
  <c r="N1602" i="16"/>
  <c r="N1603" i="16"/>
  <c r="N1604" i="16"/>
  <c r="N1605" i="16"/>
  <c r="N1606" i="16"/>
  <c r="N1607" i="16"/>
  <c r="N1608" i="16"/>
  <c r="N1609" i="16"/>
  <c r="N1610" i="16"/>
  <c r="N1611" i="16"/>
  <c r="N1612" i="16"/>
  <c r="N1613" i="16"/>
  <c r="N1614" i="16"/>
  <c r="N1615" i="16"/>
  <c r="N1616" i="16"/>
  <c r="N1617" i="16"/>
  <c r="N1618" i="16"/>
  <c r="N1619" i="16"/>
  <c r="N1620" i="16"/>
  <c r="N1621" i="16"/>
  <c r="N1622" i="16"/>
  <c r="N1623" i="16"/>
  <c r="N1624" i="16"/>
  <c r="N1625" i="16"/>
  <c r="N1626" i="16"/>
  <c r="N1627" i="16"/>
  <c r="N1628" i="16"/>
  <c r="N1629" i="16"/>
  <c r="N1630" i="16"/>
  <c r="N1631" i="16"/>
  <c r="N1632" i="16"/>
  <c r="N1633" i="16"/>
  <c r="N1634" i="16"/>
  <c r="N1635" i="16"/>
  <c r="N1636" i="16"/>
  <c r="N1637" i="16"/>
  <c r="N1638" i="16"/>
  <c r="N1639" i="16"/>
  <c r="N1640" i="16"/>
  <c r="N1641" i="16"/>
  <c r="N1642" i="16"/>
  <c r="N1643" i="16"/>
  <c r="N1644" i="16"/>
  <c r="N1645" i="16"/>
  <c r="N1646" i="16"/>
  <c r="N1647" i="16"/>
  <c r="N1648" i="16"/>
  <c r="N1649" i="16"/>
  <c r="N1650" i="16"/>
  <c r="N1651" i="16"/>
  <c r="N1652" i="16"/>
  <c r="N1653" i="16"/>
  <c r="N1654" i="16"/>
  <c r="N1655" i="16"/>
  <c r="N1656" i="16"/>
  <c r="N1657" i="16"/>
  <c r="N1658" i="16"/>
  <c r="N1659" i="16"/>
  <c r="N1660" i="16"/>
  <c r="N1661" i="16"/>
  <c r="N1662" i="16"/>
  <c r="N1663" i="16"/>
  <c r="N1664" i="16"/>
  <c r="N1665" i="16"/>
  <c r="N1666" i="16"/>
  <c r="N1667" i="16"/>
  <c r="N1668" i="16"/>
  <c r="N1669" i="16"/>
  <c r="N1670" i="16"/>
  <c r="N1671" i="16"/>
  <c r="N1672" i="16"/>
  <c r="N1673" i="16"/>
  <c r="N1674" i="16"/>
  <c r="N1675" i="16"/>
  <c r="N1676" i="16"/>
  <c r="N1677" i="16"/>
  <c r="N1678" i="16"/>
  <c r="N1679" i="16"/>
  <c r="N1680" i="16"/>
  <c r="N1681" i="16"/>
  <c r="N1682" i="16"/>
  <c r="N1683" i="16"/>
  <c r="N1684" i="16"/>
  <c r="N1685" i="16"/>
  <c r="N1686" i="16"/>
  <c r="N1687" i="16"/>
  <c r="N1688" i="16"/>
  <c r="N1689" i="16"/>
  <c r="N1690" i="16"/>
  <c r="N1691" i="16"/>
  <c r="N1692" i="16"/>
  <c r="N1693" i="16"/>
  <c r="N1694" i="16"/>
  <c r="N1695" i="16"/>
  <c r="N1696" i="16"/>
  <c r="N1697" i="16"/>
  <c r="N1698" i="16"/>
  <c r="N1699" i="16"/>
  <c r="N1700" i="16"/>
  <c r="N1701" i="16"/>
  <c r="N1702" i="16"/>
  <c r="N1703" i="16"/>
  <c r="N1704" i="16"/>
  <c r="N1705" i="16"/>
  <c r="N1706" i="16"/>
  <c r="N1707" i="16"/>
  <c r="N1708" i="16"/>
  <c r="N1709" i="16"/>
  <c r="N1710" i="16"/>
  <c r="N1711" i="16"/>
  <c r="N1712" i="16"/>
  <c r="N1713" i="16"/>
  <c r="N1714" i="16"/>
  <c r="N1715" i="16"/>
  <c r="N1716" i="16"/>
  <c r="N1717" i="16"/>
  <c r="N1718" i="16"/>
  <c r="N1719" i="16"/>
  <c r="N1720" i="16"/>
  <c r="N1721" i="16"/>
  <c r="N1722" i="16"/>
  <c r="N1723" i="16"/>
  <c r="N1724" i="16"/>
  <c r="N1725" i="16"/>
  <c r="N1726" i="16"/>
  <c r="N1727" i="16"/>
  <c r="N1728" i="16"/>
  <c r="N1729" i="16"/>
  <c r="N1730" i="16"/>
  <c r="N1731" i="16"/>
  <c r="N1732" i="16"/>
  <c r="N1733" i="16"/>
  <c r="N1734" i="16"/>
  <c r="N1735" i="16"/>
  <c r="N1736" i="16"/>
  <c r="N1737" i="16"/>
  <c r="N1738" i="16"/>
  <c r="N1739" i="16"/>
  <c r="N1740" i="16"/>
  <c r="N1741" i="16"/>
  <c r="N1742" i="16"/>
  <c r="N1743" i="16"/>
  <c r="N1744" i="16"/>
  <c r="N1745" i="16"/>
  <c r="N1746" i="16"/>
  <c r="N1747" i="16"/>
  <c r="N1748" i="16"/>
  <c r="N1749" i="16"/>
  <c r="N1750" i="16"/>
  <c r="N1751" i="16"/>
  <c r="N1752" i="16"/>
  <c r="N1753" i="16"/>
  <c r="N1754" i="16"/>
  <c r="N1755" i="16"/>
  <c r="N1756" i="16"/>
  <c r="N1757" i="16"/>
  <c r="N1758" i="16"/>
  <c r="N1759" i="16"/>
  <c r="N1760" i="16"/>
  <c r="N1761" i="16"/>
  <c r="N1762" i="16"/>
  <c r="N1763" i="16"/>
  <c r="N1764" i="16"/>
  <c r="N1765" i="16"/>
  <c r="N1766" i="16"/>
  <c r="N1767" i="16"/>
  <c r="N1768" i="16"/>
  <c r="N1769" i="16"/>
  <c r="N1770" i="16"/>
  <c r="N1771" i="16"/>
  <c r="N1772" i="16"/>
  <c r="N1773" i="16"/>
  <c r="N1774" i="16"/>
  <c r="N1775" i="16"/>
  <c r="N1776" i="16"/>
  <c r="N1777" i="16"/>
  <c r="N1778" i="16"/>
  <c r="N1779" i="16"/>
  <c r="N1780" i="16"/>
  <c r="N1781" i="16"/>
  <c r="N1782" i="16"/>
  <c r="N1783" i="16"/>
  <c r="N1784" i="16"/>
  <c r="N1785" i="16"/>
  <c r="N1786" i="16"/>
  <c r="N1787" i="16"/>
  <c r="N1788" i="16"/>
  <c r="N1789" i="16"/>
  <c r="N1790" i="16"/>
  <c r="N1791" i="16"/>
  <c r="N1792" i="16"/>
  <c r="N1793" i="16"/>
  <c r="N1794" i="16"/>
  <c r="N1795" i="16"/>
  <c r="N1796" i="16"/>
  <c r="N1797" i="16"/>
  <c r="N1798" i="16"/>
  <c r="N1799" i="16"/>
  <c r="N1800" i="16"/>
  <c r="N1801" i="16"/>
  <c r="N1802" i="16"/>
  <c r="N1803" i="16"/>
  <c r="N1804" i="16"/>
  <c r="N1805" i="16"/>
  <c r="N1806" i="16"/>
  <c r="N1807" i="16"/>
  <c r="N1808" i="16"/>
  <c r="N1809" i="16"/>
  <c r="N1810" i="16"/>
  <c r="N1811" i="16"/>
  <c r="N1812" i="16"/>
  <c r="N1813" i="16"/>
  <c r="N1814" i="16"/>
  <c r="N1815" i="16"/>
  <c r="N1816" i="16"/>
  <c r="N1817" i="16"/>
  <c r="N1818" i="16"/>
  <c r="N1819" i="16"/>
  <c r="N1820" i="16"/>
  <c r="N1821" i="16"/>
  <c r="N1822" i="16"/>
  <c r="N1823" i="16"/>
  <c r="N1824" i="16"/>
  <c r="N1825" i="16"/>
  <c r="N1826" i="16"/>
  <c r="N1827" i="16"/>
  <c r="N1828" i="16"/>
  <c r="N1829" i="16"/>
  <c r="N1830" i="16"/>
  <c r="N1831" i="16"/>
  <c r="N1832" i="16"/>
  <c r="N1833" i="16"/>
  <c r="N1834" i="16"/>
  <c r="N1835" i="16"/>
  <c r="N1836" i="16"/>
  <c r="N1837" i="16"/>
  <c r="N1838" i="16"/>
  <c r="N1839" i="16"/>
  <c r="N1840" i="16"/>
  <c r="N1841" i="16"/>
  <c r="N1842" i="16"/>
  <c r="N1843" i="16"/>
  <c r="N1844" i="16"/>
  <c r="N1845" i="16"/>
  <c r="N1846" i="16"/>
  <c r="N1847" i="16"/>
  <c r="N1848" i="16"/>
  <c r="N1849" i="16"/>
  <c r="N1850" i="16"/>
  <c r="N1851" i="16"/>
  <c r="N1852" i="16"/>
  <c r="N1853" i="16"/>
  <c r="N1854" i="16"/>
  <c r="N1855" i="16"/>
  <c r="N1856" i="16"/>
  <c r="N1857" i="16"/>
  <c r="N1858" i="16"/>
  <c r="N1859" i="16"/>
  <c r="N1860" i="16"/>
  <c r="N1861" i="16"/>
  <c r="N1862" i="16"/>
  <c r="N1863" i="16"/>
  <c r="N1864" i="16"/>
  <c r="N1865" i="16"/>
  <c r="N1866" i="16"/>
  <c r="N1867" i="16"/>
  <c r="N1868" i="16"/>
  <c r="N1869" i="16"/>
  <c r="N1870" i="16"/>
  <c r="N1871" i="16"/>
  <c r="N1872" i="16"/>
  <c r="N1873" i="16"/>
  <c r="N1874" i="16"/>
  <c r="N1875" i="16"/>
  <c r="N1876" i="16"/>
  <c r="N1877" i="16"/>
  <c r="N1878" i="16"/>
  <c r="N1879" i="16"/>
  <c r="N1880" i="16"/>
  <c r="N1881" i="16"/>
  <c r="N1882" i="16"/>
  <c r="N1883" i="16"/>
  <c r="N1884" i="16"/>
  <c r="N1885" i="16"/>
  <c r="N1886" i="16"/>
  <c r="N1887" i="16"/>
  <c r="N1888" i="16"/>
  <c r="N1889" i="16"/>
  <c r="N1890" i="16"/>
  <c r="N1891" i="16"/>
  <c r="N1892" i="16"/>
  <c r="N1893" i="16"/>
  <c r="N1894" i="16"/>
  <c r="N1895" i="16"/>
  <c r="N1896" i="16"/>
  <c r="N1897" i="16"/>
  <c r="N1898" i="16"/>
  <c r="N1899" i="16"/>
  <c r="N1900" i="16"/>
  <c r="N1901" i="16"/>
  <c r="N1902" i="16"/>
  <c r="N1903" i="16"/>
  <c r="N1904" i="16"/>
  <c r="N1905" i="16"/>
  <c r="N1906" i="16"/>
  <c r="N1907" i="16"/>
  <c r="N1908" i="16"/>
  <c r="N1909" i="16"/>
  <c r="N1910" i="16"/>
  <c r="N1911" i="16"/>
  <c r="N1912" i="16"/>
  <c r="N1913" i="16"/>
  <c r="N1914" i="16"/>
  <c r="N1915" i="16"/>
  <c r="N1916" i="16"/>
  <c r="N1917" i="16"/>
  <c r="N1918" i="16"/>
  <c r="N1919" i="16"/>
  <c r="N1920" i="16"/>
  <c r="N1921" i="16"/>
  <c r="N1922" i="16"/>
  <c r="N1923" i="16"/>
  <c r="N1924" i="16"/>
  <c r="N1925" i="16"/>
  <c r="N1926" i="16"/>
  <c r="N1927" i="16"/>
  <c r="N1928" i="16"/>
  <c r="N1929" i="16"/>
  <c r="N1930" i="16"/>
  <c r="N1931" i="16"/>
  <c r="N1932" i="16"/>
  <c r="N1933" i="16"/>
  <c r="N1934" i="16"/>
  <c r="N1935" i="16"/>
  <c r="N1936" i="16"/>
  <c r="N1937" i="16"/>
  <c r="N1938" i="16"/>
  <c r="N1939" i="16"/>
  <c r="N1940" i="16"/>
  <c r="N1941" i="16"/>
  <c r="N1942" i="16"/>
  <c r="N1943" i="16"/>
  <c r="N1944" i="16"/>
  <c r="N1945" i="16"/>
  <c r="N1946" i="16"/>
  <c r="N1947" i="16"/>
  <c r="N1948" i="16"/>
  <c r="N1949" i="16"/>
  <c r="N1950" i="16"/>
  <c r="N1951" i="16"/>
  <c r="N1952" i="16"/>
  <c r="N1953" i="16"/>
  <c r="N1954" i="16"/>
  <c r="N1955" i="16"/>
  <c r="N1956" i="16"/>
  <c r="N1957" i="16"/>
  <c r="N1958" i="16"/>
  <c r="N1959" i="16"/>
  <c r="N1960" i="16"/>
  <c r="N1961" i="16"/>
  <c r="N1962" i="16"/>
  <c r="N1963" i="16"/>
  <c r="N1964" i="16"/>
  <c r="N1965" i="16"/>
  <c r="N1966" i="16"/>
  <c r="N1967" i="16"/>
  <c r="N1968" i="16"/>
  <c r="N1969" i="16"/>
  <c r="N1970" i="16"/>
  <c r="N1971" i="16"/>
  <c r="N1972" i="16"/>
  <c r="N1973" i="16"/>
  <c r="N1974" i="16"/>
  <c r="N1975" i="16"/>
  <c r="N1976" i="16"/>
  <c r="N1977" i="16"/>
  <c r="N1978" i="16"/>
  <c r="N1979" i="16"/>
  <c r="N1980" i="16"/>
  <c r="N1981" i="16"/>
  <c r="N1982" i="16"/>
  <c r="N1983" i="16"/>
  <c r="N1984" i="16"/>
  <c r="N1985" i="16"/>
  <c r="N1986" i="16"/>
  <c r="N1987" i="16"/>
  <c r="N1988" i="16"/>
  <c r="N1989" i="16"/>
  <c r="N1990" i="16"/>
  <c r="N1991" i="16"/>
  <c r="N1992" i="16"/>
  <c r="N1993" i="16"/>
  <c r="N1994" i="16"/>
  <c r="N1995" i="16"/>
  <c r="N1996" i="16"/>
  <c r="N1997" i="16"/>
  <c r="N1998" i="16"/>
  <c r="N1999" i="16"/>
  <c r="N2000" i="16"/>
  <c r="N2001" i="16"/>
  <c r="N2002" i="16"/>
  <c r="N2003" i="16"/>
  <c r="N2004" i="16"/>
  <c r="N2005" i="16"/>
  <c r="N2006" i="16"/>
  <c r="N2007" i="16"/>
  <c r="N2008" i="16"/>
  <c r="N2009" i="16"/>
  <c r="N2010" i="16"/>
  <c r="N2011" i="16"/>
  <c r="N2012" i="16"/>
  <c r="N2013" i="16"/>
  <c r="N2014" i="16"/>
  <c r="N2015" i="16"/>
  <c r="N2016" i="16"/>
  <c r="N2017" i="16"/>
  <c r="N2018" i="16"/>
  <c r="N2019" i="16"/>
  <c r="N2020" i="16"/>
  <c r="N2021" i="16"/>
  <c r="N2022" i="16"/>
  <c r="N2023" i="16"/>
  <c r="N2024" i="16"/>
  <c r="N2025" i="16"/>
  <c r="N2026" i="16"/>
  <c r="N2027" i="16"/>
  <c r="N2028" i="16"/>
  <c r="N2029" i="16"/>
  <c r="N2030" i="16"/>
  <c r="N2031" i="16"/>
  <c r="N2032" i="16"/>
  <c r="N2033" i="16"/>
  <c r="N2034" i="16"/>
  <c r="N2035" i="16"/>
  <c r="N2036" i="16"/>
  <c r="N2037" i="16"/>
  <c r="N2038" i="16"/>
  <c r="N2039" i="16"/>
  <c r="N2040" i="16"/>
  <c r="N2041" i="16"/>
  <c r="N2042" i="16"/>
  <c r="N2043" i="16"/>
  <c r="N2044" i="16"/>
  <c r="N2045" i="16"/>
  <c r="N2046" i="16"/>
  <c r="N2047" i="16"/>
  <c r="N2048" i="16"/>
  <c r="N2049" i="16"/>
  <c r="N2050" i="16"/>
  <c r="N2051" i="16"/>
  <c r="N2052" i="16"/>
  <c r="N2053" i="16"/>
  <c r="N2054" i="16"/>
  <c r="N2055" i="16"/>
  <c r="N2056" i="16"/>
  <c r="N2057" i="16"/>
  <c r="N2058" i="16"/>
  <c r="N2059" i="16"/>
  <c r="N2060" i="16"/>
  <c r="N2061" i="16"/>
  <c r="N2062" i="16"/>
  <c r="N2063" i="16"/>
  <c r="N2064" i="16"/>
  <c r="N2065" i="16"/>
  <c r="N2066" i="16"/>
  <c r="N2067" i="16"/>
  <c r="N2068" i="16"/>
  <c r="N2069" i="16"/>
  <c r="N2070" i="16"/>
  <c r="N2071" i="16"/>
  <c r="N2072" i="16"/>
  <c r="N2073" i="16"/>
  <c r="N2074" i="16"/>
  <c r="N2075" i="16"/>
  <c r="N2076" i="16"/>
  <c r="N2077" i="16"/>
  <c r="N2078" i="16"/>
  <c r="N2079" i="16"/>
  <c r="N2080" i="16"/>
  <c r="N2081" i="16"/>
  <c r="N2082" i="16"/>
  <c r="N2083" i="16"/>
  <c r="N2084" i="16"/>
  <c r="N2085" i="16"/>
  <c r="N2086" i="16"/>
  <c r="N2087" i="16"/>
  <c r="N2088" i="16"/>
  <c r="N2089" i="16"/>
  <c r="N2090" i="16"/>
  <c r="N2091" i="16"/>
  <c r="N2092" i="16"/>
  <c r="N2093" i="16"/>
  <c r="N2094" i="16"/>
  <c r="N2095" i="16"/>
  <c r="N2096" i="16"/>
  <c r="N2097" i="16"/>
  <c r="N2098" i="16"/>
  <c r="N2099" i="16"/>
  <c r="N2100" i="16"/>
  <c r="N2101" i="16"/>
  <c r="N2102" i="16"/>
  <c r="N2103" i="16"/>
  <c r="N2104" i="16"/>
  <c r="N2105" i="16"/>
  <c r="N2106" i="16"/>
  <c r="N2107" i="16"/>
  <c r="N2108" i="16"/>
  <c r="N2109" i="16"/>
  <c r="N2110" i="16"/>
  <c r="N2111" i="16"/>
  <c r="N2112" i="16"/>
  <c r="N2113" i="16"/>
  <c r="N2114" i="16"/>
  <c r="N2115" i="16"/>
  <c r="N2116" i="16"/>
  <c r="N2117" i="16"/>
  <c r="N2118" i="16"/>
  <c r="N2119" i="16"/>
  <c r="N2120" i="16"/>
  <c r="N2121" i="16"/>
  <c r="N2122" i="16"/>
  <c r="N2123" i="16"/>
  <c r="N2124" i="16"/>
  <c r="N2125" i="16"/>
  <c r="N2126" i="16"/>
  <c r="N2127" i="16"/>
  <c r="N2128" i="16"/>
  <c r="N2129" i="16"/>
  <c r="N2130" i="16"/>
  <c r="N2131" i="16"/>
  <c r="N2132" i="16"/>
  <c r="N2133" i="16"/>
  <c r="N2134" i="16"/>
  <c r="N2135" i="16"/>
  <c r="N2136" i="16"/>
  <c r="N2137" i="16"/>
  <c r="N2138" i="16"/>
  <c r="N2139" i="16"/>
  <c r="N2140" i="16"/>
  <c r="N2141" i="16"/>
  <c r="N2142" i="16"/>
  <c r="N2143" i="16"/>
  <c r="N2144" i="16"/>
  <c r="N2145" i="16"/>
  <c r="N2146" i="16"/>
  <c r="N2147" i="16"/>
  <c r="N2148" i="16"/>
  <c r="N2149" i="16"/>
  <c r="N2150" i="16"/>
  <c r="N2151" i="16"/>
  <c r="N2152" i="16"/>
  <c r="N2153" i="16"/>
  <c r="N2154" i="16"/>
  <c r="N2155" i="16"/>
  <c r="N2156" i="16"/>
  <c r="N2157" i="16"/>
  <c r="N2158" i="16"/>
  <c r="N2159" i="16"/>
  <c r="N2160" i="16"/>
  <c r="N2161" i="16"/>
  <c r="N2162" i="16"/>
  <c r="N2163" i="16"/>
  <c r="N2164" i="16"/>
  <c r="N2165" i="16"/>
  <c r="N2166" i="16"/>
  <c r="N2167" i="16"/>
  <c r="N2168" i="16"/>
  <c r="N2169" i="16"/>
  <c r="N2170" i="16"/>
  <c r="N2171" i="16"/>
  <c r="N2172" i="16"/>
  <c r="N2173" i="16"/>
  <c r="N2174" i="16"/>
  <c r="N2175" i="16"/>
  <c r="N2176" i="16"/>
  <c r="N2177" i="16"/>
  <c r="N2178" i="16"/>
  <c r="N2179" i="16"/>
  <c r="N2180" i="16"/>
  <c r="N2181" i="16"/>
  <c r="N2182" i="16"/>
  <c r="N2183" i="16"/>
  <c r="N2184" i="16"/>
  <c r="N2185" i="16"/>
  <c r="N2186" i="16"/>
  <c r="N2187" i="16"/>
  <c r="N2188" i="16"/>
  <c r="N2189" i="16"/>
  <c r="N2190" i="16"/>
  <c r="N2191" i="16"/>
  <c r="N2192" i="16"/>
  <c r="N2193" i="16"/>
  <c r="N2194" i="16"/>
  <c r="N2195" i="16"/>
  <c r="N2196" i="16"/>
  <c r="N2197" i="16"/>
  <c r="N2198" i="16"/>
  <c r="N2199" i="16"/>
  <c r="N2200" i="16"/>
  <c r="N2201" i="16"/>
  <c r="N2202" i="16"/>
  <c r="N2203" i="16"/>
  <c r="N2204" i="16"/>
  <c r="N2205" i="16"/>
  <c r="N2206" i="16"/>
  <c r="N2207" i="16"/>
  <c r="N2208" i="16"/>
  <c r="N2209" i="16"/>
  <c r="N2210" i="16"/>
  <c r="N2211" i="16"/>
  <c r="N2212" i="16"/>
  <c r="N2213" i="16"/>
  <c r="N2214" i="16"/>
  <c r="N2215" i="16"/>
  <c r="N2216" i="16"/>
  <c r="N2217" i="16"/>
  <c r="N2218" i="16"/>
  <c r="N2219" i="16"/>
  <c r="N2220" i="16"/>
  <c r="N2221" i="16"/>
  <c r="N2222" i="16"/>
  <c r="N2223" i="16"/>
  <c r="N2224" i="16"/>
  <c r="N2225" i="16"/>
  <c r="N2226" i="16"/>
  <c r="N2227" i="16"/>
  <c r="N2228" i="16"/>
  <c r="N2229" i="16"/>
  <c r="N2230" i="16"/>
  <c r="N2231" i="16"/>
  <c r="N2232" i="16"/>
  <c r="N2233" i="16"/>
  <c r="N2234" i="16"/>
  <c r="N2235" i="16"/>
  <c r="N2236" i="16"/>
  <c r="N2237" i="16"/>
  <c r="N2238" i="16"/>
  <c r="N2239" i="16"/>
  <c r="N2240" i="16"/>
  <c r="N2241" i="16"/>
  <c r="N2242" i="16"/>
  <c r="N2243" i="16"/>
  <c r="N2244" i="16"/>
  <c r="N2245" i="16"/>
  <c r="N2246" i="16"/>
  <c r="N2247" i="16"/>
  <c r="N2248" i="16"/>
  <c r="N2249" i="16"/>
  <c r="N2250" i="16"/>
  <c r="N2251" i="16"/>
  <c r="N2252" i="16"/>
  <c r="N2253" i="16"/>
  <c r="N2254" i="16"/>
  <c r="N2255" i="16"/>
  <c r="N2256" i="16"/>
  <c r="N2257" i="16"/>
  <c r="N2258" i="16"/>
  <c r="N2259" i="16"/>
  <c r="N2260" i="16"/>
  <c r="N2261" i="16"/>
  <c r="N2262" i="16"/>
  <c r="N2263" i="16"/>
  <c r="N2264" i="16"/>
  <c r="N2265" i="16"/>
  <c r="N2266" i="16"/>
  <c r="N2267" i="16"/>
  <c r="N2268" i="16"/>
  <c r="N2269" i="16"/>
  <c r="N2270" i="16"/>
  <c r="N2271" i="16"/>
  <c r="N2272" i="16"/>
  <c r="N2273" i="16"/>
  <c r="N2274" i="16"/>
  <c r="N2275" i="16"/>
  <c r="N2276" i="16"/>
  <c r="N2277" i="16"/>
  <c r="N2278" i="16"/>
  <c r="N2279" i="16"/>
  <c r="N2280" i="16"/>
  <c r="N2281" i="16"/>
  <c r="N2282" i="16"/>
  <c r="N2283" i="16"/>
  <c r="N2284" i="16"/>
  <c r="N2285" i="16"/>
  <c r="N2286" i="16"/>
  <c r="N2287" i="16"/>
  <c r="N2288" i="16"/>
  <c r="N2289" i="16"/>
  <c r="N2290" i="16"/>
  <c r="N2291" i="16"/>
  <c r="N2292" i="16"/>
  <c r="N2293" i="16"/>
  <c r="N2294" i="16"/>
  <c r="N2295" i="16"/>
  <c r="N2296" i="16"/>
  <c r="N2297" i="16"/>
  <c r="N2298" i="16"/>
  <c r="N2299" i="16"/>
  <c r="N2300" i="16"/>
  <c r="N2301" i="16"/>
  <c r="N2302" i="16"/>
  <c r="N2303" i="16"/>
  <c r="N2304" i="16"/>
  <c r="N2305" i="16"/>
  <c r="N2306" i="16"/>
  <c r="N2307" i="16"/>
  <c r="N2308" i="16"/>
  <c r="N2309" i="16"/>
  <c r="N2310" i="16"/>
  <c r="N2311" i="16"/>
  <c r="N2312" i="16"/>
  <c r="N2313" i="16"/>
  <c r="N2314" i="16"/>
  <c r="N2315" i="16"/>
  <c r="N2316" i="16"/>
  <c r="N2317" i="16"/>
  <c r="N2318" i="16"/>
  <c r="N2319" i="16"/>
  <c r="N2320" i="16"/>
  <c r="N2321" i="16"/>
  <c r="N2322" i="16"/>
  <c r="N2323" i="16"/>
  <c r="N2324" i="16"/>
  <c r="N2325" i="16"/>
  <c r="N2326" i="16"/>
  <c r="N2327" i="16"/>
  <c r="N2328" i="16"/>
  <c r="N2329" i="16"/>
  <c r="N2330" i="16"/>
  <c r="N2331" i="16"/>
  <c r="N2332" i="16"/>
  <c r="N2333" i="16"/>
  <c r="N2334" i="16"/>
  <c r="N2335" i="16"/>
  <c r="N2336" i="16"/>
  <c r="N2337" i="16"/>
  <c r="N2338" i="16"/>
  <c r="N2339" i="16"/>
  <c r="N2340" i="16"/>
  <c r="N2341" i="16"/>
  <c r="N2342" i="16"/>
  <c r="N2343" i="16"/>
  <c r="N2344" i="16"/>
  <c r="N2345" i="16"/>
  <c r="N2346" i="16"/>
  <c r="N2347" i="16"/>
  <c r="N2348" i="16"/>
  <c r="N2349" i="16"/>
  <c r="N2350" i="16"/>
  <c r="N2351" i="16"/>
  <c r="N2352" i="16"/>
  <c r="N2353" i="16"/>
  <c r="N2354" i="16"/>
  <c r="N2355" i="16"/>
  <c r="N2356" i="16"/>
  <c r="N2357" i="16"/>
  <c r="N2358" i="16"/>
  <c r="N2359" i="16"/>
  <c r="N2360" i="16"/>
  <c r="N2361" i="16"/>
  <c r="N2362" i="16"/>
  <c r="N2363" i="16"/>
  <c r="N2364" i="16"/>
  <c r="N2365" i="16"/>
  <c r="N2366" i="16"/>
  <c r="N2367" i="16"/>
  <c r="N2368" i="16"/>
  <c r="N2369" i="16"/>
  <c r="N2370" i="16"/>
  <c r="N2371" i="16"/>
  <c r="N2372" i="16"/>
  <c r="N2373" i="16"/>
  <c r="N2374" i="16"/>
  <c r="N2375" i="16"/>
  <c r="N2376" i="16"/>
  <c r="N2377" i="16"/>
  <c r="N2378" i="16"/>
  <c r="N2379" i="16"/>
  <c r="N2380" i="16"/>
  <c r="N2381" i="16"/>
  <c r="N2382" i="16"/>
  <c r="N2383" i="16"/>
  <c r="N2384" i="16"/>
  <c r="N2385" i="16"/>
  <c r="N2386" i="16"/>
  <c r="N2387" i="16"/>
  <c r="N2388" i="16"/>
  <c r="N2389" i="16"/>
  <c r="N2390" i="16"/>
  <c r="N2391" i="16"/>
  <c r="N2392" i="16"/>
  <c r="N2393" i="16"/>
  <c r="N2394" i="16"/>
  <c r="N2395" i="16"/>
  <c r="N2396" i="16"/>
  <c r="N2397" i="16"/>
  <c r="N2398" i="16"/>
  <c r="N2399" i="16"/>
  <c r="N2400" i="16"/>
  <c r="N2401" i="16"/>
  <c r="N2402" i="16"/>
  <c r="N2403" i="16"/>
  <c r="N2404" i="16"/>
  <c r="N2405" i="16"/>
  <c r="N2406" i="16"/>
  <c r="N2407" i="16"/>
  <c r="N2408" i="16"/>
  <c r="N2409" i="16"/>
  <c r="N2410" i="16"/>
  <c r="N2411" i="16"/>
  <c r="N2412" i="16"/>
  <c r="N2413" i="16"/>
  <c r="N2414" i="16"/>
  <c r="N2415" i="16"/>
  <c r="N2416" i="16"/>
  <c r="N2417" i="16"/>
  <c r="N2418" i="16"/>
  <c r="N2419" i="16"/>
  <c r="N2420" i="16"/>
  <c r="N2421" i="16"/>
  <c r="N2422" i="16"/>
  <c r="N2423" i="16"/>
  <c r="N2424" i="16"/>
  <c r="N2425" i="16"/>
  <c r="N2426" i="16"/>
  <c r="N2427" i="16"/>
  <c r="N2428" i="16"/>
  <c r="N2429" i="16"/>
  <c r="N2430" i="16"/>
  <c r="N2431" i="16"/>
  <c r="N2432" i="16"/>
  <c r="N2433" i="16"/>
  <c r="N2434" i="16"/>
  <c r="N2435" i="16"/>
  <c r="N2436" i="16"/>
  <c r="N2437" i="16"/>
  <c r="N2438" i="16"/>
  <c r="N2439" i="16"/>
  <c r="N2440" i="16"/>
  <c r="N2441" i="16"/>
  <c r="N2442" i="16"/>
  <c r="N2443" i="16"/>
  <c r="N2444" i="16"/>
  <c r="N2445" i="16"/>
  <c r="N2446" i="16"/>
  <c r="N2447" i="16"/>
  <c r="N2448" i="16"/>
  <c r="N2449" i="16"/>
  <c r="N2450" i="16"/>
  <c r="N2451" i="16"/>
  <c r="N2452" i="16"/>
  <c r="N2453" i="16"/>
  <c r="N2454" i="16"/>
  <c r="N2455" i="16"/>
  <c r="N2456" i="16"/>
  <c r="N2457" i="16"/>
  <c r="N2458" i="16"/>
  <c r="N2459" i="16"/>
  <c r="N2460" i="16"/>
  <c r="N2461" i="16"/>
  <c r="N2462" i="16"/>
  <c r="N2463" i="16"/>
  <c r="N2464" i="16"/>
  <c r="N2465" i="16"/>
  <c r="N2466" i="16"/>
  <c r="N2467" i="16"/>
  <c r="N2468" i="16"/>
  <c r="N2469" i="16"/>
  <c r="N2470" i="16"/>
  <c r="N2471" i="16"/>
  <c r="N2472" i="16"/>
  <c r="N2473" i="16"/>
  <c r="N2474" i="16"/>
  <c r="N2475" i="16"/>
  <c r="N2476" i="16"/>
  <c r="N2477" i="16"/>
  <c r="N2478" i="16"/>
  <c r="N2479" i="16"/>
  <c r="N2480" i="16"/>
  <c r="N2481" i="16"/>
  <c r="N2482" i="16"/>
  <c r="N2483" i="16"/>
  <c r="N2484" i="16"/>
  <c r="N2485" i="16"/>
  <c r="N2486" i="16"/>
  <c r="N2487" i="16"/>
  <c r="N2488" i="16"/>
  <c r="N2489" i="16"/>
  <c r="N2490" i="16"/>
  <c r="N2491" i="16"/>
  <c r="N2492" i="16"/>
  <c r="N2493" i="16"/>
  <c r="N2494" i="16"/>
  <c r="N2495" i="16"/>
  <c r="N2496" i="16"/>
  <c r="N2497" i="16"/>
  <c r="N2498" i="16"/>
  <c r="N2499" i="16"/>
  <c r="N2500" i="16"/>
  <c r="N2501" i="16"/>
  <c r="N2502" i="16"/>
  <c r="N2503" i="16"/>
  <c r="N2504" i="16"/>
  <c r="N2505" i="16"/>
  <c r="N2506" i="16"/>
  <c r="N2507" i="16"/>
  <c r="N2508" i="16"/>
  <c r="N2509" i="16"/>
  <c r="N2510" i="16"/>
  <c r="N2511" i="16"/>
  <c r="N2512" i="16"/>
  <c r="N2513" i="16"/>
  <c r="N2514" i="16"/>
  <c r="N2515" i="16"/>
  <c r="N2516" i="16"/>
  <c r="N2517" i="16"/>
  <c r="N2518" i="16"/>
  <c r="N2519" i="16"/>
  <c r="N2520" i="16"/>
  <c r="N2521" i="16"/>
  <c r="N2522" i="16"/>
  <c r="N2523" i="16"/>
  <c r="N2524" i="16"/>
  <c r="N2525" i="16"/>
  <c r="N2526" i="16"/>
  <c r="N2527" i="16"/>
  <c r="N2528" i="16"/>
  <c r="N2529" i="16"/>
  <c r="N2530" i="16"/>
  <c r="N2531" i="16"/>
  <c r="N2532" i="16"/>
  <c r="N2533" i="16"/>
  <c r="N2534" i="16"/>
  <c r="N2535" i="16"/>
  <c r="N2536" i="16"/>
  <c r="N2537" i="16"/>
  <c r="N2538" i="16"/>
  <c r="N2539" i="16"/>
  <c r="N2540" i="16"/>
  <c r="N2541" i="16"/>
  <c r="N2542" i="16"/>
  <c r="N2543" i="16"/>
  <c r="N2544" i="16"/>
  <c r="N2545" i="16"/>
  <c r="N2546" i="16"/>
  <c r="N2547" i="16"/>
  <c r="N2548" i="16"/>
  <c r="N2549" i="16"/>
  <c r="N2550" i="16"/>
  <c r="N2551" i="16"/>
  <c r="N2552" i="16"/>
  <c r="N2553" i="16"/>
  <c r="N2554" i="16"/>
  <c r="N2555" i="16"/>
  <c r="N2556" i="16"/>
  <c r="N2557" i="16"/>
  <c r="N2558" i="16"/>
  <c r="N2559" i="16"/>
  <c r="N2560" i="16"/>
  <c r="N2561" i="16"/>
  <c r="N2562" i="16"/>
  <c r="N2563" i="16"/>
  <c r="N2564" i="16"/>
  <c r="N2565" i="16"/>
  <c r="N2566" i="16"/>
  <c r="N2567" i="16"/>
  <c r="N2568" i="16"/>
  <c r="N2569" i="16"/>
  <c r="N2570" i="16"/>
  <c r="N2571" i="16"/>
  <c r="N2572" i="16"/>
  <c r="N2573" i="16"/>
  <c r="N2574" i="16"/>
  <c r="N2575" i="16"/>
  <c r="N2576" i="16"/>
  <c r="N2577" i="16"/>
  <c r="N2578" i="16"/>
  <c r="N2579" i="16"/>
  <c r="N2580" i="16"/>
  <c r="N2581" i="16"/>
  <c r="N2582" i="16"/>
  <c r="N2583" i="16"/>
  <c r="N2584" i="16"/>
  <c r="N2585" i="16"/>
  <c r="N2586" i="16"/>
  <c r="N2587" i="16"/>
  <c r="N2588" i="16"/>
  <c r="N2589" i="16"/>
  <c r="N2590" i="16"/>
  <c r="N2591" i="16"/>
  <c r="N2592" i="16"/>
  <c r="N2593" i="16"/>
  <c r="N2594" i="16"/>
  <c r="N2595" i="16"/>
  <c r="N2596" i="16"/>
  <c r="N2597" i="16"/>
  <c r="N2598" i="16"/>
  <c r="N2599" i="16"/>
  <c r="N2600" i="16"/>
  <c r="N2601" i="16"/>
  <c r="N2602" i="16"/>
  <c r="N2603" i="16"/>
  <c r="N2604" i="16"/>
  <c r="N2605" i="16"/>
  <c r="N2606" i="16"/>
  <c r="N2607" i="16"/>
  <c r="N2608" i="16"/>
  <c r="N2609" i="16"/>
  <c r="N2610" i="16"/>
  <c r="N2611" i="16"/>
  <c r="N2612" i="16"/>
  <c r="N2613" i="16"/>
  <c r="N2614" i="16"/>
  <c r="N2615" i="16"/>
  <c r="N2616" i="16"/>
  <c r="N2617" i="16"/>
  <c r="N2618" i="16"/>
  <c r="N2619" i="16"/>
  <c r="N2620" i="16"/>
  <c r="N2621" i="16"/>
  <c r="N2622" i="16"/>
  <c r="N2623" i="16"/>
  <c r="N2624" i="16"/>
  <c r="N2625" i="16"/>
  <c r="N2626" i="16"/>
  <c r="N2627" i="16"/>
  <c r="N2628" i="16"/>
  <c r="N2629" i="16"/>
  <c r="N2630" i="16"/>
  <c r="N2631" i="16"/>
  <c r="N2632" i="16"/>
  <c r="N2633" i="16"/>
  <c r="N2634" i="16"/>
  <c r="N2635" i="16"/>
  <c r="N2636" i="16"/>
  <c r="N2637" i="16"/>
  <c r="N2638" i="16"/>
  <c r="N2639" i="16"/>
  <c r="N2640" i="16"/>
  <c r="N2641" i="16"/>
  <c r="N2642" i="16"/>
  <c r="N2643" i="16"/>
  <c r="N2644" i="16"/>
  <c r="N2645" i="16"/>
  <c r="N2646" i="16"/>
  <c r="N2647" i="16"/>
  <c r="N2648" i="16"/>
  <c r="N2649" i="16"/>
  <c r="N2650" i="16"/>
  <c r="N2651" i="16"/>
  <c r="N2652" i="16"/>
  <c r="N2653" i="16"/>
  <c r="N2654" i="16"/>
  <c r="N2655" i="16"/>
  <c r="N2656" i="16"/>
  <c r="N2657" i="16"/>
  <c r="N2658" i="16"/>
  <c r="N2659" i="16"/>
  <c r="N2660" i="16"/>
  <c r="N2661" i="16"/>
  <c r="N2662" i="16"/>
  <c r="N2663" i="16"/>
  <c r="N2664" i="16"/>
  <c r="N2665" i="16"/>
  <c r="N2666" i="16"/>
  <c r="N2667" i="16"/>
  <c r="N2668" i="16"/>
  <c r="N2669" i="16"/>
  <c r="N2670" i="16"/>
  <c r="N2671" i="16"/>
  <c r="N2672" i="16"/>
  <c r="N2673" i="16"/>
  <c r="N2674" i="16"/>
  <c r="N2675" i="16"/>
  <c r="N2676" i="16"/>
  <c r="N2677" i="16"/>
  <c r="N2678" i="16"/>
  <c r="N2679" i="16"/>
  <c r="N2680" i="16"/>
  <c r="N2681" i="16"/>
  <c r="N2682" i="16"/>
  <c r="N2683" i="16"/>
  <c r="N2684" i="16"/>
  <c r="N2685" i="16"/>
  <c r="N2686" i="16"/>
  <c r="N2687" i="16"/>
  <c r="N2688" i="16"/>
  <c r="N2689" i="16"/>
  <c r="N2690" i="16"/>
  <c r="N2691" i="16"/>
  <c r="N2692" i="16"/>
  <c r="N2693" i="16"/>
  <c r="N2694" i="16"/>
  <c r="N2695" i="16"/>
  <c r="N2696" i="16"/>
  <c r="N2697" i="16"/>
  <c r="N2698" i="16"/>
  <c r="N2699" i="16"/>
  <c r="N2700" i="16"/>
  <c r="N2701" i="16"/>
  <c r="N2702" i="16"/>
  <c r="N2703" i="16"/>
  <c r="N2704" i="16"/>
  <c r="N2705" i="16"/>
  <c r="N2706" i="16"/>
  <c r="N2707" i="16"/>
  <c r="N2708" i="16"/>
  <c r="N2709" i="16"/>
  <c r="N2710" i="16"/>
  <c r="N2711" i="16"/>
  <c r="N2712" i="16"/>
  <c r="N2713" i="16"/>
  <c r="N2714" i="16"/>
  <c r="N2715" i="16"/>
  <c r="N2716" i="16"/>
  <c r="N2717" i="16"/>
  <c r="N2718" i="16"/>
  <c r="N2719" i="16"/>
  <c r="N2720" i="16"/>
  <c r="N2721" i="16"/>
  <c r="N2722" i="16"/>
  <c r="N2723" i="16"/>
  <c r="N2724" i="16"/>
  <c r="N2725" i="16"/>
  <c r="N2726" i="16"/>
  <c r="N2727" i="16"/>
  <c r="N2728" i="16"/>
  <c r="N2729" i="16"/>
  <c r="N2730" i="16"/>
  <c r="N2731" i="16"/>
  <c r="N2732" i="16"/>
  <c r="N2733" i="16"/>
  <c r="N2734" i="16"/>
  <c r="N2735" i="16"/>
  <c r="N2736" i="16"/>
  <c r="N2737" i="16"/>
  <c r="N2738" i="16"/>
  <c r="N2739" i="16"/>
  <c r="N2740" i="16"/>
  <c r="N2741" i="16"/>
  <c r="N2742" i="16"/>
  <c r="N2743" i="16"/>
  <c r="N2744" i="16"/>
  <c r="N2745" i="16"/>
  <c r="N2746" i="16"/>
  <c r="N2747" i="16"/>
  <c r="N2748" i="16"/>
  <c r="N2749" i="16"/>
  <c r="N2750" i="16"/>
  <c r="N2751" i="16"/>
  <c r="N2752" i="16"/>
  <c r="N2753" i="16"/>
  <c r="N2754" i="16"/>
  <c r="N2755" i="16"/>
  <c r="N2756" i="16"/>
  <c r="N2757" i="16"/>
  <c r="N2758" i="16"/>
  <c r="N2759" i="16"/>
  <c r="N2760" i="16"/>
  <c r="N2761" i="16"/>
  <c r="N2762" i="16"/>
  <c r="N2763" i="16"/>
  <c r="N2764" i="16"/>
  <c r="N2765" i="16"/>
  <c r="N2766" i="16"/>
  <c r="N2767" i="16"/>
  <c r="N2768" i="16"/>
  <c r="N2769" i="16"/>
  <c r="N2770" i="16"/>
  <c r="N2771" i="16"/>
  <c r="N2772" i="16"/>
  <c r="N2773" i="16"/>
  <c r="N2774" i="16"/>
  <c r="N2775" i="16"/>
  <c r="N2776" i="16"/>
  <c r="N2777" i="16"/>
  <c r="N2778" i="16"/>
  <c r="N2779" i="16"/>
  <c r="N2780" i="16"/>
  <c r="N2781" i="16"/>
  <c r="N2782" i="16"/>
  <c r="N2783" i="16"/>
  <c r="N2784" i="16"/>
  <c r="N2785" i="16"/>
  <c r="N2786" i="16"/>
  <c r="N2787" i="16"/>
  <c r="N2788" i="16"/>
  <c r="N2789" i="16"/>
  <c r="N2790" i="16"/>
  <c r="N2791" i="16"/>
  <c r="N2792" i="16"/>
  <c r="N2793" i="16"/>
  <c r="N2794" i="16"/>
  <c r="N2795" i="16"/>
  <c r="N2796" i="16"/>
  <c r="N2797" i="16"/>
  <c r="N2798" i="16"/>
  <c r="N2799" i="16"/>
  <c r="N2800" i="16"/>
  <c r="N2801" i="16"/>
  <c r="N2802" i="16"/>
  <c r="N2803" i="16"/>
  <c r="N2804" i="16"/>
  <c r="N2805" i="16"/>
  <c r="N2806" i="16"/>
  <c r="N2807" i="16"/>
  <c r="N2808" i="16"/>
  <c r="N2809" i="16"/>
  <c r="N2810" i="16"/>
  <c r="N2811" i="16"/>
  <c r="N2812" i="16"/>
  <c r="N2813" i="16"/>
  <c r="N2814" i="16"/>
  <c r="N2815" i="16"/>
  <c r="N2816" i="16"/>
  <c r="N2817" i="16"/>
  <c r="N2818" i="16"/>
  <c r="N2819" i="16"/>
  <c r="N2820" i="16"/>
  <c r="N2821" i="16"/>
  <c r="N2822" i="16"/>
  <c r="N2823" i="16"/>
  <c r="N2824" i="16"/>
  <c r="N2825" i="16"/>
  <c r="N2826" i="16"/>
  <c r="N2827" i="16"/>
  <c r="N2828" i="16"/>
  <c r="N2829" i="16"/>
  <c r="N2830" i="16"/>
  <c r="N2831" i="16"/>
  <c r="N2832" i="16"/>
  <c r="N2833" i="16"/>
  <c r="N2834" i="16"/>
  <c r="N2835" i="16"/>
  <c r="N2836" i="16"/>
  <c r="N2837" i="16"/>
  <c r="N2838" i="16"/>
  <c r="N2839" i="16"/>
  <c r="N2840" i="16"/>
  <c r="N2841" i="16"/>
  <c r="N2842" i="16"/>
  <c r="N2843" i="16"/>
  <c r="N2844" i="16"/>
  <c r="N2845" i="16"/>
  <c r="N2846" i="16"/>
  <c r="N2847" i="16"/>
  <c r="N2848" i="16"/>
  <c r="N2849" i="16"/>
  <c r="N2850" i="16"/>
  <c r="N2851" i="16"/>
  <c r="N2852" i="16"/>
  <c r="N2853" i="16"/>
  <c r="N2854" i="16"/>
  <c r="N2855" i="16"/>
  <c r="N2856" i="16"/>
  <c r="N2857" i="16"/>
  <c r="N2858" i="16"/>
  <c r="N2859" i="16"/>
  <c r="N2860" i="16"/>
  <c r="N2861" i="16"/>
  <c r="N2862" i="16"/>
  <c r="N2863" i="16"/>
  <c r="N2864" i="16"/>
  <c r="N2865" i="16"/>
  <c r="N2866" i="16"/>
  <c r="N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254" i="16"/>
  <c r="T255" i="16"/>
  <c r="T256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33" i="16"/>
  <c r="T334" i="16"/>
  <c r="T335" i="16"/>
  <c r="T336" i="16"/>
  <c r="T337" i="16"/>
  <c r="T338" i="16"/>
  <c r="T339" i="16"/>
  <c r="T340" i="16"/>
  <c r="T341" i="16"/>
  <c r="T342" i="16"/>
  <c r="T343" i="16"/>
  <c r="T344" i="16"/>
  <c r="T345" i="16"/>
  <c r="T346" i="16"/>
  <c r="T347" i="16"/>
  <c r="T348" i="16"/>
  <c r="T349" i="16"/>
  <c r="T350" i="16"/>
  <c r="T351" i="16"/>
  <c r="T352" i="16"/>
  <c r="T353" i="16"/>
  <c r="T354" i="16"/>
  <c r="T355" i="16"/>
  <c r="T356" i="16"/>
  <c r="T357" i="16"/>
  <c r="T358" i="16"/>
  <c r="T359" i="16"/>
  <c r="T360" i="16"/>
  <c r="T361" i="16"/>
  <c r="T362" i="16"/>
  <c r="T363" i="16"/>
  <c r="T364" i="16"/>
  <c r="T365" i="16"/>
  <c r="T366" i="16"/>
  <c r="T367" i="16"/>
  <c r="T368" i="16"/>
  <c r="T369" i="16"/>
  <c r="T370" i="16"/>
  <c r="T371" i="16"/>
  <c r="T372" i="16"/>
  <c r="T373" i="16"/>
  <c r="T374" i="16"/>
  <c r="T375" i="16"/>
  <c r="T376" i="16"/>
  <c r="T377" i="16"/>
  <c r="T378" i="16"/>
  <c r="T379" i="16"/>
  <c r="T380" i="16"/>
  <c r="T381" i="16"/>
  <c r="T382" i="16"/>
  <c r="T383" i="16"/>
  <c r="T384" i="16"/>
  <c r="T385" i="16"/>
  <c r="T386" i="16"/>
  <c r="T387" i="16"/>
  <c r="T388" i="16"/>
  <c r="T389" i="16"/>
  <c r="T390" i="16"/>
  <c r="T391" i="16"/>
  <c r="T392" i="16"/>
  <c r="T393" i="16"/>
  <c r="T394" i="16"/>
  <c r="T395" i="16"/>
  <c r="T396" i="16"/>
  <c r="T397" i="16"/>
  <c r="T398" i="16"/>
  <c r="T399" i="16"/>
  <c r="T400" i="16"/>
  <c r="T401" i="16"/>
  <c r="T402" i="16"/>
  <c r="T403" i="16"/>
  <c r="T404" i="16"/>
  <c r="T405" i="16"/>
  <c r="T406" i="16"/>
  <c r="T407" i="16"/>
  <c r="T408" i="16"/>
  <c r="T409" i="16"/>
  <c r="T410" i="16"/>
  <c r="T411" i="16"/>
  <c r="T412" i="16"/>
  <c r="T413" i="16"/>
  <c r="T414" i="16"/>
  <c r="T415" i="16"/>
  <c r="T416" i="16"/>
  <c r="T417" i="16"/>
  <c r="T418" i="16"/>
  <c r="T419" i="16"/>
  <c r="T420" i="16"/>
  <c r="T421" i="16"/>
  <c r="T422" i="16"/>
  <c r="T423" i="16"/>
  <c r="T424" i="16"/>
  <c r="T425" i="16"/>
  <c r="T426" i="16"/>
  <c r="T427" i="16"/>
  <c r="T428" i="16"/>
  <c r="T429" i="16"/>
  <c r="T430" i="16"/>
  <c r="T431" i="16"/>
  <c r="T432" i="16"/>
  <c r="T433" i="16"/>
  <c r="T434" i="16"/>
  <c r="T435" i="16"/>
  <c r="T436" i="16"/>
  <c r="T437" i="16"/>
  <c r="T438" i="16"/>
  <c r="T439" i="16"/>
  <c r="T440" i="16"/>
  <c r="T441" i="16"/>
  <c r="T442" i="16"/>
  <c r="T443" i="16"/>
  <c r="T444" i="16"/>
  <c r="T445" i="16"/>
  <c r="T446" i="16"/>
  <c r="T447" i="16"/>
  <c r="T448" i="16"/>
  <c r="T449" i="16"/>
  <c r="T450" i="16"/>
  <c r="T451" i="16"/>
  <c r="T452" i="16"/>
  <c r="T453" i="16"/>
  <c r="T454" i="16"/>
  <c r="T455" i="16"/>
  <c r="T456" i="16"/>
  <c r="T457" i="16"/>
  <c r="T458" i="16"/>
  <c r="T459" i="16"/>
  <c r="T460" i="16"/>
  <c r="T461" i="16"/>
  <c r="T462" i="16"/>
  <c r="T463" i="16"/>
  <c r="T464" i="16"/>
  <c r="T465" i="16"/>
  <c r="T466" i="16"/>
  <c r="T467" i="16"/>
  <c r="T468" i="16"/>
  <c r="T469" i="16"/>
  <c r="T470" i="16"/>
  <c r="T471" i="16"/>
  <c r="T472" i="16"/>
  <c r="T473" i="16"/>
  <c r="T474" i="16"/>
  <c r="T475" i="16"/>
  <c r="T476" i="16"/>
  <c r="T477" i="16"/>
  <c r="T478" i="16"/>
  <c r="T479" i="16"/>
  <c r="T480" i="16"/>
  <c r="T481" i="16"/>
  <c r="T482" i="16"/>
  <c r="T483" i="16"/>
  <c r="T484" i="16"/>
  <c r="T485" i="16"/>
  <c r="T486" i="16"/>
  <c r="T487" i="16"/>
  <c r="T488" i="16"/>
  <c r="T489" i="16"/>
  <c r="T490" i="16"/>
  <c r="T491" i="16"/>
  <c r="T492" i="16"/>
  <c r="T493" i="16"/>
  <c r="T494" i="16"/>
  <c r="T495" i="16"/>
  <c r="T496" i="16"/>
  <c r="T497" i="16"/>
  <c r="T498" i="16"/>
  <c r="T499" i="16"/>
  <c r="T500" i="16"/>
  <c r="T501" i="16"/>
  <c r="T502" i="16"/>
  <c r="T503" i="16"/>
  <c r="T504" i="16"/>
  <c r="T505" i="16"/>
  <c r="T506" i="16"/>
  <c r="T507" i="16"/>
  <c r="T508" i="16"/>
  <c r="T509" i="16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522" i="16"/>
  <c r="T523" i="16"/>
  <c r="T524" i="16"/>
  <c r="T525" i="16"/>
  <c r="T526" i="16"/>
  <c r="T527" i="16"/>
  <c r="T528" i="16"/>
  <c r="T529" i="16"/>
  <c r="T530" i="16"/>
  <c r="T531" i="16"/>
  <c r="T532" i="16"/>
  <c r="T533" i="16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31" i="16"/>
  <c r="T632" i="16"/>
  <c r="T633" i="16"/>
  <c r="T634" i="16"/>
  <c r="T635" i="16"/>
  <c r="T636" i="16"/>
  <c r="T637" i="16"/>
  <c r="T638" i="16"/>
  <c r="T639" i="16"/>
  <c r="T640" i="16"/>
  <c r="T641" i="16"/>
  <c r="T642" i="16"/>
  <c r="T643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676" i="16"/>
  <c r="T677" i="16"/>
  <c r="T678" i="16"/>
  <c r="T679" i="16"/>
  <c r="T680" i="16"/>
  <c r="T681" i="16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700" i="16"/>
  <c r="T701" i="16"/>
  <c r="T702" i="16"/>
  <c r="T703" i="16"/>
  <c r="T704" i="16"/>
  <c r="T705" i="16"/>
  <c r="T706" i="16"/>
  <c r="T707" i="16"/>
  <c r="T708" i="16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784" i="16"/>
  <c r="T785" i="16"/>
  <c r="T786" i="16"/>
  <c r="T787" i="16"/>
  <c r="T788" i="16"/>
  <c r="T789" i="16"/>
  <c r="T790" i="16"/>
  <c r="T791" i="16"/>
  <c r="T792" i="16"/>
  <c r="T793" i="16"/>
  <c r="T794" i="16"/>
  <c r="T795" i="16"/>
  <c r="T796" i="16"/>
  <c r="T797" i="16"/>
  <c r="T798" i="16"/>
  <c r="T799" i="16"/>
  <c r="T800" i="16"/>
  <c r="T801" i="16"/>
  <c r="T802" i="16"/>
  <c r="T803" i="16"/>
  <c r="T804" i="16"/>
  <c r="T805" i="16"/>
  <c r="T806" i="16"/>
  <c r="T807" i="16"/>
  <c r="T808" i="16"/>
  <c r="T809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30" i="16"/>
  <c r="T831" i="16"/>
  <c r="T832" i="16"/>
  <c r="T833" i="16"/>
  <c r="T834" i="16"/>
  <c r="T835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48" i="16"/>
  <c r="T849" i="16"/>
  <c r="T850" i="16"/>
  <c r="T851" i="16"/>
  <c r="T852" i="16"/>
  <c r="T853" i="16"/>
  <c r="T854" i="16"/>
  <c r="T855" i="16"/>
  <c r="T856" i="16"/>
  <c r="T857" i="16"/>
  <c r="T858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1" i="16"/>
  <c r="T872" i="16"/>
  <c r="T873" i="16"/>
  <c r="T874" i="16"/>
  <c r="T875" i="16"/>
  <c r="T876" i="16"/>
  <c r="T877" i="16"/>
  <c r="T878" i="16"/>
  <c r="T879" i="16"/>
  <c r="T880" i="16"/>
  <c r="T881" i="16"/>
  <c r="T882" i="16"/>
  <c r="T883" i="16"/>
  <c r="T884" i="16"/>
  <c r="T885" i="16"/>
  <c r="T886" i="16"/>
  <c r="T887" i="16"/>
  <c r="T888" i="16"/>
  <c r="T889" i="16"/>
  <c r="T890" i="16"/>
  <c r="T891" i="16"/>
  <c r="T892" i="16"/>
  <c r="T893" i="16"/>
  <c r="T894" i="16"/>
  <c r="T895" i="16"/>
  <c r="T896" i="16"/>
  <c r="T897" i="16"/>
  <c r="T898" i="16"/>
  <c r="T899" i="16"/>
  <c r="T900" i="16"/>
  <c r="T901" i="16"/>
  <c r="T902" i="16"/>
  <c r="T903" i="16"/>
  <c r="T904" i="16"/>
  <c r="T905" i="16"/>
  <c r="T906" i="16"/>
  <c r="T907" i="16"/>
  <c r="T908" i="16"/>
  <c r="T909" i="16"/>
  <c r="T910" i="16"/>
  <c r="T911" i="16"/>
  <c r="T912" i="16"/>
  <c r="T913" i="16"/>
  <c r="T914" i="16"/>
  <c r="T915" i="16"/>
  <c r="T916" i="16"/>
  <c r="T917" i="16"/>
  <c r="T918" i="16"/>
  <c r="T919" i="16"/>
  <c r="T920" i="16"/>
  <c r="T921" i="16"/>
  <c r="T922" i="16"/>
  <c r="T923" i="16"/>
  <c r="T924" i="16"/>
  <c r="T925" i="16"/>
  <c r="T926" i="16"/>
  <c r="T927" i="16"/>
  <c r="T928" i="16"/>
  <c r="T929" i="16"/>
  <c r="T930" i="16"/>
  <c r="T931" i="16"/>
  <c r="T932" i="16"/>
  <c r="T933" i="16"/>
  <c r="T934" i="16"/>
  <c r="T935" i="16"/>
  <c r="T936" i="16"/>
  <c r="T937" i="16"/>
  <c r="T938" i="16"/>
  <c r="T939" i="16"/>
  <c r="T940" i="16"/>
  <c r="T941" i="16"/>
  <c r="T942" i="16"/>
  <c r="T943" i="16"/>
  <c r="T944" i="16"/>
  <c r="T945" i="16"/>
  <c r="T946" i="16"/>
  <c r="T947" i="16"/>
  <c r="T948" i="16"/>
  <c r="T949" i="16"/>
  <c r="T950" i="16"/>
  <c r="T951" i="16"/>
  <c r="T952" i="16"/>
  <c r="T953" i="16"/>
  <c r="T954" i="16"/>
  <c r="T955" i="16"/>
  <c r="T956" i="16"/>
  <c r="T957" i="16"/>
  <c r="T958" i="16"/>
  <c r="T959" i="16"/>
  <c r="T960" i="16"/>
  <c r="T961" i="16"/>
  <c r="T962" i="16"/>
  <c r="T963" i="16"/>
  <c r="T964" i="16"/>
  <c r="T965" i="16"/>
  <c r="T966" i="16"/>
  <c r="T967" i="16"/>
  <c r="T968" i="16"/>
  <c r="T969" i="16"/>
  <c r="T970" i="16"/>
  <c r="T971" i="16"/>
  <c r="T972" i="16"/>
  <c r="T973" i="16"/>
  <c r="T974" i="16"/>
  <c r="T975" i="16"/>
  <c r="T976" i="16"/>
  <c r="T977" i="16"/>
  <c r="T978" i="16"/>
  <c r="T979" i="16"/>
  <c r="T980" i="16"/>
  <c r="T981" i="16"/>
  <c r="T982" i="16"/>
  <c r="T983" i="16"/>
  <c r="T984" i="16"/>
  <c r="T985" i="16"/>
  <c r="T986" i="16"/>
  <c r="T987" i="16"/>
  <c r="T988" i="16"/>
  <c r="T989" i="16"/>
  <c r="T990" i="16"/>
  <c r="T991" i="16"/>
  <c r="T992" i="16"/>
  <c r="T993" i="16"/>
  <c r="T994" i="16"/>
  <c r="T995" i="16"/>
  <c r="T996" i="16"/>
  <c r="T997" i="16"/>
  <c r="T998" i="16"/>
  <c r="T999" i="16"/>
  <c r="T1000" i="16"/>
  <c r="T1001" i="16"/>
  <c r="T1002" i="16"/>
  <c r="T1003" i="16"/>
  <c r="T1004" i="16"/>
  <c r="T1005" i="16"/>
  <c r="T1006" i="16"/>
  <c r="T1007" i="16"/>
  <c r="T1008" i="16"/>
  <c r="T1009" i="16"/>
  <c r="T1010" i="16"/>
  <c r="T1011" i="16"/>
  <c r="T1012" i="16"/>
  <c r="T1013" i="16"/>
  <c r="T1014" i="16"/>
  <c r="T1015" i="16"/>
  <c r="T1016" i="16"/>
  <c r="T1017" i="16"/>
  <c r="T1018" i="16"/>
  <c r="T1019" i="16"/>
  <c r="T1020" i="16"/>
  <c r="T1021" i="16"/>
  <c r="T1022" i="16"/>
  <c r="T1023" i="16"/>
  <c r="T1024" i="16"/>
  <c r="T1025" i="16"/>
  <c r="T1026" i="16"/>
  <c r="T1027" i="16"/>
  <c r="T1028" i="16"/>
  <c r="T1029" i="16"/>
  <c r="T1030" i="16"/>
  <c r="T1031" i="16"/>
  <c r="T1032" i="16"/>
  <c r="T1033" i="16"/>
  <c r="T1034" i="16"/>
  <c r="T1035" i="16"/>
  <c r="T1036" i="16"/>
  <c r="T1037" i="16"/>
  <c r="T1038" i="16"/>
  <c r="T1039" i="16"/>
  <c r="T1040" i="16"/>
  <c r="T1041" i="16"/>
  <c r="T1042" i="16"/>
  <c r="T1043" i="16"/>
  <c r="T1044" i="16"/>
  <c r="T1045" i="16"/>
  <c r="T1046" i="16"/>
  <c r="T1047" i="16"/>
  <c r="T1048" i="16"/>
  <c r="T1049" i="16"/>
  <c r="T1050" i="16"/>
  <c r="T1051" i="16"/>
  <c r="T1052" i="16"/>
  <c r="T1053" i="16"/>
  <c r="T1054" i="16"/>
  <c r="T1055" i="16"/>
  <c r="T1056" i="16"/>
  <c r="T1057" i="16"/>
  <c r="T1058" i="16"/>
  <c r="T1059" i="16"/>
  <c r="T1060" i="16"/>
  <c r="T1061" i="16"/>
  <c r="T1062" i="16"/>
  <c r="T1063" i="16"/>
  <c r="T1064" i="16"/>
  <c r="T1065" i="16"/>
  <c r="T1066" i="16"/>
  <c r="T1067" i="16"/>
  <c r="T1068" i="16"/>
  <c r="T1069" i="16"/>
  <c r="T1070" i="16"/>
  <c r="T1071" i="16"/>
  <c r="T1072" i="16"/>
  <c r="T1073" i="16"/>
  <c r="T1074" i="16"/>
  <c r="T1075" i="16"/>
  <c r="T1076" i="16"/>
  <c r="T1077" i="16"/>
  <c r="T1078" i="16"/>
  <c r="T1079" i="16"/>
  <c r="T1080" i="16"/>
  <c r="T1081" i="16"/>
  <c r="T1082" i="16"/>
  <c r="T1083" i="16"/>
  <c r="T1084" i="16"/>
  <c r="T1085" i="16"/>
  <c r="T1086" i="16"/>
  <c r="T1087" i="16"/>
  <c r="T1088" i="16"/>
  <c r="T1089" i="16"/>
  <c r="T1090" i="16"/>
  <c r="T1091" i="16"/>
  <c r="T1092" i="16"/>
  <c r="T1093" i="16"/>
  <c r="T1094" i="16"/>
  <c r="T1095" i="16"/>
  <c r="T1096" i="16"/>
  <c r="T1097" i="16"/>
  <c r="T1098" i="16"/>
  <c r="T1099" i="16"/>
  <c r="T1100" i="16"/>
  <c r="T1101" i="16"/>
  <c r="T1102" i="16"/>
  <c r="T1103" i="16"/>
  <c r="T1104" i="16"/>
  <c r="T1105" i="16"/>
  <c r="T1106" i="16"/>
  <c r="T1107" i="16"/>
  <c r="T1108" i="16"/>
  <c r="T1109" i="16"/>
  <c r="T1110" i="16"/>
  <c r="T1111" i="16"/>
  <c r="T1112" i="16"/>
  <c r="T1113" i="16"/>
  <c r="T1114" i="16"/>
  <c r="T1115" i="16"/>
  <c r="T1116" i="16"/>
  <c r="T1117" i="16"/>
  <c r="T1118" i="16"/>
  <c r="T1119" i="16"/>
  <c r="T1120" i="16"/>
  <c r="T1121" i="16"/>
  <c r="T1122" i="16"/>
  <c r="T1123" i="16"/>
  <c r="T1124" i="16"/>
  <c r="T1125" i="16"/>
  <c r="T1126" i="16"/>
  <c r="T1127" i="16"/>
  <c r="T1128" i="16"/>
  <c r="T1129" i="16"/>
  <c r="T1130" i="16"/>
  <c r="T1131" i="16"/>
  <c r="T1132" i="16"/>
  <c r="T1133" i="16"/>
  <c r="T1134" i="16"/>
  <c r="T1135" i="16"/>
  <c r="T1136" i="16"/>
  <c r="T1137" i="16"/>
  <c r="T1138" i="16"/>
  <c r="T1139" i="16"/>
  <c r="T1140" i="16"/>
  <c r="T1141" i="16"/>
  <c r="T1142" i="16"/>
  <c r="T1143" i="16"/>
  <c r="T1144" i="16"/>
  <c r="T1145" i="16"/>
  <c r="T1146" i="16"/>
  <c r="T1147" i="16"/>
  <c r="T1148" i="16"/>
  <c r="T1149" i="16"/>
  <c r="T1150" i="16"/>
  <c r="T1151" i="16"/>
  <c r="T1152" i="16"/>
  <c r="T1153" i="16"/>
  <c r="T1154" i="16"/>
  <c r="T1155" i="16"/>
  <c r="T1156" i="16"/>
  <c r="T1157" i="16"/>
  <c r="T1158" i="16"/>
  <c r="T1159" i="16"/>
  <c r="T1160" i="16"/>
  <c r="T1161" i="16"/>
  <c r="T1162" i="16"/>
  <c r="T1163" i="16"/>
  <c r="T1164" i="16"/>
  <c r="T1165" i="16"/>
  <c r="T1166" i="16"/>
  <c r="T1167" i="16"/>
  <c r="T1168" i="16"/>
  <c r="T1169" i="16"/>
  <c r="T1170" i="16"/>
  <c r="T1171" i="16"/>
  <c r="T1172" i="16"/>
  <c r="T1173" i="16"/>
  <c r="T1174" i="16"/>
  <c r="T1175" i="16"/>
  <c r="T1176" i="16"/>
  <c r="T1177" i="16"/>
  <c r="T1178" i="16"/>
  <c r="T1179" i="16"/>
  <c r="T1180" i="16"/>
  <c r="T1181" i="16"/>
  <c r="T1182" i="16"/>
  <c r="T1183" i="16"/>
  <c r="T1184" i="16"/>
  <c r="T1185" i="16"/>
  <c r="T1186" i="16"/>
  <c r="T1187" i="16"/>
  <c r="T1188" i="16"/>
  <c r="T1189" i="16"/>
  <c r="T1190" i="16"/>
  <c r="T1191" i="16"/>
  <c r="T1192" i="16"/>
  <c r="T1193" i="16"/>
  <c r="T1194" i="16"/>
  <c r="T1195" i="16"/>
  <c r="T1196" i="16"/>
  <c r="T1197" i="16"/>
  <c r="T1198" i="16"/>
  <c r="T1199" i="16"/>
  <c r="T1200" i="16"/>
  <c r="T1201" i="16"/>
  <c r="T1202" i="16"/>
  <c r="T1203" i="16"/>
  <c r="T1204" i="16"/>
  <c r="T1205" i="16"/>
  <c r="T1206" i="16"/>
  <c r="T1207" i="16"/>
  <c r="T1208" i="16"/>
  <c r="T1209" i="16"/>
  <c r="T1210" i="16"/>
  <c r="T1211" i="16"/>
  <c r="T1212" i="16"/>
  <c r="T1213" i="16"/>
  <c r="T1214" i="16"/>
  <c r="T1215" i="16"/>
  <c r="T1216" i="16"/>
  <c r="T1217" i="16"/>
  <c r="T1218" i="16"/>
  <c r="T1219" i="16"/>
  <c r="T1220" i="16"/>
  <c r="T1221" i="16"/>
  <c r="T1222" i="16"/>
  <c r="T1223" i="16"/>
  <c r="T1224" i="16"/>
  <c r="T1225" i="16"/>
  <c r="T1226" i="16"/>
  <c r="T1227" i="16"/>
  <c r="T1228" i="16"/>
  <c r="T1229" i="16"/>
  <c r="T1230" i="16"/>
  <c r="T1231" i="16"/>
  <c r="T1232" i="16"/>
  <c r="T1233" i="16"/>
  <c r="T1234" i="16"/>
  <c r="T1235" i="16"/>
  <c r="T1236" i="16"/>
  <c r="T1237" i="16"/>
  <c r="T1238" i="16"/>
  <c r="T1239" i="16"/>
  <c r="T1240" i="16"/>
  <c r="T1241" i="16"/>
  <c r="T1242" i="16"/>
  <c r="T1243" i="16"/>
  <c r="T1244" i="16"/>
  <c r="T1245" i="16"/>
  <c r="T1246" i="16"/>
  <c r="T1247" i="16"/>
  <c r="T1248" i="16"/>
  <c r="T1249" i="16"/>
  <c r="T1250" i="16"/>
  <c r="T1251" i="16"/>
  <c r="T1252" i="16"/>
  <c r="T1253" i="16"/>
  <c r="T1254" i="16"/>
  <c r="T1255" i="16"/>
  <c r="T1256" i="16"/>
  <c r="T1257" i="16"/>
  <c r="T1258" i="16"/>
  <c r="T1259" i="16"/>
  <c r="T1260" i="16"/>
  <c r="T1261" i="16"/>
  <c r="T1262" i="16"/>
  <c r="T1263" i="16"/>
  <c r="T1264" i="16"/>
  <c r="T1265" i="16"/>
  <c r="T1266" i="16"/>
  <c r="T1267" i="16"/>
  <c r="T1268" i="16"/>
  <c r="T1269" i="16"/>
  <c r="T1270" i="16"/>
  <c r="T1271" i="16"/>
  <c r="T1272" i="16"/>
  <c r="T1273" i="16"/>
  <c r="T1274" i="16"/>
  <c r="T1275" i="16"/>
  <c r="T1276" i="16"/>
  <c r="T1277" i="16"/>
  <c r="T1278" i="16"/>
  <c r="T1279" i="16"/>
  <c r="T1280" i="16"/>
  <c r="T1281" i="16"/>
  <c r="T1282" i="16"/>
  <c r="T1283" i="16"/>
  <c r="T1284" i="16"/>
  <c r="T1285" i="16"/>
  <c r="T1286" i="16"/>
  <c r="T1287" i="16"/>
  <c r="T1288" i="16"/>
  <c r="T1289" i="16"/>
  <c r="T1290" i="16"/>
  <c r="T1291" i="16"/>
  <c r="T1292" i="16"/>
  <c r="T1293" i="16"/>
  <c r="T1294" i="16"/>
  <c r="T1295" i="16"/>
  <c r="T1296" i="16"/>
  <c r="T1297" i="16"/>
  <c r="T1298" i="16"/>
  <c r="T1299" i="16"/>
  <c r="T1300" i="16"/>
  <c r="T1301" i="16"/>
  <c r="T1302" i="16"/>
  <c r="T1303" i="16"/>
  <c r="T1304" i="16"/>
  <c r="T1305" i="16"/>
  <c r="T1306" i="16"/>
  <c r="T1307" i="16"/>
  <c r="T1308" i="16"/>
  <c r="T1309" i="16"/>
  <c r="T1310" i="16"/>
  <c r="T1311" i="16"/>
  <c r="T1312" i="16"/>
  <c r="T1313" i="16"/>
  <c r="T1314" i="16"/>
  <c r="T1315" i="16"/>
  <c r="T1316" i="16"/>
  <c r="T1317" i="16"/>
  <c r="T1318" i="16"/>
  <c r="T1319" i="16"/>
  <c r="T1320" i="16"/>
  <c r="T1321" i="16"/>
  <c r="T1322" i="16"/>
  <c r="T1323" i="16"/>
  <c r="T1324" i="16"/>
  <c r="T1325" i="16"/>
  <c r="T1326" i="16"/>
  <c r="T1327" i="16"/>
  <c r="T1328" i="16"/>
  <c r="T1329" i="16"/>
  <c r="T1330" i="16"/>
  <c r="T1331" i="16"/>
  <c r="T1332" i="16"/>
  <c r="T1333" i="16"/>
  <c r="T1334" i="16"/>
  <c r="T1335" i="16"/>
  <c r="T1336" i="16"/>
  <c r="T1337" i="16"/>
  <c r="T1338" i="16"/>
  <c r="T1339" i="16"/>
  <c r="T1340" i="16"/>
  <c r="T1341" i="16"/>
  <c r="T1342" i="16"/>
  <c r="T1343" i="16"/>
  <c r="T1344" i="16"/>
  <c r="T1345" i="16"/>
  <c r="T1346" i="16"/>
  <c r="T1347" i="16"/>
  <c r="T1348" i="16"/>
  <c r="T1349" i="16"/>
  <c r="T1350" i="16"/>
  <c r="T1351" i="16"/>
  <c r="T1352" i="16"/>
  <c r="T1353" i="16"/>
  <c r="T1354" i="16"/>
  <c r="T1355" i="16"/>
  <c r="T1356" i="16"/>
  <c r="T1357" i="16"/>
  <c r="T1358" i="16"/>
  <c r="T1359" i="16"/>
  <c r="T1360" i="16"/>
  <c r="T1361" i="16"/>
  <c r="T1362" i="16"/>
  <c r="T1363" i="16"/>
  <c r="T1364" i="16"/>
  <c r="T1365" i="16"/>
  <c r="T1366" i="16"/>
  <c r="T1367" i="16"/>
  <c r="T1368" i="16"/>
  <c r="T1369" i="16"/>
  <c r="T1370" i="16"/>
  <c r="T1371" i="16"/>
  <c r="T1372" i="16"/>
  <c r="T1373" i="16"/>
  <c r="T1374" i="16"/>
  <c r="T1375" i="16"/>
  <c r="T1376" i="16"/>
  <c r="T1377" i="16"/>
  <c r="T1378" i="16"/>
  <c r="T1379" i="16"/>
  <c r="T1380" i="16"/>
  <c r="T1381" i="16"/>
  <c r="T1382" i="16"/>
  <c r="T1383" i="16"/>
  <c r="T1384" i="16"/>
  <c r="T1385" i="16"/>
  <c r="T1386" i="16"/>
  <c r="T1387" i="16"/>
  <c r="T1388" i="16"/>
  <c r="T1389" i="16"/>
  <c r="T1390" i="16"/>
  <c r="T1391" i="16"/>
  <c r="T1392" i="16"/>
  <c r="T1393" i="16"/>
  <c r="T1394" i="16"/>
  <c r="T1395" i="16"/>
  <c r="T1396" i="16"/>
  <c r="T1397" i="16"/>
  <c r="T1398" i="16"/>
  <c r="T1399" i="16"/>
  <c r="T1400" i="16"/>
  <c r="T1401" i="16"/>
  <c r="T1402" i="16"/>
  <c r="T1403" i="16"/>
  <c r="T1404" i="16"/>
  <c r="T1405" i="16"/>
  <c r="T1406" i="16"/>
  <c r="T1407" i="16"/>
  <c r="T1408" i="16"/>
  <c r="T1409" i="16"/>
  <c r="T1410" i="16"/>
  <c r="T1411" i="16"/>
  <c r="T1412" i="16"/>
  <c r="T1413" i="16"/>
  <c r="T1414" i="16"/>
  <c r="T1415" i="16"/>
  <c r="T1416" i="16"/>
  <c r="T1417" i="16"/>
  <c r="T1418" i="16"/>
  <c r="T1419" i="16"/>
  <c r="T1420" i="16"/>
  <c r="T1421" i="16"/>
  <c r="T1422" i="16"/>
  <c r="T1423" i="16"/>
  <c r="T1424" i="16"/>
  <c r="T1425" i="16"/>
  <c r="T1426" i="16"/>
  <c r="T1427" i="16"/>
  <c r="T1428" i="16"/>
  <c r="T1429" i="16"/>
  <c r="T1430" i="16"/>
  <c r="T1431" i="16"/>
  <c r="T1432" i="16"/>
  <c r="T1433" i="16"/>
  <c r="T1434" i="16"/>
  <c r="T1435" i="16"/>
  <c r="T1436" i="16"/>
  <c r="T1437" i="16"/>
  <c r="T1438" i="16"/>
  <c r="T1439" i="16"/>
  <c r="T1440" i="16"/>
  <c r="T1441" i="16"/>
  <c r="T1442" i="16"/>
  <c r="T1443" i="16"/>
  <c r="T1444" i="16"/>
  <c r="T1445" i="16"/>
  <c r="T1446" i="16"/>
  <c r="T1447" i="16"/>
  <c r="T1448" i="16"/>
  <c r="T1449" i="16"/>
  <c r="T1450" i="16"/>
  <c r="T1451" i="16"/>
  <c r="T1452" i="16"/>
  <c r="T1453" i="16"/>
  <c r="T1454" i="16"/>
  <c r="T1455" i="16"/>
  <c r="T1456" i="16"/>
  <c r="T1457" i="16"/>
  <c r="T1458" i="16"/>
  <c r="T1459" i="16"/>
  <c r="T1460" i="16"/>
  <c r="T1461" i="16"/>
  <c r="T1462" i="16"/>
  <c r="T1463" i="16"/>
  <c r="T1464" i="16"/>
  <c r="T1465" i="16"/>
  <c r="T1466" i="16"/>
  <c r="T1467" i="16"/>
  <c r="T1468" i="16"/>
  <c r="T1469" i="16"/>
  <c r="T1470" i="16"/>
  <c r="T1471" i="16"/>
  <c r="T1472" i="16"/>
  <c r="T1473" i="16"/>
  <c r="T1474" i="16"/>
  <c r="T1475" i="16"/>
  <c r="T1476" i="16"/>
  <c r="T1477" i="16"/>
  <c r="T1478" i="16"/>
  <c r="T1479" i="16"/>
  <c r="T1480" i="16"/>
  <c r="T1481" i="16"/>
  <c r="T1482" i="16"/>
  <c r="T1483" i="16"/>
  <c r="T1484" i="16"/>
  <c r="T1485" i="16"/>
  <c r="T1486" i="16"/>
  <c r="T1487" i="16"/>
  <c r="T1488" i="16"/>
  <c r="T1489" i="16"/>
  <c r="T1490" i="16"/>
  <c r="T1491" i="16"/>
  <c r="T1492" i="16"/>
  <c r="T1493" i="16"/>
  <c r="T1494" i="16"/>
  <c r="T1495" i="16"/>
  <c r="T1496" i="16"/>
  <c r="T1497" i="16"/>
  <c r="T1498" i="16"/>
  <c r="T1499" i="16"/>
  <c r="T1500" i="16"/>
  <c r="T1501" i="16"/>
  <c r="T1502" i="16"/>
  <c r="T1503" i="16"/>
  <c r="T1504" i="16"/>
  <c r="T1505" i="16"/>
  <c r="T1506" i="16"/>
  <c r="T1507" i="16"/>
  <c r="T1508" i="16"/>
  <c r="T1509" i="16"/>
  <c r="T1510" i="16"/>
  <c r="T1511" i="16"/>
  <c r="T1512" i="16"/>
  <c r="T1513" i="16"/>
  <c r="T1514" i="16"/>
  <c r="T1515" i="16"/>
  <c r="T1516" i="16"/>
  <c r="T1517" i="16"/>
  <c r="T1518" i="16"/>
  <c r="T1519" i="16"/>
  <c r="T1520" i="16"/>
  <c r="T1521" i="16"/>
  <c r="T1522" i="16"/>
  <c r="T1523" i="16"/>
  <c r="T1524" i="16"/>
  <c r="T1525" i="16"/>
  <c r="T1526" i="16"/>
  <c r="T1527" i="16"/>
  <c r="T1528" i="16"/>
  <c r="T1529" i="16"/>
  <c r="T1530" i="16"/>
  <c r="T1531" i="16"/>
  <c r="T1532" i="16"/>
  <c r="T1533" i="16"/>
  <c r="T1534" i="16"/>
  <c r="T1535" i="16"/>
  <c r="T1536" i="16"/>
  <c r="T1537" i="16"/>
  <c r="T1538" i="16"/>
  <c r="T1539" i="16"/>
  <c r="T1540" i="16"/>
  <c r="T1541" i="16"/>
  <c r="T1542" i="16"/>
  <c r="T1543" i="16"/>
  <c r="T1544" i="16"/>
  <c r="T1545" i="16"/>
  <c r="T1546" i="16"/>
  <c r="T1547" i="16"/>
  <c r="T1548" i="16"/>
  <c r="T1549" i="16"/>
  <c r="T1550" i="16"/>
  <c r="T1551" i="16"/>
  <c r="T1552" i="16"/>
  <c r="T1553" i="16"/>
  <c r="T1554" i="16"/>
  <c r="T1555" i="16"/>
  <c r="T1556" i="16"/>
  <c r="T1557" i="16"/>
  <c r="T1558" i="16"/>
  <c r="T1559" i="16"/>
  <c r="T1560" i="16"/>
  <c r="T1561" i="16"/>
  <c r="T1562" i="16"/>
  <c r="T1563" i="16"/>
  <c r="T1564" i="16"/>
  <c r="T1565" i="16"/>
  <c r="T1566" i="16"/>
  <c r="T1567" i="16"/>
  <c r="T1568" i="16"/>
  <c r="T1569" i="16"/>
  <c r="T1570" i="16"/>
  <c r="T1571" i="16"/>
  <c r="T1572" i="16"/>
  <c r="T1573" i="16"/>
  <c r="T1574" i="16"/>
  <c r="T1575" i="16"/>
  <c r="T1576" i="16"/>
  <c r="T1577" i="16"/>
  <c r="T1578" i="16"/>
  <c r="T1579" i="16"/>
  <c r="T1580" i="16"/>
  <c r="T1581" i="16"/>
  <c r="T1582" i="16"/>
  <c r="T1583" i="16"/>
  <c r="T1584" i="16"/>
  <c r="T1585" i="16"/>
  <c r="T1586" i="16"/>
  <c r="T1587" i="16"/>
  <c r="T1588" i="16"/>
  <c r="T1589" i="16"/>
  <c r="T1590" i="16"/>
  <c r="T1591" i="16"/>
  <c r="T1592" i="16"/>
  <c r="T1593" i="16"/>
  <c r="T1594" i="16"/>
  <c r="T1595" i="16"/>
  <c r="T1596" i="16"/>
  <c r="T1597" i="16"/>
  <c r="T1598" i="16"/>
  <c r="T1599" i="16"/>
  <c r="T1600" i="16"/>
  <c r="T1601" i="16"/>
  <c r="T1602" i="16"/>
  <c r="T1603" i="16"/>
  <c r="T1604" i="16"/>
  <c r="T1605" i="16"/>
  <c r="T1606" i="16"/>
  <c r="T1607" i="16"/>
  <c r="T1608" i="16"/>
  <c r="T1609" i="16"/>
  <c r="T1610" i="16"/>
  <c r="T1611" i="16"/>
  <c r="T1612" i="16"/>
  <c r="T1613" i="16"/>
  <c r="T1614" i="16"/>
  <c r="T1615" i="16"/>
  <c r="T1616" i="16"/>
  <c r="T1617" i="16"/>
  <c r="T1618" i="16"/>
  <c r="T1619" i="16"/>
  <c r="T1620" i="16"/>
  <c r="T1621" i="16"/>
  <c r="T1622" i="16"/>
  <c r="T1623" i="16"/>
  <c r="T1624" i="16"/>
  <c r="T1625" i="16"/>
  <c r="T1626" i="16"/>
  <c r="T1627" i="16"/>
  <c r="T1628" i="16"/>
  <c r="T1629" i="16"/>
  <c r="T1630" i="16"/>
  <c r="T1631" i="16"/>
  <c r="T1632" i="16"/>
  <c r="T1633" i="16"/>
  <c r="T1634" i="16"/>
  <c r="T1635" i="16"/>
  <c r="T1636" i="16"/>
  <c r="T1637" i="16"/>
  <c r="T1638" i="16"/>
  <c r="T1639" i="16"/>
  <c r="T1640" i="16"/>
  <c r="T1641" i="16"/>
  <c r="T1642" i="16"/>
  <c r="T1643" i="16"/>
  <c r="T1644" i="16"/>
  <c r="T1645" i="16"/>
  <c r="T1646" i="16"/>
  <c r="T1647" i="16"/>
  <c r="T1648" i="16"/>
  <c r="T1649" i="16"/>
  <c r="T1650" i="16"/>
  <c r="T1651" i="16"/>
  <c r="T1652" i="16"/>
  <c r="T1653" i="16"/>
  <c r="T1654" i="16"/>
  <c r="T1655" i="16"/>
  <c r="T1656" i="16"/>
  <c r="T1657" i="16"/>
  <c r="T1658" i="16"/>
  <c r="T1659" i="16"/>
  <c r="T1660" i="16"/>
  <c r="T1661" i="16"/>
  <c r="T1662" i="16"/>
  <c r="T1663" i="16"/>
  <c r="T1664" i="16"/>
  <c r="T1665" i="16"/>
  <c r="T1666" i="16"/>
  <c r="T1667" i="16"/>
  <c r="T1668" i="16"/>
  <c r="T1669" i="16"/>
  <c r="T1670" i="16"/>
  <c r="T1671" i="16"/>
  <c r="T1672" i="16"/>
  <c r="T1673" i="16"/>
  <c r="T1674" i="16"/>
  <c r="T1675" i="16"/>
  <c r="T1676" i="16"/>
  <c r="T1677" i="16"/>
  <c r="T1678" i="16"/>
  <c r="T1679" i="16"/>
  <c r="T1680" i="16"/>
  <c r="T1681" i="16"/>
  <c r="T1682" i="16"/>
  <c r="T1683" i="16"/>
  <c r="T1684" i="16"/>
  <c r="T1685" i="16"/>
  <c r="T1686" i="16"/>
  <c r="T1687" i="16"/>
  <c r="T1688" i="16"/>
  <c r="T1689" i="16"/>
  <c r="T1690" i="16"/>
  <c r="T1691" i="16"/>
  <c r="T1692" i="16"/>
  <c r="T1693" i="16"/>
  <c r="T1694" i="16"/>
  <c r="T1695" i="16"/>
  <c r="T1696" i="16"/>
  <c r="T1697" i="16"/>
  <c r="T1698" i="16"/>
  <c r="T1699" i="16"/>
  <c r="T1700" i="16"/>
  <c r="T1701" i="16"/>
  <c r="T1702" i="16"/>
  <c r="T1703" i="16"/>
  <c r="T1704" i="16"/>
  <c r="T1705" i="16"/>
  <c r="T1706" i="16"/>
  <c r="T1707" i="16"/>
  <c r="T1708" i="16"/>
  <c r="T1709" i="16"/>
  <c r="T1710" i="16"/>
  <c r="T1711" i="16"/>
  <c r="T1712" i="16"/>
  <c r="T1713" i="16"/>
  <c r="T1714" i="16"/>
  <c r="T1715" i="16"/>
  <c r="T1716" i="16"/>
  <c r="T1717" i="16"/>
  <c r="T1718" i="16"/>
  <c r="T1719" i="16"/>
  <c r="T1720" i="16"/>
  <c r="T1721" i="16"/>
  <c r="T1722" i="16"/>
  <c r="T1723" i="16"/>
  <c r="T1724" i="16"/>
  <c r="T1725" i="16"/>
  <c r="T1726" i="16"/>
  <c r="T1727" i="16"/>
  <c r="T1728" i="16"/>
  <c r="T1729" i="16"/>
  <c r="T1730" i="16"/>
  <c r="T1731" i="16"/>
  <c r="T1732" i="16"/>
  <c r="T1733" i="16"/>
  <c r="T1734" i="16"/>
  <c r="T1735" i="16"/>
  <c r="T1736" i="16"/>
  <c r="T1737" i="16"/>
  <c r="T1738" i="16"/>
  <c r="T1739" i="16"/>
  <c r="T1740" i="16"/>
  <c r="T1741" i="16"/>
  <c r="T1742" i="16"/>
  <c r="T1743" i="16"/>
  <c r="T1744" i="16"/>
  <c r="T1745" i="16"/>
  <c r="T1746" i="16"/>
  <c r="T1747" i="16"/>
  <c r="T1748" i="16"/>
  <c r="T1749" i="16"/>
  <c r="T1750" i="16"/>
  <c r="T1751" i="16"/>
  <c r="T1752" i="16"/>
  <c r="T1753" i="16"/>
  <c r="T1754" i="16"/>
  <c r="T1755" i="16"/>
  <c r="T1756" i="16"/>
  <c r="T1757" i="16"/>
  <c r="T1758" i="16"/>
  <c r="T1759" i="16"/>
  <c r="T1760" i="16"/>
  <c r="T1761" i="16"/>
  <c r="T1762" i="16"/>
  <c r="T1763" i="16"/>
  <c r="T1764" i="16"/>
  <c r="T1765" i="16"/>
  <c r="T1766" i="16"/>
  <c r="T1767" i="16"/>
  <c r="T1768" i="16"/>
  <c r="T1769" i="16"/>
  <c r="T1770" i="16"/>
  <c r="T1771" i="16"/>
  <c r="T1772" i="16"/>
  <c r="T1773" i="16"/>
  <c r="T1774" i="16"/>
  <c r="T1775" i="16"/>
  <c r="T1776" i="16"/>
  <c r="T1777" i="16"/>
  <c r="T1778" i="16"/>
  <c r="T1779" i="16"/>
  <c r="T1780" i="16"/>
  <c r="T1781" i="16"/>
  <c r="T1782" i="16"/>
  <c r="T1783" i="16"/>
  <c r="T1784" i="16"/>
  <c r="T1785" i="16"/>
  <c r="T1786" i="16"/>
  <c r="T1787" i="16"/>
  <c r="T1788" i="16"/>
  <c r="T1789" i="16"/>
  <c r="T1790" i="16"/>
  <c r="T1791" i="16"/>
  <c r="T1792" i="16"/>
  <c r="T1793" i="16"/>
  <c r="T1794" i="16"/>
  <c r="T1795" i="16"/>
  <c r="T1796" i="16"/>
  <c r="T1797" i="16"/>
  <c r="T1798" i="16"/>
  <c r="T1799" i="16"/>
  <c r="T1800" i="16"/>
  <c r="T1801" i="16"/>
  <c r="T1802" i="16"/>
  <c r="T1803" i="16"/>
  <c r="T1804" i="16"/>
  <c r="T1805" i="16"/>
  <c r="T1806" i="16"/>
  <c r="T1807" i="16"/>
  <c r="T1808" i="16"/>
  <c r="T1809" i="16"/>
  <c r="T1810" i="16"/>
  <c r="T1811" i="16"/>
  <c r="T1812" i="16"/>
  <c r="T1813" i="16"/>
  <c r="T1814" i="16"/>
  <c r="T1815" i="16"/>
  <c r="T1816" i="16"/>
  <c r="T1817" i="16"/>
  <c r="T1818" i="16"/>
  <c r="T1819" i="16"/>
  <c r="T1820" i="16"/>
  <c r="T1821" i="16"/>
  <c r="T1822" i="16"/>
  <c r="T1823" i="16"/>
  <c r="T1824" i="16"/>
  <c r="T1825" i="16"/>
  <c r="T1826" i="16"/>
  <c r="T1827" i="16"/>
  <c r="T1828" i="16"/>
  <c r="T1829" i="16"/>
  <c r="T1830" i="16"/>
  <c r="T1831" i="16"/>
  <c r="T1832" i="16"/>
  <c r="T1833" i="16"/>
  <c r="T1834" i="16"/>
  <c r="T1835" i="16"/>
  <c r="T1836" i="16"/>
  <c r="T1837" i="16"/>
  <c r="T1838" i="16"/>
  <c r="T1839" i="16"/>
  <c r="T1840" i="16"/>
  <c r="T1841" i="16"/>
  <c r="T1842" i="16"/>
  <c r="T1843" i="16"/>
  <c r="T1844" i="16"/>
  <c r="T1845" i="16"/>
  <c r="T1846" i="16"/>
  <c r="T1847" i="16"/>
  <c r="T1848" i="16"/>
  <c r="T1849" i="16"/>
  <c r="T1850" i="16"/>
  <c r="T1851" i="16"/>
  <c r="T1852" i="16"/>
  <c r="T1853" i="16"/>
  <c r="T1854" i="16"/>
  <c r="T1855" i="16"/>
  <c r="T1856" i="16"/>
  <c r="T1857" i="16"/>
  <c r="T1858" i="16"/>
  <c r="T1859" i="16"/>
  <c r="T1860" i="16"/>
  <c r="T1861" i="16"/>
  <c r="T1862" i="16"/>
  <c r="T1863" i="16"/>
  <c r="T1864" i="16"/>
  <c r="T1865" i="16"/>
  <c r="T1866" i="16"/>
  <c r="T1867" i="16"/>
  <c r="T1868" i="16"/>
  <c r="T1869" i="16"/>
  <c r="T1870" i="16"/>
  <c r="T1871" i="16"/>
  <c r="T1872" i="16"/>
  <c r="T1873" i="16"/>
  <c r="T1874" i="16"/>
  <c r="T1875" i="16"/>
  <c r="T1876" i="16"/>
  <c r="T1877" i="16"/>
  <c r="T1878" i="16"/>
  <c r="T1879" i="16"/>
  <c r="T1880" i="16"/>
  <c r="T1881" i="16"/>
  <c r="T1882" i="16"/>
  <c r="T1883" i="16"/>
  <c r="T1884" i="16"/>
  <c r="T1885" i="16"/>
  <c r="T1886" i="16"/>
  <c r="T1887" i="16"/>
  <c r="T1888" i="16"/>
  <c r="T1889" i="16"/>
  <c r="T1890" i="16"/>
  <c r="T1891" i="16"/>
  <c r="T1892" i="16"/>
  <c r="T1893" i="16"/>
  <c r="T1894" i="16"/>
  <c r="T1895" i="16"/>
  <c r="T1896" i="16"/>
  <c r="T1897" i="16"/>
  <c r="T1898" i="16"/>
  <c r="T1899" i="16"/>
  <c r="T1900" i="16"/>
  <c r="T1901" i="16"/>
  <c r="T1902" i="16"/>
  <c r="T1903" i="16"/>
  <c r="T1904" i="16"/>
  <c r="T1905" i="16"/>
  <c r="T1906" i="16"/>
  <c r="T1907" i="16"/>
  <c r="T1908" i="16"/>
  <c r="T1909" i="16"/>
  <c r="T1910" i="16"/>
  <c r="T1911" i="16"/>
  <c r="T1912" i="16"/>
  <c r="T1913" i="16"/>
  <c r="T1914" i="16"/>
  <c r="T1915" i="16"/>
  <c r="T1916" i="16"/>
  <c r="T1917" i="16"/>
  <c r="T1918" i="16"/>
  <c r="T1919" i="16"/>
  <c r="T1920" i="16"/>
  <c r="T1921" i="16"/>
  <c r="T1922" i="16"/>
  <c r="T1923" i="16"/>
  <c r="T1924" i="16"/>
  <c r="T1925" i="16"/>
  <c r="T1926" i="16"/>
  <c r="T1927" i="16"/>
  <c r="T1928" i="16"/>
  <c r="T1929" i="16"/>
  <c r="T1930" i="16"/>
  <c r="T1931" i="16"/>
  <c r="T1932" i="16"/>
  <c r="T1933" i="16"/>
  <c r="T1934" i="16"/>
  <c r="T1935" i="16"/>
  <c r="T1936" i="16"/>
  <c r="T1937" i="16"/>
  <c r="T1938" i="16"/>
  <c r="T1939" i="16"/>
  <c r="T1940" i="16"/>
  <c r="T1941" i="16"/>
  <c r="T1942" i="16"/>
  <c r="T1943" i="16"/>
  <c r="T1944" i="16"/>
  <c r="T1945" i="16"/>
  <c r="T1946" i="16"/>
  <c r="T1947" i="16"/>
  <c r="T1948" i="16"/>
  <c r="T1949" i="16"/>
  <c r="T1950" i="16"/>
  <c r="T1951" i="16"/>
  <c r="T1952" i="16"/>
  <c r="T1953" i="16"/>
  <c r="T1954" i="16"/>
  <c r="T1955" i="16"/>
  <c r="T1956" i="16"/>
  <c r="T1957" i="16"/>
  <c r="T1958" i="16"/>
  <c r="T1959" i="16"/>
  <c r="T1960" i="16"/>
  <c r="T1961" i="16"/>
  <c r="T1962" i="16"/>
  <c r="T1963" i="16"/>
  <c r="T1964" i="16"/>
  <c r="T1965" i="16"/>
  <c r="T1966" i="16"/>
  <c r="T1967" i="16"/>
  <c r="T1968" i="16"/>
  <c r="T1969" i="16"/>
  <c r="T1970" i="16"/>
  <c r="T1971" i="16"/>
  <c r="T1972" i="16"/>
  <c r="T1973" i="16"/>
  <c r="T1974" i="16"/>
  <c r="T1975" i="16"/>
  <c r="T1976" i="16"/>
  <c r="T1977" i="16"/>
  <c r="T1978" i="16"/>
  <c r="T1979" i="16"/>
  <c r="T1980" i="16"/>
  <c r="T1981" i="16"/>
  <c r="T1982" i="16"/>
  <c r="T1983" i="16"/>
  <c r="T1984" i="16"/>
  <c r="T1985" i="16"/>
  <c r="T1986" i="16"/>
  <c r="T1987" i="16"/>
  <c r="T1988" i="16"/>
  <c r="T1989" i="16"/>
  <c r="T1990" i="16"/>
  <c r="T1991" i="16"/>
  <c r="T1992" i="16"/>
  <c r="T1993" i="16"/>
  <c r="T1994" i="16"/>
  <c r="T1995" i="16"/>
  <c r="T1996" i="16"/>
  <c r="T1997" i="16"/>
  <c r="T1998" i="16"/>
  <c r="T1999" i="16"/>
  <c r="T2000" i="16"/>
  <c r="T2001" i="16"/>
  <c r="T2002" i="16"/>
  <c r="T2003" i="16"/>
  <c r="T2004" i="16"/>
  <c r="T2005" i="16"/>
  <c r="T2006" i="16"/>
  <c r="T2007" i="16"/>
  <c r="T2008" i="16"/>
  <c r="T2009" i="16"/>
  <c r="T2010" i="16"/>
  <c r="T2011" i="16"/>
  <c r="T2012" i="16"/>
  <c r="T2013" i="16"/>
  <c r="T2014" i="16"/>
  <c r="T2015" i="16"/>
  <c r="T2016" i="16"/>
  <c r="T2017" i="16"/>
  <c r="T2018" i="16"/>
  <c r="T2019" i="16"/>
  <c r="T2020" i="16"/>
  <c r="T2021" i="16"/>
  <c r="T2022" i="16"/>
  <c r="T2023" i="16"/>
  <c r="T2024" i="16"/>
  <c r="T2025" i="16"/>
  <c r="T2026" i="16"/>
  <c r="T2027" i="16"/>
  <c r="T2028" i="16"/>
  <c r="T2029" i="16"/>
  <c r="T2030" i="16"/>
  <c r="T2031" i="16"/>
  <c r="T2032" i="16"/>
  <c r="T2033" i="16"/>
  <c r="T2034" i="16"/>
  <c r="T2035" i="16"/>
  <c r="T2036" i="16"/>
  <c r="T2037" i="16"/>
  <c r="T2038" i="16"/>
  <c r="T2039" i="16"/>
  <c r="T2040" i="16"/>
  <c r="T2041" i="16"/>
  <c r="T2042" i="16"/>
  <c r="T2043" i="16"/>
  <c r="T2044" i="16"/>
  <c r="T2045" i="16"/>
  <c r="T2046" i="16"/>
  <c r="T2047" i="16"/>
  <c r="T2048" i="16"/>
  <c r="T2049" i="16"/>
  <c r="T2050" i="16"/>
  <c r="T2051" i="16"/>
  <c r="T2052" i="16"/>
  <c r="T2053" i="16"/>
  <c r="T2054" i="16"/>
  <c r="T2055" i="16"/>
  <c r="T2056" i="16"/>
  <c r="T2057" i="16"/>
  <c r="T2058" i="16"/>
  <c r="T2059" i="16"/>
  <c r="T2060" i="16"/>
  <c r="T2061" i="16"/>
  <c r="T2062" i="16"/>
  <c r="T2063" i="16"/>
  <c r="T2064" i="16"/>
  <c r="T2065" i="16"/>
  <c r="T2066" i="16"/>
  <c r="T2067" i="16"/>
  <c r="T2068" i="16"/>
  <c r="T2069" i="16"/>
  <c r="T2070" i="16"/>
  <c r="T2071" i="16"/>
  <c r="T2072" i="16"/>
  <c r="T2073" i="16"/>
  <c r="T2074" i="16"/>
  <c r="T2075" i="16"/>
  <c r="T2076" i="16"/>
  <c r="T2077" i="16"/>
  <c r="T2078" i="16"/>
  <c r="T2079" i="16"/>
  <c r="T2080" i="16"/>
  <c r="T2081" i="16"/>
  <c r="T2082" i="16"/>
  <c r="T2083" i="16"/>
  <c r="T2084" i="16"/>
  <c r="T2085" i="16"/>
  <c r="T2086" i="16"/>
  <c r="T2087" i="16"/>
  <c r="T2088" i="16"/>
  <c r="T2089" i="16"/>
  <c r="T2090" i="16"/>
  <c r="T2091" i="16"/>
  <c r="T2092" i="16"/>
  <c r="T2093" i="16"/>
  <c r="T2094" i="16"/>
  <c r="T2095" i="16"/>
  <c r="T2096" i="16"/>
  <c r="T2097" i="16"/>
  <c r="T2098" i="16"/>
  <c r="T2099" i="16"/>
  <c r="T2100" i="16"/>
  <c r="T2101" i="16"/>
  <c r="T2102" i="16"/>
  <c r="T2103" i="16"/>
  <c r="T2104" i="16"/>
  <c r="T2105" i="16"/>
  <c r="T2106" i="16"/>
  <c r="T2107" i="16"/>
  <c r="T2108" i="16"/>
  <c r="T2109" i="16"/>
  <c r="T2110" i="16"/>
  <c r="T2111" i="16"/>
  <c r="T2112" i="16"/>
  <c r="T2113" i="16"/>
  <c r="T2114" i="16"/>
  <c r="T2115" i="16"/>
  <c r="T2116" i="16"/>
  <c r="T2117" i="16"/>
  <c r="T2118" i="16"/>
  <c r="T2119" i="16"/>
  <c r="T2120" i="16"/>
  <c r="T2121" i="16"/>
  <c r="T2122" i="16"/>
  <c r="T2123" i="16"/>
  <c r="T2124" i="16"/>
  <c r="T2125" i="16"/>
  <c r="T2126" i="16"/>
  <c r="T2127" i="16"/>
  <c r="T2128" i="16"/>
  <c r="T2129" i="16"/>
  <c r="T2130" i="16"/>
  <c r="T2131" i="16"/>
  <c r="T2132" i="16"/>
  <c r="T2133" i="16"/>
  <c r="T2134" i="16"/>
  <c r="T2135" i="16"/>
  <c r="T2136" i="16"/>
  <c r="T2137" i="16"/>
  <c r="T2138" i="16"/>
  <c r="T2139" i="16"/>
  <c r="T2140" i="16"/>
  <c r="T2141" i="16"/>
  <c r="T2142" i="16"/>
  <c r="T2143" i="16"/>
  <c r="T2144" i="16"/>
  <c r="T2145" i="16"/>
  <c r="T2146" i="16"/>
  <c r="T2147" i="16"/>
  <c r="T2148" i="16"/>
  <c r="T2149" i="16"/>
  <c r="T2150" i="16"/>
  <c r="T2151" i="16"/>
  <c r="T2152" i="16"/>
  <c r="T2153" i="16"/>
  <c r="T2154" i="16"/>
  <c r="T2155" i="16"/>
  <c r="T2156" i="16"/>
  <c r="T2157" i="16"/>
  <c r="T2158" i="16"/>
  <c r="T2159" i="16"/>
  <c r="T2160" i="16"/>
  <c r="T2161" i="16"/>
  <c r="T2162" i="16"/>
  <c r="T2163" i="16"/>
  <c r="T2164" i="16"/>
  <c r="T2165" i="16"/>
  <c r="T2166" i="16"/>
  <c r="T2167" i="16"/>
  <c r="T2168" i="16"/>
  <c r="T2169" i="16"/>
  <c r="T2170" i="16"/>
  <c r="T2171" i="16"/>
  <c r="T2172" i="16"/>
  <c r="T2173" i="16"/>
  <c r="T2174" i="16"/>
  <c r="T2175" i="16"/>
  <c r="T2176" i="16"/>
  <c r="T2177" i="16"/>
  <c r="T2178" i="16"/>
  <c r="T2179" i="16"/>
  <c r="T2180" i="16"/>
  <c r="T2181" i="16"/>
  <c r="T2182" i="16"/>
  <c r="T2183" i="16"/>
  <c r="T2184" i="16"/>
  <c r="T2185" i="16"/>
  <c r="T2186" i="16"/>
  <c r="T2187" i="16"/>
  <c r="T2188" i="16"/>
  <c r="T2189" i="16"/>
  <c r="T2190" i="16"/>
  <c r="T2191" i="16"/>
  <c r="T2192" i="16"/>
  <c r="T2193" i="16"/>
  <c r="T2194" i="16"/>
  <c r="T2195" i="16"/>
  <c r="T2196" i="16"/>
  <c r="T2197" i="16"/>
  <c r="T2198" i="16"/>
  <c r="T2199" i="16"/>
  <c r="T2200" i="16"/>
  <c r="T2201" i="16"/>
  <c r="T2202" i="16"/>
  <c r="T2203" i="16"/>
  <c r="T2204" i="16"/>
  <c r="T2205" i="16"/>
  <c r="T2206" i="16"/>
  <c r="T2207" i="16"/>
  <c r="T2208" i="16"/>
  <c r="T2209" i="16"/>
  <c r="T2210" i="16"/>
  <c r="T2211" i="16"/>
  <c r="T2212" i="16"/>
  <c r="T2213" i="16"/>
  <c r="T2214" i="16"/>
  <c r="T2215" i="16"/>
  <c r="T2216" i="16"/>
  <c r="T2217" i="16"/>
  <c r="T2218" i="16"/>
  <c r="T2219" i="16"/>
  <c r="T2220" i="16"/>
  <c r="T2221" i="16"/>
  <c r="T2222" i="16"/>
  <c r="T2223" i="16"/>
  <c r="T2224" i="16"/>
  <c r="T2225" i="16"/>
  <c r="T2226" i="16"/>
  <c r="T2227" i="16"/>
  <c r="T2228" i="16"/>
  <c r="T2229" i="16"/>
  <c r="T2230" i="16"/>
  <c r="T2231" i="16"/>
  <c r="T2232" i="16"/>
  <c r="T2233" i="16"/>
  <c r="T2234" i="16"/>
  <c r="T2235" i="16"/>
  <c r="T2236" i="16"/>
  <c r="T2237" i="16"/>
  <c r="T2238" i="16"/>
  <c r="T2239" i="16"/>
  <c r="T2240" i="16"/>
  <c r="T2241" i="16"/>
  <c r="T2242" i="16"/>
  <c r="T2243" i="16"/>
  <c r="T2244" i="16"/>
  <c r="T2245" i="16"/>
  <c r="T2246" i="16"/>
  <c r="T2247" i="16"/>
  <c r="T2248" i="16"/>
  <c r="T2249" i="16"/>
  <c r="T2250" i="16"/>
  <c r="T2251" i="16"/>
  <c r="T2252" i="16"/>
  <c r="T2253" i="16"/>
  <c r="T2254" i="16"/>
  <c r="T2255" i="16"/>
  <c r="T2256" i="16"/>
  <c r="T2257" i="16"/>
  <c r="T2258" i="16"/>
  <c r="T2259" i="16"/>
  <c r="T2260" i="16"/>
  <c r="T2261" i="16"/>
  <c r="T2262" i="16"/>
  <c r="T2263" i="16"/>
  <c r="T2264" i="16"/>
  <c r="T2265" i="16"/>
  <c r="T2266" i="16"/>
  <c r="T2267" i="16"/>
  <c r="T2268" i="16"/>
  <c r="T2269" i="16"/>
  <c r="T2270" i="16"/>
  <c r="T2271" i="16"/>
  <c r="T2272" i="16"/>
  <c r="T2273" i="16"/>
  <c r="T2274" i="16"/>
  <c r="T2275" i="16"/>
  <c r="T2276" i="16"/>
  <c r="T2277" i="16"/>
  <c r="T2278" i="16"/>
  <c r="T2279" i="16"/>
  <c r="T2280" i="16"/>
  <c r="T2281" i="16"/>
  <c r="T2282" i="16"/>
  <c r="T2283" i="16"/>
  <c r="T2284" i="16"/>
  <c r="T2285" i="16"/>
  <c r="T2286" i="16"/>
  <c r="T2287" i="16"/>
  <c r="T2288" i="16"/>
  <c r="T2289" i="16"/>
  <c r="T2290" i="16"/>
  <c r="T2291" i="16"/>
  <c r="T2292" i="16"/>
  <c r="T2293" i="16"/>
  <c r="T2294" i="16"/>
  <c r="T2295" i="16"/>
  <c r="T2296" i="16"/>
  <c r="T2297" i="16"/>
  <c r="T2298" i="16"/>
  <c r="T2299" i="16"/>
  <c r="T2300" i="16"/>
  <c r="T2301" i="16"/>
  <c r="T2302" i="16"/>
  <c r="T2303" i="16"/>
  <c r="T2304" i="16"/>
  <c r="T2305" i="16"/>
  <c r="T2306" i="16"/>
  <c r="T2307" i="16"/>
  <c r="T2308" i="16"/>
  <c r="T2309" i="16"/>
  <c r="T2310" i="16"/>
  <c r="T2311" i="16"/>
  <c r="T2312" i="16"/>
  <c r="T2313" i="16"/>
  <c r="T2314" i="16"/>
  <c r="T2315" i="16"/>
  <c r="T2316" i="16"/>
  <c r="T2317" i="16"/>
  <c r="T2318" i="16"/>
  <c r="T2319" i="16"/>
  <c r="T2320" i="16"/>
  <c r="T2321" i="16"/>
  <c r="T2322" i="16"/>
  <c r="T2323" i="16"/>
  <c r="T2324" i="16"/>
  <c r="T2325" i="16"/>
  <c r="T2326" i="16"/>
  <c r="T2327" i="16"/>
  <c r="T2328" i="16"/>
  <c r="T2329" i="16"/>
  <c r="T2330" i="16"/>
  <c r="T2331" i="16"/>
  <c r="T2332" i="16"/>
  <c r="T2333" i="16"/>
  <c r="T2334" i="16"/>
  <c r="T2335" i="16"/>
  <c r="T2336" i="16"/>
  <c r="T2337" i="16"/>
  <c r="T2338" i="16"/>
  <c r="T2339" i="16"/>
  <c r="T2340" i="16"/>
  <c r="T2341" i="16"/>
  <c r="T2342" i="16"/>
  <c r="T2343" i="16"/>
  <c r="T2344" i="16"/>
  <c r="T2345" i="16"/>
  <c r="T2346" i="16"/>
  <c r="T2347" i="16"/>
  <c r="T2348" i="16"/>
  <c r="T2349" i="16"/>
  <c r="T2350" i="16"/>
  <c r="T2351" i="16"/>
  <c r="T2352" i="16"/>
  <c r="T2353" i="16"/>
  <c r="T2354" i="16"/>
  <c r="T2355" i="16"/>
  <c r="T2356" i="16"/>
  <c r="T2357" i="16"/>
  <c r="T2358" i="16"/>
  <c r="T2359" i="16"/>
  <c r="T2360" i="16"/>
  <c r="T2361" i="16"/>
  <c r="T2362" i="16"/>
  <c r="T2363" i="16"/>
  <c r="T2364" i="16"/>
  <c r="T2365" i="16"/>
  <c r="T2366" i="16"/>
  <c r="T2367" i="16"/>
  <c r="T2368" i="16"/>
  <c r="T2369" i="16"/>
  <c r="T2370" i="16"/>
  <c r="T2371" i="16"/>
  <c r="T2372" i="16"/>
  <c r="T2373" i="16"/>
  <c r="T2374" i="16"/>
  <c r="T2375" i="16"/>
  <c r="T2376" i="16"/>
  <c r="T2377" i="16"/>
  <c r="T2378" i="16"/>
  <c r="T2379" i="16"/>
  <c r="T2380" i="16"/>
  <c r="T2381" i="16"/>
  <c r="T2382" i="16"/>
  <c r="T2383" i="16"/>
  <c r="T2384" i="16"/>
  <c r="T2385" i="16"/>
  <c r="T2386" i="16"/>
  <c r="T2387" i="16"/>
  <c r="T2388" i="16"/>
  <c r="T2389" i="16"/>
  <c r="T2390" i="16"/>
  <c r="T2391" i="16"/>
  <c r="T2392" i="16"/>
  <c r="T2393" i="16"/>
  <c r="T2394" i="16"/>
  <c r="T2395" i="16"/>
  <c r="T2396" i="16"/>
  <c r="T2397" i="16"/>
  <c r="T2398" i="16"/>
  <c r="T2399" i="16"/>
  <c r="T2400" i="16"/>
  <c r="T2401" i="16"/>
  <c r="T2402" i="16"/>
  <c r="T2403" i="16"/>
  <c r="T2404" i="16"/>
  <c r="T2405" i="16"/>
  <c r="T2406" i="16"/>
  <c r="T2407" i="16"/>
  <c r="T2408" i="16"/>
  <c r="T2409" i="16"/>
  <c r="T2410" i="16"/>
  <c r="T2411" i="16"/>
  <c r="T2412" i="16"/>
  <c r="T2413" i="16"/>
  <c r="T2414" i="16"/>
  <c r="T2415" i="16"/>
  <c r="T2416" i="16"/>
  <c r="T2417" i="16"/>
  <c r="T2418" i="16"/>
  <c r="T2419" i="16"/>
  <c r="T2420" i="16"/>
  <c r="T2421" i="16"/>
  <c r="T2422" i="16"/>
  <c r="T2423" i="16"/>
  <c r="T2424" i="16"/>
  <c r="T2425" i="16"/>
  <c r="T2426" i="16"/>
  <c r="T2427" i="16"/>
  <c r="T2428" i="16"/>
  <c r="T2429" i="16"/>
  <c r="T2430" i="16"/>
  <c r="T2431" i="16"/>
  <c r="T2432" i="16"/>
  <c r="T2433" i="16"/>
  <c r="T2434" i="16"/>
  <c r="T2435" i="16"/>
  <c r="T2436" i="16"/>
  <c r="T2437" i="16"/>
  <c r="T2438" i="16"/>
  <c r="T2439" i="16"/>
  <c r="T2440" i="16"/>
  <c r="T2441" i="16"/>
  <c r="T2442" i="16"/>
  <c r="T2443" i="16"/>
  <c r="T2444" i="16"/>
  <c r="T2445" i="16"/>
  <c r="T2446" i="16"/>
  <c r="T2447" i="16"/>
  <c r="T2448" i="16"/>
  <c r="T2449" i="16"/>
  <c r="T2450" i="16"/>
  <c r="T2451" i="16"/>
  <c r="T2452" i="16"/>
  <c r="T2453" i="16"/>
  <c r="T2454" i="16"/>
  <c r="T2455" i="16"/>
  <c r="T2456" i="16"/>
  <c r="T2457" i="16"/>
  <c r="T2458" i="16"/>
  <c r="T2459" i="16"/>
  <c r="T2460" i="16"/>
  <c r="T2461" i="16"/>
  <c r="T2462" i="16"/>
  <c r="T2463" i="16"/>
  <c r="T2464" i="16"/>
  <c r="T2465" i="16"/>
  <c r="T2466" i="16"/>
  <c r="T2467" i="16"/>
  <c r="T2468" i="16"/>
  <c r="T2469" i="16"/>
  <c r="T2470" i="16"/>
  <c r="T2471" i="16"/>
  <c r="T2472" i="16"/>
  <c r="T2473" i="16"/>
  <c r="T2474" i="16"/>
  <c r="T2475" i="16"/>
  <c r="T2476" i="16"/>
  <c r="T2477" i="16"/>
  <c r="T2478" i="16"/>
  <c r="T2479" i="16"/>
  <c r="T2480" i="16"/>
  <c r="T2481" i="16"/>
  <c r="T2482" i="16"/>
  <c r="T2483" i="16"/>
  <c r="T2484" i="16"/>
  <c r="T2485" i="16"/>
  <c r="T2486" i="16"/>
  <c r="T2487" i="16"/>
  <c r="T2488" i="16"/>
  <c r="T2489" i="16"/>
  <c r="T2490" i="16"/>
  <c r="T2491" i="16"/>
  <c r="T2492" i="16"/>
  <c r="T2493" i="16"/>
  <c r="T2494" i="16"/>
  <c r="T2495" i="16"/>
  <c r="T2496" i="16"/>
  <c r="T2497" i="16"/>
  <c r="T2498" i="16"/>
  <c r="T2499" i="16"/>
  <c r="T2500" i="16"/>
  <c r="T2501" i="16"/>
  <c r="T2502" i="16"/>
  <c r="T2503" i="16"/>
  <c r="T2504" i="16"/>
  <c r="T2505" i="16"/>
  <c r="T2506" i="16"/>
  <c r="T2507" i="16"/>
  <c r="T2508" i="16"/>
  <c r="T2509" i="16"/>
  <c r="T2510" i="16"/>
  <c r="T2511" i="16"/>
  <c r="T2512" i="16"/>
  <c r="T2513" i="16"/>
  <c r="T2514" i="16"/>
  <c r="T2515" i="16"/>
  <c r="T2516" i="16"/>
  <c r="T2517" i="16"/>
  <c r="T2518" i="16"/>
  <c r="T2519" i="16"/>
  <c r="T2520" i="16"/>
  <c r="T2521" i="16"/>
  <c r="T2522" i="16"/>
  <c r="T2523" i="16"/>
  <c r="T2524" i="16"/>
  <c r="T2525" i="16"/>
  <c r="T2526" i="16"/>
  <c r="T2527" i="16"/>
  <c r="T2528" i="16"/>
  <c r="T2529" i="16"/>
  <c r="T2530" i="16"/>
  <c r="T2531" i="16"/>
  <c r="T2532" i="16"/>
  <c r="T2533" i="16"/>
  <c r="T2534" i="16"/>
  <c r="T2535" i="16"/>
  <c r="T2536" i="16"/>
  <c r="T2537" i="16"/>
  <c r="T2538" i="16"/>
  <c r="T2539" i="16"/>
  <c r="T2540" i="16"/>
  <c r="T2541" i="16"/>
  <c r="T2542" i="16"/>
  <c r="T2543" i="16"/>
  <c r="T2544" i="16"/>
  <c r="T2545" i="16"/>
  <c r="T2546" i="16"/>
  <c r="T2547" i="16"/>
  <c r="T2548" i="16"/>
  <c r="T2549" i="16"/>
  <c r="T2550" i="16"/>
  <c r="T2551" i="16"/>
  <c r="T2552" i="16"/>
  <c r="T2553" i="16"/>
  <c r="T2554" i="16"/>
  <c r="T2555" i="16"/>
  <c r="T2556" i="16"/>
  <c r="T2557" i="16"/>
  <c r="T2558" i="16"/>
  <c r="T2559" i="16"/>
  <c r="T2560" i="16"/>
  <c r="T2561" i="16"/>
  <c r="T2562" i="16"/>
  <c r="T2563" i="16"/>
  <c r="T2564" i="16"/>
  <c r="T2565" i="16"/>
  <c r="T2566" i="16"/>
  <c r="T2567" i="16"/>
  <c r="T2568" i="16"/>
  <c r="T2569" i="16"/>
  <c r="T2570" i="16"/>
  <c r="T2571" i="16"/>
  <c r="T2572" i="16"/>
  <c r="T2573" i="16"/>
  <c r="T2574" i="16"/>
  <c r="T2575" i="16"/>
  <c r="T2576" i="16"/>
  <c r="T2577" i="16"/>
  <c r="T2578" i="16"/>
  <c r="T2579" i="16"/>
  <c r="T2580" i="16"/>
  <c r="T2581" i="16"/>
  <c r="T2582" i="16"/>
  <c r="T2583" i="16"/>
  <c r="T2584" i="16"/>
  <c r="T2585" i="16"/>
  <c r="T2586" i="16"/>
  <c r="T2587" i="16"/>
  <c r="T2588" i="16"/>
  <c r="T2589" i="16"/>
  <c r="T2590" i="16"/>
  <c r="T2591" i="16"/>
  <c r="T2592" i="16"/>
  <c r="T2593" i="16"/>
  <c r="T2594" i="16"/>
  <c r="T2595" i="16"/>
  <c r="T2596" i="16"/>
  <c r="T2597" i="16"/>
  <c r="T2598" i="16"/>
  <c r="T2599" i="16"/>
  <c r="T2600" i="16"/>
  <c r="T2601" i="16"/>
  <c r="T2602" i="16"/>
  <c r="T2603" i="16"/>
  <c r="T2604" i="16"/>
  <c r="T2605" i="16"/>
  <c r="T2606" i="16"/>
  <c r="T2607" i="16"/>
  <c r="T2608" i="16"/>
  <c r="T2609" i="16"/>
  <c r="T2610" i="16"/>
  <c r="T2611" i="16"/>
  <c r="T2612" i="16"/>
  <c r="T2613" i="16"/>
  <c r="T2614" i="16"/>
  <c r="T2615" i="16"/>
  <c r="T2616" i="16"/>
  <c r="T2617" i="16"/>
  <c r="T2618" i="16"/>
  <c r="T2619" i="16"/>
  <c r="T2620" i="16"/>
  <c r="T2621" i="16"/>
  <c r="T2622" i="16"/>
  <c r="T2623" i="16"/>
  <c r="T2624" i="16"/>
  <c r="T2625" i="16"/>
  <c r="T2626" i="16"/>
  <c r="T2627" i="16"/>
  <c r="T2628" i="16"/>
  <c r="T2629" i="16"/>
  <c r="T2630" i="16"/>
  <c r="T2631" i="16"/>
  <c r="T2632" i="16"/>
  <c r="T2633" i="16"/>
  <c r="T2634" i="16"/>
  <c r="T2635" i="16"/>
  <c r="T2636" i="16"/>
  <c r="T2637" i="16"/>
  <c r="T2638" i="16"/>
  <c r="T2639" i="16"/>
  <c r="T2640" i="16"/>
  <c r="T2641" i="16"/>
  <c r="T2642" i="16"/>
  <c r="T2643" i="16"/>
  <c r="T2644" i="16"/>
  <c r="T2645" i="16"/>
  <c r="T2646" i="16"/>
  <c r="T2647" i="16"/>
  <c r="T2648" i="16"/>
  <c r="T2649" i="16"/>
  <c r="T2650" i="16"/>
  <c r="T2651" i="16"/>
  <c r="T2652" i="16"/>
  <c r="T2653" i="16"/>
  <c r="T2654" i="16"/>
  <c r="T2655" i="16"/>
  <c r="T2656" i="16"/>
  <c r="T2657" i="16"/>
  <c r="T2658" i="16"/>
  <c r="T2659" i="16"/>
  <c r="T2660" i="16"/>
  <c r="T2661" i="16"/>
  <c r="T2662" i="16"/>
  <c r="T2663" i="16"/>
  <c r="T2664" i="16"/>
  <c r="T2665" i="16"/>
  <c r="T2666" i="16"/>
  <c r="T2667" i="16"/>
  <c r="T2668" i="16"/>
  <c r="T2669" i="16"/>
  <c r="T2670" i="16"/>
  <c r="T2671" i="16"/>
  <c r="T2672" i="16"/>
  <c r="T2673" i="16"/>
  <c r="T2674" i="16"/>
  <c r="T2675" i="16"/>
  <c r="T2676" i="16"/>
  <c r="T2677" i="16"/>
  <c r="T2678" i="16"/>
  <c r="T2679" i="16"/>
  <c r="T2680" i="16"/>
  <c r="T2681" i="16"/>
  <c r="T2682" i="16"/>
  <c r="T2683" i="16"/>
  <c r="T2684" i="16"/>
  <c r="T2685" i="16"/>
  <c r="T2686" i="16"/>
  <c r="T2687" i="16"/>
  <c r="T2688" i="16"/>
  <c r="T2689" i="16"/>
  <c r="T2690" i="16"/>
  <c r="T2691" i="16"/>
  <c r="T2692" i="16"/>
  <c r="T2693" i="16"/>
  <c r="T2694" i="16"/>
  <c r="T2695" i="16"/>
  <c r="T2696" i="16"/>
  <c r="T2697" i="16"/>
  <c r="T2698" i="16"/>
  <c r="T2699" i="16"/>
  <c r="T2700" i="16"/>
  <c r="T2701" i="16"/>
  <c r="T2702" i="16"/>
  <c r="T2703" i="16"/>
  <c r="T2704" i="16"/>
  <c r="T2705" i="16"/>
  <c r="T2706" i="16"/>
  <c r="T2707" i="16"/>
  <c r="T2708" i="16"/>
  <c r="T2709" i="16"/>
  <c r="T2710" i="16"/>
  <c r="T2711" i="16"/>
  <c r="T2712" i="16"/>
  <c r="T2713" i="16"/>
  <c r="T2714" i="16"/>
  <c r="T2715" i="16"/>
  <c r="T2716" i="16"/>
  <c r="T2717" i="16"/>
  <c r="T2718" i="16"/>
  <c r="T2719" i="16"/>
  <c r="T2720" i="16"/>
  <c r="T2721" i="16"/>
  <c r="T2722" i="16"/>
  <c r="T2723" i="16"/>
  <c r="T2724" i="16"/>
  <c r="T2725" i="16"/>
  <c r="T2726" i="16"/>
  <c r="T2727" i="16"/>
  <c r="T2728" i="16"/>
  <c r="T2729" i="16"/>
  <c r="T2730" i="16"/>
  <c r="T2731" i="16"/>
  <c r="T2732" i="16"/>
  <c r="T2733" i="16"/>
  <c r="T2734" i="16"/>
  <c r="T2735" i="16"/>
  <c r="T2736" i="16"/>
  <c r="T2737" i="16"/>
  <c r="T2738" i="16"/>
  <c r="T2739" i="16"/>
  <c r="T2740" i="16"/>
  <c r="T2741" i="16"/>
  <c r="T2742" i="16"/>
  <c r="T2743" i="16"/>
  <c r="T2744" i="16"/>
  <c r="T2745" i="16"/>
  <c r="T2746" i="16"/>
  <c r="T2747" i="16"/>
  <c r="T2748" i="16"/>
  <c r="T2749" i="16"/>
  <c r="T2750" i="16"/>
  <c r="T2751" i="16"/>
  <c r="T2752" i="16"/>
  <c r="T2753" i="16"/>
  <c r="T2754" i="16"/>
  <c r="T2755" i="16"/>
  <c r="T2756" i="16"/>
  <c r="T2757" i="16"/>
  <c r="T2758" i="16"/>
  <c r="T2759" i="16"/>
  <c r="T2760" i="16"/>
  <c r="T2761" i="16"/>
  <c r="T2762" i="16"/>
  <c r="T2763" i="16"/>
  <c r="T2764" i="16"/>
  <c r="T2765" i="16"/>
  <c r="T2766" i="16"/>
  <c r="T2767" i="16"/>
  <c r="T2768" i="16"/>
  <c r="T2769" i="16"/>
  <c r="T2770" i="16"/>
  <c r="T2771" i="16"/>
  <c r="T2772" i="16"/>
  <c r="T2773" i="16"/>
  <c r="T2774" i="16"/>
  <c r="T2775" i="16"/>
  <c r="T2776" i="16"/>
  <c r="T2777" i="16"/>
  <c r="T2778" i="16"/>
  <c r="T2779" i="16"/>
  <c r="T2780" i="16"/>
  <c r="T2781" i="16"/>
  <c r="T2782" i="16"/>
  <c r="T2783" i="16"/>
  <c r="T2784" i="16"/>
  <c r="T2785" i="16"/>
  <c r="T2786" i="16"/>
  <c r="T2787" i="16"/>
  <c r="T2788" i="16"/>
  <c r="T2789" i="16"/>
  <c r="T2790" i="16"/>
  <c r="T2791" i="16"/>
  <c r="T2792" i="16"/>
  <c r="T2793" i="16"/>
  <c r="T2794" i="16"/>
  <c r="T2795" i="16"/>
  <c r="T2796" i="16"/>
  <c r="T2797" i="16"/>
  <c r="T2798" i="16"/>
  <c r="T2799" i="16"/>
  <c r="T2800" i="16"/>
  <c r="T2801" i="16"/>
  <c r="T2802" i="16"/>
  <c r="T2803" i="16"/>
  <c r="T2804" i="16"/>
  <c r="T2805" i="16"/>
  <c r="T2806" i="16"/>
  <c r="T2807" i="16"/>
  <c r="T2808" i="16"/>
  <c r="T2809" i="16"/>
  <c r="T2810" i="16"/>
  <c r="T2811" i="16"/>
  <c r="T2812" i="16"/>
  <c r="T2813" i="16"/>
  <c r="T2814" i="16"/>
  <c r="T2815" i="16"/>
  <c r="T2816" i="16"/>
  <c r="T2817" i="16"/>
  <c r="T2818" i="16"/>
  <c r="T2819" i="16"/>
  <c r="T2820" i="16"/>
  <c r="T2821" i="16"/>
  <c r="T2822" i="16"/>
  <c r="T2823" i="16"/>
  <c r="T2824" i="16"/>
  <c r="T2825" i="16"/>
  <c r="T2826" i="16"/>
  <c r="T2827" i="16"/>
  <c r="T2828" i="16"/>
  <c r="T2829" i="16"/>
  <c r="T2830" i="16"/>
  <c r="T2831" i="16"/>
  <c r="T2832" i="16"/>
  <c r="T2833" i="16"/>
  <c r="T2834" i="16"/>
  <c r="T2835" i="16"/>
  <c r="T2836" i="16"/>
  <c r="T2837" i="16"/>
  <c r="T2838" i="16"/>
  <c r="T2839" i="16"/>
  <c r="T2840" i="16"/>
  <c r="T2841" i="16"/>
  <c r="T2842" i="16"/>
  <c r="T2843" i="16"/>
  <c r="T2844" i="16"/>
  <c r="T2845" i="16"/>
  <c r="T2846" i="16"/>
  <c r="T2847" i="16"/>
  <c r="T2848" i="16"/>
  <c r="T2849" i="16"/>
  <c r="T2850" i="16"/>
  <c r="T2851" i="16"/>
  <c r="T2852" i="16"/>
  <c r="T2853" i="16"/>
  <c r="T2854" i="16"/>
  <c r="T2855" i="16"/>
  <c r="T2856" i="16"/>
  <c r="T2857" i="16"/>
  <c r="T2858" i="16"/>
  <c r="T2859" i="16"/>
  <c r="T2860" i="16"/>
  <c r="T2861" i="16"/>
  <c r="T2862" i="16"/>
  <c r="T2863" i="16"/>
  <c r="T2864" i="16"/>
  <c r="T2865" i="16"/>
  <c r="T2866" i="16"/>
  <c r="T2" i="16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E791" i="16"/>
  <c r="E792" i="16"/>
  <c r="E793" i="16"/>
  <c r="E794" i="16"/>
  <c r="E795" i="16"/>
  <c r="E796" i="16"/>
  <c r="E797" i="16"/>
  <c r="E798" i="16"/>
  <c r="E799" i="16"/>
  <c r="E800" i="16"/>
  <c r="E801" i="16"/>
  <c r="E802" i="16"/>
  <c r="E803" i="16"/>
  <c r="E804" i="16"/>
  <c r="E805" i="16"/>
  <c r="E806" i="16"/>
  <c r="E807" i="16"/>
  <c r="E808" i="16"/>
  <c r="E809" i="16"/>
  <c r="E810" i="16"/>
  <c r="E811" i="16"/>
  <c r="E812" i="16"/>
  <c r="E813" i="16"/>
  <c r="E814" i="16"/>
  <c r="E815" i="16"/>
  <c r="E816" i="16"/>
  <c r="E817" i="16"/>
  <c r="E818" i="16"/>
  <c r="E819" i="16"/>
  <c r="E820" i="16"/>
  <c r="E821" i="16"/>
  <c r="E822" i="16"/>
  <c r="E823" i="16"/>
  <c r="E824" i="16"/>
  <c r="E825" i="16"/>
  <c r="E826" i="16"/>
  <c r="E827" i="16"/>
  <c r="E828" i="16"/>
  <c r="E829" i="16"/>
  <c r="E830" i="16"/>
  <c r="E831" i="16"/>
  <c r="E832" i="16"/>
  <c r="E833" i="16"/>
  <c r="E834" i="16"/>
  <c r="E835" i="16"/>
  <c r="E836" i="16"/>
  <c r="E837" i="16"/>
  <c r="E838" i="16"/>
  <c r="E839" i="16"/>
  <c r="E840" i="16"/>
  <c r="E841" i="16"/>
  <c r="E842" i="16"/>
  <c r="E843" i="16"/>
  <c r="E844" i="16"/>
  <c r="E845" i="16"/>
  <c r="E846" i="16"/>
  <c r="E847" i="16"/>
  <c r="E848" i="16"/>
  <c r="E849" i="16"/>
  <c r="E850" i="16"/>
  <c r="E851" i="16"/>
  <c r="E852" i="16"/>
  <c r="E853" i="16"/>
  <c r="E854" i="16"/>
  <c r="E855" i="16"/>
  <c r="E856" i="16"/>
  <c r="E857" i="16"/>
  <c r="E858" i="16"/>
  <c r="E859" i="16"/>
  <c r="E860" i="16"/>
  <c r="E861" i="16"/>
  <c r="E862" i="16"/>
  <c r="E863" i="16"/>
  <c r="E864" i="16"/>
  <c r="E865" i="16"/>
  <c r="E866" i="16"/>
  <c r="E867" i="16"/>
  <c r="E868" i="16"/>
  <c r="E869" i="16"/>
  <c r="E870" i="16"/>
  <c r="E871" i="16"/>
  <c r="E872" i="16"/>
  <c r="E873" i="16"/>
  <c r="E874" i="16"/>
  <c r="E875" i="16"/>
  <c r="E876" i="16"/>
  <c r="E877" i="16"/>
  <c r="E878" i="16"/>
  <c r="E879" i="16"/>
  <c r="E880" i="16"/>
  <c r="E881" i="16"/>
  <c r="E882" i="16"/>
  <c r="E883" i="16"/>
  <c r="E884" i="16"/>
  <c r="E885" i="16"/>
  <c r="E886" i="16"/>
  <c r="E887" i="16"/>
  <c r="E888" i="16"/>
  <c r="E889" i="16"/>
  <c r="E890" i="16"/>
  <c r="E891" i="16"/>
  <c r="E892" i="16"/>
  <c r="E893" i="16"/>
  <c r="E894" i="16"/>
  <c r="E895" i="16"/>
  <c r="E896" i="16"/>
  <c r="E897" i="16"/>
  <c r="E898" i="16"/>
  <c r="E899" i="16"/>
  <c r="E900" i="16"/>
  <c r="E901" i="16"/>
  <c r="E902" i="16"/>
  <c r="E903" i="16"/>
  <c r="E904" i="16"/>
  <c r="E905" i="16"/>
  <c r="E906" i="16"/>
  <c r="E907" i="16"/>
  <c r="E908" i="16"/>
  <c r="E909" i="16"/>
  <c r="E910" i="16"/>
  <c r="E911" i="16"/>
  <c r="E912" i="16"/>
  <c r="E913" i="16"/>
  <c r="E914" i="16"/>
  <c r="E915" i="16"/>
  <c r="E916" i="16"/>
  <c r="E917" i="16"/>
  <c r="E918" i="16"/>
  <c r="E919" i="16"/>
  <c r="E920" i="16"/>
  <c r="E921" i="16"/>
  <c r="E922" i="16"/>
  <c r="E923" i="16"/>
  <c r="E924" i="16"/>
  <c r="E925" i="16"/>
  <c r="E926" i="16"/>
  <c r="E927" i="16"/>
  <c r="E928" i="16"/>
  <c r="E929" i="16"/>
  <c r="E930" i="16"/>
  <c r="E931" i="16"/>
  <c r="E932" i="16"/>
  <c r="E933" i="16"/>
  <c r="E934" i="16"/>
  <c r="E935" i="16"/>
  <c r="E936" i="16"/>
  <c r="E937" i="16"/>
  <c r="E938" i="16"/>
  <c r="E939" i="16"/>
  <c r="E940" i="16"/>
  <c r="E941" i="16"/>
  <c r="E942" i="16"/>
  <c r="E943" i="16"/>
  <c r="E944" i="16"/>
  <c r="E945" i="16"/>
  <c r="E946" i="16"/>
  <c r="E947" i="16"/>
  <c r="E948" i="16"/>
  <c r="E949" i="16"/>
  <c r="E950" i="16"/>
  <c r="E951" i="16"/>
  <c r="E952" i="16"/>
  <c r="E953" i="16"/>
  <c r="E954" i="16"/>
  <c r="E955" i="16"/>
  <c r="E956" i="16"/>
  <c r="E957" i="16"/>
  <c r="E958" i="16"/>
  <c r="E959" i="16"/>
  <c r="E960" i="16"/>
  <c r="E961" i="16"/>
  <c r="E962" i="16"/>
  <c r="E963" i="16"/>
  <c r="E964" i="16"/>
  <c r="E965" i="16"/>
  <c r="E966" i="16"/>
  <c r="E967" i="16"/>
  <c r="E968" i="16"/>
  <c r="E969" i="16"/>
  <c r="E970" i="16"/>
  <c r="E971" i="16"/>
  <c r="E972" i="16"/>
  <c r="E973" i="16"/>
  <c r="E974" i="16"/>
  <c r="E975" i="16"/>
  <c r="E976" i="16"/>
  <c r="E977" i="16"/>
  <c r="E978" i="16"/>
  <c r="E979" i="16"/>
  <c r="E980" i="16"/>
  <c r="E981" i="16"/>
  <c r="E982" i="16"/>
  <c r="E983" i="16"/>
  <c r="E984" i="16"/>
  <c r="E985" i="16"/>
  <c r="E986" i="16"/>
  <c r="E987" i="16"/>
  <c r="E988" i="16"/>
  <c r="E989" i="16"/>
  <c r="E990" i="16"/>
  <c r="E991" i="16"/>
  <c r="E992" i="16"/>
  <c r="E993" i="16"/>
  <c r="E994" i="16"/>
  <c r="E995" i="16"/>
  <c r="E996" i="16"/>
  <c r="E997" i="16"/>
  <c r="E998" i="16"/>
  <c r="E999" i="16"/>
  <c r="E1000" i="16"/>
  <c r="E1001" i="16"/>
  <c r="E1002" i="16"/>
  <c r="E1003" i="16"/>
  <c r="E1004" i="16"/>
  <c r="E1005" i="16"/>
  <c r="E1006" i="16"/>
  <c r="E1007" i="16"/>
  <c r="E1008" i="16"/>
  <c r="E1009" i="16"/>
  <c r="E1010" i="16"/>
  <c r="E1011" i="16"/>
  <c r="E1012" i="16"/>
  <c r="E1013" i="16"/>
  <c r="E1014" i="16"/>
  <c r="E1015" i="16"/>
  <c r="E1016" i="16"/>
  <c r="E1017" i="16"/>
  <c r="E1018" i="16"/>
  <c r="E1019" i="16"/>
  <c r="E1020" i="16"/>
  <c r="E1021" i="16"/>
  <c r="E1022" i="16"/>
  <c r="E1023" i="16"/>
  <c r="E1024" i="16"/>
  <c r="E1025" i="16"/>
  <c r="E1026" i="16"/>
  <c r="E1027" i="16"/>
  <c r="E1028" i="16"/>
  <c r="E1029" i="16"/>
  <c r="E1030" i="16"/>
  <c r="E1031" i="16"/>
  <c r="E1032" i="16"/>
  <c r="E1033" i="16"/>
  <c r="E1034" i="16"/>
  <c r="E1035" i="16"/>
  <c r="E1036" i="16"/>
  <c r="E1037" i="16"/>
  <c r="E1038" i="16"/>
  <c r="E1039" i="16"/>
  <c r="E1040" i="16"/>
  <c r="E1041" i="16"/>
  <c r="E1042" i="16"/>
  <c r="E1043" i="16"/>
  <c r="E1044" i="16"/>
  <c r="E1045" i="16"/>
  <c r="E1046" i="16"/>
  <c r="E1047" i="16"/>
  <c r="E1048" i="16"/>
  <c r="E1049" i="16"/>
  <c r="E1050" i="16"/>
  <c r="E1051" i="16"/>
  <c r="E1052" i="16"/>
  <c r="E1053" i="16"/>
  <c r="E1054" i="16"/>
  <c r="E1055" i="16"/>
  <c r="E1056" i="16"/>
  <c r="E1057" i="16"/>
  <c r="E1058" i="16"/>
  <c r="E1059" i="16"/>
  <c r="E1060" i="16"/>
  <c r="E1061" i="16"/>
  <c r="E1062" i="16"/>
  <c r="E1063" i="16"/>
  <c r="E1064" i="16"/>
  <c r="E1065" i="16"/>
  <c r="E1066" i="16"/>
  <c r="E1067" i="16"/>
  <c r="E1068" i="16"/>
  <c r="E1069" i="16"/>
  <c r="E1070" i="16"/>
  <c r="E1071" i="16"/>
  <c r="E1072" i="16"/>
  <c r="E1073" i="16"/>
  <c r="E1074" i="16"/>
  <c r="E1075" i="16"/>
  <c r="E1076" i="16"/>
  <c r="E1077" i="16"/>
  <c r="E1078" i="16"/>
  <c r="E1079" i="16"/>
  <c r="E1080" i="16"/>
  <c r="E1081" i="16"/>
  <c r="E1082" i="16"/>
  <c r="E1083" i="16"/>
  <c r="E1084" i="16"/>
  <c r="E1085" i="16"/>
  <c r="E1086" i="16"/>
  <c r="E1087" i="16"/>
  <c r="E1088" i="16"/>
  <c r="E1089" i="16"/>
  <c r="E1090" i="16"/>
  <c r="E1091" i="16"/>
  <c r="E1092" i="16"/>
  <c r="E1093" i="16"/>
  <c r="E1094" i="16"/>
  <c r="E1095" i="16"/>
  <c r="E1096" i="16"/>
  <c r="E1097" i="16"/>
  <c r="E1098" i="16"/>
  <c r="E1099" i="16"/>
  <c r="E1100" i="16"/>
  <c r="E1101" i="16"/>
  <c r="E1102" i="16"/>
  <c r="E1103" i="16"/>
  <c r="E1104" i="16"/>
  <c r="E1105" i="16"/>
  <c r="E1106" i="16"/>
  <c r="E1107" i="16"/>
  <c r="E1108" i="16"/>
  <c r="E1109" i="16"/>
  <c r="E1110" i="16"/>
  <c r="E1111" i="16"/>
  <c r="E1112" i="16"/>
  <c r="E1113" i="16"/>
  <c r="E1114" i="16"/>
  <c r="E1115" i="16"/>
  <c r="E1116" i="16"/>
  <c r="E1117" i="16"/>
  <c r="E1118" i="16"/>
  <c r="E1119" i="16"/>
  <c r="E1120" i="16"/>
  <c r="E1121" i="16"/>
  <c r="E1122" i="16"/>
  <c r="E1123" i="16"/>
  <c r="E1124" i="16"/>
  <c r="E1125" i="16"/>
  <c r="E1126" i="16"/>
  <c r="E1127" i="16"/>
  <c r="E1128" i="16"/>
  <c r="E1129" i="16"/>
  <c r="E1130" i="16"/>
  <c r="E1131" i="16"/>
  <c r="E1132" i="16"/>
  <c r="E1133" i="16"/>
  <c r="E1134" i="16"/>
  <c r="E1135" i="16"/>
  <c r="E1136" i="16"/>
  <c r="E1137" i="16"/>
  <c r="E1138" i="16"/>
  <c r="E1139" i="16"/>
  <c r="E1140" i="16"/>
  <c r="E1141" i="16"/>
  <c r="E1142" i="16"/>
  <c r="E1143" i="16"/>
  <c r="E1144" i="16"/>
  <c r="E1145" i="16"/>
  <c r="E1146" i="16"/>
  <c r="E1147" i="16"/>
  <c r="E1148" i="16"/>
  <c r="E1149" i="16"/>
  <c r="E1150" i="16"/>
  <c r="E1151" i="16"/>
  <c r="E1152" i="16"/>
  <c r="E1153" i="16"/>
  <c r="E1154" i="16"/>
  <c r="E1155" i="16"/>
  <c r="E1156" i="16"/>
  <c r="E1157" i="16"/>
  <c r="E1158" i="16"/>
  <c r="E1159" i="16"/>
  <c r="E1160" i="16"/>
  <c r="E1161" i="16"/>
  <c r="E1162" i="16"/>
  <c r="E1163" i="16"/>
  <c r="E1164" i="16"/>
  <c r="E1165" i="16"/>
  <c r="E1166" i="16"/>
  <c r="E1167" i="16"/>
  <c r="E1168" i="16"/>
  <c r="E1169" i="16"/>
  <c r="E1170" i="16"/>
  <c r="E1171" i="16"/>
  <c r="E1172" i="16"/>
  <c r="E1173" i="16"/>
  <c r="E1174" i="16"/>
  <c r="E1175" i="16"/>
  <c r="E1176" i="16"/>
  <c r="E1177" i="16"/>
  <c r="E1178" i="16"/>
  <c r="E1179" i="16"/>
  <c r="E1180" i="16"/>
  <c r="E1181" i="16"/>
  <c r="E1182" i="16"/>
  <c r="E1183" i="16"/>
  <c r="E1184" i="16"/>
  <c r="E1185" i="16"/>
  <c r="E1186" i="16"/>
  <c r="E1187" i="16"/>
  <c r="E1188" i="16"/>
  <c r="E1189" i="16"/>
  <c r="E1190" i="16"/>
  <c r="E1191" i="16"/>
  <c r="E1192" i="16"/>
  <c r="E1193" i="16"/>
  <c r="E1194" i="16"/>
  <c r="E1195" i="16"/>
  <c r="E1196" i="16"/>
  <c r="E1197" i="16"/>
  <c r="E1198" i="16"/>
  <c r="E1199" i="16"/>
  <c r="E1200" i="16"/>
  <c r="E1201" i="16"/>
  <c r="E1202" i="16"/>
  <c r="E1203" i="16"/>
  <c r="E1204" i="16"/>
  <c r="E1205" i="16"/>
  <c r="E1206" i="16"/>
  <c r="E1207" i="16"/>
  <c r="E1208" i="16"/>
  <c r="E1209" i="16"/>
  <c r="E1210" i="16"/>
  <c r="E1211" i="16"/>
  <c r="E1212" i="16"/>
  <c r="E1213" i="16"/>
  <c r="E1214" i="16"/>
  <c r="E1215" i="16"/>
  <c r="E1216" i="16"/>
  <c r="E1217" i="16"/>
  <c r="E1218" i="16"/>
  <c r="E1219" i="16"/>
  <c r="E1220" i="16"/>
  <c r="E1221" i="16"/>
  <c r="E1222" i="16"/>
  <c r="E1223" i="16"/>
  <c r="E1224" i="16"/>
  <c r="E1225" i="16"/>
  <c r="E1226" i="16"/>
  <c r="E1227" i="16"/>
  <c r="E1228" i="16"/>
  <c r="E1229" i="16"/>
  <c r="E1230" i="16"/>
  <c r="E1231" i="16"/>
  <c r="E1232" i="16"/>
  <c r="E1233" i="16"/>
  <c r="E1234" i="16"/>
  <c r="E1235" i="16"/>
  <c r="E1236" i="16"/>
  <c r="E1237" i="16"/>
  <c r="E1238" i="16"/>
  <c r="E1239" i="16"/>
  <c r="E1240" i="16"/>
  <c r="E1241" i="16"/>
  <c r="E1242" i="16"/>
  <c r="E1243" i="16"/>
  <c r="E1244" i="16"/>
  <c r="E1245" i="16"/>
  <c r="E1246" i="16"/>
  <c r="E1247" i="16"/>
  <c r="E1248" i="16"/>
  <c r="E1249" i="16"/>
  <c r="E1250" i="16"/>
  <c r="E1251" i="16"/>
  <c r="E1252" i="16"/>
  <c r="E1253" i="16"/>
  <c r="E1254" i="16"/>
  <c r="E1255" i="16"/>
  <c r="E1256" i="16"/>
  <c r="E1257" i="16"/>
  <c r="E1258" i="16"/>
  <c r="E1259" i="16"/>
  <c r="E1260" i="16"/>
  <c r="E1261" i="16"/>
  <c r="E1262" i="16"/>
  <c r="E1263" i="16"/>
  <c r="E1264" i="16"/>
  <c r="E1265" i="16"/>
  <c r="E1266" i="16"/>
  <c r="E1267" i="16"/>
  <c r="E1268" i="16"/>
  <c r="E1269" i="16"/>
  <c r="E1270" i="16"/>
  <c r="E1271" i="16"/>
  <c r="E1272" i="16"/>
  <c r="E1273" i="16"/>
  <c r="E1274" i="16"/>
  <c r="E1275" i="16"/>
  <c r="E1276" i="16"/>
  <c r="E1277" i="16"/>
  <c r="E1278" i="16"/>
  <c r="E1279" i="16"/>
  <c r="E1280" i="16"/>
  <c r="E1281" i="16"/>
  <c r="E1282" i="16"/>
  <c r="E1283" i="16"/>
  <c r="E1284" i="16"/>
  <c r="E1285" i="16"/>
  <c r="E1286" i="16"/>
  <c r="E1287" i="16"/>
  <c r="E1288" i="16"/>
  <c r="E1289" i="16"/>
  <c r="E1290" i="16"/>
  <c r="E1291" i="16"/>
  <c r="E1292" i="16"/>
  <c r="E1293" i="16"/>
  <c r="E1294" i="16"/>
  <c r="E1295" i="16"/>
  <c r="E1296" i="16"/>
  <c r="E1297" i="16"/>
  <c r="E1298" i="16"/>
  <c r="E1299" i="16"/>
  <c r="E1300" i="16"/>
  <c r="E1301" i="16"/>
  <c r="E1302" i="16"/>
  <c r="E1303" i="16"/>
  <c r="E1304" i="16"/>
  <c r="E1305" i="16"/>
  <c r="E1306" i="16"/>
  <c r="E1307" i="16"/>
  <c r="E1308" i="16"/>
  <c r="E1309" i="16"/>
  <c r="E1310" i="16"/>
  <c r="E1311" i="16"/>
  <c r="E1312" i="16"/>
  <c r="E1313" i="16"/>
  <c r="E1314" i="16"/>
  <c r="E1315" i="16"/>
  <c r="E1316" i="16"/>
  <c r="E1317" i="16"/>
  <c r="E1318" i="16"/>
  <c r="E1319" i="16"/>
  <c r="E1320" i="16"/>
  <c r="E1321" i="16"/>
  <c r="E1322" i="16"/>
  <c r="E1323" i="16"/>
  <c r="E1324" i="16"/>
  <c r="E1325" i="16"/>
  <c r="E1326" i="16"/>
  <c r="E1327" i="16"/>
  <c r="E1328" i="16"/>
  <c r="E1329" i="16"/>
  <c r="E1330" i="16"/>
  <c r="E1331" i="16"/>
  <c r="E1332" i="16"/>
  <c r="E1333" i="16"/>
  <c r="E1334" i="16"/>
  <c r="E1335" i="16"/>
  <c r="E1336" i="16"/>
  <c r="E1337" i="16"/>
  <c r="E1338" i="16"/>
  <c r="E1339" i="16"/>
  <c r="E1340" i="16"/>
  <c r="E1341" i="16"/>
  <c r="E1342" i="16"/>
  <c r="E1343" i="16"/>
  <c r="E1344" i="16"/>
  <c r="E1345" i="16"/>
  <c r="E1346" i="16"/>
  <c r="E1347" i="16"/>
  <c r="E1348" i="16"/>
  <c r="E1349" i="16"/>
  <c r="E1350" i="16"/>
  <c r="E1351" i="16"/>
  <c r="E1352" i="16"/>
  <c r="E1353" i="16"/>
  <c r="E1354" i="16"/>
  <c r="E1355" i="16"/>
  <c r="E1356" i="16"/>
  <c r="E1357" i="16"/>
  <c r="E1358" i="16"/>
  <c r="E1359" i="16"/>
  <c r="E1360" i="16"/>
  <c r="E1361" i="16"/>
  <c r="E1362" i="16"/>
  <c r="E1363" i="16"/>
  <c r="E1364" i="16"/>
  <c r="E1365" i="16"/>
  <c r="E1366" i="16"/>
  <c r="E1367" i="16"/>
  <c r="E1368" i="16"/>
  <c r="E1369" i="16"/>
  <c r="E1370" i="16"/>
  <c r="E1371" i="16"/>
  <c r="E1372" i="16"/>
  <c r="E1373" i="16"/>
  <c r="E1374" i="16"/>
  <c r="E1375" i="16"/>
  <c r="E1376" i="16"/>
  <c r="E1377" i="16"/>
  <c r="E1378" i="16"/>
  <c r="E1379" i="16"/>
  <c r="E1380" i="16"/>
  <c r="E1381" i="16"/>
  <c r="E1382" i="16"/>
  <c r="E1383" i="16"/>
  <c r="E1384" i="16"/>
  <c r="E1385" i="16"/>
  <c r="E1386" i="16"/>
  <c r="E1387" i="16"/>
  <c r="E1388" i="16"/>
  <c r="E1389" i="16"/>
  <c r="E1390" i="16"/>
  <c r="E1391" i="16"/>
  <c r="E1392" i="16"/>
  <c r="E1393" i="16"/>
  <c r="E1394" i="16"/>
  <c r="E1395" i="16"/>
  <c r="E1396" i="16"/>
  <c r="E1397" i="16"/>
  <c r="E1398" i="16"/>
  <c r="E1399" i="16"/>
  <c r="E1400" i="16"/>
  <c r="E1401" i="16"/>
  <c r="E1402" i="16"/>
  <c r="E1403" i="16"/>
  <c r="E1404" i="16"/>
  <c r="E1405" i="16"/>
  <c r="E1406" i="16"/>
  <c r="E1407" i="16"/>
  <c r="E1408" i="16"/>
  <c r="E1409" i="16"/>
  <c r="E1410" i="16"/>
  <c r="E1411" i="16"/>
  <c r="E1412" i="16"/>
  <c r="E1413" i="16"/>
  <c r="E1414" i="16"/>
  <c r="E1415" i="16"/>
  <c r="E1416" i="16"/>
  <c r="E1417" i="16"/>
  <c r="E1418" i="16"/>
  <c r="E1419" i="16"/>
  <c r="E1420" i="16"/>
  <c r="E1421" i="16"/>
  <c r="E1422" i="16"/>
  <c r="E1423" i="16"/>
  <c r="E1424" i="16"/>
  <c r="E1425" i="16"/>
  <c r="E1426" i="16"/>
  <c r="E1427" i="16"/>
  <c r="E1428" i="16"/>
  <c r="E1429" i="16"/>
  <c r="E1430" i="16"/>
  <c r="E1431" i="16"/>
  <c r="E1432" i="16"/>
  <c r="E1433" i="16"/>
  <c r="E1434" i="16"/>
  <c r="E1435" i="16"/>
  <c r="E1436" i="16"/>
  <c r="E1437" i="16"/>
  <c r="E1438" i="16"/>
  <c r="E1439" i="16"/>
  <c r="E1440" i="16"/>
  <c r="E1441" i="16"/>
  <c r="E1442" i="16"/>
  <c r="E1443" i="16"/>
  <c r="E1444" i="16"/>
  <c r="E1445" i="16"/>
  <c r="E1446" i="16"/>
  <c r="E1447" i="16"/>
  <c r="E1448" i="16"/>
  <c r="E1449" i="16"/>
  <c r="E1450" i="16"/>
  <c r="E1451" i="16"/>
  <c r="E1452" i="16"/>
  <c r="E1453" i="16"/>
  <c r="E1454" i="16"/>
  <c r="E1455" i="16"/>
  <c r="E1456" i="16"/>
  <c r="E1457" i="16"/>
  <c r="E1458" i="16"/>
  <c r="E1459" i="16"/>
  <c r="E1460" i="16"/>
  <c r="E1461" i="16"/>
  <c r="E1462" i="16"/>
  <c r="E1463" i="16"/>
  <c r="E1464" i="16"/>
  <c r="E1465" i="16"/>
  <c r="E1466" i="16"/>
  <c r="E1467" i="16"/>
  <c r="E1468" i="16"/>
  <c r="E1469" i="16"/>
  <c r="E1470" i="16"/>
  <c r="E1471" i="16"/>
  <c r="E1472" i="16"/>
  <c r="E1473" i="16"/>
  <c r="E1474" i="16"/>
  <c r="E1475" i="16"/>
  <c r="E1476" i="16"/>
  <c r="E1477" i="16"/>
  <c r="E1478" i="16"/>
  <c r="E1479" i="16"/>
  <c r="E1480" i="16"/>
  <c r="E1481" i="16"/>
  <c r="E1482" i="16"/>
  <c r="E1483" i="16"/>
  <c r="E1484" i="16"/>
  <c r="E1485" i="16"/>
  <c r="E1486" i="16"/>
  <c r="E1487" i="16"/>
  <c r="E1488" i="16"/>
  <c r="E1489" i="16"/>
  <c r="E1490" i="16"/>
  <c r="E1491" i="16"/>
  <c r="E1492" i="16"/>
  <c r="E1493" i="16"/>
  <c r="E1494" i="16"/>
  <c r="E1495" i="16"/>
  <c r="E1496" i="16"/>
  <c r="E1497" i="16"/>
  <c r="E1498" i="16"/>
  <c r="E1499" i="16"/>
  <c r="E1500" i="16"/>
  <c r="E1501" i="16"/>
  <c r="E1502" i="16"/>
  <c r="E1503" i="16"/>
  <c r="E1504" i="16"/>
  <c r="E1505" i="16"/>
  <c r="E1506" i="16"/>
  <c r="E1507" i="16"/>
  <c r="E1508" i="16"/>
  <c r="E1509" i="16"/>
  <c r="E1510" i="16"/>
  <c r="E1511" i="16"/>
  <c r="E1512" i="16"/>
  <c r="E1513" i="16"/>
  <c r="E1514" i="16"/>
  <c r="E1515" i="16"/>
  <c r="E1516" i="16"/>
  <c r="E1517" i="16"/>
  <c r="E1518" i="16"/>
  <c r="E1519" i="16"/>
  <c r="E1520" i="16"/>
  <c r="E1521" i="16"/>
  <c r="E1522" i="16"/>
  <c r="E1523" i="16"/>
  <c r="E1524" i="16"/>
  <c r="E1525" i="16"/>
  <c r="E1526" i="16"/>
  <c r="E1527" i="16"/>
  <c r="E1528" i="16"/>
  <c r="E1529" i="16"/>
  <c r="E1530" i="16"/>
  <c r="E1531" i="16"/>
  <c r="E1532" i="16"/>
  <c r="E1533" i="16"/>
  <c r="E1534" i="16"/>
  <c r="E1535" i="16"/>
  <c r="E1536" i="16"/>
  <c r="E1537" i="16"/>
  <c r="E1538" i="16"/>
  <c r="E1539" i="16"/>
  <c r="E1540" i="16"/>
  <c r="E1541" i="16"/>
  <c r="E1542" i="16"/>
  <c r="E1543" i="16"/>
  <c r="E1544" i="16"/>
  <c r="E1545" i="16"/>
  <c r="E1546" i="16"/>
  <c r="E1547" i="16"/>
  <c r="E1548" i="16"/>
  <c r="E1549" i="16"/>
  <c r="E1550" i="16"/>
  <c r="E1551" i="16"/>
  <c r="E1552" i="16"/>
  <c r="E1553" i="16"/>
  <c r="E1554" i="16"/>
  <c r="E1555" i="16"/>
  <c r="E1556" i="16"/>
  <c r="E1557" i="16"/>
  <c r="E1558" i="16"/>
  <c r="E1559" i="16"/>
  <c r="E1560" i="16"/>
  <c r="E1561" i="16"/>
  <c r="E1562" i="16"/>
  <c r="E1563" i="16"/>
  <c r="E1564" i="16"/>
  <c r="E1565" i="16"/>
  <c r="E1566" i="16"/>
  <c r="E1567" i="16"/>
  <c r="E1568" i="16"/>
  <c r="E1569" i="16"/>
  <c r="E1570" i="16"/>
  <c r="E1571" i="16"/>
  <c r="E1572" i="16"/>
  <c r="E1573" i="16"/>
  <c r="E1574" i="16"/>
  <c r="E1575" i="16"/>
  <c r="E1576" i="16"/>
  <c r="E1577" i="16"/>
  <c r="E1578" i="16"/>
  <c r="E1579" i="16"/>
  <c r="E1580" i="16"/>
  <c r="E1581" i="16"/>
  <c r="E1582" i="16"/>
  <c r="E1583" i="16"/>
  <c r="E1584" i="16"/>
  <c r="E1585" i="16"/>
  <c r="E1586" i="16"/>
  <c r="E1587" i="16"/>
  <c r="E1588" i="16"/>
  <c r="E1589" i="16"/>
  <c r="E1590" i="16"/>
  <c r="E1591" i="16"/>
  <c r="E1592" i="16"/>
  <c r="E1593" i="16"/>
  <c r="E1594" i="16"/>
  <c r="E1595" i="16"/>
  <c r="E1596" i="16"/>
  <c r="E1597" i="16"/>
  <c r="E1598" i="16"/>
  <c r="E1599" i="16"/>
  <c r="E1600" i="16"/>
  <c r="E1601" i="16"/>
  <c r="E1602" i="16"/>
  <c r="E1603" i="16"/>
  <c r="E1604" i="16"/>
  <c r="E1605" i="16"/>
  <c r="E1606" i="16"/>
  <c r="E1607" i="16"/>
  <c r="E1608" i="16"/>
  <c r="E1609" i="16"/>
  <c r="E1610" i="16"/>
  <c r="E1611" i="16"/>
  <c r="E1612" i="16"/>
  <c r="E1613" i="16"/>
  <c r="E1614" i="16"/>
  <c r="E1615" i="16"/>
  <c r="E1616" i="16"/>
  <c r="E1617" i="16"/>
  <c r="E1618" i="16"/>
  <c r="E1619" i="16"/>
  <c r="E1620" i="16"/>
  <c r="E1621" i="16"/>
  <c r="E1622" i="16"/>
  <c r="E1623" i="16"/>
  <c r="E1624" i="16"/>
  <c r="E1625" i="16"/>
  <c r="E1626" i="16"/>
  <c r="E1627" i="16"/>
  <c r="E1628" i="16"/>
  <c r="E1629" i="16"/>
  <c r="E1630" i="16"/>
  <c r="E1631" i="16"/>
  <c r="E1632" i="16"/>
  <c r="E1633" i="16"/>
  <c r="E1634" i="16"/>
  <c r="E1635" i="16"/>
  <c r="E1636" i="16"/>
  <c r="E1637" i="16"/>
  <c r="E1638" i="16"/>
  <c r="E1639" i="16"/>
  <c r="E1640" i="16"/>
  <c r="E1641" i="16"/>
  <c r="E1642" i="16"/>
  <c r="E1643" i="16"/>
  <c r="E1644" i="16"/>
  <c r="E1645" i="16"/>
  <c r="E1646" i="16"/>
  <c r="E1647" i="16"/>
  <c r="E1648" i="16"/>
  <c r="E1649" i="16"/>
  <c r="E1650" i="16"/>
  <c r="E1651" i="16"/>
  <c r="E1652" i="16"/>
  <c r="E1653" i="16"/>
  <c r="E1654" i="16"/>
  <c r="E1655" i="16"/>
  <c r="E1656" i="16"/>
  <c r="E1657" i="16"/>
  <c r="E1658" i="16"/>
  <c r="E1659" i="16"/>
  <c r="E1660" i="16"/>
  <c r="E1661" i="16"/>
  <c r="E1662" i="16"/>
  <c r="E1663" i="16"/>
  <c r="E1664" i="16"/>
  <c r="E1665" i="16"/>
  <c r="E1666" i="16"/>
  <c r="E1667" i="16"/>
  <c r="E1668" i="16"/>
  <c r="E1669" i="16"/>
  <c r="E1670" i="16"/>
  <c r="E1671" i="16"/>
  <c r="E1672" i="16"/>
  <c r="E1673" i="16"/>
  <c r="E1674" i="16"/>
  <c r="E1675" i="16"/>
  <c r="E1676" i="16"/>
  <c r="E1677" i="16"/>
  <c r="E1678" i="16"/>
  <c r="E1679" i="16"/>
  <c r="E1680" i="16"/>
  <c r="E1681" i="16"/>
  <c r="E1682" i="16"/>
  <c r="E1683" i="16"/>
  <c r="E1684" i="16"/>
  <c r="E1685" i="16"/>
  <c r="E1686" i="16"/>
  <c r="E1687" i="16"/>
  <c r="E1688" i="16"/>
  <c r="E1689" i="16"/>
  <c r="E1690" i="16"/>
  <c r="E1691" i="16"/>
  <c r="E1692" i="16"/>
  <c r="E1693" i="16"/>
  <c r="E1694" i="16"/>
  <c r="E1695" i="16"/>
  <c r="E1696" i="16"/>
  <c r="E1697" i="16"/>
  <c r="E1698" i="16"/>
  <c r="E1699" i="16"/>
  <c r="E1700" i="16"/>
  <c r="E1701" i="16"/>
  <c r="E1702" i="16"/>
  <c r="E1703" i="16"/>
  <c r="E1704" i="16"/>
  <c r="E1705" i="16"/>
  <c r="E1706" i="16"/>
  <c r="E1707" i="16"/>
  <c r="E1708" i="16"/>
  <c r="E1709" i="16"/>
  <c r="E1710" i="16"/>
  <c r="E1711" i="16"/>
  <c r="E1712" i="16"/>
  <c r="E1713" i="16"/>
  <c r="E1714" i="16"/>
  <c r="E1715" i="16"/>
  <c r="E1716" i="16"/>
  <c r="E1717" i="16"/>
  <c r="E1718" i="16"/>
  <c r="E1719" i="16"/>
  <c r="E1720" i="16"/>
  <c r="E1721" i="16"/>
  <c r="E1722" i="16"/>
  <c r="E1723" i="16"/>
  <c r="E1724" i="16"/>
  <c r="E1725" i="16"/>
  <c r="E1726" i="16"/>
  <c r="E1727" i="16"/>
  <c r="E1728" i="16"/>
  <c r="E1729" i="16"/>
  <c r="E1730" i="16"/>
  <c r="E1731" i="16"/>
  <c r="E1732" i="16"/>
  <c r="E1733" i="16"/>
  <c r="E1734" i="16"/>
  <c r="E1735" i="16"/>
  <c r="E1736" i="16"/>
  <c r="E1737" i="16"/>
  <c r="E1738" i="16"/>
  <c r="E1739" i="16"/>
  <c r="E1740" i="16"/>
  <c r="E1741" i="16"/>
  <c r="E1742" i="16"/>
  <c r="E1743" i="16"/>
  <c r="E1744" i="16"/>
  <c r="E1745" i="16"/>
  <c r="E1746" i="16"/>
  <c r="E1747" i="16"/>
  <c r="E1748" i="16"/>
  <c r="E1749" i="16"/>
  <c r="E1750" i="16"/>
  <c r="E1751" i="16"/>
  <c r="E1752" i="16"/>
  <c r="E1753" i="16"/>
  <c r="E1754" i="16"/>
  <c r="E1755" i="16"/>
  <c r="E1756" i="16"/>
  <c r="E1757" i="16"/>
  <c r="E1758" i="16"/>
  <c r="E1759" i="16"/>
  <c r="E1760" i="16"/>
  <c r="E1761" i="16"/>
  <c r="E1762" i="16"/>
  <c r="E1763" i="16"/>
  <c r="E1764" i="16"/>
  <c r="E1765" i="16"/>
  <c r="E1766" i="16"/>
  <c r="E1767" i="16"/>
  <c r="E1768" i="16"/>
  <c r="E1769" i="16"/>
  <c r="E1770" i="16"/>
  <c r="E1771" i="16"/>
  <c r="E1772" i="16"/>
  <c r="E1773" i="16"/>
  <c r="E1774" i="16"/>
  <c r="E1775" i="16"/>
  <c r="E1776" i="16"/>
  <c r="E1777" i="16"/>
  <c r="E1778" i="16"/>
  <c r="E1779" i="16"/>
  <c r="E1780" i="16"/>
  <c r="E1781" i="16"/>
  <c r="E1782" i="16"/>
  <c r="E1783" i="16"/>
  <c r="E1784" i="16"/>
  <c r="E1785" i="16"/>
  <c r="E1786" i="16"/>
  <c r="E1787" i="16"/>
  <c r="E1788" i="16"/>
  <c r="E1789" i="16"/>
  <c r="E1790" i="16"/>
  <c r="E1791" i="16"/>
  <c r="E1792" i="16"/>
  <c r="E1793" i="16"/>
  <c r="E1794" i="16"/>
  <c r="E1795" i="16"/>
  <c r="E1796" i="16"/>
  <c r="E1797" i="16"/>
  <c r="E1798" i="16"/>
  <c r="E1799" i="16"/>
  <c r="E1800" i="16"/>
  <c r="E1801" i="16"/>
  <c r="E1802" i="16"/>
  <c r="E1803" i="16"/>
  <c r="E1804" i="16"/>
  <c r="E1805" i="16"/>
  <c r="E1806" i="16"/>
  <c r="E1807" i="16"/>
  <c r="E1808" i="16"/>
  <c r="E1809" i="16"/>
  <c r="E1810" i="16"/>
  <c r="E1811" i="16"/>
  <c r="E1812" i="16"/>
  <c r="E1813" i="16"/>
  <c r="E1814" i="16"/>
  <c r="E1815" i="16"/>
  <c r="E1816" i="16"/>
  <c r="E1817" i="16"/>
  <c r="E1818" i="16"/>
  <c r="E1819" i="16"/>
  <c r="E1820" i="16"/>
  <c r="E1821" i="16"/>
  <c r="E1822" i="16"/>
  <c r="E1823" i="16"/>
  <c r="E1824" i="16"/>
  <c r="E1825" i="16"/>
  <c r="E1826" i="16"/>
  <c r="E1827" i="16"/>
  <c r="E1828" i="16"/>
  <c r="E1829" i="16"/>
  <c r="E1830" i="16"/>
  <c r="E1831" i="16"/>
  <c r="E1832" i="16"/>
  <c r="E1833" i="16"/>
  <c r="E1834" i="16"/>
  <c r="E1835" i="16"/>
  <c r="E1836" i="16"/>
  <c r="E1837" i="16"/>
  <c r="E1838" i="16"/>
  <c r="E1839" i="16"/>
  <c r="E1840" i="16"/>
  <c r="E1841" i="16"/>
  <c r="E1842" i="16"/>
  <c r="E1843" i="16"/>
  <c r="E1844" i="16"/>
  <c r="E1845" i="16"/>
  <c r="E1846" i="16"/>
  <c r="E1847" i="16"/>
  <c r="E1848" i="16"/>
  <c r="E1849" i="16"/>
  <c r="E1850" i="16"/>
  <c r="E1851" i="16"/>
  <c r="E1852" i="16"/>
  <c r="E1853" i="16"/>
  <c r="E1854" i="16"/>
  <c r="E1855" i="16"/>
  <c r="E1856" i="16"/>
  <c r="E1857" i="16"/>
  <c r="E1858" i="16"/>
  <c r="E1859" i="16"/>
  <c r="E1860" i="16"/>
  <c r="E1861" i="16"/>
  <c r="E1862" i="16"/>
  <c r="E1863" i="16"/>
  <c r="E1864" i="16"/>
  <c r="E1865" i="16"/>
  <c r="E1866" i="16"/>
  <c r="E1867" i="16"/>
  <c r="E1868" i="16"/>
  <c r="E1869" i="16"/>
  <c r="E1870" i="16"/>
  <c r="E1871" i="16"/>
  <c r="E1872" i="16"/>
  <c r="E1873" i="16"/>
  <c r="E1874" i="16"/>
  <c r="E1875" i="16"/>
  <c r="E1876" i="16"/>
  <c r="E1877" i="16"/>
  <c r="E1878" i="16"/>
  <c r="E1879" i="16"/>
  <c r="E1880" i="16"/>
  <c r="E1881" i="16"/>
  <c r="E1882" i="16"/>
  <c r="E1883" i="16"/>
  <c r="E1884" i="16"/>
  <c r="E1885" i="16"/>
  <c r="E1886" i="16"/>
  <c r="E1887" i="16"/>
  <c r="E1888" i="16"/>
  <c r="E1889" i="16"/>
  <c r="E1890" i="16"/>
  <c r="E1891" i="16"/>
  <c r="E1892" i="16"/>
  <c r="E1893" i="16"/>
  <c r="E1894" i="16"/>
  <c r="E1895" i="16"/>
  <c r="E1896" i="16"/>
  <c r="E1897" i="16"/>
  <c r="E1898" i="16"/>
  <c r="E1899" i="16"/>
  <c r="E1900" i="16"/>
  <c r="E1901" i="16"/>
  <c r="E1902" i="16"/>
  <c r="E1903" i="16"/>
  <c r="E1904" i="16"/>
  <c r="E1905" i="16"/>
  <c r="E1906" i="16"/>
  <c r="E1907" i="16"/>
  <c r="E1908" i="16"/>
  <c r="E1909" i="16"/>
  <c r="E1910" i="16"/>
  <c r="E1911" i="16"/>
  <c r="E1912" i="16"/>
  <c r="E1913" i="16"/>
  <c r="E1914" i="16"/>
  <c r="E1915" i="16"/>
  <c r="E1916" i="16"/>
  <c r="E1917" i="16"/>
  <c r="E1918" i="16"/>
  <c r="E1919" i="16"/>
  <c r="E1920" i="16"/>
  <c r="E1921" i="16"/>
  <c r="E1922" i="16"/>
  <c r="E1923" i="16"/>
  <c r="E1924" i="16"/>
  <c r="E1925" i="16"/>
  <c r="E1926" i="16"/>
  <c r="E1927" i="16"/>
  <c r="E1928" i="16"/>
  <c r="E1929" i="16"/>
  <c r="E1930" i="16"/>
  <c r="E1931" i="16"/>
  <c r="E1932" i="16"/>
  <c r="E1933" i="16"/>
  <c r="E1934" i="16"/>
  <c r="E1935" i="16"/>
  <c r="E1936" i="16"/>
  <c r="E1937" i="16"/>
  <c r="E1938" i="16"/>
  <c r="E1939" i="16"/>
  <c r="E1940" i="16"/>
  <c r="E1941" i="16"/>
  <c r="E1942" i="16"/>
  <c r="E1943" i="16"/>
  <c r="E1944" i="16"/>
  <c r="E1945" i="16"/>
  <c r="E1946" i="16"/>
  <c r="E1947" i="16"/>
  <c r="E1948" i="16"/>
  <c r="E1949" i="16"/>
  <c r="E1950" i="16"/>
  <c r="E1951" i="16"/>
  <c r="E1952" i="16"/>
  <c r="E1953" i="16"/>
  <c r="E1954" i="16"/>
  <c r="E1955" i="16"/>
  <c r="E1956" i="16"/>
  <c r="E1957" i="16"/>
  <c r="E1958" i="16"/>
  <c r="E1959" i="16"/>
  <c r="E1960" i="16"/>
  <c r="E1961" i="16"/>
  <c r="E1962" i="16"/>
  <c r="E1963" i="16"/>
  <c r="E1964" i="16"/>
  <c r="E1965" i="16"/>
  <c r="E1966" i="16"/>
  <c r="E1967" i="16"/>
  <c r="E1968" i="16"/>
  <c r="E1969" i="16"/>
  <c r="E1970" i="16"/>
  <c r="E1971" i="16"/>
  <c r="E1972" i="16"/>
  <c r="E1973" i="16"/>
  <c r="E1974" i="16"/>
  <c r="E1975" i="16"/>
  <c r="E1976" i="16"/>
  <c r="E1977" i="16"/>
  <c r="E1978" i="16"/>
  <c r="E1979" i="16"/>
  <c r="E1980" i="16"/>
  <c r="E1981" i="16"/>
  <c r="E1982" i="16"/>
  <c r="E1983" i="16"/>
  <c r="E1984" i="16"/>
  <c r="E1985" i="16"/>
  <c r="E1986" i="16"/>
  <c r="E1987" i="16"/>
  <c r="E1988" i="16"/>
  <c r="E1989" i="16"/>
  <c r="E1990" i="16"/>
  <c r="E1991" i="16"/>
  <c r="E1992" i="16"/>
  <c r="E1993" i="16"/>
  <c r="E1994" i="16"/>
  <c r="E1995" i="16"/>
  <c r="E1996" i="16"/>
  <c r="E1997" i="16"/>
  <c r="E1998" i="16"/>
  <c r="E1999" i="16"/>
  <c r="E2000" i="16"/>
  <c r="E2001" i="16"/>
  <c r="E2002" i="16"/>
  <c r="E2003" i="16"/>
  <c r="E2004" i="16"/>
  <c r="E2005" i="16"/>
  <c r="E2006" i="16"/>
  <c r="E2007" i="16"/>
  <c r="E2008" i="16"/>
  <c r="E2009" i="16"/>
  <c r="E2010" i="16"/>
  <c r="E2011" i="16"/>
  <c r="E2012" i="16"/>
  <c r="E2013" i="16"/>
  <c r="E2014" i="16"/>
  <c r="E2015" i="16"/>
  <c r="E2016" i="16"/>
  <c r="E2017" i="16"/>
  <c r="E2018" i="16"/>
  <c r="E2019" i="16"/>
  <c r="E2020" i="16"/>
  <c r="E2021" i="16"/>
  <c r="E2022" i="16"/>
  <c r="E2023" i="16"/>
  <c r="E2024" i="16"/>
  <c r="E2025" i="16"/>
  <c r="E2026" i="16"/>
  <c r="E2027" i="16"/>
  <c r="E2028" i="16"/>
  <c r="E2029" i="16"/>
  <c r="E2030" i="16"/>
  <c r="E2031" i="16"/>
  <c r="E2032" i="16"/>
  <c r="E2033" i="16"/>
  <c r="E2034" i="16"/>
  <c r="E2035" i="16"/>
  <c r="E2036" i="16"/>
  <c r="E2037" i="16"/>
  <c r="E2038" i="16"/>
  <c r="E2039" i="16"/>
  <c r="E2040" i="16"/>
  <c r="E2041" i="16"/>
  <c r="E2042" i="16"/>
  <c r="E2043" i="16"/>
  <c r="E2044" i="16"/>
  <c r="E2045" i="16"/>
  <c r="E2046" i="16"/>
  <c r="E2047" i="16"/>
  <c r="E2048" i="16"/>
  <c r="E2049" i="16"/>
  <c r="E2050" i="16"/>
  <c r="E2051" i="16"/>
  <c r="E2052" i="16"/>
  <c r="E2053" i="16"/>
  <c r="E2054" i="16"/>
  <c r="E2055" i="16"/>
  <c r="E2056" i="16"/>
  <c r="E2057" i="16"/>
  <c r="E2058" i="16"/>
  <c r="E2059" i="16"/>
  <c r="E2060" i="16"/>
  <c r="E2061" i="16"/>
  <c r="E2062" i="16"/>
  <c r="E2063" i="16"/>
  <c r="E2064" i="16"/>
  <c r="E2065" i="16"/>
  <c r="E2066" i="16"/>
  <c r="E2067" i="16"/>
  <c r="E2068" i="16"/>
  <c r="E2069" i="16"/>
  <c r="E2070" i="16"/>
  <c r="E2071" i="16"/>
  <c r="E2072" i="16"/>
  <c r="E2073" i="16"/>
  <c r="E2074" i="16"/>
  <c r="E2075" i="16"/>
  <c r="E2076" i="16"/>
  <c r="E2077" i="16"/>
  <c r="E2078" i="16"/>
  <c r="E2079" i="16"/>
  <c r="E2080" i="16"/>
  <c r="E2081" i="16"/>
  <c r="E2082" i="16"/>
  <c r="E2083" i="16"/>
  <c r="E2084" i="16"/>
  <c r="E2085" i="16"/>
  <c r="E2086" i="16"/>
  <c r="E2087" i="16"/>
  <c r="E2088" i="16"/>
  <c r="E2089" i="16"/>
  <c r="E2090" i="16"/>
  <c r="E2091" i="16"/>
  <c r="E2092" i="16"/>
  <c r="E2093" i="16"/>
  <c r="E2094" i="16"/>
  <c r="E2095" i="16"/>
  <c r="E2096" i="16"/>
  <c r="E2097" i="16"/>
  <c r="E2098" i="16"/>
  <c r="E2099" i="16"/>
  <c r="E2100" i="16"/>
  <c r="E2101" i="16"/>
  <c r="E2102" i="16"/>
  <c r="E2103" i="16"/>
  <c r="E2104" i="16"/>
  <c r="E2105" i="16"/>
  <c r="E2106" i="16"/>
  <c r="E2107" i="16"/>
  <c r="E2108" i="16"/>
  <c r="E2109" i="16"/>
  <c r="E2110" i="16"/>
  <c r="E2111" i="16"/>
  <c r="E2112" i="16"/>
  <c r="E2113" i="16"/>
  <c r="E2114" i="16"/>
  <c r="E2115" i="16"/>
  <c r="E2116" i="16"/>
  <c r="E2117" i="16"/>
  <c r="E2118" i="16"/>
  <c r="E2119" i="16"/>
  <c r="E2120" i="16"/>
  <c r="E2121" i="16"/>
  <c r="E2122" i="16"/>
  <c r="E2123" i="16"/>
  <c r="E2124" i="16"/>
  <c r="E2125" i="16"/>
  <c r="E2126" i="16"/>
  <c r="E2127" i="16"/>
  <c r="E2128" i="16"/>
  <c r="E2129" i="16"/>
  <c r="E2130" i="16"/>
  <c r="E2131" i="16"/>
  <c r="E2132" i="16"/>
  <c r="E2133" i="16"/>
  <c r="E2134" i="16"/>
  <c r="E2135" i="16"/>
  <c r="E2136" i="16"/>
  <c r="E2137" i="16"/>
  <c r="E2138" i="16"/>
  <c r="E2139" i="16"/>
  <c r="E2140" i="16"/>
  <c r="E2141" i="16"/>
  <c r="E2142" i="16"/>
  <c r="E2143" i="16"/>
  <c r="E2144" i="16"/>
  <c r="E2145" i="16"/>
  <c r="E2146" i="16"/>
  <c r="E2147" i="16"/>
  <c r="E2148" i="16"/>
  <c r="E2149" i="16"/>
  <c r="E2150" i="16"/>
  <c r="E2151" i="16"/>
  <c r="E2152" i="16"/>
  <c r="E2153" i="16"/>
  <c r="E2154" i="16"/>
  <c r="E2155" i="16"/>
  <c r="E2156" i="16"/>
  <c r="E2157" i="16"/>
  <c r="E2158" i="16"/>
  <c r="E2159" i="16"/>
  <c r="E2160" i="16"/>
  <c r="E2161" i="16"/>
  <c r="E2162" i="16"/>
  <c r="E2163" i="16"/>
  <c r="E2164" i="16"/>
  <c r="E2165" i="16"/>
  <c r="E2166" i="16"/>
  <c r="E2167" i="16"/>
  <c r="E2168" i="16"/>
  <c r="E2169" i="16"/>
  <c r="E2170" i="16"/>
  <c r="E2171" i="16"/>
  <c r="E2172" i="16"/>
  <c r="E2173" i="16"/>
  <c r="E2174" i="16"/>
  <c r="E2175" i="16"/>
  <c r="E2176" i="16"/>
  <c r="E2177" i="16"/>
  <c r="E2178" i="16"/>
  <c r="E2179" i="16"/>
  <c r="E2180" i="16"/>
  <c r="E2181" i="16"/>
  <c r="E2182" i="16"/>
  <c r="E2183" i="16"/>
  <c r="E2184" i="16"/>
  <c r="E2185" i="16"/>
  <c r="E2186" i="16"/>
  <c r="E2187" i="16"/>
  <c r="E2188" i="16"/>
  <c r="E2189" i="16"/>
  <c r="E2190" i="16"/>
  <c r="E2191" i="16"/>
  <c r="E2192" i="16"/>
  <c r="E2193" i="16"/>
  <c r="E2194" i="16"/>
  <c r="E2195" i="16"/>
  <c r="E2196" i="16"/>
  <c r="E2197" i="16"/>
  <c r="E2198" i="16"/>
  <c r="E2199" i="16"/>
  <c r="E2200" i="16"/>
  <c r="E2201" i="16"/>
  <c r="E2202" i="16"/>
  <c r="E2203" i="16"/>
  <c r="E2204" i="16"/>
  <c r="E2205" i="16"/>
  <c r="E2206" i="16"/>
  <c r="E2207" i="16"/>
  <c r="E2208" i="16"/>
  <c r="E2209" i="16"/>
  <c r="E2210" i="16"/>
  <c r="E2211" i="16"/>
  <c r="E2212" i="16"/>
  <c r="E2213" i="16"/>
  <c r="E2214" i="16"/>
  <c r="E2215" i="16"/>
  <c r="E2216" i="16"/>
  <c r="E2217" i="16"/>
  <c r="E2218" i="16"/>
  <c r="E2219" i="16"/>
  <c r="E2220" i="16"/>
  <c r="E2221" i="16"/>
  <c r="E2222" i="16"/>
  <c r="E2223" i="16"/>
  <c r="E2224" i="16"/>
  <c r="E2225" i="16"/>
  <c r="E2226" i="16"/>
  <c r="E2227" i="16"/>
  <c r="E2228" i="16"/>
  <c r="E2229" i="16"/>
  <c r="E2230" i="16"/>
  <c r="E2231" i="16"/>
  <c r="E2232" i="16"/>
  <c r="E2233" i="16"/>
  <c r="E2234" i="16"/>
  <c r="E2235" i="16"/>
  <c r="E2236" i="16"/>
  <c r="E2237" i="16"/>
  <c r="E2238" i="16"/>
  <c r="E2239" i="16"/>
  <c r="E2240" i="16"/>
  <c r="E2241" i="16"/>
  <c r="E2242" i="16"/>
  <c r="E2243" i="16"/>
  <c r="E2244" i="16"/>
  <c r="E2245" i="16"/>
  <c r="E2246" i="16"/>
  <c r="E2247" i="16"/>
  <c r="E2248" i="16"/>
  <c r="E2249" i="16"/>
  <c r="E2250" i="16"/>
  <c r="E2251" i="16"/>
  <c r="E2252" i="16"/>
  <c r="E2253" i="16"/>
  <c r="E2254" i="16"/>
  <c r="E2255" i="16"/>
  <c r="E2256" i="16"/>
  <c r="E2257" i="16"/>
  <c r="E2258" i="16"/>
  <c r="E2259" i="16"/>
  <c r="E2260" i="16"/>
  <c r="E2261" i="16"/>
  <c r="E2262" i="16"/>
  <c r="E2263" i="16"/>
  <c r="E2264" i="16"/>
  <c r="E2265" i="16"/>
  <c r="E2266" i="16"/>
  <c r="E2267" i="16"/>
  <c r="E2268" i="16"/>
  <c r="E2269" i="16"/>
  <c r="E2270" i="16"/>
  <c r="E2271" i="16"/>
  <c r="E2272" i="16"/>
  <c r="E2273" i="16"/>
  <c r="E2274" i="16"/>
  <c r="E2275" i="16"/>
  <c r="E2276" i="16"/>
  <c r="E2277" i="16"/>
  <c r="E2278" i="16"/>
  <c r="E2279" i="16"/>
  <c r="E2280" i="16"/>
  <c r="E2281" i="16"/>
  <c r="E2282" i="16"/>
  <c r="E2283" i="16"/>
  <c r="E2284" i="16"/>
  <c r="E2285" i="16"/>
  <c r="E2286" i="16"/>
  <c r="E2287" i="16"/>
  <c r="E2288" i="16"/>
  <c r="E2289" i="16"/>
  <c r="E2290" i="16"/>
  <c r="E2291" i="16"/>
  <c r="E2292" i="16"/>
  <c r="E2293" i="16"/>
  <c r="E2294" i="16"/>
  <c r="E2295" i="16"/>
  <c r="E2296" i="16"/>
  <c r="E2297" i="16"/>
  <c r="E2298" i="16"/>
  <c r="E2299" i="16"/>
  <c r="E2300" i="16"/>
  <c r="E2301" i="16"/>
  <c r="E2302" i="16"/>
  <c r="E2303" i="16"/>
  <c r="E2304" i="16"/>
  <c r="E2305" i="16"/>
  <c r="E2306" i="16"/>
  <c r="E2307" i="16"/>
  <c r="E2308" i="16"/>
  <c r="E2309" i="16"/>
  <c r="E2310" i="16"/>
  <c r="E2311" i="16"/>
  <c r="E2312" i="16"/>
  <c r="E2313" i="16"/>
  <c r="E2314" i="16"/>
  <c r="E2315" i="16"/>
  <c r="E2316" i="16"/>
  <c r="E2317" i="16"/>
  <c r="E2318" i="16"/>
  <c r="E2319" i="16"/>
  <c r="E2320" i="16"/>
  <c r="E2321" i="16"/>
  <c r="E2322" i="16"/>
  <c r="E2323" i="16"/>
  <c r="E2324" i="16"/>
  <c r="E2325" i="16"/>
  <c r="E2326" i="16"/>
  <c r="E2327" i="16"/>
  <c r="E2328" i="16"/>
  <c r="E2329" i="16"/>
  <c r="E2330" i="16"/>
  <c r="E2331" i="16"/>
  <c r="E2332" i="16"/>
  <c r="E2333" i="16"/>
  <c r="E2334" i="16"/>
  <c r="E2335" i="16"/>
  <c r="E2336" i="16"/>
  <c r="E2337" i="16"/>
  <c r="E2338" i="16"/>
  <c r="E2339" i="16"/>
  <c r="E2340" i="16"/>
  <c r="E2341" i="16"/>
  <c r="E2342" i="16"/>
  <c r="E2343" i="16"/>
  <c r="E2344" i="16"/>
  <c r="E2345" i="16"/>
  <c r="E2346" i="16"/>
  <c r="E2347" i="16"/>
  <c r="E2348" i="16"/>
  <c r="E2349" i="16"/>
  <c r="E2350" i="16"/>
  <c r="E2351" i="16"/>
  <c r="E2352" i="16"/>
  <c r="E2353" i="16"/>
  <c r="E2354" i="16"/>
  <c r="E2355" i="16"/>
  <c r="E2356" i="16"/>
  <c r="E2357" i="16"/>
  <c r="E2358" i="16"/>
  <c r="E2359" i="16"/>
  <c r="E2360" i="16"/>
  <c r="E2361" i="16"/>
  <c r="E2362" i="16"/>
  <c r="E2363" i="16"/>
  <c r="E2364" i="16"/>
  <c r="E2365" i="16"/>
  <c r="E2366" i="16"/>
  <c r="E2367" i="16"/>
  <c r="E2368" i="16"/>
  <c r="E2369" i="16"/>
  <c r="E2370" i="16"/>
  <c r="E2371" i="16"/>
  <c r="E2372" i="16"/>
  <c r="E2373" i="16"/>
  <c r="E2374" i="16"/>
  <c r="E2375" i="16"/>
  <c r="E2376" i="16"/>
  <c r="E2377" i="16"/>
  <c r="E2378" i="16"/>
  <c r="E2379" i="16"/>
  <c r="E2380" i="16"/>
  <c r="E2381" i="16"/>
  <c r="E2382" i="16"/>
  <c r="E2383" i="16"/>
  <c r="E2384" i="16"/>
  <c r="E2385" i="16"/>
  <c r="E2386" i="16"/>
  <c r="E2387" i="16"/>
  <c r="E2388" i="16"/>
  <c r="E2389" i="16"/>
  <c r="E2390" i="16"/>
  <c r="E2391" i="16"/>
  <c r="E2392" i="16"/>
  <c r="E2393" i="16"/>
  <c r="E2394" i="16"/>
  <c r="E2395" i="16"/>
  <c r="E2396" i="16"/>
  <c r="E2397" i="16"/>
  <c r="E2398" i="16"/>
  <c r="E2399" i="16"/>
  <c r="E2400" i="16"/>
  <c r="E2401" i="16"/>
  <c r="E2402" i="16"/>
  <c r="E2403" i="16"/>
  <c r="E2404" i="16"/>
  <c r="E2405" i="16"/>
  <c r="E2406" i="16"/>
  <c r="E2407" i="16"/>
  <c r="E2408" i="16"/>
  <c r="E2409" i="16"/>
  <c r="E2410" i="16"/>
  <c r="E2411" i="16"/>
  <c r="E2412" i="16"/>
  <c r="E2413" i="16"/>
  <c r="E2414" i="16"/>
  <c r="E2415" i="16"/>
  <c r="E2416" i="16"/>
  <c r="E2417" i="16"/>
  <c r="E2418" i="16"/>
  <c r="E2419" i="16"/>
  <c r="E2420" i="16"/>
  <c r="E2421" i="16"/>
  <c r="E2422" i="16"/>
  <c r="E2423" i="16"/>
  <c r="E2424" i="16"/>
  <c r="E2425" i="16"/>
  <c r="E2426" i="16"/>
  <c r="E2427" i="16"/>
  <c r="E2428" i="16"/>
  <c r="E2429" i="16"/>
  <c r="E2430" i="16"/>
  <c r="E2431" i="16"/>
  <c r="E2432" i="16"/>
  <c r="E2433" i="16"/>
  <c r="E2434" i="16"/>
  <c r="E2435" i="16"/>
  <c r="E2436" i="16"/>
  <c r="E2437" i="16"/>
  <c r="E2438" i="16"/>
  <c r="E2439" i="16"/>
  <c r="E2440" i="16"/>
  <c r="E2441" i="16"/>
  <c r="E2442" i="16"/>
  <c r="E2443" i="16"/>
  <c r="E2444" i="16"/>
  <c r="E2445" i="16"/>
  <c r="E2446" i="16"/>
  <c r="E2447" i="16"/>
  <c r="E2448" i="16"/>
  <c r="E2449" i="16"/>
  <c r="E2450" i="16"/>
  <c r="E2451" i="16"/>
  <c r="E2452" i="16"/>
  <c r="E2453" i="16"/>
  <c r="E2454" i="16"/>
  <c r="E2455" i="16"/>
  <c r="E2456" i="16"/>
  <c r="E2457" i="16"/>
  <c r="E2458" i="16"/>
  <c r="E2459" i="16"/>
  <c r="E2460" i="16"/>
  <c r="E2461" i="16"/>
  <c r="E2462" i="16"/>
  <c r="E2463" i="16"/>
  <c r="E2464" i="16"/>
  <c r="E2465" i="16"/>
  <c r="E2466" i="16"/>
  <c r="E2467" i="16"/>
  <c r="E2468" i="16"/>
  <c r="E2469" i="16"/>
  <c r="E2470" i="16"/>
  <c r="E2471" i="16"/>
  <c r="E2472" i="16"/>
  <c r="E2473" i="16"/>
  <c r="E2474" i="16"/>
  <c r="E2475" i="16"/>
  <c r="E2476" i="16"/>
  <c r="E2477" i="16"/>
  <c r="E2478" i="16"/>
  <c r="E2479" i="16"/>
  <c r="E2480" i="16"/>
  <c r="E2481" i="16"/>
  <c r="E2482" i="16"/>
  <c r="E2483" i="16"/>
  <c r="E2484" i="16"/>
  <c r="E2485" i="16"/>
  <c r="E2486" i="16"/>
  <c r="E2487" i="16"/>
  <c r="E2488" i="16"/>
  <c r="E2489" i="16"/>
  <c r="E2490" i="16"/>
  <c r="E2491" i="16"/>
  <c r="E2492" i="16"/>
  <c r="E2493" i="16"/>
  <c r="E2494" i="16"/>
  <c r="E2495" i="16"/>
  <c r="E2496" i="16"/>
  <c r="E2497" i="16"/>
  <c r="E2498" i="16"/>
  <c r="E2499" i="16"/>
  <c r="E2500" i="16"/>
  <c r="E2501" i="16"/>
  <c r="E2502" i="16"/>
  <c r="E2503" i="16"/>
  <c r="E2504" i="16"/>
  <c r="E2505" i="16"/>
  <c r="E2506" i="16"/>
  <c r="E2507" i="16"/>
  <c r="E2508" i="16"/>
  <c r="E2509" i="16"/>
  <c r="E2510" i="16"/>
  <c r="E2511" i="16"/>
  <c r="E2512" i="16"/>
  <c r="E2513" i="16"/>
  <c r="E2514" i="16"/>
  <c r="E2515" i="16"/>
  <c r="E2516" i="16"/>
  <c r="E2517" i="16"/>
  <c r="E2518" i="16"/>
  <c r="E2519" i="16"/>
  <c r="E2520" i="16"/>
  <c r="E2521" i="16"/>
  <c r="E2522" i="16"/>
  <c r="E2523" i="16"/>
  <c r="E2524" i="16"/>
  <c r="E2525" i="16"/>
  <c r="E2526" i="16"/>
  <c r="E2527" i="16"/>
  <c r="E2528" i="16"/>
  <c r="E2529" i="16"/>
  <c r="E2530" i="16"/>
  <c r="E2531" i="16"/>
  <c r="E2532" i="16"/>
  <c r="E2533" i="16"/>
  <c r="E2534" i="16"/>
  <c r="E2535" i="16"/>
  <c r="E2536" i="16"/>
  <c r="E2537" i="16"/>
  <c r="E2538" i="16"/>
  <c r="E2539" i="16"/>
  <c r="E2540" i="16"/>
  <c r="E2541" i="16"/>
  <c r="E2542" i="16"/>
  <c r="E2543" i="16"/>
  <c r="E2544" i="16"/>
  <c r="E2545" i="16"/>
  <c r="E2546" i="16"/>
  <c r="E2547" i="16"/>
  <c r="E2548" i="16"/>
  <c r="E2549" i="16"/>
  <c r="E2550" i="16"/>
  <c r="E2551" i="16"/>
  <c r="E2552" i="16"/>
  <c r="E2553" i="16"/>
  <c r="E2554" i="16"/>
  <c r="E2555" i="16"/>
  <c r="E2556" i="16"/>
  <c r="E2557" i="16"/>
  <c r="E2558" i="16"/>
  <c r="E2559" i="16"/>
  <c r="E2560" i="16"/>
  <c r="E2561" i="16"/>
  <c r="E2562" i="16"/>
  <c r="E2563" i="16"/>
  <c r="E2564" i="16"/>
  <c r="E2565" i="16"/>
  <c r="E2566" i="16"/>
  <c r="E2567" i="16"/>
  <c r="E2568" i="16"/>
  <c r="E2569" i="16"/>
  <c r="E2570" i="16"/>
  <c r="E2571" i="16"/>
  <c r="E2572" i="16"/>
  <c r="E2573" i="16"/>
  <c r="E2574" i="16"/>
  <c r="E2575" i="16"/>
  <c r="E2576" i="16"/>
  <c r="E2577" i="16"/>
  <c r="E2578" i="16"/>
  <c r="E2579" i="16"/>
  <c r="E2580" i="16"/>
  <c r="E2581" i="16"/>
  <c r="E2582" i="16"/>
  <c r="E2583" i="16"/>
  <c r="E2584" i="16"/>
  <c r="E2585" i="16"/>
  <c r="E2586" i="16"/>
  <c r="E2587" i="16"/>
  <c r="E2588" i="16"/>
  <c r="E2589" i="16"/>
  <c r="E2590" i="16"/>
  <c r="E2591" i="16"/>
  <c r="E2592" i="16"/>
  <c r="E2593" i="16"/>
  <c r="E2594" i="16"/>
  <c r="E2595" i="16"/>
  <c r="E2596" i="16"/>
  <c r="E2597" i="16"/>
  <c r="E2598" i="16"/>
  <c r="E2599" i="16"/>
  <c r="E2600" i="16"/>
  <c r="E2601" i="16"/>
  <c r="E2602" i="16"/>
  <c r="E2603" i="16"/>
  <c r="E2604" i="16"/>
  <c r="E2605" i="16"/>
  <c r="E2606" i="16"/>
  <c r="E2607" i="16"/>
  <c r="E2608" i="16"/>
  <c r="E2609" i="16"/>
  <c r="E2610" i="16"/>
  <c r="E2611" i="16"/>
  <c r="E2612" i="16"/>
  <c r="E2613" i="16"/>
  <c r="E2614" i="16"/>
  <c r="E2615" i="16"/>
  <c r="E2616" i="16"/>
  <c r="E2617" i="16"/>
  <c r="E2618" i="16"/>
  <c r="E2619" i="16"/>
  <c r="E2620" i="16"/>
  <c r="E2621" i="16"/>
  <c r="E2622" i="16"/>
  <c r="E2623" i="16"/>
  <c r="E2624" i="16"/>
  <c r="E2625" i="16"/>
  <c r="E2626" i="16"/>
  <c r="E2627" i="16"/>
  <c r="E2628" i="16"/>
  <c r="E2629" i="16"/>
  <c r="E2630" i="16"/>
  <c r="E2631" i="16"/>
  <c r="E2632" i="16"/>
  <c r="E2633" i="16"/>
  <c r="E2634" i="16"/>
  <c r="E2635" i="16"/>
  <c r="E2636" i="16"/>
  <c r="E2637" i="16"/>
  <c r="E2638" i="16"/>
  <c r="E2639" i="16"/>
  <c r="E2640" i="16"/>
  <c r="E2641" i="16"/>
  <c r="E2642" i="16"/>
  <c r="E2643" i="16"/>
  <c r="E2644" i="16"/>
  <c r="E2645" i="16"/>
  <c r="E2646" i="16"/>
  <c r="E2647" i="16"/>
  <c r="E2648" i="16"/>
  <c r="E2649" i="16"/>
  <c r="E2650" i="16"/>
  <c r="E2651" i="16"/>
  <c r="E2652" i="16"/>
  <c r="E2653" i="16"/>
  <c r="E2654" i="16"/>
  <c r="E2655" i="16"/>
  <c r="E2656" i="16"/>
  <c r="E2657" i="16"/>
  <c r="E2658" i="16"/>
  <c r="E2659" i="16"/>
  <c r="E2660" i="16"/>
  <c r="E2661" i="16"/>
  <c r="E2662" i="16"/>
  <c r="E2663" i="16"/>
  <c r="E2664" i="16"/>
  <c r="E2665" i="16"/>
  <c r="E2666" i="16"/>
  <c r="E2667" i="16"/>
  <c r="E2668" i="16"/>
  <c r="E2669" i="16"/>
  <c r="E2670" i="16"/>
  <c r="E2671" i="16"/>
  <c r="E2672" i="16"/>
  <c r="E2673" i="16"/>
  <c r="E2674" i="16"/>
  <c r="E2675" i="16"/>
  <c r="E2676" i="16"/>
  <c r="E2677" i="16"/>
  <c r="E2678" i="16"/>
  <c r="E2679" i="16"/>
  <c r="E2680" i="16"/>
  <c r="E2681" i="16"/>
  <c r="E2682" i="16"/>
  <c r="E2683" i="16"/>
  <c r="E2684" i="16"/>
  <c r="E2685" i="16"/>
  <c r="E2686" i="16"/>
  <c r="E2687" i="16"/>
  <c r="E2688" i="16"/>
  <c r="E2689" i="16"/>
  <c r="E2690" i="16"/>
  <c r="E2691" i="16"/>
  <c r="E2692" i="16"/>
  <c r="E2693" i="16"/>
  <c r="E2694" i="16"/>
  <c r="E2695" i="16"/>
  <c r="E2696" i="16"/>
  <c r="E2697" i="16"/>
  <c r="E2698" i="16"/>
  <c r="E2699" i="16"/>
  <c r="E2700" i="16"/>
  <c r="E2701" i="16"/>
  <c r="E2702" i="16"/>
  <c r="E2703" i="16"/>
  <c r="E2704" i="16"/>
  <c r="E2705" i="16"/>
  <c r="E2706" i="16"/>
  <c r="E2707" i="16"/>
  <c r="E2708" i="16"/>
  <c r="E2709" i="16"/>
  <c r="E2710" i="16"/>
  <c r="E2711" i="16"/>
  <c r="E2712" i="16"/>
  <c r="E2713" i="16"/>
  <c r="E2714" i="16"/>
  <c r="E2715" i="16"/>
  <c r="E2716" i="16"/>
  <c r="E2717" i="16"/>
  <c r="E2718" i="16"/>
  <c r="E2719" i="16"/>
  <c r="E2720" i="16"/>
  <c r="E2721" i="16"/>
  <c r="E2722" i="16"/>
  <c r="E2723" i="16"/>
  <c r="E2724" i="16"/>
  <c r="E2725" i="16"/>
  <c r="E2726" i="16"/>
  <c r="E2727" i="16"/>
  <c r="E2728" i="16"/>
  <c r="E2729" i="16"/>
  <c r="E2730" i="16"/>
  <c r="E2731" i="16"/>
  <c r="E2732" i="16"/>
  <c r="E2733" i="16"/>
  <c r="E2734" i="16"/>
  <c r="E2735" i="16"/>
  <c r="E2736" i="16"/>
  <c r="E2737" i="16"/>
  <c r="E2738" i="16"/>
  <c r="E2739" i="16"/>
  <c r="E2740" i="16"/>
  <c r="E2741" i="16"/>
  <c r="E2742" i="16"/>
  <c r="E2743" i="16"/>
  <c r="E2744" i="16"/>
  <c r="E2745" i="16"/>
  <c r="E2746" i="16"/>
  <c r="E2747" i="16"/>
  <c r="E2748" i="16"/>
  <c r="E2749" i="16"/>
  <c r="E2750" i="16"/>
  <c r="E2751" i="16"/>
  <c r="E2752" i="16"/>
  <c r="E2753" i="16"/>
  <c r="E2754" i="16"/>
  <c r="E2755" i="16"/>
  <c r="E2756" i="16"/>
  <c r="E2757" i="16"/>
  <c r="E2758" i="16"/>
  <c r="E2759" i="16"/>
  <c r="E2760" i="16"/>
  <c r="E2761" i="16"/>
  <c r="E2762" i="16"/>
  <c r="E2763" i="16"/>
  <c r="E2764" i="16"/>
  <c r="E2765" i="16"/>
  <c r="E2766" i="16"/>
  <c r="E2767" i="16"/>
  <c r="E2768" i="16"/>
  <c r="E2769" i="16"/>
  <c r="E2770" i="16"/>
  <c r="E2771" i="16"/>
  <c r="E2772" i="16"/>
  <c r="E2773" i="16"/>
  <c r="E2774" i="16"/>
  <c r="E2775" i="16"/>
  <c r="E2776" i="16"/>
  <c r="E2777" i="16"/>
  <c r="E2778" i="16"/>
  <c r="E2779" i="16"/>
  <c r="E2780" i="16"/>
  <c r="E2781" i="16"/>
  <c r="E2782" i="16"/>
  <c r="E2783" i="16"/>
  <c r="E2784" i="16"/>
  <c r="E2785" i="16"/>
  <c r="E2786" i="16"/>
  <c r="E2787" i="16"/>
  <c r="E2788" i="16"/>
  <c r="E2789" i="16"/>
  <c r="E2790" i="16"/>
  <c r="E2791" i="16"/>
  <c r="E2792" i="16"/>
  <c r="E2793" i="16"/>
  <c r="E2794" i="16"/>
  <c r="E2795" i="16"/>
  <c r="E2796" i="16"/>
  <c r="E2797" i="16"/>
  <c r="E2798" i="16"/>
  <c r="E2799" i="16"/>
  <c r="E2800" i="16"/>
  <c r="E2801" i="16"/>
  <c r="E2802" i="16"/>
  <c r="E2803" i="16"/>
  <c r="E2804" i="16"/>
  <c r="E2805" i="16"/>
  <c r="E2806" i="16"/>
  <c r="E2807" i="16"/>
  <c r="E2808" i="16"/>
  <c r="E2809" i="16"/>
  <c r="E2810" i="16"/>
  <c r="E2811" i="16"/>
  <c r="E2812" i="16"/>
  <c r="E2813" i="16"/>
  <c r="E2814" i="16"/>
  <c r="E2815" i="16"/>
  <c r="E2816" i="16"/>
  <c r="E2817" i="16"/>
  <c r="E2818" i="16"/>
  <c r="E2819" i="16"/>
  <c r="E2820" i="16"/>
  <c r="E2821" i="16"/>
  <c r="E2822" i="16"/>
  <c r="E2823" i="16"/>
  <c r="E2824" i="16"/>
  <c r="E2825" i="16"/>
  <c r="E2826" i="16"/>
  <c r="E2827" i="16"/>
  <c r="E2828" i="16"/>
  <c r="E2829" i="16"/>
  <c r="E2830" i="16"/>
  <c r="E2831" i="16"/>
  <c r="E2832" i="16"/>
  <c r="E2833" i="16"/>
  <c r="E2834" i="16"/>
  <c r="E2835" i="16"/>
  <c r="E2836" i="16"/>
  <c r="E2837" i="16"/>
  <c r="E2838" i="16"/>
  <c r="E2839" i="16"/>
  <c r="E2840" i="16"/>
  <c r="E2841" i="16"/>
  <c r="E2842" i="16"/>
  <c r="E2843" i="16"/>
  <c r="E2844" i="16"/>
  <c r="E2845" i="16"/>
  <c r="E2846" i="16"/>
  <c r="E2847" i="16"/>
  <c r="E2848" i="16"/>
  <c r="E2849" i="16"/>
  <c r="E2850" i="16"/>
  <c r="E2851" i="16"/>
  <c r="E2852" i="16"/>
  <c r="E2853" i="16"/>
  <c r="E2854" i="16"/>
  <c r="E2855" i="16"/>
  <c r="E2856" i="16"/>
  <c r="E2857" i="16"/>
  <c r="E2858" i="16"/>
  <c r="E2859" i="16"/>
  <c r="E2860" i="16"/>
  <c r="E2861" i="16"/>
  <c r="E2862" i="16"/>
  <c r="E2863" i="16"/>
  <c r="E2864" i="16"/>
  <c r="E2865" i="16"/>
  <c r="E2866" i="16"/>
  <c r="E2" i="16"/>
</calcChain>
</file>

<file path=xl/sharedStrings.xml><?xml version="1.0" encoding="utf-8"?>
<sst xmlns="http://schemas.openxmlformats.org/spreadsheetml/2006/main" count="32174" uniqueCount="720">
  <si>
    <t>yearID</t>
  </si>
  <si>
    <t>lgID</t>
  </si>
  <si>
    <t>teamID</t>
  </si>
  <si>
    <t>franchID</t>
  </si>
  <si>
    <t>divID</t>
  </si>
  <si>
    <t>Rank</t>
  </si>
  <si>
    <t>G</t>
  </si>
  <si>
    <t>Ghome</t>
  </si>
  <si>
    <t>W</t>
  </si>
  <si>
    <t>L</t>
  </si>
  <si>
    <t>DivWin</t>
  </si>
  <si>
    <t>WCWin</t>
  </si>
  <si>
    <t>LgWin</t>
  </si>
  <si>
    <t>WSWin</t>
  </si>
  <si>
    <t>R</t>
  </si>
  <si>
    <t>AB</t>
  </si>
  <si>
    <t>H</t>
  </si>
  <si>
    <t>2B</t>
  </si>
  <si>
    <t>3B</t>
  </si>
  <si>
    <t>HR</t>
  </si>
  <si>
    <t>BB</t>
  </si>
  <si>
    <t>SO</t>
  </si>
  <si>
    <t>SB</t>
  </si>
  <si>
    <t>CS</t>
  </si>
  <si>
    <t>HBP</t>
  </si>
  <si>
    <t>SF</t>
  </si>
  <si>
    <t>RA</t>
  </si>
  <si>
    <t>ER</t>
  </si>
  <si>
    <t>ERA</t>
  </si>
  <si>
    <t>CG</t>
  </si>
  <si>
    <t>SHO</t>
  </si>
  <si>
    <t>SV</t>
  </si>
  <si>
    <t>IPouts</t>
  </si>
  <si>
    <t>HA</t>
  </si>
  <si>
    <t>HRA</t>
  </si>
  <si>
    <t>BBA</t>
  </si>
  <si>
    <t>SOA</t>
  </si>
  <si>
    <t>E</t>
  </si>
  <si>
    <t>DP</t>
  </si>
  <si>
    <t>FP</t>
  </si>
  <si>
    <t>name</t>
  </si>
  <si>
    <t>park</t>
  </si>
  <si>
    <t>attendance</t>
  </si>
  <si>
    <t>BPF</t>
  </si>
  <si>
    <t>PPF</t>
  </si>
  <si>
    <t>teamIDBR</t>
  </si>
  <si>
    <t>teamIDlahman45</t>
  </si>
  <si>
    <t>teamIDretro</t>
  </si>
  <si>
    <t>NA</t>
  </si>
  <si>
    <t>BS1</t>
  </si>
  <si>
    <t>BNA</t>
  </si>
  <si>
    <t>N</t>
  </si>
  <si>
    <t>Boston Red Stockings</t>
  </si>
  <si>
    <t>South End Grounds I</t>
  </si>
  <si>
    <t>BOS</t>
  </si>
  <si>
    <t>CH1</t>
  </si>
  <si>
    <t>CNA</t>
  </si>
  <si>
    <t>Chicago White Stockings</t>
  </si>
  <si>
    <t>Union Base-Ball Grounds</t>
  </si>
  <si>
    <t>CHI</t>
  </si>
  <si>
    <t>CL1</t>
  </si>
  <si>
    <t>CFC</t>
  </si>
  <si>
    <t>Cleveland Forest Citys</t>
  </si>
  <si>
    <t>National Association Grounds</t>
  </si>
  <si>
    <t>CLE</t>
  </si>
  <si>
    <t>FW1</t>
  </si>
  <si>
    <t>KEK</t>
  </si>
  <si>
    <t>Fort Wayne Kekiongas</t>
  </si>
  <si>
    <t>Hamilton Field</t>
  </si>
  <si>
    <t>NY2</t>
  </si>
  <si>
    <t>NNA</t>
  </si>
  <si>
    <t>New York Mutuals</t>
  </si>
  <si>
    <t>Union Grounds (Brooklyn)</t>
  </si>
  <si>
    <t>NYU</t>
  </si>
  <si>
    <t>PH1</t>
  </si>
  <si>
    <t>PNA</t>
  </si>
  <si>
    <t>Y</t>
  </si>
  <si>
    <t>Philadelphia Athletics</t>
  </si>
  <si>
    <t>Jefferson Street Grounds</t>
  </si>
  <si>
    <t>ATH</t>
  </si>
  <si>
    <t>RC1</t>
  </si>
  <si>
    <t>ROK</t>
  </si>
  <si>
    <t>Rockford Forest Citys</t>
  </si>
  <si>
    <t>Agricultural Society Fair Grounds</t>
  </si>
  <si>
    <t>TRO</t>
  </si>
  <si>
    <t>Troy Haymakers</t>
  </si>
  <si>
    <t>Haymakers' Grounds</t>
  </si>
  <si>
    <t>WS3</t>
  </si>
  <si>
    <t>OLY</t>
  </si>
  <si>
    <t>Washington Olympics</t>
  </si>
  <si>
    <t>Olympics Grounds</t>
  </si>
  <si>
    <t>BL1</t>
  </si>
  <si>
    <t>BLC</t>
  </si>
  <si>
    <t>Baltimore Canaries</t>
  </si>
  <si>
    <t>Newington Park</t>
  </si>
  <si>
    <t>BAL</t>
  </si>
  <si>
    <t>BR1</t>
  </si>
  <si>
    <t>ECK</t>
  </si>
  <si>
    <t>Brooklyn Eckfords</t>
  </si>
  <si>
    <t>Union Grounds</t>
  </si>
  <si>
    <t>BR2</t>
  </si>
  <si>
    <t>BRA</t>
  </si>
  <si>
    <t>Brooklyn Atlantics</t>
  </si>
  <si>
    <t>Capitoline Grounds</t>
  </si>
  <si>
    <t>MID</t>
  </si>
  <si>
    <t>MAN</t>
  </si>
  <si>
    <t>Middletown Mansfields</t>
  </si>
  <si>
    <t>Mansfield Club Grounds</t>
  </si>
  <si>
    <t>WS4</t>
  </si>
  <si>
    <t>NAT</t>
  </si>
  <si>
    <t>Washington Nationals</t>
  </si>
  <si>
    <t>Nationals Grounds</t>
  </si>
  <si>
    <t>BL4</t>
  </si>
  <si>
    <t>MAR</t>
  </si>
  <si>
    <t>Baltimore Marylands</t>
  </si>
  <si>
    <t>ELI</t>
  </si>
  <si>
    <t>RES</t>
  </si>
  <si>
    <t>Elizabeth Resolutes</t>
  </si>
  <si>
    <t>Waverly Fairgrounds</t>
  </si>
  <si>
    <t>PH2</t>
  </si>
  <si>
    <t>PWS</t>
  </si>
  <si>
    <t>Philadelphia Whites</t>
  </si>
  <si>
    <t>PHI</t>
  </si>
  <si>
    <t>WS5</t>
  </si>
  <si>
    <t>WBL</t>
  </si>
  <si>
    <t>Washington Blue Legs</t>
  </si>
  <si>
    <t>WAS</t>
  </si>
  <si>
    <t>CH2</t>
  </si>
  <si>
    <t>23rd Street Grounds</t>
  </si>
  <si>
    <t>HR1</t>
  </si>
  <si>
    <t>HNA</t>
  </si>
  <si>
    <t>Hartford Dark Blues</t>
  </si>
  <si>
    <t>Hartford Ball Club Grounds</t>
  </si>
  <si>
    <t>HAR</t>
  </si>
  <si>
    <t>KEO</t>
  </si>
  <si>
    <t>WES</t>
  </si>
  <si>
    <t>Keokuk Westerns</t>
  </si>
  <si>
    <t>Perry Park</t>
  </si>
  <si>
    <t>NH1</t>
  </si>
  <si>
    <t>NHV</t>
  </si>
  <si>
    <t>New Haven Elm Citys</t>
  </si>
  <si>
    <t>Hamilton Park</t>
  </si>
  <si>
    <t>PH3</t>
  </si>
  <si>
    <t>CEN</t>
  </si>
  <si>
    <t>Philadelphia Centennials</t>
  </si>
  <si>
    <t>Centennial Grounds</t>
  </si>
  <si>
    <t>SL1</t>
  </si>
  <si>
    <t>SLR</t>
  </si>
  <si>
    <t>St. Louis Red Stockings</t>
  </si>
  <si>
    <t>Red Stocking Baseball Park</t>
  </si>
  <si>
    <t>SL2</t>
  </si>
  <si>
    <t>SNA</t>
  </si>
  <si>
    <t>St. Louis Brown Stockings</t>
  </si>
  <si>
    <t>Grand Avenue Park</t>
  </si>
  <si>
    <t>STL</t>
  </si>
  <si>
    <t>WS6</t>
  </si>
  <si>
    <t>WNT</t>
  </si>
  <si>
    <t>NL</t>
  </si>
  <si>
    <t>BSN</t>
  </si>
  <si>
    <t>ATL</t>
  </si>
  <si>
    <t>Boston Red Caps</t>
  </si>
  <si>
    <t>CHN</t>
  </si>
  <si>
    <t>CHC</t>
  </si>
  <si>
    <t>CN1</t>
  </si>
  <si>
    <t>CNR</t>
  </si>
  <si>
    <t>Cincinnati Reds</t>
  </si>
  <si>
    <t>Avenue Grounds</t>
  </si>
  <si>
    <t>CIN</t>
  </si>
  <si>
    <t>LS1</t>
  </si>
  <si>
    <t>LGR</t>
  </si>
  <si>
    <t>Louisville Grays</t>
  </si>
  <si>
    <t>Louisville Baseball Park</t>
  </si>
  <si>
    <t>LOU</t>
  </si>
  <si>
    <t>NY3</t>
  </si>
  <si>
    <t>PHN</t>
  </si>
  <si>
    <t>SL3</t>
  </si>
  <si>
    <t>SBS</t>
  </si>
  <si>
    <t>Sportsman's Park I</t>
  </si>
  <si>
    <t>Lake Front Park I</t>
  </si>
  <si>
    <t>IN1</t>
  </si>
  <si>
    <t>IBL</t>
  </si>
  <si>
    <t>Indianapolis Blues</t>
  </si>
  <si>
    <t>South Street Park</t>
  </si>
  <si>
    <t>IND</t>
  </si>
  <si>
    <t>ML2</t>
  </si>
  <si>
    <t>MLG</t>
  </si>
  <si>
    <t>Milwaukee Grays</t>
  </si>
  <si>
    <t>Eclipse Park II</t>
  </si>
  <si>
    <t>PRO</t>
  </si>
  <si>
    <t>Providence Grays</t>
  </si>
  <si>
    <t>Messer Street Grounds</t>
  </si>
  <si>
    <t>BFN</t>
  </si>
  <si>
    <t>BUF</t>
  </si>
  <si>
    <t>Buffalo Bisons</t>
  </si>
  <si>
    <t>Riverside Park</t>
  </si>
  <si>
    <t>CL2</t>
  </si>
  <si>
    <t>CBL</t>
  </si>
  <si>
    <t>Cleveland Blues</t>
  </si>
  <si>
    <t>Kennard Street Park</t>
  </si>
  <si>
    <t>CLV</t>
  </si>
  <si>
    <t>SR1</t>
  </si>
  <si>
    <t>SYR</t>
  </si>
  <si>
    <t>Syracuse Stars</t>
  </si>
  <si>
    <t>Newell Park</t>
  </si>
  <si>
    <t>TRN</t>
  </si>
  <si>
    <t>TRT</t>
  </si>
  <si>
    <t>Troy Trojans</t>
  </si>
  <si>
    <t>Putnam Grounds</t>
  </si>
  <si>
    <t>Bank Street Grounds</t>
  </si>
  <si>
    <t>WOR</t>
  </si>
  <si>
    <t>Worcester Ruby Legs</t>
  </si>
  <si>
    <t>Worcester Driving Park Grounds</t>
  </si>
  <si>
    <t>DTN</t>
  </si>
  <si>
    <t>Detroit Wolverines</t>
  </si>
  <si>
    <t>Recreation Park</t>
  </si>
  <si>
    <t>AA</t>
  </si>
  <si>
    <t>BL2</t>
  </si>
  <si>
    <t>BLO</t>
  </si>
  <si>
    <t>Baltimore Orioles</t>
  </si>
  <si>
    <t>Lake Front Park I/Lake Front Park II</t>
  </si>
  <si>
    <t>CN2</t>
  </si>
  <si>
    <t>Cincinnati Red Stockings</t>
  </si>
  <si>
    <t>LS2</t>
  </si>
  <si>
    <t>Louisville Eclipse</t>
  </si>
  <si>
    <t>Eclipse Park I</t>
  </si>
  <si>
    <t>PH4</t>
  </si>
  <si>
    <t>PHA</t>
  </si>
  <si>
    <t>Oakdale Park</t>
  </si>
  <si>
    <t>PT1</t>
  </si>
  <si>
    <t>PIT</t>
  </si>
  <si>
    <t>Pittsburg Alleghenys</t>
  </si>
  <si>
    <t>Exposition Park I</t>
  </si>
  <si>
    <t>SL4</t>
  </si>
  <si>
    <t>Troy Ball Club Grounds</t>
  </si>
  <si>
    <t>Oriole Park</t>
  </si>
  <si>
    <t>Boston Beaneaters</t>
  </si>
  <si>
    <t>Lake Front Park II</t>
  </si>
  <si>
    <t>CL5</t>
  </si>
  <si>
    <t>CBK</t>
  </si>
  <si>
    <t>Columbus Buckeyes</t>
  </si>
  <si>
    <t>Recreation Park I</t>
  </si>
  <si>
    <t>COL</t>
  </si>
  <si>
    <t>NY1</t>
  </si>
  <si>
    <t>SFG</t>
  </si>
  <si>
    <t>New York Gothams</t>
  </si>
  <si>
    <t>Polo Grounds I</t>
  </si>
  <si>
    <t>NYG</t>
  </si>
  <si>
    <t>NY4</t>
  </si>
  <si>
    <t>NYP</t>
  </si>
  <si>
    <t>New York Metropolitans</t>
  </si>
  <si>
    <t>Polo Grounds I West Diamond</t>
  </si>
  <si>
    <t>Philadelphia Quakers</t>
  </si>
  <si>
    <t>St. Louis Browns</t>
  </si>
  <si>
    <t>UA</t>
  </si>
  <si>
    <t>ALT</t>
  </si>
  <si>
    <t>Altoona Mountain City</t>
  </si>
  <si>
    <t>Olympic Park I</t>
  </si>
  <si>
    <t>BLU</t>
  </si>
  <si>
    <t>Baltimore Monumentals</t>
  </si>
  <si>
    <t>BR3</t>
  </si>
  <si>
    <t>LAD</t>
  </si>
  <si>
    <t>Washington Park I</t>
  </si>
  <si>
    <t>BRO</t>
  </si>
  <si>
    <t>BSU</t>
  </si>
  <si>
    <t>BRD</t>
  </si>
  <si>
    <t>Boston Reds</t>
  </si>
  <si>
    <t>CHU</t>
  </si>
  <si>
    <t>CPI</t>
  </si>
  <si>
    <t>Chicago/Pittsburgh (Union League)</t>
  </si>
  <si>
    <t>League Park I in Cincinnati</t>
  </si>
  <si>
    <t>CNU</t>
  </si>
  <si>
    <t>COR</t>
  </si>
  <si>
    <t>Cincinnati Outlaw Reds</t>
  </si>
  <si>
    <t>IN2</t>
  </si>
  <si>
    <t>IHO</t>
  </si>
  <si>
    <t>Indianapolis Hoosiers</t>
  </si>
  <si>
    <t>Seventh Street Park</t>
  </si>
  <si>
    <t>KCU</t>
  </si>
  <si>
    <t>Kansas City Cowboys</t>
  </si>
  <si>
    <t>KCC</t>
  </si>
  <si>
    <t>MLU</t>
  </si>
  <si>
    <t>Milwaukee Brewers</t>
  </si>
  <si>
    <t>MIL</t>
  </si>
  <si>
    <t>PHU</t>
  </si>
  <si>
    <t>PHK</t>
  </si>
  <si>
    <t>Philadelphia Keystones</t>
  </si>
  <si>
    <t>RIC</t>
  </si>
  <si>
    <t>Richmond Virginians</t>
  </si>
  <si>
    <t>Allen Pasture</t>
  </si>
  <si>
    <t>SLU</t>
  </si>
  <si>
    <t>SLM</t>
  </si>
  <si>
    <t>St. Louis Maroons</t>
  </si>
  <si>
    <t>SPU</t>
  </si>
  <si>
    <t>STP</t>
  </si>
  <si>
    <t>St. Paul White Caps</t>
  </si>
  <si>
    <t>TL1</t>
  </si>
  <si>
    <t>TOL</t>
  </si>
  <si>
    <t>Toledo Blue Stockings</t>
  </si>
  <si>
    <t>League Park</t>
  </si>
  <si>
    <t>WIL</t>
  </si>
  <si>
    <t>Wilmington Quicksteps</t>
  </si>
  <si>
    <t>WS7</t>
  </si>
  <si>
    <t>WST</t>
  </si>
  <si>
    <t>Athletic Park</t>
  </si>
  <si>
    <t>WSU</t>
  </si>
  <si>
    <t>WNA</t>
  </si>
  <si>
    <t>WHS</t>
  </si>
  <si>
    <t>Brooklyn Grays</t>
  </si>
  <si>
    <t>West Side Park I</t>
  </si>
  <si>
    <t>Louisville Colonels</t>
  </si>
  <si>
    <t>New York Giants</t>
  </si>
  <si>
    <t>SL5</t>
  </si>
  <si>
    <t>KCN</t>
  </si>
  <si>
    <t>Association Park</t>
  </si>
  <si>
    <t>St. George Cricket Grounds</t>
  </si>
  <si>
    <t>WS8</t>
  </si>
  <si>
    <t>WNL</t>
  </si>
  <si>
    <t>Swampdoodle Grounds</t>
  </si>
  <si>
    <t>CL3</t>
  </si>
  <si>
    <t>National League Park II</t>
  </si>
  <si>
    <t>IN3</t>
  </si>
  <si>
    <t>Athletic Park I</t>
  </si>
  <si>
    <t>Philadelphia Baseball Grounds</t>
  </si>
  <si>
    <t>Brooklyn Bridegrooms</t>
  </si>
  <si>
    <t>South End Grounds II</t>
  </si>
  <si>
    <t>Athletic Park II</t>
  </si>
  <si>
    <t>KC2</t>
  </si>
  <si>
    <t>Association Park I</t>
  </si>
  <si>
    <t>CL4</t>
  </si>
  <si>
    <t>Cleveland Spiders</t>
  </si>
  <si>
    <t>National League Park</t>
  </si>
  <si>
    <t>CL6</t>
  </si>
  <si>
    <t>CLS</t>
  </si>
  <si>
    <t>Columbus Solons</t>
  </si>
  <si>
    <t>Recreation Park II</t>
  </si>
  <si>
    <t>Exposition Park</t>
  </si>
  <si>
    <t>Polo Grounds II</t>
  </si>
  <si>
    <t>PL</t>
  </si>
  <si>
    <t>BFP</t>
  </si>
  <si>
    <t>BFB</t>
  </si>
  <si>
    <t>BL3</t>
  </si>
  <si>
    <t>BR4</t>
  </si>
  <si>
    <t>BRG</t>
  </si>
  <si>
    <t>Brooklyn Gladiators</t>
  </si>
  <si>
    <t>Ridgewood Park</t>
  </si>
  <si>
    <t>Washington Park II</t>
  </si>
  <si>
    <t>BRP</t>
  </si>
  <si>
    <t>BWW</t>
  </si>
  <si>
    <t>Brooklyn Ward's Wonders</t>
  </si>
  <si>
    <t>BSP</t>
  </si>
  <si>
    <t>BRS</t>
  </si>
  <si>
    <t>Chicago Colts</t>
  </si>
  <si>
    <t>CHP</t>
  </si>
  <si>
    <t>Chicago Pirates</t>
  </si>
  <si>
    <t>CLP</t>
  </si>
  <si>
    <t>CLI</t>
  </si>
  <si>
    <t>Cleveland Infants</t>
  </si>
  <si>
    <t>NYI</t>
  </si>
  <si>
    <t>Philadelphia Phillies</t>
  </si>
  <si>
    <t>PHP</t>
  </si>
  <si>
    <t>PHQ</t>
  </si>
  <si>
    <t>PTP</t>
  </si>
  <si>
    <t>PBB</t>
  </si>
  <si>
    <t>Pittsburgh Burghers</t>
  </si>
  <si>
    <t>RC2</t>
  </si>
  <si>
    <t>ROC</t>
  </si>
  <si>
    <t>Rochester Broncos</t>
  </si>
  <si>
    <t>Culver Field I</t>
  </si>
  <si>
    <t>SR2</t>
  </si>
  <si>
    <t>SYS</t>
  </si>
  <si>
    <t>Star Park II</t>
  </si>
  <si>
    <t>TL2</t>
  </si>
  <si>
    <t>TLM</t>
  </si>
  <si>
    <t>Toledo Maumees</t>
  </si>
  <si>
    <t>Speranza Park</t>
  </si>
  <si>
    <t>Union Park</t>
  </si>
  <si>
    <t>Brooklyn Grooms</t>
  </si>
  <si>
    <t>Eastern Park</t>
  </si>
  <si>
    <t>BS2</t>
  </si>
  <si>
    <t>Congress Street Grounds</t>
  </si>
  <si>
    <t>South Side Park I</t>
  </si>
  <si>
    <t>League Park I</t>
  </si>
  <si>
    <t>CN3</t>
  </si>
  <si>
    <t>CKK</t>
  </si>
  <si>
    <t>Cincinnati Kelly's Killers</t>
  </si>
  <si>
    <t>East End Park</t>
  </si>
  <si>
    <t>ML3</t>
  </si>
  <si>
    <t>MLA</t>
  </si>
  <si>
    <t>Athletic Field</t>
  </si>
  <si>
    <t>Polo Grounds III</t>
  </si>
  <si>
    <t>Pittsburgh Pirates</t>
  </si>
  <si>
    <t>WS9</t>
  </si>
  <si>
    <t>Washington Statesmen</t>
  </si>
  <si>
    <t>Boundary Field</t>
  </si>
  <si>
    <t>BLN</t>
  </si>
  <si>
    <t>LS3</t>
  </si>
  <si>
    <t>SLN</t>
  </si>
  <si>
    <t>Washington Senators</t>
  </si>
  <si>
    <t>WSN</t>
  </si>
  <si>
    <t>Robison Field</t>
  </si>
  <si>
    <t>South End Grounds II / Congress Street Grounds / South End Grounds III</t>
  </si>
  <si>
    <t>West Side Park II</t>
  </si>
  <si>
    <t>League Park II in Cincinnati</t>
  </si>
  <si>
    <t>South End Grounds III</t>
  </si>
  <si>
    <t>Baker Bowl</t>
  </si>
  <si>
    <t>Washington Park III</t>
  </si>
  <si>
    <t>Chicago Orphans</t>
  </si>
  <si>
    <t>Brooklyn Superbas</t>
  </si>
  <si>
    <t>St. Louis Perfectos</t>
  </si>
  <si>
    <t>St. Louis Cardinals</t>
  </si>
  <si>
    <t>AL</t>
  </si>
  <si>
    <t>BLA</t>
  </si>
  <si>
    <t>NYY</t>
  </si>
  <si>
    <t>Boston Americans</t>
  </si>
  <si>
    <t>Huntington Avenue Grounds</t>
  </si>
  <si>
    <t>CHA</t>
  </si>
  <si>
    <t>CHW</t>
  </si>
  <si>
    <t>Chicago White Sox</t>
  </si>
  <si>
    <t>South Side Park II</t>
  </si>
  <si>
    <t>DET</t>
  </si>
  <si>
    <t>Detroit Tigers</t>
  </si>
  <si>
    <t>Bennett Park</t>
  </si>
  <si>
    <t>Lloyd Street Grounds</t>
  </si>
  <si>
    <t>OAK</t>
  </si>
  <si>
    <t>Columbia Park</t>
  </si>
  <si>
    <t>WS1</t>
  </si>
  <si>
    <t>MIN</t>
  </si>
  <si>
    <t>American League Park I</t>
  </si>
  <si>
    <t>WSH</t>
  </si>
  <si>
    <t>Palace of the Fans</t>
  </si>
  <si>
    <t>Cleveland Bronchos</t>
  </si>
  <si>
    <t>SLA</t>
  </si>
  <si>
    <t>Sportsman's Park III</t>
  </si>
  <si>
    <t>SLB</t>
  </si>
  <si>
    <t>Chicago Cubs</t>
  </si>
  <si>
    <t>Cleveland Naps</t>
  </si>
  <si>
    <t>NYA</t>
  </si>
  <si>
    <t>New York Highlanders</t>
  </si>
  <si>
    <t>Hilltop Park</t>
  </si>
  <si>
    <t>American League Park II</t>
  </si>
  <si>
    <t>Boston Doves</t>
  </si>
  <si>
    <t>Boston Red Sox</t>
  </si>
  <si>
    <t>Shibe Park</t>
  </si>
  <si>
    <t>Exposition Park/Forbes Field</t>
  </si>
  <si>
    <t>Sportsman's Park IV</t>
  </si>
  <si>
    <t>South Side Park II/Comiskey Park</t>
  </si>
  <si>
    <t>League Park II</t>
  </si>
  <si>
    <t>Forbes Field</t>
  </si>
  <si>
    <t>Brooklyn Dodgers</t>
  </si>
  <si>
    <t>Boston Rustlers</t>
  </si>
  <si>
    <t>Comiskey Park</t>
  </si>
  <si>
    <t>Polo Grounds III/Polo Grounds IV</t>
  </si>
  <si>
    <t>Griffith Stadium I</t>
  </si>
  <si>
    <t>Fenway Park I</t>
  </si>
  <si>
    <t>Boston Braves</t>
  </si>
  <si>
    <t>Crosley Field</t>
  </si>
  <si>
    <t>Navin Field</t>
  </si>
  <si>
    <t>Polo Grounds IV</t>
  </si>
  <si>
    <t>Ebbets Field</t>
  </si>
  <si>
    <t>New York Yankees</t>
  </si>
  <si>
    <t>FL</t>
  </si>
  <si>
    <t>BLF</t>
  </si>
  <si>
    <t>BLT</t>
  </si>
  <si>
    <t>Baltimore Terrapins</t>
  </si>
  <si>
    <t>BRF</t>
  </si>
  <si>
    <t>BTT</t>
  </si>
  <si>
    <t>Brooklyn Tip-Tops</t>
  </si>
  <si>
    <t>Brooklyn Robins</t>
  </si>
  <si>
    <t>BFL</t>
  </si>
  <si>
    <t>Buffalo Buffeds</t>
  </si>
  <si>
    <t>CHF</t>
  </si>
  <si>
    <t>CHH</t>
  </si>
  <si>
    <t>Chicago Chi-Feds</t>
  </si>
  <si>
    <t>Wrigley Field</t>
  </si>
  <si>
    <t>NEW</t>
  </si>
  <si>
    <t>KCF</t>
  </si>
  <si>
    <t>KCP</t>
  </si>
  <si>
    <t>Kansas City Packers</t>
  </si>
  <si>
    <t>PTF</t>
  </si>
  <si>
    <t>PBS</t>
  </si>
  <si>
    <t>Pittsburgh Rebels</t>
  </si>
  <si>
    <t>SLF</t>
  </si>
  <si>
    <t>SLI</t>
  </si>
  <si>
    <t>St. Louis Terriers</t>
  </si>
  <si>
    <t>Fenway Park I / Braves Field</t>
  </si>
  <si>
    <t>Buffalo Blues</t>
  </si>
  <si>
    <t>Chicago Whales</t>
  </si>
  <si>
    <t>Cleveland Indians</t>
  </si>
  <si>
    <t>Newark Pepper</t>
  </si>
  <si>
    <t>Braves Field</t>
  </si>
  <si>
    <t>Robison Field/Sportsman's Park IV</t>
  </si>
  <si>
    <t>Yankee Stadium I</t>
  </si>
  <si>
    <t>League Park II/Cleveland Stadium</t>
  </si>
  <si>
    <t>Fenway Park II</t>
  </si>
  <si>
    <t>Boston Bees</t>
  </si>
  <si>
    <t>Briggs Stadium</t>
  </si>
  <si>
    <t>Baker Bowl/Shibe Park</t>
  </si>
  <si>
    <t>Philadelphia Blue Jays</t>
  </si>
  <si>
    <t>Cleveland Stadium</t>
  </si>
  <si>
    <t>ML1</t>
  </si>
  <si>
    <t>Milwaukee Braves</t>
  </si>
  <si>
    <t>County Stadium</t>
  </si>
  <si>
    <t>MLN</t>
  </si>
  <si>
    <t>Connie Mack Stadium</t>
  </si>
  <si>
    <t>Memorial Stadium</t>
  </si>
  <si>
    <t>Cincinnati Redlegs</t>
  </si>
  <si>
    <t>KC1</t>
  </si>
  <si>
    <t>Kansas City Athletics</t>
  </si>
  <si>
    <t>Municipal Stadium I</t>
  </si>
  <si>
    <t>KCA</t>
  </si>
  <si>
    <t>Griffith Stadium II</t>
  </si>
  <si>
    <t>LAN</t>
  </si>
  <si>
    <t>Los Angeles Dodgers</t>
  </si>
  <si>
    <t>Los Angeles Memorial Coliseum</t>
  </si>
  <si>
    <t>SFN</t>
  </si>
  <si>
    <t>San Francisco Giants</t>
  </si>
  <si>
    <t>Seals Stadium</t>
  </si>
  <si>
    <t>Candlestick Park</t>
  </si>
  <si>
    <t>Tiger Stadium</t>
  </si>
  <si>
    <t>LAA</t>
  </si>
  <si>
    <t>ANA</t>
  </si>
  <si>
    <t>Los Angeles Angels</t>
  </si>
  <si>
    <t>Wrigley Field (LA)</t>
  </si>
  <si>
    <t>Minnesota Twins</t>
  </si>
  <si>
    <t>Metropolitan Stadium</t>
  </si>
  <si>
    <t>WS2</t>
  </si>
  <si>
    <t>TEX</t>
  </si>
  <si>
    <t>WSA</t>
  </si>
  <si>
    <t>HOU</t>
  </si>
  <si>
    <t>Houston Colt .45's</t>
  </si>
  <si>
    <t>Colt Stadium</t>
  </si>
  <si>
    <t>Dodger Stadium</t>
  </si>
  <si>
    <t>NYN</t>
  </si>
  <si>
    <t>NYM</t>
  </si>
  <si>
    <t>New York Mets</t>
  </si>
  <si>
    <t>R.F.K. Stadium</t>
  </si>
  <si>
    <t>Shea Stadium</t>
  </si>
  <si>
    <t>CAL</t>
  </si>
  <si>
    <t>California Angels</t>
  </si>
  <si>
    <t>Houston Astros</t>
  </si>
  <si>
    <t>Astrodome</t>
  </si>
  <si>
    <t>Atlanta Braves</t>
  </si>
  <si>
    <t>Atlanta-Fulton County Stadium</t>
  </si>
  <si>
    <t>Anaheim Stadium</t>
  </si>
  <si>
    <t>Sportsman's Park IV/Busch Stadium II</t>
  </si>
  <si>
    <t>Busch Stadium II</t>
  </si>
  <si>
    <t>Oakland Athletics</t>
  </si>
  <si>
    <t>Oakland Coliseum</t>
  </si>
  <si>
    <t>KCR</t>
  </si>
  <si>
    <t>Kansas City Royals</t>
  </si>
  <si>
    <t>Municipal Stadium II</t>
  </si>
  <si>
    <t>MON</t>
  </si>
  <si>
    <t>Montreal Expos</t>
  </si>
  <si>
    <t>Jarry Park</t>
  </si>
  <si>
    <t>SDN</t>
  </si>
  <si>
    <t>SDP</t>
  </si>
  <si>
    <t>San Diego Padres</t>
  </si>
  <si>
    <t>Jack Murphy Stadium</t>
  </si>
  <si>
    <t>SE1</t>
  </si>
  <si>
    <t>Seattle Pilots</t>
  </si>
  <si>
    <t>Sicks Stadium</t>
  </si>
  <si>
    <t>SEP</t>
  </si>
  <si>
    <t>Crosley Field/Riverfront Stadium</t>
  </si>
  <si>
    <t>ML4</t>
  </si>
  <si>
    <t>Forbes Field/Three Rivers Stadium</t>
  </si>
  <si>
    <t>Riverfront Stadium</t>
  </si>
  <si>
    <t>Veterans Stadium</t>
  </si>
  <si>
    <t>Three Rivers Stadium</t>
  </si>
  <si>
    <t>Texas Rangers</t>
  </si>
  <si>
    <t>Arlington Stadium</t>
  </si>
  <si>
    <t>Royals Stadium</t>
  </si>
  <si>
    <t>Yankee Stadium II</t>
  </si>
  <si>
    <t>Stade Olympique</t>
  </si>
  <si>
    <t>SEA</t>
  </si>
  <si>
    <t>Seattle Mariners</t>
  </si>
  <si>
    <t>Kingdome</t>
  </si>
  <si>
    <t>TOR</t>
  </si>
  <si>
    <t>Toronto Blue Jays</t>
  </si>
  <si>
    <t>Exhibition Stadium</t>
  </si>
  <si>
    <t>Hubert H Humphrey Metrodome</t>
  </si>
  <si>
    <t>Exhibition Stadium /Skydome</t>
  </si>
  <si>
    <t>Skydome</t>
  </si>
  <si>
    <t>Comiskey Park II</t>
  </si>
  <si>
    <t>Oriole Park at Camden Yards</t>
  </si>
  <si>
    <t>Colorado Rockies</t>
  </si>
  <si>
    <t>Mile High Stadium</t>
  </si>
  <si>
    <t>FLO</t>
  </si>
  <si>
    <t>FLA</t>
  </si>
  <si>
    <t>Florida Marlins</t>
  </si>
  <si>
    <t>Joe Robbie Stadium</t>
  </si>
  <si>
    <t>Kauffman Stadium</t>
  </si>
  <si>
    <t>C</t>
  </si>
  <si>
    <t>Jacobs Field</t>
  </si>
  <si>
    <t>The Ballpark at Arlington</t>
  </si>
  <si>
    <t>Coors Field</t>
  </si>
  <si>
    <t>Anaheim Angels</t>
  </si>
  <si>
    <t>Edison International Field</t>
  </si>
  <si>
    <t>Turner Field</t>
  </si>
  <si>
    <t>Cinergy Field</t>
  </si>
  <si>
    <t>Qualcomm Stadium</t>
  </si>
  <si>
    <t>3Com Park</t>
  </si>
  <si>
    <t>ARI</t>
  </si>
  <si>
    <t>Arizona Diamondbacks</t>
  </si>
  <si>
    <t>Bank One Ballpark</t>
  </si>
  <si>
    <t>TBA</t>
  </si>
  <si>
    <t>TBD</t>
  </si>
  <si>
    <t>Tampa Bay Devil Rays</t>
  </si>
  <si>
    <t>Tropicana Field</t>
  </si>
  <si>
    <t>Pro Player Stadium</t>
  </si>
  <si>
    <t>Kingdome / Safeco Field</t>
  </si>
  <si>
    <t>Comerica Park</t>
  </si>
  <si>
    <t>Enron Field</t>
  </si>
  <si>
    <t>Safeco Field</t>
  </si>
  <si>
    <t>PacBell Park</t>
  </si>
  <si>
    <t>Miller Park</t>
  </si>
  <si>
    <t>PNC Park</t>
  </si>
  <si>
    <t>Minute Maid Park</t>
  </si>
  <si>
    <t>U.S. Cellular Field</t>
  </si>
  <si>
    <t>Great American Ball Park</t>
  </si>
  <si>
    <t>Stade Olympique/Hiram Bithorn Stadium</t>
  </si>
  <si>
    <t>Angels Stadium of Anaheim</t>
  </si>
  <si>
    <t>Network Associates Coliseum</t>
  </si>
  <si>
    <t>Citizens Bank Park</t>
  </si>
  <si>
    <t>Petco Park</t>
  </si>
  <si>
    <t>SBC Park</t>
  </si>
  <si>
    <t>Dolphin Stadium</t>
  </si>
  <si>
    <t>Los Angeles Angels of Anaheim</t>
  </si>
  <si>
    <t>Angel Stadium</t>
  </si>
  <si>
    <t>McAfee Coliseum</t>
  </si>
  <si>
    <t>Ameriquest Field</t>
  </si>
  <si>
    <t>Rogers Centre</t>
  </si>
  <si>
    <t>Chase Field</t>
  </si>
  <si>
    <t>AT&amp;T Park</t>
  </si>
  <si>
    <t>Busch Stadium III</t>
  </si>
  <si>
    <t>Rangers Ballpark in Arlington</t>
  </si>
  <si>
    <t>Tampa Bay Rays</t>
  </si>
  <si>
    <t>TBR</t>
  </si>
  <si>
    <t>Nationals Park</t>
  </si>
  <si>
    <t>Yankee Stadium III</t>
  </si>
  <si>
    <t>Citi Field</t>
  </si>
  <si>
    <t>Oakland-Alameda County Coliseum</t>
  </si>
  <si>
    <t>Target Field</t>
  </si>
  <si>
    <t>Sun Life Stadium</t>
  </si>
  <si>
    <t>Progressive Field</t>
  </si>
  <si>
    <t>Angel Stadium of Anaheim</t>
  </si>
  <si>
    <t>MIA</t>
  </si>
  <si>
    <t>Miami Marlins</t>
  </si>
  <si>
    <t>Marlins Park</t>
  </si>
  <si>
    <t>O.co Coliseum</t>
  </si>
  <si>
    <t>SunTrust Park</t>
  </si>
  <si>
    <t>franchName</t>
  </si>
  <si>
    <t>active</t>
  </si>
  <si>
    <t>NAassoc</t>
  </si>
  <si>
    <t>Philadelphia White Stockings</t>
  </si>
  <si>
    <t>St. Paul Apostles</t>
  </si>
  <si>
    <t>Year</t>
  </si>
  <si>
    <t>Franchise (links to TeamsFranchises table)</t>
  </si>
  <si>
    <t>Position in final standings</t>
  </si>
  <si>
    <t>Games played</t>
  </si>
  <si>
    <t>Wins</t>
  </si>
  <si>
    <t>Losses</t>
  </si>
  <si>
    <t>Runs scored</t>
  </si>
  <si>
    <t>At bats</t>
  </si>
  <si>
    <t>Hits by batters</t>
  </si>
  <si>
    <t>Doubles</t>
  </si>
  <si>
    <t>Triples</t>
  </si>
  <si>
    <t>Walks by batters</t>
  </si>
  <si>
    <t>Strikeouts by batters</t>
  </si>
  <si>
    <t>Stolen bases</t>
  </si>
  <si>
    <t>Caught stealing</t>
  </si>
  <si>
    <t>Batters hit by pitch</t>
  </si>
  <si>
    <t>Sacrifice flies</t>
  </si>
  <si>
    <t>Opponents runs scored</t>
  </si>
  <si>
    <t>Earned runs allowed</t>
  </si>
  <si>
    <t>Earned run average</t>
  </si>
  <si>
    <t>Complete games</t>
  </si>
  <si>
    <t>Shutouts</t>
  </si>
  <si>
    <t>Saves</t>
  </si>
  <si>
    <t>Homeruns allowed</t>
  </si>
  <si>
    <t>Walks allowed</t>
  </si>
  <si>
    <t>Strikeouts by pitchers</t>
  </si>
  <si>
    <t>Errors</t>
  </si>
  <si>
    <t>Double Plays</t>
  </si>
  <si>
    <t>Team's full name</t>
  </si>
  <si>
    <t>Name of team's home ballpark</t>
  </si>
  <si>
    <t>Home attendance total</t>
  </si>
  <si>
    <t>Three-year park factor for batters</t>
  </si>
  <si>
    <t>Team ID used by Baseball Reference website</t>
  </si>
  <si>
    <t>Team ID used in Lahman database version 4.5</t>
  </si>
  <si>
    <t>Team ID used by Retrosheet</t>
  </si>
  <si>
    <t>League</t>
  </si>
  <si>
    <t>Team</t>
  </si>
  <si>
    <t>Team's division</t>
  </si>
  <si>
    <t>Home games played</t>
  </si>
  <si>
    <t>Division Winner (Y/N)</t>
  </si>
  <si>
    <t>Wild Card Winner (Y/N)</t>
  </si>
  <si>
    <t>League Champion (Y/N)</t>
  </si>
  <si>
    <t>World Series Winner (Y/N)</t>
  </si>
  <si>
    <t>Home runs by batters</t>
  </si>
  <si>
    <t>Outs pitched</t>
  </si>
  <si>
    <t>Hits allowwed</t>
  </si>
  <si>
    <t>Fielding Percentage</t>
  </si>
  <si>
    <t>Three year park factor for pitchers</t>
  </si>
  <si>
    <t>Franchise Name</t>
  </si>
  <si>
    <t>Count of WSWin</t>
  </si>
  <si>
    <t>Row Labels</t>
  </si>
  <si>
    <t>Grand Total</t>
  </si>
  <si>
    <t>Column Labels</t>
  </si>
  <si>
    <t>Team after 1903?</t>
  </si>
  <si>
    <t>Average of SB</t>
  </si>
  <si>
    <t>WSWin1</t>
  </si>
  <si>
    <t>WCWin1</t>
  </si>
  <si>
    <t>Wild Card Win</t>
  </si>
  <si>
    <t>World Series Win</t>
  </si>
  <si>
    <t>Average of ERA</t>
  </si>
  <si>
    <t>LgWin1</t>
  </si>
  <si>
    <t>WSLosses</t>
  </si>
  <si>
    <t>World Series Wins</t>
  </si>
  <si>
    <t>League Wins</t>
  </si>
  <si>
    <t>World Series Losses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</si>
</sst>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[excel-foundations-iii-drills-start.xlsx]Top Ten World Series Winners!PivotTable5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10 World Series Winners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Ten World Series Winners'!$B$4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Ten World Series Winners'!$A$5:$A$19</c:f>
              <c:strCache>
                <c:ptCount val="14"/>
                <c:pt idx="0">
                  <c:v>New York Yankees</c:v>
                </c:pt>
                <c:pt idx="1">
                  <c:v>St. Louis Cardinals</c:v>
                </c:pt>
                <c:pt idx="2">
                  <c:v>Oakland Athletics</c:v>
                </c:pt>
                <c:pt idx="3">
                  <c:v>San Francisco Giants</c:v>
                </c:pt>
                <c:pt idx="4">
                  <c:v>Boston Red Sox</c:v>
                </c:pt>
                <c:pt idx="5">
                  <c:v>Los Angeles Dodgers</c:v>
                </c:pt>
                <c:pt idx="6">
                  <c:v>Cincinnati Reds</c:v>
                </c:pt>
                <c:pt idx="7">
                  <c:v>Pittsburgh Pirates</c:v>
                </c:pt>
                <c:pt idx="8">
                  <c:v>Detroit Tigers</c:v>
                </c:pt>
                <c:pt idx="9">
                  <c:v>Chicago Cubs</c:v>
                </c:pt>
                <c:pt idx="10">
                  <c:v>Chicago White Sox</c:v>
                </c:pt>
                <c:pt idx="11">
                  <c:v>Minnesota Twins</c:v>
                </c:pt>
                <c:pt idx="12">
                  <c:v>Baltimore Orioles</c:v>
                </c:pt>
                <c:pt idx="13">
                  <c:v>Atlanta Braves</c:v>
                </c:pt>
              </c:strCache>
            </c:strRef>
          </c:cat>
          <c:val>
            <c:numRef>
              <c:f>'Top Ten World Series Winners'!$B$5:$B$19</c:f>
              <c:numCache>
                <c:formatCode>General</c:formatCode>
                <c:ptCount val="14"/>
                <c:pt idx="0">
                  <c:v>27</c:v>
                </c:pt>
                <c:pt idx="1">
                  <c:v>11</c:v>
                </c:pt>
                <c:pt idx="2">
                  <c:v>9</c:v>
                </c:pt>
                <c:pt idx="3">
                  <c:v>8</c:v>
                </c:pt>
                <c:pt idx="4">
                  <c:v>8</c:v>
                </c:pt>
                <c:pt idx="5">
                  <c:v>6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C-43C7-9839-660443D03B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48522543"/>
        <c:axId val="48536687"/>
      </c:barChart>
      <c:catAx>
        <c:axId val="48522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6687"/>
        <c:crosses val="autoZero"/>
        <c:auto val="1"/>
        <c:lblAlgn val="ctr"/>
        <c:lblOffset val="100"/>
        <c:noMultiLvlLbl val="0"/>
      </c:catAx>
      <c:valAx>
        <c:axId val="48536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22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-3" verticalDpi="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[excel-foundations-iii-drills-start.xlsx]Avg # of Stolen Bases 1980-2017!PivotTable7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# of Stolen Bases (1980-2017)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'Avg # of Stolen Bases 1980-2017'!$B$1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'Avg # of Stolen Bases 1980-2017'!$A$2:$A$7</c:f>
              <c:strCache>
                <c:ptCount val="5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  <c:pt idx="4">
                  <c:v>2017</c:v>
                </c:pt>
              </c:strCache>
            </c:strRef>
          </c:cat>
          <c:val>
            <c:numRef>
              <c:f>'Avg # of Stolen Bases 1980-2017'!$B$2:$B$7</c:f>
              <c:numCache>
                <c:formatCode>0</c:formatCode>
                <c:ptCount val="5"/>
                <c:pt idx="0">
                  <c:v>126.69230769230769</c:v>
                </c:pt>
                <c:pt idx="1">
                  <c:v>126.53846153846153</c:v>
                </c:pt>
                <c:pt idx="2">
                  <c:v>97.466666666666669</c:v>
                </c:pt>
                <c:pt idx="3">
                  <c:v>98.63333333333334</c:v>
                </c:pt>
                <c:pt idx="4">
                  <c:v>84.233333333333334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7B-4256-A795-73C2D99DA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540031"/>
        <c:axId val="336540863"/>
      </c:lineChart>
      <c:catAx>
        <c:axId val="336540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540863"/>
        <c:crosses val="autoZero"/>
        <c:auto val="1"/>
        <c:lblAlgn val="ctr"/>
        <c:lblOffset val="100"/>
        <c:noMultiLvlLbl val="0"/>
      </c:catAx>
      <c:valAx>
        <c:axId val="33654086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Stolen</a:t>
                </a:r>
                <a:r>
                  <a:rPr lang="en-US" baseline="0"/>
                  <a:t> Bases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540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[excel-foundations-iii-drills-start.xlsx]Avg ERA Since 1973!PivotTable9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League ERA Since 1973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l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2.9166666666666667E-2"/>
              <c:y val="-3.60360360360360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2.7083333333333334E-2"/>
              <c:y val="4.0040040040040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3.125E-2"/>
              <c:y val="-4.0040040040040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3.3333333333333409E-2"/>
              <c:y val="3.20320320320320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2.9166666666666667E-2"/>
              <c:y val="5.60560560560560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2.5000000000000001E-2"/>
              <c:y val="-4.40440440440440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2.7083333333333334E-2"/>
              <c:y val="4.00400400400399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3.1250000000000021E-2"/>
              <c:y val="-4.02667916595783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3.7499999999999922E-2"/>
              <c:y val="2.89353435302486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2.7083333333333372E-2"/>
              <c:y val="3.60360360360360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3.5416666666666707E-2"/>
              <c:y val="-3.27124929066919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3.125E-2"/>
              <c:y val="-2.40240240240240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'Avg ERA Since 1973'!$B$3:$B$4</c:f>
              <c:strCache>
                <c:ptCount val="1"/>
                <c:pt idx="0">
                  <c:v>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0"/>
              <c:layout>
                <c:manualLayout>
                  <c:x val="-3.1250000000000021E-2"/>
                  <c:y val="-4.02667916595783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AEE-45E0-8D10-82B8576EA4B9}"/>
                </c:ext>
              </c:extLst>
            </c:dLbl>
            <c:dLbl>
              <c:idx val="1"/>
              <c:layout>
                <c:manualLayout>
                  <c:x val="-3.5416666666666707E-2"/>
                  <c:y val="-3.271249290669195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AEE-45E0-8D10-82B8576EA4B9}"/>
                </c:ext>
              </c:extLst>
            </c:dLbl>
            <c:dLbl>
              <c:idx val="2"/>
              <c:layout>
                <c:manualLayout>
                  <c:x val="-2.9166666666666667E-2"/>
                  <c:y val="-3.60360360360360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EE-45E0-8D10-82B8576EA4B9}"/>
                </c:ext>
              </c:extLst>
            </c:dLbl>
            <c:dLbl>
              <c:idx val="3"/>
              <c:layout>
                <c:manualLayout>
                  <c:x val="-3.125E-2"/>
                  <c:y val="-2.40240240240240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AEE-45E0-8D10-82B8576EA4B9}"/>
                </c:ext>
              </c:extLst>
            </c:dLbl>
            <c:dLbl>
              <c:idx val="4"/>
              <c:layout>
                <c:manualLayout>
                  <c:x val="-3.125E-2"/>
                  <c:y val="-4.0040040040040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EE-45E0-8D10-82B8576EA4B9}"/>
                </c:ext>
              </c:extLst>
            </c:dLbl>
            <c:dLbl>
              <c:idx val="5"/>
              <c:layout>
                <c:manualLayout>
                  <c:x val="-2.5000000000000001E-2"/>
                  <c:y val="-4.40440440440440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AEE-45E0-8D10-82B8576EA4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ERA Since 1973'!$A$5:$A$11</c:f>
              <c:strCache>
                <c:ptCount val="6"/>
                <c:pt idx="0">
                  <c:v>1973</c:v>
                </c:pt>
                <c:pt idx="1">
                  <c:v>1983</c:v>
                </c:pt>
                <c:pt idx="2">
                  <c:v>1993</c:v>
                </c:pt>
                <c:pt idx="3">
                  <c:v>2003</c:v>
                </c:pt>
                <c:pt idx="4">
                  <c:v>2013</c:v>
                </c:pt>
                <c:pt idx="5">
                  <c:v>2017</c:v>
                </c:pt>
              </c:strCache>
            </c:strRef>
          </c:cat>
          <c:val>
            <c:numRef>
              <c:f>'Avg ERA Since 1973'!$B$5:$B$11</c:f>
              <c:numCache>
                <c:formatCode>0.00</c:formatCode>
                <c:ptCount val="6"/>
                <c:pt idx="0">
                  <c:v>3.8166666666666664</c:v>
                </c:pt>
                <c:pt idx="1">
                  <c:v>4.0614285714285723</c:v>
                </c:pt>
                <c:pt idx="2">
                  <c:v>4.3207142857142866</c:v>
                </c:pt>
                <c:pt idx="3">
                  <c:v>4.5257142857142849</c:v>
                </c:pt>
                <c:pt idx="4">
                  <c:v>3.9893333333333336</c:v>
                </c:pt>
                <c:pt idx="5">
                  <c:v>4.3686666666666669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EE-45E0-8D10-82B8576EA4B9}"/>
            </c:ext>
          </c:extLst>
        </c:ser>
        <c:ser>
          <c:idx val="1"/>
          <c:order val="1"/>
          <c:tx>
            <c:strRef>
              <c:f>'Avg ERA Since 1973'!$C$3:$C$4</c:f>
              <c:strCache>
                <c:ptCount val="1"/>
                <c:pt idx="0">
                  <c:v>NL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0"/>
              <c:layout>
                <c:manualLayout>
                  <c:x val="-2.7083333333333334E-2"/>
                  <c:y val="4.00400400400399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EE-45E0-8D10-82B8576EA4B9}"/>
                </c:ext>
              </c:extLst>
            </c:dLbl>
            <c:dLbl>
              <c:idx val="1"/>
              <c:layout>
                <c:manualLayout>
                  <c:x val="-2.7083333333333372E-2"/>
                  <c:y val="3.60360360360360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AEE-45E0-8D10-82B8576EA4B9}"/>
                </c:ext>
              </c:extLst>
            </c:dLbl>
            <c:dLbl>
              <c:idx val="2"/>
              <c:layout>
                <c:manualLayout>
                  <c:x val="-2.7083333333333334E-2"/>
                  <c:y val="4.0040040040040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AEE-45E0-8D10-82B8576EA4B9}"/>
                </c:ext>
              </c:extLst>
            </c:dLbl>
            <c:dLbl>
              <c:idx val="3"/>
              <c:layout>
                <c:manualLayout>
                  <c:x val="-3.7499999999999922E-2"/>
                  <c:y val="2.89353435302486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EE-45E0-8D10-82B8576EA4B9}"/>
                </c:ext>
              </c:extLst>
            </c:dLbl>
            <c:dLbl>
              <c:idx val="4"/>
              <c:layout>
                <c:manualLayout>
                  <c:x val="-3.3333333333333409E-2"/>
                  <c:y val="3.203203203203203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AEE-45E0-8D10-82B8576EA4B9}"/>
                </c:ext>
              </c:extLst>
            </c:dLbl>
            <c:dLbl>
              <c:idx val="5"/>
              <c:layout>
                <c:manualLayout>
                  <c:x val="-2.9166666666666667E-2"/>
                  <c:y val="5.60560560560560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AEE-45E0-8D10-82B8576EA4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ERA Since 1973'!$A$5:$A$11</c:f>
              <c:strCache>
                <c:ptCount val="6"/>
                <c:pt idx="0">
                  <c:v>1973</c:v>
                </c:pt>
                <c:pt idx="1">
                  <c:v>1983</c:v>
                </c:pt>
                <c:pt idx="2">
                  <c:v>1993</c:v>
                </c:pt>
                <c:pt idx="3">
                  <c:v>2003</c:v>
                </c:pt>
                <c:pt idx="4">
                  <c:v>2013</c:v>
                </c:pt>
                <c:pt idx="5">
                  <c:v>2017</c:v>
                </c:pt>
              </c:strCache>
            </c:strRef>
          </c:cat>
          <c:val>
            <c:numRef>
              <c:f>'Avg ERA Since 1973'!$C$5:$C$11</c:f>
              <c:numCache>
                <c:formatCode>0.00</c:formatCode>
                <c:ptCount val="6"/>
                <c:pt idx="0">
                  <c:v>3.6625000000000001</c:v>
                </c:pt>
                <c:pt idx="1">
                  <c:v>3.6283333333333334</c:v>
                </c:pt>
                <c:pt idx="2">
                  <c:v>4.0435714285714282</c:v>
                </c:pt>
                <c:pt idx="3">
                  <c:v>4.2818749999999994</c:v>
                </c:pt>
                <c:pt idx="4">
                  <c:v>3.7373333333333334</c:v>
                </c:pt>
                <c:pt idx="5">
                  <c:v>4.3366666666666678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EE-45E0-8D10-82B8576EA4B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18294383"/>
        <c:axId val="318299375"/>
      </c:lineChart>
      <c:catAx>
        <c:axId val="31829438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299375"/>
        <c:crossesAt val="0"/>
        <c:auto val="1"/>
        <c:lblAlgn val="ctr"/>
        <c:lblOffset val="100"/>
        <c:noMultiLvlLbl val="0"/>
      </c:catAx>
      <c:valAx>
        <c:axId val="318299375"/>
        <c:scaling>
          <c:orientation val="minMax"/>
          <c:max val="4.7"/>
          <c:min val="3.5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29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[excel-foundations-iii-drills-start.xlsx]BONUS!PivotTable10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League</a:t>
            </a:r>
            <a:r>
              <a:rPr lang="en-US" baseline="0"/>
              <a:t> Wins</a:t>
            </a:r>
          </a:p>
          <a:p>
            <a:pPr>
              <a:defRPr/>
            </a:pPr>
            <a:r>
              <a:rPr lang="en-US" baseline="0"/>
              <a:t>World Series Losses</a:t>
            </a:r>
          </a:p>
          <a:p>
            <a:pPr>
              <a:defRPr/>
            </a:pPr>
            <a:r>
              <a:rPr lang="en-US" baseline="0"/>
              <a:t>World Series Wins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BONUS!$B$6</c:f>
              <c:strCache>
                <c:ptCount val="1"/>
                <c:pt idx="0">
                  <c:v>League Wins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BONUS!$A$7:$A$20</c:f>
              <c:strCache>
                <c:ptCount val="14"/>
                <c:pt idx="0">
                  <c:v>Chicago Cubs</c:v>
                </c:pt>
                <c:pt idx="1">
                  <c:v>Minnesota Twins</c:v>
                </c:pt>
                <c:pt idx="2">
                  <c:v>Chicago White Sox</c:v>
                </c:pt>
                <c:pt idx="3">
                  <c:v>Baltimore Orioles</c:v>
                </c:pt>
                <c:pt idx="4">
                  <c:v>Atlanta Braves</c:v>
                </c:pt>
                <c:pt idx="5">
                  <c:v>Detroit Tigers</c:v>
                </c:pt>
                <c:pt idx="6">
                  <c:v>Cincinnati Reds</c:v>
                </c:pt>
                <c:pt idx="7">
                  <c:v>Pittsburgh Pirates</c:v>
                </c:pt>
                <c:pt idx="8">
                  <c:v>Los Angeles Dodgers</c:v>
                </c:pt>
                <c:pt idx="9">
                  <c:v>Boston Red Sox</c:v>
                </c:pt>
                <c:pt idx="10">
                  <c:v>San Francisco Giants</c:v>
                </c:pt>
                <c:pt idx="11">
                  <c:v>Oakland Athletics</c:v>
                </c:pt>
                <c:pt idx="12">
                  <c:v>St. Louis Cardinals</c:v>
                </c:pt>
                <c:pt idx="13">
                  <c:v>New York Yankees</c:v>
                </c:pt>
              </c:strCache>
            </c:strRef>
          </c:cat>
          <c:val>
            <c:numRef>
              <c:f>BONUS!$B$7:$B$20</c:f>
              <c:numCache>
                <c:formatCode>General</c:formatCode>
                <c:ptCount val="14"/>
                <c:pt idx="0">
                  <c:v>11</c:v>
                </c:pt>
                <c:pt idx="1">
                  <c:v>6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7</c:v>
                </c:pt>
                <c:pt idx="8">
                  <c:v>19</c:v>
                </c:pt>
                <c:pt idx="9">
                  <c:v>13</c:v>
                </c:pt>
                <c:pt idx="10">
                  <c:v>21</c:v>
                </c:pt>
                <c:pt idx="11">
                  <c:v>14</c:v>
                </c:pt>
                <c:pt idx="12">
                  <c:v>19</c:v>
                </c:pt>
                <c:pt idx="1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315-43E0-8097-15D5EE6BE7E4}"/>
            </c:ext>
          </c:extLst>
        </c:ser>
        <c:ser>
          <c:idx val="1"/>
          <c:order val="1"/>
          <c:tx>
            <c:strRef>
              <c:f>BONUS!$C$6</c:f>
              <c:strCache>
                <c:ptCount val="1"/>
                <c:pt idx="0">
                  <c:v>World Series Losses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BONUS!$A$7:$A$20</c:f>
              <c:strCache>
                <c:ptCount val="14"/>
                <c:pt idx="0">
                  <c:v>Chicago Cubs</c:v>
                </c:pt>
                <c:pt idx="1">
                  <c:v>Minnesota Twins</c:v>
                </c:pt>
                <c:pt idx="2">
                  <c:v>Chicago White Sox</c:v>
                </c:pt>
                <c:pt idx="3">
                  <c:v>Baltimore Orioles</c:v>
                </c:pt>
                <c:pt idx="4">
                  <c:v>Atlanta Braves</c:v>
                </c:pt>
                <c:pt idx="5">
                  <c:v>Detroit Tigers</c:v>
                </c:pt>
                <c:pt idx="6">
                  <c:v>Cincinnati Reds</c:v>
                </c:pt>
                <c:pt idx="7">
                  <c:v>Pittsburgh Pirates</c:v>
                </c:pt>
                <c:pt idx="8">
                  <c:v>Los Angeles Dodgers</c:v>
                </c:pt>
                <c:pt idx="9">
                  <c:v>Boston Red Sox</c:v>
                </c:pt>
                <c:pt idx="10">
                  <c:v>San Francisco Giants</c:v>
                </c:pt>
                <c:pt idx="11">
                  <c:v>Oakland Athletics</c:v>
                </c:pt>
                <c:pt idx="12">
                  <c:v>St. Louis Cardinals</c:v>
                </c:pt>
                <c:pt idx="13">
                  <c:v>New York Yankees</c:v>
                </c:pt>
              </c:strCache>
            </c:strRef>
          </c:cat>
          <c:val>
            <c:numRef>
              <c:f>BONUS!$C$7:$C$20</c:f>
              <c:numCache>
                <c:formatCode>General</c:formatCode>
                <c:ptCount val="14"/>
                <c:pt idx="0">
                  <c:v>8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4</c:v>
                </c:pt>
                <c:pt idx="7">
                  <c:v>2</c:v>
                </c:pt>
                <c:pt idx="8">
                  <c:v>13</c:v>
                </c:pt>
                <c:pt idx="9">
                  <c:v>4</c:v>
                </c:pt>
                <c:pt idx="10">
                  <c:v>12</c:v>
                </c:pt>
                <c:pt idx="11">
                  <c:v>5</c:v>
                </c:pt>
                <c:pt idx="12">
                  <c:v>8</c:v>
                </c:pt>
                <c:pt idx="13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315-43E0-8097-15D5EE6BE7E4}"/>
            </c:ext>
          </c:extLst>
        </c:ser>
        <c:ser>
          <c:idx val="2"/>
          <c:order val="2"/>
          <c:tx>
            <c:strRef>
              <c:f>BONUS!$D$6</c:f>
              <c:strCache>
                <c:ptCount val="1"/>
                <c:pt idx="0">
                  <c:v>World Series Wins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BONUS!$A$7:$A$20</c:f>
              <c:strCache>
                <c:ptCount val="14"/>
                <c:pt idx="0">
                  <c:v>Chicago Cubs</c:v>
                </c:pt>
                <c:pt idx="1">
                  <c:v>Minnesota Twins</c:v>
                </c:pt>
                <c:pt idx="2">
                  <c:v>Chicago White Sox</c:v>
                </c:pt>
                <c:pt idx="3">
                  <c:v>Baltimore Orioles</c:v>
                </c:pt>
                <c:pt idx="4">
                  <c:v>Atlanta Braves</c:v>
                </c:pt>
                <c:pt idx="5">
                  <c:v>Detroit Tigers</c:v>
                </c:pt>
                <c:pt idx="6">
                  <c:v>Cincinnati Reds</c:v>
                </c:pt>
                <c:pt idx="7">
                  <c:v>Pittsburgh Pirates</c:v>
                </c:pt>
                <c:pt idx="8">
                  <c:v>Los Angeles Dodgers</c:v>
                </c:pt>
                <c:pt idx="9">
                  <c:v>Boston Red Sox</c:v>
                </c:pt>
                <c:pt idx="10">
                  <c:v>San Francisco Giants</c:v>
                </c:pt>
                <c:pt idx="11">
                  <c:v>Oakland Athletics</c:v>
                </c:pt>
                <c:pt idx="12">
                  <c:v>St. Louis Cardinals</c:v>
                </c:pt>
                <c:pt idx="13">
                  <c:v>New York Yankees</c:v>
                </c:pt>
              </c:strCache>
            </c:strRef>
          </c:cat>
          <c:val>
            <c:numRef>
              <c:f>BONUS!$D$7:$D$20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11</c:v>
                </c:pt>
                <c:pt idx="1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315-43E0-8097-15D5EE6BE7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36512159"/>
        <c:axId val="336522559"/>
      </c:barChart>
      <c:catAx>
        <c:axId val="33651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522559"/>
        <c:crosses val="autoZero"/>
        <c:auto val="1"/>
        <c:lblAlgn val="ctr"/>
        <c:lblOffset val="100"/>
        <c:noMultiLvlLbl val="0"/>
      </c:catAx>
      <c:valAx>
        <c:axId val="33652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51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752474</xdr:colOff>
      <xdr:row>1</xdr:row>
      <xdr:rowOff>0</xdr:rowOff>
    </xdr:from>
    <xdr:to>
      <xdr:col>21</xdr:col>
      <xdr:colOff>95249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6AD4F8-290B-4B5B-8111-CA0E70EBD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609598</xdr:colOff>
      <xdr:row>1</xdr:row>
      <xdr:rowOff>0</xdr:rowOff>
    </xdr:from>
    <xdr:to>
      <xdr:col>17</xdr:col>
      <xdr:colOff>361949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3A8823-E955-422A-90CD-988239ADE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0</xdr:row>
      <xdr:rowOff>1</xdr:rowOff>
    </xdr:from>
    <xdr:to>
      <xdr:col>14</xdr:col>
      <xdr:colOff>9525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4E9A8-A107-4FA6-8C97-6100D2A11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0</xdr:row>
      <xdr:rowOff>180975</xdr:rowOff>
    </xdr:from>
    <xdr:to>
      <xdr:col>24</xdr:col>
      <xdr:colOff>590550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5C8D6D-474C-4766-BEF8-AEDF770C4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e Vaughn" refreshedDate="44208.564308680558" createdVersion="6" refreshedVersion="6" minRefreshableVersion="3" recordCount="2865" xr:uid="{B309A379-1412-4457-944A-A7F8CB67120B}">
  <cacheSource type="worksheet">
    <worksheetSource ref="A1:BB2866" sheet="Teams-Start"/>
  </cacheSource>
  <cacheFields count="54">
    <cacheField name="yearID" numFmtId="0">
      <sharedItems containsSemiMixedTypes="0" containsString="0" containsNumber="1" containsInteger="1" minValue="1871" maxValue="2017" count="147"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lgID" numFmtId="0">
      <sharedItems count="7">
        <s v="NA"/>
        <s v="NL"/>
        <s v="AA"/>
        <s v="UA"/>
        <s v="PL"/>
        <s v="AL"/>
        <s v="FL"/>
      </sharedItems>
    </cacheField>
    <cacheField name="teamID" numFmtId="0">
      <sharedItems/>
    </cacheField>
    <cacheField name="franchID" numFmtId="0">
      <sharedItems/>
    </cacheField>
    <cacheField name="Franchise Name" numFmtId="0">
      <sharedItems count="99">
        <s v="Boston Red Stockings"/>
        <s v="Chicago White Stockings"/>
        <s v="Cleveland Forest Citys"/>
        <s v="Fort Wayne Kekiongas"/>
        <s v="New York Mutuals"/>
        <s v="Philadelphia Athletics"/>
        <s v="Rockford Forest Citys"/>
        <s v="Troy Haymakers"/>
        <s v="Washington Olympics"/>
        <s v="Baltimore Canaries"/>
        <s v="Brooklyn Eckfords"/>
        <s v="Brooklyn Atlantics"/>
        <s v="Middletown Mansfields"/>
        <s v="Washington Nationals"/>
        <s v="Baltimore Marylands"/>
        <s v="Elizabeth Resolutes"/>
        <s v="Philadelphia White Stockings"/>
        <s v="Washington Blue Legs"/>
        <s v="Hartford Dark Blues"/>
        <s v="Keokuk Westerns"/>
        <s v="New Haven Elm Citys"/>
        <s v="Philadelphia Centennials"/>
        <s v="St. Louis Red Stockings"/>
        <s v="St. Louis Brown Stockings"/>
        <s v="Atlanta Braves"/>
        <s v="Chicago Cubs"/>
        <s v="Cincinnati Reds"/>
        <s v="Louisville Grays"/>
        <s v="Indianapolis Blues"/>
        <s v="Milwaukee Grays"/>
        <s v="Providence Grays"/>
        <s v="Buffalo Bisons"/>
        <s v="Cleveland Blues"/>
        <s v="Syracuse Stars"/>
        <s v="Troy Trojans"/>
        <s v="Worcester Ruby Legs"/>
        <s v="Detroit Wolverines"/>
        <s v="Baltimore Orioles"/>
        <s v="Louisville Colonels"/>
        <s v="Pittsburgh Pirates"/>
        <s v="St. Louis Cardinals"/>
        <s v="Columbus Buckeyes"/>
        <s v="San Francisco Giants"/>
        <s v="New York Metropolitans"/>
        <s v="Philadelphia Phillies"/>
        <s v="Altoona Mountain City"/>
        <s v="Baltimore Monumentals"/>
        <s v="Los Angeles Dodgers"/>
        <s v="Boston Reds"/>
        <s v="Chicago/Pittsburgh (Union League)"/>
        <s v="Cincinnati Outlaw Reds"/>
        <s v="Indianapolis Hoosiers"/>
        <s v="Kansas City Cowboys"/>
        <s v="Milwaukee Brewers"/>
        <s v="Philadelphia Keystones"/>
        <s v="Richmond Virginians"/>
        <s v="St. Louis Maroons"/>
        <s v="St. Paul Apostles"/>
        <s v="Toledo Blue Stockings"/>
        <s v="Wilmington Quicksteps"/>
        <s v="Washington Statesmen"/>
        <s v="Cleveland Spiders"/>
        <s v="Columbus Solons"/>
        <s v="Brooklyn Gladiators"/>
        <s v="Brooklyn Ward's Wonders"/>
        <s v="Chicago Pirates"/>
        <s v="Cleveland Infants"/>
        <s v="New York Giants"/>
        <s v="Pittsburgh Burghers"/>
        <s v="Rochester Broncos"/>
        <s v="Toledo Maumees"/>
        <s v="Cincinnati Kelly's Killers"/>
        <s v="Washington Senators"/>
        <s v="New York Yankees"/>
        <s v="Boston Red Sox"/>
        <s v="Chicago White Sox"/>
        <s v="Cleveland Indians"/>
        <s v="Detroit Tigers"/>
        <s v="Oakland Athletics"/>
        <s v="Minnesota Twins"/>
        <s v="Baltimore Terrapins"/>
        <s v="Brooklyn Tip-Tops"/>
        <s v="Chicago Whales"/>
        <s v="Newark Pepper"/>
        <s v="Kansas City Packers"/>
        <s v="Pittsburgh Rebels"/>
        <s v="St. Louis Terriers"/>
        <s v="Los Angeles Angels of Anaheim"/>
        <s v="Texas Rangers"/>
        <s v="Houston Astros"/>
        <s v="New York Mets"/>
        <s v="Kansas City Royals"/>
        <s v="San Diego Padres"/>
        <s v="Seattle Mariners"/>
        <s v="Toronto Blue Jays"/>
        <s v="Colorado Rockies"/>
        <s v="Florida Marlins"/>
        <s v="Arizona Diamondbacks"/>
        <s v="Tampa Bay Rays"/>
      </sharedItems>
    </cacheField>
    <cacheField name="divID" numFmtId="0">
      <sharedItems containsBlank="1"/>
    </cacheField>
    <cacheField name="Rank" numFmtId="0">
      <sharedItems containsSemiMixedTypes="0" containsString="0" containsNumber="1" containsInteger="1" minValue="1" maxValue="13"/>
    </cacheField>
    <cacheField name="G" numFmtId="0">
      <sharedItems containsSemiMixedTypes="0" containsString="0" containsNumber="1" containsInteger="1" minValue="6" maxValue="165"/>
    </cacheField>
    <cacheField name="Ghome" numFmtId="0">
      <sharedItems containsString="0" containsBlank="1" containsNumber="1" containsInteger="1" minValue="44" maxValue="84"/>
    </cacheField>
    <cacheField name="W" numFmtId="0">
      <sharedItems containsSemiMixedTypes="0" containsString="0" containsNumber="1" containsInteger="1" minValue="0" maxValue="116"/>
    </cacheField>
    <cacheField name="L" numFmtId="0">
      <sharedItems containsSemiMixedTypes="0" containsString="0" containsNumber="1" containsInteger="1" minValue="4" maxValue="134"/>
    </cacheField>
    <cacheField name="DivWin" numFmtId="0">
      <sharedItems containsBlank="1"/>
    </cacheField>
    <cacheField name="WCWin" numFmtId="0">
      <sharedItems containsBlank="1"/>
    </cacheField>
    <cacheField name="WCWin1" numFmtId="0">
      <sharedItems containsSemiMixedTypes="0" containsString="0" containsNumber="1" containsInteger="1" minValue="0" maxValue="1" count="2">
        <n v="0"/>
        <n v="1"/>
      </sharedItems>
    </cacheField>
    <cacheField name="LgWin" numFmtId="0">
      <sharedItems containsBlank="1" count="3">
        <s v="N"/>
        <s v="Y"/>
        <m/>
      </sharedItems>
    </cacheField>
    <cacheField name="LgWin1" numFmtId="0">
      <sharedItems containsSemiMixedTypes="0" containsString="0" containsNumber="1" containsInteger="1" minValue="0" maxValue="1"/>
    </cacheField>
    <cacheField name="WSWin" numFmtId="0">
      <sharedItems containsBlank="1" count="3">
        <m/>
        <s v="N"/>
        <s v="Y"/>
      </sharedItems>
    </cacheField>
    <cacheField name="WSLosses" numFmtId="0">
      <sharedItems containsSemiMixedTypes="0" containsString="0" containsNumber="1" containsInteger="1" minValue="0" maxValue="1"/>
    </cacheField>
    <cacheField name="WSWin1" numFmtId="0">
      <sharedItems containsSemiMixedTypes="0" containsString="0" containsNumber="1" containsInteger="1" minValue="0" maxValue="1" count="2">
        <n v="0"/>
        <n v="1"/>
      </sharedItems>
    </cacheField>
    <cacheField name="Team after 1903?" numFmtId="0">
      <sharedItems count="2">
        <s v="N"/>
        <s v="Y"/>
      </sharedItems>
    </cacheField>
    <cacheField name="R" numFmtId="0">
      <sharedItems containsSemiMixedTypes="0" containsString="0" containsNumber="1" containsInteger="1" minValue="24" maxValue="1220"/>
    </cacheField>
    <cacheField name="AB" numFmtId="0">
      <sharedItems containsSemiMixedTypes="0" containsString="0" containsNumber="1" containsInteger="1" minValue="211" maxValue="5781"/>
    </cacheField>
    <cacheField name="H" numFmtId="0">
      <sharedItems containsSemiMixedTypes="0" containsString="0" containsNumber="1" containsInteger="1" minValue="33" maxValue="1783"/>
    </cacheField>
    <cacheField name="2B" numFmtId="0">
      <sharedItems containsSemiMixedTypes="0" containsString="0" containsNumber="1" containsInteger="1" minValue="1" maxValue="376"/>
    </cacheField>
    <cacheField name="3B" numFmtId="0">
      <sharedItems containsSemiMixedTypes="0" containsString="0" containsNumber="1" containsInteger="1" minValue="0" maxValue="150"/>
    </cacheField>
    <cacheField name="HR" numFmtId="0">
      <sharedItems containsSemiMixedTypes="0" containsString="0" containsNumber="1" containsInteger="1" minValue="0" maxValue="264"/>
    </cacheField>
    <cacheField name="BB" numFmtId="0">
      <sharedItems containsString="0" containsBlank="1" containsNumber="1" containsInteger="1" minValue="1" maxValue="835"/>
    </cacheField>
    <cacheField name="SO" numFmtId="0">
      <sharedItems containsString="0" containsBlank="1" containsNumber="1" containsInteger="1" minValue="3" maxValue="1571"/>
    </cacheField>
    <cacheField name="SB" numFmtId="0">
      <sharedItems containsString="0" containsBlank="1" containsNumber="1" containsInteger="1" minValue="1" maxValue="581"/>
    </cacheField>
    <cacheField name="CS" numFmtId="0">
      <sharedItems containsString="0" containsBlank="1" containsNumber="1" containsInteger="1" minValue="3" maxValue="191"/>
    </cacheField>
    <cacheField name="HBP" numFmtId="0">
      <sharedItems containsString="0" containsBlank="1" containsNumber="1" containsInteger="1" minValue="7" maxValue="160"/>
    </cacheField>
    <cacheField name="SF" numFmtId="0">
      <sharedItems containsString="0" containsBlank="1" containsNumber="1" containsInteger="1" minValue="18" maxValue="77"/>
    </cacheField>
    <cacheField name="RA" numFmtId="0">
      <sharedItems containsSemiMixedTypes="0" containsString="0" containsNumber="1" containsInteger="1" minValue="34" maxValue="1252"/>
    </cacheField>
    <cacheField name="ER" numFmtId="0">
      <sharedItems containsSemiMixedTypes="0" containsString="0" containsNumber="1" containsInteger="1" minValue="23" maxValue="1023"/>
    </cacheField>
    <cacheField name="ERA" numFmtId="0">
      <sharedItems containsSemiMixedTypes="0" containsString="0" containsNumber="1" minValue="1.22" maxValue="8"/>
    </cacheField>
    <cacheField name="CG" numFmtId="0">
      <sharedItems containsSemiMixedTypes="0" containsString="0" containsNumber="1" containsInteger="1" minValue="0" maxValue="148"/>
    </cacheField>
    <cacheField name="SHO" numFmtId="0">
      <sharedItems containsSemiMixedTypes="0" containsString="0" containsNumber="1" containsInteger="1" minValue="0" maxValue="32"/>
    </cacheField>
    <cacheField name="SV" numFmtId="0">
      <sharedItems containsSemiMixedTypes="0" containsString="0" containsNumber="1" containsInteger="1" minValue="0" maxValue="68"/>
    </cacheField>
    <cacheField name="IPouts" numFmtId="0">
      <sharedItems containsSemiMixedTypes="0" containsString="0" containsNumber="1" containsInteger="1" minValue="162" maxValue="4518"/>
    </cacheField>
    <cacheField name="HA" numFmtId="0">
      <sharedItems containsSemiMixedTypes="0" containsString="0" containsNumber="1" containsInteger="1" minValue="49" maxValue="1993"/>
    </cacheField>
    <cacheField name="HRA" numFmtId="0">
      <sharedItems containsSemiMixedTypes="0" containsString="0" containsNumber="1" containsInteger="1" minValue="0" maxValue="258"/>
    </cacheField>
    <cacheField name="BBA" numFmtId="0">
      <sharedItems containsSemiMixedTypes="0" containsString="0" containsNumber="1" containsInteger="1" minValue="1" maxValue="827"/>
    </cacheField>
    <cacheField name="SOA" numFmtId="0">
      <sharedItems containsSemiMixedTypes="0" containsString="0" containsNumber="1" containsInteger="1" minValue="0" maxValue="1614"/>
    </cacheField>
    <cacheField name="E" numFmtId="0">
      <sharedItems containsSemiMixedTypes="0" containsString="0" containsNumber="1" containsInteger="1" minValue="47" maxValue="639"/>
    </cacheField>
    <cacheField name="DP" numFmtId="0">
      <sharedItems containsSemiMixedTypes="0" containsString="0" containsNumber="1" containsInteger="1" minValue="0" maxValue="217"/>
    </cacheField>
    <cacheField name="FP" numFmtId="0">
      <sharedItems containsSemiMixedTypes="0" containsString="0" containsNumber="1" minValue="0.76100000000000001" maxValue="0.99099999999999999"/>
    </cacheField>
    <cacheField name="name" numFmtId="0">
      <sharedItems/>
    </cacheField>
    <cacheField name="park" numFmtId="0">
      <sharedItems containsBlank="1"/>
    </cacheField>
    <cacheField name="attendance" numFmtId="0">
      <sharedItems containsString="0" containsBlank="1" containsNumber="1" containsInteger="1" minValue="6088" maxValue="4483350"/>
    </cacheField>
    <cacheField name="BPF" numFmtId="0">
      <sharedItems containsSemiMixedTypes="0" containsString="0" containsNumber="1" containsInteger="1" minValue="60" maxValue="129"/>
    </cacheField>
    <cacheField name="PPF" numFmtId="0">
      <sharedItems containsSemiMixedTypes="0" containsString="0" containsNumber="1" containsInteger="1" minValue="60" maxValue="141"/>
    </cacheField>
    <cacheField name="teamIDBR" numFmtId="0">
      <sharedItems/>
    </cacheField>
    <cacheField name="teamIDlahman45" numFmtId="0">
      <sharedItems/>
    </cacheField>
    <cacheField name="teamIDretr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65">
  <r>
    <x v="0"/>
    <x v="0"/>
    <s v="BS1"/>
    <s v="BNA"/>
    <x v="0"/>
    <m/>
    <n v="3"/>
    <n v="31"/>
    <m/>
    <n v="20"/>
    <n v="10"/>
    <m/>
    <m/>
    <x v="0"/>
    <x v="0"/>
    <n v="0"/>
    <x v="0"/>
    <n v="0"/>
    <x v="0"/>
    <x v="0"/>
    <n v="401"/>
    <n v="1372"/>
    <n v="426"/>
    <n v="70"/>
    <n v="37"/>
    <n v="3"/>
    <n v="60"/>
    <n v="19"/>
    <n v="73"/>
    <n v="16"/>
    <m/>
    <m/>
    <n v="303"/>
    <n v="109"/>
    <n v="3.55"/>
    <n v="22"/>
    <n v="1"/>
    <n v="3"/>
    <n v="828"/>
    <n v="367"/>
    <n v="2"/>
    <n v="42"/>
    <n v="23"/>
    <n v="243"/>
    <n v="24"/>
    <n v="0.83399999999999996"/>
    <s v="Boston Red Stockings"/>
    <s v="South End Grounds I"/>
    <m/>
    <n v="103"/>
    <n v="98"/>
    <s v="BOS"/>
    <s v="BS1"/>
    <s v="BS1"/>
  </r>
  <r>
    <x v="0"/>
    <x v="0"/>
    <s v="CH1"/>
    <s v="CNA"/>
    <x v="1"/>
    <m/>
    <n v="2"/>
    <n v="28"/>
    <m/>
    <n v="19"/>
    <n v="9"/>
    <m/>
    <m/>
    <x v="0"/>
    <x v="0"/>
    <n v="0"/>
    <x v="0"/>
    <n v="0"/>
    <x v="0"/>
    <x v="0"/>
    <n v="302"/>
    <n v="1196"/>
    <n v="323"/>
    <n v="52"/>
    <n v="21"/>
    <n v="10"/>
    <n v="60"/>
    <n v="22"/>
    <n v="69"/>
    <n v="21"/>
    <m/>
    <m/>
    <n v="241"/>
    <n v="77"/>
    <n v="2.76"/>
    <n v="25"/>
    <n v="0"/>
    <n v="1"/>
    <n v="753"/>
    <n v="308"/>
    <n v="6"/>
    <n v="28"/>
    <n v="22"/>
    <n v="229"/>
    <n v="16"/>
    <n v="0.82899999999999996"/>
    <s v="Chicago White Stockings"/>
    <s v="Union Base-Ball Grounds"/>
    <m/>
    <n v="104"/>
    <n v="102"/>
    <s v="CHI"/>
    <s v="CH1"/>
    <s v="CH1"/>
  </r>
  <r>
    <x v="0"/>
    <x v="0"/>
    <s v="CL1"/>
    <s v="CFC"/>
    <x v="2"/>
    <m/>
    <n v="8"/>
    <n v="29"/>
    <m/>
    <n v="10"/>
    <n v="19"/>
    <m/>
    <m/>
    <x v="0"/>
    <x v="0"/>
    <n v="0"/>
    <x v="0"/>
    <n v="0"/>
    <x v="0"/>
    <x v="0"/>
    <n v="249"/>
    <n v="1186"/>
    <n v="328"/>
    <n v="35"/>
    <n v="40"/>
    <n v="7"/>
    <n v="26"/>
    <n v="25"/>
    <n v="18"/>
    <n v="8"/>
    <m/>
    <m/>
    <n v="341"/>
    <n v="116"/>
    <n v="4.1100000000000003"/>
    <n v="23"/>
    <n v="0"/>
    <n v="0"/>
    <n v="762"/>
    <n v="346"/>
    <n v="13"/>
    <n v="53"/>
    <n v="34"/>
    <n v="234"/>
    <n v="15"/>
    <n v="0.81799999999999995"/>
    <s v="Cleveland Forest Citys"/>
    <s v="National Association Grounds"/>
    <m/>
    <n v="96"/>
    <n v="100"/>
    <s v="CLE"/>
    <s v="CL1"/>
    <s v="CL1"/>
  </r>
  <r>
    <x v="0"/>
    <x v="0"/>
    <s v="FW1"/>
    <s v="KEK"/>
    <x v="3"/>
    <m/>
    <n v="7"/>
    <n v="19"/>
    <m/>
    <n v="7"/>
    <n v="12"/>
    <m/>
    <m/>
    <x v="0"/>
    <x v="0"/>
    <n v="0"/>
    <x v="0"/>
    <n v="0"/>
    <x v="0"/>
    <x v="0"/>
    <n v="137"/>
    <n v="746"/>
    <n v="178"/>
    <n v="19"/>
    <n v="8"/>
    <n v="2"/>
    <n v="33"/>
    <n v="9"/>
    <n v="16"/>
    <n v="4"/>
    <m/>
    <m/>
    <n v="243"/>
    <n v="97"/>
    <n v="5.17"/>
    <n v="19"/>
    <n v="1"/>
    <n v="0"/>
    <n v="507"/>
    <n v="261"/>
    <n v="5"/>
    <n v="21"/>
    <n v="17"/>
    <n v="163"/>
    <n v="8"/>
    <n v="0.80300000000000005"/>
    <s v="Fort Wayne Kekiongas"/>
    <s v="Hamilton Field"/>
    <m/>
    <n v="101"/>
    <n v="107"/>
    <s v="KEK"/>
    <s v="FW1"/>
    <s v="FW1"/>
  </r>
  <r>
    <x v="0"/>
    <x v="0"/>
    <s v="NY2"/>
    <s v="NNA"/>
    <x v="4"/>
    <m/>
    <n v="5"/>
    <n v="33"/>
    <m/>
    <n v="16"/>
    <n v="17"/>
    <m/>
    <m/>
    <x v="0"/>
    <x v="0"/>
    <n v="0"/>
    <x v="0"/>
    <n v="0"/>
    <x v="0"/>
    <x v="0"/>
    <n v="302"/>
    <n v="1404"/>
    <n v="403"/>
    <n v="43"/>
    <n v="21"/>
    <n v="1"/>
    <n v="33"/>
    <n v="15"/>
    <n v="46"/>
    <n v="15"/>
    <m/>
    <m/>
    <n v="313"/>
    <n v="121"/>
    <n v="3.72"/>
    <n v="32"/>
    <n v="1"/>
    <n v="0"/>
    <n v="879"/>
    <n v="373"/>
    <n v="7"/>
    <n v="42"/>
    <n v="22"/>
    <n v="235"/>
    <n v="14"/>
    <n v="0.84"/>
    <s v="New York Mutuals"/>
    <s v="Union Grounds (Brooklyn)"/>
    <m/>
    <n v="90"/>
    <n v="88"/>
    <s v="NYU"/>
    <s v="NY2"/>
    <s v="NY2"/>
  </r>
  <r>
    <x v="0"/>
    <x v="0"/>
    <s v="PH1"/>
    <s v="PNA"/>
    <x v="5"/>
    <m/>
    <n v="1"/>
    <n v="28"/>
    <m/>
    <n v="21"/>
    <n v="7"/>
    <m/>
    <m/>
    <x v="0"/>
    <x v="1"/>
    <n v="1"/>
    <x v="0"/>
    <n v="0"/>
    <x v="0"/>
    <x v="0"/>
    <n v="376"/>
    <n v="1281"/>
    <n v="410"/>
    <n v="66"/>
    <n v="27"/>
    <n v="9"/>
    <n v="46"/>
    <n v="23"/>
    <n v="56"/>
    <n v="12"/>
    <m/>
    <m/>
    <n v="266"/>
    <n v="137"/>
    <n v="4.95"/>
    <n v="27"/>
    <n v="0"/>
    <n v="0"/>
    <n v="747"/>
    <n v="329"/>
    <n v="3"/>
    <n v="53"/>
    <n v="16"/>
    <n v="194"/>
    <n v="13"/>
    <n v="0.84499999999999997"/>
    <s v="Philadelphia Athletics"/>
    <s v="Jefferson Street Grounds"/>
    <m/>
    <n v="102"/>
    <n v="98"/>
    <s v="ATH"/>
    <s v="PH1"/>
    <s v="PH1"/>
  </r>
  <r>
    <x v="0"/>
    <x v="0"/>
    <s v="RC1"/>
    <s v="ROK"/>
    <x v="6"/>
    <m/>
    <n v="9"/>
    <n v="25"/>
    <m/>
    <n v="4"/>
    <n v="21"/>
    <m/>
    <m/>
    <x v="0"/>
    <x v="0"/>
    <n v="0"/>
    <x v="0"/>
    <n v="0"/>
    <x v="0"/>
    <x v="0"/>
    <n v="231"/>
    <n v="1036"/>
    <n v="274"/>
    <n v="44"/>
    <n v="25"/>
    <n v="3"/>
    <n v="38"/>
    <n v="30"/>
    <n v="53"/>
    <n v="10"/>
    <m/>
    <m/>
    <n v="287"/>
    <n v="108"/>
    <n v="4.3"/>
    <n v="23"/>
    <n v="1"/>
    <n v="0"/>
    <n v="678"/>
    <n v="315"/>
    <n v="3"/>
    <n v="34"/>
    <n v="16"/>
    <n v="220"/>
    <n v="14"/>
    <n v="0.82099999999999995"/>
    <s v="Rockford Forest Citys"/>
    <s v="Agricultural Society Fair Grounds"/>
    <m/>
    <n v="97"/>
    <n v="99"/>
    <s v="ROK"/>
    <s v="RC1"/>
    <s v="RC1"/>
  </r>
  <r>
    <x v="0"/>
    <x v="0"/>
    <s v="TRO"/>
    <s v="TRO"/>
    <x v="7"/>
    <m/>
    <n v="6"/>
    <n v="29"/>
    <m/>
    <n v="13"/>
    <n v="15"/>
    <m/>
    <m/>
    <x v="0"/>
    <x v="0"/>
    <n v="0"/>
    <x v="0"/>
    <n v="0"/>
    <x v="0"/>
    <x v="0"/>
    <n v="351"/>
    <n v="1248"/>
    <n v="384"/>
    <n v="51"/>
    <n v="34"/>
    <n v="6"/>
    <n v="49"/>
    <n v="19"/>
    <n v="62"/>
    <n v="24"/>
    <m/>
    <m/>
    <n v="362"/>
    <n v="153"/>
    <n v="5.51"/>
    <n v="28"/>
    <n v="0"/>
    <n v="0"/>
    <n v="750"/>
    <n v="431"/>
    <n v="4"/>
    <n v="75"/>
    <n v="12"/>
    <n v="198"/>
    <n v="22"/>
    <n v="0.84499999999999997"/>
    <s v="Troy Haymakers"/>
    <s v="Haymakers' Grounds"/>
    <m/>
    <n v="101"/>
    <n v="100"/>
    <s v="TRO"/>
    <s v="TRO"/>
    <s v="TRO"/>
  </r>
  <r>
    <x v="0"/>
    <x v="0"/>
    <s v="WS3"/>
    <s v="OLY"/>
    <x v="8"/>
    <m/>
    <n v="4"/>
    <n v="32"/>
    <m/>
    <n v="15"/>
    <n v="15"/>
    <m/>
    <m/>
    <x v="0"/>
    <x v="0"/>
    <n v="0"/>
    <x v="0"/>
    <n v="0"/>
    <x v="0"/>
    <x v="0"/>
    <n v="310"/>
    <n v="1353"/>
    <n v="375"/>
    <n v="54"/>
    <n v="26"/>
    <n v="6"/>
    <n v="48"/>
    <n v="13"/>
    <n v="48"/>
    <n v="13"/>
    <m/>
    <m/>
    <n v="303"/>
    <n v="137"/>
    <n v="4.37"/>
    <n v="32"/>
    <n v="0"/>
    <n v="0"/>
    <n v="846"/>
    <n v="371"/>
    <n v="4"/>
    <n v="45"/>
    <n v="13"/>
    <n v="218"/>
    <n v="20"/>
    <n v="0.85"/>
    <s v="Washington Olympics"/>
    <s v="Olympics Grounds"/>
    <m/>
    <n v="94"/>
    <n v="98"/>
    <s v="OLY"/>
    <s v="WS3"/>
    <s v="WS3"/>
  </r>
  <r>
    <x v="1"/>
    <x v="0"/>
    <s v="BL1"/>
    <s v="BLC"/>
    <x v="9"/>
    <m/>
    <n v="2"/>
    <n v="58"/>
    <m/>
    <n v="35"/>
    <n v="19"/>
    <m/>
    <m/>
    <x v="0"/>
    <x v="0"/>
    <n v="0"/>
    <x v="0"/>
    <n v="0"/>
    <x v="0"/>
    <x v="0"/>
    <n v="617"/>
    <n v="2571"/>
    <n v="753"/>
    <n v="106"/>
    <n v="31"/>
    <n v="14"/>
    <n v="29"/>
    <n v="28"/>
    <n v="53"/>
    <n v="18"/>
    <m/>
    <m/>
    <n v="434"/>
    <n v="166"/>
    <n v="2.9"/>
    <n v="48"/>
    <n v="1"/>
    <n v="1"/>
    <n v="1548"/>
    <n v="573"/>
    <n v="3"/>
    <n v="63"/>
    <n v="77"/>
    <n v="432"/>
    <n v="22"/>
    <n v="0.83"/>
    <s v="Baltimore Canaries"/>
    <s v="Newington Park"/>
    <m/>
    <n v="106"/>
    <n v="102"/>
    <s v="BAL"/>
    <s v="BL1"/>
    <s v="BL1"/>
  </r>
  <r>
    <x v="1"/>
    <x v="0"/>
    <s v="BR1"/>
    <s v="ECK"/>
    <x v="10"/>
    <m/>
    <n v="9"/>
    <n v="29"/>
    <m/>
    <n v="3"/>
    <n v="26"/>
    <m/>
    <m/>
    <x v="0"/>
    <x v="0"/>
    <n v="0"/>
    <x v="0"/>
    <n v="0"/>
    <x v="0"/>
    <x v="0"/>
    <n v="152"/>
    <n v="1072"/>
    <n v="248"/>
    <n v="29"/>
    <n v="9"/>
    <n v="0"/>
    <n v="18"/>
    <n v="40"/>
    <n v="8"/>
    <n v="13"/>
    <m/>
    <m/>
    <n v="413"/>
    <n v="160"/>
    <n v="5.55"/>
    <n v="28"/>
    <n v="0"/>
    <n v="0"/>
    <n v="778"/>
    <n v="484"/>
    <n v="7"/>
    <n v="36"/>
    <n v="13"/>
    <n v="274"/>
    <n v="9"/>
    <n v="0.80300000000000005"/>
    <s v="Brooklyn Eckfords"/>
    <s v="Union Grounds"/>
    <m/>
    <n v="87"/>
    <n v="96"/>
    <s v="ECK"/>
    <s v="BR1"/>
    <s v="BR1"/>
  </r>
  <r>
    <x v="1"/>
    <x v="0"/>
    <s v="BR2"/>
    <s v="BRA"/>
    <x v="11"/>
    <m/>
    <n v="6"/>
    <n v="37"/>
    <m/>
    <n v="9"/>
    <n v="28"/>
    <m/>
    <m/>
    <x v="0"/>
    <x v="0"/>
    <n v="0"/>
    <x v="0"/>
    <n v="0"/>
    <x v="0"/>
    <x v="0"/>
    <n v="237"/>
    <n v="1457"/>
    <n v="377"/>
    <n v="35"/>
    <n v="10"/>
    <n v="1"/>
    <n v="19"/>
    <n v="25"/>
    <n v="19"/>
    <n v="16"/>
    <m/>
    <m/>
    <n v="473"/>
    <n v="169"/>
    <n v="4.53"/>
    <n v="37"/>
    <n v="0"/>
    <n v="0"/>
    <n v="1008"/>
    <n v="568"/>
    <n v="6"/>
    <n v="21"/>
    <n v="13"/>
    <n v="357"/>
    <n v="15"/>
    <n v="0.81"/>
    <s v="Brooklyn Atlantics"/>
    <s v="Capitoline Grounds"/>
    <m/>
    <n v="115"/>
    <n v="122"/>
    <s v="BRA"/>
    <s v="BR2"/>
    <s v="BR2"/>
  </r>
  <r>
    <x v="1"/>
    <x v="0"/>
    <s v="BS1"/>
    <s v="BNA"/>
    <x v="0"/>
    <m/>
    <n v="1"/>
    <n v="48"/>
    <m/>
    <n v="39"/>
    <n v="8"/>
    <m/>
    <m/>
    <x v="0"/>
    <x v="1"/>
    <n v="1"/>
    <x v="0"/>
    <n v="0"/>
    <x v="0"/>
    <x v="0"/>
    <n v="521"/>
    <n v="2126"/>
    <n v="673"/>
    <n v="107"/>
    <n v="30"/>
    <n v="7"/>
    <n v="29"/>
    <n v="26"/>
    <n v="48"/>
    <n v="14"/>
    <m/>
    <m/>
    <n v="236"/>
    <n v="89"/>
    <n v="1.86"/>
    <n v="41"/>
    <n v="4"/>
    <n v="4"/>
    <n v="1291"/>
    <n v="443"/>
    <n v="0"/>
    <n v="27"/>
    <n v="29"/>
    <n v="280"/>
    <n v="44"/>
    <n v="0.875"/>
    <s v="Boston Red Stockings"/>
    <s v="South End Grounds I"/>
    <m/>
    <n v="105"/>
    <n v="100"/>
    <s v="BOS"/>
    <s v="BS1"/>
    <s v="BS1"/>
  </r>
  <r>
    <x v="1"/>
    <x v="0"/>
    <s v="CL1"/>
    <s v="CFC"/>
    <x v="2"/>
    <m/>
    <n v="7"/>
    <n v="22"/>
    <m/>
    <n v="6"/>
    <n v="16"/>
    <m/>
    <m/>
    <x v="0"/>
    <x v="0"/>
    <n v="0"/>
    <x v="0"/>
    <n v="0"/>
    <x v="0"/>
    <x v="0"/>
    <n v="174"/>
    <n v="943"/>
    <n v="272"/>
    <n v="28"/>
    <n v="5"/>
    <n v="0"/>
    <n v="17"/>
    <n v="13"/>
    <n v="12"/>
    <n v="3"/>
    <m/>
    <m/>
    <n v="254"/>
    <n v="126"/>
    <n v="5.7"/>
    <n v="15"/>
    <n v="0"/>
    <n v="0"/>
    <n v="597"/>
    <n v="285"/>
    <n v="6"/>
    <n v="24"/>
    <n v="11"/>
    <n v="184"/>
    <n v="17"/>
    <n v="0.81599999999999995"/>
    <s v="Cleveland Forest Citys"/>
    <s v="National Association Grounds"/>
    <m/>
    <n v="96"/>
    <n v="100"/>
    <s v="CLE"/>
    <s v="CL1"/>
    <s v="CL1"/>
  </r>
  <r>
    <x v="1"/>
    <x v="0"/>
    <s v="MID"/>
    <s v="MAN"/>
    <x v="12"/>
    <m/>
    <n v="8"/>
    <n v="24"/>
    <m/>
    <n v="5"/>
    <n v="19"/>
    <m/>
    <m/>
    <x v="0"/>
    <x v="0"/>
    <n v="0"/>
    <x v="0"/>
    <n v="0"/>
    <x v="0"/>
    <x v="0"/>
    <n v="220"/>
    <n v="1013"/>
    <n v="275"/>
    <n v="36"/>
    <n v="9"/>
    <n v="2"/>
    <n v="10"/>
    <n v="13"/>
    <n v="6"/>
    <n v="7"/>
    <m/>
    <m/>
    <n v="348"/>
    <n v="130"/>
    <n v="5.55"/>
    <n v="20"/>
    <n v="0"/>
    <n v="0"/>
    <n v="633"/>
    <n v="366"/>
    <n v="6"/>
    <n v="15"/>
    <n v="10"/>
    <n v="231"/>
    <n v="11"/>
    <n v="0.80400000000000005"/>
    <s v="Middletown Mansfields"/>
    <s v="Mansfield Club Grounds"/>
    <m/>
    <n v="98"/>
    <n v="103"/>
    <s v="MAN"/>
    <s v="MID"/>
    <s v="MID"/>
  </r>
  <r>
    <x v="1"/>
    <x v="0"/>
    <s v="NY2"/>
    <s v="NNA"/>
    <x v="4"/>
    <m/>
    <n v="3"/>
    <n v="56"/>
    <m/>
    <n v="34"/>
    <n v="20"/>
    <m/>
    <m/>
    <x v="0"/>
    <x v="0"/>
    <n v="0"/>
    <x v="0"/>
    <n v="0"/>
    <x v="0"/>
    <x v="0"/>
    <n v="523"/>
    <n v="2426"/>
    <n v="670"/>
    <n v="87"/>
    <n v="14"/>
    <n v="4"/>
    <n v="58"/>
    <n v="52"/>
    <n v="59"/>
    <n v="22"/>
    <m/>
    <m/>
    <n v="362"/>
    <n v="172"/>
    <n v="3.02"/>
    <n v="54"/>
    <n v="3"/>
    <n v="1"/>
    <n v="1536"/>
    <n v="622"/>
    <n v="2"/>
    <n v="33"/>
    <n v="46"/>
    <n v="323"/>
    <n v="33"/>
    <n v="0.86799999999999999"/>
    <s v="New York Mutuals"/>
    <s v="Union Grounds (Brooklyn)"/>
    <m/>
    <n v="93"/>
    <n v="92"/>
    <s v="NYU"/>
    <s v="NY2"/>
    <s v="NY2"/>
  </r>
  <r>
    <x v="1"/>
    <x v="0"/>
    <s v="PH1"/>
    <s v="PNA"/>
    <x v="5"/>
    <m/>
    <n v="4"/>
    <n v="47"/>
    <m/>
    <n v="30"/>
    <n v="14"/>
    <m/>
    <m/>
    <x v="0"/>
    <x v="0"/>
    <n v="0"/>
    <x v="0"/>
    <n v="0"/>
    <x v="0"/>
    <x v="0"/>
    <n v="539"/>
    <n v="2142"/>
    <n v="679"/>
    <n v="79"/>
    <n v="25"/>
    <n v="4"/>
    <n v="69"/>
    <n v="47"/>
    <n v="58"/>
    <n v="31"/>
    <m/>
    <m/>
    <n v="349"/>
    <n v="133"/>
    <n v="2.85"/>
    <n v="47"/>
    <n v="1"/>
    <n v="0"/>
    <n v="1258"/>
    <n v="508"/>
    <n v="3"/>
    <n v="26"/>
    <n v="44"/>
    <n v="298"/>
    <n v="20"/>
    <n v="0.85799999999999998"/>
    <s v="Philadelphia Athletics"/>
    <s v="Jefferson Street Grounds"/>
    <m/>
    <n v="102"/>
    <n v="100"/>
    <s v="ATH"/>
    <s v="PH1"/>
    <s v="PH1"/>
  </r>
  <r>
    <x v="1"/>
    <x v="0"/>
    <s v="TRO"/>
    <s v="TRO"/>
    <x v="7"/>
    <m/>
    <n v="5"/>
    <n v="25"/>
    <m/>
    <n v="15"/>
    <n v="10"/>
    <m/>
    <m/>
    <x v="0"/>
    <x v="0"/>
    <n v="0"/>
    <x v="0"/>
    <n v="0"/>
    <x v="0"/>
    <x v="0"/>
    <n v="273"/>
    <n v="1099"/>
    <n v="330"/>
    <n v="58"/>
    <n v="8"/>
    <n v="5"/>
    <n v="9"/>
    <n v="14"/>
    <n v="6"/>
    <n v="7"/>
    <m/>
    <m/>
    <n v="191"/>
    <n v="65"/>
    <n v="2.6"/>
    <n v="17"/>
    <n v="2"/>
    <n v="1"/>
    <n v="675"/>
    <n v="277"/>
    <n v="2"/>
    <n v="10"/>
    <n v="19"/>
    <n v="151"/>
    <n v="9"/>
    <n v="0.86099999999999999"/>
    <s v="Troy Haymakers"/>
    <s v="Haymakers' Grounds"/>
    <m/>
    <n v="101"/>
    <n v="100"/>
    <s v="TRO"/>
    <s v="TRO"/>
    <s v="TRO"/>
  </r>
  <r>
    <x v="1"/>
    <x v="0"/>
    <s v="WS3"/>
    <s v="OLY"/>
    <x v="8"/>
    <m/>
    <n v="10"/>
    <n v="9"/>
    <m/>
    <n v="2"/>
    <n v="7"/>
    <m/>
    <m/>
    <x v="0"/>
    <x v="0"/>
    <n v="0"/>
    <x v="0"/>
    <n v="0"/>
    <x v="0"/>
    <x v="0"/>
    <n v="54"/>
    <n v="365"/>
    <n v="91"/>
    <n v="10"/>
    <n v="3"/>
    <n v="0"/>
    <n v="4"/>
    <n v="4"/>
    <m/>
    <n v="3"/>
    <m/>
    <m/>
    <n v="140"/>
    <n v="56"/>
    <n v="6.38"/>
    <n v="9"/>
    <n v="0"/>
    <n v="0"/>
    <n v="237"/>
    <n v="148"/>
    <n v="0"/>
    <n v="5"/>
    <n v="1"/>
    <n v="96"/>
    <n v="7"/>
    <n v="0.78600000000000003"/>
    <s v="Washington Olympics"/>
    <s v="Olympics Grounds"/>
    <m/>
    <n v="94"/>
    <n v="98"/>
    <s v="OLY"/>
    <s v="WS3"/>
    <s v="WS3"/>
  </r>
  <r>
    <x v="1"/>
    <x v="0"/>
    <s v="WS4"/>
    <s v="NAT"/>
    <x v="13"/>
    <m/>
    <n v="11"/>
    <n v="11"/>
    <m/>
    <n v="0"/>
    <n v="11"/>
    <m/>
    <m/>
    <x v="0"/>
    <x v="0"/>
    <n v="0"/>
    <x v="0"/>
    <n v="0"/>
    <x v="0"/>
    <x v="0"/>
    <n v="80"/>
    <n v="451"/>
    <n v="99"/>
    <n v="6"/>
    <n v="1"/>
    <n v="0"/>
    <n v="1"/>
    <n v="3"/>
    <m/>
    <m/>
    <m/>
    <m/>
    <n v="190"/>
    <n v="68"/>
    <n v="6.18"/>
    <n v="11"/>
    <n v="0"/>
    <n v="0"/>
    <n v="297"/>
    <n v="193"/>
    <n v="2"/>
    <n v="3"/>
    <n v="2"/>
    <n v="120"/>
    <n v="2"/>
    <n v="0.77400000000000002"/>
    <s v="Washington Nationals"/>
    <s v="Nationals Grounds"/>
    <m/>
    <n v="129"/>
    <n v="141"/>
    <s v="NAT"/>
    <s v="WS4"/>
    <s v="WS4"/>
  </r>
  <r>
    <x v="2"/>
    <x v="0"/>
    <s v="BL1"/>
    <s v="BLC"/>
    <x v="9"/>
    <m/>
    <n v="3"/>
    <n v="57"/>
    <m/>
    <n v="34"/>
    <n v="22"/>
    <m/>
    <m/>
    <x v="0"/>
    <x v="0"/>
    <n v="0"/>
    <x v="0"/>
    <n v="0"/>
    <x v="0"/>
    <x v="0"/>
    <n v="644"/>
    <n v="2560"/>
    <n v="810"/>
    <n v="109"/>
    <n v="40"/>
    <n v="9"/>
    <n v="43"/>
    <n v="30"/>
    <n v="28"/>
    <n v="13"/>
    <m/>
    <m/>
    <n v="451"/>
    <n v="174"/>
    <n v="3.08"/>
    <n v="55"/>
    <n v="1"/>
    <n v="0"/>
    <n v="1526"/>
    <n v="680"/>
    <n v="4"/>
    <n v="43"/>
    <n v="37"/>
    <n v="345"/>
    <n v="32"/>
    <n v="0.86199999999999999"/>
    <s v="Baltimore Canaries"/>
    <s v="Newington Park"/>
    <m/>
    <n v="101"/>
    <n v="102"/>
    <s v="BAL"/>
    <s v="BL1"/>
    <s v="BL1"/>
  </r>
  <r>
    <x v="2"/>
    <x v="0"/>
    <s v="BL4"/>
    <s v="MAR"/>
    <x v="14"/>
    <m/>
    <n v="9"/>
    <n v="6"/>
    <m/>
    <n v="0"/>
    <n v="6"/>
    <m/>
    <m/>
    <x v="0"/>
    <x v="0"/>
    <n v="0"/>
    <x v="0"/>
    <n v="0"/>
    <x v="0"/>
    <x v="0"/>
    <n v="26"/>
    <n v="211"/>
    <n v="33"/>
    <n v="1"/>
    <n v="0"/>
    <n v="0"/>
    <m/>
    <n v="3"/>
    <m/>
    <m/>
    <m/>
    <m/>
    <n v="152"/>
    <n v="48"/>
    <n v="8"/>
    <n v="6"/>
    <n v="0"/>
    <n v="0"/>
    <n v="162"/>
    <n v="144"/>
    <n v="1"/>
    <n v="1"/>
    <n v="0"/>
    <n v="74"/>
    <n v="0"/>
    <n v="0.76100000000000001"/>
    <s v="Baltimore Marylands"/>
    <s v="Newington Park"/>
    <m/>
    <n v="77"/>
    <n v="99"/>
    <s v="MAR"/>
    <s v="BL4"/>
    <s v="BL4"/>
  </r>
  <r>
    <x v="2"/>
    <x v="0"/>
    <s v="BR2"/>
    <s v="BRA"/>
    <x v="11"/>
    <m/>
    <n v="6"/>
    <n v="55"/>
    <m/>
    <n v="17"/>
    <n v="37"/>
    <m/>
    <m/>
    <x v="0"/>
    <x v="0"/>
    <n v="0"/>
    <x v="0"/>
    <n v="0"/>
    <x v="0"/>
    <x v="0"/>
    <n v="366"/>
    <n v="2207"/>
    <n v="588"/>
    <n v="46"/>
    <n v="23"/>
    <n v="6"/>
    <n v="55"/>
    <n v="47"/>
    <n v="20"/>
    <n v="13"/>
    <m/>
    <m/>
    <n v="549"/>
    <n v="230"/>
    <n v="4.1399999999999997"/>
    <n v="52"/>
    <n v="1"/>
    <n v="0"/>
    <n v="1500"/>
    <n v="737"/>
    <n v="8"/>
    <n v="43"/>
    <n v="16"/>
    <n v="515"/>
    <n v="34"/>
    <n v="0.81699999999999995"/>
    <s v="Brooklyn Atlantics"/>
    <s v="Union Grounds"/>
    <m/>
    <n v="90"/>
    <n v="94"/>
    <s v="BRA"/>
    <s v="BR2"/>
    <s v="BR2"/>
  </r>
  <r>
    <x v="2"/>
    <x v="0"/>
    <s v="BS1"/>
    <s v="BNA"/>
    <x v="0"/>
    <m/>
    <n v="1"/>
    <n v="60"/>
    <m/>
    <n v="43"/>
    <n v="16"/>
    <m/>
    <m/>
    <x v="0"/>
    <x v="1"/>
    <n v="1"/>
    <x v="0"/>
    <n v="0"/>
    <x v="0"/>
    <x v="0"/>
    <n v="739"/>
    <n v="2748"/>
    <n v="933"/>
    <n v="144"/>
    <n v="44"/>
    <n v="13"/>
    <n v="68"/>
    <n v="36"/>
    <n v="145"/>
    <n v="48"/>
    <m/>
    <m/>
    <n v="460"/>
    <n v="183"/>
    <n v="3.07"/>
    <n v="46"/>
    <n v="1"/>
    <n v="7"/>
    <n v="1608"/>
    <n v="708"/>
    <n v="5"/>
    <n v="42"/>
    <n v="55"/>
    <n v="472"/>
    <n v="54"/>
    <n v="0.83599999999999997"/>
    <s v="Boston Red Stockings"/>
    <s v="South End Grounds I"/>
    <m/>
    <n v="106"/>
    <n v="100"/>
    <s v="BOS"/>
    <s v="BS1"/>
    <s v="BS1"/>
  </r>
  <r>
    <x v="2"/>
    <x v="0"/>
    <s v="ELI"/>
    <s v="RES"/>
    <x v="15"/>
    <m/>
    <n v="8"/>
    <n v="23"/>
    <m/>
    <n v="2"/>
    <n v="21"/>
    <m/>
    <m/>
    <x v="0"/>
    <x v="0"/>
    <n v="0"/>
    <x v="0"/>
    <n v="0"/>
    <x v="0"/>
    <x v="0"/>
    <n v="98"/>
    <n v="869"/>
    <n v="204"/>
    <n v="25"/>
    <n v="8"/>
    <n v="0"/>
    <n v="9"/>
    <n v="30"/>
    <n v="4"/>
    <n v="4"/>
    <m/>
    <m/>
    <n v="299"/>
    <n v="75"/>
    <n v="3.26"/>
    <n v="22"/>
    <n v="0"/>
    <n v="0"/>
    <n v="621"/>
    <n v="343"/>
    <n v="6"/>
    <n v="10"/>
    <n v="10"/>
    <n v="244"/>
    <n v="14"/>
    <n v="0.78900000000000003"/>
    <s v="Elizabeth Resolutes"/>
    <s v="Waverly Fairgrounds"/>
    <m/>
    <n v="92"/>
    <n v="103"/>
    <s v="RES"/>
    <s v="ELI"/>
    <s v="ELI"/>
  </r>
  <r>
    <x v="2"/>
    <x v="0"/>
    <s v="NY2"/>
    <s v="NNA"/>
    <x v="4"/>
    <m/>
    <n v="4"/>
    <n v="53"/>
    <m/>
    <n v="29"/>
    <n v="24"/>
    <m/>
    <m/>
    <x v="0"/>
    <x v="0"/>
    <n v="0"/>
    <x v="0"/>
    <n v="0"/>
    <x v="0"/>
    <x v="0"/>
    <n v="424"/>
    <n v="2211"/>
    <n v="622"/>
    <n v="51"/>
    <n v="36"/>
    <n v="5"/>
    <n v="43"/>
    <n v="22"/>
    <n v="16"/>
    <n v="7"/>
    <m/>
    <m/>
    <n v="385"/>
    <n v="140"/>
    <n v="2.64"/>
    <n v="48"/>
    <n v="2"/>
    <n v="0"/>
    <n v="1431"/>
    <n v="539"/>
    <n v="5"/>
    <n v="68"/>
    <n v="80"/>
    <n v="425"/>
    <n v="29"/>
    <n v="0.81899999999999995"/>
    <s v="New York Mutuals"/>
    <s v="Union Grounds (Brooklyn)"/>
    <m/>
    <n v="98"/>
    <n v="96"/>
    <s v="NYU"/>
    <s v="NY2"/>
    <s v="NY2"/>
  </r>
  <r>
    <x v="2"/>
    <x v="0"/>
    <s v="PH1"/>
    <s v="PNA"/>
    <x v="5"/>
    <m/>
    <n v="5"/>
    <n v="52"/>
    <m/>
    <n v="28"/>
    <n v="23"/>
    <m/>
    <m/>
    <x v="0"/>
    <x v="0"/>
    <n v="0"/>
    <x v="0"/>
    <n v="0"/>
    <x v="0"/>
    <x v="0"/>
    <n v="474"/>
    <n v="2267"/>
    <n v="683"/>
    <n v="71"/>
    <n v="21"/>
    <n v="4"/>
    <n v="35"/>
    <n v="33"/>
    <n v="36"/>
    <n v="24"/>
    <m/>
    <m/>
    <n v="403"/>
    <n v="161"/>
    <n v="3.05"/>
    <n v="44"/>
    <n v="3"/>
    <n v="2"/>
    <n v="1425"/>
    <n v="553"/>
    <n v="4"/>
    <n v="58"/>
    <n v="41"/>
    <n v="390"/>
    <n v="30"/>
    <n v="0.84"/>
    <s v="Philadelphia Athletics"/>
    <s v="Jefferson Street Grounds"/>
    <m/>
    <n v="108"/>
    <n v="105"/>
    <s v="ATH"/>
    <s v="PH1"/>
    <s v="PH1"/>
  </r>
  <r>
    <x v="2"/>
    <x v="0"/>
    <s v="PH2"/>
    <s v="PWS"/>
    <x v="16"/>
    <m/>
    <n v="2"/>
    <n v="53"/>
    <m/>
    <n v="36"/>
    <n v="17"/>
    <m/>
    <m/>
    <x v="0"/>
    <x v="0"/>
    <n v="0"/>
    <x v="0"/>
    <n v="0"/>
    <x v="0"/>
    <x v="0"/>
    <n v="526"/>
    <n v="2326"/>
    <n v="645"/>
    <n v="83"/>
    <n v="20"/>
    <n v="8"/>
    <n v="62"/>
    <n v="41"/>
    <n v="54"/>
    <n v="14"/>
    <m/>
    <m/>
    <n v="396"/>
    <n v="156"/>
    <n v="2.92"/>
    <n v="50"/>
    <n v="0"/>
    <n v="0"/>
    <n v="1443"/>
    <n v="628"/>
    <n v="3"/>
    <n v="44"/>
    <n v="29"/>
    <n v="378"/>
    <n v="43"/>
    <n v="0.84899999999999998"/>
    <s v="Philadelphia Whites"/>
    <s v="Jefferson Street Grounds"/>
    <m/>
    <n v="103"/>
    <n v="101"/>
    <s v="PHI"/>
    <s v="PH2"/>
    <s v="PH2"/>
  </r>
  <r>
    <x v="2"/>
    <x v="0"/>
    <s v="WS5"/>
    <s v="WBL"/>
    <x v="17"/>
    <m/>
    <n v="7"/>
    <n v="39"/>
    <m/>
    <n v="8"/>
    <n v="31"/>
    <m/>
    <m/>
    <x v="0"/>
    <x v="0"/>
    <n v="0"/>
    <x v="0"/>
    <n v="0"/>
    <x v="0"/>
    <x v="0"/>
    <n v="283"/>
    <n v="1560"/>
    <n v="408"/>
    <n v="40"/>
    <n v="19"/>
    <n v="2"/>
    <n v="20"/>
    <n v="36"/>
    <n v="11"/>
    <n v="8"/>
    <m/>
    <m/>
    <n v="485"/>
    <n v="186"/>
    <n v="4.84"/>
    <n v="39"/>
    <n v="0"/>
    <n v="0"/>
    <n v="1038"/>
    <n v="594"/>
    <n v="11"/>
    <n v="26"/>
    <n v="10"/>
    <n v="348"/>
    <n v="27"/>
    <n v="0.81200000000000006"/>
    <s v="Washington Blue Legs"/>
    <s v="Olympics Grounds"/>
    <m/>
    <n v="96"/>
    <n v="102"/>
    <s v="WAS"/>
    <s v="WS5"/>
    <s v="WS5"/>
  </r>
  <r>
    <x v="3"/>
    <x v="0"/>
    <s v="BL1"/>
    <s v="BLC"/>
    <x v="9"/>
    <m/>
    <n v="8"/>
    <n v="47"/>
    <m/>
    <n v="9"/>
    <n v="38"/>
    <m/>
    <m/>
    <x v="0"/>
    <x v="0"/>
    <n v="0"/>
    <x v="0"/>
    <n v="0"/>
    <x v="0"/>
    <x v="0"/>
    <n v="227"/>
    <n v="1776"/>
    <n v="435"/>
    <n v="45"/>
    <n v="7"/>
    <n v="1"/>
    <n v="22"/>
    <n v="37"/>
    <n v="12"/>
    <n v="5"/>
    <m/>
    <m/>
    <n v="505"/>
    <n v="146"/>
    <n v="3.13"/>
    <n v="42"/>
    <n v="0"/>
    <n v="0"/>
    <n v="1260"/>
    <n v="640"/>
    <n v="3"/>
    <n v="39"/>
    <n v="20"/>
    <n v="436"/>
    <n v="15"/>
    <n v="0.81200000000000006"/>
    <s v="Baltimore Canaries"/>
    <s v="Newington Park"/>
    <m/>
    <n v="102"/>
    <n v="104"/>
    <s v="BAL"/>
    <s v="BL1"/>
    <s v="BL1"/>
  </r>
  <r>
    <x v="3"/>
    <x v="0"/>
    <s v="BR2"/>
    <s v="BRA"/>
    <x v="11"/>
    <m/>
    <n v="6"/>
    <n v="56"/>
    <m/>
    <n v="22"/>
    <n v="33"/>
    <m/>
    <m/>
    <x v="0"/>
    <x v="0"/>
    <n v="0"/>
    <x v="0"/>
    <n v="0"/>
    <x v="0"/>
    <x v="0"/>
    <n v="301"/>
    <n v="2169"/>
    <n v="498"/>
    <n v="45"/>
    <n v="8"/>
    <n v="1"/>
    <n v="31"/>
    <n v="51"/>
    <n v="12"/>
    <n v="4"/>
    <m/>
    <m/>
    <n v="450"/>
    <n v="116"/>
    <n v="2.06"/>
    <n v="56"/>
    <n v="1"/>
    <n v="0"/>
    <n v="1518"/>
    <n v="618"/>
    <n v="15"/>
    <n v="11"/>
    <n v="42"/>
    <n v="500"/>
    <n v="15"/>
    <n v="0.82199999999999995"/>
    <s v="Brooklyn Atlantics"/>
    <s v="Union Grounds"/>
    <m/>
    <n v="89"/>
    <n v="94"/>
    <s v="BRA"/>
    <s v="BR2"/>
    <s v="BR2"/>
  </r>
  <r>
    <x v="3"/>
    <x v="0"/>
    <s v="BS1"/>
    <s v="BNA"/>
    <x v="0"/>
    <m/>
    <n v="1"/>
    <n v="71"/>
    <m/>
    <n v="52"/>
    <n v="18"/>
    <m/>
    <m/>
    <x v="0"/>
    <x v="1"/>
    <n v="1"/>
    <x v="0"/>
    <n v="0"/>
    <x v="0"/>
    <x v="0"/>
    <n v="735"/>
    <n v="3129"/>
    <n v="977"/>
    <n v="121"/>
    <n v="61"/>
    <n v="17"/>
    <n v="34"/>
    <n v="28"/>
    <n v="45"/>
    <n v="19"/>
    <m/>
    <m/>
    <n v="415"/>
    <n v="136"/>
    <n v="1.93"/>
    <n v="65"/>
    <n v="4"/>
    <n v="3"/>
    <n v="1902"/>
    <n v="779"/>
    <n v="1"/>
    <n v="23"/>
    <n v="31"/>
    <n v="489"/>
    <n v="53"/>
    <n v="0.85"/>
    <s v="Boston Red Stockings"/>
    <s v="South End Grounds I"/>
    <m/>
    <n v="105"/>
    <n v="98"/>
    <s v="BOS"/>
    <s v="BS1"/>
    <s v="BS1"/>
  </r>
  <r>
    <x v="3"/>
    <x v="0"/>
    <s v="CH2"/>
    <s v="CNA"/>
    <x v="1"/>
    <m/>
    <n v="5"/>
    <n v="59"/>
    <m/>
    <n v="28"/>
    <n v="31"/>
    <m/>
    <m/>
    <x v="0"/>
    <x v="0"/>
    <n v="0"/>
    <x v="0"/>
    <n v="0"/>
    <x v="0"/>
    <x v="0"/>
    <n v="418"/>
    <n v="2462"/>
    <n v="685"/>
    <n v="87"/>
    <n v="4"/>
    <n v="4"/>
    <n v="32"/>
    <n v="54"/>
    <n v="32"/>
    <n v="12"/>
    <m/>
    <m/>
    <n v="480"/>
    <n v="157"/>
    <n v="2.65"/>
    <n v="58"/>
    <n v="3"/>
    <n v="0"/>
    <n v="1601"/>
    <n v="684"/>
    <n v="7"/>
    <n v="45"/>
    <n v="26"/>
    <n v="477"/>
    <n v="27"/>
    <n v="0.82899999999999996"/>
    <s v="Chicago White Stockings"/>
    <s v="23rd Street Grounds"/>
    <m/>
    <n v="101"/>
    <n v="102"/>
    <s v="CHI"/>
    <s v="CH2"/>
    <s v="CH2"/>
  </r>
  <r>
    <x v="3"/>
    <x v="0"/>
    <s v="HR1"/>
    <s v="HNA"/>
    <x v="18"/>
    <m/>
    <n v="7"/>
    <n v="53"/>
    <m/>
    <n v="16"/>
    <n v="37"/>
    <m/>
    <m/>
    <x v="0"/>
    <x v="0"/>
    <n v="0"/>
    <x v="0"/>
    <n v="0"/>
    <x v="0"/>
    <x v="0"/>
    <n v="371"/>
    <n v="2144"/>
    <n v="591"/>
    <n v="86"/>
    <n v="18"/>
    <n v="2"/>
    <n v="31"/>
    <n v="63"/>
    <n v="42"/>
    <n v="21"/>
    <m/>
    <m/>
    <n v="471"/>
    <n v="135"/>
    <n v="2.5299999999999998"/>
    <n v="45"/>
    <n v="0"/>
    <n v="0"/>
    <n v="1443"/>
    <n v="653"/>
    <n v="1"/>
    <n v="28"/>
    <n v="39"/>
    <n v="521"/>
    <n v="17"/>
    <n v="0.79700000000000004"/>
    <s v="Hartford Dark Blues"/>
    <s v="Hartford Ball Club Grounds"/>
    <m/>
    <n v="106"/>
    <n v="106"/>
    <s v="HAR"/>
    <s v="HR1"/>
    <s v="HR1"/>
  </r>
  <r>
    <x v="3"/>
    <x v="0"/>
    <s v="NY2"/>
    <s v="NNA"/>
    <x v="4"/>
    <m/>
    <n v="2"/>
    <n v="65"/>
    <m/>
    <n v="42"/>
    <n v="23"/>
    <m/>
    <m/>
    <x v="0"/>
    <x v="0"/>
    <n v="0"/>
    <x v="0"/>
    <n v="0"/>
    <x v="0"/>
    <x v="0"/>
    <n v="501"/>
    <n v="2730"/>
    <n v="714"/>
    <n v="89"/>
    <n v="28"/>
    <n v="7"/>
    <n v="36"/>
    <n v="40"/>
    <n v="36"/>
    <n v="4"/>
    <m/>
    <m/>
    <n v="377"/>
    <n v="124"/>
    <n v="1.9"/>
    <n v="62"/>
    <n v="4"/>
    <n v="0"/>
    <n v="1758"/>
    <n v="663"/>
    <n v="3"/>
    <n v="41"/>
    <n v="101"/>
    <n v="438"/>
    <n v="22"/>
    <n v="0.84699999999999998"/>
    <s v="New York Mutuals"/>
    <s v="Union Grounds (Brooklyn)"/>
    <m/>
    <n v="103"/>
    <n v="102"/>
    <s v="NYU"/>
    <s v="NY2"/>
    <s v="NY2"/>
  </r>
  <r>
    <x v="3"/>
    <x v="0"/>
    <s v="PH1"/>
    <s v="PNA"/>
    <x v="5"/>
    <m/>
    <n v="3"/>
    <n v="55"/>
    <m/>
    <n v="33"/>
    <n v="22"/>
    <m/>
    <m/>
    <x v="0"/>
    <x v="0"/>
    <n v="0"/>
    <x v="0"/>
    <n v="0"/>
    <x v="0"/>
    <x v="0"/>
    <n v="441"/>
    <n v="2259"/>
    <n v="647"/>
    <n v="83"/>
    <n v="18"/>
    <n v="6"/>
    <n v="24"/>
    <n v="51"/>
    <n v="36"/>
    <n v="14"/>
    <m/>
    <m/>
    <n v="344"/>
    <n v="89"/>
    <n v="1.64"/>
    <n v="55"/>
    <n v="0"/>
    <n v="0"/>
    <n v="1461"/>
    <n v="514"/>
    <n v="6"/>
    <n v="32"/>
    <n v="37"/>
    <n v="396"/>
    <n v="34"/>
    <n v="0.83899999999999997"/>
    <s v="Philadelphia Athletics"/>
    <s v="Jefferson Street Grounds"/>
    <m/>
    <n v="108"/>
    <n v="105"/>
    <s v="ATH"/>
    <s v="PH1"/>
    <s v="PH1"/>
  </r>
  <r>
    <x v="3"/>
    <x v="0"/>
    <s v="PH2"/>
    <s v="PWS"/>
    <x v="16"/>
    <m/>
    <n v="4"/>
    <n v="58"/>
    <m/>
    <n v="29"/>
    <n v="29"/>
    <m/>
    <m/>
    <x v="0"/>
    <x v="0"/>
    <n v="0"/>
    <x v="0"/>
    <n v="0"/>
    <x v="0"/>
    <x v="0"/>
    <n v="476"/>
    <n v="2435"/>
    <n v="677"/>
    <n v="78"/>
    <n v="50"/>
    <n v="2"/>
    <n v="28"/>
    <n v="33"/>
    <n v="27"/>
    <n v="18"/>
    <m/>
    <m/>
    <n v="428"/>
    <n v="112"/>
    <n v="1.93"/>
    <n v="56"/>
    <n v="3"/>
    <n v="0"/>
    <n v="1566"/>
    <n v="673"/>
    <n v="4"/>
    <n v="19"/>
    <n v="61"/>
    <n v="518"/>
    <n v="38"/>
    <n v="0.80900000000000005"/>
    <s v="Philadelphia Whites"/>
    <s v="Jefferson Street Grounds"/>
    <m/>
    <n v="103"/>
    <n v="101"/>
    <s v="PHI"/>
    <s v="PH2"/>
    <s v="PH2"/>
  </r>
  <r>
    <x v="4"/>
    <x v="0"/>
    <s v="BR2"/>
    <s v="BRA"/>
    <x v="11"/>
    <m/>
    <n v="11"/>
    <n v="44"/>
    <m/>
    <n v="2"/>
    <n v="42"/>
    <m/>
    <m/>
    <x v="0"/>
    <x v="0"/>
    <n v="0"/>
    <x v="0"/>
    <n v="0"/>
    <x v="0"/>
    <x v="0"/>
    <n v="132"/>
    <n v="1562"/>
    <n v="304"/>
    <n v="33"/>
    <n v="6"/>
    <n v="2"/>
    <n v="8"/>
    <n v="36"/>
    <n v="1"/>
    <n v="5"/>
    <m/>
    <m/>
    <n v="438"/>
    <n v="139"/>
    <n v="3.16"/>
    <n v="31"/>
    <n v="0"/>
    <n v="0"/>
    <n v="1188"/>
    <n v="535"/>
    <n v="6"/>
    <n v="17"/>
    <n v="16"/>
    <n v="432"/>
    <n v="20"/>
    <n v="0.80100000000000005"/>
    <s v="Brooklyn Atlantics"/>
    <s v="Union Grounds"/>
    <m/>
    <n v="88"/>
    <n v="94"/>
    <s v="BRA"/>
    <s v="BR2"/>
    <s v="BR2"/>
  </r>
  <r>
    <x v="4"/>
    <x v="0"/>
    <s v="BS1"/>
    <s v="BNA"/>
    <x v="0"/>
    <m/>
    <n v="1"/>
    <n v="82"/>
    <m/>
    <n v="71"/>
    <n v="8"/>
    <m/>
    <m/>
    <x v="0"/>
    <x v="1"/>
    <n v="1"/>
    <x v="0"/>
    <n v="0"/>
    <x v="0"/>
    <x v="0"/>
    <n v="831"/>
    <n v="3515"/>
    <n v="1128"/>
    <n v="167"/>
    <n v="51"/>
    <n v="15"/>
    <n v="33"/>
    <n v="52"/>
    <n v="93"/>
    <n v="37"/>
    <m/>
    <m/>
    <n v="343"/>
    <n v="152"/>
    <n v="1.87"/>
    <n v="60"/>
    <n v="10"/>
    <n v="17"/>
    <n v="2196"/>
    <n v="751"/>
    <n v="2"/>
    <n v="33"/>
    <n v="110"/>
    <n v="483"/>
    <n v="56"/>
    <n v="0.87"/>
    <s v="Boston Red Stockings"/>
    <s v="South End Grounds I"/>
    <m/>
    <n v="103"/>
    <n v="96"/>
    <s v="BOS"/>
    <s v="BS1"/>
    <s v="BS1"/>
  </r>
  <r>
    <x v="4"/>
    <x v="0"/>
    <s v="CH2"/>
    <s v="CNA"/>
    <x v="1"/>
    <m/>
    <n v="6"/>
    <n v="69"/>
    <m/>
    <n v="30"/>
    <n v="37"/>
    <m/>
    <m/>
    <x v="0"/>
    <x v="0"/>
    <n v="0"/>
    <x v="0"/>
    <n v="0"/>
    <x v="0"/>
    <x v="0"/>
    <n v="379"/>
    <n v="2685"/>
    <n v="699"/>
    <n v="83"/>
    <n v="16"/>
    <n v="0"/>
    <n v="21"/>
    <n v="65"/>
    <n v="69"/>
    <n v="50"/>
    <m/>
    <m/>
    <n v="416"/>
    <n v="113"/>
    <n v="1.63"/>
    <n v="65"/>
    <n v="7"/>
    <n v="0"/>
    <n v="1875"/>
    <n v="649"/>
    <n v="0"/>
    <n v="26"/>
    <n v="55"/>
    <n v="478"/>
    <n v="30"/>
    <n v="0.85299999999999998"/>
    <s v="Chicago White Stockings"/>
    <s v="23rd Street Grounds"/>
    <m/>
    <n v="101"/>
    <n v="102"/>
    <s v="CHI"/>
    <s v="CH2"/>
    <s v="CH2"/>
  </r>
  <r>
    <x v="4"/>
    <x v="0"/>
    <s v="HR1"/>
    <s v="HNA"/>
    <x v="18"/>
    <m/>
    <n v="3"/>
    <n v="86"/>
    <m/>
    <n v="54"/>
    <n v="28"/>
    <m/>
    <m/>
    <x v="0"/>
    <x v="0"/>
    <n v="0"/>
    <x v="0"/>
    <n v="0"/>
    <x v="0"/>
    <x v="0"/>
    <n v="557"/>
    <n v="3356"/>
    <n v="871"/>
    <n v="92"/>
    <n v="35"/>
    <n v="2"/>
    <n v="34"/>
    <n v="64"/>
    <n v="65"/>
    <n v="33"/>
    <m/>
    <m/>
    <n v="343"/>
    <n v="134"/>
    <n v="1.57"/>
    <n v="83"/>
    <n v="13"/>
    <n v="0"/>
    <n v="2310"/>
    <n v="708"/>
    <n v="4"/>
    <n v="11"/>
    <n v="152"/>
    <n v="438"/>
    <n v="47"/>
    <n v="0.88100000000000001"/>
    <s v="Hartford Dark Blues"/>
    <s v="Hartford Ball Club Grounds"/>
    <m/>
    <n v="107"/>
    <n v="105"/>
    <s v="HAR"/>
    <s v="HR1"/>
    <s v="HR1"/>
  </r>
  <r>
    <x v="4"/>
    <x v="0"/>
    <s v="KEO"/>
    <s v="WES"/>
    <x v="19"/>
    <m/>
    <n v="13"/>
    <n v="13"/>
    <m/>
    <n v="1"/>
    <n v="12"/>
    <m/>
    <m/>
    <x v="0"/>
    <x v="0"/>
    <n v="0"/>
    <x v="0"/>
    <n v="0"/>
    <x v="0"/>
    <x v="0"/>
    <n v="45"/>
    <n v="449"/>
    <n v="81"/>
    <n v="9"/>
    <n v="6"/>
    <n v="0"/>
    <n v="1"/>
    <n v="22"/>
    <n v="4"/>
    <n v="6"/>
    <m/>
    <m/>
    <n v="88"/>
    <n v="23"/>
    <n v="1.83"/>
    <n v="13"/>
    <n v="0"/>
    <n v="0"/>
    <n v="339"/>
    <n v="111"/>
    <n v="0"/>
    <n v="12"/>
    <n v="20"/>
    <n v="78"/>
    <n v="5"/>
    <n v="0.86"/>
    <s v="Keokuk Westerns"/>
    <s v="Perry Park"/>
    <m/>
    <n v="105"/>
    <n v="109"/>
    <s v="WES"/>
    <s v="KEO"/>
    <s v="KEO"/>
  </r>
  <r>
    <x v="4"/>
    <x v="0"/>
    <s v="NH1"/>
    <s v="NHV"/>
    <x v="20"/>
    <m/>
    <n v="8"/>
    <n v="47"/>
    <m/>
    <n v="7"/>
    <n v="40"/>
    <m/>
    <m/>
    <x v="0"/>
    <x v="0"/>
    <n v="0"/>
    <x v="0"/>
    <n v="0"/>
    <x v="0"/>
    <x v="0"/>
    <n v="170"/>
    <n v="1714"/>
    <n v="373"/>
    <n v="41"/>
    <n v="13"/>
    <n v="2"/>
    <n v="14"/>
    <n v="62"/>
    <n v="35"/>
    <n v="16"/>
    <m/>
    <m/>
    <n v="397"/>
    <n v="125"/>
    <n v="2.65"/>
    <n v="40"/>
    <n v="0"/>
    <n v="0"/>
    <n v="1275"/>
    <n v="501"/>
    <n v="5"/>
    <n v="21"/>
    <n v="54"/>
    <n v="447"/>
    <n v="24"/>
    <n v="0.81399999999999995"/>
    <s v="New Haven Elm Citys"/>
    <s v="Hamilton Park"/>
    <m/>
    <n v="87"/>
    <n v="93"/>
    <s v="NHV"/>
    <s v="NH1"/>
    <s v="NH1"/>
  </r>
  <r>
    <x v="4"/>
    <x v="0"/>
    <s v="NY2"/>
    <s v="NNA"/>
    <x v="4"/>
    <m/>
    <n v="6"/>
    <n v="71"/>
    <m/>
    <n v="30"/>
    <n v="38"/>
    <m/>
    <m/>
    <x v="0"/>
    <x v="0"/>
    <n v="0"/>
    <x v="0"/>
    <n v="0"/>
    <x v="0"/>
    <x v="0"/>
    <n v="328"/>
    <n v="2685"/>
    <n v="633"/>
    <n v="82"/>
    <n v="21"/>
    <n v="7"/>
    <n v="19"/>
    <n v="47"/>
    <n v="20"/>
    <n v="24"/>
    <m/>
    <m/>
    <n v="425"/>
    <n v="174"/>
    <n v="2.46"/>
    <n v="70"/>
    <n v="3"/>
    <n v="0"/>
    <n v="1910"/>
    <n v="718"/>
    <n v="4"/>
    <n v="21"/>
    <n v="77"/>
    <n v="526"/>
    <n v="30"/>
    <n v="0.83799999999999997"/>
    <s v="New York Mutuals"/>
    <s v="Union Grounds (Brooklyn)"/>
    <m/>
    <n v="99"/>
    <n v="100"/>
    <s v="NYU"/>
    <s v="NY2"/>
    <s v="NY2"/>
  </r>
  <r>
    <x v="4"/>
    <x v="0"/>
    <s v="PH1"/>
    <s v="PNA"/>
    <x v="5"/>
    <m/>
    <n v="2"/>
    <n v="77"/>
    <m/>
    <n v="53"/>
    <n v="20"/>
    <m/>
    <m/>
    <x v="0"/>
    <x v="0"/>
    <n v="0"/>
    <x v="0"/>
    <n v="0"/>
    <x v="0"/>
    <x v="0"/>
    <n v="699"/>
    <n v="3250"/>
    <n v="941"/>
    <n v="124"/>
    <n v="57"/>
    <n v="7"/>
    <n v="38"/>
    <n v="55"/>
    <n v="75"/>
    <n v="46"/>
    <m/>
    <m/>
    <n v="402"/>
    <n v="183"/>
    <n v="2.4"/>
    <n v="75"/>
    <n v="6"/>
    <n v="0"/>
    <n v="2061"/>
    <n v="776"/>
    <n v="4"/>
    <n v="39"/>
    <n v="45"/>
    <n v="419"/>
    <n v="51"/>
    <n v="0.876"/>
    <s v="Philadelphia Athletics"/>
    <s v="Jefferson Street Grounds"/>
    <m/>
    <n v="107"/>
    <n v="106"/>
    <s v="ATH"/>
    <s v="PH1"/>
    <s v="PH1"/>
  </r>
  <r>
    <x v="4"/>
    <x v="0"/>
    <s v="PH2"/>
    <s v="PWS"/>
    <x v="16"/>
    <m/>
    <n v="5"/>
    <n v="70"/>
    <m/>
    <n v="37"/>
    <n v="31"/>
    <m/>
    <m/>
    <x v="0"/>
    <x v="0"/>
    <n v="0"/>
    <x v="0"/>
    <n v="0"/>
    <x v="0"/>
    <x v="0"/>
    <n v="470"/>
    <n v="2721"/>
    <n v="683"/>
    <n v="67"/>
    <n v="27"/>
    <n v="5"/>
    <n v="21"/>
    <n v="58"/>
    <n v="105"/>
    <n v="51"/>
    <m/>
    <m/>
    <n v="376"/>
    <n v="148"/>
    <n v="2.12"/>
    <n v="64"/>
    <n v="5"/>
    <n v="0"/>
    <n v="1884"/>
    <n v="652"/>
    <n v="6"/>
    <n v="30"/>
    <n v="42"/>
    <n v="477"/>
    <n v="32"/>
    <n v="0.84799999999999998"/>
    <s v="Philadelphia Whites"/>
    <s v="Jefferson Street Grounds"/>
    <m/>
    <n v="104"/>
    <n v="102"/>
    <s v="PHI"/>
    <s v="PH2"/>
    <s v="PH2"/>
  </r>
  <r>
    <x v="4"/>
    <x v="0"/>
    <s v="PH3"/>
    <s v="CEN"/>
    <x v="21"/>
    <m/>
    <n v="11"/>
    <n v="14"/>
    <m/>
    <n v="2"/>
    <n v="12"/>
    <m/>
    <m/>
    <x v="0"/>
    <x v="0"/>
    <n v="0"/>
    <x v="0"/>
    <n v="0"/>
    <x v="0"/>
    <x v="0"/>
    <n v="70"/>
    <n v="530"/>
    <n v="125"/>
    <n v="22"/>
    <n v="3"/>
    <n v="0"/>
    <n v="10"/>
    <n v="25"/>
    <n v="4"/>
    <m/>
    <m/>
    <m/>
    <n v="138"/>
    <n v="38"/>
    <n v="2.71"/>
    <n v="14"/>
    <n v="0"/>
    <n v="0"/>
    <n v="378"/>
    <n v="169"/>
    <n v="0"/>
    <n v="5"/>
    <n v="6"/>
    <n v="164"/>
    <n v="5"/>
    <n v="0.76900000000000002"/>
    <s v="Philadelphia Centennials"/>
    <s v="Centennial Grounds"/>
    <m/>
    <n v="92"/>
    <n v="98"/>
    <s v="CEN"/>
    <s v="PH3"/>
    <s v="PH3"/>
  </r>
  <r>
    <x v="4"/>
    <x v="0"/>
    <s v="SL1"/>
    <s v="SLR"/>
    <x v="22"/>
    <m/>
    <n v="10"/>
    <n v="19"/>
    <m/>
    <n v="4"/>
    <n v="15"/>
    <m/>
    <m/>
    <x v="0"/>
    <x v="0"/>
    <n v="0"/>
    <x v="0"/>
    <n v="0"/>
    <x v="0"/>
    <x v="0"/>
    <n v="60"/>
    <n v="688"/>
    <n v="137"/>
    <n v="20"/>
    <n v="1"/>
    <n v="0"/>
    <n v="12"/>
    <n v="45"/>
    <n v="27"/>
    <n v="9"/>
    <m/>
    <m/>
    <n v="161"/>
    <n v="50"/>
    <n v="2.63"/>
    <n v="16"/>
    <n v="2"/>
    <n v="0"/>
    <n v="513"/>
    <n v="209"/>
    <n v="0"/>
    <n v="3"/>
    <n v="21"/>
    <n v="150"/>
    <n v="6"/>
    <n v="0.83299999999999996"/>
    <s v="St. Louis Red Stockings"/>
    <s v="Red Stocking Baseball Park"/>
    <m/>
    <n v="90"/>
    <n v="98"/>
    <s v="SLR"/>
    <s v="SL1"/>
    <s v="SL1"/>
  </r>
  <r>
    <x v="4"/>
    <x v="0"/>
    <s v="SL2"/>
    <s v="SNA"/>
    <x v="23"/>
    <m/>
    <n v="4"/>
    <n v="70"/>
    <m/>
    <n v="39"/>
    <n v="29"/>
    <m/>
    <m/>
    <x v="0"/>
    <x v="0"/>
    <n v="0"/>
    <x v="0"/>
    <n v="0"/>
    <x v="0"/>
    <x v="0"/>
    <n v="386"/>
    <n v="2674"/>
    <n v="643"/>
    <n v="85"/>
    <n v="29"/>
    <n v="0"/>
    <n v="32"/>
    <n v="102"/>
    <n v="108"/>
    <n v="36"/>
    <m/>
    <m/>
    <n v="369"/>
    <n v="147"/>
    <n v="2.1"/>
    <n v="67"/>
    <n v="5"/>
    <n v="1"/>
    <n v="1890"/>
    <n v="636"/>
    <n v="3"/>
    <n v="21"/>
    <n v="71"/>
    <n v="425"/>
    <n v="36"/>
    <n v="0.86899999999999999"/>
    <s v="St. Louis Brown Stockings"/>
    <s v="Grand Avenue Park"/>
    <m/>
    <n v="89"/>
    <n v="86"/>
    <s v="STL"/>
    <s v="SL2"/>
    <s v="SL2"/>
  </r>
  <r>
    <x v="4"/>
    <x v="0"/>
    <s v="WS6"/>
    <s v="WNT"/>
    <x v="13"/>
    <m/>
    <n v="9"/>
    <n v="28"/>
    <m/>
    <n v="5"/>
    <n v="23"/>
    <m/>
    <m/>
    <x v="0"/>
    <x v="0"/>
    <n v="0"/>
    <x v="0"/>
    <n v="0"/>
    <x v="0"/>
    <x v="0"/>
    <n v="107"/>
    <n v="1004"/>
    <n v="194"/>
    <n v="14"/>
    <n v="8"/>
    <n v="0"/>
    <n v="6"/>
    <n v="42"/>
    <n v="23"/>
    <n v="7"/>
    <m/>
    <m/>
    <n v="338"/>
    <n v="105"/>
    <n v="3.77"/>
    <n v="23"/>
    <n v="0"/>
    <n v="0"/>
    <n v="752"/>
    <n v="397"/>
    <n v="6"/>
    <n v="10"/>
    <n v="6"/>
    <n v="285"/>
    <n v="8"/>
    <n v="0.79100000000000004"/>
    <s v="Washington Nationals"/>
    <s v="Olympics Grounds"/>
    <m/>
    <n v="96"/>
    <n v="106"/>
    <s v="WAS"/>
    <s v="WS6"/>
    <s v="WS6"/>
  </r>
  <r>
    <x v="5"/>
    <x v="1"/>
    <s v="BSN"/>
    <s v="ATL"/>
    <x v="24"/>
    <m/>
    <n v="4"/>
    <n v="70"/>
    <m/>
    <n v="39"/>
    <n v="31"/>
    <m/>
    <m/>
    <x v="0"/>
    <x v="0"/>
    <n v="0"/>
    <x v="0"/>
    <n v="0"/>
    <x v="0"/>
    <x v="0"/>
    <n v="471"/>
    <n v="2722"/>
    <n v="723"/>
    <n v="96"/>
    <n v="24"/>
    <n v="9"/>
    <n v="58"/>
    <n v="98"/>
    <m/>
    <m/>
    <m/>
    <m/>
    <n v="450"/>
    <n v="176"/>
    <n v="2.5099999999999998"/>
    <n v="49"/>
    <n v="3"/>
    <n v="7"/>
    <n v="1896"/>
    <n v="732"/>
    <n v="7"/>
    <n v="104"/>
    <n v="77"/>
    <n v="442"/>
    <n v="42"/>
    <n v="0.86"/>
    <s v="Boston Red Caps"/>
    <s v="South End Grounds I"/>
    <m/>
    <n v="102"/>
    <n v="98"/>
    <s v="BSN"/>
    <s v="BSN"/>
    <s v="BSN"/>
  </r>
  <r>
    <x v="5"/>
    <x v="1"/>
    <s v="CHN"/>
    <s v="CHC"/>
    <x v="25"/>
    <m/>
    <n v="1"/>
    <n v="66"/>
    <m/>
    <n v="52"/>
    <n v="14"/>
    <m/>
    <m/>
    <x v="0"/>
    <x v="1"/>
    <n v="1"/>
    <x v="0"/>
    <n v="0"/>
    <x v="0"/>
    <x v="0"/>
    <n v="624"/>
    <n v="2748"/>
    <n v="926"/>
    <n v="131"/>
    <n v="32"/>
    <n v="8"/>
    <n v="70"/>
    <n v="45"/>
    <m/>
    <m/>
    <m/>
    <m/>
    <n v="257"/>
    <n v="116"/>
    <n v="1.76"/>
    <n v="58"/>
    <n v="9"/>
    <n v="4"/>
    <n v="1777"/>
    <n v="608"/>
    <n v="6"/>
    <n v="29"/>
    <n v="51"/>
    <n v="282"/>
    <n v="33"/>
    <n v="0.89900000000000002"/>
    <s v="Chicago White Stockings"/>
    <s v="23rd Street Grounds"/>
    <m/>
    <n v="112"/>
    <n v="106"/>
    <s v="CHC"/>
    <s v="CHN"/>
    <s v="CHN"/>
  </r>
  <r>
    <x v="5"/>
    <x v="1"/>
    <s v="CN1"/>
    <s v="CNR"/>
    <x v="26"/>
    <m/>
    <n v="8"/>
    <n v="65"/>
    <m/>
    <n v="9"/>
    <n v="56"/>
    <m/>
    <m/>
    <x v="0"/>
    <x v="0"/>
    <n v="0"/>
    <x v="0"/>
    <n v="0"/>
    <x v="0"/>
    <x v="0"/>
    <n v="238"/>
    <n v="2372"/>
    <n v="555"/>
    <n v="51"/>
    <n v="12"/>
    <n v="4"/>
    <n v="41"/>
    <n v="136"/>
    <m/>
    <m/>
    <m/>
    <m/>
    <n v="579"/>
    <n v="238"/>
    <n v="3.62"/>
    <n v="57"/>
    <n v="0"/>
    <n v="0"/>
    <n v="1773"/>
    <n v="850"/>
    <n v="9"/>
    <n v="34"/>
    <n v="60"/>
    <n v="469"/>
    <n v="45"/>
    <n v="0.84099999999999997"/>
    <s v="Cincinnati Reds"/>
    <s v="Avenue Grounds"/>
    <m/>
    <n v="86"/>
    <n v="95"/>
    <s v="CIN"/>
    <s v="CN1"/>
    <s v="CN1"/>
  </r>
  <r>
    <x v="5"/>
    <x v="1"/>
    <s v="HAR"/>
    <s v="HAR"/>
    <x v="18"/>
    <m/>
    <n v="2"/>
    <n v="69"/>
    <m/>
    <n v="47"/>
    <n v="21"/>
    <m/>
    <m/>
    <x v="0"/>
    <x v="0"/>
    <n v="0"/>
    <x v="0"/>
    <n v="0"/>
    <x v="0"/>
    <x v="0"/>
    <n v="429"/>
    <n v="2664"/>
    <n v="711"/>
    <n v="96"/>
    <n v="22"/>
    <n v="2"/>
    <n v="39"/>
    <n v="78"/>
    <m/>
    <m/>
    <m/>
    <m/>
    <n v="261"/>
    <n v="116"/>
    <n v="1.67"/>
    <n v="69"/>
    <n v="11"/>
    <n v="0"/>
    <n v="1872"/>
    <n v="570"/>
    <n v="2"/>
    <n v="27"/>
    <n v="114"/>
    <n v="337"/>
    <n v="27"/>
    <n v="0.88800000000000001"/>
    <s v="Hartford Dark Blues"/>
    <s v="Hartford Ball Club Grounds"/>
    <m/>
    <n v="110"/>
    <n v="106"/>
    <s v="HAR"/>
    <s v="HAR"/>
    <s v="HAR"/>
  </r>
  <r>
    <x v="5"/>
    <x v="1"/>
    <s v="LS1"/>
    <s v="LGR"/>
    <x v="27"/>
    <m/>
    <n v="5"/>
    <n v="69"/>
    <m/>
    <n v="30"/>
    <n v="36"/>
    <m/>
    <m/>
    <x v="0"/>
    <x v="0"/>
    <n v="0"/>
    <x v="0"/>
    <n v="0"/>
    <x v="0"/>
    <x v="0"/>
    <n v="280"/>
    <n v="2570"/>
    <n v="641"/>
    <n v="68"/>
    <n v="14"/>
    <n v="6"/>
    <n v="24"/>
    <n v="98"/>
    <m/>
    <m/>
    <m/>
    <m/>
    <n v="344"/>
    <n v="121"/>
    <n v="1.69"/>
    <n v="67"/>
    <n v="5"/>
    <n v="0"/>
    <n v="1929"/>
    <n v="605"/>
    <n v="3"/>
    <n v="38"/>
    <n v="125"/>
    <n v="397"/>
    <n v="44"/>
    <n v="0.875"/>
    <s v="Louisville Grays"/>
    <s v="Louisville Baseball Park"/>
    <m/>
    <n v="117"/>
    <n v="117"/>
    <s v="LOU"/>
    <s v="LS1"/>
    <s v="LS1"/>
  </r>
  <r>
    <x v="5"/>
    <x v="1"/>
    <s v="NY3"/>
    <s v="NYU"/>
    <x v="4"/>
    <m/>
    <n v="6"/>
    <n v="57"/>
    <m/>
    <n v="21"/>
    <n v="35"/>
    <m/>
    <m/>
    <x v="0"/>
    <x v="0"/>
    <n v="0"/>
    <x v="0"/>
    <n v="0"/>
    <x v="0"/>
    <x v="0"/>
    <n v="260"/>
    <n v="2180"/>
    <n v="494"/>
    <n v="39"/>
    <n v="15"/>
    <n v="2"/>
    <n v="18"/>
    <n v="35"/>
    <m/>
    <m/>
    <m/>
    <m/>
    <n v="412"/>
    <n v="173"/>
    <n v="2.94"/>
    <n v="56"/>
    <n v="2"/>
    <n v="0"/>
    <n v="1590"/>
    <n v="718"/>
    <n v="8"/>
    <n v="24"/>
    <n v="37"/>
    <n v="473"/>
    <n v="18"/>
    <n v="0.82499999999999996"/>
    <s v="New York Mutuals"/>
    <s v="Union Grounds (Brooklyn)"/>
    <m/>
    <n v="96"/>
    <n v="100"/>
    <s v="NYU"/>
    <s v="NY3"/>
    <s v="NY3"/>
  </r>
  <r>
    <x v="5"/>
    <x v="1"/>
    <s v="PHN"/>
    <s v="ATH"/>
    <x v="5"/>
    <m/>
    <n v="7"/>
    <n v="60"/>
    <m/>
    <n v="14"/>
    <n v="45"/>
    <m/>
    <m/>
    <x v="0"/>
    <x v="0"/>
    <n v="0"/>
    <x v="0"/>
    <n v="0"/>
    <x v="0"/>
    <x v="0"/>
    <n v="378"/>
    <n v="2387"/>
    <n v="646"/>
    <n v="79"/>
    <n v="35"/>
    <n v="7"/>
    <n v="27"/>
    <n v="36"/>
    <m/>
    <m/>
    <m/>
    <m/>
    <n v="534"/>
    <n v="197"/>
    <n v="3.22"/>
    <n v="53"/>
    <n v="1"/>
    <n v="2"/>
    <n v="1650"/>
    <n v="783"/>
    <n v="2"/>
    <n v="41"/>
    <n v="22"/>
    <n v="456"/>
    <n v="32"/>
    <n v="0.83899999999999997"/>
    <s v="Philadelphia Athletics"/>
    <s v="Jefferson Street Grounds"/>
    <m/>
    <n v="104"/>
    <n v="104"/>
    <s v="ATH"/>
    <s v="PHN"/>
    <s v="PHN"/>
  </r>
  <r>
    <x v="5"/>
    <x v="1"/>
    <s v="SL3"/>
    <s v="SBS"/>
    <x v="23"/>
    <m/>
    <n v="3"/>
    <n v="64"/>
    <m/>
    <n v="45"/>
    <n v="19"/>
    <m/>
    <m/>
    <x v="0"/>
    <x v="0"/>
    <n v="0"/>
    <x v="0"/>
    <n v="0"/>
    <x v="0"/>
    <x v="0"/>
    <n v="386"/>
    <n v="2478"/>
    <n v="642"/>
    <n v="73"/>
    <n v="27"/>
    <n v="2"/>
    <n v="59"/>
    <n v="63"/>
    <m/>
    <m/>
    <m/>
    <m/>
    <n v="229"/>
    <n v="78"/>
    <n v="1.22"/>
    <n v="63"/>
    <n v="16"/>
    <n v="0"/>
    <n v="1731"/>
    <n v="472"/>
    <n v="3"/>
    <n v="39"/>
    <n v="103"/>
    <n v="268"/>
    <n v="33"/>
    <n v="0.90200000000000002"/>
    <s v="St. Louis Brown Stockings"/>
    <s v="Sportsman's Park I"/>
    <m/>
    <n v="93"/>
    <n v="92"/>
    <s v="STL"/>
    <s v="SL3"/>
    <s v="SL3"/>
  </r>
  <r>
    <x v="6"/>
    <x v="1"/>
    <s v="BSN"/>
    <s v="ATL"/>
    <x v="24"/>
    <m/>
    <n v="1"/>
    <n v="61"/>
    <m/>
    <n v="42"/>
    <n v="18"/>
    <m/>
    <m/>
    <x v="0"/>
    <x v="1"/>
    <n v="1"/>
    <x v="0"/>
    <n v="0"/>
    <x v="0"/>
    <x v="0"/>
    <n v="419"/>
    <n v="2368"/>
    <n v="700"/>
    <n v="91"/>
    <n v="37"/>
    <n v="4"/>
    <n v="65"/>
    <n v="121"/>
    <m/>
    <m/>
    <m/>
    <m/>
    <n v="263"/>
    <n v="131"/>
    <n v="2.15"/>
    <n v="61"/>
    <n v="7"/>
    <n v="0"/>
    <n v="1644"/>
    <n v="557"/>
    <n v="5"/>
    <n v="38"/>
    <n v="177"/>
    <n v="290"/>
    <n v="36"/>
    <n v="0.88900000000000001"/>
    <s v="Boston Red Caps"/>
    <s v="South End Grounds I"/>
    <m/>
    <n v="104"/>
    <n v="100"/>
    <s v="BSN"/>
    <s v="BSN"/>
    <s v="BSN"/>
  </r>
  <r>
    <x v="6"/>
    <x v="1"/>
    <s v="CHN"/>
    <s v="CHC"/>
    <x v="25"/>
    <m/>
    <n v="5"/>
    <n v="60"/>
    <m/>
    <n v="26"/>
    <n v="33"/>
    <m/>
    <m/>
    <x v="0"/>
    <x v="0"/>
    <n v="0"/>
    <x v="0"/>
    <n v="0"/>
    <x v="0"/>
    <x v="0"/>
    <n v="366"/>
    <n v="2273"/>
    <n v="633"/>
    <n v="79"/>
    <n v="30"/>
    <n v="0"/>
    <n v="57"/>
    <n v="111"/>
    <m/>
    <m/>
    <m/>
    <m/>
    <n v="375"/>
    <n v="200"/>
    <n v="3.37"/>
    <n v="45"/>
    <n v="3"/>
    <n v="3"/>
    <n v="1602"/>
    <n v="630"/>
    <n v="7"/>
    <n v="58"/>
    <n v="92"/>
    <n v="313"/>
    <n v="43"/>
    <n v="0.88300000000000001"/>
    <s v="Chicago White Stockings"/>
    <s v="23rd Street Grounds"/>
    <m/>
    <n v="112"/>
    <n v="106"/>
    <s v="CHC"/>
    <s v="CHN"/>
    <s v="CHN"/>
  </r>
  <r>
    <x v="6"/>
    <x v="1"/>
    <s v="CN1"/>
    <s v="CNR"/>
    <x v="26"/>
    <m/>
    <n v="6"/>
    <n v="58"/>
    <m/>
    <n v="15"/>
    <n v="42"/>
    <m/>
    <m/>
    <x v="0"/>
    <x v="0"/>
    <n v="0"/>
    <x v="0"/>
    <n v="0"/>
    <x v="0"/>
    <x v="0"/>
    <n v="291"/>
    <n v="2135"/>
    <n v="545"/>
    <n v="72"/>
    <n v="34"/>
    <n v="6"/>
    <n v="78"/>
    <n v="110"/>
    <m/>
    <m/>
    <m/>
    <m/>
    <n v="485"/>
    <n v="240"/>
    <n v="4.1900000000000004"/>
    <n v="48"/>
    <n v="1"/>
    <n v="1"/>
    <n v="1545"/>
    <n v="747"/>
    <n v="4"/>
    <n v="61"/>
    <n v="85"/>
    <n v="394"/>
    <n v="33"/>
    <n v="0.85099999999999998"/>
    <s v="Cincinnati Reds"/>
    <s v="Avenue Grounds"/>
    <m/>
    <n v="89"/>
    <n v="94"/>
    <s v="CIN"/>
    <s v="CN1"/>
    <s v="CN1"/>
  </r>
  <r>
    <x v="6"/>
    <x v="1"/>
    <s v="HAR"/>
    <s v="HAR"/>
    <x v="18"/>
    <m/>
    <n v="3"/>
    <n v="60"/>
    <m/>
    <n v="31"/>
    <n v="27"/>
    <m/>
    <m/>
    <x v="0"/>
    <x v="0"/>
    <n v="0"/>
    <x v="0"/>
    <n v="0"/>
    <x v="0"/>
    <x v="0"/>
    <n v="341"/>
    <n v="2358"/>
    <n v="637"/>
    <n v="63"/>
    <n v="31"/>
    <n v="4"/>
    <n v="30"/>
    <n v="97"/>
    <m/>
    <m/>
    <m/>
    <m/>
    <n v="311"/>
    <n v="140"/>
    <n v="2.3199999999999998"/>
    <n v="59"/>
    <n v="4"/>
    <n v="0"/>
    <n v="1632"/>
    <n v="572"/>
    <n v="2"/>
    <n v="56"/>
    <n v="99"/>
    <n v="313"/>
    <n v="32"/>
    <n v="0.88500000000000001"/>
    <s v="Hartford Dark Blues"/>
    <s v="Union Grounds (Brooklyn)"/>
    <m/>
    <n v="90"/>
    <n v="87"/>
    <s v="HAR"/>
    <s v="HAR"/>
    <s v="HAR"/>
  </r>
  <r>
    <x v="6"/>
    <x v="1"/>
    <s v="LS1"/>
    <s v="LGR"/>
    <x v="27"/>
    <m/>
    <n v="2"/>
    <n v="61"/>
    <m/>
    <n v="35"/>
    <n v="25"/>
    <m/>
    <m/>
    <x v="0"/>
    <x v="0"/>
    <n v="0"/>
    <x v="0"/>
    <n v="0"/>
    <x v="0"/>
    <x v="0"/>
    <n v="339"/>
    <n v="2355"/>
    <n v="659"/>
    <n v="75"/>
    <n v="36"/>
    <n v="9"/>
    <n v="58"/>
    <n v="140"/>
    <m/>
    <m/>
    <m/>
    <m/>
    <n v="288"/>
    <n v="140"/>
    <n v="2.25"/>
    <n v="61"/>
    <n v="4"/>
    <n v="0"/>
    <n v="1677"/>
    <n v="617"/>
    <n v="4"/>
    <n v="41"/>
    <n v="141"/>
    <n v="267"/>
    <n v="37"/>
    <n v="0.90400000000000003"/>
    <s v="Louisville Grays"/>
    <s v="Louisville Baseball Park"/>
    <m/>
    <n v="117"/>
    <n v="117"/>
    <s v="LOU"/>
    <s v="LS1"/>
    <s v="LS1"/>
  </r>
  <r>
    <x v="6"/>
    <x v="1"/>
    <s v="SL3"/>
    <s v="SBS"/>
    <x v="23"/>
    <m/>
    <n v="4"/>
    <n v="60"/>
    <m/>
    <n v="28"/>
    <n v="32"/>
    <m/>
    <m/>
    <x v="0"/>
    <x v="0"/>
    <n v="0"/>
    <x v="0"/>
    <n v="0"/>
    <x v="0"/>
    <x v="0"/>
    <n v="284"/>
    <n v="2178"/>
    <n v="531"/>
    <n v="51"/>
    <n v="36"/>
    <n v="1"/>
    <n v="57"/>
    <n v="147"/>
    <m/>
    <m/>
    <m/>
    <m/>
    <n v="318"/>
    <n v="160"/>
    <n v="2.66"/>
    <n v="52"/>
    <n v="1"/>
    <n v="0"/>
    <n v="1623"/>
    <n v="582"/>
    <n v="2"/>
    <n v="92"/>
    <n v="132"/>
    <n v="281"/>
    <n v="29"/>
    <n v="0.89200000000000002"/>
    <s v="St. Louis Brown Stockings"/>
    <s v="Sportsman's Park I"/>
    <m/>
    <n v="95"/>
    <n v="93"/>
    <s v="STL"/>
    <s v="SL3"/>
    <s v="SL3"/>
  </r>
  <r>
    <x v="7"/>
    <x v="1"/>
    <s v="BSN"/>
    <s v="ATL"/>
    <x v="24"/>
    <m/>
    <n v="1"/>
    <n v="60"/>
    <m/>
    <n v="41"/>
    <n v="19"/>
    <m/>
    <m/>
    <x v="0"/>
    <x v="1"/>
    <n v="1"/>
    <x v="0"/>
    <n v="0"/>
    <x v="0"/>
    <x v="0"/>
    <n v="298"/>
    <n v="2220"/>
    <n v="535"/>
    <n v="75"/>
    <n v="25"/>
    <n v="2"/>
    <n v="35"/>
    <n v="154"/>
    <m/>
    <m/>
    <m/>
    <m/>
    <n v="241"/>
    <n v="140"/>
    <n v="2.3199999999999998"/>
    <n v="58"/>
    <n v="9"/>
    <n v="0"/>
    <n v="1632"/>
    <n v="595"/>
    <n v="6"/>
    <n v="38"/>
    <n v="184"/>
    <n v="228"/>
    <n v="48"/>
    <n v="0.91400000000000003"/>
    <s v="Boston Red Caps"/>
    <s v="South End Grounds I"/>
    <m/>
    <n v="108"/>
    <n v="102"/>
    <s v="BSN"/>
    <s v="BSN"/>
    <s v="BSN"/>
  </r>
  <r>
    <x v="7"/>
    <x v="1"/>
    <s v="CHN"/>
    <s v="CHC"/>
    <x v="25"/>
    <m/>
    <n v="4"/>
    <n v="61"/>
    <m/>
    <n v="30"/>
    <n v="30"/>
    <m/>
    <m/>
    <x v="0"/>
    <x v="0"/>
    <n v="0"/>
    <x v="0"/>
    <n v="0"/>
    <x v="0"/>
    <x v="0"/>
    <n v="371"/>
    <n v="2333"/>
    <n v="677"/>
    <n v="91"/>
    <n v="20"/>
    <n v="3"/>
    <n v="88"/>
    <n v="157"/>
    <m/>
    <m/>
    <m/>
    <m/>
    <n v="331"/>
    <n v="145"/>
    <n v="2.37"/>
    <n v="61"/>
    <n v="1"/>
    <n v="0"/>
    <n v="1653"/>
    <n v="577"/>
    <n v="4"/>
    <n v="35"/>
    <n v="175"/>
    <n v="304"/>
    <n v="37"/>
    <n v="0.89100000000000001"/>
    <s v="Chicago White Stockings"/>
    <s v="Lake Front Park I"/>
    <m/>
    <n v="106"/>
    <n v="105"/>
    <s v="CHC"/>
    <s v="CHN"/>
    <s v="CHN"/>
  </r>
  <r>
    <x v="7"/>
    <x v="1"/>
    <s v="CN1"/>
    <s v="CNR"/>
    <x v="26"/>
    <m/>
    <n v="2"/>
    <n v="61"/>
    <m/>
    <n v="37"/>
    <n v="23"/>
    <m/>
    <m/>
    <x v="0"/>
    <x v="0"/>
    <n v="0"/>
    <x v="0"/>
    <n v="0"/>
    <x v="0"/>
    <x v="0"/>
    <n v="333"/>
    <n v="2281"/>
    <n v="629"/>
    <n v="67"/>
    <n v="22"/>
    <n v="5"/>
    <n v="58"/>
    <n v="141"/>
    <m/>
    <m/>
    <m/>
    <m/>
    <n v="281"/>
    <n v="112"/>
    <n v="1.84"/>
    <n v="61"/>
    <n v="6"/>
    <n v="0"/>
    <n v="1644"/>
    <n v="546"/>
    <n v="2"/>
    <n v="63"/>
    <n v="220"/>
    <n v="269"/>
    <n v="37"/>
    <n v="0.9"/>
    <s v="Cincinnati Reds"/>
    <s v="Avenue Grounds"/>
    <m/>
    <n v="91"/>
    <n v="92"/>
    <s v="CIN"/>
    <s v="CN1"/>
    <s v="CN1"/>
  </r>
  <r>
    <x v="7"/>
    <x v="1"/>
    <s v="IN1"/>
    <s v="IBL"/>
    <x v="28"/>
    <m/>
    <n v="5"/>
    <n v="63"/>
    <m/>
    <n v="24"/>
    <n v="36"/>
    <m/>
    <m/>
    <x v="0"/>
    <x v="0"/>
    <n v="0"/>
    <x v="0"/>
    <n v="0"/>
    <x v="0"/>
    <x v="0"/>
    <n v="293"/>
    <n v="2300"/>
    <n v="542"/>
    <n v="76"/>
    <n v="15"/>
    <n v="3"/>
    <n v="64"/>
    <n v="197"/>
    <m/>
    <m/>
    <m/>
    <m/>
    <n v="328"/>
    <n v="149"/>
    <n v="2.3199999999999998"/>
    <n v="59"/>
    <n v="2"/>
    <n v="1"/>
    <n v="1734"/>
    <n v="621"/>
    <n v="3"/>
    <n v="87"/>
    <n v="182"/>
    <n v="290"/>
    <n v="37"/>
    <n v="0.89800000000000002"/>
    <s v="Indianapolis Blues"/>
    <s v="South Street Park"/>
    <m/>
    <n v="87"/>
    <n v="89"/>
    <s v="IND"/>
    <s v="IN1"/>
    <s v="IN1"/>
  </r>
  <r>
    <x v="7"/>
    <x v="1"/>
    <s v="ML2"/>
    <s v="MLG"/>
    <x v="29"/>
    <m/>
    <n v="6"/>
    <n v="61"/>
    <m/>
    <n v="15"/>
    <n v="45"/>
    <m/>
    <m/>
    <x v="0"/>
    <x v="0"/>
    <n v="0"/>
    <x v="0"/>
    <n v="0"/>
    <x v="0"/>
    <x v="0"/>
    <n v="256"/>
    <n v="2212"/>
    <n v="552"/>
    <n v="65"/>
    <n v="20"/>
    <n v="2"/>
    <n v="69"/>
    <n v="214"/>
    <m/>
    <m/>
    <m/>
    <m/>
    <n v="386"/>
    <n v="158"/>
    <n v="2.6"/>
    <n v="54"/>
    <n v="1"/>
    <n v="0"/>
    <n v="1641"/>
    <n v="589"/>
    <n v="3"/>
    <n v="55"/>
    <n v="147"/>
    <n v="376"/>
    <n v="32"/>
    <n v="0.86599999999999999"/>
    <s v="Milwaukee Grays"/>
    <s v="Eclipse Park II"/>
    <m/>
    <n v="106"/>
    <n v="113"/>
    <s v="MLG"/>
    <s v="ML2"/>
    <s v="ML2"/>
  </r>
  <r>
    <x v="7"/>
    <x v="1"/>
    <s v="PRO"/>
    <s v="PRO"/>
    <x v="30"/>
    <m/>
    <n v="3"/>
    <n v="62"/>
    <m/>
    <n v="33"/>
    <n v="27"/>
    <m/>
    <m/>
    <x v="0"/>
    <x v="0"/>
    <n v="0"/>
    <x v="0"/>
    <n v="0"/>
    <x v="0"/>
    <x v="0"/>
    <n v="353"/>
    <n v="2298"/>
    <n v="604"/>
    <n v="107"/>
    <n v="30"/>
    <n v="8"/>
    <n v="50"/>
    <n v="218"/>
    <m/>
    <m/>
    <m/>
    <m/>
    <n v="337"/>
    <n v="147"/>
    <n v="2.38"/>
    <n v="59"/>
    <n v="6"/>
    <n v="0"/>
    <n v="1668"/>
    <n v="609"/>
    <n v="5"/>
    <n v="86"/>
    <n v="173"/>
    <n v="311"/>
    <n v="42"/>
    <n v="0.89200000000000002"/>
    <s v="Providence Grays"/>
    <s v="Messer Street Grounds"/>
    <m/>
    <n v="100"/>
    <n v="96"/>
    <s v="PRO"/>
    <s v="PRO"/>
    <s v="PRO"/>
  </r>
  <r>
    <x v="8"/>
    <x v="1"/>
    <s v="BFN"/>
    <s v="BUF"/>
    <x v="31"/>
    <m/>
    <n v="3"/>
    <n v="79"/>
    <m/>
    <n v="46"/>
    <n v="32"/>
    <m/>
    <m/>
    <x v="0"/>
    <x v="0"/>
    <n v="0"/>
    <x v="0"/>
    <n v="0"/>
    <x v="0"/>
    <x v="0"/>
    <n v="394"/>
    <n v="2906"/>
    <n v="733"/>
    <n v="105"/>
    <n v="54"/>
    <n v="2"/>
    <n v="78"/>
    <n v="314"/>
    <m/>
    <m/>
    <m/>
    <m/>
    <n v="365"/>
    <n v="185"/>
    <n v="2.34"/>
    <n v="78"/>
    <n v="8"/>
    <n v="0"/>
    <n v="2139"/>
    <n v="698"/>
    <n v="3"/>
    <n v="47"/>
    <n v="198"/>
    <n v="331"/>
    <n v="62"/>
    <n v="0.90600000000000003"/>
    <s v="Buffalo Bisons"/>
    <s v="Riverside Park"/>
    <m/>
    <n v="102"/>
    <n v="105"/>
    <s v="BUF"/>
    <s v="BFN"/>
    <s v="BFN"/>
  </r>
  <r>
    <x v="8"/>
    <x v="1"/>
    <s v="BSN"/>
    <s v="ATL"/>
    <x v="24"/>
    <m/>
    <n v="2"/>
    <n v="84"/>
    <m/>
    <n v="54"/>
    <n v="30"/>
    <m/>
    <m/>
    <x v="0"/>
    <x v="0"/>
    <n v="0"/>
    <x v="0"/>
    <n v="0"/>
    <x v="0"/>
    <x v="0"/>
    <n v="562"/>
    <n v="3217"/>
    <n v="883"/>
    <n v="138"/>
    <n v="51"/>
    <n v="20"/>
    <n v="90"/>
    <n v="222"/>
    <m/>
    <m/>
    <m/>
    <m/>
    <n v="348"/>
    <n v="183"/>
    <n v="2.19"/>
    <n v="79"/>
    <n v="13"/>
    <n v="0"/>
    <n v="2259"/>
    <n v="757"/>
    <n v="9"/>
    <n v="46"/>
    <n v="230"/>
    <n v="319"/>
    <n v="58"/>
    <n v="0.91300000000000003"/>
    <s v="Boston Red Caps"/>
    <s v="South End Grounds I"/>
    <m/>
    <n v="102"/>
    <n v="100"/>
    <s v="BSN"/>
    <s v="BSN"/>
    <s v="BSN"/>
  </r>
  <r>
    <x v="8"/>
    <x v="1"/>
    <s v="CHN"/>
    <s v="CHC"/>
    <x v="25"/>
    <m/>
    <n v="4"/>
    <n v="83"/>
    <m/>
    <n v="46"/>
    <n v="33"/>
    <m/>
    <m/>
    <x v="0"/>
    <x v="0"/>
    <n v="0"/>
    <x v="0"/>
    <n v="0"/>
    <x v="0"/>
    <x v="0"/>
    <n v="437"/>
    <n v="3116"/>
    <n v="808"/>
    <n v="167"/>
    <n v="32"/>
    <n v="3"/>
    <n v="73"/>
    <n v="294"/>
    <m/>
    <m/>
    <m/>
    <m/>
    <n v="411"/>
    <n v="203"/>
    <n v="2.46"/>
    <n v="82"/>
    <n v="6"/>
    <n v="0"/>
    <n v="2232"/>
    <n v="762"/>
    <n v="5"/>
    <n v="57"/>
    <n v="211"/>
    <n v="381"/>
    <n v="52"/>
    <n v="0.9"/>
    <s v="Chicago White Stockings"/>
    <s v="Lake Front Park I"/>
    <m/>
    <n v="106"/>
    <n v="103"/>
    <s v="CHC"/>
    <s v="CHN"/>
    <s v="CHN"/>
  </r>
  <r>
    <x v="8"/>
    <x v="1"/>
    <s v="CL2"/>
    <s v="CBL"/>
    <x v="32"/>
    <m/>
    <n v="6"/>
    <n v="82"/>
    <m/>
    <n v="27"/>
    <n v="55"/>
    <m/>
    <m/>
    <x v="0"/>
    <x v="0"/>
    <n v="0"/>
    <x v="0"/>
    <n v="0"/>
    <x v="0"/>
    <x v="0"/>
    <n v="322"/>
    <n v="2987"/>
    <n v="666"/>
    <n v="116"/>
    <n v="29"/>
    <n v="4"/>
    <n v="37"/>
    <n v="214"/>
    <m/>
    <m/>
    <m/>
    <m/>
    <n v="461"/>
    <n v="218"/>
    <n v="2.65"/>
    <n v="79"/>
    <n v="3"/>
    <n v="0"/>
    <n v="2223"/>
    <n v="818"/>
    <n v="4"/>
    <n v="116"/>
    <n v="287"/>
    <n v="406"/>
    <n v="42"/>
    <n v="0.88900000000000001"/>
    <s v="Cleveland Blues"/>
    <s v="Kennard Street Park"/>
    <m/>
    <n v="99"/>
    <n v="100"/>
    <s v="CLV"/>
    <s v="CL2"/>
    <s v="CL2"/>
  </r>
  <r>
    <x v="8"/>
    <x v="1"/>
    <s v="CN1"/>
    <s v="CNR"/>
    <x v="26"/>
    <m/>
    <n v="5"/>
    <n v="81"/>
    <m/>
    <n v="43"/>
    <n v="37"/>
    <m/>
    <m/>
    <x v="0"/>
    <x v="0"/>
    <n v="0"/>
    <x v="0"/>
    <n v="0"/>
    <x v="0"/>
    <x v="0"/>
    <n v="485"/>
    <n v="3085"/>
    <n v="813"/>
    <n v="127"/>
    <n v="53"/>
    <n v="8"/>
    <n v="66"/>
    <n v="207"/>
    <m/>
    <m/>
    <m/>
    <m/>
    <n v="464"/>
    <n v="185"/>
    <n v="2.29"/>
    <n v="79"/>
    <n v="4"/>
    <n v="0"/>
    <n v="2178"/>
    <n v="756"/>
    <n v="11"/>
    <n v="81"/>
    <n v="246"/>
    <n v="450"/>
    <n v="48"/>
    <n v="0.878"/>
    <s v="Cincinnati Reds"/>
    <s v="Avenue Grounds"/>
    <m/>
    <n v="95"/>
    <n v="94"/>
    <s v="CIN"/>
    <s v="CN1"/>
    <s v="CN1"/>
  </r>
  <r>
    <x v="8"/>
    <x v="1"/>
    <s v="PRO"/>
    <s v="PRO"/>
    <x v="30"/>
    <m/>
    <n v="1"/>
    <n v="85"/>
    <m/>
    <n v="59"/>
    <n v="25"/>
    <m/>
    <m/>
    <x v="0"/>
    <x v="1"/>
    <n v="1"/>
    <x v="0"/>
    <n v="0"/>
    <x v="0"/>
    <x v="0"/>
    <n v="612"/>
    <n v="3392"/>
    <n v="1003"/>
    <n v="142"/>
    <n v="55"/>
    <n v="12"/>
    <n v="91"/>
    <n v="172"/>
    <m/>
    <m/>
    <m/>
    <m/>
    <n v="355"/>
    <n v="188"/>
    <n v="2.1800000000000002"/>
    <n v="73"/>
    <n v="3"/>
    <n v="2"/>
    <n v="2328"/>
    <n v="765"/>
    <n v="9"/>
    <n v="62"/>
    <n v="329"/>
    <n v="382"/>
    <n v="41"/>
    <n v="0.90200000000000002"/>
    <s v="Providence Grays"/>
    <s v="Messer Street Grounds"/>
    <m/>
    <n v="99"/>
    <n v="95"/>
    <s v="PRO"/>
    <s v="PRO"/>
    <s v="PRO"/>
  </r>
  <r>
    <x v="8"/>
    <x v="1"/>
    <s v="SR1"/>
    <s v="SYR"/>
    <x v="33"/>
    <m/>
    <n v="7"/>
    <n v="71"/>
    <m/>
    <n v="22"/>
    <n v="48"/>
    <m/>
    <m/>
    <x v="0"/>
    <x v="0"/>
    <n v="0"/>
    <x v="0"/>
    <n v="0"/>
    <x v="0"/>
    <x v="0"/>
    <n v="276"/>
    <n v="2611"/>
    <n v="592"/>
    <n v="61"/>
    <n v="19"/>
    <n v="5"/>
    <n v="28"/>
    <n v="238"/>
    <m/>
    <m/>
    <m/>
    <m/>
    <n v="462"/>
    <n v="230"/>
    <n v="3.19"/>
    <n v="64"/>
    <n v="5"/>
    <n v="0"/>
    <n v="1947"/>
    <n v="775"/>
    <n v="4"/>
    <n v="52"/>
    <n v="132"/>
    <n v="398"/>
    <n v="37"/>
    <n v="0.873"/>
    <s v="Syracuse Stars"/>
    <s v="Newell Park"/>
    <m/>
    <n v="89"/>
    <n v="95"/>
    <s v="SYR"/>
    <s v="SR1"/>
    <s v="SR1"/>
  </r>
  <r>
    <x v="8"/>
    <x v="1"/>
    <s v="TRN"/>
    <s v="TRT"/>
    <x v="34"/>
    <m/>
    <n v="8"/>
    <n v="77"/>
    <m/>
    <n v="19"/>
    <n v="56"/>
    <m/>
    <m/>
    <x v="0"/>
    <x v="0"/>
    <n v="0"/>
    <x v="0"/>
    <n v="0"/>
    <x v="0"/>
    <x v="0"/>
    <n v="321"/>
    <n v="2841"/>
    <n v="673"/>
    <n v="102"/>
    <n v="24"/>
    <n v="4"/>
    <n v="45"/>
    <n v="182"/>
    <m/>
    <m/>
    <m/>
    <m/>
    <n v="543"/>
    <n v="216"/>
    <n v="2.8"/>
    <n v="75"/>
    <n v="3"/>
    <n v="0"/>
    <n v="2085"/>
    <n v="840"/>
    <n v="13"/>
    <n v="47"/>
    <n v="210"/>
    <n v="460"/>
    <n v="44"/>
    <n v="0.875"/>
    <s v="Troy Trojans"/>
    <s v="Putnam Grounds"/>
    <m/>
    <n v="93"/>
    <n v="100"/>
    <s v="TRO"/>
    <s v="TRN"/>
    <s v="TRN"/>
  </r>
  <r>
    <x v="9"/>
    <x v="1"/>
    <s v="BFN"/>
    <s v="BUF"/>
    <x v="31"/>
    <m/>
    <n v="7"/>
    <n v="85"/>
    <m/>
    <n v="24"/>
    <n v="58"/>
    <m/>
    <m/>
    <x v="0"/>
    <x v="0"/>
    <n v="0"/>
    <x v="0"/>
    <n v="0"/>
    <x v="0"/>
    <x v="0"/>
    <n v="331"/>
    <n v="2962"/>
    <n v="669"/>
    <n v="104"/>
    <n v="37"/>
    <n v="3"/>
    <n v="90"/>
    <n v="327"/>
    <m/>
    <m/>
    <m/>
    <m/>
    <n v="502"/>
    <n v="254"/>
    <n v="3.09"/>
    <n v="72"/>
    <n v="6"/>
    <n v="1"/>
    <n v="2217"/>
    <n v="879"/>
    <n v="10"/>
    <n v="78"/>
    <n v="186"/>
    <n v="408"/>
    <n v="55"/>
    <n v="0.89100000000000001"/>
    <s v="Buffalo Bisons"/>
    <s v="Riverside Park"/>
    <m/>
    <n v="102"/>
    <n v="103"/>
    <s v="BUF"/>
    <s v="BFN"/>
    <s v="BFN"/>
  </r>
  <r>
    <x v="9"/>
    <x v="1"/>
    <s v="BSN"/>
    <s v="ATL"/>
    <x v="24"/>
    <m/>
    <n v="6"/>
    <n v="86"/>
    <m/>
    <n v="40"/>
    <n v="44"/>
    <m/>
    <m/>
    <x v="0"/>
    <x v="0"/>
    <n v="0"/>
    <x v="0"/>
    <n v="0"/>
    <x v="0"/>
    <x v="0"/>
    <n v="416"/>
    <n v="3080"/>
    <n v="779"/>
    <n v="134"/>
    <n v="41"/>
    <n v="20"/>
    <n v="105"/>
    <n v="221"/>
    <m/>
    <m/>
    <m/>
    <m/>
    <n v="456"/>
    <n v="255"/>
    <n v="3.08"/>
    <n v="70"/>
    <n v="4"/>
    <n v="0"/>
    <n v="2234"/>
    <n v="840"/>
    <n v="2"/>
    <n v="86"/>
    <n v="187"/>
    <n v="367"/>
    <n v="54"/>
    <n v="0.90100000000000002"/>
    <s v="Boston Red Caps"/>
    <s v="South End Grounds I"/>
    <m/>
    <n v="97"/>
    <n v="96"/>
    <s v="BSN"/>
    <s v="BSN"/>
    <s v="BSN"/>
  </r>
  <r>
    <x v="9"/>
    <x v="1"/>
    <s v="CHN"/>
    <s v="CHC"/>
    <x v="25"/>
    <m/>
    <n v="1"/>
    <n v="86"/>
    <m/>
    <n v="67"/>
    <n v="17"/>
    <m/>
    <m/>
    <x v="0"/>
    <x v="1"/>
    <n v="1"/>
    <x v="0"/>
    <n v="0"/>
    <x v="0"/>
    <x v="0"/>
    <n v="538"/>
    <n v="3135"/>
    <n v="876"/>
    <n v="164"/>
    <n v="39"/>
    <n v="4"/>
    <n v="104"/>
    <n v="217"/>
    <m/>
    <m/>
    <m/>
    <m/>
    <n v="317"/>
    <n v="166"/>
    <n v="1.93"/>
    <n v="80"/>
    <n v="8"/>
    <n v="3"/>
    <n v="2325"/>
    <n v="622"/>
    <n v="8"/>
    <n v="129"/>
    <n v="367"/>
    <n v="329"/>
    <n v="41"/>
    <n v="0.91300000000000003"/>
    <s v="Chicago White Stockings"/>
    <s v="Lake Front Park I"/>
    <m/>
    <n v="106"/>
    <n v="102"/>
    <s v="CHC"/>
    <s v="CHN"/>
    <s v="CHN"/>
  </r>
  <r>
    <x v="9"/>
    <x v="1"/>
    <s v="CL2"/>
    <s v="CBL"/>
    <x v="32"/>
    <m/>
    <n v="3"/>
    <n v="85"/>
    <m/>
    <n v="47"/>
    <n v="37"/>
    <m/>
    <m/>
    <x v="0"/>
    <x v="0"/>
    <n v="0"/>
    <x v="0"/>
    <n v="0"/>
    <x v="0"/>
    <x v="0"/>
    <n v="387"/>
    <n v="3002"/>
    <n v="726"/>
    <n v="130"/>
    <n v="52"/>
    <n v="7"/>
    <n v="76"/>
    <n v="237"/>
    <m/>
    <m/>
    <m/>
    <m/>
    <n v="337"/>
    <n v="160"/>
    <n v="1.9"/>
    <n v="83"/>
    <n v="7"/>
    <n v="1"/>
    <n v="2279"/>
    <n v="685"/>
    <n v="4"/>
    <n v="98"/>
    <n v="289"/>
    <n v="330"/>
    <n v="52"/>
    <n v="0.91"/>
    <s v="Cleveland Blues"/>
    <s v="Kennard Street Park"/>
    <m/>
    <n v="98"/>
    <n v="99"/>
    <s v="CLV"/>
    <s v="CL2"/>
    <s v="CL2"/>
  </r>
  <r>
    <x v="9"/>
    <x v="1"/>
    <s v="CN1"/>
    <s v="CNR"/>
    <x v="26"/>
    <m/>
    <n v="8"/>
    <n v="83"/>
    <m/>
    <n v="21"/>
    <n v="59"/>
    <m/>
    <m/>
    <x v="0"/>
    <x v="0"/>
    <n v="0"/>
    <x v="0"/>
    <n v="0"/>
    <x v="0"/>
    <x v="0"/>
    <n v="296"/>
    <n v="2895"/>
    <n v="649"/>
    <n v="91"/>
    <n v="36"/>
    <n v="7"/>
    <n v="75"/>
    <n v="267"/>
    <m/>
    <m/>
    <m/>
    <m/>
    <n v="472"/>
    <n v="193"/>
    <n v="2.44"/>
    <n v="79"/>
    <n v="3"/>
    <n v="0"/>
    <n v="2140"/>
    <n v="785"/>
    <n v="10"/>
    <n v="88"/>
    <n v="208"/>
    <n v="437"/>
    <n v="49"/>
    <n v="0.877"/>
    <s v="Cincinnati Reds"/>
    <s v="Bank Street Grounds"/>
    <m/>
    <n v="98"/>
    <n v="104"/>
    <s v="CIN"/>
    <s v="CN1"/>
    <s v="CN1"/>
  </r>
  <r>
    <x v="9"/>
    <x v="1"/>
    <s v="PRO"/>
    <s v="PRO"/>
    <x v="30"/>
    <m/>
    <n v="2"/>
    <n v="87"/>
    <m/>
    <n v="52"/>
    <n v="32"/>
    <m/>
    <m/>
    <x v="0"/>
    <x v="0"/>
    <n v="0"/>
    <x v="0"/>
    <n v="0"/>
    <x v="0"/>
    <x v="0"/>
    <n v="419"/>
    <n v="3196"/>
    <n v="793"/>
    <n v="114"/>
    <n v="34"/>
    <n v="8"/>
    <n v="89"/>
    <n v="186"/>
    <m/>
    <m/>
    <m/>
    <m/>
    <n v="299"/>
    <n v="146"/>
    <n v="1.64"/>
    <n v="75"/>
    <n v="13"/>
    <n v="3"/>
    <n v="2397"/>
    <n v="663"/>
    <n v="7"/>
    <n v="51"/>
    <n v="286"/>
    <n v="357"/>
    <n v="53"/>
    <n v="0.91"/>
    <s v="Providence Grays"/>
    <s v="Messer Street Grounds"/>
    <m/>
    <n v="97"/>
    <n v="93"/>
    <s v="PRO"/>
    <s v="PRO"/>
    <s v="PRO"/>
  </r>
  <r>
    <x v="9"/>
    <x v="1"/>
    <s v="TRN"/>
    <s v="TRT"/>
    <x v="34"/>
    <m/>
    <n v="4"/>
    <n v="83"/>
    <m/>
    <n v="41"/>
    <n v="42"/>
    <m/>
    <m/>
    <x v="0"/>
    <x v="0"/>
    <n v="0"/>
    <x v="0"/>
    <n v="0"/>
    <x v="0"/>
    <x v="0"/>
    <n v="392"/>
    <n v="3007"/>
    <n v="755"/>
    <n v="114"/>
    <n v="37"/>
    <n v="5"/>
    <n v="120"/>
    <n v="260"/>
    <m/>
    <m/>
    <m/>
    <m/>
    <n v="438"/>
    <n v="225"/>
    <n v="2.74"/>
    <n v="81"/>
    <n v="4"/>
    <n v="0"/>
    <n v="2214"/>
    <n v="760"/>
    <n v="8"/>
    <n v="112"/>
    <n v="169"/>
    <n v="366"/>
    <n v="58"/>
    <n v="0.9"/>
    <s v="Troy Trojans"/>
    <s v="Haymakers' Grounds"/>
    <m/>
    <n v="105"/>
    <n v="106"/>
    <s v="TRO"/>
    <s v="TRN"/>
    <s v="TRN"/>
  </r>
  <r>
    <x v="9"/>
    <x v="1"/>
    <s v="WOR"/>
    <s v="WOR"/>
    <x v="35"/>
    <m/>
    <n v="5"/>
    <n v="85"/>
    <m/>
    <n v="40"/>
    <n v="43"/>
    <m/>
    <m/>
    <x v="0"/>
    <x v="0"/>
    <n v="0"/>
    <x v="0"/>
    <n v="0"/>
    <x v="0"/>
    <x v="0"/>
    <n v="412"/>
    <n v="3024"/>
    <n v="699"/>
    <n v="129"/>
    <n v="52"/>
    <n v="8"/>
    <n v="81"/>
    <n v="278"/>
    <m/>
    <m/>
    <m/>
    <m/>
    <n v="370"/>
    <n v="192"/>
    <n v="2.27"/>
    <n v="68"/>
    <n v="7"/>
    <n v="5"/>
    <n v="2288"/>
    <n v="709"/>
    <n v="13"/>
    <n v="97"/>
    <n v="297"/>
    <n v="355"/>
    <n v="49"/>
    <n v="0.90600000000000003"/>
    <s v="Worcester Ruby Legs"/>
    <s v="Worcester Driving Park Grounds"/>
    <m/>
    <n v="108"/>
    <n v="109"/>
    <s v="WOR"/>
    <s v="WOR"/>
    <s v="WOR"/>
  </r>
  <r>
    <x v="10"/>
    <x v="1"/>
    <s v="BFN"/>
    <s v="BUF"/>
    <x v="31"/>
    <m/>
    <n v="3"/>
    <n v="83"/>
    <m/>
    <n v="45"/>
    <n v="38"/>
    <m/>
    <m/>
    <x v="0"/>
    <x v="0"/>
    <n v="0"/>
    <x v="0"/>
    <n v="0"/>
    <x v="0"/>
    <x v="0"/>
    <n v="440"/>
    <n v="3019"/>
    <n v="797"/>
    <n v="157"/>
    <n v="50"/>
    <n v="12"/>
    <n v="108"/>
    <n v="270"/>
    <m/>
    <m/>
    <m/>
    <m/>
    <n v="447"/>
    <n v="234"/>
    <n v="2.84"/>
    <n v="72"/>
    <n v="5"/>
    <n v="0"/>
    <n v="2227"/>
    <n v="881"/>
    <n v="9"/>
    <n v="89"/>
    <n v="185"/>
    <n v="408"/>
    <n v="48"/>
    <n v="0.89200000000000002"/>
    <s v="Buffalo Bisons"/>
    <s v="Riverside Park"/>
    <m/>
    <n v="99"/>
    <n v="100"/>
    <s v="BUF"/>
    <s v="BFN"/>
    <s v="BFN"/>
  </r>
  <r>
    <x v="10"/>
    <x v="1"/>
    <s v="BSN"/>
    <s v="ATL"/>
    <x v="24"/>
    <m/>
    <n v="6"/>
    <n v="83"/>
    <m/>
    <n v="38"/>
    <n v="45"/>
    <m/>
    <m/>
    <x v="0"/>
    <x v="0"/>
    <n v="0"/>
    <x v="0"/>
    <n v="0"/>
    <x v="0"/>
    <x v="0"/>
    <n v="347"/>
    <n v="2916"/>
    <n v="733"/>
    <n v="121"/>
    <n v="27"/>
    <n v="5"/>
    <n v="110"/>
    <n v="193"/>
    <m/>
    <m/>
    <m/>
    <m/>
    <n v="410"/>
    <n v="220"/>
    <n v="2.71"/>
    <n v="72"/>
    <n v="6"/>
    <n v="3"/>
    <n v="2192"/>
    <n v="763"/>
    <n v="9"/>
    <n v="143"/>
    <n v="199"/>
    <n v="325"/>
    <n v="54"/>
    <n v="0.90900000000000003"/>
    <s v="Boston Red Caps"/>
    <s v="South End Grounds I"/>
    <m/>
    <n v="96"/>
    <n v="96"/>
    <s v="BSN"/>
    <s v="BSN"/>
    <s v="BSN"/>
  </r>
  <r>
    <x v="10"/>
    <x v="1"/>
    <s v="CHN"/>
    <s v="CHC"/>
    <x v="25"/>
    <m/>
    <n v="1"/>
    <n v="84"/>
    <m/>
    <n v="56"/>
    <n v="28"/>
    <m/>
    <m/>
    <x v="0"/>
    <x v="1"/>
    <n v="1"/>
    <x v="0"/>
    <n v="0"/>
    <x v="0"/>
    <x v="0"/>
    <n v="550"/>
    <n v="3114"/>
    <n v="918"/>
    <n v="157"/>
    <n v="36"/>
    <n v="12"/>
    <n v="140"/>
    <n v="224"/>
    <m/>
    <m/>
    <m/>
    <m/>
    <n v="380"/>
    <n v="201"/>
    <n v="2.4300000000000002"/>
    <n v="81"/>
    <n v="9"/>
    <n v="0"/>
    <n v="2234"/>
    <n v="722"/>
    <n v="14"/>
    <n v="122"/>
    <n v="228"/>
    <n v="309"/>
    <n v="54"/>
    <n v="0.91600000000000004"/>
    <s v="Chicago White Stockings"/>
    <s v="Lake Front Park I"/>
    <m/>
    <n v="105"/>
    <n v="99"/>
    <s v="CHC"/>
    <s v="CHN"/>
    <s v="CHN"/>
  </r>
  <r>
    <x v="10"/>
    <x v="1"/>
    <s v="CL2"/>
    <s v="CBL"/>
    <x v="32"/>
    <m/>
    <n v="7"/>
    <n v="85"/>
    <m/>
    <n v="36"/>
    <n v="48"/>
    <m/>
    <m/>
    <x v="0"/>
    <x v="0"/>
    <n v="0"/>
    <x v="0"/>
    <n v="0"/>
    <x v="0"/>
    <x v="0"/>
    <n v="392"/>
    <n v="3117"/>
    <n v="796"/>
    <n v="120"/>
    <n v="39"/>
    <n v="7"/>
    <n v="132"/>
    <n v="224"/>
    <m/>
    <m/>
    <m/>
    <m/>
    <n v="414"/>
    <n v="226"/>
    <n v="2.68"/>
    <n v="82"/>
    <n v="2"/>
    <n v="0"/>
    <n v="2280"/>
    <n v="737"/>
    <n v="9"/>
    <n v="126"/>
    <n v="240"/>
    <n v="348"/>
    <n v="68"/>
    <n v="0.90400000000000003"/>
    <s v="Cleveland Blues"/>
    <s v="Kennard Street Park"/>
    <m/>
    <n v="95"/>
    <n v="95"/>
    <s v="CLV"/>
    <s v="CL2"/>
    <s v="CL2"/>
  </r>
  <r>
    <x v="10"/>
    <x v="1"/>
    <s v="DTN"/>
    <s v="DTN"/>
    <x v="36"/>
    <m/>
    <n v="4"/>
    <n v="84"/>
    <m/>
    <n v="41"/>
    <n v="43"/>
    <m/>
    <m/>
    <x v="0"/>
    <x v="0"/>
    <n v="0"/>
    <x v="0"/>
    <n v="0"/>
    <x v="0"/>
    <x v="0"/>
    <n v="440"/>
    <n v="2995"/>
    <n v="780"/>
    <n v="131"/>
    <n v="53"/>
    <n v="17"/>
    <n v="136"/>
    <n v="250"/>
    <m/>
    <m/>
    <m/>
    <m/>
    <n v="429"/>
    <n v="219"/>
    <n v="2.65"/>
    <n v="83"/>
    <n v="10"/>
    <n v="0"/>
    <n v="2234"/>
    <n v="785"/>
    <n v="8"/>
    <n v="137"/>
    <n v="265"/>
    <n v="338"/>
    <n v="80"/>
    <n v="0.90600000000000003"/>
    <s v="Detroit Wolverines"/>
    <s v="Recreation Park"/>
    <m/>
    <n v="104"/>
    <n v="105"/>
    <s v="DTN"/>
    <s v="DTN"/>
    <s v="DTN"/>
  </r>
  <r>
    <x v="10"/>
    <x v="1"/>
    <s v="PRO"/>
    <s v="PRO"/>
    <x v="30"/>
    <m/>
    <n v="2"/>
    <n v="85"/>
    <m/>
    <n v="47"/>
    <n v="37"/>
    <m/>
    <m/>
    <x v="0"/>
    <x v="0"/>
    <n v="0"/>
    <x v="0"/>
    <n v="0"/>
    <x v="0"/>
    <x v="0"/>
    <n v="447"/>
    <n v="3077"/>
    <n v="780"/>
    <n v="144"/>
    <n v="37"/>
    <n v="11"/>
    <n v="146"/>
    <n v="214"/>
    <m/>
    <m/>
    <m/>
    <m/>
    <n v="426"/>
    <n v="202"/>
    <n v="2.4"/>
    <n v="76"/>
    <n v="7"/>
    <n v="0"/>
    <n v="2273"/>
    <n v="756"/>
    <n v="5"/>
    <n v="138"/>
    <n v="264"/>
    <n v="390"/>
    <n v="66"/>
    <n v="0.89600000000000002"/>
    <s v="Providence Grays"/>
    <s v="Messer Street Grounds"/>
    <m/>
    <n v="98"/>
    <n v="96"/>
    <s v="PRO"/>
    <s v="PRO"/>
    <s v="PRO"/>
  </r>
  <r>
    <x v="10"/>
    <x v="1"/>
    <s v="TRN"/>
    <s v="TRT"/>
    <x v="34"/>
    <m/>
    <n v="5"/>
    <n v="85"/>
    <m/>
    <n v="39"/>
    <n v="45"/>
    <m/>
    <m/>
    <x v="0"/>
    <x v="0"/>
    <n v="0"/>
    <x v="0"/>
    <n v="0"/>
    <x v="0"/>
    <x v="0"/>
    <n v="399"/>
    <n v="3046"/>
    <n v="754"/>
    <n v="124"/>
    <n v="31"/>
    <n v="5"/>
    <n v="140"/>
    <n v="240"/>
    <m/>
    <m/>
    <m/>
    <m/>
    <n v="427"/>
    <n v="254"/>
    <n v="2.96"/>
    <n v="85"/>
    <n v="8"/>
    <n v="0"/>
    <n v="2313"/>
    <n v="805"/>
    <n v="11"/>
    <n v="161"/>
    <n v="207"/>
    <n v="311"/>
    <n v="70"/>
    <n v="0.91700000000000004"/>
    <s v="Troy Trojans"/>
    <s v="Haymakers' Grounds"/>
    <m/>
    <n v="105"/>
    <n v="106"/>
    <s v="TRO"/>
    <s v="TRN"/>
    <s v="TRN"/>
  </r>
  <r>
    <x v="10"/>
    <x v="1"/>
    <s v="WOR"/>
    <s v="WOR"/>
    <x v="35"/>
    <m/>
    <n v="8"/>
    <n v="83"/>
    <m/>
    <n v="32"/>
    <n v="50"/>
    <m/>
    <m/>
    <x v="0"/>
    <x v="0"/>
    <n v="0"/>
    <x v="0"/>
    <n v="0"/>
    <x v="0"/>
    <x v="0"/>
    <n v="410"/>
    <n v="3093"/>
    <n v="781"/>
    <n v="114"/>
    <n v="31"/>
    <n v="7"/>
    <n v="121"/>
    <n v="169"/>
    <m/>
    <m/>
    <m/>
    <m/>
    <n v="492"/>
    <n v="290"/>
    <n v="3.54"/>
    <n v="80"/>
    <n v="5"/>
    <n v="0"/>
    <n v="2212"/>
    <n v="882"/>
    <n v="11"/>
    <n v="120"/>
    <n v="196"/>
    <n v="353"/>
    <n v="50"/>
    <n v="0.90300000000000002"/>
    <s v="Worcester Ruby Legs"/>
    <s v="Worcester Driving Park Grounds"/>
    <m/>
    <n v="105"/>
    <n v="108"/>
    <s v="WOR"/>
    <s v="WOR"/>
    <s v="WOR"/>
  </r>
  <r>
    <x v="11"/>
    <x v="1"/>
    <s v="BFN"/>
    <s v="BUF"/>
    <x v="31"/>
    <m/>
    <n v="3"/>
    <n v="84"/>
    <m/>
    <n v="45"/>
    <n v="39"/>
    <m/>
    <m/>
    <x v="0"/>
    <x v="0"/>
    <n v="0"/>
    <x v="0"/>
    <n v="0"/>
    <x v="0"/>
    <x v="0"/>
    <n v="500"/>
    <n v="3128"/>
    <n v="858"/>
    <n v="146"/>
    <n v="47"/>
    <n v="18"/>
    <n v="116"/>
    <n v="228"/>
    <m/>
    <m/>
    <m/>
    <m/>
    <n v="461"/>
    <n v="266"/>
    <n v="3.25"/>
    <n v="79"/>
    <n v="3"/>
    <n v="0"/>
    <n v="2211"/>
    <n v="778"/>
    <n v="16"/>
    <n v="114"/>
    <n v="287"/>
    <n v="315"/>
    <n v="42"/>
    <n v="0.91"/>
    <s v="Buffalo Bisons"/>
    <s v="Riverside Park"/>
    <m/>
    <n v="102"/>
    <n v="101"/>
    <s v="BUF"/>
    <s v="BFN"/>
    <s v="BFN"/>
  </r>
  <r>
    <x v="11"/>
    <x v="2"/>
    <s v="BL2"/>
    <s v="BLO"/>
    <x v="37"/>
    <m/>
    <n v="6"/>
    <n v="74"/>
    <m/>
    <n v="19"/>
    <n v="54"/>
    <m/>
    <m/>
    <x v="0"/>
    <x v="0"/>
    <n v="0"/>
    <x v="0"/>
    <n v="0"/>
    <x v="0"/>
    <x v="0"/>
    <n v="272"/>
    <n v="2579"/>
    <n v="537"/>
    <n v="58"/>
    <n v="23"/>
    <n v="4"/>
    <n v="73"/>
    <n v="217"/>
    <m/>
    <m/>
    <m/>
    <m/>
    <n v="513"/>
    <n v="278"/>
    <n v="3.88"/>
    <n v="64"/>
    <n v="1"/>
    <n v="0"/>
    <n v="1936"/>
    <n v="755"/>
    <n v="15"/>
    <n v="110"/>
    <n v="112"/>
    <n v="490"/>
    <n v="39"/>
    <n v="0.85899999999999999"/>
    <s v="Baltimore Orioles"/>
    <s v="Newington Park"/>
    <m/>
    <n v="90"/>
    <n v="100"/>
    <s v="BAL"/>
    <s v="BL2"/>
    <s v="BL2"/>
  </r>
  <r>
    <x v="11"/>
    <x v="1"/>
    <s v="BSN"/>
    <s v="ATL"/>
    <x v="24"/>
    <m/>
    <n v="3"/>
    <n v="85"/>
    <m/>
    <n v="45"/>
    <n v="39"/>
    <m/>
    <m/>
    <x v="0"/>
    <x v="0"/>
    <n v="0"/>
    <x v="0"/>
    <n v="0"/>
    <x v="0"/>
    <x v="0"/>
    <n v="472"/>
    <n v="3118"/>
    <n v="823"/>
    <n v="114"/>
    <n v="50"/>
    <n v="15"/>
    <n v="134"/>
    <n v="244"/>
    <m/>
    <m/>
    <m/>
    <m/>
    <n v="414"/>
    <n v="233"/>
    <n v="2.8"/>
    <n v="81"/>
    <n v="4"/>
    <n v="0"/>
    <n v="2247"/>
    <n v="738"/>
    <n v="10"/>
    <n v="77"/>
    <n v="352"/>
    <n v="314"/>
    <n v="37"/>
    <n v="0.91"/>
    <s v="Boston Red Caps"/>
    <s v="South End Grounds I"/>
    <m/>
    <n v="100"/>
    <n v="98"/>
    <s v="BSN"/>
    <s v="BSN"/>
    <s v="BSN"/>
  </r>
  <r>
    <x v="11"/>
    <x v="1"/>
    <s v="CHN"/>
    <s v="CHC"/>
    <x v="25"/>
    <m/>
    <n v="1"/>
    <n v="84"/>
    <m/>
    <n v="55"/>
    <n v="29"/>
    <m/>
    <m/>
    <x v="0"/>
    <x v="1"/>
    <n v="1"/>
    <x v="0"/>
    <n v="0"/>
    <x v="0"/>
    <x v="0"/>
    <n v="604"/>
    <n v="3225"/>
    <n v="892"/>
    <n v="209"/>
    <n v="54"/>
    <n v="15"/>
    <n v="142"/>
    <n v="262"/>
    <m/>
    <m/>
    <m/>
    <m/>
    <n v="353"/>
    <n v="188"/>
    <n v="2.2200000000000002"/>
    <n v="83"/>
    <n v="7"/>
    <n v="0"/>
    <n v="2291"/>
    <n v="667"/>
    <n v="13"/>
    <n v="102"/>
    <n v="279"/>
    <n v="376"/>
    <n v="54"/>
    <n v="0.89800000000000002"/>
    <s v="Chicago White Stockings"/>
    <s v="Lake Front Park I/Lake Front Park II"/>
    <m/>
    <n v="105"/>
    <n v="99"/>
    <s v="CHC"/>
    <s v="CHN"/>
    <s v="CHN"/>
  </r>
  <r>
    <x v="11"/>
    <x v="1"/>
    <s v="CL2"/>
    <s v="CBL"/>
    <x v="32"/>
    <m/>
    <n v="5"/>
    <n v="84"/>
    <m/>
    <n v="42"/>
    <n v="40"/>
    <m/>
    <m/>
    <x v="0"/>
    <x v="0"/>
    <n v="0"/>
    <x v="0"/>
    <n v="0"/>
    <x v="0"/>
    <x v="0"/>
    <n v="402"/>
    <n v="3009"/>
    <n v="716"/>
    <n v="139"/>
    <n v="40"/>
    <n v="20"/>
    <n v="122"/>
    <n v="261"/>
    <m/>
    <m/>
    <m/>
    <m/>
    <n v="411"/>
    <n v="230"/>
    <n v="2.75"/>
    <n v="81"/>
    <n v="4"/>
    <n v="0"/>
    <n v="2255"/>
    <n v="743"/>
    <n v="22"/>
    <n v="132"/>
    <n v="232"/>
    <n v="358"/>
    <n v="71"/>
    <n v="0.90500000000000003"/>
    <s v="Cleveland Blues"/>
    <s v="Kennard Street Park"/>
    <m/>
    <n v="97"/>
    <n v="97"/>
    <s v="CLV"/>
    <s v="CL2"/>
    <s v="CL2"/>
  </r>
  <r>
    <x v="11"/>
    <x v="2"/>
    <s v="CN2"/>
    <s v="CIN"/>
    <x v="26"/>
    <m/>
    <n v="1"/>
    <n v="80"/>
    <m/>
    <n v="55"/>
    <n v="25"/>
    <m/>
    <m/>
    <x v="0"/>
    <x v="1"/>
    <n v="1"/>
    <x v="0"/>
    <n v="0"/>
    <x v="0"/>
    <x v="0"/>
    <n v="489"/>
    <n v="3007"/>
    <n v="795"/>
    <n v="95"/>
    <n v="47"/>
    <n v="5"/>
    <n v="102"/>
    <n v="204"/>
    <m/>
    <m/>
    <m/>
    <m/>
    <n v="268"/>
    <n v="132"/>
    <n v="1.65"/>
    <n v="77"/>
    <n v="11"/>
    <n v="0"/>
    <n v="2164"/>
    <n v="609"/>
    <n v="7"/>
    <n v="125"/>
    <n v="165"/>
    <n v="332"/>
    <n v="41"/>
    <n v="0.90700000000000003"/>
    <s v="Cincinnati Red Stockings"/>
    <s v="Bank Street Grounds"/>
    <m/>
    <n v="106"/>
    <n v="99"/>
    <s v="CIN"/>
    <s v="CN2"/>
    <s v="CN2"/>
  </r>
  <r>
    <x v="11"/>
    <x v="1"/>
    <s v="DTN"/>
    <s v="DTN"/>
    <x v="36"/>
    <m/>
    <n v="5"/>
    <n v="86"/>
    <m/>
    <n v="42"/>
    <n v="41"/>
    <m/>
    <m/>
    <x v="0"/>
    <x v="0"/>
    <n v="0"/>
    <x v="0"/>
    <n v="0"/>
    <x v="0"/>
    <x v="0"/>
    <n v="407"/>
    <n v="3144"/>
    <n v="724"/>
    <n v="117"/>
    <n v="44"/>
    <n v="19"/>
    <n v="122"/>
    <n v="308"/>
    <m/>
    <m/>
    <m/>
    <m/>
    <n v="488"/>
    <n v="263"/>
    <n v="2.98"/>
    <n v="82"/>
    <n v="7"/>
    <n v="0"/>
    <n v="2379"/>
    <n v="808"/>
    <n v="19"/>
    <n v="129"/>
    <n v="354"/>
    <n v="396"/>
    <n v="44"/>
    <n v="0.89300000000000002"/>
    <s v="Detroit Wolverines"/>
    <s v="Recreation Park"/>
    <m/>
    <n v="100"/>
    <n v="101"/>
    <s v="DTN"/>
    <s v="DTN"/>
    <s v="DTN"/>
  </r>
  <r>
    <x v="11"/>
    <x v="2"/>
    <s v="LS2"/>
    <s v="LOU"/>
    <x v="38"/>
    <m/>
    <n v="2"/>
    <n v="79"/>
    <m/>
    <n v="42"/>
    <n v="38"/>
    <m/>
    <m/>
    <x v="0"/>
    <x v="0"/>
    <n v="0"/>
    <x v="0"/>
    <n v="0"/>
    <x v="0"/>
    <x v="0"/>
    <n v="443"/>
    <n v="2806"/>
    <n v="728"/>
    <n v="110"/>
    <n v="28"/>
    <n v="9"/>
    <n v="128"/>
    <n v="193"/>
    <m/>
    <m/>
    <m/>
    <m/>
    <n v="352"/>
    <n v="156"/>
    <n v="2.0299999999999998"/>
    <n v="73"/>
    <n v="6"/>
    <n v="0"/>
    <n v="2080"/>
    <n v="637"/>
    <n v="6"/>
    <n v="112"/>
    <n v="240"/>
    <n v="385"/>
    <n v="57"/>
    <n v="0.89300000000000002"/>
    <s v="Louisville Eclipse"/>
    <s v="Eclipse Park I"/>
    <m/>
    <n v="95"/>
    <n v="93"/>
    <s v="LOU"/>
    <s v="LS2"/>
    <s v="LS2"/>
  </r>
  <r>
    <x v="11"/>
    <x v="2"/>
    <s v="PH4"/>
    <s v="PHA"/>
    <x v="5"/>
    <m/>
    <n v="3"/>
    <n v="75"/>
    <m/>
    <n v="41"/>
    <n v="34"/>
    <m/>
    <m/>
    <x v="0"/>
    <x v="0"/>
    <n v="0"/>
    <x v="0"/>
    <n v="0"/>
    <x v="0"/>
    <x v="0"/>
    <n v="406"/>
    <n v="2707"/>
    <n v="660"/>
    <n v="89"/>
    <n v="21"/>
    <n v="5"/>
    <n v="125"/>
    <n v="164"/>
    <m/>
    <m/>
    <m/>
    <m/>
    <n v="389"/>
    <n v="219"/>
    <n v="2.97"/>
    <n v="72"/>
    <n v="2"/>
    <n v="0"/>
    <n v="1989"/>
    <n v="682"/>
    <n v="13"/>
    <n v="99"/>
    <n v="190"/>
    <n v="361"/>
    <n v="36"/>
    <n v="0.89500000000000002"/>
    <s v="Philadelphia Athletics"/>
    <s v="Oakdale Park"/>
    <m/>
    <n v="110"/>
    <n v="110"/>
    <s v="PHA"/>
    <s v="PH4"/>
    <s v="PH4"/>
  </r>
  <r>
    <x v="11"/>
    <x v="1"/>
    <s v="PRO"/>
    <s v="PRO"/>
    <x v="30"/>
    <m/>
    <n v="2"/>
    <n v="84"/>
    <m/>
    <n v="52"/>
    <n v="32"/>
    <m/>
    <m/>
    <x v="0"/>
    <x v="0"/>
    <n v="0"/>
    <x v="0"/>
    <n v="0"/>
    <x v="0"/>
    <x v="0"/>
    <n v="463"/>
    <n v="3104"/>
    <n v="776"/>
    <n v="121"/>
    <n v="53"/>
    <n v="11"/>
    <n v="102"/>
    <n v="255"/>
    <m/>
    <m/>
    <m/>
    <m/>
    <n v="356"/>
    <n v="190"/>
    <n v="2.27"/>
    <n v="80"/>
    <n v="10"/>
    <n v="1"/>
    <n v="2256"/>
    <n v="690"/>
    <n v="12"/>
    <n v="87"/>
    <n v="273"/>
    <n v="371"/>
    <n v="67"/>
    <n v="0.90100000000000002"/>
    <s v="Providence Grays"/>
    <s v="Messer Street Grounds"/>
    <m/>
    <n v="100"/>
    <n v="98"/>
    <s v="PRO"/>
    <s v="PRO"/>
    <s v="PRO"/>
  </r>
  <r>
    <x v="11"/>
    <x v="2"/>
    <s v="PT1"/>
    <s v="PIT"/>
    <x v="39"/>
    <m/>
    <n v="4"/>
    <n v="79"/>
    <m/>
    <n v="39"/>
    <n v="39"/>
    <m/>
    <m/>
    <x v="0"/>
    <x v="0"/>
    <n v="0"/>
    <x v="0"/>
    <n v="0"/>
    <x v="0"/>
    <x v="0"/>
    <n v="426"/>
    <n v="2889"/>
    <n v="725"/>
    <n v="106"/>
    <n v="59"/>
    <n v="18"/>
    <n v="92"/>
    <n v="182"/>
    <m/>
    <m/>
    <m/>
    <m/>
    <n v="417"/>
    <n v="216"/>
    <n v="2.8"/>
    <n v="77"/>
    <n v="2"/>
    <n v="0"/>
    <n v="2086"/>
    <n v="696"/>
    <n v="4"/>
    <n v="83"/>
    <n v="253"/>
    <n v="394"/>
    <n v="40"/>
    <n v="0.88900000000000001"/>
    <s v="Pittsburg Alleghenys"/>
    <s v="Exposition Park I"/>
    <m/>
    <n v="100"/>
    <n v="99"/>
    <s v="PIT"/>
    <s v="PT1"/>
    <s v="PT1"/>
  </r>
  <r>
    <x v="11"/>
    <x v="2"/>
    <s v="SL4"/>
    <s v="STL"/>
    <x v="40"/>
    <m/>
    <n v="5"/>
    <n v="79"/>
    <m/>
    <n v="37"/>
    <n v="43"/>
    <m/>
    <m/>
    <x v="0"/>
    <x v="0"/>
    <n v="0"/>
    <x v="0"/>
    <n v="0"/>
    <x v="0"/>
    <x v="0"/>
    <n v="399"/>
    <n v="2865"/>
    <n v="663"/>
    <n v="87"/>
    <n v="41"/>
    <n v="11"/>
    <n v="112"/>
    <n v="226"/>
    <m/>
    <m/>
    <m/>
    <m/>
    <n v="496"/>
    <n v="223"/>
    <n v="2.92"/>
    <n v="75"/>
    <n v="3"/>
    <n v="1"/>
    <n v="2065"/>
    <n v="729"/>
    <n v="7"/>
    <n v="103"/>
    <n v="225"/>
    <n v="446"/>
    <n v="41"/>
    <n v="0.875"/>
    <s v="St. Louis Brown Stockings"/>
    <s v="Sportsman's Park I"/>
    <m/>
    <n v="104"/>
    <n v="104"/>
    <s v="STL"/>
    <s v="SL4"/>
    <s v="SL4"/>
  </r>
  <r>
    <x v="11"/>
    <x v="1"/>
    <s v="TRN"/>
    <s v="TRT"/>
    <x v="34"/>
    <m/>
    <n v="7"/>
    <n v="85"/>
    <m/>
    <n v="35"/>
    <n v="48"/>
    <m/>
    <m/>
    <x v="0"/>
    <x v="0"/>
    <n v="0"/>
    <x v="0"/>
    <n v="0"/>
    <x v="0"/>
    <x v="0"/>
    <n v="430"/>
    <n v="3057"/>
    <n v="747"/>
    <n v="116"/>
    <n v="59"/>
    <n v="12"/>
    <n v="109"/>
    <n v="298"/>
    <m/>
    <m/>
    <m/>
    <m/>
    <n v="522"/>
    <n v="259"/>
    <n v="3.08"/>
    <n v="81"/>
    <n v="6"/>
    <n v="0"/>
    <n v="2274"/>
    <n v="836"/>
    <n v="13"/>
    <n v="165"/>
    <n v="184"/>
    <n v="432"/>
    <n v="70"/>
    <n v="0.88700000000000001"/>
    <s v="Troy Trojans"/>
    <s v="Troy Ball Club Grounds"/>
    <m/>
    <n v="95"/>
    <n v="98"/>
    <s v="TRO"/>
    <s v="TRN"/>
    <s v="TRN"/>
  </r>
  <r>
    <x v="11"/>
    <x v="1"/>
    <s v="WOR"/>
    <s v="WOR"/>
    <x v="35"/>
    <m/>
    <n v="8"/>
    <n v="84"/>
    <m/>
    <n v="18"/>
    <n v="66"/>
    <m/>
    <m/>
    <x v="0"/>
    <x v="0"/>
    <n v="0"/>
    <x v="0"/>
    <n v="0"/>
    <x v="0"/>
    <x v="0"/>
    <n v="379"/>
    <n v="2984"/>
    <n v="689"/>
    <n v="109"/>
    <n v="57"/>
    <n v="16"/>
    <n v="113"/>
    <n v="303"/>
    <m/>
    <m/>
    <m/>
    <m/>
    <n v="652"/>
    <n v="308"/>
    <n v="3.75"/>
    <n v="75"/>
    <n v="0"/>
    <n v="0"/>
    <n v="2215"/>
    <n v="964"/>
    <n v="21"/>
    <n v="151"/>
    <n v="195"/>
    <n v="468"/>
    <n v="66"/>
    <n v="0.878"/>
    <s v="Worcester Ruby Legs"/>
    <s v="Worcester Driving Park Grounds"/>
    <m/>
    <n v="102"/>
    <n v="107"/>
    <s v="WOR"/>
    <s v="WOR"/>
    <s v="WOR"/>
  </r>
  <r>
    <x v="12"/>
    <x v="1"/>
    <s v="BFN"/>
    <s v="BUF"/>
    <x v="31"/>
    <m/>
    <n v="5"/>
    <n v="98"/>
    <m/>
    <n v="52"/>
    <n v="45"/>
    <m/>
    <m/>
    <x v="0"/>
    <x v="0"/>
    <n v="0"/>
    <x v="0"/>
    <n v="0"/>
    <x v="0"/>
    <x v="0"/>
    <n v="614"/>
    <n v="3729"/>
    <n v="1058"/>
    <n v="184"/>
    <n v="59"/>
    <n v="8"/>
    <n v="147"/>
    <n v="342"/>
    <m/>
    <m/>
    <m/>
    <m/>
    <n v="576"/>
    <n v="317"/>
    <n v="3.32"/>
    <n v="90"/>
    <n v="5"/>
    <n v="2"/>
    <n v="2578"/>
    <n v="971"/>
    <n v="12"/>
    <n v="101"/>
    <n v="362"/>
    <n v="445"/>
    <n v="52"/>
    <n v="0.89600000000000002"/>
    <s v="Buffalo Bisons"/>
    <s v="Riverside Park"/>
    <m/>
    <n v="102"/>
    <n v="101"/>
    <s v="BUF"/>
    <s v="BFN"/>
    <s v="BFN"/>
  </r>
  <r>
    <x v="12"/>
    <x v="2"/>
    <s v="BL2"/>
    <s v="BLO"/>
    <x v="37"/>
    <m/>
    <n v="8"/>
    <n v="96"/>
    <m/>
    <n v="28"/>
    <n v="68"/>
    <m/>
    <m/>
    <x v="0"/>
    <x v="0"/>
    <n v="0"/>
    <x v="0"/>
    <n v="0"/>
    <x v="0"/>
    <x v="0"/>
    <n v="471"/>
    <n v="3532"/>
    <n v="870"/>
    <n v="125"/>
    <n v="49"/>
    <n v="5"/>
    <n v="164"/>
    <n v="331"/>
    <m/>
    <m/>
    <m/>
    <m/>
    <n v="742"/>
    <n v="383"/>
    <n v="4.08"/>
    <n v="86"/>
    <n v="1"/>
    <n v="0"/>
    <n v="2534"/>
    <n v="943"/>
    <n v="12"/>
    <n v="190"/>
    <n v="290"/>
    <n v="624"/>
    <n v="44"/>
    <n v="0.85499999999999998"/>
    <s v="Baltimore Orioles"/>
    <s v="Oriole Park"/>
    <m/>
    <n v="103"/>
    <n v="105"/>
    <s v="BAL"/>
    <s v="BL2"/>
    <s v="BL2"/>
  </r>
  <r>
    <x v="12"/>
    <x v="1"/>
    <s v="BSN"/>
    <s v="ATL"/>
    <x v="24"/>
    <m/>
    <n v="1"/>
    <n v="98"/>
    <m/>
    <n v="63"/>
    <n v="35"/>
    <m/>
    <m/>
    <x v="0"/>
    <x v="1"/>
    <n v="1"/>
    <x v="0"/>
    <n v="0"/>
    <x v="0"/>
    <x v="0"/>
    <n v="669"/>
    <n v="3657"/>
    <n v="1010"/>
    <n v="209"/>
    <n v="86"/>
    <n v="34"/>
    <n v="123"/>
    <n v="423"/>
    <m/>
    <m/>
    <m/>
    <m/>
    <n v="456"/>
    <n v="244"/>
    <n v="2.5499999999999998"/>
    <n v="89"/>
    <n v="6"/>
    <n v="3"/>
    <n v="2580"/>
    <n v="853"/>
    <n v="11"/>
    <n v="90"/>
    <n v="538"/>
    <n v="409"/>
    <n v="58"/>
    <n v="0.90100000000000002"/>
    <s v="Boston Beaneaters"/>
    <s v="South End Grounds I"/>
    <m/>
    <n v="102"/>
    <n v="98"/>
    <s v="BSN"/>
    <s v="BSN"/>
    <s v="BSN"/>
  </r>
  <r>
    <x v="12"/>
    <x v="1"/>
    <s v="CHN"/>
    <s v="CHC"/>
    <x v="25"/>
    <m/>
    <n v="2"/>
    <n v="98"/>
    <m/>
    <n v="59"/>
    <n v="39"/>
    <m/>
    <m/>
    <x v="0"/>
    <x v="0"/>
    <n v="0"/>
    <x v="0"/>
    <n v="0"/>
    <x v="0"/>
    <x v="0"/>
    <n v="679"/>
    <n v="3658"/>
    <n v="1000"/>
    <n v="277"/>
    <n v="61"/>
    <n v="13"/>
    <n v="129"/>
    <n v="399"/>
    <m/>
    <m/>
    <m/>
    <m/>
    <n v="540"/>
    <n v="266"/>
    <n v="2.78"/>
    <n v="91"/>
    <n v="5"/>
    <n v="1"/>
    <n v="2586"/>
    <n v="942"/>
    <n v="21"/>
    <n v="123"/>
    <n v="299"/>
    <n v="543"/>
    <n v="76"/>
    <n v="0.879"/>
    <s v="Chicago White Stockings"/>
    <s v="Lake Front Park II"/>
    <m/>
    <n v="108"/>
    <n v="105"/>
    <s v="CHC"/>
    <s v="CHN"/>
    <s v="CHN"/>
  </r>
  <r>
    <x v="12"/>
    <x v="1"/>
    <s v="CL2"/>
    <s v="CBL"/>
    <x v="32"/>
    <m/>
    <n v="4"/>
    <n v="100"/>
    <m/>
    <n v="55"/>
    <n v="42"/>
    <m/>
    <m/>
    <x v="0"/>
    <x v="0"/>
    <n v="0"/>
    <x v="0"/>
    <n v="0"/>
    <x v="0"/>
    <x v="0"/>
    <n v="476"/>
    <n v="3457"/>
    <n v="852"/>
    <n v="184"/>
    <n v="38"/>
    <n v="8"/>
    <n v="139"/>
    <n v="374"/>
    <m/>
    <m/>
    <m/>
    <m/>
    <n v="443"/>
    <n v="217"/>
    <n v="2.2200000000000002"/>
    <n v="92"/>
    <n v="5"/>
    <n v="2"/>
    <n v="2637"/>
    <n v="818"/>
    <n v="7"/>
    <n v="217"/>
    <n v="402"/>
    <n v="389"/>
    <n v="69"/>
    <n v="0.90900000000000003"/>
    <s v="Cleveland Blues"/>
    <s v="Kennard Street Park"/>
    <m/>
    <n v="99"/>
    <n v="100"/>
    <s v="CLV"/>
    <s v="CL2"/>
    <s v="CL2"/>
  </r>
  <r>
    <x v="12"/>
    <x v="2"/>
    <s v="CL5"/>
    <s v="CBK"/>
    <x v="41"/>
    <m/>
    <n v="6"/>
    <n v="97"/>
    <m/>
    <n v="32"/>
    <n v="65"/>
    <m/>
    <m/>
    <x v="0"/>
    <x v="0"/>
    <n v="0"/>
    <x v="0"/>
    <n v="0"/>
    <x v="0"/>
    <x v="0"/>
    <n v="476"/>
    <n v="3553"/>
    <n v="854"/>
    <n v="101"/>
    <n v="79"/>
    <n v="15"/>
    <n v="134"/>
    <n v="409"/>
    <m/>
    <m/>
    <m/>
    <m/>
    <n v="659"/>
    <n v="370"/>
    <n v="3.96"/>
    <n v="90"/>
    <n v="4"/>
    <n v="0"/>
    <n v="2521"/>
    <n v="980"/>
    <n v="16"/>
    <n v="211"/>
    <n v="222"/>
    <n v="535"/>
    <n v="69"/>
    <n v="0.874"/>
    <s v="Columbus Buckeyes"/>
    <s v="Recreation Park I"/>
    <m/>
    <n v="92"/>
    <n v="93"/>
    <s v="COL"/>
    <s v="CL5"/>
    <s v="CL5"/>
  </r>
  <r>
    <x v="12"/>
    <x v="2"/>
    <s v="CN2"/>
    <s v="CIN"/>
    <x v="26"/>
    <m/>
    <n v="3"/>
    <n v="98"/>
    <m/>
    <n v="61"/>
    <n v="37"/>
    <m/>
    <m/>
    <x v="0"/>
    <x v="0"/>
    <n v="0"/>
    <x v="0"/>
    <n v="0"/>
    <x v="0"/>
    <x v="0"/>
    <n v="662"/>
    <n v="3669"/>
    <n v="961"/>
    <n v="122"/>
    <n v="74"/>
    <n v="34"/>
    <n v="139"/>
    <n v="261"/>
    <m/>
    <m/>
    <m/>
    <m/>
    <n v="413"/>
    <n v="218"/>
    <n v="2.2599999999999998"/>
    <n v="96"/>
    <n v="8"/>
    <n v="0"/>
    <n v="2600"/>
    <n v="766"/>
    <n v="17"/>
    <n v="168"/>
    <n v="215"/>
    <n v="383"/>
    <n v="57"/>
    <n v="0.90500000000000003"/>
    <s v="Cincinnati Red Stockings"/>
    <s v="Bank Street Grounds"/>
    <m/>
    <n v="106"/>
    <n v="99"/>
    <s v="CIN"/>
    <s v="CN2"/>
    <s v="CN2"/>
  </r>
  <r>
    <x v="12"/>
    <x v="1"/>
    <s v="DTN"/>
    <s v="DTN"/>
    <x v="36"/>
    <m/>
    <n v="7"/>
    <n v="101"/>
    <m/>
    <n v="40"/>
    <n v="58"/>
    <m/>
    <m/>
    <x v="0"/>
    <x v="0"/>
    <n v="0"/>
    <x v="0"/>
    <n v="0"/>
    <x v="0"/>
    <x v="0"/>
    <n v="524"/>
    <n v="3726"/>
    <n v="931"/>
    <n v="164"/>
    <n v="48"/>
    <n v="13"/>
    <n v="166"/>
    <n v="378"/>
    <m/>
    <m/>
    <m/>
    <m/>
    <n v="650"/>
    <n v="354"/>
    <n v="3.56"/>
    <n v="89"/>
    <n v="5"/>
    <n v="2"/>
    <n v="2683"/>
    <n v="1026"/>
    <n v="22"/>
    <n v="184"/>
    <n v="324"/>
    <n v="470"/>
    <n v="77"/>
    <n v="0.89300000000000002"/>
    <s v="Detroit Wolverines"/>
    <s v="Recreation Park"/>
    <m/>
    <n v="95"/>
    <n v="99"/>
    <s v="DTN"/>
    <s v="DTN"/>
    <s v="DTN"/>
  </r>
  <r>
    <x v="12"/>
    <x v="2"/>
    <s v="LS2"/>
    <s v="LOU"/>
    <x v="38"/>
    <m/>
    <n v="5"/>
    <n v="98"/>
    <m/>
    <n v="52"/>
    <n v="45"/>
    <m/>
    <m/>
    <x v="0"/>
    <x v="0"/>
    <n v="0"/>
    <x v="0"/>
    <n v="0"/>
    <x v="0"/>
    <x v="0"/>
    <n v="564"/>
    <n v="3553"/>
    <n v="892"/>
    <n v="114"/>
    <n v="64"/>
    <n v="14"/>
    <n v="141"/>
    <n v="304"/>
    <m/>
    <m/>
    <m/>
    <m/>
    <n v="562"/>
    <n v="340"/>
    <n v="3.5"/>
    <n v="96"/>
    <n v="7"/>
    <n v="0"/>
    <n v="2621"/>
    <n v="987"/>
    <n v="7"/>
    <n v="110"/>
    <n v="269"/>
    <n v="478"/>
    <n v="67"/>
    <n v="0.88600000000000001"/>
    <s v="Louisville Eclipse"/>
    <s v="Eclipse Park I"/>
    <m/>
    <n v="93"/>
    <n v="91"/>
    <s v="LOU"/>
    <s v="LS2"/>
    <s v="LS2"/>
  </r>
  <r>
    <x v="12"/>
    <x v="1"/>
    <s v="NY1"/>
    <s v="SFG"/>
    <x v="42"/>
    <m/>
    <n v="6"/>
    <n v="98"/>
    <m/>
    <n v="46"/>
    <n v="50"/>
    <m/>
    <m/>
    <x v="0"/>
    <x v="0"/>
    <n v="0"/>
    <x v="0"/>
    <n v="0"/>
    <x v="0"/>
    <x v="0"/>
    <n v="530"/>
    <n v="3524"/>
    <n v="900"/>
    <n v="139"/>
    <n v="69"/>
    <n v="24"/>
    <n v="127"/>
    <n v="297"/>
    <m/>
    <m/>
    <m/>
    <m/>
    <n v="577"/>
    <n v="283"/>
    <n v="2.94"/>
    <n v="87"/>
    <n v="5"/>
    <n v="0"/>
    <n v="2598"/>
    <n v="907"/>
    <n v="19"/>
    <n v="170"/>
    <n v="323"/>
    <n v="468"/>
    <n v="52"/>
    <n v="0.88900000000000001"/>
    <s v="New York Gothams"/>
    <s v="Polo Grounds I"/>
    <m/>
    <n v="99"/>
    <n v="99"/>
    <s v="NYG"/>
    <s v="NY1"/>
    <s v="NY1"/>
  </r>
  <r>
    <x v="12"/>
    <x v="2"/>
    <s v="NY4"/>
    <s v="NYP"/>
    <x v="43"/>
    <m/>
    <n v="4"/>
    <n v="97"/>
    <m/>
    <n v="54"/>
    <n v="42"/>
    <m/>
    <m/>
    <x v="0"/>
    <x v="0"/>
    <n v="0"/>
    <x v="0"/>
    <n v="0"/>
    <x v="0"/>
    <x v="0"/>
    <n v="498"/>
    <n v="3534"/>
    <n v="883"/>
    <n v="111"/>
    <n v="58"/>
    <n v="6"/>
    <n v="142"/>
    <n v="259"/>
    <m/>
    <m/>
    <m/>
    <m/>
    <n v="405"/>
    <n v="282"/>
    <n v="2.9"/>
    <n v="97"/>
    <n v="6"/>
    <n v="0"/>
    <n v="2622"/>
    <n v="751"/>
    <n v="12"/>
    <n v="133"/>
    <n v="478"/>
    <n v="391"/>
    <n v="45"/>
    <n v="0.90500000000000003"/>
    <s v="New York Metropolitans"/>
    <s v="Polo Grounds I West Diamond"/>
    <m/>
    <n v="109"/>
    <n v="106"/>
    <s v="NYP"/>
    <s v="NY4"/>
    <s v="NY4"/>
  </r>
  <r>
    <x v="12"/>
    <x v="2"/>
    <s v="PH4"/>
    <s v="PHA"/>
    <x v="5"/>
    <m/>
    <n v="1"/>
    <n v="98"/>
    <m/>
    <n v="66"/>
    <n v="32"/>
    <m/>
    <m/>
    <x v="0"/>
    <x v="1"/>
    <n v="1"/>
    <x v="0"/>
    <n v="0"/>
    <x v="0"/>
    <x v="0"/>
    <n v="720"/>
    <n v="3712"/>
    <n v="974"/>
    <n v="149"/>
    <n v="50"/>
    <n v="20"/>
    <n v="200"/>
    <n v="268"/>
    <m/>
    <m/>
    <m/>
    <m/>
    <n v="547"/>
    <n v="279"/>
    <n v="2.88"/>
    <n v="92"/>
    <n v="1"/>
    <n v="0"/>
    <n v="2619"/>
    <n v="921"/>
    <n v="22"/>
    <n v="95"/>
    <n v="347"/>
    <n v="584"/>
    <n v="40"/>
    <n v="0.86499999999999999"/>
    <s v="Philadelphia Athletics"/>
    <s v="Jefferson Street Grounds"/>
    <m/>
    <n v="108"/>
    <n v="105"/>
    <s v="PHA"/>
    <s v="PH4"/>
    <s v="PH4"/>
  </r>
  <r>
    <x v="12"/>
    <x v="1"/>
    <s v="PHI"/>
    <s v="PHI"/>
    <x v="44"/>
    <m/>
    <n v="8"/>
    <n v="99"/>
    <m/>
    <n v="17"/>
    <n v="81"/>
    <m/>
    <m/>
    <x v="0"/>
    <x v="0"/>
    <n v="0"/>
    <x v="0"/>
    <n v="0"/>
    <x v="0"/>
    <x v="0"/>
    <n v="437"/>
    <n v="3576"/>
    <n v="859"/>
    <n v="181"/>
    <n v="48"/>
    <n v="3"/>
    <n v="141"/>
    <n v="355"/>
    <m/>
    <m/>
    <m/>
    <m/>
    <n v="887"/>
    <n v="513"/>
    <n v="5.34"/>
    <n v="91"/>
    <n v="3"/>
    <n v="0"/>
    <n v="2594"/>
    <n v="1267"/>
    <n v="20"/>
    <n v="125"/>
    <n v="253"/>
    <n v="639"/>
    <n v="62"/>
    <n v="0.85799999999999998"/>
    <s v="Philadelphia Quakers"/>
    <s v="Recreation Park"/>
    <m/>
    <n v="91"/>
    <n v="98"/>
    <s v="PHI"/>
    <s v="PHI"/>
    <s v="PHI"/>
  </r>
  <r>
    <x v="12"/>
    <x v="1"/>
    <s v="PRO"/>
    <s v="PRO"/>
    <x v="30"/>
    <m/>
    <n v="3"/>
    <n v="98"/>
    <m/>
    <n v="58"/>
    <n v="40"/>
    <m/>
    <m/>
    <x v="0"/>
    <x v="0"/>
    <n v="0"/>
    <x v="0"/>
    <n v="0"/>
    <x v="0"/>
    <x v="0"/>
    <n v="636"/>
    <n v="3685"/>
    <n v="1001"/>
    <n v="189"/>
    <n v="59"/>
    <n v="21"/>
    <n v="149"/>
    <n v="309"/>
    <m/>
    <m/>
    <m/>
    <m/>
    <n v="436"/>
    <n v="229"/>
    <n v="2.37"/>
    <n v="88"/>
    <n v="4"/>
    <n v="1"/>
    <n v="2613"/>
    <n v="827"/>
    <n v="12"/>
    <n v="111"/>
    <n v="376"/>
    <n v="419"/>
    <n v="75"/>
    <n v="0.90300000000000002"/>
    <s v="Providence Grays"/>
    <s v="Messer Street Grounds"/>
    <m/>
    <n v="103"/>
    <n v="99"/>
    <s v="PRO"/>
    <s v="PRO"/>
    <s v="PRO"/>
  </r>
  <r>
    <x v="12"/>
    <x v="2"/>
    <s v="PT1"/>
    <s v="PIT"/>
    <x v="39"/>
    <m/>
    <n v="7"/>
    <n v="98"/>
    <m/>
    <n v="31"/>
    <n v="67"/>
    <m/>
    <m/>
    <x v="0"/>
    <x v="0"/>
    <n v="0"/>
    <x v="0"/>
    <n v="0"/>
    <x v="0"/>
    <x v="0"/>
    <n v="525"/>
    <n v="3607"/>
    <n v="892"/>
    <n v="120"/>
    <n v="58"/>
    <n v="13"/>
    <n v="164"/>
    <n v="345"/>
    <m/>
    <m/>
    <m/>
    <m/>
    <n v="728"/>
    <n v="445"/>
    <n v="4.62"/>
    <n v="82"/>
    <n v="1"/>
    <n v="1"/>
    <n v="2603"/>
    <n v="1140"/>
    <n v="21"/>
    <n v="151"/>
    <n v="271"/>
    <n v="504"/>
    <n v="55"/>
    <n v="0.88400000000000001"/>
    <s v="Pittsburg Alleghenys"/>
    <s v="Exposition Park I"/>
    <m/>
    <n v="94"/>
    <n v="98"/>
    <s v="PIT"/>
    <s v="PT1"/>
    <s v="PT1"/>
  </r>
  <r>
    <x v="12"/>
    <x v="2"/>
    <s v="SL4"/>
    <s v="STL"/>
    <x v="40"/>
    <m/>
    <n v="2"/>
    <n v="98"/>
    <m/>
    <n v="65"/>
    <n v="33"/>
    <m/>
    <m/>
    <x v="0"/>
    <x v="0"/>
    <n v="0"/>
    <x v="0"/>
    <n v="0"/>
    <x v="0"/>
    <x v="0"/>
    <n v="549"/>
    <n v="3495"/>
    <n v="891"/>
    <n v="118"/>
    <n v="46"/>
    <n v="7"/>
    <n v="124"/>
    <n v="240"/>
    <m/>
    <m/>
    <m/>
    <m/>
    <n v="409"/>
    <n v="218"/>
    <n v="2.23"/>
    <n v="93"/>
    <n v="9"/>
    <n v="1"/>
    <n v="2638"/>
    <n v="729"/>
    <n v="7"/>
    <n v="150"/>
    <n v="325"/>
    <n v="388"/>
    <n v="62"/>
    <n v="0.90900000000000003"/>
    <s v="St. Louis Browns"/>
    <s v="Sportsman's Park I"/>
    <m/>
    <n v="106"/>
    <n v="106"/>
    <s v="STL"/>
    <s v="SL4"/>
    <s v="SL4"/>
  </r>
  <r>
    <x v="13"/>
    <x v="3"/>
    <s v="ALT"/>
    <s v="ALT"/>
    <x v="45"/>
    <m/>
    <n v="10"/>
    <n v="25"/>
    <m/>
    <n v="6"/>
    <n v="19"/>
    <m/>
    <m/>
    <x v="0"/>
    <x v="0"/>
    <n v="0"/>
    <x v="0"/>
    <n v="0"/>
    <x v="0"/>
    <x v="0"/>
    <n v="90"/>
    <n v="899"/>
    <n v="223"/>
    <n v="30"/>
    <n v="6"/>
    <n v="2"/>
    <n v="22"/>
    <n v="130"/>
    <m/>
    <m/>
    <m/>
    <m/>
    <n v="216"/>
    <n v="114"/>
    <n v="4.67"/>
    <n v="20"/>
    <n v="0"/>
    <n v="0"/>
    <n v="659"/>
    <n v="292"/>
    <n v="3"/>
    <n v="52"/>
    <n v="93"/>
    <n v="156"/>
    <n v="4"/>
    <n v="0.86199999999999999"/>
    <s v="Altoona Mountain City"/>
    <m/>
    <m/>
    <n v="101"/>
    <n v="109"/>
    <s v="ALT"/>
    <s v="ALT"/>
    <s v="ALT"/>
  </r>
  <r>
    <x v="13"/>
    <x v="1"/>
    <s v="BFN"/>
    <s v="BUF"/>
    <x v="31"/>
    <m/>
    <n v="3"/>
    <n v="114"/>
    <m/>
    <n v="64"/>
    <n v="47"/>
    <m/>
    <m/>
    <x v="0"/>
    <x v="0"/>
    <n v="0"/>
    <x v="1"/>
    <n v="1"/>
    <x v="0"/>
    <x v="0"/>
    <n v="700"/>
    <n v="4197"/>
    <n v="1099"/>
    <n v="163"/>
    <n v="69"/>
    <n v="39"/>
    <n v="215"/>
    <n v="458"/>
    <m/>
    <m/>
    <m/>
    <m/>
    <n v="626"/>
    <n v="328"/>
    <n v="2.95"/>
    <n v="108"/>
    <n v="14"/>
    <n v="1"/>
    <n v="3003"/>
    <n v="1041"/>
    <n v="46"/>
    <n v="189"/>
    <n v="534"/>
    <n v="462"/>
    <n v="71"/>
    <n v="0.90500000000000003"/>
    <s v="Buffalo Bisons"/>
    <s v="Olympic Park I"/>
    <m/>
    <n v="103"/>
    <n v="105"/>
    <s v="BUF"/>
    <s v="BFN"/>
    <s v="BFN"/>
  </r>
  <r>
    <x v="13"/>
    <x v="2"/>
    <s v="BL2"/>
    <s v="BLO"/>
    <x v="37"/>
    <m/>
    <n v="6"/>
    <n v="108"/>
    <m/>
    <n v="63"/>
    <n v="43"/>
    <m/>
    <m/>
    <x v="0"/>
    <x v="0"/>
    <n v="0"/>
    <x v="1"/>
    <n v="1"/>
    <x v="0"/>
    <x v="0"/>
    <n v="636"/>
    <n v="3845"/>
    <n v="896"/>
    <n v="133"/>
    <n v="84"/>
    <n v="32"/>
    <n v="211"/>
    <n v="545"/>
    <m/>
    <m/>
    <n v="64"/>
    <m/>
    <n v="515"/>
    <n v="288"/>
    <n v="2.71"/>
    <n v="105"/>
    <n v="8"/>
    <n v="1"/>
    <n v="2867"/>
    <n v="869"/>
    <n v="16"/>
    <n v="219"/>
    <n v="635"/>
    <n v="461"/>
    <n v="61"/>
    <n v="0.89900000000000002"/>
    <s v="Baltimore Orioles"/>
    <s v="Oriole Park"/>
    <m/>
    <n v="104"/>
    <n v="107"/>
    <s v="BAL"/>
    <s v="BL2"/>
    <s v="BL2"/>
  </r>
  <r>
    <x v="13"/>
    <x v="3"/>
    <s v="BLU"/>
    <s v="BLU"/>
    <x v="46"/>
    <m/>
    <n v="4"/>
    <n v="105"/>
    <m/>
    <n v="58"/>
    <n v="47"/>
    <m/>
    <m/>
    <x v="0"/>
    <x v="0"/>
    <n v="0"/>
    <x v="0"/>
    <n v="0"/>
    <x v="0"/>
    <x v="0"/>
    <n v="662"/>
    <n v="3883"/>
    <n v="952"/>
    <n v="150"/>
    <n v="26"/>
    <n v="17"/>
    <n v="144"/>
    <n v="652"/>
    <m/>
    <m/>
    <m/>
    <m/>
    <n v="627"/>
    <n v="317"/>
    <n v="3.01"/>
    <n v="92"/>
    <n v="4"/>
    <n v="0"/>
    <n v="2840"/>
    <n v="1002"/>
    <n v="24"/>
    <n v="177"/>
    <n v="628"/>
    <n v="616"/>
    <n v="53"/>
    <n v="0.872"/>
    <s v="Baltimore Monumentals"/>
    <m/>
    <m/>
    <n v="109"/>
    <n v="109"/>
    <s v="BLU"/>
    <s v="BLU"/>
    <s v="BLU"/>
  </r>
  <r>
    <x v="13"/>
    <x v="2"/>
    <s v="BR3"/>
    <s v="LAD"/>
    <x v="47"/>
    <m/>
    <n v="9"/>
    <n v="109"/>
    <m/>
    <n v="40"/>
    <n v="64"/>
    <m/>
    <m/>
    <x v="0"/>
    <x v="0"/>
    <n v="0"/>
    <x v="1"/>
    <n v="1"/>
    <x v="0"/>
    <x v="0"/>
    <n v="476"/>
    <n v="3763"/>
    <n v="845"/>
    <n v="112"/>
    <n v="47"/>
    <n v="16"/>
    <n v="179"/>
    <n v="417"/>
    <m/>
    <m/>
    <n v="16"/>
    <m/>
    <n v="644"/>
    <n v="400"/>
    <n v="3.79"/>
    <n v="105"/>
    <n v="6"/>
    <n v="0"/>
    <n v="2846"/>
    <n v="996"/>
    <n v="20"/>
    <n v="163"/>
    <n v="378"/>
    <n v="520"/>
    <n v="68"/>
    <n v="0.88900000000000001"/>
    <s v="Brooklyn Atlantics"/>
    <s v="Washington Park I"/>
    <m/>
    <n v="100"/>
    <n v="102"/>
    <s v="BRO"/>
    <s v="BR3"/>
    <s v="BR3"/>
  </r>
  <r>
    <x v="13"/>
    <x v="1"/>
    <s v="BSN"/>
    <s v="ATL"/>
    <x v="24"/>
    <m/>
    <n v="2"/>
    <n v="116"/>
    <m/>
    <n v="73"/>
    <n v="38"/>
    <m/>
    <m/>
    <x v="0"/>
    <x v="0"/>
    <n v="0"/>
    <x v="1"/>
    <n v="1"/>
    <x v="0"/>
    <x v="0"/>
    <n v="684"/>
    <n v="4189"/>
    <n v="1063"/>
    <n v="179"/>
    <n v="60"/>
    <n v="36"/>
    <n v="207"/>
    <n v="660"/>
    <m/>
    <m/>
    <m/>
    <m/>
    <n v="468"/>
    <n v="285"/>
    <n v="2.4700000000000002"/>
    <n v="109"/>
    <n v="14"/>
    <n v="2"/>
    <n v="3111"/>
    <n v="932"/>
    <n v="30"/>
    <n v="135"/>
    <n v="742"/>
    <n v="384"/>
    <n v="46"/>
    <n v="0.92200000000000004"/>
    <s v="Boston Beaneaters"/>
    <s v="South End Grounds I"/>
    <m/>
    <n v="99"/>
    <n v="97"/>
    <s v="BSN"/>
    <s v="BSN"/>
    <s v="BSN"/>
  </r>
  <r>
    <x v="13"/>
    <x v="3"/>
    <s v="BSU"/>
    <s v="BRD"/>
    <x v="48"/>
    <m/>
    <n v="5"/>
    <n v="109"/>
    <m/>
    <n v="58"/>
    <n v="51"/>
    <m/>
    <m/>
    <x v="0"/>
    <x v="0"/>
    <n v="0"/>
    <x v="0"/>
    <n v="0"/>
    <x v="0"/>
    <x v="0"/>
    <n v="636"/>
    <n v="3940"/>
    <n v="928"/>
    <n v="168"/>
    <n v="32"/>
    <n v="19"/>
    <n v="128"/>
    <n v="787"/>
    <m/>
    <m/>
    <m/>
    <m/>
    <n v="558"/>
    <n v="286"/>
    <n v="2.7"/>
    <n v="100"/>
    <n v="5"/>
    <n v="1"/>
    <n v="2860"/>
    <n v="885"/>
    <n v="17"/>
    <n v="110"/>
    <n v="753"/>
    <n v="633"/>
    <n v="39"/>
    <n v="0.86799999999999999"/>
    <s v="Boston Reds"/>
    <m/>
    <m/>
    <n v="99"/>
    <n v="98"/>
    <s v="BOS"/>
    <s v="BSU"/>
    <s v="BSU"/>
  </r>
  <r>
    <x v="13"/>
    <x v="1"/>
    <s v="CHN"/>
    <s v="CHC"/>
    <x v="25"/>
    <m/>
    <n v="5"/>
    <n v="112"/>
    <m/>
    <n v="62"/>
    <n v="50"/>
    <m/>
    <m/>
    <x v="0"/>
    <x v="0"/>
    <n v="0"/>
    <x v="1"/>
    <n v="1"/>
    <x v="0"/>
    <x v="0"/>
    <n v="834"/>
    <n v="4182"/>
    <n v="1176"/>
    <n v="162"/>
    <n v="50"/>
    <n v="142"/>
    <n v="264"/>
    <n v="469"/>
    <m/>
    <m/>
    <m/>
    <m/>
    <n v="647"/>
    <n v="336"/>
    <n v="3.03"/>
    <n v="106"/>
    <n v="9"/>
    <n v="0"/>
    <n v="2992"/>
    <n v="1028"/>
    <n v="83"/>
    <n v="231"/>
    <n v="472"/>
    <n v="595"/>
    <n v="107"/>
    <n v="0.88600000000000001"/>
    <s v="Chicago White Stockings"/>
    <s v="Lake Front Park II"/>
    <m/>
    <n v="108"/>
    <n v="105"/>
    <s v="CHC"/>
    <s v="CHN"/>
    <s v="CHN"/>
  </r>
  <r>
    <x v="13"/>
    <x v="3"/>
    <s v="CHU"/>
    <s v="CPI"/>
    <x v="49"/>
    <m/>
    <n v="6"/>
    <n v="92"/>
    <m/>
    <n v="41"/>
    <n v="50"/>
    <m/>
    <m/>
    <x v="0"/>
    <x v="0"/>
    <n v="0"/>
    <x v="0"/>
    <n v="0"/>
    <x v="0"/>
    <x v="0"/>
    <n v="438"/>
    <n v="3212"/>
    <n v="742"/>
    <n v="127"/>
    <n v="26"/>
    <n v="10"/>
    <n v="119"/>
    <n v="505"/>
    <m/>
    <m/>
    <m/>
    <m/>
    <n v="482"/>
    <n v="243"/>
    <n v="2.72"/>
    <n v="86"/>
    <n v="6"/>
    <n v="0"/>
    <n v="2411"/>
    <n v="743"/>
    <n v="12"/>
    <n v="137"/>
    <n v="679"/>
    <n v="459"/>
    <n v="38"/>
    <n v="0.88200000000000001"/>
    <s v="Chicago/Pittsburgh (Union League)"/>
    <m/>
    <m/>
    <n v="98"/>
    <n v="99"/>
    <s v="CPI"/>
    <s v="CHU"/>
    <s v="CHU"/>
  </r>
  <r>
    <x v="13"/>
    <x v="1"/>
    <s v="CL2"/>
    <s v="CBL"/>
    <x v="32"/>
    <m/>
    <n v="7"/>
    <n v="113"/>
    <m/>
    <n v="35"/>
    <n v="77"/>
    <m/>
    <m/>
    <x v="0"/>
    <x v="0"/>
    <n v="0"/>
    <x v="1"/>
    <n v="1"/>
    <x v="0"/>
    <x v="0"/>
    <n v="458"/>
    <n v="3934"/>
    <n v="934"/>
    <n v="147"/>
    <n v="49"/>
    <n v="16"/>
    <n v="170"/>
    <n v="576"/>
    <m/>
    <m/>
    <m/>
    <m/>
    <n v="716"/>
    <n v="379"/>
    <n v="3.43"/>
    <n v="107"/>
    <n v="7"/>
    <n v="0"/>
    <n v="2984"/>
    <n v="1046"/>
    <n v="35"/>
    <n v="269"/>
    <n v="482"/>
    <n v="512"/>
    <n v="75"/>
    <n v="0.89700000000000002"/>
    <s v="Cleveland Blues"/>
    <s v="Kennard Street Park"/>
    <m/>
    <n v="103"/>
    <n v="106"/>
    <s v="CLV"/>
    <s v="CL2"/>
    <s v="CL2"/>
  </r>
  <r>
    <x v="13"/>
    <x v="2"/>
    <s v="CL5"/>
    <s v="CBK"/>
    <x v="41"/>
    <m/>
    <n v="2"/>
    <n v="110"/>
    <m/>
    <n v="69"/>
    <n v="39"/>
    <m/>
    <m/>
    <x v="0"/>
    <x v="0"/>
    <n v="0"/>
    <x v="1"/>
    <n v="1"/>
    <x v="0"/>
    <x v="0"/>
    <n v="585"/>
    <n v="3759"/>
    <n v="901"/>
    <n v="107"/>
    <n v="96"/>
    <n v="40"/>
    <n v="196"/>
    <n v="629"/>
    <m/>
    <m/>
    <n v="59"/>
    <m/>
    <n v="459"/>
    <n v="287"/>
    <n v="2.68"/>
    <n v="102"/>
    <n v="8"/>
    <n v="1"/>
    <n v="2887"/>
    <n v="815"/>
    <n v="22"/>
    <n v="172"/>
    <n v="526"/>
    <n v="433"/>
    <n v="74"/>
    <n v="0.90800000000000003"/>
    <s v="Columbus Buckeyes"/>
    <s v="Recreation Park I"/>
    <m/>
    <n v="92"/>
    <n v="93"/>
    <s v="COL"/>
    <s v="CL5"/>
    <s v="CL5"/>
  </r>
  <r>
    <x v="13"/>
    <x v="2"/>
    <s v="CN2"/>
    <s v="CIN"/>
    <x v="26"/>
    <m/>
    <n v="5"/>
    <n v="112"/>
    <m/>
    <n v="68"/>
    <n v="41"/>
    <m/>
    <m/>
    <x v="0"/>
    <x v="0"/>
    <n v="0"/>
    <x v="1"/>
    <n v="1"/>
    <x v="0"/>
    <x v="0"/>
    <n v="754"/>
    <n v="4090"/>
    <n v="1037"/>
    <n v="109"/>
    <n v="96"/>
    <n v="36"/>
    <n v="154"/>
    <n v="409"/>
    <m/>
    <m/>
    <n v="52"/>
    <m/>
    <n v="512"/>
    <n v="364"/>
    <n v="3.33"/>
    <n v="111"/>
    <n v="11"/>
    <n v="0"/>
    <n v="2951"/>
    <n v="955"/>
    <n v="27"/>
    <n v="181"/>
    <n v="308"/>
    <n v="430"/>
    <n v="82"/>
    <n v="0.90900000000000003"/>
    <s v="Cincinnati Red Stockings"/>
    <s v="League Park I in Cincinnati"/>
    <m/>
    <n v="104"/>
    <n v="102"/>
    <s v="CIN"/>
    <s v="CN2"/>
    <s v="CN2"/>
  </r>
  <r>
    <x v="13"/>
    <x v="3"/>
    <s v="CNU"/>
    <s v="COR"/>
    <x v="50"/>
    <m/>
    <n v="3"/>
    <n v="103"/>
    <m/>
    <n v="69"/>
    <n v="36"/>
    <m/>
    <m/>
    <x v="0"/>
    <x v="0"/>
    <n v="0"/>
    <x v="0"/>
    <n v="0"/>
    <x v="0"/>
    <x v="0"/>
    <n v="703"/>
    <n v="3786"/>
    <n v="1027"/>
    <n v="118"/>
    <n v="63"/>
    <n v="26"/>
    <n v="147"/>
    <n v="482"/>
    <m/>
    <m/>
    <m/>
    <m/>
    <n v="466"/>
    <n v="242"/>
    <n v="2.38"/>
    <n v="95"/>
    <n v="11"/>
    <n v="1"/>
    <n v="2743"/>
    <n v="831"/>
    <n v="17"/>
    <n v="90"/>
    <n v="503"/>
    <n v="532"/>
    <n v="45"/>
    <n v="0.88200000000000001"/>
    <s v="Cincinnati Outlaw Reds"/>
    <m/>
    <m/>
    <n v="111"/>
    <n v="107"/>
    <s v="COR"/>
    <s v="CNU"/>
    <s v="CNU"/>
  </r>
  <r>
    <x v="13"/>
    <x v="1"/>
    <s v="DTN"/>
    <s v="DTN"/>
    <x v="36"/>
    <m/>
    <n v="8"/>
    <n v="114"/>
    <m/>
    <n v="28"/>
    <n v="84"/>
    <m/>
    <m/>
    <x v="0"/>
    <x v="0"/>
    <n v="0"/>
    <x v="1"/>
    <n v="1"/>
    <x v="0"/>
    <x v="0"/>
    <n v="445"/>
    <n v="3970"/>
    <n v="825"/>
    <n v="114"/>
    <n v="47"/>
    <n v="31"/>
    <n v="207"/>
    <n v="699"/>
    <m/>
    <m/>
    <m/>
    <m/>
    <n v="736"/>
    <n v="370"/>
    <n v="3.38"/>
    <n v="109"/>
    <n v="3"/>
    <n v="0"/>
    <n v="2954"/>
    <n v="1097"/>
    <n v="36"/>
    <n v="245"/>
    <n v="488"/>
    <n v="550"/>
    <n v="60"/>
    <n v="0.88600000000000001"/>
    <s v="Detroit Wolverines"/>
    <s v="Recreation Park"/>
    <m/>
    <n v="94"/>
    <n v="97"/>
    <s v="DTN"/>
    <s v="DTN"/>
    <s v="DTN"/>
  </r>
  <r>
    <x v="13"/>
    <x v="2"/>
    <s v="IN2"/>
    <s v="IHO"/>
    <x v="51"/>
    <m/>
    <n v="12"/>
    <n v="110"/>
    <m/>
    <n v="29"/>
    <n v="78"/>
    <m/>
    <m/>
    <x v="0"/>
    <x v="0"/>
    <n v="0"/>
    <x v="1"/>
    <n v="1"/>
    <x v="0"/>
    <x v="0"/>
    <n v="462"/>
    <n v="3813"/>
    <n v="890"/>
    <n v="129"/>
    <n v="62"/>
    <n v="20"/>
    <n v="125"/>
    <n v="561"/>
    <m/>
    <m/>
    <n v="22"/>
    <m/>
    <n v="755"/>
    <n v="438"/>
    <n v="4.2"/>
    <n v="107"/>
    <n v="2"/>
    <n v="0"/>
    <n v="2813"/>
    <n v="1000"/>
    <n v="30"/>
    <n v="199"/>
    <n v="479"/>
    <n v="515"/>
    <n v="45"/>
    <n v="0.88900000000000001"/>
    <s v="Indianapolis Hoosiers"/>
    <s v="Seventh Street Park"/>
    <m/>
    <n v="97"/>
    <n v="100"/>
    <s v="IND"/>
    <s v="IN2"/>
    <s v="IN2"/>
  </r>
  <r>
    <x v="13"/>
    <x v="3"/>
    <s v="KCU"/>
    <s v="KCU"/>
    <x v="52"/>
    <m/>
    <n v="11"/>
    <n v="82"/>
    <m/>
    <n v="16"/>
    <n v="63"/>
    <m/>
    <m/>
    <x v="0"/>
    <x v="0"/>
    <n v="0"/>
    <x v="0"/>
    <n v="0"/>
    <x v="0"/>
    <x v="0"/>
    <n v="311"/>
    <n v="2802"/>
    <n v="557"/>
    <n v="104"/>
    <n v="15"/>
    <n v="6"/>
    <n v="123"/>
    <n v="529"/>
    <m/>
    <m/>
    <m/>
    <m/>
    <n v="618"/>
    <n v="316"/>
    <n v="4.05"/>
    <n v="70"/>
    <n v="0"/>
    <n v="0"/>
    <n v="2108"/>
    <n v="862"/>
    <n v="14"/>
    <n v="127"/>
    <n v="334"/>
    <n v="520"/>
    <n v="51"/>
    <n v="0.86099999999999999"/>
    <s v="Kansas City Cowboys"/>
    <m/>
    <m/>
    <n v="87"/>
    <n v="92"/>
    <s v="KCC"/>
    <s v="KCU"/>
    <s v="KCU"/>
  </r>
  <r>
    <x v="13"/>
    <x v="2"/>
    <s v="LS2"/>
    <s v="LOU"/>
    <x v="38"/>
    <m/>
    <n v="3"/>
    <n v="110"/>
    <m/>
    <n v="68"/>
    <n v="40"/>
    <m/>
    <m/>
    <x v="0"/>
    <x v="0"/>
    <n v="0"/>
    <x v="1"/>
    <n v="1"/>
    <x v="0"/>
    <x v="0"/>
    <n v="573"/>
    <n v="3957"/>
    <n v="1004"/>
    <n v="152"/>
    <n v="69"/>
    <n v="17"/>
    <n v="146"/>
    <n v="408"/>
    <m/>
    <m/>
    <n v="34"/>
    <m/>
    <n v="425"/>
    <n v="239"/>
    <n v="2.17"/>
    <n v="101"/>
    <n v="6"/>
    <n v="0"/>
    <n v="2969"/>
    <n v="837"/>
    <n v="9"/>
    <n v="97"/>
    <n v="470"/>
    <n v="426"/>
    <n v="84"/>
    <n v="0.91200000000000003"/>
    <s v="Louisville Eclipse"/>
    <s v="Eclipse Park I"/>
    <m/>
    <n v="95"/>
    <n v="95"/>
    <s v="LOU"/>
    <s v="LS2"/>
    <s v="LS2"/>
  </r>
  <r>
    <x v="13"/>
    <x v="3"/>
    <s v="MLU"/>
    <s v="MLU"/>
    <x v="53"/>
    <m/>
    <n v="2"/>
    <n v="12"/>
    <m/>
    <n v="8"/>
    <n v="4"/>
    <m/>
    <m/>
    <x v="0"/>
    <x v="0"/>
    <n v="0"/>
    <x v="0"/>
    <n v="0"/>
    <x v="0"/>
    <x v="0"/>
    <n v="53"/>
    <n v="395"/>
    <n v="88"/>
    <n v="25"/>
    <n v="0"/>
    <n v="0"/>
    <n v="20"/>
    <n v="70"/>
    <m/>
    <m/>
    <m/>
    <m/>
    <n v="34"/>
    <n v="26"/>
    <n v="2.25"/>
    <n v="12"/>
    <n v="3"/>
    <n v="0"/>
    <n v="312"/>
    <n v="49"/>
    <n v="1"/>
    <n v="13"/>
    <n v="139"/>
    <n v="53"/>
    <n v="4"/>
    <n v="0.89200000000000002"/>
    <s v="Milwaukee Brewers"/>
    <m/>
    <m/>
    <n v="60"/>
    <n v="60"/>
    <s v="MIL"/>
    <s v="MLU"/>
    <s v="MLU"/>
  </r>
  <r>
    <x v="13"/>
    <x v="1"/>
    <s v="NY1"/>
    <s v="SFG"/>
    <x v="42"/>
    <m/>
    <n v="4"/>
    <n v="116"/>
    <m/>
    <n v="62"/>
    <n v="50"/>
    <m/>
    <m/>
    <x v="0"/>
    <x v="0"/>
    <n v="0"/>
    <x v="1"/>
    <n v="1"/>
    <x v="0"/>
    <x v="0"/>
    <n v="693"/>
    <n v="4124"/>
    <n v="1053"/>
    <n v="149"/>
    <n v="68"/>
    <n v="22"/>
    <n v="249"/>
    <n v="492"/>
    <m/>
    <m/>
    <m/>
    <m/>
    <n v="623"/>
    <n v="351"/>
    <n v="3.12"/>
    <n v="111"/>
    <n v="4"/>
    <n v="0"/>
    <n v="3042"/>
    <n v="1011"/>
    <n v="28"/>
    <n v="326"/>
    <n v="567"/>
    <n v="514"/>
    <n v="69"/>
    <n v="0.89500000000000002"/>
    <s v="New York Gothams"/>
    <s v="Polo Grounds I"/>
    <m/>
    <n v="105"/>
    <n v="102"/>
    <s v="NYG"/>
    <s v="NY1"/>
    <s v="NY1"/>
  </r>
  <r>
    <x v="13"/>
    <x v="2"/>
    <s v="NY4"/>
    <s v="NYP"/>
    <x v="43"/>
    <m/>
    <n v="1"/>
    <n v="112"/>
    <m/>
    <n v="75"/>
    <n v="32"/>
    <m/>
    <m/>
    <x v="0"/>
    <x v="1"/>
    <n v="1"/>
    <x v="1"/>
    <n v="1"/>
    <x v="0"/>
    <x v="0"/>
    <n v="734"/>
    <n v="4012"/>
    <n v="1052"/>
    <n v="155"/>
    <n v="64"/>
    <n v="22"/>
    <n v="203"/>
    <n v="315"/>
    <m/>
    <m/>
    <n v="35"/>
    <m/>
    <n v="423"/>
    <n v="269"/>
    <n v="2.46"/>
    <n v="110"/>
    <n v="9"/>
    <n v="0"/>
    <n v="2955"/>
    <n v="802"/>
    <n v="15"/>
    <n v="115"/>
    <n v="628"/>
    <n v="441"/>
    <n v="42"/>
    <n v="0.90700000000000003"/>
    <s v="New York Metropolitans"/>
    <s v="Polo Grounds I West Diamond"/>
    <m/>
    <n v="100"/>
    <n v="96"/>
    <s v="NYP"/>
    <s v="NY4"/>
    <s v="NY4"/>
  </r>
  <r>
    <x v="13"/>
    <x v="2"/>
    <s v="PH4"/>
    <s v="PHA"/>
    <x v="5"/>
    <m/>
    <n v="7"/>
    <n v="108"/>
    <m/>
    <n v="61"/>
    <n v="46"/>
    <m/>
    <m/>
    <x v="0"/>
    <x v="0"/>
    <n v="0"/>
    <x v="1"/>
    <n v="1"/>
    <x v="0"/>
    <x v="0"/>
    <n v="700"/>
    <n v="3959"/>
    <n v="1057"/>
    <n v="167"/>
    <n v="100"/>
    <n v="26"/>
    <n v="153"/>
    <n v="434"/>
    <m/>
    <m/>
    <n v="40"/>
    <m/>
    <n v="546"/>
    <n v="360"/>
    <n v="3.42"/>
    <n v="105"/>
    <n v="5"/>
    <n v="0"/>
    <n v="2846"/>
    <n v="920"/>
    <n v="16"/>
    <n v="127"/>
    <n v="530"/>
    <n v="457"/>
    <n v="63"/>
    <n v="0.90100000000000002"/>
    <s v="Philadelphia Athletics"/>
    <s v="Jefferson Street Grounds"/>
    <m/>
    <n v="107"/>
    <n v="104"/>
    <s v="PHA"/>
    <s v="PH4"/>
    <s v="PH4"/>
  </r>
  <r>
    <x v="13"/>
    <x v="1"/>
    <s v="PHI"/>
    <s v="PHI"/>
    <x v="44"/>
    <m/>
    <n v="6"/>
    <n v="113"/>
    <m/>
    <n v="39"/>
    <n v="73"/>
    <m/>
    <m/>
    <x v="0"/>
    <x v="0"/>
    <n v="0"/>
    <x v="1"/>
    <n v="1"/>
    <x v="0"/>
    <x v="0"/>
    <n v="549"/>
    <n v="3998"/>
    <n v="934"/>
    <n v="149"/>
    <n v="39"/>
    <n v="14"/>
    <n v="209"/>
    <n v="512"/>
    <m/>
    <m/>
    <m/>
    <m/>
    <n v="824"/>
    <n v="428"/>
    <n v="3.93"/>
    <n v="106"/>
    <n v="3"/>
    <n v="1"/>
    <n v="2943"/>
    <n v="1090"/>
    <n v="37"/>
    <n v="254"/>
    <n v="411"/>
    <n v="536"/>
    <n v="67"/>
    <n v="0.88800000000000001"/>
    <s v="Philadelphia Quakers"/>
    <s v="Recreation Park"/>
    <m/>
    <n v="94"/>
    <n v="99"/>
    <s v="PHI"/>
    <s v="PHI"/>
    <s v="PHI"/>
  </r>
  <r>
    <x v="13"/>
    <x v="3"/>
    <s v="PHU"/>
    <s v="PHK"/>
    <x v="54"/>
    <m/>
    <n v="8"/>
    <n v="67"/>
    <m/>
    <n v="21"/>
    <n v="46"/>
    <m/>
    <m/>
    <x v="0"/>
    <x v="0"/>
    <n v="0"/>
    <x v="0"/>
    <n v="0"/>
    <x v="0"/>
    <x v="0"/>
    <n v="414"/>
    <n v="2518"/>
    <n v="618"/>
    <n v="108"/>
    <n v="35"/>
    <n v="7"/>
    <n v="103"/>
    <n v="405"/>
    <m/>
    <m/>
    <m/>
    <m/>
    <n v="545"/>
    <n v="305"/>
    <n v="4.63"/>
    <n v="64"/>
    <n v="1"/>
    <n v="0"/>
    <n v="1780"/>
    <n v="726"/>
    <n v="7"/>
    <n v="105"/>
    <n v="310"/>
    <n v="501"/>
    <n v="36"/>
    <n v="0.84099999999999997"/>
    <s v="Philadelphia Keystones"/>
    <m/>
    <m/>
    <n v="91"/>
    <n v="94"/>
    <s v="PHK"/>
    <s v="PHU"/>
    <s v="PHU"/>
  </r>
  <r>
    <x v="13"/>
    <x v="1"/>
    <s v="PRO"/>
    <s v="PRO"/>
    <x v="30"/>
    <m/>
    <n v="1"/>
    <n v="114"/>
    <m/>
    <n v="84"/>
    <n v="28"/>
    <m/>
    <m/>
    <x v="0"/>
    <x v="1"/>
    <n v="1"/>
    <x v="2"/>
    <n v="0"/>
    <x v="1"/>
    <x v="0"/>
    <n v="665"/>
    <n v="4093"/>
    <n v="987"/>
    <n v="153"/>
    <n v="43"/>
    <n v="21"/>
    <n v="300"/>
    <n v="469"/>
    <m/>
    <m/>
    <m/>
    <m/>
    <n v="388"/>
    <n v="185"/>
    <n v="1.61"/>
    <n v="107"/>
    <n v="16"/>
    <n v="3"/>
    <n v="3109"/>
    <n v="825"/>
    <n v="26"/>
    <n v="172"/>
    <n v="639"/>
    <n v="398"/>
    <n v="50"/>
    <n v="0.91800000000000004"/>
    <s v="Providence Grays"/>
    <s v="Messer Street Grounds"/>
    <m/>
    <n v="99"/>
    <n v="96"/>
    <s v="PRO"/>
    <s v="PRO"/>
    <s v="PRO"/>
  </r>
  <r>
    <x v="13"/>
    <x v="2"/>
    <s v="PT1"/>
    <s v="PIT"/>
    <x v="39"/>
    <m/>
    <n v="11"/>
    <n v="110"/>
    <m/>
    <n v="30"/>
    <n v="78"/>
    <m/>
    <m/>
    <x v="0"/>
    <x v="0"/>
    <n v="0"/>
    <x v="1"/>
    <n v="1"/>
    <x v="0"/>
    <x v="0"/>
    <n v="406"/>
    <n v="3689"/>
    <n v="777"/>
    <n v="105"/>
    <n v="50"/>
    <n v="2"/>
    <n v="143"/>
    <n v="411"/>
    <m/>
    <m/>
    <n v="41"/>
    <m/>
    <n v="725"/>
    <n v="456"/>
    <n v="4.3499999999999996"/>
    <n v="108"/>
    <n v="4"/>
    <n v="0"/>
    <n v="2830"/>
    <n v="1059"/>
    <n v="25"/>
    <n v="216"/>
    <n v="338"/>
    <n v="523"/>
    <n v="71"/>
    <n v="0.88900000000000001"/>
    <s v="Pittsburg Alleghenys"/>
    <s v="Recreation Park"/>
    <m/>
    <n v="97"/>
    <n v="101"/>
    <s v="PIT"/>
    <s v="PT1"/>
    <s v="PT1"/>
  </r>
  <r>
    <x v="13"/>
    <x v="2"/>
    <s v="RIC"/>
    <s v="RIC"/>
    <x v="55"/>
    <m/>
    <n v="10"/>
    <n v="45"/>
    <m/>
    <n v="12"/>
    <n v="30"/>
    <m/>
    <m/>
    <x v="0"/>
    <x v="0"/>
    <n v="0"/>
    <x v="1"/>
    <n v="1"/>
    <x v="0"/>
    <x v="0"/>
    <n v="194"/>
    <n v="1469"/>
    <n v="326"/>
    <n v="40"/>
    <n v="33"/>
    <n v="7"/>
    <n v="53"/>
    <n v="282"/>
    <m/>
    <m/>
    <n v="24"/>
    <m/>
    <n v="294"/>
    <n v="186"/>
    <n v="4.5199999999999996"/>
    <n v="45"/>
    <n v="1"/>
    <n v="0"/>
    <n v="1111"/>
    <n v="402"/>
    <n v="14"/>
    <n v="52"/>
    <n v="167"/>
    <n v="239"/>
    <n v="27"/>
    <n v="0.874"/>
    <s v="Richmond Virginians"/>
    <s v="Allen Pasture"/>
    <m/>
    <n v="99"/>
    <n v="102"/>
    <s v="RIC"/>
    <s v="RIC"/>
    <s v="RIC"/>
  </r>
  <r>
    <x v="13"/>
    <x v="2"/>
    <s v="SL4"/>
    <s v="STL"/>
    <x v="40"/>
    <m/>
    <n v="4"/>
    <n v="110"/>
    <m/>
    <n v="67"/>
    <n v="40"/>
    <m/>
    <m/>
    <x v="0"/>
    <x v="0"/>
    <n v="0"/>
    <x v="1"/>
    <n v="1"/>
    <x v="0"/>
    <x v="0"/>
    <n v="658"/>
    <n v="3952"/>
    <n v="987"/>
    <n v="151"/>
    <n v="60"/>
    <n v="11"/>
    <n v="172"/>
    <n v="339"/>
    <m/>
    <m/>
    <n v="39"/>
    <m/>
    <n v="539"/>
    <n v="293"/>
    <n v="2.67"/>
    <n v="99"/>
    <n v="8"/>
    <n v="0"/>
    <n v="2961"/>
    <n v="881"/>
    <n v="16"/>
    <n v="172"/>
    <n v="477"/>
    <n v="490"/>
    <n v="65"/>
    <n v="0.9"/>
    <s v="St. Louis Browns"/>
    <s v="Sportsman's Park I"/>
    <m/>
    <n v="104"/>
    <n v="101"/>
    <s v="STL"/>
    <s v="SL4"/>
    <s v="SL4"/>
  </r>
  <r>
    <x v="13"/>
    <x v="3"/>
    <s v="SLU"/>
    <s v="SLM"/>
    <x v="56"/>
    <m/>
    <n v="1"/>
    <n v="113"/>
    <m/>
    <n v="94"/>
    <n v="19"/>
    <m/>
    <m/>
    <x v="0"/>
    <x v="1"/>
    <n v="1"/>
    <x v="0"/>
    <n v="0"/>
    <x v="0"/>
    <x v="0"/>
    <n v="887"/>
    <n v="4285"/>
    <n v="1251"/>
    <n v="259"/>
    <n v="41"/>
    <n v="32"/>
    <n v="181"/>
    <n v="542"/>
    <m/>
    <m/>
    <m/>
    <m/>
    <n v="429"/>
    <n v="216"/>
    <n v="1.96"/>
    <n v="104"/>
    <n v="8"/>
    <n v="6"/>
    <n v="2979"/>
    <n v="838"/>
    <n v="9"/>
    <n v="110"/>
    <n v="550"/>
    <n v="554"/>
    <n v="79"/>
    <n v="0.88800000000000001"/>
    <s v="St. Louis Maroons"/>
    <m/>
    <m/>
    <n v="99"/>
    <n v="98"/>
    <s v="SLM"/>
    <s v="SLU"/>
    <s v="SLU"/>
  </r>
  <r>
    <x v="13"/>
    <x v="3"/>
    <s v="SPU"/>
    <s v="STP"/>
    <x v="57"/>
    <m/>
    <n v="9"/>
    <n v="9"/>
    <m/>
    <n v="2"/>
    <n v="6"/>
    <m/>
    <m/>
    <x v="0"/>
    <x v="0"/>
    <n v="0"/>
    <x v="0"/>
    <n v="0"/>
    <x v="0"/>
    <x v="0"/>
    <n v="24"/>
    <n v="272"/>
    <n v="49"/>
    <n v="13"/>
    <n v="1"/>
    <n v="0"/>
    <n v="7"/>
    <n v="47"/>
    <m/>
    <m/>
    <m/>
    <m/>
    <n v="57"/>
    <n v="25"/>
    <n v="3.17"/>
    <n v="7"/>
    <n v="1"/>
    <n v="0"/>
    <n v="213"/>
    <n v="72"/>
    <n v="1"/>
    <n v="27"/>
    <n v="44"/>
    <n v="47"/>
    <n v="6"/>
    <n v="0.872"/>
    <s v="St. Paul White Caps"/>
    <m/>
    <m/>
    <n v="60"/>
    <n v="60"/>
    <s v="STP"/>
    <s v="SPU"/>
    <s v="SPU"/>
  </r>
  <r>
    <x v="13"/>
    <x v="2"/>
    <s v="TL1"/>
    <s v="TOL"/>
    <x v="58"/>
    <m/>
    <n v="8"/>
    <n v="109"/>
    <m/>
    <n v="46"/>
    <n v="58"/>
    <m/>
    <m/>
    <x v="0"/>
    <x v="0"/>
    <n v="0"/>
    <x v="1"/>
    <n v="1"/>
    <x v="0"/>
    <x v="0"/>
    <n v="463"/>
    <n v="3712"/>
    <n v="859"/>
    <n v="153"/>
    <n v="48"/>
    <n v="8"/>
    <n v="157"/>
    <n v="545"/>
    <m/>
    <m/>
    <n v="26"/>
    <m/>
    <n v="571"/>
    <n v="322"/>
    <n v="3.06"/>
    <n v="103"/>
    <n v="9"/>
    <n v="1"/>
    <n v="2838"/>
    <n v="885"/>
    <n v="12"/>
    <n v="169"/>
    <n v="501"/>
    <n v="469"/>
    <n v="67"/>
    <n v="0.9"/>
    <s v="Toledo Blue Stockings"/>
    <s v="League Park"/>
    <m/>
    <n v="103"/>
    <n v="105"/>
    <s v="TOL"/>
    <s v="TL1"/>
    <s v="TL1"/>
  </r>
  <r>
    <x v="13"/>
    <x v="3"/>
    <s v="WIL"/>
    <s v="WIL"/>
    <x v="59"/>
    <m/>
    <n v="12"/>
    <n v="17"/>
    <m/>
    <n v="2"/>
    <n v="16"/>
    <m/>
    <m/>
    <x v="0"/>
    <x v="0"/>
    <n v="0"/>
    <x v="0"/>
    <n v="0"/>
    <x v="0"/>
    <x v="0"/>
    <n v="35"/>
    <n v="521"/>
    <n v="91"/>
    <n v="8"/>
    <n v="8"/>
    <n v="2"/>
    <n v="22"/>
    <n v="123"/>
    <m/>
    <m/>
    <m/>
    <m/>
    <n v="114"/>
    <n v="48"/>
    <n v="3.04"/>
    <n v="15"/>
    <n v="0"/>
    <n v="0"/>
    <n v="426"/>
    <n v="165"/>
    <n v="4"/>
    <n v="18"/>
    <n v="113"/>
    <n v="104"/>
    <n v="10"/>
    <n v="0.86"/>
    <s v="Wilmington Quicksteps"/>
    <m/>
    <m/>
    <n v="103"/>
    <n v="109"/>
    <s v="WIL"/>
    <s v="WIL"/>
    <s v="WIL"/>
  </r>
  <r>
    <x v="13"/>
    <x v="2"/>
    <s v="WS7"/>
    <s v="WST"/>
    <x v="60"/>
    <m/>
    <n v="13"/>
    <n v="63"/>
    <m/>
    <n v="12"/>
    <n v="51"/>
    <m/>
    <m/>
    <x v="0"/>
    <x v="0"/>
    <n v="0"/>
    <x v="1"/>
    <n v="1"/>
    <x v="0"/>
    <x v="0"/>
    <n v="248"/>
    <n v="2166"/>
    <n v="434"/>
    <n v="61"/>
    <n v="24"/>
    <n v="6"/>
    <n v="100"/>
    <n v="377"/>
    <m/>
    <m/>
    <n v="16"/>
    <m/>
    <n v="481"/>
    <n v="242"/>
    <n v="4.01"/>
    <n v="62"/>
    <n v="3"/>
    <n v="0"/>
    <n v="1631"/>
    <n v="644"/>
    <n v="21"/>
    <n v="110"/>
    <n v="235"/>
    <n v="400"/>
    <n v="40"/>
    <n v="0.85799999999999998"/>
    <s v="Washington Nationals"/>
    <s v="Athletic Park"/>
    <m/>
    <n v="88"/>
    <n v="93"/>
    <s v="WAS"/>
    <s v="WS7"/>
    <s v="WS7"/>
  </r>
  <r>
    <x v="13"/>
    <x v="3"/>
    <s v="WSU"/>
    <s v="WNA"/>
    <x v="13"/>
    <m/>
    <n v="7"/>
    <n v="112"/>
    <m/>
    <n v="47"/>
    <n v="65"/>
    <m/>
    <m/>
    <x v="0"/>
    <x v="0"/>
    <n v="0"/>
    <x v="0"/>
    <n v="0"/>
    <x v="0"/>
    <x v="0"/>
    <n v="572"/>
    <n v="3926"/>
    <n v="931"/>
    <n v="120"/>
    <n v="26"/>
    <n v="4"/>
    <n v="118"/>
    <n v="558"/>
    <m/>
    <m/>
    <m/>
    <m/>
    <n v="679"/>
    <n v="363"/>
    <n v="3.43"/>
    <n v="94"/>
    <n v="5"/>
    <n v="0"/>
    <n v="2861"/>
    <n v="992"/>
    <n v="16"/>
    <n v="168"/>
    <n v="684"/>
    <n v="625"/>
    <n v="55"/>
    <n v="0.86899999999999999"/>
    <s v="Washington Nationals"/>
    <m/>
    <m/>
    <n v="96"/>
    <n v="98"/>
    <s v="WHS"/>
    <s v="WSU"/>
    <s v="WSU"/>
  </r>
  <r>
    <x v="14"/>
    <x v="1"/>
    <s v="BFN"/>
    <s v="BUF"/>
    <x v="31"/>
    <m/>
    <n v="7"/>
    <n v="112"/>
    <m/>
    <n v="38"/>
    <n v="74"/>
    <m/>
    <m/>
    <x v="0"/>
    <x v="0"/>
    <n v="0"/>
    <x v="1"/>
    <n v="1"/>
    <x v="0"/>
    <x v="0"/>
    <n v="495"/>
    <n v="3900"/>
    <n v="980"/>
    <n v="149"/>
    <n v="50"/>
    <n v="23"/>
    <n v="179"/>
    <n v="380"/>
    <m/>
    <m/>
    <m/>
    <m/>
    <n v="761"/>
    <n v="456"/>
    <n v="4.29"/>
    <n v="107"/>
    <n v="4"/>
    <n v="1"/>
    <n v="2868"/>
    <n v="1175"/>
    <n v="31"/>
    <n v="234"/>
    <n v="320"/>
    <n v="464"/>
    <n v="65"/>
    <n v="0.90100000000000002"/>
    <s v="Buffalo Bisons"/>
    <s v="Olympic Park I"/>
    <m/>
    <n v="103"/>
    <n v="105"/>
    <s v="BUF"/>
    <s v="BFN"/>
    <s v="BFN"/>
  </r>
  <r>
    <x v="14"/>
    <x v="2"/>
    <s v="BL2"/>
    <s v="BLO"/>
    <x v="37"/>
    <m/>
    <n v="8"/>
    <n v="110"/>
    <m/>
    <n v="41"/>
    <n v="68"/>
    <m/>
    <m/>
    <x v="0"/>
    <x v="0"/>
    <n v="0"/>
    <x v="1"/>
    <n v="1"/>
    <x v="0"/>
    <x v="0"/>
    <n v="541"/>
    <n v="3820"/>
    <n v="837"/>
    <n v="124"/>
    <n v="59"/>
    <n v="17"/>
    <n v="279"/>
    <n v="529"/>
    <m/>
    <m/>
    <n v="42"/>
    <m/>
    <n v="683"/>
    <n v="421"/>
    <n v="3.9"/>
    <n v="103"/>
    <n v="2"/>
    <n v="4"/>
    <n v="2913"/>
    <n v="1059"/>
    <n v="12"/>
    <n v="222"/>
    <n v="395"/>
    <n v="419"/>
    <n v="71"/>
    <n v="0.90900000000000003"/>
    <s v="Baltimore Orioles"/>
    <s v="Oriole Park"/>
    <m/>
    <n v="99"/>
    <n v="100"/>
    <s v="BAL"/>
    <s v="BL2"/>
    <s v="BL2"/>
  </r>
  <r>
    <x v="14"/>
    <x v="2"/>
    <s v="BR3"/>
    <s v="LAD"/>
    <x v="47"/>
    <m/>
    <n v="5"/>
    <n v="112"/>
    <m/>
    <n v="53"/>
    <n v="59"/>
    <m/>
    <m/>
    <x v="0"/>
    <x v="0"/>
    <n v="0"/>
    <x v="1"/>
    <n v="1"/>
    <x v="0"/>
    <x v="0"/>
    <n v="624"/>
    <n v="3943"/>
    <n v="966"/>
    <n v="121"/>
    <n v="65"/>
    <n v="14"/>
    <n v="238"/>
    <n v="324"/>
    <m/>
    <m/>
    <n v="42"/>
    <m/>
    <n v="650"/>
    <n v="381"/>
    <n v="3.46"/>
    <n v="110"/>
    <n v="3"/>
    <n v="1"/>
    <n v="2975"/>
    <n v="955"/>
    <n v="27"/>
    <n v="211"/>
    <n v="436"/>
    <n v="434"/>
    <n v="56"/>
    <n v="0.91"/>
    <s v="Brooklyn Grays"/>
    <s v="Washington Park I"/>
    <m/>
    <n v="100"/>
    <n v="102"/>
    <s v="BRO"/>
    <s v="BR3"/>
    <s v="BR3"/>
  </r>
  <r>
    <x v="14"/>
    <x v="1"/>
    <s v="BSN"/>
    <s v="ATL"/>
    <x v="24"/>
    <m/>
    <n v="5"/>
    <n v="113"/>
    <m/>
    <n v="46"/>
    <n v="66"/>
    <m/>
    <m/>
    <x v="0"/>
    <x v="0"/>
    <n v="0"/>
    <x v="1"/>
    <n v="1"/>
    <x v="0"/>
    <x v="0"/>
    <n v="528"/>
    <n v="3950"/>
    <n v="915"/>
    <n v="144"/>
    <n v="53"/>
    <n v="22"/>
    <n v="190"/>
    <n v="522"/>
    <m/>
    <m/>
    <m/>
    <m/>
    <n v="589"/>
    <n v="330"/>
    <n v="3.03"/>
    <n v="111"/>
    <n v="10"/>
    <n v="0"/>
    <n v="2943"/>
    <n v="1045"/>
    <n v="26"/>
    <n v="188"/>
    <n v="480"/>
    <n v="478"/>
    <n v="79"/>
    <n v="0.90100000000000002"/>
    <s v="Boston Beaneaters"/>
    <s v="South End Grounds I"/>
    <m/>
    <n v="96"/>
    <n v="95"/>
    <s v="BSN"/>
    <s v="BSN"/>
    <s v="BSN"/>
  </r>
  <r>
    <x v="14"/>
    <x v="1"/>
    <s v="CHN"/>
    <s v="CHC"/>
    <x v="25"/>
    <m/>
    <n v="1"/>
    <n v="113"/>
    <m/>
    <n v="87"/>
    <n v="25"/>
    <m/>
    <m/>
    <x v="0"/>
    <x v="1"/>
    <n v="1"/>
    <x v="1"/>
    <n v="1"/>
    <x v="0"/>
    <x v="0"/>
    <n v="834"/>
    <n v="4093"/>
    <n v="1079"/>
    <n v="184"/>
    <n v="75"/>
    <n v="54"/>
    <n v="340"/>
    <n v="429"/>
    <m/>
    <m/>
    <m/>
    <m/>
    <n v="470"/>
    <n v="252"/>
    <n v="2.23"/>
    <n v="108"/>
    <n v="14"/>
    <n v="4"/>
    <n v="3047"/>
    <n v="868"/>
    <n v="37"/>
    <n v="202"/>
    <n v="458"/>
    <n v="496"/>
    <n v="80"/>
    <n v="0.90300000000000002"/>
    <s v="Chicago White Stockings"/>
    <s v="West Side Park I"/>
    <m/>
    <n v="114"/>
    <n v="107"/>
    <s v="CHC"/>
    <s v="CHN"/>
    <s v="CHN"/>
  </r>
  <r>
    <x v="14"/>
    <x v="2"/>
    <s v="CN2"/>
    <s v="CIN"/>
    <x v="26"/>
    <m/>
    <n v="2"/>
    <n v="112"/>
    <m/>
    <n v="63"/>
    <n v="49"/>
    <m/>
    <m/>
    <x v="0"/>
    <x v="0"/>
    <n v="0"/>
    <x v="1"/>
    <n v="1"/>
    <x v="0"/>
    <x v="0"/>
    <n v="642"/>
    <n v="4050"/>
    <n v="1046"/>
    <n v="108"/>
    <n v="77"/>
    <n v="26"/>
    <n v="153"/>
    <n v="420"/>
    <m/>
    <m/>
    <n v="51"/>
    <m/>
    <n v="575"/>
    <n v="362"/>
    <n v="3.26"/>
    <n v="102"/>
    <n v="7"/>
    <n v="1"/>
    <n v="2998"/>
    <n v="998"/>
    <n v="24"/>
    <n v="250"/>
    <n v="330"/>
    <n v="423"/>
    <n v="86"/>
    <n v="0.91100000000000003"/>
    <s v="Cincinnati Red Stockings"/>
    <s v="League Park I in Cincinnati"/>
    <m/>
    <n v="102"/>
    <n v="100"/>
    <s v="CIN"/>
    <s v="CN2"/>
    <s v="CN2"/>
  </r>
  <r>
    <x v="14"/>
    <x v="1"/>
    <s v="DTN"/>
    <s v="DTN"/>
    <x v="36"/>
    <m/>
    <n v="6"/>
    <n v="108"/>
    <m/>
    <n v="41"/>
    <n v="67"/>
    <m/>
    <m/>
    <x v="0"/>
    <x v="0"/>
    <n v="0"/>
    <x v="1"/>
    <n v="1"/>
    <x v="0"/>
    <x v="0"/>
    <n v="514"/>
    <n v="3773"/>
    <n v="917"/>
    <n v="149"/>
    <n v="66"/>
    <n v="25"/>
    <n v="216"/>
    <n v="451"/>
    <m/>
    <m/>
    <m/>
    <m/>
    <n v="582"/>
    <n v="305"/>
    <n v="2.88"/>
    <n v="105"/>
    <n v="6"/>
    <n v="1"/>
    <n v="2863"/>
    <n v="966"/>
    <n v="18"/>
    <n v="224"/>
    <n v="475"/>
    <n v="462"/>
    <n v="61"/>
    <n v="0.90100000000000002"/>
    <s v="Detroit Wolverines"/>
    <s v="Recreation Park"/>
    <m/>
    <n v="100"/>
    <n v="101"/>
    <s v="DTN"/>
    <s v="DTN"/>
    <s v="DTN"/>
  </r>
  <r>
    <x v="14"/>
    <x v="2"/>
    <s v="LS2"/>
    <s v="LOU"/>
    <x v="38"/>
    <m/>
    <n v="6"/>
    <n v="112"/>
    <m/>
    <n v="53"/>
    <n v="59"/>
    <m/>
    <m/>
    <x v="0"/>
    <x v="0"/>
    <n v="0"/>
    <x v="1"/>
    <n v="1"/>
    <x v="0"/>
    <x v="0"/>
    <n v="564"/>
    <n v="3969"/>
    <n v="986"/>
    <n v="126"/>
    <n v="83"/>
    <n v="19"/>
    <n v="152"/>
    <n v="448"/>
    <m/>
    <m/>
    <n v="25"/>
    <m/>
    <n v="598"/>
    <n v="298"/>
    <n v="2.68"/>
    <n v="109"/>
    <n v="3"/>
    <n v="1"/>
    <n v="3006"/>
    <n v="927"/>
    <n v="13"/>
    <n v="217"/>
    <n v="462"/>
    <n v="460"/>
    <n v="75"/>
    <n v="0.90500000000000003"/>
    <s v="Louisville Colonels"/>
    <s v="Eclipse Park I"/>
    <m/>
    <n v="100"/>
    <n v="100"/>
    <s v="LOU"/>
    <s v="LS2"/>
    <s v="LS2"/>
  </r>
  <r>
    <x v="14"/>
    <x v="1"/>
    <s v="NY1"/>
    <s v="SFG"/>
    <x v="42"/>
    <m/>
    <n v="2"/>
    <n v="112"/>
    <m/>
    <n v="85"/>
    <n v="27"/>
    <m/>
    <m/>
    <x v="0"/>
    <x v="0"/>
    <n v="0"/>
    <x v="1"/>
    <n v="1"/>
    <x v="0"/>
    <x v="0"/>
    <n v="691"/>
    <n v="4029"/>
    <n v="1085"/>
    <n v="150"/>
    <n v="82"/>
    <n v="16"/>
    <n v="221"/>
    <n v="312"/>
    <m/>
    <m/>
    <m/>
    <m/>
    <n v="370"/>
    <n v="190"/>
    <n v="1.72"/>
    <n v="109"/>
    <n v="16"/>
    <n v="1"/>
    <n v="2982"/>
    <n v="758"/>
    <n v="11"/>
    <n v="265"/>
    <n v="516"/>
    <n v="331"/>
    <n v="85"/>
    <n v="0.92900000000000005"/>
    <s v="New York Giants"/>
    <s v="Polo Grounds I"/>
    <m/>
    <n v="101"/>
    <n v="97"/>
    <s v="NYG"/>
    <s v="NY1"/>
    <s v="NY1"/>
  </r>
  <r>
    <x v="14"/>
    <x v="2"/>
    <s v="NY4"/>
    <s v="NYP"/>
    <x v="43"/>
    <m/>
    <n v="7"/>
    <n v="108"/>
    <m/>
    <n v="44"/>
    <n v="64"/>
    <m/>
    <m/>
    <x v="0"/>
    <x v="0"/>
    <n v="0"/>
    <x v="1"/>
    <n v="1"/>
    <x v="0"/>
    <x v="0"/>
    <n v="526"/>
    <n v="3731"/>
    <n v="921"/>
    <n v="123"/>
    <n v="57"/>
    <n v="21"/>
    <n v="217"/>
    <n v="428"/>
    <m/>
    <m/>
    <n v="35"/>
    <m/>
    <n v="688"/>
    <n v="432"/>
    <n v="4.1500000000000004"/>
    <n v="103"/>
    <n v="2"/>
    <n v="0"/>
    <n v="2811"/>
    <n v="1015"/>
    <n v="36"/>
    <n v="204"/>
    <n v="408"/>
    <n v="452"/>
    <n v="62"/>
    <n v="0.90100000000000002"/>
    <s v="New York Metropolitans"/>
    <s v="Polo Grounds I West Diamond"/>
    <m/>
    <n v="84"/>
    <n v="86"/>
    <s v="NYP"/>
    <s v="NY4"/>
    <s v="NY4"/>
  </r>
  <r>
    <x v="14"/>
    <x v="2"/>
    <s v="PH4"/>
    <s v="PHA"/>
    <x v="5"/>
    <m/>
    <n v="4"/>
    <n v="113"/>
    <m/>
    <n v="55"/>
    <n v="57"/>
    <m/>
    <m/>
    <x v="0"/>
    <x v="0"/>
    <n v="0"/>
    <x v="1"/>
    <n v="1"/>
    <x v="0"/>
    <x v="0"/>
    <n v="764"/>
    <n v="4142"/>
    <n v="1099"/>
    <n v="169"/>
    <n v="76"/>
    <n v="30"/>
    <n v="223"/>
    <n v="410"/>
    <m/>
    <m/>
    <n v="45"/>
    <m/>
    <n v="691"/>
    <n v="360"/>
    <n v="3.23"/>
    <n v="105"/>
    <n v="5"/>
    <n v="0"/>
    <n v="3010"/>
    <n v="1038"/>
    <n v="11"/>
    <n v="212"/>
    <n v="506"/>
    <n v="483"/>
    <n v="79"/>
    <n v="0.90100000000000002"/>
    <s v="Philadelphia Athletics"/>
    <s v="Jefferson Street Grounds"/>
    <m/>
    <n v="106"/>
    <n v="106"/>
    <s v="PHA"/>
    <s v="PH4"/>
    <s v="PH4"/>
  </r>
  <r>
    <x v="14"/>
    <x v="1"/>
    <s v="PHI"/>
    <s v="PHI"/>
    <x v="44"/>
    <m/>
    <n v="3"/>
    <n v="111"/>
    <m/>
    <n v="56"/>
    <n v="54"/>
    <m/>
    <m/>
    <x v="0"/>
    <x v="0"/>
    <n v="0"/>
    <x v="1"/>
    <n v="1"/>
    <x v="0"/>
    <x v="0"/>
    <n v="513"/>
    <n v="3893"/>
    <n v="891"/>
    <n v="156"/>
    <n v="35"/>
    <n v="20"/>
    <n v="220"/>
    <n v="401"/>
    <m/>
    <m/>
    <m/>
    <m/>
    <n v="511"/>
    <n v="259"/>
    <n v="2.39"/>
    <n v="108"/>
    <n v="10"/>
    <n v="0"/>
    <n v="2928"/>
    <n v="860"/>
    <n v="18"/>
    <n v="218"/>
    <n v="378"/>
    <n v="447"/>
    <n v="66"/>
    <n v="0.90500000000000003"/>
    <s v="Philadelphia Quakers"/>
    <s v="Recreation Park"/>
    <m/>
    <n v="97"/>
    <n v="98"/>
    <s v="PHI"/>
    <s v="PHI"/>
    <s v="PHI"/>
  </r>
  <r>
    <x v="14"/>
    <x v="1"/>
    <s v="PRO"/>
    <s v="PRO"/>
    <x v="30"/>
    <m/>
    <n v="4"/>
    <n v="110"/>
    <m/>
    <n v="53"/>
    <n v="57"/>
    <m/>
    <m/>
    <x v="0"/>
    <x v="0"/>
    <n v="0"/>
    <x v="1"/>
    <n v="1"/>
    <x v="0"/>
    <x v="0"/>
    <n v="442"/>
    <n v="3727"/>
    <n v="820"/>
    <n v="114"/>
    <n v="30"/>
    <n v="6"/>
    <n v="265"/>
    <n v="430"/>
    <m/>
    <m/>
    <m/>
    <m/>
    <n v="531"/>
    <n v="289"/>
    <n v="2.71"/>
    <n v="108"/>
    <n v="8"/>
    <n v="0"/>
    <n v="2882"/>
    <n v="912"/>
    <n v="18"/>
    <n v="235"/>
    <n v="371"/>
    <n v="459"/>
    <n v="70"/>
    <n v="0.90300000000000002"/>
    <s v="Providence Grays"/>
    <s v="Messer Street Grounds"/>
    <m/>
    <n v="97"/>
    <n v="95"/>
    <s v="PRO"/>
    <s v="PRO"/>
    <s v="PRO"/>
  </r>
  <r>
    <x v="14"/>
    <x v="2"/>
    <s v="PT1"/>
    <s v="PIT"/>
    <x v="39"/>
    <m/>
    <n v="3"/>
    <n v="111"/>
    <m/>
    <n v="56"/>
    <n v="55"/>
    <m/>
    <m/>
    <x v="0"/>
    <x v="0"/>
    <n v="0"/>
    <x v="1"/>
    <n v="1"/>
    <x v="0"/>
    <x v="0"/>
    <n v="547"/>
    <n v="3975"/>
    <n v="955"/>
    <n v="123"/>
    <n v="79"/>
    <n v="5"/>
    <n v="189"/>
    <n v="537"/>
    <m/>
    <m/>
    <n v="44"/>
    <m/>
    <n v="539"/>
    <n v="328"/>
    <n v="2.92"/>
    <n v="104"/>
    <n v="8"/>
    <n v="0"/>
    <n v="3033"/>
    <n v="918"/>
    <n v="14"/>
    <n v="201"/>
    <n v="454"/>
    <n v="422"/>
    <n v="77"/>
    <n v="0.91200000000000003"/>
    <s v="Pittsburg Alleghenys"/>
    <s v="Recreation Park"/>
    <m/>
    <n v="100"/>
    <n v="99"/>
    <s v="PIT"/>
    <s v="PT1"/>
    <s v="PT1"/>
  </r>
  <r>
    <x v="14"/>
    <x v="2"/>
    <s v="SL4"/>
    <s v="STL"/>
    <x v="40"/>
    <m/>
    <n v="1"/>
    <n v="112"/>
    <m/>
    <n v="79"/>
    <n v="33"/>
    <m/>
    <m/>
    <x v="0"/>
    <x v="1"/>
    <n v="1"/>
    <x v="1"/>
    <n v="1"/>
    <x v="0"/>
    <x v="0"/>
    <n v="677"/>
    <n v="3972"/>
    <n v="979"/>
    <n v="132"/>
    <n v="57"/>
    <n v="17"/>
    <n v="234"/>
    <n v="282"/>
    <m/>
    <m/>
    <n v="49"/>
    <m/>
    <n v="461"/>
    <n v="272"/>
    <n v="2.44"/>
    <n v="111"/>
    <n v="11"/>
    <n v="0"/>
    <n v="3006"/>
    <n v="879"/>
    <n v="12"/>
    <n v="168"/>
    <n v="378"/>
    <n v="381"/>
    <n v="64"/>
    <n v="0.92"/>
    <s v="St. Louis Browns"/>
    <s v="Sportsman's Park I"/>
    <m/>
    <n v="105"/>
    <n v="101"/>
    <s v="STL"/>
    <s v="SL4"/>
    <s v="SL4"/>
  </r>
  <r>
    <x v="14"/>
    <x v="1"/>
    <s v="SL5"/>
    <s v="SLM"/>
    <x v="56"/>
    <m/>
    <n v="8"/>
    <n v="111"/>
    <m/>
    <n v="36"/>
    <n v="72"/>
    <m/>
    <m/>
    <x v="0"/>
    <x v="0"/>
    <n v="0"/>
    <x v="1"/>
    <n v="1"/>
    <x v="0"/>
    <x v="0"/>
    <n v="390"/>
    <n v="3758"/>
    <n v="829"/>
    <n v="121"/>
    <n v="21"/>
    <n v="8"/>
    <n v="214"/>
    <n v="412"/>
    <m/>
    <m/>
    <m/>
    <m/>
    <n v="593"/>
    <n v="361"/>
    <n v="3.37"/>
    <n v="107"/>
    <n v="4"/>
    <n v="0"/>
    <n v="2896"/>
    <n v="935"/>
    <n v="15"/>
    <n v="278"/>
    <n v="337"/>
    <n v="398"/>
    <n v="67"/>
    <n v="0.91600000000000004"/>
    <s v="St. Louis Maroons"/>
    <s v="Sportsman's Park I"/>
    <m/>
    <n v="97"/>
    <n v="98"/>
    <s v="SLM"/>
    <s v="SL5"/>
    <s v="SL5"/>
  </r>
  <r>
    <x v="15"/>
    <x v="2"/>
    <s v="BL2"/>
    <s v="BLO"/>
    <x v="37"/>
    <m/>
    <n v="8"/>
    <n v="139"/>
    <m/>
    <n v="48"/>
    <n v="83"/>
    <m/>
    <m/>
    <x v="0"/>
    <x v="0"/>
    <n v="0"/>
    <x v="1"/>
    <n v="1"/>
    <x v="0"/>
    <x v="0"/>
    <n v="625"/>
    <n v="4639"/>
    <n v="945"/>
    <n v="124"/>
    <n v="51"/>
    <n v="8"/>
    <n v="379"/>
    <n v="603"/>
    <n v="269"/>
    <m/>
    <n v="36"/>
    <m/>
    <n v="878"/>
    <n v="547"/>
    <n v="4.08"/>
    <n v="134"/>
    <n v="5"/>
    <n v="0"/>
    <n v="3620"/>
    <n v="1197"/>
    <n v="25"/>
    <n v="403"/>
    <n v="805"/>
    <n v="523"/>
    <n v="59"/>
    <n v="0.91"/>
    <s v="Baltimore Orioles"/>
    <s v="Oriole Park"/>
    <m/>
    <n v="98"/>
    <n v="99"/>
    <s v="BAL"/>
    <s v="BL2"/>
    <s v="BL2"/>
  </r>
  <r>
    <x v="15"/>
    <x v="2"/>
    <s v="BR3"/>
    <s v="LAD"/>
    <x v="47"/>
    <m/>
    <n v="3"/>
    <n v="141"/>
    <m/>
    <n v="76"/>
    <n v="61"/>
    <m/>
    <m/>
    <x v="0"/>
    <x v="0"/>
    <n v="0"/>
    <x v="1"/>
    <n v="1"/>
    <x v="0"/>
    <x v="0"/>
    <n v="832"/>
    <n v="5053"/>
    <n v="1261"/>
    <n v="196"/>
    <n v="80"/>
    <n v="16"/>
    <n v="433"/>
    <n v="523"/>
    <n v="248"/>
    <m/>
    <n v="18"/>
    <m/>
    <n v="832"/>
    <n v="469"/>
    <n v="3.42"/>
    <n v="138"/>
    <n v="6"/>
    <n v="0"/>
    <n v="3704"/>
    <n v="1202"/>
    <n v="17"/>
    <n v="464"/>
    <n v="540"/>
    <n v="610"/>
    <n v="87"/>
    <n v="0.9"/>
    <s v="Brooklyn Grays"/>
    <s v="Washington Park I"/>
    <m/>
    <n v="100"/>
    <n v="100"/>
    <s v="BRO"/>
    <s v="BR3"/>
    <s v="BR3"/>
  </r>
  <r>
    <x v="15"/>
    <x v="1"/>
    <s v="BSN"/>
    <s v="ATL"/>
    <x v="24"/>
    <m/>
    <n v="5"/>
    <n v="118"/>
    <m/>
    <n v="56"/>
    <n v="61"/>
    <m/>
    <m/>
    <x v="0"/>
    <x v="0"/>
    <n v="0"/>
    <x v="1"/>
    <n v="1"/>
    <x v="0"/>
    <x v="0"/>
    <n v="657"/>
    <n v="4180"/>
    <n v="1085"/>
    <n v="151"/>
    <n v="59"/>
    <n v="24"/>
    <n v="250"/>
    <n v="537"/>
    <n v="156"/>
    <m/>
    <m/>
    <m/>
    <n v="661"/>
    <n v="371"/>
    <n v="3.24"/>
    <n v="116"/>
    <n v="3"/>
    <n v="0"/>
    <n v="3087"/>
    <n v="1049"/>
    <n v="33"/>
    <n v="298"/>
    <n v="511"/>
    <n v="465"/>
    <n v="63"/>
    <n v="0.90500000000000003"/>
    <s v="Boston Beaneaters"/>
    <s v="South End Grounds I"/>
    <m/>
    <n v="97"/>
    <n v="97"/>
    <s v="BSN"/>
    <s v="BSN"/>
    <s v="BSN"/>
  </r>
  <r>
    <x v="15"/>
    <x v="1"/>
    <s v="CHN"/>
    <s v="CHC"/>
    <x v="25"/>
    <m/>
    <n v="1"/>
    <n v="126"/>
    <m/>
    <n v="90"/>
    <n v="34"/>
    <m/>
    <m/>
    <x v="0"/>
    <x v="1"/>
    <n v="1"/>
    <x v="1"/>
    <n v="1"/>
    <x v="0"/>
    <x v="0"/>
    <n v="900"/>
    <n v="4378"/>
    <n v="1223"/>
    <n v="198"/>
    <n v="87"/>
    <n v="53"/>
    <n v="460"/>
    <n v="513"/>
    <n v="213"/>
    <m/>
    <m/>
    <m/>
    <n v="555"/>
    <n v="310"/>
    <n v="2.54"/>
    <n v="116"/>
    <n v="8"/>
    <n v="3"/>
    <n v="3293"/>
    <n v="988"/>
    <n v="49"/>
    <n v="262"/>
    <n v="647"/>
    <n v="475"/>
    <n v="82"/>
    <n v="0.91200000000000003"/>
    <s v="Chicago White Stockings"/>
    <s v="West Side Park I"/>
    <m/>
    <n v="114"/>
    <n v="109"/>
    <s v="CHC"/>
    <s v="CHN"/>
    <s v="CHN"/>
  </r>
  <r>
    <x v="15"/>
    <x v="2"/>
    <s v="CN2"/>
    <s v="CIN"/>
    <x v="26"/>
    <m/>
    <n v="5"/>
    <n v="141"/>
    <m/>
    <n v="65"/>
    <n v="73"/>
    <m/>
    <m/>
    <x v="0"/>
    <x v="0"/>
    <n v="0"/>
    <x v="1"/>
    <n v="1"/>
    <x v="0"/>
    <x v="0"/>
    <n v="883"/>
    <n v="4915"/>
    <n v="1225"/>
    <n v="145"/>
    <n v="95"/>
    <n v="45"/>
    <n v="374"/>
    <n v="633"/>
    <n v="185"/>
    <m/>
    <n v="65"/>
    <m/>
    <n v="865"/>
    <n v="580"/>
    <n v="4.18"/>
    <n v="129"/>
    <n v="3"/>
    <n v="0"/>
    <n v="3743"/>
    <n v="1267"/>
    <n v="25"/>
    <n v="481"/>
    <n v="495"/>
    <n v="582"/>
    <n v="122"/>
    <n v="0.90500000000000003"/>
    <s v="Cincinnati Red Stockings"/>
    <s v="League Park I in Cincinnati"/>
    <m/>
    <n v="103"/>
    <n v="102"/>
    <s v="CIN"/>
    <s v="CN2"/>
    <s v="CN2"/>
  </r>
  <r>
    <x v="15"/>
    <x v="1"/>
    <s v="DTN"/>
    <s v="DTN"/>
    <x v="36"/>
    <m/>
    <n v="2"/>
    <n v="126"/>
    <m/>
    <n v="87"/>
    <n v="36"/>
    <m/>
    <m/>
    <x v="0"/>
    <x v="0"/>
    <n v="0"/>
    <x v="1"/>
    <n v="1"/>
    <x v="0"/>
    <x v="0"/>
    <n v="829"/>
    <n v="4501"/>
    <n v="1260"/>
    <n v="176"/>
    <n v="81"/>
    <n v="53"/>
    <n v="374"/>
    <n v="426"/>
    <n v="194"/>
    <m/>
    <m/>
    <m/>
    <n v="538"/>
    <n v="350"/>
    <n v="2.85"/>
    <n v="122"/>
    <n v="8"/>
    <n v="0"/>
    <n v="3311"/>
    <n v="995"/>
    <n v="20"/>
    <n v="270"/>
    <n v="592"/>
    <n v="373"/>
    <n v="82"/>
    <n v="0.92800000000000005"/>
    <s v="Detroit Wolverines"/>
    <s v="Recreation Park"/>
    <m/>
    <n v="103"/>
    <n v="100"/>
    <s v="DTN"/>
    <s v="DTN"/>
    <s v="DTN"/>
  </r>
  <r>
    <x v="15"/>
    <x v="1"/>
    <s v="KCN"/>
    <s v="KCN"/>
    <x v="52"/>
    <m/>
    <n v="7"/>
    <n v="123"/>
    <m/>
    <n v="30"/>
    <n v="91"/>
    <m/>
    <m/>
    <x v="0"/>
    <x v="0"/>
    <n v="0"/>
    <x v="1"/>
    <n v="1"/>
    <x v="0"/>
    <x v="0"/>
    <n v="494"/>
    <n v="4236"/>
    <n v="967"/>
    <n v="177"/>
    <n v="48"/>
    <n v="19"/>
    <n v="269"/>
    <n v="608"/>
    <n v="96"/>
    <m/>
    <m/>
    <m/>
    <n v="872"/>
    <n v="575"/>
    <n v="4.8499999999999996"/>
    <n v="117"/>
    <n v="4"/>
    <n v="0"/>
    <n v="3200"/>
    <n v="1345"/>
    <n v="27"/>
    <n v="246"/>
    <n v="442"/>
    <n v="482"/>
    <n v="79"/>
    <n v="0.91"/>
    <s v="Kansas City Cowboys"/>
    <s v="Association Park"/>
    <m/>
    <n v="106"/>
    <n v="114"/>
    <s v="KCN"/>
    <s v="KCN"/>
    <s v="KCN"/>
  </r>
  <r>
    <x v="15"/>
    <x v="2"/>
    <s v="LS2"/>
    <s v="LOU"/>
    <x v="38"/>
    <m/>
    <n v="4"/>
    <n v="138"/>
    <m/>
    <n v="66"/>
    <n v="70"/>
    <m/>
    <m/>
    <x v="0"/>
    <x v="0"/>
    <n v="0"/>
    <x v="1"/>
    <n v="1"/>
    <x v="0"/>
    <x v="0"/>
    <n v="833"/>
    <n v="4921"/>
    <n v="1294"/>
    <n v="182"/>
    <n v="88"/>
    <n v="20"/>
    <n v="410"/>
    <n v="558"/>
    <n v="202"/>
    <m/>
    <n v="26"/>
    <m/>
    <n v="805"/>
    <n v="412"/>
    <n v="3.07"/>
    <n v="131"/>
    <n v="5"/>
    <n v="2"/>
    <n v="3629"/>
    <n v="1109"/>
    <n v="16"/>
    <n v="432"/>
    <n v="720"/>
    <n v="593"/>
    <n v="89"/>
    <n v="0.90100000000000002"/>
    <s v="Louisville Colonels"/>
    <s v="Eclipse Park I"/>
    <m/>
    <n v="106"/>
    <n v="106"/>
    <s v="LOU"/>
    <s v="LS2"/>
    <s v="LS2"/>
  </r>
  <r>
    <x v="15"/>
    <x v="1"/>
    <s v="NY1"/>
    <s v="SFG"/>
    <x v="42"/>
    <m/>
    <n v="3"/>
    <n v="124"/>
    <m/>
    <n v="75"/>
    <n v="44"/>
    <m/>
    <m/>
    <x v="0"/>
    <x v="0"/>
    <n v="0"/>
    <x v="1"/>
    <n v="1"/>
    <x v="0"/>
    <x v="0"/>
    <n v="692"/>
    <n v="4298"/>
    <n v="1156"/>
    <n v="175"/>
    <n v="68"/>
    <n v="21"/>
    <n v="237"/>
    <n v="410"/>
    <n v="155"/>
    <m/>
    <m/>
    <m/>
    <n v="558"/>
    <n v="338"/>
    <n v="2.86"/>
    <n v="119"/>
    <n v="3"/>
    <n v="1"/>
    <n v="3186"/>
    <n v="1029"/>
    <n v="23"/>
    <n v="280"/>
    <n v="588"/>
    <n v="359"/>
    <n v="70"/>
    <n v="0.92900000000000005"/>
    <s v="New York Giants"/>
    <s v="Polo Grounds I"/>
    <m/>
    <n v="103"/>
    <n v="99"/>
    <s v="NYG"/>
    <s v="NY1"/>
    <s v="NY1"/>
  </r>
  <r>
    <x v="15"/>
    <x v="2"/>
    <s v="NY4"/>
    <s v="NYP"/>
    <x v="43"/>
    <m/>
    <n v="7"/>
    <n v="137"/>
    <m/>
    <n v="53"/>
    <n v="82"/>
    <m/>
    <m/>
    <x v="0"/>
    <x v="0"/>
    <n v="0"/>
    <x v="1"/>
    <n v="1"/>
    <x v="0"/>
    <x v="0"/>
    <n v="628"/>
    <n v="4683"/>
    <n v="1047"/>
    <n v="108"/>
    <n v="72"/>
    <n v="18"/>
    <n v="330"/>
    <n v="578"/>
    <n v="120"/>
    <m/>
    <n v="33"/>
    <m/>
    <n v="766"/>
    <n v="462"/>
    <n v="3.5"/>
    <n v="134"/>
    <n v="5"/>
    <n v="0"/>
    <n v="3559"/>
    <n v="1148"/>
    <n v="23"/>
    <n v="386"/>
    <n v="559"/>
    <n v="544"/>
    <n v="81"/>
    <n v="0.90700000000000003"/>
    <s v="New York Metropolitans"/>
    <s v="St. George Cricket Grounds"/>
    <m/>
    <n v="96"/>
    <n v="100"/>
    <s v="NYP"/>
    <s v="NY4"/>
    <s v="NY4"/>
  </r>
  <r>
    <x v="15"/>
    <x v="2"/>
    <s v="PH4"/>
    <s v="PHA"/>
    <x v="5"/>
    <m/>
    <n v="6"/>
    <n v="139"/>
    <m/>
    <n v="63"/>
    <n v="72"/>
    <m/>
    <m/>
    <x v="0"/>
    <x v="0"/>
    <n v="0"/>
    <x v="1"/>
    <n v="1"/>
    <x v="0"/>
    <x v="0"/>
    <n v="772"/>
    <n v="4856"/>
    <n v="1142"/>
    <n v="192"/>
    <n v="82"/>
    <n v="21"/>
    <n v="378"/>
    <n v="697"/>
    <n v="284"/>
    <m/>
    <n v="41"/>
    <m/>
    <n v="942"/>
    <n v="538"/>
    <n v="3.97"/>
    <n v="134"/>
    <n v="4"/>
    <n v="0"/>
    <n v="3656"/>
    <n v="1309"/>
    <n v="35"/>
    <n v="388"/>
    <n v="513"/>
    <n v="637"/>
    <n v="99"/>
    <n v="0.89400000000000002"/>
    <s v="Philadelphia Athletics"/>
    <s v="Jefferson Street Grounds"/>
    <m/>
    <n v="101"/>
    <n v="102"/>
    <s v="PHA"/>
    <s v="PH4"/>
    <s v="PH4"/>
  </r>
  <r>
    <x v="15"/>
    <x v="1"/>
    <s v="PHI"/>
    <s v="PHI"/>
    <x v="44"/>
    <m/>
    <n v="4"/>
    <n v="119"/>
    <m/>
    <n v="71"/>
    <n v="43"/>
    <m/>
    <m/>
    <x v="0"/>
    <x v="0"/>
    <n v="0"/>
    <x v="1"/>
    <n v="1"/>
    <x v="0"/>
    <x v="0"/>
    <n v="621"/>
    <n v="4072"/>
    <n v="976"/>
    <n v="145"/>
    <n v="66"/>
    <n v="26"/>
    <n v="282"/>
    <n v="516"/>
    <n v="226"/>
    <m/>
    <m/>
    <m/>
    <n v="498"/>
    <n v="285"/>
    <n v="2.4500000000000002"/>
    <n v="110"/>
    <n v="10"/>
    <n v="2"/>
    <n v="3137"/>
    <n v="923"/>
    <n v="29"/>
    <n v="264"/>
    <n v="540"/>
    <n v="393"/>
    <n v="46"/>
    <n v="0.92100000000000004"/>
    <s v="Philadelphia Quakers"/>
    <s v="Recreation Park"/>
    <m/>
    <n v="100"/>
    <n v="99"/>
    <s v="PHI"/>
    <s v="PHI"/>
    <s v="PHI"/>
  </r>
  <r>
    <x v="15"/>
    <x v="2"/>
    <s v="PT1"/>
    <s v="PIT"/>
    <x v="39"/>
    <m/>
    <n v="2"/>
    <n v="140"/>
    <m/>
    <n v="80"/>
    <n v="57"/>
    <m/>
    <m/>
    <x v="0"/>
    <x v="0"/>
    <n v="0"/>
    <x v="1"/>
    <n v="1"/>
    <x v="0"/>
    <x v="0"/>
    <n v="810"/>
    <n v="4854"/>
    <n v="1171"/>
    <n v="186"/>
    <n v="96"/>
    <n v="16"/>
    <n v="478"/>
    <n v="713"/>
    <n v="260"/>
    <m/>
    <n v="38"/>
    <m/>
    <n v="647"/>
    <n v="385"/>
    <n v="2.83"/>
    <n v="137"/>
    <n v="15"/>
    <n v="1"/>
    <n v="3678"/>
    <n v="1130"/>
    <n v="10"/>
    <n v="299"/>
    <n v="515"/>
    <n v="487"/>
    <n v="90"/>
    <n v="0.91700000000000004"/>
    <s v="Pittsburg Alleghenys"/>
    <s v="Recreation Park"/>
    <m/>
    <n v="98"/>
    <n v="97"/>
    <s v="PIT"/>
    <s v="PT1"/>
    <s v="PT1"/>
  </r>
  <r>
    <x v="15"/>
    <x v="2"/>
    <s v="SL4"/>
    <s v="STL"/>
    <x v="40"/>
    <m/>
    <n v="1"/>
    <n v="139"/>
    <m/>
    <n v="93"/>
    <n v="46"/>
    <m/>
    <m/>
    <x v="0"/>
    <x v="1"/>
    <n v="1"/>
    <x v="2"/>
    <n v="0"/>
    <x v="1"/>
    <x v="0"/>
    <n v="944"/>
    <n v="5009"/>
    <n v="1365"/>
    <n v="206"/>
    <n v="85"/>
    <n v="20"/>
    <n v="400"/>
    <n v="425"/>
    <n v="336"/>
    <m/>
    <n v="52"/>
    <m/>
    <n v="592"/>
    <n v="340"/>
    <n v="2.4900000000000002"/>
    <n v="134"/>
    <n v="14"/>
    <n v="2"/>
    <n v="3688"/>
    <n v="1087"/>
    <n v="13"/>
    <n v="329"/>
    <n v="583"/>
    <n v="494"/>
    <n v="96"/>
    <n v="0.91500000000000004"/>
    <s v="St. Louis Browns"/>
    <s v="Sportsman's Park I"/>
    <m/>
    <n v="105"/>
    <n v="100"/>
    <s v="STL"/>
    <s v="SL4"/>
    <s v="SL4"/>
  </r>
  <r>
    <x v="15"/>
    <x v="1"/>
    <s v="SL5"/>
    <s v="SLM"/>
    <x v="56"/>
    <m/>
    <n v="6"/>
    <n v="126"/>
    <m/>
    <n v="43"/>
    <n v="79"/>
    <m/>
    <m/>
    <x v="0"/>
    <x v="0"/>
    <n v="0"/>
    <x v="1"/>
    <n v="1"/>
    <x v="0"/>
    <x v="0"/>
    <n v="547"/>
    <n v="4250"/>
    <n v="1001"/>
    <n v="183"/>
    <n v="46"/>
    <n v="30"/>
    <n v="235"/>
    <n v="656"/>
    <n v="156"/>
    <m/>
    <m/>
    <m/>
    <n v="712"/>
    <n v="388"/>
    <n v="3.24"/>
    <n v="118"/>
    <n v="6"/>
    <n v="0"/>
    <n v="3232"/>
    <n v="1050"/>
    <n v="34"/>
    <n v="392"/>
    <n v="501"/>
    <n v="452"/>
    <n v="92"/>
    <n v="0.91400000000000003"/>
    <s v="St. Louis Maroons"/>
    <s v="Sportsman's Park I"/>
    <m/>
    <n v="94"/>
    <n v="97"/>
    <s v="SLM"/>
    <s v="SL5"/>
    <s v="SL5"/>
  </r>
  <r>
    <x v="15"/>
    <x v="1"/>
    <s v="WS8"/>
    <s v="WNL"/>
    <x v="13"/>
    <m/>
    <n v="8"/>
    <n v="122"/>
    <m/>
    <n v="28"/>
    <n v="92"/>
    <m/>
    <m/>
    <x v="0"/>
    <x v="0"/>
    <n v="0"/>
    <x v="1"/>
    <n v="1"/>
    <x v="0"/>
    <x v="0"/>
    <n v="445"/>
    <n v="4082"/>
    <n v="856"/>
    <n v="135"/>
    <n v="51"/>
    <n v="23"/>
    <n v="265"/>
    <n v="582"/>
    <n v="143"/>
    <m/>
    <m/>
    <m/>
    <n v="791"/>
    <n v="497"/>
    <n v="4.3"/>
    <n v="115"/>
    <n v="4"/>
    <n v="0"/>
    <n v="3123"/>
    <n v="1147"/>
    <n v="34"/>
    <n v="379"/>
    <n v="500"/>
    <n v="458"/>
    <n v="69"/>
    <n v="0.91"/>
    <s v="Washington Nationals"/>
    <s v="Swampdoodle Grounds"/>
    <m/>
    <n v="94"/>
    <n v="99"/>
    <s v="WHS"/>
    <s v="WS8"/>
    <s v="WS8"/>
  </r>
  <r>
    <x v="16"/>
    <x v="2"/>
    <s v="BL2"/>
    <s v="BLO"/>
    <x v="37"/>
    <m/>
    <n v="3"/>
    <n v="141"/>
    <m/>
    <n v="77"/>
    <n v="58"/>
    <m/>
    <m/>
    <x v="0"/>
    <x v="0"/>
    <n v="0"/>
    <x v="1"/>
    <n v="1"/>
    <x v="0"/>
    <x v="0"/>
    <n v="975"/>
    <n v="4825"/>
    <n v="1337"/>
    <n v="202"/>
    <n v="100"/>
    <n v="31"/>
    <n v="469"/>
    <n v="337"/>
    <n v="545"/>
    <m/>
    <n v="68"/>
    <m/>
    <n v="861"/>
    <n v="524"/>
    <n v="3.87"/>
    <n v="132"/>
    <n v="8"/>
    <n v="0"/>
    <n v="3660"/>
    <n v="1288"/>
    <n v="16"/>
    <n v="418"/>
    <n v="470"/>
    <n v="549"/>
    <n v="66"/>
    <n v="0.90700000000000003"/>
    <s v="Baltimore Orioles"/>
    <s v="Oriole Park"/>
    <m/>
    <n v="94"/>
    <n v="95"/>
    <s v="BAL"/>
    <s v="BL2"/>
    <s v="BL2"/>
  </r>
  <r>
    <x v="16"/>
    <x v="2"/>
    <s v="BR3"/>
    <s v="LAD"/>
    <x v="47"/>
    <m/>
    <n v="6"/>
    <n v="138"/>
    <m/>
    <n v="60"/>
    <n v="74"/>
    <m/>
    <m/>
    <x v="0"/>
    <x v="0"/>
    <n v="0"/>
    <x v="1"/>
    <n v="1"/>
    <x v="0"/>
    <x v="0"/>
    <n v="904"/>
    <n v="4913"/>
    <n v="1281"/>
    <n v="200"/>
    <n v="82"/>
    <n v="25"/>
    <n v="456"/>
    <n v="357"/>
    <n v="409"/>
    <m/>
    <n v="51"/>
    <m/>
    <n v="918"/>
    <n v="589"/>
    <n v="4.47"/>
    <n v="132"/>
    <n v="3"/>
    <n v="3"/>
    <n v="3556"/>
    <n v="1348"/>
    <n v="27"/>
    <n v="454"/>
    <n v="332"/>
    <n v="562"/>
    <n v="88"/>
    <n v="0.90500000000000003"/>
    <s v="Brooklyn Grays"/>
    <s v="Washington Park I"/>
    <m/>
    <n v="101"/>
    <n v="100"/>
    <s v="BRO"/>
    <s v="BR3"/>
    <s v="BR3"/>
  </r>
  <r>
    <x v="16"/>
    <x v="1"/>
    <s v="BSN"/>
    <s v="ATL"/>
    <x v="24"/>
    <m/>
    <n v="5"/>
    <n v="127"/>
    <m/>
    <n v="61"/>
    <n v="60"/>
    <m/>
    <m/>
    <x v="0"/>
    <x v="0"/>
    <n v="0"/>
    <x v="1"/>
    <n v="1"/>
    <x v="0"/>
    <x v="0"/>
    <n v="834"/>
    <n v="4531"/>
    <n v="1255"/>
    <n v="185"/>
    <n v="94"/>
    <n v="53"/>
    <n v="340"/>
    <n v="392"/>
    <n v="373"/>
    <m/>
    <n v="37"/>
    <m/>
    <n v="792"/>
    <n v="539"/>
    <n v="4.41"/>
    <n v="123"/>
    <n v="4"/>
    <n v="1"/>
    <n v="3302"/>
    <n v="1226"/>
    <n v="55"/>
    <n v="396"/>
    <n v="254"/>
    <n v="522"/>
    <n v="94"/>
    <n v="0.90500000000000003"/>
    <s v="Boston Beaneaters"/>
    <s v="South End Grounds I"/>
    <m/>
    <n v="98"/>
    <n v="97"/>
    <s v="BSN"/>
    <s v="BSN"/>
    <s v="BSN"/>
  </r>
  <r>
    <x v="16"/>
    <x v="1"/>
    <s v="CHN"/>
    <s v="CHC"/>
    <x v="25"/>
    <m/>
    <n v="3"/>
    <n v="127"/>
    <m/>
    <n v="71"/>
    <n v="50"/>
    <m/>
    <m/>
    <x v="0"/>
    <x v="0"/>
    <n v="0"/>
    <x v="1"/>
    <n v="1"/>
    <x v="0"/>
    <x v="0"/>
    <n v="813"/>
    <n v="4350"/>
    <n v="1177"/>
    <n v="178"/>
    <n v="98"/>
    <n v="80"/>
    <n v="407"/>
    <n v="400"/>
    <n v="382"/>
    <m/>
    <n v="20"/>
    <m/>
    <n v="716"/>
    <n v="433"/>
    <n v="3.46"/>
    <n v="117"/>
    <n v="4"/>
    <n v="3"/>
    <n v="3378"/>
    <n v="1156"/>
    <n v="55"/>
    <n v="338"/>
    <n v="510"/>
    <n v="472"/>
    <n v="99"/>
    <n v="0.91400000000000003"/>
    <s v="Chicago White Stockings"/>
    <s v="West Side Park I"/>
    <m/>
    <n v="113"/>
    <n v="110"/>
    <s v="CHC"/>
    <s v="CHN"/>
    <s v="CHN"/>
  </r>
  <r>
    <x v="16"/>
    <x v="2"/>
    <s v="CL3"/>
    <s v="CLV"/>
    <x v="61"/>
    <m/>
    <n v="8"/>
    <n v="133"/>
    <m/>
    <n v="39"/>
    <n v="92"/>
    <m/>
    <m/>
    <x v="0"/>
    <x v="0"/>
    <n v="0"/>
    <x v="1"/>
    <n v="1"/>
    <x v="0"/>
    <x v="0"/>
    <n v="729"/>
    <n v="4649"/>
    <n v="1170"/>
    <n v="178"/>
    <n v="77"/>
    <n v="14"/>
    <n v="375"/>
    <n v="486"/>
    <n v="355"/>
    <m/>
    <n v="46"/>
    <m/>
    <n v="1112"/>
    <n v="630"/>
    <n v="4.99"/>
    <n v="127"/>
    <n v="2"/>
    <n v="1"/>
    <n v="3408"/>
    <n v="1472"/>
    <n v="34"/>
    <n v="533"/>
    <n v="332"/>
    <n v="576"/>
    <n v="97"/>
    <n v="0.89800000000000002"/>
    <s v="Cleveland Blues"/>
    <s v="National League Park II"/>
    <m/>
    <n v="97"/>
    <n v="101"/>
    <s v="CLE"/>
    <s v="CL3"/>
    <s v="CL3"/>
  </r>
  <r>
    <x v="16"/>
    <x v="2"/>
    <s v="CN2"/>
    <s v="CIN"/>
    <x v="26"/>
    <m/>
    <n v="2"/>
    <n v="135"/>
    <m/>
    <n v="81"/>
    <n v="54"/>
    <m/>
    <m/>
    <x v="0"/>
    <x v="0"/>
    <n v="0"/>
    <x v="1"/>
    <n v="1"/>
    <x v="0"/>
    <x v="0"/>
    <n v="892"/>
    <n v="4797"/>
    <n v="1285"/>
    <n v="179"/>
    <n v="102"/>
    <n v="37"/>
    <n v="382"/>
    <n v="379"/>
    <n v="527"/>
    <m/>
    <n v="56"/>
    <m/>
    <n v="745"/>
    <n v="471"/>
    <n v="3.58"/>
    <n v="129"/>
    <n v="11"/>
    <n v="1"/>
    <n v="3548"/>
    <n v="1202"/>
    <n v="28"/>
    <n v="396"/>
    <n v="330"/>
    <n v="484"/>
    <n v="106"/>
    <n v="0.91600000000000004"/>
    <s v="Cincinnati Red Stockings"/>
    <s v="League Park I in Cincinnati"/>
    <m/>
    <n v="102"/>
    <n v="101"/>
    <s v="CIN"/>
    <s v="CN2"/>
    <s v="CN2"/>
  </r>
  <r>
    <x v="16"/>
    <x v="1"/>
    <s v="DTN"/>
    <s v="DTN"/>
    <x v="36"/>
    <m/>
    <n v="1"/>
    <n v="127"/>
    <m/>
    <n v="79"/>
    <n v="45"/>
    <m/>
    <m/>
    <x v="0"/>
    <x v="1"/>
    <n v="1"/>
    <x v="2"/>
    <n v="0"/>
    <x v="1"/>
    <x v="0"/>
    <n v="969"/>
    <n v="4689"/>
    <n v="1404"/>
    <n v="213"/>
    <n v="126"/>
    <n v="55"/>
    <n v="352"/>
    <n v="258"/>
    <n v="267"/>
    <m/>
    <n v="38"/>
    <m/>
    <n v="710"/>
    <n v="490"/>
    <n v="3.95"/>
    <n v="122"/>
    <n v="3"/>
    <n v="1"/>
    <n v="3349"/>
    <n v="1172"/>
    <n v="52"/>
    <n v="344"/>
    <n v="337"/>
    <n v="394"/>
    <n v="92"/>
    <n v="0.92500000000000004"/>
    <s v="Detroit Wolverines"/>
    <s v="Recreation Park"/>
    <m/>
    <n v="104"/>
    <n v="100"/>
    <s v="DTN"/>
    <s v="DTN"/>
    <s v="DTN"/>
  </r>
  <r>
    <x v="16"/>
    <x v="1"/>
    <s v="IN3"/>
    <s v="IND"/>
    <x v="51"/>
    <m/>
    <n v="8"/>
    <n v="127"/>
    <m/>
    <n v="37"/>
    <n v="89"/>
    <m/>
    <m/>
    <x v="0"/>
    <x v="0"/>
    <n v="0"/>
    <x v="1"/>
    <n v="1"/>
    <x v="0"/>
    <x v="0"/>
    <n v="628"/>
    <n v="4368"/>
    <n v="1080"/>
    <n v="162"/>
    <n v="70"/>
    <n v="33"/>
    <n v="300"/>
    <n v="379"/>
    <n v="334"/>
    <m/>
    <n v="44"/>
    <m/>
    <n v="965"/>
    <n v="634"/>
    <n v="5.24"/>
    <n v="118"/>
    <n v="4"/>
    <n v="1"/>
    <n v="3264"/>
    <n v="1289"/>
    <n v="60"/>
    <n v="431"/>
    <n v="245"/>
    <n v="479"/>
    <n v="105"/>
    <n v="0.91200000000000003"/>
    <s v="Indianapolis Hoosiers"/>
    <s v="Athletic Park I"/>
    <m/>
    <n v="96"/>
    <n v="102"/>
    <s v="IND"/>
    <s v="IN3"/>
    <s v="IN3"/>
  </r>
  <r>
    <x v="16"/>
    <x v="2"/>
    <s v="LS2"/>
    <s v="LOU"/>
    <x v="38"/>
    <m/>
    <n v="4"/>
    <n v="137"/>
    <m/>
    <n v="76"/>
    <n v="60"/>
    <m/>
    <m/>
    <x v="0"/>
    <x v="0"/>
    <n v="0"/>
    <x v="1"/>
    <n v="1"/>
    <x v="0"/>
    <x v="0"/>
    <n v="956"/>
    <n v="4916"/>
    <n v="1420"/>
    <n v="194"/>
    <n v="98"/>
    <n v="27"/>
    <n v="436"/>
    <n v="367"/>
    <n v="466"/>
    <m/>
    <n v="40"/>
    <m/>
    <n v="854"/>
    <n v="512"/>
    <n v="3.82"/>
    <n v="133"/>
    <n v="3"/>
    <n v="1"/>
    <n v="3617"/>
    <n v="1274"/>
    <n v="31"/>
    <n v="357"/>
    <n v="544"/>
    <n v="574"/>
    <n v="83"/>
    <n v="0.90300000000000002"/>
    <s v="Louisville Colonels"/>
    <s v="Eclipse Park I"/>
    <m/>
    <n v="102"/>
    <n v="102"/>
    <s v="LOU"/>
    <s v="LS2"/>
    <s v="LS2"/>
  </r>
  <r>
    <x v="16"/>
    <x v="1"/>
    <s v="NY1"/>
    <s v="SFG"/>
    <x v="42"/>
    <m/>
    <n v="4"/>
    <n v="129"/>
    <m/>
    <n v="68"/>
    <n v="55"/>
    <m/>
    <m/>
    <x v="0"/>
    <x v="0"/>
    <n v="0"/>
    <x v="1"/>
    <n v="1"/>
    <x v="0"/>
    <x v="0"/>
    <n v="816"/>
    <n v="4516"/>
    <n v="1259"/>
    <n v="167"/>
    <n v="93"/>
    <n v="48"/>
    <n v="361"/>
    <n v="326"/>
    <n v="415"/>
    <m/>
    <n v="47"/>
    <m/>
    <n v="723"/>
    <n v="442"/>
    <n v="3.58"/>
    <n v="123"/>
    <n v="5"/>
    <n v="1"/>
    <n v="3335"/>
    <n v="1096"/>
    <n v="27"/>
    <n v="373"/>
    <n v="415"/>
    <n v="431"/>
    <n v="83"/>
    <n v="0.92"/>
    <s v="New York Giants"/>
    <s v="Polo Grounds I"/>
    <m/>
    <n v="96"/>
    <n v="93"/>
    <s v="NYG"/>
    <s v="NY1"/>
    <s v="NY1"/>
  </r>
  <r>
    <x v="16"/>
    <x v="2"/>
    <s v="NY4"/>
    <s v="NYP"/>
    <x v="43"/>
    <m/>
    <n v="7"/>
    <n v="138"/>
    <m/>
    <n v="44"/>
    <n v="89"/>
    <m/>
    <m/>
    <x v="0"/>
    <x v="0"/>
    <n v="0"/>
    <x v="1"/>
    <n v="1"/>
    <x v="0"/>
    <x v="0"/>
    <n v="754"/>
    <n v="4821"/>
    <n v="1197"/>
    <n v="193"/>
    <n v="66"/>
    <n v="21"/>
    <n v="439"/>
    <n v="456"/>
    <n v="305"/>
    <m/>
    <n v="50"/>
    <m/>
    <n v="1093"/>
    <n v="693"/>
    <n v="5.28"/>
    <n v="132"/>
    <n v="1"/>
    <n v="0"/>
    <n v="3541"/>
    <n v="1545"/>
    <n v="39"/>
    <n v="406"/>
    <n v="316"/>
    <n v="632"/>
    <n v="102"/>
    <n v="0.89400000000000002"/>
    <s v="New York Metropolitans"/>
    <s v="St. George Cricket Grounds"/>
    <m/>
    <n v="96"/>
    <n v="100"/>
    <s v="NYP"/>
    <s v="NY4"/>
    <s v="NY4"/>
  </r>
  <r>
    <x v="16"/>
    <x v="2"/>
    <s v="PH4"/>
    <s v="PHA"/>
    <x v="5"/>
    <m/>
    <n v="5"/>
    <n v="137"/>
    <m/>
    <n v="64"/>
    <n v="69"/>
    <m/>
    <m/>
    <x v="0"/>
    <x v="0"/>
    <n v="0"/>
    <x v="1"/>
    <n v="1"/>
    <x v="0"/>
    <x v="0"/>
    <n v="893"/>
    <n v="4954"/>
    <n v="1370"/>
    <n v="231"/>
    <n v="84"/>
    <n v="29"/>
    <n v="321"/>
    <n v="379"/>
    <n v="476"/>
    <m/>
    <n v="51"/>
    <m/>
    <n v="890"/>
    <n v="605"/>
    <n v="4.59"/>
    <n v="131"/>
    <n v="5"/>
    <n v="1"/>
    <n v="3559"/>
    <n v="1227"/>
    <n v="29"/>
    <n v="433"/>
    <n v="417"/>
    <n v="528"/>
    <n v="95"/>
    <n v="0.90700000000000003"/>
    <s v="Philadelphia Athletics"/>
    <s v="Jefferson Street Grounds"/>
    <m/>
    <n v="100"/>
    <n v="100"/>
    <s v="PHA"/>
    <s v="PH4"/>
    <s v="PH4"/>
  </r>
  <r>
    <x v="16"/>
    <x v="1"/>
    <s v="PHI"/>
    <s v="PHI"/>
    <x v="44"/>
    <m/>
    <n v="2"/>
    <n v="128"/>
    <m/>
    <n v="75"/>
    <n v="48"/>
    <m/>
    <m/>
    <x v="0"/>
    <x v="0"/>
    <n v="0"/>
    <x v="1"/>
    <n v="1"/>
    <x v="0"/>
    <x v="0"/>
    <n v="901"/>
    <n v="4630"/>
    <n v="1269"/>
    <n v="213"/>
    <n v="89"/>
    <n v="47"/>
    <n v="385"/>
    <n v="346"/>
    <n v="355"/>
    <m/>
    <n v="52"/>
    <m/>
    <n v="702"/>
    <n v="437"/>
    <n v="3.47"/>
    <n v="119"/>
    <n v="7"/>
    <n v="1"/>
    <n v="3398"/>
    <n v="1173"/>
    <n v="48"/>
    <n v="305"/>
    <n v="435"/>
    <n v="471"/>
    <n v="76"/>
    <n v="0.91200000000000003"/>
    <s v="Philadelphia Quakers"/>
    <s v="Philadelphia Baseball Grounds"/>
    <m/>
    <n v="106"/>
    <n v="104"/>
    <s v="PHI"/>
    <s v="PHI"/>
    <s v="PHI"/>
  </r>
  <r>
    <x v="16"/>
    <x v="1"/>
    <s v="PIT"/>
    <s v="PIT"/>
    <x v="39"/>
    <m/>
    <n v="6"/>
    <n v="125"/>
    <m/>
    <n v="55"/>
    <n v="69"/>
    <m/>
    <m/>
    <x v="0"/>
    <x v="0"/>
    <n v="0"/>
    <x v="1"/>
    <n v="1"/>
    <x v="0"/>
    <x v="0"/>
    <n v="621"/>
    <n v="4414"/>
    <n v="1141"/>
    <n v="183"/>
    <n v="78"/>
    <n v="20"/>
    <n v="319"/>
    <n v="381"/>
    <n v="221"/>
    <m/>
    <n v="38"/>
    <m/>
    <n v="750"/>
    <n v="507"/>
    <n v="4.12"/>
    <n v="123"/>
    <n v="4"/>
    <n v="0"/>
    <n v="3326"/>
    <n v="1287"/>
    <n v="39"/>
    <n v="246"/>
    <n v="248"/>
    <n v="425"/>
    <n v="70"/>
    <n v="0.92100000000000004"/>
    <s v="Pittsburg Alleghenys"/>
    <s v="Recreation Park"/>
    <m/>
    <n v="93"/>
    <n v="93"/>
    <s v="PIT"/>
    <s v="PIT"/>
    <s v="PIT"/>
  </r>
  <r>
    <x v="16"/>
    <x v="2"/>
    <s v="SL4"/>
    <s v="STL"/>
    <x v="40"/>
    <m/>
    <n v="1"/>
    <n v="137"/>
    <m/>
    <n v="95"/>
    <n v="40"/>
    <m/>
    <m/>
    <x v="0"/>
    <x v="1"/>
    <n v="1"/>
    <x v="1"/>
    <n v="1"/>
    <x v="0"/>
    <x v="0"/>
    <n v="1131"/>
    <n v="5048"/>
    <n v="1550"/>
    <n v="261"/>
    <n v="78"/>
    <n v="39"/>
    <n v="442"/>
    <n v="342"/>
    <n v="581"/>
    <m/>
    <n v="67"/>
    <m/>
    <n v="761"/>
    <n v="503"/>
    <n v="3.77"/>
    <n v="132"/>
    <n v="6"/>
    <n v="2"/>
    <n v="3598"/>
    <n v="1254"/>
    <n v="19"/>
    <n v="323"/>
    <n v="334"/>
    <n v="481"/>
    <n v="86"/>
    <n v="0.91600000000000004"/>
    <s v="St. Louis Browns"/>
    <s v="Sportsman's Park I"/>
    <m/>
    <n v="111"/>
    <n v="106"/>
    <s v="STL"/>
    <s v="SL4"/>
    <s v="SL4"/>
  </r>
  <r>
    <x v="16"/>
    <x v="1"/>
    <s v="WS8"/>
    <s v="WNL"/>
    <x v="13"/>
    <m/>
    <n v="7"/>
    <n v="126"/>
    <m/>
    <n v="46"/>
    <n v="76"/>
    <m/>
    <m/>
    <x v="0"/>
    <x v="0"/>
    <n v="0"/>
    <x v="1"/>
    <n v="1"/>
    <x v="0"/>
    <x v="0"/>
    <n v="601"/>
    <n v="4314"/>
    <n v="1039"/>
    <n v="149"/>
    <n v="63"/>
    <n v="47"/>
    <n v="269"/>
    <n v="339"/>
    <n v="334"/>
    <m/>
    <n v="41"/>
    <m/>
    <n v="825"/>
    <n v="508"/>
    <n v="4.1900000000000004"/>
    <n v="124"/>
    <n v="3"/>
    <n v="0"/>
    <n v="3271"/>
    <n v="1216"/>
    <n v="47"/>
    <n v="299"/>
    <n v="396"/>
    <n v="483"/>
    <n v="77"/>
    <n v="0.90900000000000003"/>
    <s v="Washington Nationals"/>
    <s v="Swampdoodle Grounds"/>
    <m/>
    <n v="95"/>
    <n v="100"/>
    <s v="WHS"/>
    <s v="WS8"/>
    <s v="WS8"/>
  </r>
  <r>
    <x v="17"/>
    <x v="2"/>
    <s v="BL2"/>
    <s v="BLO"/>
    <x v="37"/>
    <m/>
    <n v="5"/>
    <n v="137"/>
    <m/>
    <n v="57"/>
    <n v="80"/>
    <m/>
    <m/>
    <x v="0"/>
    <x v="0"/>
    <n v="0"/>
    <x v="1"/>
    <n v="1"/>
    <x v="0"/>
    <x v="0"/>
    <n v="653"/>
    <n v="4656"/>
    <n v="1068"/>
    <n v="162"/>
    <n v="70"/>
    <n v="19"/>
    <n v="298"/>
    <n v="479"/>
    <n v="326"/>
    <m/>
    <n v="58"/>
    <m/>
    <n v="779"/>
    <n v="504"/>
    <n v="3.78"/>
    <n v="130"/>
    <n v="3"/>
    <n v="0"/>
    <n v="3601"/>
    <n v="1162"/>
    <n v="23"/>
    <n v="419"/>
    <n v="525"/>
    <n v="461"/>
    <n v="88"/>
    <n v="0.92"/>
    <s v="Baltimore Orioles"/>
    <s v="Oriole Park"/>
    <m/>
    <n v="98"/>
    <n v="98"/>
    <s v="BAL"/>
    <s v="BL2"/>
    <s v="BL2"/>
  </r>
  <r>
    <x v="17"/>
    <x v="2"/>
    <s v="BR3"/>
    <s v="LAD"/>
    <x v="47"/>
    <m/>
    <n v="2"/>
    <n v="143"/>
    <m/>
    <n v="88"/>
    <n v="52"/>
    <m/>
    <m/>
    <x v="0"/>
    <x v="0"/>
    <n v="0"/>
    <x v="1"/>
    <n v="1"/>
    <x v="0"/>
    <x v="0"/>
    <n v="758"/>
    <n v="4871"/>
    <n v="1177"/>
    <n v="172"/>
    <n v="70"/>
    <n v="25"/>
    <n v="353"/>
    <n v="439"/>
    <n v="334"/>
    <m/>
    <n v="56"/>
    <m/>
    <n v="584"/>
    <n v="333"/>
    <n v="2.33"/>
    <n v="138"/>
    <n v="9"/>
    <n v="0"/>
    <n v="3859"/>
    <n v="1059"/>
    <n v="15"/>
    <n v="285"/>
    <n v="577"/>
    <n v="502"/>
    <n v="88"/>
    <n v="0.91800000000000004"/>
    <s v="Brooklyn Bridegrooms"/>
    <s v="Washington Park I"/>
    <m/>
    <n v="101"/>
    <n v="100"/>
    <s v="BRO"/>
    <s v="BR3"/>
    <s v="BR3"/>
  </r>
  <r>
    <x v="17"/>
    <x v="1"/>
    <s v="BSN"/>
    <s v="ATL"/>
    <x v="24"/>
    <m/>
    <n v="4"/>
    <n v="137"/>
    <m/>
    <n v="70"/>
    <n v="64"/>
    <m/>
    <m/>
    <x v="0"/>
    <x v="0"/>
    <n v="0"/>
    <x v="1"/>
    <n v="1"/>
    <x v="0"/>
    <x v="0"/>
    <n v="669"/>
    <n v="4834"/>
    <n v="1183"/>
    <n v="167"/>
    <n v="89"/>
    <n v="56"/>
    <n v="282"/>
    <n v="524"/>
    <n v="293"/>
    <m/>
    <n v="32"/>
    <m/>
    <n v="619"/>
    <n v="355"/>
    <n v="2.61"/>
    <n v="134"/>
    <n v="7"/>
    <n v="0"/>
    <n v="3676"/>
    <n v="1104"/>
    <n v="36"/>
    <n v="269"/>
    <n v="484"/>
    <n v="494"/>
    <n v="91"/>
    <n v="0.91700000000000004"/>
    <s v="Boston Beaneaters"/>
    <s v="South End Grounds II"/>
    <m/>
    <n v="104"/>
    <n v="102"/>
    <s v="BSN"/>
    <s v="BSN"/>
    <s v="BSN"/>
  </r>
  <r>
    <x v="17"/>
    <x v="1"/>
    <s v="CHN"/>
    <s v="CHC"/>
    <x v="25"/>
    <m/>
    <n v="2"/>
    <n v="135"/>
    <m/>
    <n v="77"/>
    <n v="58"/>
    <m/>
    <m/>
    <x v="0"/>
    <x v="0"/>
    <n v="0"/>
    <x v="1"/>
    <n v="1"/>
    <x v="0"/>
    <x v="0"/>
    <n v="734"/>
    <n v="4616"/>
    <n v="1201"/>
    <n v="147"/>
    <n v="95"/>
    <n v="77"/>
    <n v="290"/>
    <n v="563"/>
    <n v="287"/>
    <m/>
    <n v="28"/>
    <m/>
    <n v="659"/>
    <n v="390"/>
    <n v="2.96"/>
    <n v="123"/>
    <n v="13"/>
    <n v="1"/>
    <n v="3559"/>
    <n v="1139"/>
    <n v="63"/>
    <n v="308"/>
    <n v="588"/>
    <n v="417"/>
    <n v="112"/>
    <n v="0.92700000000000005"/>
    <s v="Chicago White Stockings"/>
    <s v="West Side Park I"/>
    <m/>
    <n v="107"/>
    <n v="106"/>
    <s v="CHC"/>
    <s v="CHN"/>
    <s v="CHN"/>
  </r>
  <r>
    <x v="17"/>
    <x v="2"/>
    <s v="CL3"/>
    <s v="CLV"/>
    <x v="61"/>
    <m/>
    <n v="6"/>
    <n v="135"/>
    <m/>
    <n v="50"/>
    <n v="82"/>
    <m/>
    <m/>
    <x v="0"/>
    <x v="0"/>
    <n v="0"/>
    <x v="1"/>
    <n v="1"/>
    <x v="0"/>
    <x v="0"/>
    <n v="651"/>
    <n v="4603"/>
    <n v="1076"/>
    <n v="128"/>
    <n v="59"/>
    <n v="12"/>
    <n v="315"/>
    <n v="559"/>
    <n v="353"/>
    <m/>
    <n v="79"/>
    <m/>
    <n v="839"/>
    <n v="484"/>
    <n v="3.72"/>
    <n v="131"/>
    <n v="6"/>
    <n v="1"/>
    <n v="3513"/>
    <n v="1235"/>
    <n v="38"/>
    <n v="389"/>
    <n v="500"/>
    <n v="488"/>
    <n v="87"/>
    <n v="0.91500000000000004"/>
    <s v="Cleveland Blues"/>
    <s v="National League Park II"/>
    <m/>
    <n v="97"/>
    <n v="101"/>
    <s v="CLE"/>
    <s v="CL3"/>
    <s v="CL3"/>
  </r>
  <r>
    <x v="17"/>
    <x v="2"/>
    <s v="CN2"/>
    <s v="CIN"/>
    <x v="26"/>
    <m/>
    <n v="4"/>
    <n v="137"/>
    <m/>
    <n v="80"/>
    <n v="54"/>
    <m/>
    <m/>
    <x v="0"/>
    <x v="0"/>
    <n v="0"/>
    <x v="1"/>
    <n v="1"/>
    <x v="0"/>
    <x v="0"/>
    <n v="745"/>
    <n v="4801"/>
    <n v="1161"/>
    <n v="132"/>
    <n v="82"/>
    <n v="32"/>
    <n v="345"/>
    <n v="555"/>
    <n v="469"/>
    <m/>
    <n v="60"/>
    <m/>
    <n v="628"/>
    <n v="375"/>
    <n v="2.73"/>
    <n v="132"/>
    <n v="10"/>
    <n v="2"/>
    <n v="3713"/>
    <n v="1103"/>
    <n v="19"/>
    <n v="310"/>
    <n v="539"/>
    <n v="456"/>
    <n v="100"/>
    <n v="0.92300000000000004"/>
    <s v="Cincinnati Red Stockings"/>
    <s v="League Park I in Cincinnati"/>
    <m/>
    <n v="105"/>
    <n v="104"/>
    <s v="CIN"/>
    <s v="CN2"/>
    <s v="CN2"/>
  </r>
  <r>
    <x v="17"/>
    <x v="1"/>
    <s v="DTN"/>
    <s v="DTN"/>
    <x v="36"/>
    <m/>
    <n v="5"/>
    <n v="134"/>
    <m/>
    <n v="68"/>
    <n v="63"/>
    <m/>
    <m/>
    <x v="0"/>
    <x v="0"/>
    <n v="0"/>
    <x v="1"/>
    <n v="1"/>
    <x v="0"/>
    <x v="0"/>
    <n v="721"/>
    <n v="4849"/>
    <n v="1275"/>
    <n v="177"/>
    <n v="72"/>
    <n v="51"/>
    <n v="307"/>
    <n v="396"/>
    <n v="193"/>
    <m/>
    <n v="46"/>
    <m/>
    <n v="629"/>
    <n v="365"/>
    <n v="2.74"/>
    <n v="130"/>
    <n v="10"/>
    <n v="1"/>
    <n v="3597"/>
    <n v="1115"/>
    <n v="44"/>
    <n v="183"/>
    <n v="522"/>
    <n v="463"/>
    <n v="83"/>
    <n v="0.91900000000000004"/>
    <s v="Detroit Wolverines"/>
    <s v="Recreation Park"/>
    <m/>
    <n v="100"/>
    <n v="97"/>
    <s v="DTN"/>
    <s v="DTN"/>
    <s v="DTN"/>
  </r>
  <r>
    <x v="17"/>
    <x v="1"/>
    <s v="IN3"/>
    <s v="IND"/>
    <x v="51"/>
    <m/>
    <n v="7"/>
    <n v="136"/>
    <m/>
    <n v="50"/>
    <n v="85"/>
    <m/>
    <m/>
    <x v="0"/>
    <x v="0"/>
    <n v="0"/>
    <x v="1"/>
    <n v="1"/>
    <x v="0"/>
    <x v="0"/>
    <n v="603"/>
    <n v="4623"/>
    <n v="1100"/>
    <n v="180"/>
    <n v="33"/>
    <n v="34"/>
    <n v="236"/>
    <n v="492"/>
    <n v="350"/>
    <m/>
    <n v="43"/>
    <m/>
    <n v="731"/>
    <n v="503"/>
    <n v="3.81"/>
    <n v="132"/>
    <n v="6"/>
    <n v="0"/>
    <n v="3563"/>
    <n v="1260"/>
    <n v="64"/>
    <n v="308"/>
    <n v="388"/>
    <n v="449"/>
    <n v="84"/>
    <n v="0.92100000000000004"/>
    <s v="Indianapolis Hoosiers"/>
    <s v="Athletic Park II"/>
    <m/>
    <n v="102"/>
    <n v="104"/>
    <s v="IND"/>
    <s v="IN3"/>
    <s v="IN3"/>
  </r>
  <r>
    <x v="17"/>
    <x v="2"/>
    <s v="KC2"/>
    <s v="KCC"/>
    <x v="52"/>
    <m/>
    <n v="8"/>
    <n v="132"/>
    <m/>
    <n v="43"/>
    <n v="89"/>
    <m/>
    <m/>
    <x v="0"/>
    <x v="0"/>
    <n v="0"/>
    <x v="1"/>
    <n v="1"/>
    <x v="0"/>
    <x v="0"/>
    <n v="579"/>
    <n v="4588"/>
    <n v="1000"/>
    <n v="142"/>
    <n v="61"/>
    <n v="19"/>
    <n v="288"/>
    <n v="604"/>
    <n v="257"/>
    <m/>
    <n v="57"/>
    <m/>
    <n v="896"/>
    <n v="552"/>
    <n v="4.29"/>
    <n v="128"/>
    <n v="4"/>
    <n v="0"/>
    <n v="3473"/>
    <n v="1306"/>
    <n v="32"/>
    <n v="401"/>
    <n v="381"/>
    <n v="507"/>
    <n v="95"/>
    <n v="0.91400000000000003"/>
    <s v="Kansas City Cowboys"/>
    <s v="Association Park I"/>
    <m/>
    <n v="106"/>
    <n v="112"/>
    <s v="KCC"/>
    <s v="KC2"/>
    <s v="KC2"/>
  </r>
  <r>
    <x v="17"/>
    <x v="2"/>
    <s v="LS2"/>
    <s v="LOU"/>
    <x v="38"/>
    <m/>
    <n v="7"/>
    <n v="139"/>
    <m/>
    <n v="48"/>
    <n v="87"/>
    <m/>
    <m/>
    <x v="0"/>
    <x v="0"/>
    <n v="0"/>
    <x v="1"/>
    <n v="1"/>
    <x v="0"/>
    <x v="0"/>
    <n v="689"/>
    <n v="4881"/>
    <n v="1177"/>
    <n v="183"/>
    <n v="67"/>
    <n v="14"/>
    <n v="322"/>
    <n v="604"/>
    <n v="318"/>
    <m/>
    <n v="69"/>
    <m/>
    <n v="870"/>
    <n v="444"/>
    <n v="3.25"/>
    <n v="133"/>
    <n v="6"/>
    <n v="0"/>
    <n v="3694"/>
    <n v="1265"/>
    <n v="28"/>
    <n v="281"/>
    <n v="599"/>
    <n v="609"/>
    <n v="75"/>
    <n v="0.9"/>
    <s v="Louisville Colonels"/>
    <s v="Eclipse Park I"/>
    <m/>
    <n v="98"/>
    <n v="100"/>
    <s v="LOU"/>
    <s v="LS2"/>
    <s v="LS2"/>
  </r>
  <r>
    <x v="17"/>
    <x v="1"/>
    <s v="NY1"/>
    <s v="SFG"/>
    <x v="42"/>
    <m/>
    <n v="1"/>
    <n v="137"/>
    <m/>
    <n v="84"/>
    <n v="47"/>
    <m/>
    <m/>
    <x v="0"/>
    <x v="1"/>
    <n v="1"/>
    <x v="2"/>
    <n v="0"/>
    <x v="1"/>
    <x v="0"/>
    <n v="659"/>
    <n v="4747"/>
    <n v="1149"/>
    <n v="130"/>
    <n v="76"/>
    <n v="55"/>
    <n v="270"/>
    <n v="456"/>
    <n v="314"/>
    <m/>
    <n v="29"/>
    <m/>
    <n v="479"/>
    <n v="263"/>
    <n v="1.96"/>
    <n v="133"/>
    <n v="20"/>
    <n v="3"/>
    <n v="3624"/>
    <n v="907"/>
    <n v="27"/>
    <n v="307"/>
    <n v="726"/>
    <n v="432"/>
    <n v="76"/>
    <n v="0.92400000000000004"/>
    <s v="New York Giants"/>
    <s v="Polo Grounds I"/>
    <m/>
    <n v="99"/>
    <n v="96"/>
    <s v="NYG"/>
    <s v="NY1"/>
    <s v="NY1"/>
  </r>
  <r>
    <x v="17"/>
    <x v="2"/>
    <s v="PH4"/>
    <s v="PHA"/>
    <x v="5"/>
    <m/>
    <n v="3"/>
    <n v="136"/>
    <m/>
    <n v="81"/>
    <n v="52"/>
    <m/>
    <m/>
    <x v="0"/>
    <x v="0"/>
    <n v="0"/>
    <x v="1"/>
    <n v="1"/>
    <x v="0"/>
    <x v="0"/>
    <n v="827"/>
    <n v="4828"/>
    <n v="1209"/>
    <n v="183"/>
    <n v="89"/>
    <n v="31"/>
    <n v="303"/>
    <n v="473"/>
    <n v="434"/>
    <m/>
    <n v="77"/>
    <m/>
    <n v="594"/>
    <n v="324"/>
    <n v="2.41"/>
    <n v="133"/>
    <n v="13"/>
    <n v="0"/>
    <n v="3626"/>
    <n v="988"/>
    <n v="14"/>
    <n v="324"/>
    <n v="596"/>
    <n v="475"/>
    <n v="73"/>
    <n v="0.91900000000000004"/>
    <s v="Philadelphia Athletics"/>
    <s v="Jefferson Street Grounds"/>
    <m/>
    <n v="100"/>
    <n v="98"/>
    <s v="PHA"/>
    <s v="PH4"/>
    <s v="PH4"/>
  </r>
  <r>
    <x v="17"/>
    <x v="1"/>
    <s v="PHI"/>
    <s v="PHI"/>
    <x v="44"/>
    <m/>
    <n v="3"/>
    <n v="131"/>
    <m/>
    <n v="69"/>
    <n v="61"/>
    <m/>
    <m/>
    <x v="0"/>
    <x v="0"/>
    <n v="0"/>
    <x v="1"/>
    <n v="1"/>
    <x v="0"/>
    <x v="0"/>
    <n v="535"/>
    <n v="4528"/>
    <n v="1021"/>
    <n v="151"/>
    <n v="46"/>
    <n v="16"/>
    <n v="268"/>
    <n v="485"/>
    <n v="246"/>
    <m/>
    <n v="51"/>
    <m/>
    <n v="509"/>
    <n v="309"/>
    <n v="2.38"/>
    <n v="125"/>
    <n v="16"/>
    <n v="3"/>
    <n v="3501"/>
    <n v="1072"/>
    <n v="26"/>
    <n v="196"/>
    <n v="519"/>
    <n v="424"/>
    <n v="70"/>
    <n v="0.92300000000000004"/>
    <s v="Philadelphia Quakers"/>
    <s v="Philadelphia Baseball Grounds"/>
    <m/>
    <n v="105"/>
    <n v="104"/>
    <s v="PHI"/>
    <s v="PHI"/>
    <s v="PHI"/>
  </r>
  <r>
    <x v="17"/>
    <x v="1"/>
    <s v="PIT"/>
    <s v="PIT"/>
    <x v="39"/>
    <m/>
    <n v="6"/>
    <n v="138"/>
    <m/>
    <n v="66"/>
    <n v="68"/>
    <m/>
    <m/>
    <x v="0"/>
    <x v="0"/>
    <n v="0"/>
    <x v="1"/>
    <n v="1"/>
    <x v="0"/>
    <x v="0"/>
    <n v="534"/>
    <n v="4713"/>
    <n v="1070"/>
    <n v="150"/>
    <n v="49"/>
    <n v="14"/>
    <n v="194"/>
    <n v="583"/>
    <n v="287"/>
    <m/>
    <n v="46"/>
    <m/>
    <n v="580"/>
    <n v="357"/>
    <n v="2.67"/>
    <n v="135"/>
    <n v="13"/>
    <n v="0"/>
    <n v="3610"/>
    <n v="1190"/>
    <n v="23"/>
    <n v="223"/>
    <n v="367"/>
    <n v="416"/>
    <n v="88"/>
    <n v="0.92700000000000005"/>
    <s v="Pittsburg Alleghenys"/>
    <s v="Recreation Park"/>
    <m/>
    <n v="92"/>
    <n v="93"/>
    <s v="PIT"/>
    <s v="PIT"/>
    <s v="PIT"/>
  </r>
  <r>
    <x v="17"/>
    <x v="2"/>
    <s v="SL4"/>
    <s v="STL"/>
    <x v="40"/>
    <m/>
    <n v="1"/>
    <n v="137"/>
    <m/>
    <n v="92"/>
    <n v="43"/>
    <m/>
    <m/>
    <x v="0"/>
    <x v="1"/>
    <n v="1"/>
    <x v="1"/>
    <n v="1"/>
    <x v="0"/>
    <x v="0"/>
    <n v="789"/>
    <n v="4755"/>
    <n v="1189"/>
    <n v="149"/>
    <n v="47"/>
    <n v="36"/>
    <n v="410"/>
    <n v="521"/>
    <n v="468"/>
    <m/>
    <n v="50"/>
    <m/>
    <n v="501"/>
    <n v="282"/>
    <n v="2.09"/>
    <n v="132"/>
    <n v="12"/>
    <n v="0"/>
    <n v="3638"/>
    <n v="939"/>
    <n v="19"/>
    <n v="225"/>
    <n v="517"/>
    <n v="430"/>
    <n v="73"/>
    <n v="0.92400000000000004"/>
    <s v="St. Louis Browns"/>
    <s v="Sportsman's Park I"/>
    <m/>
    <n v="111"/>
    <n v="106"/>
    <s v="STL"/>
    <s v="SL4"/>
    <s v="SL4"/>
  </r>
  <r>
    <x v="17"/>
    <x v="1"/>
    <s v="WS8"/>
    <s v="WNL"/>
    <x v="13"/>
    <m/>
    <n v="8"/>
    <n v="136"/>
    <m/>
    <n v="48"/>
    <n v="86"/>
    <m/>
    <m/>
    <x v="0"/>
    <x v="0"/>
    <n v="0"/>
    <x v="1"/>
    <n v="1"/>
    <x v="0"/>
    <x v="0"/>
    <n v="482"/>
    <n v="4546"/>
    <n v="944"/>
    <n v="98"/>
    <n v="49"/>
    <n v="30"/>
    <n v="246"/>
    <n v="499"/>
    <n v="331"/>
    <m/>
    <n v="43"/>
    <m/>
    <n v="731"/>
    <n v="464"/>
    <n v="3.54"/>
    <n v="133"/>
    <n v="6"/>
    <n v="0"/>
    <n v="3538"/>
    <n v="1157"/>
    <n v="50"/>
    <n v="298"/>
    <n v="406"/>
    <n v="494"/>
    <n v="69"/>
    <n v="0.91200000000000003"/>
    <s v="Washington Nationals"/>
    <s v="Swampdoodle Grounds"/>
    <m/>
    <n v="94"/>
    <n v="98"/>
    <s v="WHS"/>
    <s v="WS8"/>
    <s v="WS8"/>
  </r>
  <r>
    <x v="18"/>
    <x v="2"/>
    <s v="BL2"/>
    <s v="BLO"/>
    <x v="37"/>
    <m/>
    <n v="5"/>
    <n v="139"/>
    <m/>
    <n v="70"/>
    <n v="65"/>
    <m/>
    <m/>
    <x v="0"/>
    <x v="0"/>
    <n v="0"/>
    <x v="1"/>
    <n v="1"/>
    <x v="0"/>
    <x v="0"/>
    <n v="791"/>
    <n v="4756"/>
    <n v="1209"/>
    <n v="155"/>
    <n v="68"/>
    <n v="20"/>
    <n v="418"/>
    <n v="536"/>
    <n v="311"/>
    <m/>
    <n v="82"/>
    <m/>
    <n v="795"/>
    <n v="471"/>
    <n v="3.56"/>
    <n v="128"/>
    <n v="10"/>
    <n v="1"/>
    <n v="3576"/>
    <n v="1168"/>
    <n v="27"/>
    <n v="424"/>
    <n v="540"/>
    <n v="536"/>
    <n v="104"/>
    <n v="0.90700000000000003"/>
    <s v="Baltimore Orioles"/>
    <s v="Oriole Park"/>
    <m/>
    <n v="98"/>
    <n v="99"/>
    <s v="BAL"/>
    <s v="BL2"/>
    <s v="BL2"/>
  </r>
  <r>
    <x v="18"/>
    <x v="2"/>
    <s v="BR3"/>
    <s v="LAD"/>
    <x v="47"/>
    <m/>
    <n v="1"/>
    <n v="138"/>
    <m/>
    <n v="93"/>
    <n v="44"/>
    <m/>
    <m/>
    <x v="0"/>
    <x v="1"/>
    <n v="1"/>
    <x v="1"/>
    <n v="1"/>
    <x v="0"/>
    <x v="0"/>
    <n v="995"/>
    <n v="4815"/>
    <n v="1265"/>
    <n v="188"/>
    <n v="79"/>
    <n v="47"/>
    <n v="550"/>
    <n v="401"/>
    <n v="389"/>
    <m/>
    <n v="49"/>
    <m/>
    <n v="706"/>
    <n v="487"/>
    <n v="3.61"/>
    <n v="120"/>
    <n v="10"/>
    <n v="1"/>
    <n v="3638"/>
    <n v="1205"/>
    <n v="33"/>
    <n v="400"/>
    <n v="471"/>
    <n v="421"/>
    <n v="92"/>
    <n v="0.92800000000000005"/>
    <s v="Brooklyn Bridegrooms"/>
    <s v="Washington Park I"/>
    <m/>
    <n v="95"/>
    <n v="91"/>
    <s v="BRO"/>
    <s v="BR3"/>
    <s v="BR3"/>
  </r>
  <r>
    <x v="18"/>
    <x v="1"/>
    <s v="BSN"/>
    <s v="ATL"/>
    <x v="24"/>
    <m/>
    <n v="2"/>
    <n v="133"/>
    <m/>
    <n v="83"/>
    <n v="45"/>
    <m/>
    <m/>
    <x v="0"/>
    <x v="0"/>
    <n v="0"/>
    <x v="1"/>
    <n v="1"/>
    <x v="0"/>
    <x v="0"/>
    <n v="826"/>
    <n v="4628"/>
    <n v="1251"/>
    <n v="196"/>
    <n v="54"/>
    <n v="42"/>
    <n v="471"/>
    <n v="450"/>
    <n v="331"/>
    <m/>
    <n v="41"/>
    <m/>
    <n v="626"/>
    <n v="435"/>
    <n v="3.36"/>
    <n v="121"/>
    <n v="10"/>
    <n v="5"/>
    <n v="3498"/>
    <n v="1152"/>
    <n v="41"/>
    <n v="413"/>
    <n v="497"/>
    <n v="413"/>
    <n v="105"/>
    <n v="0.92600000000000005"/>
    <s v="Boston Beaneaters"/>
    <s v="South End Grounds II"/>
    <m/>
    <n v="106"/>
    <n v="104"/>
    <s v="BSN"/>
    <s v="BSN"/>
    <s v="BSN"/>
  </r>
  <r>
    <x v="18"/>
    <x v="1"/>
    <s v="CHN"/>
    <s v="CHC"/>
    <x v="25"/>
    <m/>
    <n v="3"/>
    <n v="136"/>
    <m/>
    <n v="67"/>
    <n v="65"/>
    <m/>
    <m/>
    <x v="0"/>
    <x v="0"/>
    <n v="0"/>
    <x v="1"/>
    <n v="1"/>
    <x v="0"/>
    <x v="0"/>
    <n v="867"/>
    <n v="4849"/>
    <n v="1338"/>
    <n v="184"/>
    <n v="66"/>
    <n v="79"/>
    <n v="518"/>
    <n v="516"/>
    <n v="243"/>
    <m/>
    <n v="30"/>
    <m/>
    <n v="814"/>
    <n v="512"/>
    <n v="3.73"/>
    <n v="123"/>
    <n v="6"/>
    <n v="2"/>
    <n v="3711"/>
    <n v="1313"/>
    <n v="71"/>
    <n v="408"/>
    <n v="434"/>
    <n v="463"/>
    <n v="91"/>
    <n v="0.92300000000000004"/>
    <s v="Chicago White Stockings"/>
    <s v="West Side Park I"/>
    <m/>
    <n v="105"/>
    <n v="103"/>
    <s v="CHC"/>
    <s v="CHN"/>
    <s v="CHN"/>
  </r>
  <r>
    <x v="18"/>
    <x v="1"/>
    <s v="CL4"/>
    <s v="CLV"/>
    <x v="61"/>
    <m/>
    <n v="6"/>
    <n v="136"/>
    <m/>
    <n v="61"/>
    <n v="72"/>
    <m/>
    <m/>
    <x v="0"/>
    <x v="0"/>
    <n v="0"/>
    <x v="1"/>
    <n v="1"/>
    <x v="0"/>
    <x v="0"/>
    <n v="656"/>
    <n v="4673"/>
    <n v="1167"/>
    <n v="131"/>
    <n v="59"/>
    <n v="25"/>
    <n v="429"/>
    <n v="417"/>
    <n v="237"/>
    <m/>
    <n v="38"/>
    <m/>
    <n v="720"/>
    <n v="485"/>
    <n v="3.66"/>
    <n v="132"/>
    <n v="6"/>
    <n v="1"/>
    <n v="3575"/>
    <n v="1182"/>
    <n v="36"/>
    <n v="519"/>
    <n v="435"/>
    <n v="365"/>
    <n v="108"/>
    <n v="0.93600000000000005"/>
    <s v="Cleveland Spiders"/>
    <s v="National League Park"/>
    <m/>
    <n v="104"/>
    <n v="105"/>
    <s v="CLV"/>
    <s v="CL4"/>
    <s v="CL4"/>
  </r>
  <r>
    <x v="18"/>
    <x v="2"/>
    <s v="CL6"/>
    <s v="CLS"/>
    <x v="62"/>
    <m/>
    <n v="6"/>
    <n v="139"/>
    <m/>
    <n v="60"/>
    <n v="78"/>
    <m/>
    <m/>
    <x v="0"/>
    <x v="0"/>
    <n v="0"/>
    <x v="1"/>
    <n v="1"/>
    <x v="0"/>
    <x v="0"/>
    <n v="779"/>
    <n v="4816"/>
    <n v="1247"/>
    <n v="171"/>
    <n v="95"/>
    <n v="36"/>
    <n v="507"/>
    <n v="609"/>
    <n v="304"/>
    <m/>
    <n v="42"/>
    <m/>
    <n v="924"/>
    <n v="585"/>
    <n v="4.3899999999999997"/>
    <n v="114"/>
    <n v="9"/>
    <n v="4"/>
    <n v="3597"/>
    <n v="1274"/>
    <n v="33"/>
    <n v="551"/>
    <n v="610"/>
    <n v="497"/>
    <n v="92"/>
    <n v="0.91500000000000004"/>
    <s v="Columbus Solons"/>
    <s v="Recreation Park II"/>
    <m/>
    <n v="95"/>
    <n v="94"/>
    <s v="COL"/>
    <s v="CL6"/>
    <s v="CL6"/>
  </r>
  <r>
    <x v="18"/>
    <x v="2"/>
    <s v="CN2"/>
    <s v="CIN"/>
    <x v="26"/>
    <m/>
    <n v="4"/>
    <n v="141"/>
    <m/>
    <n v="76"/>
    <n v="63"/>
    <m/>
    <m/>
    <x v="0"/>
    <x v="0"/>
    <n v="0"/>
    <x v="1"/>
    <n v="1"/>
    <x v="0"/>
    <x v="0"/>
    <n v="897"/>
    <n v="4844"/>
    <n v="1307"/>
    <n v="197"/>
    <n v="96"/>
    <n v="52"/>
    <n v="452"/>
    <n v="511"/>
    <n v="462"/>
    <m/>
    <n v="60"/>
    <m/>
    <n v="769"/>
    <n v="484"/>
    <n v="3.5"/>
    <n v="114"/>
    <n v="3"/>
    <n v="8"/>
    <n v="3729"/>
    <n v="1270"/>
    <n v="35"/>
    <n v="475"/>
    <n v="562"/>
    <n v="440"/>
    <n v="121"/>
    <n v="0.92600000000000005"/>
    <s v="Cincinnati Red Stockings"/>
    <s v="League Park I in Cincinnati"/>
    <m/>
    <n v="105"/>
    <n v="103"/>
    <s v="CIN"/>
    <s v="CN2"/>
    <s v="CN2"/>
  </r>
  <r>
    <x v="18"/>
    <x v="1"/>
    <s v="IN3"/>
    <s v="IND"/>
    <x v="51"/>
    <m/>
    <n v="7"/>
    <n v="135"/>
    <m/>
    <n v="59"/>
    <n v="75"/>
    <m/>
    <m/>
    <x v="0"/>
    <x v="0"/>
    <n v="0"/>
    <x v="1"/>
    <n v="1"/>
    <x v="0"/>
    <x v="0"/>
    <n v="819"/>
    <n v="4879"/>
    <n v="1356"/>
    <n v="228"/>
    <n v="35"/>
    <n v="62"/>
    <n v="377"/>
    <n v="447"/>
    <n v="252"/>
    <m/>
    <n v="44"/>
    <m/>
    <n v="894"/>
    <n v="633"/>
    <n v="4.8499999999999996"/>
    <n v="109"/>
    <n v="3"/>
    <n v="2"/>
    <n v="3523"/>
    <n v="1365"/>
    <n v="73"/>
    <n v="420"/>
    <n v="408"/>
    <n v="420"/>
    <n v="102"/>
    <n v="0.92600000000000005"/>
    <s v="Indianapolis Hoosiers"/>
    <s v="Athletic Park II"/>
    <m/>
    <n v="102"/>
    <n v="104"/>
    <s v="IND"/>
    <s v="IN3"/>
    <s v="IN3"/>
  </r>
  <r>
    <x v="18"/>
    <x v="2"/>
    <s v="KC2"/>
    <s v="KCC"/>
    <x v="52"/>
    <m/>
    <n v="7"/>
    <n v="139"/>
    <m/>
    <n v="55"/>
    <n v="82"/>
    <m/>
    <m/>
    <x v="0"/>
    <x v="0"/>
    <n v="0"/>
    <x v="1"/>
    <n v="1"/>
    <x v="0"/>
    <x v="0"/>
    <n v="852"/>
    <n v="4947"/>
    <n v="1256"/>
    <n v="162"/>
    <n v="76"/>
    <n v="18"/>
    <n v="430"/>
    <n v="626"/>
    <n v="472"/>
    <m/>
    <n v="66"/>
    <m/>
    <n v="1031"/>
    <n v="583"/>
    <n v="4.3600000000000003"/>
    <n v="128"/>
    <n v="0"/>
    <n v="2"/>
    <n v="3613"/>
    <n v="1373"/>
    <n v="51"/>
    <n v="457"/>
    <n v="447"/>
    <n v="611"/>
    <n v="109"/>
    <n v="0.89900000000000002"/>
    <s v="Kansas City Cowboys"/>
    <s v="Exposition Park"/>
    <m/>
    <n v="105"/>
    <n v="108"/>
    <s v="KCC"/>
    <s v="KC2"/>
    <s v="KC2"/>
  </r>
  <r>
    <x v="18"/>
    <x v="2"/>
    <s v="LS2"/>
    <s v="LOU"/>
    <x v="38"/>
    <m/>
    <n v="8"/>
    <n v="140"/>
    <m/>
    <n v="27"/>
    <n v="111"/>
    <m/>
    <m/>
    <x v="0"/>
    <x v="0"/>
    <n v="0"/>
    <x v="1"/>
    <n v="1"/>
    <x v="0"/>
    <x v="0"/>
    <n v="632"/>
    <n v="4955"/>
    <n v="1249"/>
    <n v="170"/>
    <n v="75"/>
    <n v="22"/>
    <n v="320"/>
    <n v="521"/>
    <n v="203"/>
    <m/>
    <n v="41"/>
    <m/>
    <n v="1091"/>
    <n v="656"/>
    <n v="4.8099999999999996"/>
    <n v="127"/>
    <n v="2"/>
    <n v="1"/>
    <n v="3679"/>
    <n v="1529"/>
    <n v="43"/>
    <n v="475"/>
    <n v="451"/>
    <n v="584"/>
    <n v="117"/>
    <n v="0.90600000000000003"/>
    <s v="Louisville Colonels"/>
    <s v="Eclipse Park I"/>
    <m/>
    <n v="98"/>
    <n v="100"/>
    <s v="LOU"/>
    <s v="LS2"/>
    <s v="LS2"/>
  </r>
  <r>
    <x v="18"/>
    <x v="1"/>
    <s v="NY1"/>
    <s v="SFG"/>
    <x v="42"/>
    <m/>
    <n v="1"/>
    <n v="131"/>
    <m/>
    <n v="83"/>
    <n v="43"/>
    <m/>
    <m/>
    <x v="0"/>
    <x v="1"/>
    <n v="1"/>
    <x v="2"/>
    <n v="0"/>
    <x v="1"/>
    <x v="0"/>
    <n v="935"/>
    <n v="4671"/>
    <n v="1319"/>
    <n v="208"/>
    <n v="77"/>
    <n v="52"/>
    <n v="538"/>
    <n v="386"/>
    <n v="292"/>
    <m/>
    <n v="27"/>
    <m/>
    <n v="708"/>
    <n v="444"/>
    <n v="3.47"/>
    <n v="119"/>
    <n v="6"/>
    <n v="3"/>
    <n v="3450"/>
    <n v="1067"/>
    <n v="38"/>
    <n v="524"/>
    <n v="558"/>
    <n v="437"/>
    <n v="90"/>
    <n v="0.91900000000000004"/>
    <s v="New York Giants"/>
    <s v="Polo Grounds II"/>
    <m/>
    <n v="104"/>
    <n v="101"/>
    <s v="NYG"/>
    <s v="NY1"/>
    <s v="NY1"/>
  </r>
  <r>
    <x v="18"/>
    <x v="2"/>
    <s v="PH4"/>
    <s v="PHA"/>
    <x v="5"/>
    <m/>
    <n v="3"/>
    <n v="138"/>
    <m/>
    <n v="75"/>
    <n v="58"/>
    <m/>
    <m/>
    <x v="0"/>
    <x v="0"/>
    <n v="0"/>
    <x v="1"/>
    <n v="1"/>
    <x v="0"/>
    <x v="0"/>
    <n v="880"/>
    <n v="4868"/>
    <n v="1339"/>
    <n v="239"/>
    <n v="65"/>
    <n v="43"/>
    <n v="534"/>
    <n v="496"/>
    <n v="252"/>
    <m/>
    <n v="62"/>
    <m/>
    <n v="787"/>
    <n v="470"/>
    <n v="3.53"/>
    <n v="130"/>
    <n v="9"/>
    <n v="1"/>
    <n v="3598"/>
    <n v="1199"/>
    <n v="35"/>
    <n v="509"/>
    <n v="479"/>
    <n v="465"/>
    <n v="120"/>
    <n v="0.92"/>
    <s v="Philadelphia Athletics"/>
    <s v="Jefferson Street Grounds"/>
    <m/>
    <n v="98"/>
    <n v="99"/>
    <s v="PHA"/>
    <s v="PH4"/>
    <s v="PH4"/>
  </r>
  <r>
    <x v="18"/>
    <x v="1"/>
    <s v="PHI"/>
    <s v="PHI"/>
    <x v="44"/>
    <m/>
    <n v="4"/>
    <n v="130"/>
    <m/>
    <n v="63"/>
    <n v="64"/>
    <m/>
    <m/>
    <x v="0"/>
    <x v="0"/>
    <n v="0"/>
    <x v="1"/>
    <n v="1"/>
    <x v="0"/>
    <x v="0"/>
    <n v="742"/>
    <n v="4695"/>
    <n v="1248"/>
    <n v="215"/>
    <n v="52"/>
    <n v="44"/>
    <n v="393"/>
    <n v="353"/>
    <n v="269"/>
    <m/>
    <n v="35"/>
    <m/>
    <n v="748"/>
    <n v="513"/>
    <n v="4"/>
    <n v="106"/>
    <n v="4"/>
    <n v="2"/>
    <n v="3460"/>
    <n v="1288"/>
    <n v="33"/>
    <n v="428"/>
    <n v="443"/>
    <n v="466"/>
    <n v="92"/>
    <n v="0.91500000000000004"/>
    <s v="Philadelphia Quakers"/>
    <s v="Philadelphia Baseball Grounds"/>
    <m/>
    <n v="109"/>
    <n v="108"/>
    <s v="PHI"/>
    <s v="PHI"/>
    <s v="PHI"/>
  </r>
  <r>
    <x v="18"/>
    <x v="1"/>
    <s v="PIT"/>
    <s v="PIT"/>
    <x v="39"/>
    <m/>
    <n v="5"/>
    <n v="134"/>
    <m/>
    <n v="61"/>
    <n v="71"/>
    <m/>
    <m/>
    <x v="0"/>
    <x v="0"/>
    <n v="0"/>
    <x v="1"/>
    <n v="1"/>
    <x v="0"/>
    <x v="0"/>
    <n v="726"/>
    <n v="4748"/>
    <n v="1202"/>
    <n v="209"/>
    <n v="65"/>
    <n v="42"/>
    <n v="420"/>
    <n v="467"/>
    <n v="231"/>
    <m/>
    <n v="44"/>
    <m/>
    <n v="801"/>
    <n v="566"/>
    <n v="4.51"/>
    <n v="125"/>
    <n v="5"/>
    <n v="1"/>
    <n v="3392"/>
    <n v="1296"/>
    <n v="42"/>
    <n v="374"/>
    <n v="345"/>
    <n v="385"/>
    <n v="94"/>
    <n v="0.93100000000000005"/>
    <s v="Pittsburg Alleghenys"/>
    <s v="Recreation Park"/>
    <m/>
    <n v="91"/>
    <n v="93"/>
    <s v="PIT"/>
    <s v="PIT"/>
    <s v="PIT"/>
  </r>
  <r>
    <x v="18"/>
    <x v="2"/>
    <s v="SL4"/>
    <s v="STL"/>
    <x v="40"/>
    <m/>
    <n v="2"/>
    <n v="140"/>
    <m/>
    <n v="90"/>
    <n v="45"/>
    <m/>
    <m/>
    <x v="0"/>
    <x v="0"/>
    <n v="0"/>
    <x v="1"/>
    <n v="1"/>
    <x v="0"/>
    <x v="0"/>
    <n v="957"/>
    <n v="4939"/>
    <n v="1312"/>
    <n v="211"/>
    <n v="64"/>
    <n v="58"/>
    <n v="493"/>
    <n v="477"/>
    <n v="336"/>
    <m/>
    <n v="55"/>
    <m/>
    <n v="680"/>
    <n v="413"/>
    <n v="3"/>
    <n v="121"/>
    <n v="7"/>
    <n v="4"/>
    <n v="3713"/>
    <n v="1166"/>
    <n v="39"/>
    <n v="413"/>
    <n v="617"/>
    <n v="438"/>
    <n v="100"/>
    <n v="0.92500000000000004"/>
    <s v="St. Louis Browns"/>
    <s v="Sportsman's Park I"/>
    <m/>
    <n v="113"/>
    <n v="110"/>
    <s v="STL"/>
    <s v="SL4"/>
    <s v="SL4"/>
  </r>
  <r>
    <x v="18"/>
    <x v="1"/>
    <s v="WS8"/>
    <s v="WNL"/>
    <x v="13"/>
    <m/>
    <n v="8"/>
    <n v="127"/>
    <m/>
    <n v="41"/>
    <n v="83"/>
    <m/>
    <m/>
    <x v="0"/>
    <x v="0"/>
    <n v="0"/>
    <x v="1"/>
    <n v="1"/>
    <x v="0"/>
    <x v="0"/>
    <n v="632"/>
    <n v="4395"/>
    <n v="1105"/>
    <n v="151"/>
    <n v="57"/>
    <n v="25"/>
    <n v="466"/>
    <n v="456"/>
    <n v="232"/>
    <m/>
    <n v="43"/>
    <m/>
    <n v="892"/>
    <n v="573"/>
    <n v="4.68"/>
    <n v="113"/>
    <n v="1"/>
    <n v="0"/>
    <n v="3309"/>
    <n v="1261"/>
    <n v="37"/>
    <n v="527"/>
    <n v="388"/>
    <n v="519"/>
    <n v="91"/>
    <n v="0.90400000000000003"/>
    <s v="Washington Nationals"/>
    <s v="Swampdoodle Grounds"/>
    <m/>
    <n v="94"/>
    <n v="98"/>
    <s v="WHS"/>
    <s v="WS8"/>
    <s v="WS8"/>
  </r>
  <r>
    <x v="19"/>
    <x v="4"/>
    <s v="BFP"/>
    <s v="BFB"/>
    <x v="31"/>
    <m/>
    <n v="8"/>
    <n v="134"/>
    <m/>
    <n v="36"/>
    <n v="96"/>
    <m/>
    <m/>
    <x v="0"/>
    <x v="0"/>
    <n v="0"/>
    <x v="0"/>
    <n v="0"/>
    <x v="0"/>
    <x v="0"/>
    <n v="793"/>
    <n v="4795"/>
    <n v="1249"/>
    <n v="180"/>
    <n v="64"/>
    <n v="20"/>
    <n v="541"/>
    <n v="367"/>
    <n v="160"/>
    <m/>
    <n v="96"/>
    <m/>
    <n v="1199"/>
    <n v="775"/>
    <n v="6.11"/>
    <n v="125"/>
    <n v="2"/>
    <n v="0"/>
    <n v="3423"/>
    <n v="1499"/>
    <n v="67"/>
    <n v="673"/>
    <n v="351"/>
    <n v="491"/>
    <n v="116"/>
    <n v="0.91400000000000003"/>
    <s v="Buffalo Bisons"/>
    <m/>
    <m/>
    <n v="92"/>
    <n v="97"/>
    <s v="BUF"/>
    <s v="BFP"/>
    <s v="BFP"/>
  </r>
  <r>
    <x v="19"/>
    <x v="2"/>
    <s v="BL3"/>
    <s v="BLO"/>
    <x v="37"/>
    <m/>
    <n v="6"/>
    <n v="38"/>
    <m/>
    <n v="15"/>
    <n v="19"/>
    <m/>
    <m/>
    <x v="0"/>
    <x v="0"/>
    <n v="0"/>
    <x v="1"/>
    <n v="1"/>
    <x v="0"/>
    <x v="0"/>
    <n v="182"/>
    <n v="1213"/>
    <n v="278"/>
    <n v="34"/>
    <n v="16"/>
    <n v="2"/>
    <n v="125"/>
    <n v="152"/>
    <n v="101"/>
    <m/>
    <n v="28"/>
    <m/>
    <n v="192"/>
    <n v="140"/>
    <n v="4"/>
    <n v="36"/>
    <n v="1"/>
    <n v="0"/>
    <n v="946"/>
    <n v="307"/>
    <n v="3"/>
    <n v="123"/>
    <n v="134"/>
    <n v="109"/>
    <n v="21"/>
    <n v="0.92800000000000005"/>
    <s v="Baltimore Orioles"/>
    <s v="Oriole Park"/>
    <m/>
    <n v="109"/>
    <n v="110"/>
    <s v="BAL"/>
    <s v="BL3"/>
    <s v="BL3"/>
  </r>
  <r>
    <x v="19"/>
    <x v="2"/>
    <s v="BR4"/>
    <s v="BRG"/>
    <x v="63"/>
    <m/>
    <n v="9"/>
    <n v="100"/>
    <m/>
    <n v="26"/>
    <n v="72"/>
    <m/>
    <m/>
    <x v="0"/>
    <x v="0"/>
    <n v="0"/>
    <x v="1"/>
    <n v="1"/>
    <x v="0"/>
    <x v="0"/>
    <n v="492"/>
    <n v="3475"/>
    <n v="769"/>
    <n v="116"/>
    <n v="47"/>
    <n v="13"/>
    <n v="328"/>
    <n v="456"/>
    <n v="182"/>
    <m/>
    <n v="31"/>
    <m/>
    <n v="733"/>
    <n v="460"/>
    <n v="4.71"/>
    <n v="96"/>
    <n v="0"/>
    <n v="0"/>
    <n v="2637"/>
    <n v="1011"/>
    <n v="21"/>
    <n v="421"/>
    <n v="230"/>
    <n v="404"/>
    <n v="92"/>
    <n v="0.90900000000000003"/>
    <s v="Brooklyn Gladiators"/>
    <s v="Ridgewood Park"/>
    <m/>
    <n v="97"/>
    <n v="101"/>
    <s v="BRG"/>
    <s v="BR4"/>
    <s v="BR4"/>
  </r>
  <r>
    <x v="19"/>
    <x v="1"/>
    <s v="BRO"/>
    <s v="LAD"/>
    <x v="47"/>
    <m/>
    <n v="1"/>
    <n v="129"/>
    <m/>
    <n v="86"/>
    <n v="43"/>
    <m/>
    <m/>
    <x v="0"/>
    <x v="1"/>
    <n v="1"/>
    <x v="1"/>
    <n v="1"/>
    <x v="0"/>
    <x v="0"/>
    <n v="884"/>
    <n v="4419"/>
    <n v="1166"/>
    <n v="184"/>
    <n v="75"/>
    <n v="43"/>
    <n v="517"/>
    <n v="361"/>
    <n v="349"/>
    <m/>
    <n v="41"/>
    <m/>
    <n v="620"/>
    <n v="389"/>
    <n v="3.06"/>
    <n v="115"/>
    <n v="6"/>
    <n v="2"/>
    <n v="3435"/>
    <n v="1102"/>
    <n v="27"/>
    <n v="401"/>
    <n v="403"/>
    <n v="320"/>
    <n v="92"/>
    <n v="0.94"/>
    <s v="Brooklyn Bridegrooms"/>
    <s v="Washington Park II"/>
    <n v="121412"/>
    <n v="101"/>
    <n v="97"/>
    <s v="BRO"/>
    <s v="BRO"/>
    <s v="BRO"/>
  </r>
  <r>
    <x v="19"/>
    <x v="4"/>
    <s v="BRP"/>
    <s v="BWW"/>
    <x v="64"/>
    <m/>
    <n v="2"/>
    <n v="133"/>
    <m/>
    <n v="76"/>
    <n v="56"/>
    <m/>
    <m/>
    <x v="0"/>
    <x v="0"/>
    <n v="0"/>
    <x v="0"/>
    <n v="0"/>
    <x v="0"/>
    <x v="0"/>
    <n v="964"/>
    <n v="4887"/>
    <n v="1352"/>
    <n v="186"/>
    <n v="93"/>
    <n v="34"/>
    <n v="502"/>
    <n v="369"/>
    <n v="272"/>
    <m/>
    <n v="42"/>
    <m/>
    <n v="893"/>
    <n v="519"/>
    <n v="3.95"/>
    <n v="111"/>
    <n v="4"/>
    <n v="7"/>
    <n v="3552"/>
    <n v="1334"/>
    <n v="26"/>
    <n v="570"/>
    <n v="377"/>
    <n v="531"/>
    <n v="114"/>
    <n v="0.90900000000000003"/>
    <s v="Brooklyn Ward's Wonders"/>
    <m/>
    <m/>
    <n v="106"/>
    <n v="105"/>
    <s v="BWW"/>
    <s v="BRP"/>
    <s v="BRP"/>
  </r>
  <r>
    <x v="19"/>
    <x v="1"/>
    <s v="BSN"/>
    <s v="ATL"/>
    <x v="24"/>
    <m/>
    <n v="5"/>
    <n v="134"/>
    <m/>
    <n v="76"/>
    <n v="57"/>
    <m/>
    <m/>
    <x v="0"/>
    <x v="0"/>
    <n v="0"/>
    <x v="1"/>
    <n v="1"/>
    <x v="0"/>
    <x v="0"/>
    <n v="763"/>
    <n v="4722"/>
    <n v="1220"/>
    <n v="175"/>
    <n v="62"/>
    <n v="31"/>
    <n v="530"/>
    <n v="515"/>
    <n v="285"/>
    <m/>
    <n v="69"/>
    <m/>
    <n v="593"/>
    <n v="387"/>
    <n v="2.93"/>
    <n v="132"/>
    <n v="13"/>
    <n v="1"/>
    <n v="3561"/>
    <n v="1132"/>
    <n v="27"/>
    <n v="354"/>
    <n v="506"/>
    <n v="359"/>
    <n v="77"/>
    <n v="0.93500000000000005"/>
    <s v="Boston Beaneaters"/>
    <s v="South End Grounds II"/>
    <n v="147539"/>
    <n v="108"/>
    <n v="105"/>
    <s v="BSN"/>
    <s v="BSN"/>
    <s v="BSN"/>
  </r>
  <r>
    <x v="19"/>
    <x v="4"/>
    <s v="BSP"/>
    <s v="BRS"/>
    <x v="48"/>
    <m/>
    <n v="1"/>
    <n v="133"/>
    <m/>
    <n v="81"/>
    <n v="48"/>
    <m/>
    <m/>
    <x v="0"/>
    <x v="1"/>
    <n v="1"/>
    <x v="0"/>
    <n v="0"/>
    <x v="0"/>
    <x v="0"/>
    <n v="1031"/>
    <n v="4754"/>
    <n v="1352"/>
    <n v="236"/>
    <n v="79"/>
    <n v="58"/>
    <n v="661"/>
    <n v="449"/>
    <n v="426"/>
    <m/>
    <n v="43"/>
    <m/>
    <n v="781"/>
    <n v="483"/>
    <n v="3.73"/>
    <n v="108"/>
    <n v="6"/>
    <n v="4"/>
    <n v="3493"/>
    <n v="1311"/>
    <n v="49"/>
    <n v="480"/>
    <n v="351"/>
    <n v="466"/>
    <n v="110"/>
    <n v="0.91900000000000004"/>
    <s v="Boston Reds"/>
    <m/>
    <m/>
    <n v="103"/>
    <n v="99"/>
    <s v="BOS"/>
    <s v="BSP"/>
    <s v="BSP"/>
  </r>
  <r>
    <x v="19"/>
    <x v="1"/>
    <s v="CHN"/>
    <s v="CHC"/>
    <x v="25"/>
    <m/>
    <n v="2"/>
    <n v="139"/>
    <m/>
    <n v="83"/>
    <n v="53"/>
    <m/>
    <m/>
    <x v="0"/>
    <x v="0"/>
    <n v="0"/>
    <x v="1"/>
    <n v="1"/>
    <x v="0"/>
    <x v="0"/>
    <n v="847"/>
    <n v="4891"/>
    <n v="1271"/>
    <n v="147"/>
    <n v="60"/>
    <n v="67"/>
    <n v="516"/>
    <n v="514"/>
    <n v="329"/>
    <m/>
    <n v="46"/>
    <m/>
    <n v="692"/>
    <n v="446"/>
    <n v="3.24"/>
    <n v="126"/>
    <n v="6"/>
    <n v="3"/>
    <n v="3712"/>
    <n v="1103"/>
    <n v="41"/>
    <n v="481"/>
    <n v="504"/>
    <n v="344"/>
    <n v="89"/>
    <n v="0.94"/>
    <s v="Chicago Colts"/>
    <s v="West Side Park I"/>
    <n v="102536"/>
    <n v="104"/>
    <n v="102"/>
    <s v="CHC"/>
    <s v="CHN"/>
    <s v="CHN"/>
  </r>
  <r>
    <x v="19"/>
    <x v="4"/>
    <s v="CHP"/>
    <s v="CHP"/>
    <x v="65"/>
    <m/>
    <n v="4"/>
    <n v="138"/>
    <m/>
    <n v="75"/>
    <n v="62"/>
    <m/>
    <m/>
    <x v="0"/>
    <x v="0"/>
    <n v="0"/>
    <x v="0"/>
    <n v="0"/>
    <x v="0"/>
    <x v="0"/>
    <n v="886"/>
    <n v="4968"/>
    <n v="1311"/>
    <n v="200"/>
    <n v="95"/>
    <n v="31"/>
    <n v="492"/>
    <n v="410"/>
    <n v="276"/>
    <m/>
    <n v="43"/>
    <m/>
    <n v="770"/>
    <n v="459"/>
    <n v="3.39"/>
    <n v="124"/>
    <n v="5"/>
    <n v="2"/>
    <n v="3658"/>
    <n v="1238"/>
    <n v="27"/>
    <n v="503"/>
    <n v="460"/>
    <n v="492"/>
    <n v="107"/>
    <n v="0.91800000000000004"/>
    <s v="Chicago Pirates"/>
    <m/>
    <m/>
    <n v="104"/>
    <n v="103"/>
    <s v="CHI"/>
    <s v="CHP"/>
    <s v="CHP"/>
  </r>
  <r>
    <x v="19"/>
    <x v="1"/>
    <s v="CIN"/>
    <s v="CIN"/>
    <x v="26"/>
    <m/>
    <n v="4"/>
    <n v="134"/>
    <m/>
    <n v="77"/>
    <n v="55"/>
    <m/>
    <m/>
    <x v="0"/>
    <x v="0"/>
    <n v="0"/>
    <x v="1"/>
    <n v="1"/>
    <x v="0"/>
    <x v="0"/>
    <n v="753"/>
    <n v="4644"/>
    <n v="1203"/>
    <n v="150"/>
    <n v="120"/>
    <n v="27"/>
    <n v="433"/>
    <n v="377"/>
    <n v="312"/>
    <m/>
    <n v="51"/>
    <m/>
    <n v="633"/>
    <n v="369"/>
    <n v="2.79"/>
    <n v="124"/>
    <n v="9"/>
    <n v="1"/>
    <n v="3572"/>
    <n v="1097"/>
    <n v="41"/>
    <n v="407"/>
    <n v="488"/>
    <n v="382"/>
    <n v="106"/>
    <n v="0.93200000000000005"/>
    <s v="Cincinnati Reds"/>
    <s v="League Park I in Cincinnati"/>
    <n v="131980"/>
    <n v="101"/>
    <n v="101"/>
    <s v="CIN"/>
    <s v="CIN"/>
    <s v="CIN"/>
  </r>
  <r>
    <x v="19"/>
    <x v="1"/>
    <s v="CL4"/>
    <s v="CLV"/>
    <x v="61"/>
    <m/>
    <n v="7"/>
    <n v="136"/>
    <m/>
    <n v="44"/>
    <n v="88"/>
    <m/>
    <m/>
    <x v="0"/>
    <x v="0"/>
    <n v="0"/>
    <x v="1"/>
    <n v="1"/>
    <x v="0"/>
    <x v="0"/>
    <n v="630"/>
    <n v="4633"/>
    <n v="1073"/>
    <n v="132"/>
    <n v="59"/>
    <n v="21"/>
    <n v="497"/>
    <n v="474"/>
    <n v="152"/>
    <m/>
    <n v="42"/>
    <m/>
    <n v="832"/>
    <n v="544"/>
    <n v="4.13"/>
    <n v="129"/>
    <n v="2"/>
    <n v="0"/>
    <n v="3553"/>
    <n v="1322"/>
    <n v="33"/>
    <n v="462"/>
    <n v="306"/>
    <n v="405"/>
    <n v="108"/>
    <n v="0.92900000000000005"/>
    <s v="Cleveland Spiders"/>
    <s v="National League Park"/>
    <n v="47478"/>
    <n v="94"/>
    <n v="97"/>
    <s v="CLV"/>
    <s v="CL4"/>
    <s v="CL4"/>
  </r>
  <r>
    <x v="19"/>
    <x v="2"/>
    <s v="CL6"/>
    <s v="CLS"/>
    <x v="62"/>
    <m/>
    <n v="2"/>
    <n v="140"/>
    <m/>
    <n v="79"/>
    <n v="55"/>
    <m/>
    <m/>
    <x v="0"/>
    <x v="0"/>
    <n v="0"/>
    <x v="1"/>
    <n v="1"/>
    <x v="0"/>
    <x v="0"/>
    <n v="831"/>
    <n v="4741"/>
    <n v="1225"/>
    <n v="159"/>
    <n v="77"/>
    <n v="16"/>
    <n v="545"/>
    <n v="557"/>
    <n v="353"/>
    <m/>
    <n v="46"/>
    <m/>
    <n v="617"/>
    <n v="403"/>
    <n v="2.99"/>
    <n v="120"/>
    <n v="14"/>
    <n v="3"/>
    <n v="3644"/>
    <n v="976"/>
    <n v="20"/>
    <n v="471"/>
    <n v="624"/>
    <n v="396"/>
    <n v="101"/>
    <n v="0.93200000000000005"/>
    <s v="Columbus Solons"/>
    <s v="Recreation Park II"/>
    <m/>
    <n v="93"/>
    <n v="93"/>
    <s v="COL"/>
    <s v="CL6"/>
    <s v="CL6"/>
  </r>
  <r>
    <x v="19"/>
    <x v="4"/>
    <s v="CLP"/>
    <s v="CLI"/>
    <x v="66"/>
    <m/>
    <n v="7"/>
    <n v="131"/>
    <m/>
    <n v="55"/>
    <n v="75"/>
    <m/>
    <m/>
    <x v="0"/>
    <x v="0"/>
    <n v="0"/>
    <x v="0"/>
    <n v="0"/>
    <x v="0"/>
    <x v="0"/>
    <n v="849"/>
    <n v="4804"/>
    <n v="1370"/>
    <n v="213"/>
    <n v="94"/>
    <n v="27"/>
    <n v="509"/>
    <n v="345"/>
    <n v="180"/>
    <m/>
    <n v="49"/>
    <m/>
    <n v="1027"/>
    <n v="537"/>
    <n v="4.2300000000000004"/>
    <n v="115"/>
    <n v="1"/>
    <n v="0"/>
    <n v="3431"/>
    <n v="1386"/>
    <n v="45"/>
    <n v="571"/>
    <n v="325"/>
    <n v="533"/>
    <n v="103"/>
    <n v="0.90700000000000003"/>
    <s v="Cleveland Infants"/>
    <m/>
    <m/>
    <n v="92"/>
    <n v="94"/>
    <s v="CLE"/>
    <s v="CLP"/>
    <s v="CLP"/>
  </r>
  <r>
    <x v="19"/>
    <x v="2"/>
    <s v="LS2"/>
    <s v="LOU"/>
    <x v="38"/>
    <m/>
    <n v="1"/>
    <n v="134"/>
    <m/>
    <n v="88"/>
    <n v="44"/>
    <m/>
    <m/>
    <x v="0"/>
    <x v="1"/>
    <n v="1"/>
    <x v="1"/>
    <n v="1"/>
    <x v="0"/>
    <x v="0"/>
    <n v="819"/>
    <n v="4687"/>
    <n v="1310"/>
    <n v="156"/>
    <n v="65"/>
    <n v="15"/>
    <n v="410"/>
    <n v="460"/>
    <n v="341"/>
    <m/>
    <n v="53"/>
    <m/>
    <n v="588"/>
    <n v="345"/>
    <n v="2.57"/>
    <n v="114"/>
    <n v="13"/>
    <n v="7"/>
    <n v="3618"/>
    <n v="1120"/>
    <n v="18"/>
    <n v="293"/>
    <n v="587"/>
    <n v="380"/>
    <n v="79"/>
    <n v="0.93400000000000005"/>
    <s v="Louisville Colonels"/>
    <s v="Eclipse Park I"/>
    <m/>
    <n v="98"/>
    <n v="99"/>
    <s v="LOU"/>
    <s v="LS2"/>
    <s v="LS2"/>
  </r>
  <r>
    <x v="19"/>
    <x v="1"/>
    <s v="NY1"/>
    <s v="SFG"/>
    <x v="42"/>
    <m/>
    <n v="6"/>
    <n v="135"/>
    <m/>
    <n v="63"/>
    <n v="68"/>
    <m/>
    <m/>
    <x v="0"/>
    <x v="0"/>
    <n v="0"/>
    <x v="1"/>
    <n v="1"/>
    <x v="0"/>
    <x v="0"/>
    <n v="713"/>
    <n v="4832"/>
    <n v="1250"/>
    <n v="208"/>
    <n v="89"/>
    <n v="25"/>
    <n v="350"/>
    <n v="479"/>
    <n v="289"/>
    <m/>
    <n v="50"/>
    <m/>
    <n v="698"/>
    <n v="400"/>
    <n v="3.06"/>
    <n v="115"/>
    <n v="6"/>
    <n v="1"/>
    <n v="3531"/>
    <n v="1029"/>
    <n v="14"/>
    <n v="607"/>
    <n v="612"/>
    <n v="440"/>
    <n v="104"/>
    <n v="0.92200000000000004"/>
    <s v="New York Giants"/>
    <s v="Polo Grounds II"/>
    <n v="60667"/>
    <n v="95"/>
    <n v="95"/>
    <s v="NYG"/>
    <s v="NY1"/>
    <s v="NY1"/>
  </r>
  <r>
    <x v="19"/>
    <x v="4"/>
    <s v="NYP"/>
    <s v="NYI"/>
    <x v="67"/>
    <m/>
    <n v="3"/>
    <n v="132"/>
    <m/>
    <n v="74"/>
    <n v="57"/>
    <m/>
    <m/>
    <x v="0"/>
    <x v="0"/>
    <n v="0"/>
    <x v="0"/>
    <n v="0"/>
    <x v="0"/>
    <x v="0"/>
    <n v="1018"/>
    <n v="4913"/>
    <n v="1393"/>
    <n v="204"/>
    <n v="97"/>
    <n v="66"/>
    <n v="486"/>
    <n v="364"/>
    <n v="231"/>
    <m/>
    <n v="31"/>
    <m/>
    <n v="875"/>
    <n v="543"/>
    <n v="4.17"/>
    <n v="111"/>
    <n v="3"/>
    <n v="6"/>
    <n v="3517"/>
    <n v="1216"/>
    <n v="37"/>
    <n v="569"/>
    <n v="449"/>
    <n v="450"/>
    <n v="94"/>
    <n v="0.92100000000000004"/>
    <s v="New York Giants"/>
    <m/>
    <m/>
    <n v="108"/>
    <n v="107"/>
    <s v="NYI"/>
    <s v="NYP"/>
    <s v="NYP"/>
  </r>
  <r>
    <x v="19"/>
    <x v="2"/>
    <s v="PH4"/>
    <s v="PHA"/>
    <x v="5"/>
    <m/>
    <n v="8"/>
    <n v="132"/>
    <m/>
    <n v="54"/>
    <n v="78"/>
    <m/>
    <m/>
    <x v="0"/>
    <x v="0"/>
    <n v="0"/>
    <x v="1"/>
    <n v="1"/>
    <x v="0"/>
    <x v="0"/>
    <n v="702"/>
    <n v="4490"/>
    <n v="1057"/>
    <n v="181"/>
    <n v="51"/>
    <n v="24"/>
    <n v="475"/>
    <n v="540"/>
    <n v="305"/>
    <m/>
    <n v="87"/>
    <m/>
    <n v="945"/>
    <n v="657"/>
    <n v="5.22"/>
    <n v="119"/>
    <n v="3"/>
    <n v="2"/>
    <n v="3396"/>
    <n v="1405"/>
    <n v="17"/>
    <n v="514"/>
    <n v="461"/>
    <n v="452"/>
    <n v="93"/>
    <n v="0.91800000000000004"/>
    <s v="Philadelphia Athletics"/>
    <s v="Jefferson Street Grounds"/>
    <m/>
    <n v="98"/>
    <n v="99"/>
    <s v="PHA"/>
    <s v="PH4"/>
    <s v="PH4"/>
  </r>
  <r>
    <x v="19"/>
    <x v="1"/>
    <s v="PHI"/>
    <s v="PHI"/>
    <x v="44"/>
    <m/>
    <n v="3"/>
    <n v="133"/>
    <m/>
    <n v="78"/>
    <n v="53"/>
    <m/>
    <m/>
    <x v="0"/>
    <x v="0"/>
    <n v="0"/>
    <x v="1"/>
    <n v="1"/>
    <x v="0"/>
    <x v="0"/>
    <n v="823"/>
    <n v="4707"/>
    <n v="1267"/>
    <n v="220"/>
    <n v="78"/>
    <n v="23"/>
    <n v="522"/>
    <n v="403"/>
    <n v="335"/>
    <m/>
    <n v="64"/>
    <m/>
    <n v="707"/>
    <n v="441"/>
    <n v="3.32"/>
    <n v="122"/>
    <n v="9"/>
    <n v="2"/>
    <n v="3584"/>
    <n v="1210"/>
    <n v="22"/>
    <n v="486"/>
    <n v="507"/>
    <n v="398"/>
    <n v="122"/>
    <n v="0.92900000000000005"/>
    <s v="Philadelphia Phillies"/>
    <s v="Philadelphia Baseball Grounds"/>
    <n v="148366"/>
    <n v="103"/>
    <n v="102"/>
    <s v="PHI"/>
    <s v="PHI"/>
    <s v="PHI"/>
  </r>
  <r>
    <x v="19"/>
    <x v="4"/>
    <s v="PHP"/>
    <s v="PHQ"/>
    <x v="5"/>
    <m/>
    <n v="5"/>
    <n v="132"/>
    <m/>
    <n v="68"/>
    <n v="63"/>
    <m/>
    <m/>
    <x v="0"/>
    <x v="0"/>
    <n v="0"/>
    <x v="0"/>
    <n v="0"/>
    <x v="0"/>
    <x v="0"/>
    <n v="941"/>
    <n v="4855"/>
    <n v="1350"/>
    <n v="187"/>
    <n v="113"/>
    <n v="49"/>
    <n v="431"/>
    <n v="321"/>
    <n v="203"/>
    <m/>
    <n v="51"/>
    <m/>
    <n v="855"/>
    <n v="520"/>
    <n v="4.05"/>
    <n v="118"/>
    <n v="4"/>
    <n v="2"/>
    <n v="3463"/>
    <n v="1292"/>
    <n v="33"/>
    <n v="495"/>
    <n v="361"/>
    <n v="510"/>
    <n v="118"/>
    <n v="0.91"/>
    <s v="Philadelphia Athletics"/>
    <m/>
    <m/>
    <n v="103"/>
    <n v="101"/>
    <s v="PHQ"/>
    <s v="PHP"/>
    <s v="PHP"/>
  </r>
  <r>
    <x v="19"/>
    <x v="1"/>
    <s v="PIT"/>
    <s v="PIT"/>
    <x v="39"/>
    <m/>
    <n v="8"/>
    <n v="138"/>
    <m/>
    <n v="23"/>
    <n v="113"/>
    <m/>
    <m/>
    <x v="0"/>
    <x v="0"/>
    <n v="0"/>
    <x v="1"/>
    <n v="1"/>
    <x v="0"/>
    <x v="0"/>
    <n v="597"/>
    <n v="4739"/>
    <n v="1088"/>
    <n v="160"/>
    <n v="43"/>
    <n v="20"/>
    <n v="408"/>
    <n v="458"/>
    <n v="208"/>
    <m/>
    <n v="66"/>
    <m/>
    <n v="1235"/>
    <n v="780"/>
    <n v="5.97"/>
    <n v="119"/>
    <n v="3"/>
    <n v="0"/>
    <n v="3529"/>
    <n v="1520"/>
    <n v="52"/>
    <n v="573"/>
    <n v="381"/>
    <n v="607"/>
    <n v="94"/>
    <n v="0.89700000000000002"/>
    <s v="Pittsburg Alleghenys"/>
    <s v="Recreation Park"/>
    <n v="16064"/>
    <n v="88"/>
    <n v="92"/>
    <s v="PIT"/>
    <s v="PIT"/>
    <s v="PIT"/>
  </r>
  <r>
    <x v="19"/>
    <x v="4"/>
    <s v="PTP"/>
    <s v="PBB"/>
    <x v="68"/>
    <m/>
    <n v="6"/>
    <n v="131"/>
    <m/>
    <n v="60"/>
    <n v="68"/>
    <m/>
    <m/>
    <x v="0"/>
    <x v="0"/>
    <n v="0"/>
    <x v="0"/>
    <n v="0"/>
    <x v="0"/>
    <x v="0"/>
    <n v="849"/>
    <n v="4677"/>
    <n v="1212"/>
    <n v="170"/>
    <n v="114"/>
    <n v="35"/>
    <n v="582"/>
    <n v="381"/>
    <n v="251"/>
    <m/>
    <n v="57"/>
    <m/>
    <n v="931"/>
    <n v="543"/>
    <n v="4.2699999999999996"/>
    <n v="124"/>
    <n v="7"/>
    <n v="0"/>
    <n v="3431"/>
    <n v="1313"/>
    <n v="36"/>
    <n v="343"/>
    <n v="332"/>
    <n v="523"/>
    <n v="80"/>
    <n v="0.90800000000000003"/>
    <s v="Pittsburgh Burghers"/>
    <m/>
    <m/>
    <n v="92"/>
    <n v="92"/>
    <s v="PBB"/>
    <s v="PTP"/>
    <s v="PTP"/>
  </r>
  <r>
    <x v="19"/>
    <x v="2"/>
    <s v="RC2"/>
    <s v="ROC"/>
    <x v="69"/>
    <m/>
    <n v="5"/>
    <n v="133"/>
    <m/>
    <n v="63"/>
    <n v="63"/>
    <m/>
    <m/>
    <x v="0"/>
    <x v="0"/>
    <n v="0"/>
    <x v="1"/>
    <n v="1"/>
    <x v="0"/>
    <x v="0"/>
    <n v="709"/>
    <n v="4553"/>
    <n v="1088"/>
    <n v="131"/>
    <n v="64"/>
    <n v="31"/>
    <n v="446"/>
    <n v="538"/>
    <n v="310"/>
    <m/>
    <n v="57"/>
    <m/>
    <n v="711"/>
    <n v="460"/>
    <n v="3.56"/>
    <n v="122"/>
    <n v="5"/>
    <n v="2"/>
    <n v="3485"/>
    <n v="1115"/>
    <n v="19"/>
    <n v="530"/>
    <n v="477"/>
    <n v="416"/>
    <n v="95"/>
    <n v="0.92600000000000005"/>
    <s v="Rochester Broncos"/>
    <s v="Culver Field I"/>
    <m/>
    <n v="93"/>
    <n v="92"/>
    <s v="ROC"/>
    <s v="RC2"/>
    <s v="RC2"/>
  </r>
  <r>
    <x v="19"/>
    <x v="2"/>
    <s v="SL4"/>
    <s v="STL"/>
    <x v="40"/>
    <m/>
    <n v="3"/>
    <n v="138"/>
    <m/>
    <n v="77"/>
    <n v="58"/>
    <m/>
    <m/>
    <x v="0"/>
    <x v="0"/>
    <n v="0"/>
    <x v="1"/>
    <n v="1"/>
    <x v="0"/>
    <x v="0"/>
    <n v="870"/>
    <n v="4800"/>
    <n v="1308"/>
    <n v="178"/>
    <n v="73"/>
    <n v="48"/>
    <n v="474"/>
    <n v="490"/>
    <n v="307"/>
    <m/>
    <n v="95"/>
    <m/>
    <n v="736"/>
    <n v="488"/>
    <n v="3.67"/>
    <n v="118"/>
    <n v="4"/>
    <n v="1"/>
    <n v="3586"/>
    <n v="1127"/>
    <n v="38"/>
    <n v="447"/>
    <n v="733"/>
    <n v="478"/>
    <n v="93"/>
    <n v="0.91600000000000004"/>
    <s v="St. Louis Browns"/>
    <s v="Sportsman's Park I"/>
    <m/>
    <n v="114"/>
    <n v="111"/>
    <s v="STL"/>
    <s v="SL4"/>
    <s v="SL4"/>
  </r>
  <r>
    <x v="19"/>
    <x v="2"/>
    <s v="SR2"/>
    <s v="SYS"/>
    <x v="33"/>
    <m/>
    <n v="7"/>
    <n v="127"/>
    <m/>
    <n v="55"/>
    <n v="72"/>
    <m/>
    <m/>
    <x v="0"/>
    <x v="0"/>
    <n v="0"/>
    <x v="1"/>
    <n v="1"/>
    <x v="0"/>
    <x v="0"/>
    <n v="698"/>
    <n v="4469"/>
    <n v="1158"/>
    <n v="151"/>
    <n v="59"/>
    <n v="14"/>
    <n v="457"/>
    <n v="482"/>
    <n v="292"/>
    <m/>
    <n v="35"/>
    <m/>
    <n v="831"/>
    <n v="603"/>
    <n v="4.9800000000000004"/>
    <n v="115"/>
    <n v="5"/>
    <n v="0"/>
    <n v="3269"/>
    <n v="1158"/>
    <n v="28"/>
    <n v="518"/>
    <n v="454"/>
    <n v="391"/>
    <n v="90"/>
    <n v="0.92500000000000004"/>
    <s v="Syracuse Stars"/>
    <s v="Star Park II"/>
    <m/>
    <n v="90"/>
    <n v="91"/>
    <s v="SYR"/>
    <s v="SR2"/>
    <s v="SR2"/>
  </r>
  <r>
    <x v="19"/>
    <x v="2"/>
    <s v="TL2"/>
    <s v="TLM"/>
    <x v="70"/>
    <m/>
    <n v="4"/>
    <n v="134"/>
    <m/>
    <n v="68"/>
    <n v="64"/>
    <m/>
    <m/>
    <x v="0"/>
    <x v="0"/>
    <n v="0"/>
    <x v="1"/>
    <n v="1"/>
    <x v="0"/>
    <x v="0"/>
    <n v="739"/>
    <n v="4575"/>
    <n v="1152"/>
    <n v="152"/>
    <n v="108"/>
    <n v="24"/>
    <n v="486"/>
    <n v="558"/>
    <n v="421"/>
    <m/>
    <n v="71"/>
    <m/>
    <n v="689"/>
    <n v="459"/>
    <n v="3.56"/>
    <n v="122"/>
    <n v="4"/>
    <n v="2"/>
    <n v="3478"/>
    <n v="1122"/>
    <n v="23"/>
    <n v="429"/>
    <n v="533"/>
    <n v="419"/>
    <n v="75"/>
    <n v="0.92500000000000004"/>
    <s v="Toledo Maumees"/>
    <s v="Speranza Park"/>
    <m/>
    <n v="103"/>
    <n v="102"/>
    <s v="TOL"/>
    <s v="TL2"/>
    <s v="TL2"/>
  </r>
  <r>
    <x v="20"/>
    <x v="2"/>
    <s v="BL3"/>
    <s v="BLO"/>
    <x v="37"/>
    <m/>
    <n v="4"/>
    <n v="139"/>
    <m/>
    <n v="71"/>
    <n v="64"/>
    <m/>
    <m/>
    <x v="0"/>
    <x v="0"/>
    <n v="0"/>
    <x v="0"/>
    <n v="0"/>
    <x v="0"/>
    <x v="0"/>
    <n v="850"/>
    <n v="4771"/>
    <n v="1217"/>
    <n v="142"/>
    <n v="99"/>
    <n v="30"/>
    <n v="551"/>
    <n v="553"/>
    <n v="342"/>
    <m/>
    <n v="111"/>
    <m/>
    <n v="798"/>
    <n v="464"/>
    <n v="3.43"/>
    <n v="118"/>
    <n v="6"/>
    <n v="2"/>
    <n v="3651"/>
    <n v="1238"/>
    <n v="33"/>
    <n v="472"/>
    <n v="408"/>
    <n v="503"/>
    <n v="103"/>
    <n v="0.91500000000000004"/>
    <s v="Baltimore Orioles"/>
    <s v="Union Park"/>
    <m/>
    <n v="101"/>
    <n v="100"/>
    <s v="BAL"/>
    <s v="BL3"/>
    <s v="BL3"/>
  </r>
  <r>
    <x v="20"/>
    <x v="1"/>
    <s v="BRO"/>
    <s v="LAD"/>
    <x v="47"/>
    <m/>
    <n v="6"/>
    <n v="137"/>
    <m/>
    <n v="61"/>
    <n v="76"/>
    <m/>
    <m/>
    <x v="0"/>
    <x v="0"/>
    <n v="0"/>
    <x v="0"/>
    <n v="0"/>
    <x v="0"/>
    <x v="0"/>
    <n v="765"/>
    <n v="4748"/>
    <n v="1233"/>
    <n v="200"/>
    <n v="69"/>
    <n v="23"/>
    <n v="465"/>
    <n v="435"/>
    <n v="337"/>
    <m/>
    <n v="36"/>
    <m/>
    <n v="820"/>
    <n v="516"/>
    <n v="3.86"/>
    <n v="121"/>
    <n v="8"/>
    <n v="3"/>
    <n v="3614"/>
    <n v="1272"/>
    <n v="40"/>
    <n v="459"/>
    <n v="407"/>
    <n v="432"/>
    <n v="73"/>
    <n v="0.92400000000000004"/>
    <s v="Brooklyn Grooms"/>
    <s v="Eastern Park"/>
    <n v="181477"/>
    <n v="99"/>
    <n v="99"/>
    <s v="BRO"/>
    <s v="BRO"/>
    <s v="BRO"/>
  </r>
  <r>
    <x v="20"/>
    <x v="2"/>
    <s v="BS2"/>
    <s v="BRS"/>
    <x v="48"/>
    <m/>
    <n v="1"/>
    <n v="139"/>
    <m/>
    <n v="93"/>
    <n v="42"/>
    <m/>
    <m/>
    <x v="0"/>
    <x v="1"/>
    <n v="1"/>
    <x v="0"/>
    <n v="0"/>
    <x v="0"/>
    <x v="0"/>
    <n v="1028"/>
    <n v="4889"/>
    <n v="1341"/>
    <n v="163"/>
    <n v="100"/>
    <n v="52"/>
    <n v="651"/>
    <n v="499"/>
    <n v="447"/>
    <m/>
    <n v="66"/>
    <m/>
    <n v="675"/>
    <n v="410"/>
    <n v="3.03"/>
    <n v="108"/>
    <n v="9"/>
    <n v="7"/>
    <n v="3659"/>
    <n v="1158"/>
    <n v="42"/>
    <n v="497"/>
    <n v="524"/>
    <n v="392"/>
    <n v="115"/>
    <n v="0.93400000000000005"/>
    <s v="Boston Reds"/>
    <s v="Congress Street Grounds"/>
    <m/>
    <n v="103"/>
    <n v="99"/>
    <s v="BOS"/>
    <s v="BS2"/>
    <s v="BS2"/>
  </r>
  <r>
    <x v="20"/>
    <x v="1"/>
    <s v="BSN"/>
    <s v="ATL"/>
    <x v="24"/>
    <m/>
    <n v="1"/>
    <n v="140"/>
    <m/>
    <n v="87"/>
    <n v="51"/>
    <m/>
    <m/>
    <x v="0"/>
    <x v="1"/>
    <n v="1"/>
    <x v="0"/>
    <n v="0"/>
    <x v="0"/>
    <x v="0"/>
    <n v="847"/>
    <n v="4956"/>
    <n v="1264"/>
    <n v="181"/>
    <n v="81"/>
    <n v="53"/>
    <n v="533"/>
    <n v="537"/>
    <n v="289"/>
    <m/>
    <n v="82"/>
    <m/>
    <n v="658"/>
    <n v="381"/>
    <n v="2.76"/>
    <n v="126"/>
    <n v="9"/>
    <n v="6"/>
    <n v="3725"/>
    <n v="1223"/>
    <n v="51"/>
    <n v="364"/>
    <n v="525"/>
    <n v="358"/>
    <n v="96"/>
    <n v="0.93799999999999994"/>
    <s v="Boston Beaneaters"/>
    <s v="South End Grounds II"/>
    <n v="184472"/>
    <n v="112"/>
    <n v="109"/>
    <s v="BSN"/>
    <s v="BSN"/>
    <s v="BSN"/>
  </r>
  <r>
    <x v="20"/>
    <x v="1"/>
    <s v="CHN"/>
    <s v="CHC"/>
    <x v="25"/>
    <m/>
    <n v="2"/>
    <n v="137"/>
    <m/>
    <n v="82"/>
    <n v="53"/>
    <m/>
    <m/>
    <x v="0"/>
    <x v="0"/>
    <n v="0"/>
    <x v="0"/>
    <n v="0"/>
    <x v="0"/>
    <x v="0"/>
    <n v="832"/>
    <n v="4873"/>
    <n v="1231"/>
    <n v="159"/>
    <n v="88"/>
    <n v="60"/>
    <n v="526"/>
    <n v="457"/>
    <n v="238"/>
    <m/>
    <n v="50"/>
    <m/>
    <n v="730"/>
    <n v="471"/>
    <n v="3.47"/>
    <n v="114"/>
    <n v="6"/>
    <n v="3"/>
    <n v="3662"/>
    <n v="1207"/>
    <n v="53"/>
    <n v="475"/>
    <n v="477"/>
    <n v="397"/>
    <n v="119"/>
    <n v="0.93200000000000005"/>
    <s v="Chicago Colts"/>
    <s v="South Side Park I"/>
    <n v="181431"/>
    <n v="106"/>
    <n v="105"/>
    <s v="CHC"/>
    <s v="CHN"/>
    <s v="CHN"/>
  </r>
  <r>
    <x v="20"/>
    <x v="1"/>
    <s v="CIN"/>
    <s v="CIN"/>
    <x v="26"/>
    <m/>
    <n v="7"/>
    <n v="138"/>
    <m/>
    <n v="56"/>
    <n v="81"/>
    <m/>
    <m/>
    <x v="0"/>
    <x v="0"/>
    <n v="0"/>
    <x v="0"/>
    <n v="0"/>
    <x v="0"/>
    <x v="0"/>
    <n v="646"/>
    <n v="4791"/>
    <n v="1158"/>
    <n v="148"/>
    <n v="90"/>
    <n v="40"/>
    <n v="414"/>
    <n v="439"/>
    <n v="244"/>
    <m/>
    <n v="44"/>
    <m/>
    <n v="790"/>
    <n v="481"/>
    <n v="3.55"/>
    <n v="125"/>
    <n v="6"/>
    <n v="1"/>
    <n v="3656"/>
    <n v="1234"/>
    <n v="40"/>
    <n v="465"/>
    <n v="393"/>
    <n v="409"/>
    <n v="101"/>
    <n v="0.93100000000000005"/>
    <s v="Cincinnati Reds"/>
    <s v="League Park I in Cincinnati"/>
    <n v="97500"/>
    <n v="101"/>
    <n v="101"/>
    <s v="CIN"/>
    <s v="CIN"/>
    <s v="CIN"/>
  </r>
  <r>
    <x v="20"/>
    <x v="1"/>
    <s v="CL4"/>
    <s v="CLV"/>
    <x v="61"/>
    <m/>
    <n v="5"/>
    <n v="141"/>
    <m/>
    <n v="65"/>
    <n v="74"/>
    <m/>
    <m/>
    <x v="0"/>
    <x v="0"/>
    <n v="0"/>
    <x v="0"/>
    <n v="0"/>
    <x v="0"/>
    <x v="0"/>
    <n v="835"/>
    <n v="5074"/>
    <n v="1295"/>
    <n v="183"/>
    <n v="88"/>
    <n v="22"/>
    <n v="519"/>
    <n v="464"/>
    <n v="242"/>
    <m/>
    <n v="46"/>
    <m/>
    <n v="888"/>
    <n v="484"/>
    <n v="3.5"/>
    <n v="118"/>
    <n v="1"/>
    <n v="3"/>
    <n v="3732"/>
    <n v="1371"/>
    <n v="24"/>
    <n v="476"/>
    <n v="400"/>
    <n v="485"/>
    <n v="86"/>
    <n v="0.92"/>
    <s v="Cleveland Spiders"/>
    <s v="League Park I"/>
    <n v="132000"/>
    <n v="104"/>
    <n v="103"/>
    <s v="CLV"/>
    <s v="CL4"/>
    <s v="CL4"/>
  </r>
  <r>
    <x v="20"/>
    <x v="2"/>
    <s v="CL6"/>
    <s v="CLS"/>
    <x v="62"/>
    <m/>
    <n v="6"/>
    <n v="138"/>
    <m/>
    <n v="61"/>
    <n v="76"/>
    <m/>
    <m/>
    <x v="0"/>
    <x v="0"/>
    <n v="0"/>
    <x v="0"/>
    <n v="0"/>
    <x v="0"/>
    <x v="0"/>
    <n v="702"/>
    <n v="4697"/>
    <n v="1113"/>
    <n v="154"/>
    <n v="61"/>
    <n v="20"/>
    <n v="529"/>
    <n v="530"/>
    <n v="280"/>
    <m/>
    <n v="37"/>
    <m/>
    <n v="777"/>
    <n v="505"/>
    <n v="3.75"/>
    <n v="118"/>
    <n v="6"/>
    <n v="0"/>
    <n v="3640"/>
    <n v="1141"/>
    <n v="29"/>
    <n v="588"/>
    <n v="502"/>
    <n v="379"/>
    <n v="126"/>
    <n v="0.93500000000000005"/>
    <s v="Columbus Solons"/>
    <s v="Recreation Park II"/>
    <m/>
    <n v="95"/>
    <n v="93"/>
    <s v="COL"/>
    <s v="CL6"/>
    <s v="CL6"/>
  </r>
  <r>
    <x v="20"/>
    <x v="2"/>
    <s v="CN3"/>
    <s v="CKK"/>
    <x v="71"/>
    <m/>
    <n v="7"/>
    <n v="102"/>
    <m/>
    <n v="43"/>
    <n v="57"/>
    <m/>
    <m/>
    <x v="0"/>
    <x v="0"/>
    <n v="0"/>
    <x v="0"/>
    <n v="0"/>
    <x v="0"/>
    <x v="0"/>
    <n v="549"/>
    <n v="3574"/>
    <n v="838"/>
    <n v="105"/>
    <n v="58"/>
    <n v="28"/>
    <n v="428"/>
    <n v="385"/>
    <n v="164"/>
    <m/>
    <n v="36"/>
    <m/>
    <n v="643"/>
    <n v="344"/>
    <n v="3.43"/>
    <n v="86"/>
    <n v="2"/>
    <n v="1"/>
    <n v="2706"/>
    <n v="921"/>
    <n v="20"/>
    <n v="446"/>
    <n v="331"/>
    <n v="389"/>
    <n v="68"/>
    <n v="0.91300000000000003"/>
    <s v="Cincinnati Kelly's Killers"/>
    <s v="East End Park"/>
    <m/>
    <n v="108"/>
    <n v="110"/>
    <s v="CKK"/>
    <s v="CN3"/>
    <s v="CN3"/>
  </r>
  <r>
    <x v="20"/>
    <x v="2"/>
    <s v="LS2"/>
    <s v="LOU"/>
    <x v="38"/>
    <m/>
    <n v="8"/>
    <n v="138"/>
    <m/>
    <n v="54"/>
    <n v="83"/>
    <m/>
    <m/>
    <x v="0"/>
    <x v="0"/>
    <n v="0"/>
    <x v="0"/>
    <n v="0"/>
    <x v="0"/>
    <x v="0"/>
    <n v="698"/>
    <n v="4764"/>
    <n v="1229"/>
    <n v="127"/>
    <n v="68"/>
    <n v="17"/>
    <n v="438"/>
    <n v="465"/>
    <n v="227"/>
    <m/>
    <n v="68"/>
    <m/>
    <n v="873"/>
    <n v="567"/>
    <n v="4.22"/>
    <n v="126"/>
    <n v="9"/>
    <n v="1"/>
    <n v="3630"/>
    <n v="1334"/>
    <n v="32"/>
    <n v="451"/>
    <n v="481"/>
    <n v="454"/>
    <n v="112"/>
    <n v="0.92200000000000004"/>
    <s v="Louisville Colonels"/>
    <s v="Eclipse Park I"/>
    <m/>
    <n v="97"/>
    <n v="97"/>
    <s v="LOU"/>
    <s v="LS2"/>
    <s v="LS2"/>
  </r>
  <r>
    <x v="20"/>
    <x v="2"/>
    <s v="ML3"/>
    <s v="MLA"/>
    <x v="53"/>
    <m/>
    <n v="3"/>
    <n v="36"/>
    <m/>
    <n v="21"/>
    <n v="15"/>
    <m/>
    <m/>
    <x v="0"/>
    <x v="0"/>
    <n v="0"/>
    <x v="0"/>
    <n v="0"/>
    <x v="0"/>
    <x v="0"/>
    <n v="227"/>
    <n v="1271"/>
    <n v="332"/>
    <n v="58"/>
    <n v="15"/>
    <n v="13"/>
    <n v="107"/>
    <n v="114"/>
    <n v="47"/>
    <m/>
    <n v="29"/>
    <m/>
    <n v="156"/>
    <n v="86"/>
    <n v="2.5"/>
    <n v="35"/>
    <n v="3"/>
    <n v="0"/>
    <n v="929"/>
    <n v="291"/>
    <n v="6"/>
    <n v="120"/>
    <n v="137"/>
    <n v="116"/>
    <n v="20"/>
    <n v="0.92200000000000004"/>
    <s v="Milwaukee Brewers"/>
    <s v="Athletic Field"/>
    <m/>
    <n v="120"/>
    <n v="118"/>
    <s v="MIL"/>
    <s v="ML3"/>
    <s v="ML3"/>
  </r>
  <r>
    <x v="20"/>
    <x v="1"/>
    <s v="NY1"/>
    <s v="SFG"/>
    <x v="42"/>
    <m/>
    <n v="3"/>
    <n v="136"/>
    <m/>
    <n v="71"/>
    <n v="61"/>
    <m/>
    <m/>
    <x v="0"/>
    <x v="0"/>
    <n v="0"/>
    <x v="0"/>
    <n v="0"/>
    <x v="0"/>
    <x v="0"/>
    <n v="754"/>
    <n v="4833"/>
    <n v="1271"/>
    <n v="189"/>
    <n v="72"/>
    <n v="46"/>
    <n v="438"/>
    <n v="394"/>
    <n v="224"/>
    <m/>
    <n v="36"/>
    <m/>
    <n v="711"/>
    <n v="400"/>
    <n v="2.99"/>
    <n v="117"/>
    <n v="11"/>
    <n v="2"/>
    <n v="3612"/>
    <n v="1098"/>
    <n v="26"/>
    <n v="593"/>
    <n v="651"/>
    <n v="384"/>
    <n v="104"/>
    <n v="0.93300000000000005"/>
    <s v="New York Giants"/>
    <s v="Polo Grounds III"/>
    <n v="210568"/>
    <n v="96"/>
    <n v="96"/>
    <s v="NYG"/>
    <s v="NY1"/>
    <s v="NY1"/>
  </r>
  <r>
    <x v="20"/>
    <x v="2"/>
    <s v="PH4"/>
    <s v="PHQ"/>
    <x v="5"/>
    <m/>
    <n v="5"/>
    <n v="142"/>
    <m/>
    <n v="73"/>
    <n v="66"/>
    <m/>
    <m/>
    <x v="0"/>
    <x v="0"/>
    <n v="0"/>
    <x v="0"/>
    <n v="0"/>
    <x v="0"/>
    <x v="0"/>
    <n v="817"/>
    <n v="5039"/>
    <n v="1301"/>
    <n v="182"/>
    <n v="123"/>
    <n v="55"/>
    <n v="447"/>
    <n v="548"/>
    <n v="149"/>
    <m/>
    <n v="74"/>
    <m/>
    <n v="794"/>
    <n v="550"/>
    <n v="4.01"/>
    <n v="135"/>
    <n v="3"/>
    <n v="0"/>
    <n v="3701"/>
    <n v="1274"/>
    <n v="35"/>
    <n v="520"/>
    <n v="533"/>
    <n v="389"/>
    <n v="109"/>
    <n v="0.93300000000000005"/>
    <s v="Philadelphia Athletics"/>
    <s v="Athletic Park"/>
    <m/>
    <n v="103"/>
    <n v="103"/>
    <s v="PHA"/>
    <s v="PH4"/>
    <s v="PH4"/>
  </r>
  <r>
    <x v="20"/>
    <x v="1"/>
    <s v="PHI"/>
    <s v="PHI"/>
    <x v="44"/>
    <m/>
    <n v="4"/>
    <n v="138"/>
    <m/>
    <n v="68"/>
    <n v="69"/>
    <m/>
    <m/>
    <x v="0"/>
    <x v="0"/>
    <n v="0"/>
    <x v="0"/>
    <n v="0"/>
    <x v="0"/>
    <x v="0"/>
    <n v="756"/>
    <n v="4929"/>
    <n v="1244"/>
    <n v="180"/>
    <n v="51"/>
    <n v="21"/>
    <n v="482"/>
    <n v="412"/>
    <n v="232"/>
    <m/>
    <n v="58"/>
    <m/>
    <n v="773"/>
    <n v="510"/>
    <n v="3.73"/>
    <n v="105"/>
    <n v="3"/>
    <n v="5"/>
    <n v="3688"/>
    <n v="1279"/>
    <n v="30"/>
    <n v="507"/>
    <n v="342"/>
    <n v="443"/>
    <n v="108"/>
    <n v="0.92500000000000004"/>
    <s v="Philadelphia Phillies"/>
    <s v="Philadelphia Baseball Grounds"/>
    <n v="217282"/>
    <n v="103"/>
    <n v="102"/>
    <s v="PHI"/>
    <s v="PHI"/>
    <s v="PHI"/>
  </r>
  <r>
    <x v="20"/>
    <x v="1"/>
    <s v="PIT"/>
    <s v="PIT"/>
    <x v="39"/>
    <m/>
    <n v="8"/>
    <n v="137"/>
    <m/>
    <n v="55"/>
    <n v="80"/>
    <m/>
    <m/>
    <x v="0"/>
    <x v="0"/>
    <n v="0"/>
    <x v="0"/>
    <n v="0"/>
    <x v="0"/>
    <x v="0"/>
    <n v="679"/>
    <n v="4794"/>
    <n v="1148"/>
    <n v="148"/>
    <n v="71"/>
    <n v="29"/>
    <n v="427"/>
    <n v="503"/>
    <n v="205"/>
    <m/>
    <n v="50"/>
    <m/>
    <n v="744"/>
    <n v="384"/>
    <n v="2.89"/>
    <n v="122"/>
    <n v="7"/>
    <n v="3"/>
    <n v="3593"/>
    <n v="1160"/>
    <n v="30"/>
    <n v="465"/>
    <n v="446"/>
    <n v="475"/>
    <n v="76"/>
    <n v="0.91700000000000004"/>
    <s v="Pittsburgh Pirates"/>
    <s v="Exposition Park"/>
    <n v="128000"/>
    <n v="97"/>
    <n v="98"/>
    <s v="PIT"/>
    <s v="PIT"/>
    <s v="PIT"/>
  </r>
  <r>
    <x v="20"/>
    <x v="2"/>
    <s v="SL4"/>
    <s v="STL"/>
    <x v="40"/>
    <m/>
    <n v="2"/>
    <n v="139"/>
    <m/>
    <n v="85"/>
    <n v="51"/>
    <m/>
    <m/>
    <x v="0"/>
    <x v="0"/>
    <n v="0"/>
    <x v="0"/>
    <n v="0"/>
    <x v="0"/>
    <x v="0"/>
    <n v="959"/>
    <n v="4942"/>
    <n v="1311"/>
    <n v="165"/>
    <n v="51"/>
    <n v="57"/>
    <n v="612"/>
    <n v="436"/>
    <n v="279"/>
    <m/>
    <n v="86"/>
    <m/>
    <n v="738"/>
    <n v="433"/>
    <n v="3.23"/>
    <n v="101"/>
    <n v="8"/>
    <n v="10"/>
    <n v="3620"/>
    <n v="1088"/>
    <n v="50"/>
    <n v="571"/>
    <n v="613"/>
    <n v="459"/>
    <n v="91"/>
    <n v="0.92"/>
    <s v="St. Louis Browns"/>
    <s v="Sportsman's Park I"/>
    <m/>
    <n v="108"/>
    <n v="108"/>
    <s v="STL"/>
    <s v="SL4"/>
    <s v="SL4"/>
  </r>
  <r>
    <x v="20"/>
    <x v="2"/>
    <s v="WS9"/>
    <s v="WAS"/>
    <x v="72"/>
    <m/>
    <n v="9"/>
    <n v="139"/>
    <m/>
    <n v="44"/>
    <n v="91"/>
    <m/>
    <m/>
    <x v="0"/>
    <x v="0"/>
    <n v="0"/>
    <x v="0"/>
    <n v="0"/>
    <x v="0"/>
    <x v="0"/>
    <n v="691"/>
    <n v="4715"/>
    <n v="1183"/>
    <n v="147"/>
    <n v="84"/>
    <n v="19"/>
    <n v="468"/>
    <n v="485"/>
    <n v="219"/>
    <m/>
    <n v="76"/>
    <m/>
    <n v="1067"/>
    <n v="634"/>
    <n v="4.83"/>
    <n v="123"/>
    <n v="2"/>
    <n v="2"/>
    <n v="3543"/>
    <n v="1420"/>
    <n v="44"/>
    <n v="566"/>
    <n v="486"/>
    <n v="589"/>
    <n v="95"/>
    <n v="0.9"/>
    <s v="Washington Statesmen"/>
    <s v="Boundary Field"/>
    <m/>
    <n v="95"/>
    <n v="100"/>
    <s v="WAS"/>
    <s v="WS9"/>
    <s v="WS9"/>
  </r>
  <r>
    <x v="21"/>
    <x v="1"/>
    <s v="BLN"/>
    <s v="BLO"/>
    <x v="37"/>
    <m/>
    <n v="12"/>
    <n v="152"/>
    <m/>
    <n v="46"/>
    <n v="101"/>
    <m/>
    <m/>
    <x v="0"/>
    <x v="0"/>
    <n v="0"/>
    <x v="0"/>
    <n v="0"/>
    <x v="0"/>
    <x v="0"/>
    <n v="779"/>
    <n v="5296"/>
    <n v="1343"/>
    <n v="160"/>
    <n v="111"/>
    <n v="30"/>
    <n v="499"/>
    <n v="480"/>
    <n v="227"/>
    <m/>
    <n v="62"/>
    <m/>
    <n v="1020"/>
    <n v="618"/>
    <n v="4.28"/>
    <n v="131"/>
    <n v="2"/>
    <n v="2"/>
    <n v="3896"/>
    <n v="1537"/>
    <n v="51"/>
    <n v="536"/>
    <n v="437"/>
    <n v="584"/>
    <n v="100"/>
    <n v="0.91"/>
    <s v="Baltimore Orioles"/>
    <s v="Union Park"/>
    <n v="93589"/>
    <n v="103"/>
    <n v="104"/>
    <s v="BLN"/>
    <s v="BLN"/>
    <s v="BLN"/>
  </r>
  <r>
    <x v="21"/>
    <x v="1"/>
    <s v="BRO"/>
    <s v="LAD"/>
    <x v="47"/>
    <m/>
    <n v="3"/>
    <n v="158"/>
    <m/>
    <n v="95"/>
    <n v="59"/>
    <m/>
    <m/>
    <x v="0"/>
    <x v="0"/>
    <n v="0"/>
    <x v="0"/>
    <n v="0"/>
    <x v="0"/>
    <x v="0"/>
    <n v="935"/>
    <n v="5485"/>
    <n v="1439"/>
    <n v="183"/>
    <n v="105"/>
    <n v="30"/>
    <n v="629"/>
    <n v="508"/>
    <n v="409"/>
    <m/>
    <n v="54"/>
    <m/>
    <n v="733"/>
    <n v="507"/>
    <n v="3.25"/>
    <n v="132"/>
    <n v="12"/>
    <n v="5"/>
    <n v="4217"/>
    <n v="1285"/>
    <n v="26"/>
    <n v="600"/>
    <n v="597"/>
    <n v="398"/>
    <n v="98"/>
    <n v="0.94"/>
    <s v="Brooklyn Grooms"/>
    <s v="Eastern Park"/>
    <n v="183727"/>
    <n v="96"/>
    <n v="96"/>
    <s v="BRO"/>
    <s v="BRO"/>
    <s v="BRO"/>
  </r>
  <r>
    <x v="21"/>
    <x v="1"/>
    <s v="BSN"/>
    <s v="ATL"/>
    <x v="24"/>
    <m/>
    <n v="1"/>
    <n v="152"/>
    <m/>
    <n v="102"/>
    <n v="48"/>
    <m/>
    <m/>
    <x v="0"/>
    <x v="1"/>
    <n v="1"/>
    <x v="0"/>
    <n v="0"/>
    <x v="0"/>
    <x v="0"/>
    <n v="862"/>
    <n v="5301"/>
    <n v="1325"/>
    <n v="203"/>
    <n v="51"/>
    <n v="34"/>
    <n v="526"/>
    <n v="492"/>
    <n v="338"/>
    <m/>
    <n v="62"/>
    <m/>
    <n v="649"/>
    <n v="424"/>
    <n v="2.86"/>
    <n v="142"/>
    <n v="15"/>
    <n v="1"/>
    <n v="4008"/>
    <n v="1156"/>
    <n v="41"/>
    <n v="460"/>
    <n v="514"/>
    <n v="454"/>
    <n v="128"/>
    <n v="0.92900000000000005"/>
    <s v="Boston Beaneaters"/>
    <s v="South End Grounds II"/>
    <n v="146421"/>
    <n v="109"/>
    <n v="107"/>
    <s v="BSN"/>
    <s v="BSN"/>
    <s v="BSN"/>
  </r>
  <r>
    <x v="21"/>
    <x v="1"/>
    <s v="CHN"/>
    <s v="CHC"/>
    <x v="25"/>
    <m/>
    <n v="7"/>
    <n v="146"/>
    <m/>
    <n v="70"/>
    <n v="76"/>
    <m/>
    <m/>
    <x v="0"/>
    <x v="0"/>
    <n v="0"/>
    <x v="0"/>
    <n v="0"/>
    <x v="0"/>
    <x v="0"/>
    <n v="635"/>
    <n v="5063"/>
    <n v="1189"/>
    <n v="149"/>
    <n v="92"/>
    <n v="26"/>
    <n v="427"/>
    <n v="482"/>
    <n v="233"/>
    <m/>
    <n v="36"/>
    <m/>
    <n v="735"/>
    <n v="456"/>
    <n v="3.16"/>
    <n v="133"/>
    <n v="6"/>
    <n v="1"/>
    <n v="3894"/>
    <n v="1269"/>
    <n v="35"/>
    <n v="424"/>
    <n v="518"/>
    <n v="424"/>
    <n v="85"/>
    <n v="0.93200000000000005"/>
    <s v="Chicago Colts"/>
    <s v="South Side Park I"/>
    <n v="109067"/>
    <n v="94"/>
    <n v="94"/>
    <s v="CHC"/>
    <s v="CHN"/>
    <s v="CHN"/>
  </r>
  <r>
    <x v="21"/>
    <x v="1"/>
    <s v="CIN"/>
    <s v="CIN"/>
    <x v="26"/>
    <m/>
    <n v="5"/>
    <n v="155"/>
    <m/>
    <n v="82"/>
    <n v="68"/>
    <m/>
    <m/>
    <x v="0"/>
    <x v="0"/>
    <n v="0"/>
    <x v="0"/>
    <n v="0"/>
    <x v="0"/>
    <x v="0"/>
    <n v="766"/>
    <n v="5349"/>
    <n v="1291"/>
    <n v="155"/>
    <n v="75"/>
    <n v="44"/>
    <n v="503"/>
    <n v="476"/>
    <n v="270"/>
    <m/>
    <n v="38"/>
    <m/>
    <n v="731"/>
    <n v="485"/>
    <n v="3.17"/>
    <n v="130"/>
    <n v="8"/>
    <n v="2"/>
    <n v="4132"/>
    <n v="1327"/>
    <n v="39"/>
    <n v="535"/>
    <n v="437"/>
    <n v="402"/>
    <n v="140"/>
    <n v="0.93899999999999995"/>
    <s v="Cincinnati Reds"/>
    <s v="League Park I in Cincinnati"/>
    <n v="196473"/>
    <n v="99"/>
    <n v="99"/>
    <s v="CIN"/>
    <s v="CIN"/>
    <s v="CIN"/>
  </r>
  <r>
    <x v="21"/>
    <x v="1"/>
    <s v="CL4"/>
    <s v="CLV"/>
    <x v="61"/>
    <m/>
    <n v="2"/>
    <n v="152"/>
    <m/>
    <n v="93"/>
    <n v="56"/>
    <m/>
    <m/>
    <x v="0"/>
    <x v="0"/>
    <n v="0"/>
    <x v="0"/>
    <n v="0"/>
    <x v="0"/>
    <x v="0"/>
    <n v="855"/>
    <n v="5412"/>
    <n v="1376"/>
    <n v="196"/>
    <n v="96"/>
    <n v="26"/>
    <n v="552"/>
    <n v="538"/>
    <n v="225"/>
    <m/>
    <n v="40"/>
    <m/>
    <n v="613"/>
    <n v="358"/>
    <n v="2.41"/>
    <n v="140"/>
    <n v="11"/>
    <n v="2"/>
    <n v="4008"/>
    <n v="1178"/>
    <n v="28"/>
    <n v="413"/>
    <n v="472"/>
    <n v="407"/>
    <n v="95"/>
    <n v="0.93500000000000005"/>
    <s v="Cleveland Spiders"/>
    <s v="League Park I"/>
    <n v="139928"/>
    <n v="104"/>
    <n v="103"/>
    <s v="CLV"/>
    <s v="CL4"/>
    <s v="CL4"/>
  </r>
  <r>
    <x v="21"/>
    <x v="1"/>
    <s v="LS3"/>
    <s v="LOU"/>
    <x v="38"/>
    <m/>
    <n v="9"/>
    <n v="154"/>
    <m/>
    <n v="63"/>
    <n v="89"/>
    <m/>
    <m/>
    <x v="0"/>
    <x v="0"/>
    <n v="0"/>
    <x v="0"/>
    <n v="0"/>
    <x v="0"/>
    <x v="0"/>
    <n v="649"/>
    <n v="5334"/>
    <n v="1209"/>
    <n v="133"/>
    <n v="61"/>
    <n v="18"/>
    <n v="433"/>
    <n v="508"/>
    <n v="275"/>
    <m/>
    <n v="46"/>
    <m/>
    <n v="804"/>
    <n v="499"/>
    <n v="3.34"/>
    <n v="147"/>
    <n v="9"/>
    <n v="0"/>
    <n v="4038"/>
    <n v="1358"/>
    <n v="26"/>
    <n v="447"/>
    <n v="430"/>
    <n v="471"/>
    <n v="133"/>
    <n v="0.92800000000000005"/>
    <s v="Louisville Colonels"/>
    <s v="Eclipse Park I"/>
    <n v="131159"/>
    <n v="91"/>
    <n v="93"/>
    <s v="LOU"/>
    <s v="LS3"/>
    <s v="LS3"/>
  </r>
  <r>
    <x v="21"/>
    <x v="1"/>
    <s v="NY1"/>
    <s v="SFG"/>
    <x v="42"/>
    <m/>
    <n v="8"/>
    <n v="152"/>
    <m/>
    <n v="71"/>
    <n v="80"/>
    <m/>
    <m/>
    <x v="0"/>
    <x v="0"/>
    <n v="0"/>
    <x v="0"/>
    <n v="0"/>
    <x v="0"/>
    <x v="0"/>
    <n v="811"/>
    <n v="5291"/>
    <n v="1329"/>
    <n v="173"/>
    <n v="85"/>
    <n v="39"/>
    <n v="510"/>
    <n v="474"/>
    <n v="301"/>
    <m/>
    <n v="34"/>
    <m/>
    <n v="826"/>
    <n v="484"/>
    <n v="3.29"/>
    <n v="139"/>
    <n v="5"/>
    <n v="1"/>
    <n v="3968"/>
    <n v="1165"/>
    <n v="32"/>
    <n v="635"/>
    <n v="650"/>
    <n v="565"/>
    <n v="97"/>
    <n v="0.91200000000000003"/>
    <s v="New York Giants"/>
    <s v="Polo Grounds III"/>
    <n v="130566"/>
    <n v="99"/>
    <n v="98"/>
    <s v="NYG"/>
    <s v="NY1"/>
    <s v="NY1"/>
  </r>
  <r>
    <x v="21"/>
    <x v="1"/>
    <s v="PHI"/>
    <s v="PHI"/>
    <x v="44"/>
    <m/>
    <n v="4"/>
    <n v="155"/>
    <m/>
    <n v="87"/>
    <n v="66"/>
    <m/>
    <m/>
    <x v="0"/>
    <x v="0"/>
    <n v="0"/>
    <x v="0"/>
    <n v="0"/>
    <x v="0"/>
    <x v="0"/>
    <n v="860"/>
    <n v="5413"/>
    <n v="1420"/>
    <n v="225"/>
    <n v="95"/>
    <n v="50"/>
    <n v="528"/>
    <n v="515"/>
    <n v="216"/>
    <m/>
    <n v="54"/>
    <m/>
    <n v="690"/>
    <n v="449"/>
    <n v="2.93"/>
    <n v="131"/>
    <n v="10"/>
    <n v="5"/>
    <n v="4137"/>
    <n v="1309"/>
    <n v="24"/>
    <n v="492"/>
    <n v="511"/>
    <n v="393"/>
    <n v="128"/>
    <n v="0.93899999999999995"/>
    <s v="Philadelphia Phillies"/>
    <s v="Philadelphia Baseball Grounds"/>
    <n v="193731"/>
    <n v="100"/>
    <n v="99"/>
    <s v="PHI"/>
    <s v="PHI"/>
    <s v="PHI"/>
  </r>
  <r>
    <x v="21"/>
    <x v="1"/>
    <s v="PIT"/>
    <s v="PIT"/>
    <x v="39"/>
    <m/>
    <n v="6"/>
    <n v="152"/>
    <m/>
    <n v="80"/>
    <n v="73"/>
    <m/>
    <m/>
    <x v="0"/>
    <x v="0"/>
    <n v="0"/>
    <x v="0"/>
    <n v="0"/>
    <x v="0"/>
    <x v="0"/>
    <n v="802"/>
    <n v="5469"/>
    <n v="1288"/>
    <n v="143"/>
    <n v="108"/>
    <n v="38"/>
    <n v="435"/>
    <n v="453"/>
    <n v="222"/>
    <m/>
    <n v="44"/>
    <m/>
    <n v="796"/>
    <n v="464"/>
    <n v="3.1"/>
    <n v="130"/>
    <n v="3"/>
    <n v="1"/>
    <n v="4042"/>
    <n v="1300"/>
    <n v="28"/>
    <n v="537"/>
    <n v="455"/>
    <n v="483"/>
    <n v="113"/>
    <n v="0.92700000000000005"/>
    <s v="Pittsburgh Pirates"/>
    <s v="Exposition Park"/>
    <n v="177205"/>
    <n v="100"/>
    <n v="100"/>
    <s v="PIT"/>
    <s v="PIT"/>
    <s v="PIT"/>
  </r>
  <r>
    <x v="21"/>
    <x v="1"/>
    <s v="SLN"/>
    <s v="STL"/>
    <x v="40"/>
    <m/>
    <n v="11"/>
    <n v="155"/>
    <m/>
    <n v="56"/>
    <n v="94"/>
    <m/>
    <m/>
    <x v="0"/>
    <x v="0"/>
    <n v="0"/>
    <x v="0"/>
    <n v="0"/>
    <x v="0"/>
    <x v="0"/>
    <n v="703"/>
    <n v="5259"/>
    <n v="1188"/>
    <n v="138"/>
    <n v="53"/>
    <n v="45"/>
    <n v="607"/>
    <n v="492"/>
    <n v="209"/>
    <m/>
    <n v="52"/>
    <m/>
    <n v="922"/>
    <n v="628"/>
    <n v="4.2"/>
    <n v="139"/>
    <n v="4"/>
    <n v="1"/>
    <n v="4034"/>
    <n v="1466"/>
    <n v="47"/>
    <n v="543"/>
    <n v="478"/>
    <n v="452"/>
    <n v="100"/>
    <n v="0.92900000000000005"/>
    <s v="St. Louis Browns"/>
    <s v="Sportsman's Park I"/>
    <n v="192442"/>
    <n v="105"/>
    <n v="104"/>
    <s v="STL"/>
    <s v="SLN"/>
    <s v="SLN"/>
  </r>
  <r>
    <x v="21"/>
    <x v="1"/>
    <s v="WAS"/>
    <s v="WAS"/>
    <x v="72"/>
    <m/>
    <n v="10"/>
    <n v="153"/>
    <m/>
    <n v="58"/>
    <n v="93"/>
    <m/>
    <m/>
    <x v="0"/>
    <x v="0"/>
    <n v="0"/>
    <x v="0"/>
    <n v="0"/>
    <x v="0"/>
    <x v="0"/>
    <n v="731"/>
    <n v="5204"/>
    <n v="1246"/>
    <n v="149"/>
    <n v="78"/>
    <n v="37"/>
    <n v="529"/>
    <n v="555"/>
    <n v="276"/>
    <m/>
    <n v="39"/>
    <m/>
    <n v="869"/>
    <n v="506"/>
    <n v="3.46"/>
    <n v="129"/>
    <n v="5"/>
    <n v="3"/>
    <n v="3946"/>
    <n v="1293"/>
    <n v="40"/>
    <n v="556"/>
    <n v="479"/>
    <n v="547"/>
    <n v="122"/>
    <n v="0.91600000000000004"/>
    <s v="Washington Senators"/>
    <s v="Boundary Field"/>
    <n v="128279"/>
    <n v="97"/>
    <n v="99"/>
    <s v="WHS"/>
    <s v="WSN"/>
    <s v="WSN"/>
  </r>
  <r>
    <x v="22"/>
    <x v="1"/>
    <s v="BLN"/>
    <s v="BLO"/>
    <x v="37"/>
    <m/>
    <n v="8"/>
    <n v="130"/>
    <m/>
    <n v="60"/>
    <n v="70"/>
    <m/>
    <m/>
    <x v="0"/>
    <x v="0"/>
    <n v="0"/>
    <x v="0"/>
    <n v="0"/>
    <x v="0"/>
    <x v="0"/>
    <n v="820"/>
    <n v="4651"/>
    <n v="1281"/>
    <n v="164"/>
    <n v="86"/>
    <n v="27"/>
    <n v="539"/>
    <n v="323"/>
    <n v="233"/>
    <m/>
    <n v="70"/>
    <m/>
    <n v="893"/>
    <n v="621"/>
    <n v="4.97"/>
    <n v="104"/>
    <n v="1"/>
    <n v="2"/>
    <n v="3371"/>
    <n v="1325"/>
    <n v="29"/>
    <n v="534"/>
    <n v="275"/>
    <n v="384"/>
    <n v="95"/>
    <n v="0.92900000000000005"/>
    <s v="Baltimore Orioles"/>
    <s v="Union Park"/>
    <n v="143000"/>
    <n v="102"/>
    <n v="102"/>
    <s v="BLN"/>
    <s v="BLN"/>
    <s v="BLN"/>
  </r>
  <r>
    <x v="22"/>
    <x v="1"/>
    <s v="BRO"/>
    <s v="LAD"/>
    <x v="47"/>
    <m/>
    <n v="7"/>
    <n v="130"/>
    <m/>
    <n v="65"/>
    <n v="63"/>
    <m/>
    <m/>
    <x v="0"/>
    <x v="0"/>
    <n v="0"/>
    <x v="0"/>
    <n v="0"/>
    <x v="0"/>
    <x v="0"/>
    <n v="775"/>
    <n v="4511"/>
    <n v="1200"/>
    <n v="173"/>
    <n v="83"/>
    <n v="45"/>
    <n v="473"/>
    <n v="296"/>
    <n v="213"/>
    <m/>
    <n v="40"/>
    <m/>
    <n v="845"/>
    <n v="583"/>
    <n v="4.55"/>
    <n v="109"/>
    <n v="3"/>
    <n v="3"/>
    <n v="3462"/>
    <n v="1262"/>
    <n v="41"/>
    <n v="547"/>
    <n v="297"/>
    <n v="385"/>
    <n v="88"/>
    <n v="0.93"/>
    <s v="Brooklyn Grooms"/>
    <s v="Eastern Park"/>
    <n v="235000"/>
    <n v="95"/>
    <n v="95"/>
    <s v="BRO"/>
    <s v="BRO"/>
    <s v="BRO"/>
  </r>
  <r>
    <x v="22"/>
    <x v="1"/>
    <s v="BSN"/>
    <s v="ATL"/>
    <x v="24"/>
    <m/>
    <n v="1"/>
    <n v="131"/>
    <m/>
    <n v="86"/>
    <n v="43"/>
    <m/>
    <m/>
    <x v="0"/>
    <x v="1"/>
    <n v="1"/>
    <x v="0"/>
    <n v="0"/>
    <x v="0"/>
    <x v="0"/>
    <n v="1008"/>
    <n v="4678"/>
    <n v="1358"/>
    <n v="178"/>
    <n v="50"/>
    <n v="65"/>
    <n v="561"/>
    <n v="292"/>
    <n v="243"/>
    <m/>
    <n v="46"/>
    <m/>
    <n v="795"/>
    <n v="573"/>
    <n v="4.43"/>
    <n v="114"/>
    <n v="2"/>
    <n v="2"/>
    <n v="3491"/>
    <n v="1314"/>
    <n v="66"/>
    <n v="402"/>
    <n v="253"/>
    <n v="353"/>
    <n v="118"/>
    <n v="0.93600000000000005"/>
    <s v="Boston Beaneaters"/>
    <s v="South End Grounds II"/>
    <n v="193300"/>
    <n v="108"/>
    <n v="106"/>
    <s v="BSN"/>
    <s v="BSN"/>
    <s v="BSN"/>
  </r>
  <r>
    <x v="22"/>
    <x v="1"/>
    <s v="CHN"/>
    <s v="CHC"/>
    <x v="25"/>
    <m/>
    <n v="9"/>
    <n v="128"/>
    <m/>
    <n v="56"/>
    <n v="71"/>
    <m/>
    <m/>
    <x v="0"/>
    <x v="0"/>
    <n v="0"/>
    <x v="0"/>
    <n v="0"/>
    <x v="0"/>
    <x v="0"/>
    <n v="829"/>
    <n v="4664"/>
    <n v="1299"/>
    <n v="186"/>
    <n v="93"/>
    <n v="32"/>
    <n v="466"/>
    <n v="261"/>
    <n v="255"/>
    <m/>
    <n v="36"/>
    <m/>
    <n v="874"/>
    <n v="597"/>
    <n v="4.8099999999999996"/>
    <n v="101"/>
    <n v="4"/>
    <n v="5"/>
    <n v="3352"/>
    <n v="1278"/>
    <n v="26"/>
    <n v="553"/>
    <n v="273"/>
    <n v="421"/>
    <n v="92"/>
    <n v="0.92200000000000004"/>
    <s v="Chicago Colts"/>
    <s v="South Side Park I"/>
    <n v="223500"/>
    <n v="103"/>
    <n v="104"/>
    <s v="CHC"/>
    <s v="CHN"/>
    <s v="CHN"/>
  </r>
  <r>
    <x v="22"/>
    <x v="1"/>
    <s v="CIN"/>
    <s v="CIN"/>
    <x v="26"/>
    <m/>
    <n v="6"/>
    <n v="131"/>
    <m/>
    <n v="65"/>
    <n v="63"/>
    <m/>
    <m/>
    <x v="0"/>
    <x v="0"/>
    <n v="0"/>
    <x v="0"/>
    <n v="0"/>
    <x v="0"/>
    <x v="0"/>
    <n v="759"/>
    <n v="4617"/>
    <n v="1195"/>
    <n v="161"/>
    <n v="65"/>
    <n v="29"/>
    <n v="531"/>
    <n v="257"/>
    <n v="238"/>
    <m/>
    <n v="48"/>
    <m/>
    <n v="814"/>
    <n v="592"/>
    <n v="4.55"/>
    <n v="97"/>
    <n v="4"/>
    <n v="5"/>
    <n v="3516"/>
    <n v="1305"/>
    <n v="38"/>
    <n v="549"/>
    <n v="258"/>
    <n v="321"/>
    <n v="138"/>
    <n v="0.94299999999999995"/>
    <s v="Cincinnati Reds"/>
    <s v="League Park I in Cincinnati"/>
    <n v="194250"/>
    <n v="102"/>
    <n v="103"/>
    <s v="CIN"/>
    <s v="CIN"/>
    <s v="CIN"/>
  </r>
  <r>
    <x v="22"/>
    <x v="1"/>
    <s v="CL4"/>
    <s v="CLV"/>
    <x v="61"/>
    <m/>
    <n v="3"/>
    <n v="129"/>
    <m/>
    <n v="73"/>
    <n v="55"/>
    <m/>
    <m/>
    <x v="0"/>
    <x v="0"/>
    <n v="0"/>
    <x v="0"/>
    <n v="0"/>
    <x v="0"/>
    <x v="0"/>
    <n v="976"/>
    <n v="4747"/>
    <n v="1425"/>
    <n v="222"/>
    <n v="98"/>
    <n v="32"/>
    <n v="532"/>
    <n v="229"/>
    <n v="252"/>
    <m/>
    <n v="30"/>
    <m/>
    <n v="839"/>
    <n v="532"/>
    <n v="4.2"/>
    <n v="110"/>
    <n v="2"/>
    <n v="2"/>
    <n v="3421"/>
    <n v="1361"/>
    <n v="35"/>
    <n v="356"/>
    <n v="242"/>
    <n v="395"/>
    <n v="92"/>
    <n v="0.92900000000000005"/>
    <s v="Cleveland Spiders"/>
    <s v="League Park I"/>
    <n v="130000"/>
    <n v="106"/>
    <n v="105"/>
    <s v="CLV"/>
    <s v="CL4"/>
    <s v="CL4"/>
  </r>
  <r>
    <x v="22"/>
    <x v="1"/>
    <s v="LS3"/>
    <s v="LOU"/>
    <x v="38"/>
    <m/>
    <n v="11"/>
    <n v="126"/>
    <m/>
    <n v="50"/>
    <n v="75"/>
    <m/>
    <m/>
    <x v="0"/>
    <x v="0"/>
    <n v="0"/>
    <x v="0"/>
    <n v="0"/>
    <x v="0"/>
    <x v="0"/>
    <n v="759"/>
    <n v="4566"/>
    <n v="1185"/>
    <n v="177"/>
    <n v="73"/>
    <n v="19"/>
    <n v="485"/>
    <n v="306"/>
    <n v="203"/>
    <m/>
    <n v="54"/>
    <m/>
    <n v="942"/>
    <n v="708"/>
    <n v="5.9"/>
    <n v="113"/>
    <n v="4"/>
    <n v="1"/>
    <n v="3240"/>
    <n v="1431"/>
    <n v="38"/>
    <n v="479"/>
    <n v="190"/>
    <n v="330"/>
    <n v="111"/>
    <n v="0.93700000000000006"/>
    <s v="Louisville Colonels"/>
    <s v="Eclipse Park II"/>
    <n v="53683"/>
    <n v="92"/>
    <n v="94"/>
    <s v="LOU"/>
    <s v="LS3"/>
    <s v="LS3"/>
  </r>
  <r>
    <x v="22"/>
    <x v="1"/>
    <s v="NY1"/>
    <s v="SFG"/>
    <x v="42"/>
    <m/>
    <n v="5"/>
    <n v="136"/>
    <m/>
    <n v="68"/>
    <n v="64"/>
    <m/>
    <m/>
    <x v="0"/>
    <x v="0"/>
    <n v="0"/>
    <x v="0"/>
    <n v="0"/>
    <x v="0"/>
    <x v="0"/>
    <n v="941"/>
    <n v="4858"/>
    <n v="1424"/>
    <n v="182"/>
    <n v="101"/>
    <n v="61"/>
    <n v="504"/>
    <n v="281"/>
    <n v="299"/>
    <m/>
    <n v="56"/>
    <m/>
    <n v="845"/>
    <n v="578"/>
    <n v="4.29"/>
    <n v="111"/>
    <n v="6"/>
    <n v="4"/>
    <n v="3634"/>
    <n v="1271"/>
    <n v="36"/>
    <n v="581"/>
    <n v="395"/>
    <n v="432"/>
    <n v="95"/>
    <n v="0.92700000000000005"/>
    <s v="New York Giants"/>
    <s v="Polo Grounds III"/>
    <n v="290000"/>
    <n v="101"/>
    <n v="100"/>
    <s v="NYG"/>
    <s v="NY1"/>
    <s v="NY1"/>
  </r>
  <r>
    <x v="22"/>
    <x v="1"/>
    <s v="PHI"/>
    <s v="PHI"/>
    <x v="44"/>
    <m/>
    <n v="4"/>
    <n v="133"/>
    <m/>
    <n v="72"/>
    <n v="57"/>
    <m/>
    <m/>
    <x v="0"/>
    <x v="0"/>
    <n v="0"/>
    <x v="0"/>
    <n v="0"/>
    <x v="0"/>
    <x v="0"/>
    <n v="1011"/>
    <n v="5151"/>
    <n v="1553"/>
    <n v="246"/>
    <n v="90"/>
    <n v="80"/>
    <n v="468"/>
    <n v="335"/>
    <n v="202"/>
    <m/>
    <n v="71"/>
    <m/>
    <n v="841"/>
    <n v="618"/>
    <n v="4.68"/>
    <n v="107"/>
    <n v="4"/>
    <n v="2"/>
    <n v="3567"/>
    <n v="1357"/>
    <n v="30"/>
    <n v="522"/>
    <n v="286"/>
    <n v="318"/>
    <n v="121"/>
    <n v="0.94399999999999995"/>
    <s v="Philadelphia Phillies"/>
    <s v="Philadelphia Baseball Grounds"/>
    <n v="293019"/>
    <n v="102"/>
    <n v="101"/>
    <s v="PHI"/>
    <s v="PHI"/>
    <s v="PHI"/>
  </r>
  <r>
    <x v="22"/>
    <x v="1"/>
    <s v="PIT"/>
    <s v="PIT"/>
    <x v="39"/>
    <m/>
    <n v="2"/>
    <n v="131"/>
    <m/>
    <n v="81"/>
    <n v="48"/>
    <m/>
    <m/>
    <x v="0"/>
    <x v="0"/>
    <n v="0"/>
    <x v="0"/>
    <n v="0"/>
    <x v="0"/>
    <x v="0"/>
    <n v="970"/>
    <n v="4834"/>
    <n v="1447"/>
    <n v="176"/>
    <n v="127"/>
    <n v="37"/>
    <n v="537"/>
    <n v="274"/>
    <n v="210"/>
    <m/>
    <n v="62"/>
    <m/>
    <n v="766"/>
    <n v="529"/>
    <n v="4.08"/>
    <n v="104"/>
    <n v="8"/>
    <n v="2"/>
    <n v="3501"/>
    <n v="1232"/>
    <n v="29"/>
    <n v="504"/>
    <n v="280"/>
    <n v="347"/>
    <n v="112"/>
    <n v="0.93799999999999994"/>
    <s v="Pittsburgh Pirates"/>
    <s v="Exposition Park"/>
    <n v="184000"/>
    <n v="98"/>
    <n v="98"/>
    <s v="PIT"/>
    <s v="PIT"/>
    <s v="PIT"/>
  </r>
  <r>
    <x v="22"/>
    <x v="1"/>
    <s v="SLN"/>
    <s v="STL"/>
    <x v="40"/>
    <m/>
    <n v="10"/>
    <n v="135"/>
    <m/>
    <n v="57"/>
    <n v="75"/>
    <m/>
    <m/>
    <x v="0"/>
    <x v="0"/>
    <n v="0"/>
    <x v="0"/>
    <n v="0"/>
    <x v="0"/>
    <x v="0"/>
    <n v="745"/>
    <n v="4879"/>
    <n v="1288"/>
    <n v="152"/>
    <n v="98"/>
    <n v="10"/>
    <n v="524"/>
    <n v="251"/>
    <n v="250"/>
    <m/>
    <n v="63"/>
    <m/>
    <n v="829"/>
    <n v="545"/>
    <n v="4.0599999999999996"/>
    <n v="114"/>
    <n v="3"/>
    <n v="4"/>
    <n v="3621"/>
    <n v="1292"/>
    <n v="38"/>
    <n v="542"/>
    <n v="301"/>
    <n v="398"/>
    <n v="110"/>
    <n v="0.93"/>
    <s v="St. Louis Browns"/>
    <s v="Robison Field"/>
    <n v="195000"/>
    <n v="100"/>
    <n v="101"/>
    <s v="STL"/>
    <s v="SLN"/>
    <s v="SLN"/>
  </r>
  <r>
    <x v="22"/>
    <x v="1"/>
    <s v="WAS"/>
    <s v="WAS"/>
    <x v="72"/>
    <m/>
    <n v="12"/>
    <n v="130"/>
    <m/>
    <n v="40"/>
    <n v="89"/>
    <m/>
    <m/>
    <x v="0"/>
    <x v="0"/>
    <n v="0"/>
    <x v="0"/>
    <n v="0"/>
    <x v="0"/>
    <x v="0"/>
    <n v="722"/>
    <n v="4742"/>
    <n v="1258"/>
    <n v="180"/>
    <n v="83"/>
    <n v="23"/>
    <n v="523"/>
    <n v="237"/>
    <n v="154"/>
    <m/>
    <n v="63"/>
    <m/>
    <n v="1032"/>
    <n v="704"/>
    <n v="5.56"/>
    <n v="110"/>
    <n v="2"/>
    <n v="0"/>
    <n v="3417"/>
    <n v="1485"/>
    <n v="54"/>
    <n v="574"/>
    <n v="292"/>
    <n v="497"/>
    <n v="96"/>
    <n v="0.91200000000000003"/>
    <s v="Washington Senators"/>
    <s v="Boundary Field"/>
    <n v="90000"/>
    <n v="97"/>
    <n v="99"/>
    <s v="WHS"/>
    <s v="WSN"/>
    <s v="WSN"/>
  </r>
  <r>
    <x v="23"/>
    <x v="1"/>
    <s v="BLN"/>
    <s v="BLO"/>
    <x v="37"/>
    <m/>
    <n v="1"/>
    <n v="129"/>
    <m/>
    <n v="89"/>
    <n v="39"/>
    <m/>
    <m/>
    <x v="0"/>
    <x v="1"/>
    <n v="1"/>
    <x v="0"/>
    <n v="0"/>
    <x v="0"/>
    <x v="0"/>
    <n v="1171"/>
    <n v="4799"/>
    <n v="1647"/>
    <n v="271"/>
    <n v="150"/>
    <n v="33"/>
    <n v="516"/>
    <n v="200"/>
    <n v="324"/>
    <m/>
    <n v="98"/>
    <m/>
    <n v="819"/>
    <n v="620"/>
    <n v="5"/>
    <n v="97"/>
    <n v="1"/>
    <n v="11"/>
    <n v="3349"/>
    <n v="1371"/>
    <n v="31"/>
    <n v="472"/>
    <n v="275"/>
    <n v="293"/>
    <n v="105"/>
    <n v="0.94399999999999995"/>
    <s v="Baltimore Orioles"/>
    <s v="Union Park"/>
    <n v="328000"/>
    <n v="104"/>
    <n v="103"/>
    <s v="BLN"/>
    <s v="BLN"/>
    <s v="BLN"/>
  </r>
  <r>
    <x v="23"/>
    <x v="1"/>
    <s v="BRO"/>
    <s v="LAD"/>
    <x v="47"/>
    <m/>
    <n v="5"/>
    <n v="135"/>
    <m/>
    <n v="70"/>
    <n v="61"/>
    <m/>
    <m/>
    <x v="0"/>
    <x v="0"/>
    <n v="0"/>
    <x v="0"/>
    <n v="0"/>
    <x v="0"/>
    <x v="0"/>
    <n v="1024"/>
    <n v="4851"/>
    <n v="1514"/>
    <n v="231"/>
    <n v="130"/>
    <n v="42"/>
    <n v="467"/>
    <n v="295"/>
    <n v="282"/>
    <m/>
    <n v="35"/>
    <m/>
    <n v="1020"/>
    <n v="723"/>
    <n v="5.56"/>
    <n v="106"/>
    <n v="3"/>
    <n v="5"/>
    <n v="3514"/>
    <n v="1464"/>
    <n v="41"/>
    <n v="560"/>
    <n v="290"/>
    <n v="393"/>
    <n v="85"/>
    <n v="0.92800000000000005"/>
    <s v="Brooklyn Grooms"/>
    <s v="Eastern Park"/>
    <n v="214000"/>
    <n v="93"/>
    <n v="93"/>
    <s v="BRO"/>
    <s v="BRO"/>
    <s v="BRO"/>
  </r>
  <r>
    <x v="23"/>
    <x v="1"/>
    <s v="BSN"/>
    <s v="ATL"/>
    <x v="24"/>
    <m/>
    <n v="3"/>
    <n v="133"/>
    <m/>
    <n v="83"/>
    <n v="49"/>
    <m/>
    <m/>
    <x v="0"/>
    <x v="0"/>
    <n v="0"/>
    <x v="0"/>
    <n v="0"/>
    <x v="0"/>
    <x v="0"/>
    <n v="1220"/>
    <n v="5011"/>
    <n v="1658"/>
    <n v="272"/>
    <n v="94"/>
    <n v="103"/>
    <n v="535"/>
    <n v="261"/>
    <n v="241"/>
    <m/>
    <n v="47"/>
    <m/>
    <n v="1002"/>
    <n v="701"/>
    <n v="5.41"/>
    <n v="108"/>
    <n v="3"/>
    <n v="2"/>
    <n v="3498"/>
    <n v="1529"/>
    <n v="89"/>
    <n v="411"/>
    <n v="262"/>
    <n v="415"/>
    <n v="120"/>
    <n v="0.92500000000000004"/>
    <s v="Boston Beaneaters"/>
    <s v="South End Grounds II / Congress Street Grounds / South End Grounds III"/>
    <n v="152800"/>
    <n v="113"/>
    <n v="111"/>
    <s v="BSN"/>
    <s v="BSN"/>
    <s v="BSN"/>
  </r>
  <r>
    <x v="23"/>
    <x v="1"/>
    <s v="CHN"/>
    <s v="CHC"/>
    <x v="25"/>
    <m/>
    <n v="8"/>
    <n v="136"/>
    <m/>
    <n v="57"/>
    <n v="75"/>
    <m/>
    <m/>
    <x v="0"/>
    <x v="0"/>
    <n v="0"/>
    <x v="0"/>
    <n v="0"/>
    <x v="0"/>
    <x v="0"/>
    <n v="1056"/>
    <n v="5022"/>
    <n v="1574"/>
    <n v="268"/>
    <n v="87"/>
    <n v="65"/>
    <n v="507"/>
    <n v="306"/>
    <n v="332"/>
    <m/>
    <n v="36"/>
    <m/>
    <n v="1080"/>
    <n v="739"/>
    <n v="5.72"/>
    <n v="118"/>
    <n v="0"/>
    <n v="0"/>
    <n v="3489"/>
    <n v="1575"/>
    <n v="43"/>
    <n v="569"/>
    <n v="284"/>
    <n v="458"/>
    <n v="115"/>
    <n v="0.91800000000000004"/>
    <s v="Chicago Colts"/>
    <s v="West Side Park II"/>
    <n v="239000"/>
    <n v="106"/>
    <n v="106"/>
    <s v="CHC"/>
    <s v="CHN"/>
    <s v="CHN"/>
  </r>
  <r>
    <x v="23"/>
    <x v="1"/>
    <s v="CIN"/>
    <s v="CIN"/>
    <x v="26"/>
    <m/>
    <n v="10"/>
    <n v="134"/>
    <m/>
    <n v="55"/>
    <n v="75"/>
    <m/>
    <m/>
    <x v="0"/>
    <x v="0"/>
    <n v="0"/>
    <x v="0"/>
    <n v="0"/>
    <x v="0"/>
    <x v="0"/>
    <n v="936"/>
    <n v="4753"/>
    <n v="1407"/>
    <n v="228"/>
    <n v="71"/>
    <n v="61"/>
    <n v="517"/>
    <n v="255"/>
    <n v="223"/>
    <m/>
    <n v="41"/>
    <m/>
    <n v="1108"/>
    <n v="775"/>
    <n v="5.99"/>
    <n v="112"/>
    <n v="4"/>
    <n v="3"/>
    <n v="3496"/>
    <n v="1616"/>
    <n v="85"/>
    <n v="500"/>
    <n v="223"/>
    <n v="430"/>
    <n v="122"/>
    <n v="0.92500000000000004"/>
    <s v="Cincinnati Reds"/>
    <s v="League Park II in Cincinnati"/>
    <n v="158000"/>
    <n v="103"/>
    <n v="104"/>
    <s v="CIN"/>
    <s v="CIN"/>
    <s v="CIN"/>
  </r>
  <r>
    <x v="23"/>
    <x v="1"/>
    <s v="CL4"/>
    <s v="CLV"/>
    <x v="61"/>
    <m/>
    <n v="6"/>
    <n v="130"/>
    <m/>
    <n v="68"/>
    <n v="61"/>
    <m/>
    <m/>
    <x v="0"/>
    <x v="0"/>
    <n v="0"/>
    <x v="0"/>
    <n v="0"/>
    <x v="0"/>
    <x v="0"/>
    <n v="932"/>
    <n v="4764"/>
    <n v="1442"/>
    <n v="241"/>
    <n v="90"/>
    <n v="37"/>
    <n v="471"/>
    <n v="301"/>
    <n v="220"/>
    <m/>
    <n v="24"/>
    <m/>
    <n v="896"/>
    <n v="621"/>
    <n v="4.97"/>
    <n v="106"/>
    <n v="6"/>
    <n v="2"/>
    <n v="3373"/>
    <n v="1390"/>
    <n v="54"/>
    <n v="435"/>
    <n v="254"/>
    <n v="344"/>
    <n v="107"/>
    <n v="0.93500000000000005"/>
    <s v="Cleveland Spiders"/>
    <s v="League Park I"/>
    <n v="82000"/>
    <n v="104"/>
    <n v="103"/>
    <s v="CLV"/>
    <s v="CL4"/>
    <s v="CL4"/>
  </r>
  <r>
    <x v="23"/>
    <x v="1"/>
    <s v="LS3"/>
    <s v="LOU"/>
    <x v="38"/>
    <m/>
    <n v="12"/>
    <n v="130"/>
    <m/>
    <n v="36"/>
    <n v="94"/>
    <m/>
    <m/>
    <x v="0"/>
    <x v="0"/>
    <n v="0"/>
    <x v="0"/>
    <n v="0"/>
    <x v="0"/>
    <x v="0"/>
    <n v="698"/>
    <n v="4519"/>
    <n v="1216"/>
    <n v="173"/>
    <n v="89"/>
    <n v="42"/>
    <n v="355"/>
    <n v="368"/>
    <n v="219"/>
    <m/>
    <n v="53"/>
    <m/>
    <n v="1019"/>
    <n v="675"/>
    <n v="5.5"/>
    <n v="114"/>
    <n v="2"/>
    <n v="1"/>
    <n v="3314"/>
    <n v="1478"/>
    <n v="41"/>
    <n v="486"/>
    <n v="259"/>
    <n v="435"/>
    <n v="131"/>
    <n v="0.91900000000000004"/>
    <s v="Louisville Colonels"/>
    <s v="Eclipse Park II"/>
    <n v="75000"/>
    <n v="93"/>
    <n v="96"/>
    <s v="LOU"/>
    <s v="LS3"/>
    <s v="LS3"/>
  </r>
  <r>
    <x v="23"/>
    <x v="1"/>
    <s v="NY1"/>
    <s v="SFG"/>
    <x v="42"/>
    <m/>
    <n v="2"/>
    <n v="139"/>
    <m/>
    <n v="88"/>
    <n v="44"/>
    <m/>
    <m/>
    <x v="0"/>
    <x v="0"/>
    <n v="0"/>
    <x v="0"/>
    <n v="0"/>
    <x v="0"/>
    <x v="0"/>
    <n v="962"/>
    <n v="4879"/>
    <n v="1469"/>
    <n v="199"/>
    <n v="96"/>
    <n v="45"/>
    <n v="489"/>
    <n v="219"/>
    <n v="326"/>
    <m/>
    <n v="33"/>
    <m/>
    <n v="801"/>
    <n v="522"/>
    <n v="3.82"/>
    <n v="113"/>
    <n v="5"/>
    <n v="5"/>
    <n v="3690"/>
    <n v="1310"/>
    <n v="37"/>
    <n v="546"/>
    <n v="403"/>
    <n v="454"/>
    <n v="103"/>
    <n v="0.92300000000000004"/>
    <s v="New York Giants"/>
    <s v="Polo Grounds III"/>
    <n v="387000"/>
    <n v="99"/>
    <n v="99"/>
    <s v="NYG"/>
    <s v="NY1"/>
    <s v="NY1"/>
  </r>
  <r>
    <x v="23"/>
    <x v="1"/>
    <s v="PHI"/>
    <s v="PHI"/>
    <x v="44"/>
    <m/>
    <n v="4"/>
    <n v="132"/>
    <m/>
    <n v="71"/>
    <n v="57"/>
    <m/>
    <m/>
    <x v="0"/>
    <x v="0"/>
    <n v="0"/>
    <x v="0"/>
    <n v="0"/>
    <x v="0"/>
    <x v="0"/>
    <n v="1179"/>
    <n v="5088"/>
    <n v="1780"/>
    <n v="258"/>
    <n v="137"/>
    <n v="40"/>
    <n v="510"/>
    <n v="254"/>
    <n v="285"/>
    <m/>
    <n v="58"/>
    <m/>
    <n v="995"/>
    <n v="720"/>
    <n v="5.63"/>
    <n v="103"/>
    <n v="3"/>
    <n v="4"/>
    <n v="3455"/>
    <n v="1522"/>
    <n v="62"/>
    <n v="479"/>
    <n v="266"/>
    <n v="351"/>
    <n v="114"/>
    <n v="0.93400000000000005"/>
    <s v="Philadelphia Phillies"/>
    <s v="Philadelphia Baseball Grounds"/>
    <n v="352773"/>
    <n v="96"/>
    <n v="94"/>
    <s v="PHI"/>
    <s v="PHI"/>
    <s v="PHI"/>
  </r>
  <r>
    <x v="23"/>
    <x v="1"/>
    <s v="PIT"/>
    <s v="PIT"/>
    <x v="39"/>
    <m/>
    <n v="7"/>
    <n v="133"/>
    <m/>
    <n v="65"/>
    <n v="65"/>
    <m/>
    <m/>
    <x v="0"/>
    <x v="0"/>
    <n v="0"/>
    <x v="0"/>
    <n v="0"/>
    <x v="0"/>
    <x v="0"/>
    <n v="965"/>
    <n v="4700"/>
    <n v="1465"/>
    <n v="223"/>
    <n v="125"/>
    <n v="48"/>
    <n v="444"/>
    <n v="210"/>
    <n v="257"/>
    <m/>
    <n v="68"/>
    <m/>
    <n v="981"/>
    <n v="731"/>
    <n v="5.62"/>
    <n v="106"/>
    <n v="2"/>
    <n v="0"/>
    <n v="3512"/>
    <n v="1563"/>
    <n v="39"/>
    <n v="466"/>
    <n v="308"/>
    <n v="355"/>
    <n v="106"/>
    <n v="0.93600000000000005"/>
    <s v="Pittsburgh Pirates"/>
    <s v="Exposition Park"/>
    <n v="159000"/>
    <n v="99"/>
    <n v="98"/>
    <s v="PIT"/>
    <s v="PIT"/>
    <s v="PIT"/>
  </r>
  <r>
    <x v="23"/>
    <x v="1"/>
    <s v="SLN"/>
    <s v="STL"/>
    <x v="40"/>
    <m/>
    <n v="9"/>
    <n v="133"/>
    <m/>
    <n v="56"/>
    <n v="76"/>
    <m/>
    <m/>
    <x v="0"/>
    <x v="0"/>
    <n v="0"/>
    <x v="0"/>
    <n v="0"/>
    <x v="0"/>
    <x v="0"/>
    <n v="771"/>
    <n v="4610"/>
    <n v="1320"/>
    <n v="171"/>
    <n v="113"/>
    <n v="54"/>
    <n v="442"/>
    <n v="289"/>
    <n v="190"/>
    <m/>
    <n v="40"/>
    <m/>
    <n v="953"/>
    <n v="682"/>
    <n v="5.29"/>
    <n v="114"/>
    <n v="2"/>
    <n v="0"/>
    <n v="3483"/>
    <n v="1418"/>
    <n v="48"/>
    <n v="500"/>
    <n v="319"/>
    <n v="426"/>
    <n v="109"/>
    <n v="0.92300000000000004"/>
    <s v="St. Louis Browns"/>
    <s v="Robison Field"/>
    <n v="155000"/>
    <n v="100"/>
    <n v="102"/>
    <s v="STL"/>
    <s v="SLN"/>
    <s v="SLN"/>
  </r>
  <r>
    <x v="23"/>
    <x v="1"/>
    <s v="WAS"/>
    <s v="WAS"/>
    <x v="72"/>
    <m/>
    <n v="11"/>
    <n v="132"/>
    <m/>
    <n v="45"/>
    <n v="87"/>
    <m/>
    <m/>
    <x v="0"/>
    <x v="0"/>
    <n v="0"/>
    <x v="0"/>
    <n v="0"/>
    <x v="0"/>
    <x v="0"/>
    <n v="882"/>
    <n v="4581"/>
    <n v="1317"/>
    <n v="218"/>
    <n v="118"/>
    <n v="59"/>
    <n v="617"/>
    <n v="375"/>
    <n v="249"/>
    <m/>
    <n v="69"/>
    <m/>
    <n v="1122"/>
    <n v="678"/>
    <n v="5.51"/>
    <n v="102"/>
    <n v="0"/>
    <n v="4"/>
    <n v="3321"/>
    <n v="1573"/>
    <n v="59"/>
    <n v="446"/>
    <n v="190"/>
    <n v="499"/>
    <n v="81"/>
    <n v="0.90800000000000003"/>
    <s v="Washington Senators"/>
    <s v="Boundary Field"/>
    <n v="125000"/>
    <n v="97"/>
    <n v="99"/>
    <s v="WHS"/>
    <s v="WSN"/>
    <s v="WSN"/>
  </r>
  <r>
    <x v="24"/>
    <x v="1"/>
    <s v="BLN"/>
    <s v="BLO"/>
    <x v="37"/>
    <m/>
    <n v="1"/>
    <n v="131"/>
    <m/>
    <n v="87"/>
    <n v="43"/>
    <m/>
    <m/>
    <x v="0"/>
    <x v="1"/>
    <n v="1"/>
    <x v="0"/>
    <n v="0"/>
    <x v="0"/>
    <x v="0"/>
    <n v="1009"/>
    <n v="4725"/>
    <n v="1530"/>
    <n v="235"/>
    <n v="89"/>
    <n v="25"/>
    <n v="355"/>
    <n v="243"/>
    <n v="310"/>
    <m/>
    <n v="106"/>
    <m/>
    <n v="646"/>
    <n v="479"/>
    <n v="3.8"/>
    <n v="104"/>
    <n v="10"/>
    <n v="4"/>
    <n v="3403"/>
    <n v="1216"/>
    <n v="31"/>
    <n v="430"/>
    <n v="244"/>
    <n v="288"/>
    <n v="108"/>
    <n v="0.94599999999999995"/>
    <s v="Baltimore Orioles"/>
    <s v="Union Park"/>
    <n v="293000"/>
    <n v="103"/>
    <n v="100"/>
    <s v="BLN"/>
    <s v="BLN"/>
    <s v="BLN"/>
  </r>
  <r>
    <x v="24"/>
    <x v="1"/>
    <s v="BRO"/>
    <s v="LAD"/>
    <x v="47"/>
    <m/>
    <n v="5"/>
    <n v="133"/>
    <m/>
    <n v="71"/>
    <n v="60"/>
    <m/>
    <m/>
    <x v="0"/>
    <x v="0"/>
    <n v="0"/>
    <x v="0"/>
    <n v="0"/>
    <x v="0"/>
    <x v="0"/>
    <n v="879"/>
    <n v="4757"/>
    <n v="1346"/>
    <n v="191"/>
    <n v="78"/>
    <n v="41"/>
    <n v="397"/>
    <n v="319"/>
    <n v="184"/>
    <m/>
    <n v="63"/>
    <m/>
    <n v="838"/>
    <n v="635"/>
    <n v="4.93"/>
    <n v="104"/>
    <n v="5"/>
    <n v="6"/>
    <n v="3479"/>
    <n v="1366"/>
    <n v="42"/>
    <n v="397"/>
    <n v="218"/>
    <n v="326"/>
    <n v="97"/>
    <n v="0.94099999999999995"/>
    <s v="Brooklyn Grooms"/>
    <s v="Eastern Park"/>
    <n v="230000"/>
    <n v="92"/>
    <n v="92"/>
    <s v="BRO"/>
    <s v="BRO"/>
    <s v="BRO"/>
  </r>
  <r>
    <x v="24"/>
    <x v="1"/>
    <s v="BSN"/>
    <s v="ATL"/>
    <x v="24"/>
    <m/>
    <n v="6"/>
    <n v="133"/>
    <m/>
    <n v="71"/>
    <n v="60"/>
    <m/>
    <m/>
    <x v="0"/>
    <x v="0"/>
    <n v="0"/>
    <x v="0"/>
    <n v="0"/>
    <x v="0"/>
    <x v="0"/>
    <n v="911"/>
    <n v="4750"/>
    <n v="1377"/>
    <n v="198"/>
    <n v="57"/>
    <n v="54"/>
    <n v="505"/>
    <n v="239"/>
    <n v="200"/>
    <m/>
    <n v="51"/>
    <m/>
    <n v="829"/>
    <n v="560"/>
    <n v="4.25"/>
    <n v="117"/>
    <n v="4"/>
    <n v="4"/>
    <n v="3556"/>
    <n v="1376"/>
    <n v="56"/>
    <n v="367"/>
    <n v="377"/>
    <n v="365"/>
    <n v="106"/>
    <n v="0.93500000000000005"/>
    <s v="Boston Beaneaters"/>
    <s v="South End Grounds III"/>
    <n v="242000"/>
    <n v="105"/>
    <n v="104"/>
    <s v="BSN"/>
    <s v="BSN"/>
    <s v="BSN"/>
  </r>
  <r>
    <x v="24"/>
    <x v="1"/>
    <s v="CHN"/>
    <s v="CHC"/>
    <x v="25"/>
    <m/>
    <n v="4"/>
    <n v="133"/>
    <m/>
    <n v="72"/>
    <n v="58"/>
    <m/>
    <m/>
    <x v="0"/>
    <x v="0"/>
    <n v="0"/>
    <x v="0"/>
    <n v="0"/>
    <x v="0"/>
    <x v="0"/>
    <n v="866"/>
    <n v="4708"/>
    <n v="1401"/>
    <n v="171"/>
    <n v="85"/>
    <n v="55"/>
    <n v="422"/>
    <n v="344"/>
    <n v="260"/>
    <m/>
    <n v="42"/>
    <m/>
    <n v="854"/>
    <n v="597"/>
    <n v="4.67"/>
    <n v="119"/>
    <n v="3"/>
    <n v="1"/>
    <n v="3452"/>
    <n v="1422"/>
    <n v="38"/>
    <n v="432"/>
    <n v="297"/>
    <n v="401"/>
    <n v="113"/>
    <n v="0.92800000000000005"/>
    <s v="Chicago Colts"/>
    <s v="West Side Park II"/>
    <n v="382300"/>
    <n v="107"/>
    <n v="107"/>
    <s v="CHC"/>
    <s v="CHN"/>
    <s v="CHN"/>
  </r>
  <r>
    <x v="24"/>
    <x v="1"/>
    <s v="CIN"/>
    <s v="CIN"/>
    <x v="26"/>
    <m/>
    <n v="8"/>
    <n v="132"/>
    <m/>
    <n v="66"/>
    <n v="64"/>
    <m/>
    <m/>
    <x v="0"/>
    <x v="0"/>
    <n v="0"/>
    <x v="0"/>
    <n v="0"/>
    <x v="0"/>
    <x v="0"/>
    <n v="903"/>
    <n v="4684"/>
    <n v="1395"/>
    <n v="235"/>
    <n v="105"/>
    <n v="36"/>
    <n v="414"/>
    <n v="249"/>
    <n v="326"/>
    <m/>
    <n v="36"/>
    <m/>
    <n v="854"/>
    <n v="613"/>
    <n v="4.8099999999999996"/>
    <n v="97"/>
    <n v="2"/>
    <n v="6"/>
    <n v="3442"/>
    <n v="1451"/>
    <n v="39"/>
    <n v="362"/>
    <n v="245"/>
    <n v="377"/>
    <n v="112"/>
    <n v="0.93100000000000005"/>
    <s v="Cincinnati Reds"/>
    <s v="League Park II in Cincinnati"/>
    <n v="281000"/>
    <n v="104"/>
    <n v="104"/>
    <s v="CIN"/>
    <s v="CIN"/>
    <s v="CIN"/>
  </r>
  <r>
    <x v="24"/>
    <x v="1"/>
    <s v="CL4"/>
    <s v="CLV"/>
    <x v="61"/>
    <m/>
    <n v="2"/>
    <n v="132"/>
    <m/>
    <n v="84"/>
    <n v="46"/>
    <m/>
    <m/>
    <x v="0"/>
    <x v="0"/>
    <n v="0"/>
    <x v="0"/>
    <n v="0"/>
    <x v="0"/>
    <x v="0"/>
    <n v="921"/>
    <n v="4692"/>
    <n v="1433"/>
    <n v="194"/>
    <n v="69"/>
    <n v="29"/>
    <n v="476"/>
    <n v="365"/>
    <n v="188"/>
    <m/>
    <n v="49"/>
    <m/>
    <n v="725"/>
    <n v="501"/>
    <n v="3.92"/>
    <n v="109"/>
    <n v="6"/>
    <n v="3"/>
    <n v="3455"/>
    <n v="1284"/>
    <n v="34"/>
    <n v="350"/>
    <n v="330"/>
    <n v="351"/>
    <n v="77"/>
    <n v="0.93600000000000005"/>
    <s v="Cleveland Spiders"/>
    <s v="League Park I"/>
    <n v="143000"/>
    <n v="106"/>
    <n v="104"/>
    <s v="CLV"/>
    <s v="CL4"/>
    <s v="CL4"/>
  </r>
  <r>
    <x v="24"/>
    <x v="1"/>
    <s v="LS3"/>
    <s v="LOU"/>
    <x v="38"/>
    <m/>
    <n v="12"/>
    <n v="132"/>
    <m/>
    <n v="35"/>
    <n v="96"/>
    <m/>
    <m/>
    <x v="0"/>
    <x v="0"/>
    <n v="0"/>
    <x v="0"/>
    <n v="0"/>
    <x v="0"/>
    <x v="0"/>
    <n v="698"/>
    <n v="4724"/>
    <n v="1320"/>
    <n v="171"/>
    <n v="73"/>
    <n v="34"/>
    <n v="346"/>
    <n v="323"/>
    <n v="156"/>
    <m/>
    <n v="77"/>
    <m/>
    <n v="1090"/>
    <n v="732"/>
    <n v="5.9"/>
    <n v="104"/>
    <n v="3"/>
    <n v="1"/>
    <n v="3352"/>
    <n v="1520"/>
    <n v="40"/>
    <n v="469"/>
    <n v="245"/>
    <n v="477"/>
    <n v="104"/>
    <n v="0.91300000000000003"/>
    <s v="Louisville Colonels"/>
    <s v="Eclipse Park II"/>
    <n v="92000"/>
    <n v="94"/>
    <n v="97"/>
    <s v="LOU"/>
    <s v="LS3"/>
    <s v="LS3"/>
  </r>
  <r>
    <x v="24"/>
    <x v="1"/>
    <s v="NY1"/>
    <s v="SFG"/>
    <x v="42"/>
    <m/>
    <n v="9"/>
    <n v="132"/>
    <m/>
    <n v="66"/>
    <n v="65"/>
    <m/>
    <m/>
    <x v="0"/>
    <x v="0"/>
    <n v="0"/>
    <x v="0"/>
    <n v="0"/>
    <x v="0"/>
    <x v="0"/>
    <n v="852"/>
    <n v="4605"/>
    <n v="1324"/>
    <n v="191"/>
    <n v="90"/>
    <n v="32"/>
    <n v="454"/>
    <n v="292"/>
    <n v="292"/>
    <m/>
    <n v="30"/>
    <m/>
    <n v="834"/>
    <n v="575"/>
    <n v="4.51"/>
    <n v="115"/>
    <n v="6"/>
    <n v="1"/>
    <n v="3442"/>
    <n v="1359"/>
    <n v="34"/>
    <n v="415"/>
    <n v="409"/>
    <n v="438"/>
    <n v="106"/>
    <n v="0.92200000000000004"/>
    <s v="New York Giants"/>
    <s v="Polo Grounds III"/>
    <n v="240000"/>
    <n v="98"/>
    <n v="97"/>
    <s v="NYG"/>
    <s v="NY1"/>
    <s v="NY1"/>
  </r>
  <r>
    <x v="24"/>
    <x v="1"/>
    <s v="PHI"/>
    <s v="PHI"/>
    <x v="44"/>
    <m/>
    <n v="3"/>
    <n v="133"/>
    <m/>
    <n v="78"/>
    <n v="53"/>
    <m/>
    <m/>
    <x v="0"/>
    <x v="0"/>
    <n v="0"/>
    <x v="0"/>
    <n v="0"/>
    <x v="0"/>
    <x v="0"/>
    <n v="1068"/>
    <n v="5037"/>
    <n v="1664"/>
    <n v="272"/>
    <n v="73"/>
    <n v="61"/>
    <n v="463"/>
    <n v="262"/>
    <n v="276"/>
    <m/>
    <n v="69"/>
    <m/>
    <n v="957"/>
    <n v="705"/>
    <n v="5.47"/>
    <n v="106"/>
    <n v="2"/>
    <n v="7"/>
    <n v="3483"/>
    <n v="1467"/>
    <n v="36"/>
    <n v="485"/>
    <n v="330"/>
    <n v="369"/>
    <n v="93"/>
    <n v="0.93300000000000005"/>
    <s v="Philadelphia Phillies"/>
    <s v="Baker Bowl"/>
    <n v="474971"/>
    <n v="100"/>
    <n v="100"/>
    <s v="PHI"/>
    <s v="PHI"/>
    <s v="PHI"/>
  </r>
  <r>
    <x v="24"/>
    <x v="1"/>
    <s v="PIT"/>
    <s v="PIT"/>
    <x v="39"/>
    <m/>
    <n v="7"/>
    <n v="134"/>
    <m/>
    <n v="71"/>
    <n v="61"/>
    <m/>
    <m/>
    <x v="0"/>
    <x v="0"/>
    <n v="0"/>
    <x v="0"/>
    <n v="0"/>
    <x v="0"/>
    <x v="0"/>
    <n v="815"/>
    <n v="4677"/>
    <n v="1355"/>
    <n v="192"/>
    <n v="89"/>
    <n v="27"/>
    <n v="378"/>
    <n v="301"/>
    <n v="257"/>
    <m/>
    <n v="65"/>
    <m/>
    <n v="799"/>
    <n v="537"/>
    <n v="4.0999999999999996"/>
    <n v="107"/>
    <n v="4"/>
    <n v="6"/>
    <n v="3539"/>
    <n v="1279"/>
    <n v="19"/>
    <n v="500"/>
    <n v="383"/>
    <n v="394"/>
    <n v="95"/>
    <n v="0.93"/>
    <s v="Pittsburgh Pirates"/>
    <s v="Exposition Park"/>
    <n v="188000"/>
    <n v="95"/>
    <n v="95"/>
    <s v="PIT"/>
    <s v="PIT"/>
    <s v="PIT"/>
  </r>
  <r>
    <x v="24"/>
    <x v="1"/>
    <s v="SLN"/>
    <s v="STL"/>
    <x v="40"/>
    <m/>
    <n v="11"/>
    <n v="136"/>
    <m/>
    <n v="39"/>
    <n v="92"/>
    <m/>
    <m/>
    <x v="0"/>
    <x v="0"/>
    <n v="0"/>
    <x v="0"/>
    <n v="0"/>
    <x v="0"/>
    <x v="0"/>
    <n v="752"/>
    <n v="4814"/>
    <n v="1356"/>
    <n v="155"/>
    <n v="88"/>
    <n v="39"/>
    <n v="388"/>
    <n v="283"/>
    <n v="208"/>
    <m/>
    <n v="28"/>
    <m/>
    <n v="1036"/>
    <n v="739"/>
    <n v="5.73"/>
    <n v="106"/>
    <n v="1"/>
    <n v="1"/>
    <n v="3484"/>
    <n v="1572"/>
    <n v="64"/>
    <n v="443"/>
    <n v="284"/>
    <n v="383"/>
    <n v="94"/>
    <n v="0.93"/>
    <s v="St. Louis Browns"/>
    <s v="Robison Field"/>
    <n v="170000"/>
    <n v="99"/>
    <n v="101"/>
    <s v="STL"/>
    <s v="SLN"/>
    <s v="SLN"/>
  </r>
  <r>
    <x v="24"/>
    <x v="1"/>
    <s v="WAS"/>
    <s v="WAS"/>
    <x v="72"/>
    <m/>
    <n v="10"/>
    <n v="133"/>
    <m/>
    <n v="43"/>
    <n v="85"/>
    <m/>
    <m/>
    <x v="0"/>
    <x v="0"/>
    <n v="0"/>
    <x v="0"/>
    <n v="0"/>
    <x v="0"/>
    <x v="0"/>
    <n v="840"/>
    <n v="4615"/>
    <n v="1326"/>
    <n v="209"/>
    <n v="101"/>
    <n v="55"/>
    <n v="522"/>
    <n v="403"/>
    <n v="238"/>
    <m/>
    <n v="52"/>
    <m/>
    <n v="1052"/>
    <n v="649"/>
    <n v="5.26"/>
    <n v="99"/>
    <n v="0"/>
    <n v="5"/>
    <n v="3334"/>
    <n v="1515"/>
    <n v="55"/>
    <n v="470"/>
    <n v="261"/>
    <n v="450"/>
    <n v="97"/>
    <n v="0.91700000000000004"/>
    <s v="Washington Senators"/>
    <s v="Boundary Field"/>
    <n v="153000"/>
    <n v="99"/>
    <n v="101"/>
    <s v="WHS"/>
    <s v="WSN"/>
    <s v="WSN"/>
  </r>
  <r>
    <x v="25"/>
    <x v="1"/>
    <s v="BLN"/>
    <s v="BLO"/>
    <x v="37"/>
    <m/>
    <n v="1"/>
    <n v="132"/>
    <m/>
    <n v="90"/>
    <n v="39"/>
    <m/>
    <m/>
    <x v="0"/>
    <x v="1"/>
    <n v="1"/>
    <x v="0"/>
    <n v="0"/>
    <x v="0"/>
    <x v="0"/>
    <n v="995"/>
    <n v="4719"/>
    <n v="1548"/>
    <n v="207"/>
    <n v="100"/>
    <n v="23"/>
    <n v="386"/>
    <n v="201"/>
    <n v="441"/>
    <m/>
    <n v="120"/>
    <m/>
    <n v="662"/>
    <n v="477"/>
    <n v="3.67"/>
    <n v="115"/>
    <n v="9"/>
    <n v="1"/>
    <n v="3505"/>
    <n v="1281"/>
    <n v="22"/>
    <n v="339"/>
    <n v="302"/>
    <n v="296"/>
    <n v="114"/>
    <n v="0.94499999999999995"/>
    <s v="Baltimore Orioles"/>
    <s v="Union Park"/>
    <n v="249448"/>
    <n v="102"/>
    <n v="98"/>
    <s v="BLN"/>
    <s v="BLN"/>
    <s v="BLN"/>
  </r>
  <r>
    <x v="25"/>
    <x v="1"/>
    <s v="BRO"/>
    <s v="LAD"/>
    <x v="47"/>
    <m/>
    <n v="10"/>
    <n v="133"/>
    <m/>
    <n v="58"/>
    <n v="73"/>
    <m/>
    <m/>
    <x v="0"/>
    <x v="0"/>
    <n v="0"/>
    <x v="0"/>
    <n v="0"/>
    <x v="0"/>
    <x v="0"/>
    <n v="692"/>
    <n v="4548"/>
    <n v="1292"/>
    <n v="174"/>
    <n v="87"/>
    <n v="28"/>
    <n v="344"/>
    <n v="269"/>
    <n v="198"/>
    <m/>
    <n v="39"/>
    <m/>
    <n v="764"/>
    <n v="540"/>
    <n v="4.25"/>
    <n v="97"/>
    <n v="3"/>
    <n v="1"/>
    <n v="3432"/>
    <n v="1353"/>
    <n v="39"/>
    <n v="400"/>
    <n v="259"/>
    <n v="297"/>
    <n v="104"/>
    <n v="0.94499999999999995"/>
    <s v="Brooklyn Bridegrooms"/>
    <s v="Eastern Park"/>
    <n v="201000"/>
    <n v="94"/>
    <n v="95"/>
    <s v="BRO"/>
    <s v="BRO"/>
    <s v="BRO"/>
  </r>
  <r>
    <x v="25"/>
    <x v="1"/>
    <s v="BSN"/>
    <s v="ATL"/>
    <x v="24"/>
    <m/>
    <n v="4"/>
    <n v="132"/>
    <m/>
    <n v="74"/>
    <n v="57"/>
    <m/>
    <m/>
    <x v="0"/>
    <x v="0"/>
    <n v="0"/>
    <x v="0"/>
    <n v="0"/>
    <x v="0"/>
    <x v="0"/>
    <n v="865"/>
    <n v="4723"/>
    <n v="1421"/>
    <n v="175"/>
    <n v="75"/>
    <n v="36"/>
    <n v="414"/>
    <n v="275"/>
    <n v="243"/>
    <m/>
    <n v="51"/>
    <m/>
    <n v="761"/>
    <n v="485"/>
    <n v="3.78"/>
    <n v="110"/>
    <n v="6"/>
    <n v="3"/>
    <n v="3467"/>
    <n v="1254"/>
    <n v="57"/>
    <n v="397"/>
    <n v="277"/>
    <n v="368"/>
    <n v="94"/>
    <n v="0.93400000000000005"/>
    <s v="Boston Beaneaters"/>
    <s v="South End Grounds III"/>
    <n v="240000"/>
    <n v="106"/>
    <n v="104"/>
    <s v="BSN"/>
    <s v="BSN"/>
    <s v="BSN"/>
  </r>
  <r>
    <x v="25"/>
    <x v="1"/>
    <s v="CHN"/>
    <s v="CHC"/>
    <x v="25"/>
    <m/>
    <n v="5"/>
    <n v="132"/>
    <m/>
    <n v="71"/>
    <n v="57"/>
    <m/>
    <m/>
    <x v="0"/>
    <x v="0"/>
    <n v="0"/>
    <x v="0"/>
    <n v="0"/>
    <x v="0"/>
    <x v="0"/>
    <n v="815"/>
    <n v="4582"/>
    <n v="1311"/>
    <n v="182"/>
    <n v="97"/>
    <n v="34"/>
    <n v="409"/>
    <n v="290"/>
    <n v="332"/>
    <m/>
    <n v="35"/>
    <m/>
    <n v="804"/>
    <n v="573"/>
    <n v="4.4400000000000004"/>
    <n v="118"/>
    <n v="2"/>
    <n v="1"/>
    <n v="3484"/>
    <n v="1307"/>
    <n v="30"/>
    <n v="467"/>
    <n v="354"/>
    <n v="367"/>
    <n v="115"/>
    <n v="0.93300000000000005"/>
    <s v="Chicago Colts"/>
    <s v="West Side Park II"/>
    <n v="317500"/>
    <n v="104"/>
    <n v="104"/>
    <s v="CHC"/>
    <s v="CHN"/>
    <s v="CHN"/>
  </r>
  <r>
    <x v="25"/>
    <x v="1"/>
    <s v="CIN"/>
    <s v="CIN"/>
    <x v="26"/>
    <m/>
    <n v="3"/>
    <n v="128"/>
    <m/>
    <n v="77"/>
    <n v="50"/>
    <m/>
    <m/>
    <x v="0"/>
    <x v="0"/>
    <n v="0"/>
    <x v="0"/>
    <n v="0"/>
    <x v="0"/>
    <x v="0"/>
    <n v="783"/>
    <n v="4360"/>
    <n v="1283"/>
    <n v="204"/>
    <n v="73"/>
    <n v="20"/>
    <n v="382"/>
    <n v="226"/>
    <n v="350"/>
    <m/>
    <n v="42"/>
    <m/>
    <n v="620"/>
    <n v="452"/>
    <n v="3.67"/>
    <n v="105"/>
    <n v="12"/>
    <n v="4"/>
    <n v="3324"/>
    <n v="1240"/>
    <n v="27"/>
    <n v="310"/>
    <n v="219"/>
    <n v="252"/>
    <n v="107"/>
    <n v="0.95099999999999996"/>
    <s v="Cincinnati Reds"/>
    <s v="League Park II in Cincinnati"/>
    <n v="373000"/>
    <n v="107"/>
    <n v="106"/>
    <s v="CIN"/>
    <s v="CIN"/>
    <s v="CIN"/>
  </r>
  <r>
    <x v="25"/>
    <x v="1"/>
    <s v="CL4"/>
    <s v="CLV"/>
    <x v="61"/>
    <m/>
    <n v="2"/>
    <n v="135"/>
    <m/>
    <n v="80"/>
    <n v="48"/>
    <m/>
    <m/>
    <x v="0"/>
    <x v="0"/>
    <n v="0"/>
    <x v="0"/>
    <n v="0"/>
    <x v="0"/>
    <x v="0"/>
    <n v="840"/>
    <n v="4856"/>
    <n v="1463"/>
    <n v="207"/>
    <n v="72"/>
    <n v="28"/>
    <n v="436"/>
    <n v="316"/>
    <n v="175"/>
    <m/>
    <n v="37"/>
    <m/>
    <n v="650"/>
    <n v="460"/>
    <n v="3.46"/>
    <n v="113"/>
    <n v="9"/>
    <n v="5"/>
    <n v="3587"/>
    <n v="1363"/>
    <n v="27"/>
    <n v="280"/>
    <n v="336"/>
    <n v="288"/>
    <n v="117"/>
    <n v="0.94899999999999995"/>
    <s v="Cleveland Spiders"/>
    <s v="League Park I"/>
    <n v="152000"/>
    <n v="106"/>
    <n v="104"/>
    <s v="CLV"/>
    <s v="CL4"/>
    <s v="CL4"/>
  </r>
  <r>
    <x v="25"/>
    <x v="1"/>
    <s v="LS3"/>
    <s v="LOU"/>
    <x v="38"/>
    <m/>
    <n v="12"/>
    <n v="134"/>
    <m/>
    <n v="38"/>
    <n v="93"/>
    <m/>
    <m/>
    <x v="0"/>
    <x v="0"/>
    <n v="0"/>
    <x v="0"/>
    <n v="0"/>
    <x v="0"/>
    <x v="0"/>
    <n v="653"/>
    <n v="4588"/>
    <n v="1197"/>
    <n v="142"/>
    <n v="80"/>
    <n v="37"/>
    <n v="371"/>
    <n v="427"/>
    <n v="195"/>
    <m/>
    <n v="45"/>
    <m/>
    <n v="997"/>
    <n v="654"/>
    <n v="5.12"/>
    <n v="108"/>
    <n v="1"/>
    <n v="4"/>
    <n v="3446"/>
    <n v="1398"/>
    <n v="48"/>
    <n v="541"/>
    <n v="288"/>
    <n v="475"/>
    <n v="110"/>
    <n v="0.91600000000000004"/>
    <s v="Louisville Colonels"/>
    <s v="Eclipse Park II"/>
    <n v="133000"/>
    <n v="96"/>
    <n v="99"/>
    <s v="LOU"/>
    <s v="LS3"/>
    <s v="LS3"/>
  </r>
  <r>
    <x v="25"/>
    <x v="1"/>
    <s v="NY1"/>
    <s v="SFG"/>
    <x v="42"/>
    <m/>
    <n v="7"/>
    <n v="133"/>
    <m/>
    <n v="64"/>
    <n v="67"/>
    <m/>
    <m/>
    <x v="0"/>
    <x v="0"/>
    <n v="0"/>
    <x v="0"/>
    <n v="0"/>
    <x v="0"/>
    <x v="0"/>
    <n v="829"/>
    <n v="4661"/>
    <n v="1383"/>
    <n v="159"/>
    <n v="87"/>
    <n v="40"/>
    <n v="439"/>
    <n v="271"/>
    <n v="274"/>
    <m/>
    <n v="53"/>
    <m/>
    <n v="821"/>
    <n v="574"/>
    <n v="4.54"/>
    <n v="104"/>
    <n v="1"/>
    <n v="2"/>
    <n v="3410"/>
    <n v="1303"/>
    <n v="33"/>
    <n v="403"/>
    <n v="312"/>
    <n v="365"/>
    <n v="90"/>
    <n v="0.93300000000000005"/>
    <s v="New York Giants"/>
    <s v="Polo Grounds III"/>
    <n v="274000"/>
    <n v="97"/>
    <n v="96"/>
    <s v="NYG"/>
    <s v="NY1"/>
    <s v="NY1"/>
  </r>
  <r>
    <x v="25"/>
    <x v="1"/>
    <s v="PHI"/>
    <s v="PHI"/>
    <x v="44"/>
    <m/>
    <n v="8"/>
    <n v="130"/>
    <m/>
    <n v="62"/>
    <n v="68"/>
    <m/>
    <m/>
    <x v="0"/>
    <x v="0"/>
    <n v="0"/>
    <x v="0"/>
    <n v="0"/>
    <x v="0"/>
    <x v="0"/>
    <n v="890"/>
    <n v="4680"/>
    <n v="1382"/>
    <n v="234"/>
    <n v="84"/>
    <n v="49"/>
    <n v="438"/>
    <n v="297"/>
    <n v="191"/>
    <m/>
    <n v="60"/>
    <m/>
    <n v="891"/>
    <n v="645"/>
    <n v="5.2"/>
    <n v="107"/>
    <n v="3"/>
    <n v="2"/>
    <n v="3351"/>
    <n v="1473"/>
    <n v="39"/>
    <n v="387"/>
    <n v="243"/>
    <n v="313"/>
    <n v="112"/>
    <n v="0.94099999999999995"/>
    <s v="Philadelphia Phillies"/>
    <s v="Baker Bowl"/>
    <n v="357025"/>
    <n v="99"/>
    <n v="99"/>
    <s v="PHI"/>
    <s v="PHI"/>
    <s v="PHI"/>
  </r>
  <r>
    <x v="25"/>
    <x v="1"/>
    <s v="PIT"/>
    <s v="PIT"/>
    <x v="39"/>
    <m/>
    <n v="6"/>
    <n v="131"/>
    <m/>
    <n v="66"/>
    <n v="63"/>
    <m/>
    <m/>
    <x v="0"/>
    <x v="0"/>
    <n v="0"/>
    <x v="0"/>
    <n v="0"/>
    <x v="0"/>
    <x v="0"/>
    <n v="787"/>
    <n v="4701"/>
    <n v="1371"/>
    <n v="169"/>
    <n v="94"/>
    <n v="27"/>
    <n v="387"/>
    <n v="286"/>
    <n v="217"/>
    <m/>
    <n v="58"/>
    <m/>
    <n v="741"/>
    <n v="554"/>
    <n v="4.3"/>
    <n v="108"/>
    <n v="8"/>
    <n v="1"/>
    <n v="3478"/>
    <n v="1286"/>
    <n v="18"/>
    <n v="439"/>
    <n v="362"/>
    <n v="317"/>
    <n v="103"/>
    <n v="0.94099999999999995"/>
    <s v="Pittsburgh Pirates"/>
    <s v="Exposition Park"/>
    <n v="197000"/>
    <n v="96"/>
    <n v="96"/>
    <s v="PIT"/>
    <s v="PIT"/>
    <s v="PIT"/>
  </r>
  <r>
    <x v="25"/>
    <x v="1"/>
    <s v="SLN"/>
    <s v="STL"/>
    <x v="40"/>
    <m/>
    <n v="11"/>
    <n v="131"/>
    <m/>
    <n v="40"/>
    <n v="90"/>
    <m/>
    <m/>
    <x v="0"/>
    <x v="0"/>
    <n v="0"/>
    <x v="0"/>
    <n v="0"/>
    <x v="0"/>
    <x v="0"/>
    <n v="593"/>
    <n v="4520"/>
    <n v="1162"/>
    <n v="134"/>
    <n v="78"/>
    <n v="37"/>
    <n v="332"/>
    <n v="300"/>
    <n v="185"/>
    <m/>
    <n v="35"/>
    <m/>
    <n v="929"/>
    <n v="669"/>
    <n v="5.33"/>
    <n v="115"/>
    <n v="1"/>
    <n v="1"/>
    <n v="3392"/>
    <n v="1448"/>
    <n v="40"/>
    <n v="456"/>
    <n v="279"/>
    <n v="345"/>
    <n v="73"/>
    <n v="0.93600000000000005"/>
    <s v="St. Louis Browns"/>
    <s v="Robison Field"/>
    <n v="184000"/>
    <n v="96"/>
    <n v="100"/>
    <s v="STL"/>
    <s v="SLN"/>
    <s v="SLN"/>
  </r>
  <r>
    <x v="25"/>
    <x v="1"/>
    <s v="WAS"/>
    <s v="WAS"/>
    <x v="72"/>
    <m/>
    <n v="9"/>
    <n v="133"/>
    <m/>
    <n v="58"/>
    <n v="73"/>
    <m/>
    <m/>
    <x v="0"/>
    <x v="0"/>
    <n v="0"/>
    <x v="0"/>
    <n v="0"/>
    <x v="0"/>
    <x v="0"/>
    <n v="818"/>
    <n v="4639"/>
    <n v="1328"/>
    <n v="179"/>
    <n v="79"/>
    <n v="45"/>
    <n v="516"/>
    <n v="365"/>
    <n v="258"/>
    <m/>
    <n v="61"/>
    <m/>
    <n v="920"/>
    <n v="582"/>
    <n v="4.6100000000000003"/>
    <n v="106"/>
    <n v="2"/>
    <n v="3"/>
    <n v="3410"/>
    <n v="1435"/>
    <n v="24"/>
    <n v="435"/>
    <n v="292"/>
    <n v="398"/>
    <n v="99"/>
    <n v="0.92700000000000005"/>
    <s v="Washington Senators"/>
    <s v="Boundary Field"/>
    <n v="223000"/>
    <n v="100"/>
    <n v="101"/>
    <s v="WHS"/>
    <s v="WSN"/>
    <s v="WSN"/>
  </r>
  <r>
    <x v="26"/>
    <x v="1"/>
    <s v="BLN"/>
    <s v="BLO"/>
    <x v="37"/>
    <m/>
    <n v="2"/>
    <n v="136"/>
    <m/>
    <n v="90"/>
    <n v="40"/>
    <m/>
    <m/>
    <x v="0"/>
    <x v="0"/>
    <n v="0"/>
    <x v="0"/>
    <n v="0"/>
    <x v="0"/>
    <x v="0"/>
    <n v="964"/>
    <n v="4872"/>
    <n v="1584"/>
    <n v="243"/>
    <n v="66"/>
    <n v="19"/>
    <n v="437"/>
    <n v="255"/>
    <n v="401"/>
    <m/>
    <n v="115"/>
    <m/>
    <n v="674"/>
    <n v="473"/>
    <n v="3.55"/>
    <n v="118"/>
    <n v="3"/>
    <n v="0"/>
    <n v="3593"/>
    <n v="1296"/>
    <n v="18"/>
    <n v="382"/>
    <n v="361"/>
    <n v="277"/>
    <n v="110"/>
    <n v="0.95099999999999996"/>
    <s v="Baltimore Orioles"/>
    <s v="Union Park"/>
    <n v="273046"/>
    <n v="100"/>
    <n v="97"/>
    <s v="BLN"/>
    <s v="BLN"/>
    <s v="BLN"/>
  </r>
  <r>
    <x v="26"/>
    <x v="1"/>
    <s v="BRO"/>
    <s v="LAD"/>
    <x v="47"/>
    <m/>
    <n v="7"/>
    <n v="136"/>
    <m/>
    <n v="61"/>
    <n v="71"/>
    <m/>
    <m/>
    <x v="0"/>
    <x v="0"/>
    <n v="0"/>
    <x v="0"/>
    <n v="0"/>
    <x v="0"/>
    <x v="0"/>
    <n v="802"/>
    <n v="4810"/>
    <n v="1343"/>
    <n v="202"/>
    <n v="72"/>
    <n v="24"/>
    <n v="351"/>
    <n v="251"/>
    <n v="187"/>
    <m/>
    <n v="58"/>
    <m/>
    <n v="845"/>
    <n v="611"/>
    <n v="4.5999999999999996"/>
    <n v="114"/>
    <n v="4"/>
    <n v="2"/>
    <n v="3584"/>
    <n v="1417"/>
    <n v="34"/>
    <n v="410"/>
    <n v="256"/>
    <n v="364"/>
    <n v="99"/>
    <n v="0.93600000000000005"/>
    <s v="Brooklyn Bridegrooms"/>
    <s v="Eastern Park"/>
    <n v="220831"/>
    <n v="94"/>
    <n v="95"/>
    <s v="BRO"/>
    <s v="BRO"/>
    <s v="BRO"/>
  </r>
  <r>
    <x v="26"/>
    <x v="1"/>
    <s v="BSN"/>
    <s v="ATL"/>
    <x v="24"/>
    <m/>
    <n v="1"/>
    <n v="135"/>
    <m/>
    <n v="93"/>
    <n v="39"/>
    <m/>
    <m/>
    <x v="0"/>
    <x v="1"/>
    <n v="1"/>
    <x v="0"/>
    <n v="0"/>
    <x v="0"/>
    <x v="0"/>
    <n v="1025"/>
    <n v="4937"/>
    <n v="1574"/>
    <n v="230"/>
    <n v="83"/>
    <n v="45"/>
    <n v="423"/>
    <n v="263"/>
    <n v="233"/>
    <m/>
    <n v="47"/>
    <m/>
    <n v="665"/>
    <n v="485"/>
    <n v="3.65"/>
    <n v="115"/>
    <n v="8"/>
    <n v="7"/>
    <n v="3583"/>
    <n v="1273"/>
    <n v="39"/>
    <n v="393"/>
    <n v="329"/>
    <n v="272"/>
    <n v="80"/>
    <n v="0.95099999999999996"/>
    <s v="Boston Beaneaters"/>
    <s v="South End Grounds III"/>
    <n v="334800"/>
    <n v="106"/>
    <n v="104"/>
    <s v="BSN"/>
    <s v="BSN"/>
    <s v="BSN"/>
  </r>
  <r>
    <x v="26"/>
    <x v="1"/>
    <s v="CHN"/>
    <s v="CHC"/>
    <x v="25"/>
    <m/>
    <n v="9"/>
    <n v="138"/>
    <m/>
    <n v="59"/>
    <n v="73"/>
    <m/>
    <m/>
    <x v="0"/>
    <x v="0"/>
    <n v="0"/>
    <x v="0"/>
    <n v="0"/>
    <x v="0"/>
    <x v="0"/>
    <n v="832"/>
    <n v="4803"/>
    <n v="1356"/>
    <n v="189"/>
    <n v="97"/>
    <n v="38"/>
    <n v="430"/>
    <n v="327"/>
    <n v="264"/>
    <m/>
    <n v="49"/>
    <m/>
    <n v="894"/>
    <n v="603"/>
    <n v="4.53"/>
    <n v="131"/>
    <n v="2"/>
    <n v="1"/>
    <n v="3591"/>
    <n v="1485"/>
    <n v="30"/>
    <n v="433"/>
    <n v="361"/>
    <n v="393"/>
    <n v="112"/>
    <n v="0.93200000000000005"/>
    <s v="Chicago Colts"/>
    <s v="West Side Park II"/>
    <n v="327160"/>
    <n v="104"/>
    <n v="104"/>
    <s v="CHC"/>
    <s v="CHN"/>
    <s v="CHN"/>
  </r>
  <r>
    <x v="26"/>
    <x v="1"/>
    <s v="CIN"/>
    <s v="CIN"/>
    <x v="26"/>
    <m/>
    <n v="4"/>
    <n v="134"/>
    <m/>
    <n v="76"/>
    <n v="56"/>
    <m/>
    <m/>
    <x v="0"/>
    <x v="0"/>
    <n v="0"/>
    <x v="0"/>
    <n v="0"/>
    <x v="0"/>
    <x v="0"/>
    <n v="763"/>
    <n v="4524"/>
    <n v="1311"/>
    <n v="219"/>
    <n v="69"/>
    <n v="22"/>
    <n v="380"/>
    <n v="216"/>
    <n v="194"/>
    <m/>
    <n v="65"/>
    <m/>
    <n v="705"/>
    <n v="525"/>
    <n v="4.09"/>
    <n v="100"/>
    <n v="4"/>
    <n v="2"/>
    <n v="3470"/>
    <n v="1375"/>
    <n v="18"/>
    <n v="329"/>
    <n v="270"/>
    <n v="273"/>
    <n v="100"/>
    <n v="0.94799999999999995"/>
    <s v="Cincinnati Reds"/>
    <s v="League Park II in Cincinnati"/>
    <n v="336800"/>
    <n v="107"/>
    <n v="106"/>
    <s v="CIN"/>
    <s v="CIN"/>
    <s v="CIN"/>
  </r>
  <r>
    <x v="26"/>
    <x v="1"/>
    <s v="CL4"/>
    <s v="CLV"/>
    <x v="61"/>
    <m/>
    <n v="5"/>
    <n v="130"/>
    <m/>
    <n v="69"/>
    <n v="62"/>
    <m/>
    <m/>
    <x v="0"/>
    <x v="0"/>
    <n v="0"/>
    <x v="0"/>
    <n v="0"/>
    <x v="0"/>
    <x v="0"/>
    <n v="773"/>
    <n v="4604"/>
    <n v="1374"/>
    <n v="192"/>
    <n v="88"/>
    <n v="16"/>
    <n v="435"/>
    <n v="348"/>
    <n v="181"/>
    <m/>
    <n v="38"/>
    <m/>
    <n v="680"/>
    <n v="491"/>
    <n v="3.95"/>
    <n v="111"/>
    <n v="6"/>
    <n v="0"/>
    <n v="3358"/>
    <n v="1297"/>
    <n v="32"/>
    <n v="289"/>
    <n v="277"/>
    <n v="261"/>
    <n v="74"/>
    <n v="0.95"/>
    <s v="Cleveland Spiders"/>
    <s v="League Park I"/>
    <n v="115250"/>
    <n v="110"/>
    <n v="109"/>
    <s v="CLV"/>
    <s v="CL4"/>
    <s v="CL4"/>
  </r>
  <r>
    <x v="26"/>
    <x v="1"/>
    <s v="LS3"/>
    <s v="LOU"/>
    <x v="38"/>
    <m/>
    <n v="11"/>
    <n v="135"/>
    <m/>
    <n v="52"/>
    <n v="78"/>
    <m/>
    <m/>
    <x v="0"/>
    <x v="0"/>
    <n v="0"/>
    <x v="0"/>
    <n v="0"/>
    <x v="0"/>
    <x v="0"/>
    <n v="675"/>
    <n v="4587"/>
    <n v="1209"/>
    <n v="161"/>
    <n v="70"/>
    <n v="40"/>
    <n v="375"/>
    <n v="445"/>
    <n v="200"/>
    <m/>
    <n v="67"/>
    <m/>
    <n v="869"/>
    <n v="566"/>
    <n v="4.41"/>
    <n v="115"/>
    <n v="2"/>
    <n v="0"/>
    <n v="3465"/>
    <n v="1374"/>
    <n v="40"/>
    <n v="467"/>
    <n v="267"/>
    <n v="399"/>
    <n v="87"/>
    <n v="0.93"/>
    <s v="Louisville Colonels"/>
    <s v="Eclipse Park II"/>
    <n v="145210"/>
    <n v="97"/>
    <n v="99"/>
    <s v="LOU"/>
    <s v="LS3"/>
    <s v="LS3"/>
  </r>
  <r>
    <x v="26"/>
    <x v="1"/>
    <s v="NY1"/>
    <s v="SFG"/>
    <x v="42"/>
    <m/>
    <n v="3"/>
    <n v="137"/>
    <m/>
    <n v="83"/>
    <n v="48"/>
    <m/>
    <m/>
    <x v="0"/>
    <x v="0"/>
    <n v="0"/>
    <x v="0"/>
    <n v="0"/>
    <x v="0"/>
    <x v="0"/>
    <n v="901"/>
    <n v="4871"/>
    <n v="1452"/>
    <n v="188"/>
    <n v="84"/>
    <n v="31"/>
    <n v="412"/>
    <n v="330"/>
    <n v="332"/>
    <m/>
    <n v="67"/>
    <m/>
    <n v="696"/>
    <n v="458"/>
    <n v="3.45"/>
    <n v="119"/>
    <n v="8"/>
    <n v="3"/>
    <n v="3589"/>
    <n v="1217"/>
    <n v="26"/>
    <n v="490"/>
    <n v="463"/>
    <n v="399"/>
    <n v="109"/>
    <n v="0.93"/>
    <s v="New York Giants"/>
    <s v="Polo Grounds III"/>
    <n v="390340"/>
    <n v="97"/>
    <n v="96"/>
    <s v="NYG"/>
    <s v="NY1"/>
    <s v="NY1"/>
  </r>
  <r>
    <x v="26"/>
    <x v="1"/>
    <s v="PHI"/>
    <s v="PHI"/>
    <x v="44"/>
    <m/>
    <n v="10"/>
    <n v="133"/>
    <m/>
    <n v="55"/>
    <n v="77"/>
    <m/>
    <m/>
    <x v="0"/>
    <x v="0"/>
    <n v="0"/>
    <x v="0"/>
    <n v="0"/>
    <x v="0"/>
    <x v="0"/>
    <n v="752"/>
    <n v="4756"/>
    <n v="1392"/>
    <n v="213"/>
    <n v="83"/>
    <n v="40"/>
    <n v="399"/>
    <n v="302"/>
    <n v="163"/>
    <m/>
    <n v="42"/>
    <m/>
    <n v="792"/>
    <n v="591"/>
    <n v="4.5999999999999996"/>
    <n v="115"/>
    <n v="4"/>
    <n v="2"/>
    <n v="3466"/>
    <n v="1415"/>
    <n v="28"/>
    <n v="364"/>
    <n v="253"/>
    <n v="296"/>
    <n v="72"/>
    <n v="0.94399999999999995"/>
    <s v="Philadelphia Phillies"/>
    <s v="Baker Bowl"/>
    <n v="290027"/>
    <n v="97"/>
    <n v="97"/>
    <s v="PHI"/>
    <s v="PHI"/>
    <s v="PHI"/>
  </r>
  <r>
    <x v="26"/>
    <x v="1"/>
    <s v="PIT"/>
    <s v="PIT"/>
    <x v="39"/>
    <m/>
    <n v="8"/>
    <n v="134"/>
    <m/>
    <n v="60"/>
    <n v="71"/>
    <m/>
    <m/>
    <x v="0"/>
    <x v="0"/>
    <n v="0"/>
    <x v="0"/>
    <n v="0"/>
    <x v="0"/>
    <x v="0"/>
    <n v="676"/>
    <n v="4590"/>
    <n v="1266"/>
    <n v="140"/>
    <n v="108"/>
    <n v="25"/>
    <n v="359"/>
    <n v="333"/>
    <n v="170"/>
    <m/>
    <n v="67"/>
    <m/>
    <n v="835"/>
    <n v="599"/>
    <n v="4.67"/>
    <n v="112"/>
    <n v="2"/>
    <n v="2"/>
    <n v="3460"/>
    <n v="1397"/>
    <n v="22"/>
    <n v="318"/>
    <n v="342"/>
    <n v="346"/>
    <n v="70"/>
    <n v="0.93600000000000005"/>
    <s v="Pittsburgh Pirates"/>
    <s v="Exposition Park"/>
    <n v="165950"/>
    <n v="96"/>
    <n v="97"/>
    <s v="PIT"/>
    <s v="PIT"/>
    <s v="PIT"/>
  </r>
  <r>
    <x v="26"/>
    <x v="1"/>
    <s v="SLN"/>
    <s v="STL"/>
    <x v="40"/>
    <m/>
    <n v="12"/>
    <n v="133"/>
    <m/>
    <n v="29"/>
    <n v="102"/>
    <m/>
    <m/>
    <x v="0"/>
    <x v="0"/>
    <n v="0"/>
    <x v="0"/>
    <n v="0"/>
    <x v="0"/>
    <x v="0"/>
    <n v="592"/>
    <n v="4673"/>
    <n v="1285"/>
    <n v="151"/>
    <n v="67"/>
    <n v="32"/>
    <n v="351"/>
    <n v="314"/>
    <n v="172"/>
    <m/>
    <n v="76"/>
    <m/>
    <n v="1088"/>
    <n v="779"/>
    <n v="6.17"/>
    <n v="110"/>
    <n v="1"/>
    <n v="1"/>
    <n v="3409"/>
    <n v="1594"/>
    <n v="54"/>
    <n v="454"/>
    <n v="207"/>
    <n v="380"/>
    <n v="86"/>
    <n v="0.93200000000000005"/>
    <s v="St. Louis Browns"/>
    <s v="Robison Field"/>
    <n v="136400"/>
    <n v="98"/>
    <n v="102"/>
    <s v="STL"/>
    <s v="SLN"/>
    <s v="SLN"/>
  </r>
  <r>
    <x v="26"/>
    <x v="1"/>
    <s v="WAS"/>
    <s v="WAS"/>
    <x v="72"/>
    <m/>
    <n v="6"/>
    <n v="133"/>
    <m/>
    <n v="61"/>
    <n v="71"/>
    <m/>
    <m/>
    <x v="0"/>
    <x v="0"/>
    <n v="0"/>
    <x v="0"/>
    <n v="0"/>
    <x v="0"/>
    <x v="0"/>
    <n v="781"/>
    <n v="4636"/>
    <n v="1376"/>
    <n v="194"/>
    <n v="77"/>
    <n v="36"/>
    <n v="374"/>
    <n v="345"/>
    <n v="208"/>
    <m/>
    <n v="59"/>
    <m/>
    <n v="793"/>
    <n v="512"/>
    <n v="4.01"/>
    <n v="102"/>
    <n v="7"/>
    <n v="6"/>
    <n v="3444"/>
    <n v="1383"/>
    <n v="27"/>
    <n v="400"/>
    <n v="348"/>
    <n v="369"/>
    <n v="103"/>
    <n v="0.93300000000000005"/>
    <s v="Washington Senators"/>
    <s v="Boundary Field"/>
    <n v="151028"/>
    <n v="99"/>
    <n v="101"/>
    <s v="WHS"/>
    <s v="WSN"/>
    <s v="WSN"/>
  </r>
  <r>
    <x v="27"/>
    <x v="1"/>
    <s v="BLN"/>
    <s v="BLO"/>
    <x v="37"/>
    <m/>
    <n v="2"/>
    <n v="153"/>
    <m/>
    <n v="96"/>
    <n v="53"/>
    <m/>
    <m/>
    <x v="0"/>
    <x v="0"/>
    <n v="0"/>
    <x v="0"/>
    <n v="0"/>
    <x v="0"/>
    <x v="0"/>
    <n v="933"/>
    <n v="5242"/>
    <n v="1584"/>
    <n v="154"/>
    <n v="77"/>
    <n v="12"/>
    <n v="519"/>
    <n v="316"/>
    <n v="250"/>
    <m/>
    <n v="160"/>
    <m/>
    <n v="623"/>
    <n v="426"/>
    <n v="2.9"/>
    <n v="138"/>
    <n v="12"/>
    <n v="0"/>
    <n v="3969"/>
    <n v="1236"/>
    <n v="17"/>
    <n v="400"/>
    <n v="422"/>
    <n v="326"/>
    <n v="105"/>
    <n v="0.94699999999999995"/>
    <s v="Baltimore Orioles"/>
    <s v="Union Park"/>
    <n v="123416"/>
    <n v="102"/>
    <n v="99"/>
    <s v="BLN"/>
    <s v="BLN"/>
    <s v="BLN"/>
  </r>
  <r>
    <x v="27"/>
    <x v="1"/>
    <s v="BRO"/>
    <s v="LAD"/>
    <x v="47"/>
    <m/>
    <n v="10"/>
    <n v="149"/>
    <m/>
    <n v="54"/>
    <n v="91"/>
    <m/>
    <m/>
    <x v="0"/>
    <x v="0"/>
    <n v="0"/>
    <x v="0"/>
    <n v="0"/>
    <x v="0"/>
    <x v="0"/>
    <n v="638"/>
    <n v="5126"/>
    <n v="1314"/>
    <n v="156"/>
    <n v="66"/>
    <n v="17"/>
    <n v="328"/>
    <n v="316"/>
    <n v="130"/>
    <m/>
    <n v="65"/>
    <m/>
    <n v="811"/>
    <n v="579"/>
    <n v="4.01"/>
    <n v="134"/>
    <n v="1"/>
    <n v="0"/>
    <n v="3896"/>
    <n v="1446"/>
    <n v="34"/>
    <n v="476"/>
    <n v="294"/>
    <n v="334"/>
    <n v="125"/>
    <n v="0.94699999999999995"/>
    <s v="Brooklyn Bridegrooms"/>
    <s v="Washington Park III"/>
    <n v="122514"/>
    <n v="100"/>
    <n v="99"/>
    <s v="BRO"/>
    <s v="BRO"/>
    <s v="BRO"/>
  </r>
  <r>
    <x v="27"/>
    <x v="1"/>
    <s v="BSN"/>
    <s v="ATL"/>
    <x v="24"/>
    <m/>
    <n v="1"/>
    <n v="152"/>
    <m/>
    <n v="102"/>
    <n v="47"/>
    <m/>
    <m/>
    <x v="0"/>
    <x v="1"/>
    <n v="1"/>
    <x v="0"/>
    <n v="0"/>
    <x v="0"/>
    <x v="0"/>
    <n v="872"/>
    <n v="5276"/>
    <n v="1531"/>
    <n v="190"/>
    <n v="55"/>
    <n v="53"/>
    <n v="405"/>
    <n v="303"/>
    <n v="172"/>
    <m/>
    <n v="32"/>
    <m/>
    <n v="614"/>
    <n v="443"/>
    <n v="2.98"/>
    <n v="127"/>
    <n v="9"/>
    <n v="8"/>
    <n v="4020"/>
    <n v="1186"/>
    <n v="37"/>
    <n v="470"/>
    <n v="432"/>
    <n v="310"/>
    <n v="102"/>
    <n v="0.95"/>
    <s v="Boston Beaneaters"/>
    <s v="South End Grounds III"/>
    <n v="229275"/>
    <n v="105"/>
    <n v="102"/>
    <s v="BSN"/>
    <s v="BSN"/>
    <s v="BSN"/>
  </r>
  <r>
    <x v="27"/>
    <x v="1"/>
    <s v="CHN"/>
    <s v="CHC"/>
    <x v="25"/>
    <m/>
    <n v="4"/>
    <n v="152"/>
    <m/>
    <n v="85"/>
    <n v="65"/>
    <m/>
    <m/>
    <x v="0"/>
    <x v="0"/>
    <n v="0"/>
    <x v="0"/>
    <n v="0"/>
    <x v="0"/>
    <x v="0"/>
    <n v="828"/>
    <n v="5219"/>
    <n v="1431"/>
    <n v="175"/>
    <n v="84"/>
    <n v="18"/>
    <n v="476"/>
    <n v="387"/>
    <n v="220"/>
    <m/>
    <n v="71"/>
    <m/>
    <n v="679"/>
    <n v="422"/>
    <n v="2.83"/>
    <n v="137"/>
    <n v="13"/>
    <n v="0"/>
    <n v="4028"/>
    <n v="1357"/>
    <n v="17"/>
    <n v="364"/>
    <n v="323"/>
    <n v="412"/>
    <n v="149"/>
    <n v="0.93600000000000005"/>
    <s v="Chicago Orphans"/>
    <s v="West Side Park II"/>
    <n v="424352"/>
    <n v="100"/>
    <n v="99"/>
    <s v="CHC"/>
    <s v="CHN"/>
    <s v="CHN"/>
  </r>
  <r>
    <x v="27"/>
    <x v="1"/>
    <s v="CIN"/>
    <s v="CIN"/>
    <x v="26"/>
    <m/>
    <n v="3"/>
    <n v="157"/>
    <m/>
    <n v="92"/>
    <n v="60"/>
    <m/>
    <m/>
    <x v="0"/>
    <x v="0"/>
    <n v="0"/>
    <x v="0"/>
    <n v="0"/>
    <x v="0"/>
    <x v="0"/>
    <n v="831"/>
    <n v="5334"/>
    <n v="1448"/>
    <n v="207"/>
    <n v="101"/>
    <n v="19"/>
    <n v="455"/>
    <n v="297"/>
    <n v="165"/>
    <m/>
    <n v="59"/>
    <m/>
    <n v="740"/>
    <n v="538"/>
    <n v="3.5"/>
    <n v="131"/>
    <n v="10"/>
    <n v="2"/>
    <n v="4156"/>
    <n v="1484"/>
    <n v="16"/>
    <n v="449"/>
    <n v="294"/>
    <n v="325"/>
    <n v="128"/>
    <n v="0.95"/>
    <s v="Cincinnati Reds"/>
    <s v="League Park II in Cincinnati"/>
    <n v="336378"/>
    <n v="107"/>
    <n v="106"/>
    <s v="CIN"/>
    <s v="CIN"/>
    <s v="CIN"/>
  </r>
  <r>
    <x v="27"/>
    <x v="1"/>
    <s v="CL4"/>
    <s v="CLV"/>
    <x v="61"/>
    <m/>
    <n v="5"/>
    <n v="156"/>
    <m/>
    <n v="81"/>
    <n v="68"/>
    <m/>
    <m/>
    <x v="0"/>
    <x v="0"/>
    <n v="0"/>
    <x v="0"/>
    <n v="0"/>
    <x v="0"/>
    <x v="0"/>
    <n v="730"/>
    <n v="5246"/>
    <n v="1379"/>
    <n v="162"/>
    <n v="56"/>
    <n v="18"/>
    <n v="545"/>
    <n v="303"/>
    <n v="93"/>
    <m/>
    <n v="46"/>
    <m/>
    <n v="683"/>
    <n v="475"/>
    <n v="3.2"/>
    <n v="142"/>
    <n v="9"/>
    <n v="0"/>
    <n v="4002"/>
    <n v="1429"/>
    <n v="26"/>
    <n v="309"/>
    <n v="339"/>
    <n v="301"/>
    <n v="95"/>
    <n v="0.95199999999999996"/>
    <s v="Cleveland Spiders"/>
    <s v="League Park I"/>
    <n v="70496"/>
    <n v="96"/>
    <n v="95"/>
    <s v="CLV"/>
    <s v="CL4"/>
    <s v="CL4"/>
  </r>
  <r>
    <x v="27"/>
    <x v="1"/>
    <s v="LS3"/>
    <s v="LOU"/>
    <x v="38"/>
    <m/>
    <n v="9"/>
    <n v="154"/>
    <m/>
    <n v="70"/>
    <n v="81"/>
    <m/>
    <m/>
    <x v="0"/>
    <x v="0"/>
    <n v="0"/>
    <x v="0"/>
    <n v="0"/>
    <x v="0"/>
    <x v="0"/>
    <n v="728"/>
    <n v="5193"/>
    <n v="1389"/>
    <n v="150"/>
    <n v="71"/>
    <n v="32"/>
    <n v="375"/>
    <n v="424"/>
    <n v="235"/>
    <m/>
    <n v="66"/>
    <m/>
    <n v="833"/>
    <n v="629"/>
    <n v="4.24"/>
    <n v="137"/>
    <n v="4"/>
    <n v="0"/>
    <n v="4002"/>
    <n v="1457"/>
    <n v="33"/>
    <n v="470"/>
    <n v="271"/>
    <n v="382"/>
    <n v="114"/>
    <n v="0.93899999999999995"/>
    <s v="Louisville Colonels"/>
    <s v="Eclipse Park II"/>
    <n v="128980"/>
    <n v="99"/>
    <n v="99"/>
    <s v="LOU"/>
    <s v="LS3"/>
    <s v="LS3"/>
  </r>
  <r>
    <x v="27"/>
    <x v="1"/>
    <s v="NY1"/>
    <s v="SFG"/>
    <x v="42"/>
    <m/>
    <n v="7"/>
    <n v="156"/>
    <m/>
    <n v="77"/>
    <n v="73"/>
    <m/>
    <m/>
    <x v="0"/>
    <x v="0"/>
    <n v="0"/>
    <x v="0"/>
    <n v="0"/>
    <x v="0"/>
    <x v="0"/>
    <n v="837"/>
    <n v="5349"/>
    <n v="1422"/>
    <n v="190"/>
    <n v="86"/>
    <n v="34"/>
    <n v="428"/>
    <n v="369"/>
    <n v="214"/>
    <m/>
    <n v="69"/>
    <m/>
    <n v="800"/>
    <n v="517"/>
    <n v="3.44"/>
    <n v="141"/>
    <n v="9"/>
    <n v="1"/>
    <n v="4061"/>
    <n v="1359"/>
    <n v="21"/>
    <n v="587"/>
    <n v="558"/>
    <n v="447"/>
    <n v="113"/>
    <n v="0.93200000000000005"/>
    <s v="New York Giants"/>
    <s v="Polo Grounds III"/>
    <n v="265414"/>
    <n v="97"/>
    <n v="96"/>
    <s v="NYG"/>
    <s v="NY1"/>
    <s v="NY1"/>
  </r>
  <r>
    <x v="27"/>
    <x v="1"/>
    <s v="PHI"/>
    <s v="PHI"/>
    <x v="44"/>
    <m/>
    <n v="6"/>
    <n v="150"/>
    <m/>
    <n v="78"/>
    <n v="71"/>
    <m/>
    <m/>
    <x v="0"/>
    <x v="0"/>
    <n v="0"/>
    <x v="0"/>
    <n v="0"/>
    <x v="0"/>
    <x v="0"/>
    <n v="823"/>
    <n v="5118"/>
    <n v="1431"/>
    <n v="238"/>
    <n v="81"/>
    <n v="33"/>
    <n v="472"/>
    <n v="380"/>
    <n v="182"/>
    <m/>
    <n v="69"/>
    <m/>
    <n v="784"/>
    <n v="533"/>
    <n v="3.72"/>
    <n v="129"/>
    <n v="10"/>
    <n v="0"/>
    <n v="3865"/>
    <n v="1440"/>
    <n v="23"/>
    <n v="399"/>
    <n v="325"/>
    <n v="379"/>
    <n v="102"/>
    <n v="0.93700000000000006"/>
    <s v="Philadelphia Phillies"/>
    <s v="Baker Bowl"/>
    <n v="265414"/>
    <n v="96"/>
    <n v="95"/>
    <s v="PHI"/>
    <s v="PHI"/>
    <s v="PHI"/>
  </r>
  <r>
    <x v="27"/>
    <x v="1"/>
    <s v="PIT"/>
    <s v="PIT"/>
    <x v="39"/>
    <m/>
    <n v="8"/>
    <n v="152"/>
    <m/>
    <n v="72"/>
    <n v="76"/>
    <m/>
    <m/>
    <x v="0"/>
    <x v="0"/>
    <n v="0"/>
    <x v="0"/>
    <n v="0"/>
    <x v="0"/>
    <x v="0"/>
    <n v="634"/>
    <n v="5087"/>
    <n v="1313"/>
    <n v="140"/>
    <n v="88"/>
    <n v="14"/>
    <n v="336"/>
    <n v="339"/>
    <n v="107"/>
    <m/>
    <n v="74"/>
    <m/>
    <n v="694"/>
    <n v="501"/>
    <n v="3.41"/>
    <n v="131"/>
    <n v="10"/>
    <n v="3"/>
    <n v="3971"/>
    <n v="1400"/>
    <n v="14"/>
    <n v="346"/>
    <n v="330"/>
    <n v="340"/>
    <n v="105"/>
    <n v="0.94599999999999995"/>
    <s v="Pittsburgh Pirates"/>
    <s v="Exposition Park"/>
    <n v="150900"/>
    <n v="98"/>
    <n v="99"/>
    <s v="PIT"/>
    <s v="PIT"/>
    <s v="PIT"/>
  </r>
  <r>
    <x v="27"/>
    <x v="1"/>
    <s v="SLN"/>
    <s v="STL"/>
    <x v="40"/>
    <m/>
    <n v="12"/>
    <n v="154"/>
    <m/>
    <n v="39"/>
    <n v="111"/>
    <m/>
    <m/>
    <x v="0"/>
    <x v="0"/>
    <n v="0"/>
    <x v="0"/>
    <n v="0"/>
    <x v="0"/>
    <x v="0"/>
    <n v="571"/>
    <n v="5214"/>
    <n v="1290"/>
    <n v="149"/>
    <n v="55"/>
    <n v="13"/>
    <n v="383"/>
    <n v="405"/>
    <n v="104"/>
    <m/>
    <n v="84"/>
    <m/>
    <n v="929"/>
    <n v="667"/>
    <n v="4.53"/>
    <n v="133"/>
    <n v="0"/>
    <n v="2"/>
    <n v="3973"/>
    <n v="1584"/>
    <n v="32"/>
    <n v="372"/>
    <n v="288"/>
    <n v="388"/>
    <n v="97"/>
    <n v="0.93899999999999995"/>
    <s v="St. Louis Browns"/>
    <s v="Robison Field"/>
    <n v="151700"/>
    <n v="102"/>
    <n v="105"/>
    <s v="STL"/>
    <s v="SLN"/>
    <s v="SLN"/>
  </r>
  <r>
    <x v="27"/>
    <x v="1"/>
    <s v="WAS"/>
    <s v="WAS"/>
    <x v="72"/>
    <m/>
    <n v="11"/>
    <n v="155"/>
    <m/>
    <n v="51"/>
    <n v="101"/>
    <m/>
    <m/>
    <x v="0"/>
    <x v="0"/>
    <n v="0"/>
    <x v="0"/>
    <n v="0"/>
    <x v="0"/>
    <x v="0"/>
    <n v="704"/>
    <n v="5257"/>
    <n v="1423"/>
    <n v="177"/>
    <n v="80"/>
    <n v="36"/>
    <n v="370"/>
    <n v="384"/>
    <n v="197"/>
    <m/>
    <n v="70"/>
    <m/>
    <n v="939"/>
    <n v="657"/>
    <n v="4.5199999999999996"/>
    <n v="129"/>
    <n v="0"/>
    <n v="1"/>
    <n v="3921"/>
    <n v="1577"/>
    <n v="29"/>
    <n v="450"/>
    <n v="371"/>
    <n v="443"/>
    <n v="119"/>
    <n v="0.92900000000000005"/>
    <s v="Washington Senators"/>
    <s v="Boundary Field"/>
    <n v="103250"/>
    <n v="100"/>
    <n v="101"/>
    <s v="WHS"/>
    <s v="WSN"/>
    <s v="WSN"/>
  </r>
  <r>
    <x v="28"/>
    <x v="1"/>
    <s v="BLN"/>
    <s v="BLO"/>
    <x v="37"/>
    <m/>
    <n v="4"/>
    <n v="151"/>
    <m/>
    <n v="86"/>
    <n v="62"/>
    <m/>
    <m/>
    <x v="0"/>
    <x v="0"/>
    <n v="0"/>
    <x v="0"/>
    <n v="0"/>
    <x v="0"/>
    <x v="0"/>
    <n v="827"/>
    <n v="5073"/>
    <n v="1509"/>
    <n v="204"/>
    <n v="71"/>
    <n v="17"/>
    <n v="418"/>
    <n v="381"/>
    <n v="364"/>
    <m/>
    <n v="122"/>
    <m/>
    <n v="691"/>
    <n v="480"/>
    <n v="3.31"/>
    <n v="132"/>
    <n v="9"/>
    <n v="5"/>
    <n v="3913"/>
    <n v="1403"/>
    <n v="13"/>
    <n v="349"/>
    <n v="294"/>
    <n v="308"/>
    <n v="96"/>
    <n v="0.94899999999999995"/>
    <s v="Baltimore Orioles"/>
    <s v="Union Park"/>
    <n v="121935"/>
    <n v="105"/>
    <n v="103"/>
    <s v="BLN"/>
    <s v="BLN"/>
    <s v="BLN"/>
  </r>
  <r>
    <x v="28"/>
    <x v="1"/>
    <s v="BRO"/>
    <s v="LAD"/>
    <x v="47"/>
    <m/>
    <n v="1"/>
    <n v="148"/>
    <m/>
    <n v="101"/>
    <n v="47"/>
    <m/>
    <m/>
    <x v="0"/>
    <x v="1"/>
    <n v="1"/>
    <x v="0"/>
    <n v="0"/>
    <x v="0"/>
    <x v="0"/>
    <n v="892"/>
    <n v="4937"/>
    <n v="1436"/>
    <n v="178"/>
    <n v="97"/>
    <n v="27"/>
    <n v="477"/>
    <n v="263"/>
    <n v="271"/>
    <m/>
    <n v="125"/>
    <m/>
    <n v="658"/>
    <n v="458"/>
    <n v="3.25"/>
    <n v="121"/>
    <n v="9"/>
    <n v="9"/>
    <n v="3808"/>
    <n v="1320"/>
    <n v="32"/>
    <n v="463"/>
    <n v="331"/>
    <n v="314"/>
    <n v="125"/>
    <n v="0.94799999999999995"/>
    <s v="Brooklyn Superbas"/>
    <s v="Washington Park III"/>
    <n v="269641"/>
    <n v="102"/>
    <n v="102"/>
    <s v="BRO"/>
    <s v="BRO"/>
    <s v="BRO"/>
  </r>
  <r>
    <x v="28"/>
    <x v="1"/>
    <s v="BSN"/>
    <s v="ATL"/>
    <x v="24"/>
    <m/>
    <n v="2"/>
    <n v="153"/>
    <m/>
    <n v="95"/>
    <n v="57"/>
    <m/>
    <m/>
    <x v="0"/>
    <x v="0"/>
    <n v="0"/>
    <x v="0"/>
    <n v="0"/>
    <x v="0"/>
    <x v="0"/>
    <n v="858"/>
    <n v="5290"/>
    <n v="1517"/>
    <n v="178"/>
    <n v="90"/>
    <n v="39"/>
    <n v="431"/>
    <n v="266"/>
    <n v="185"/>
    <m/>
    <n v="43"/>
    <m/>
    <n v="645"/>
    <n v="489"/>
    <n v="3.26"/>
    <n v="138"/>
    <n v="13"/>
    <n v="4"/>
    <n v="4044"/>
    <n v="1273"/>
    <n v="44"/>
    <n v="432"/>
    <n v="385"/>
    <n v="303"/>
    <n v="124"/>
    <n v="0.95199999999999996"/>
    <s v="Boston Beaneaters"/>
    <s v="South End Grounds III"/>
    <n v="200384"/>
    <n v="109"/>
    <n v="108"/>
    <s v="BSN"/>
    <s v="BSN"/>
    <s v="BSN"/>
  </r>
  <r>
    <x v="28"/>
    <x v="1"/>
    <s v="CHN"/>
    <s v="CHC"/>
    <x v="25"/>
    <m/>
    <n v="8"/>
    <n v="152"/>
    <m/>
    <n v="75"/>
    <n v="73"/>
    <m/>
    <m/>
    <x v="0"/>
    <x v="0"/>
    <n v="0"/>
    <x v="0"/>
    <n v="0"/>
    <x v="0"/>
    <x v="0"/>
    <n v="812"/>
    <n v="5148"/>
    <n v="1428"/>
    <n v="173"/>
    <n v="82"/>
    <n v="27"/>
    <n v="406"/>
    <n v="346"/>
    <n v="247"/>
    <m/>
    <n v="64"/>
    <m/>
    <n v="763"/>
    <n v="498"/>
    <n v="3.37"/>
    <n v="147"/>
    <n v="8"/>
    <n v="1"/>
    <n v="3994"/>
    <n v="1433"/>
    <n v="20"/>
    <n v="330"/>
    <n v="313"/>
    <n v="428"/>
    <n v="145"/>
    <n v="0.93500000000000005"/>
    <s v="Chicago Orphans"/>
    <s v="West Side Park II"/>
    <n v="352130"/>
    <n v="97"/>
    <n v="97"/>
    <s v="CHC"/>
    <s v="CHN"/>
    <s v="CHN"/>
  </r>
  <r>
    <x v="28"/>
    <x v="1"/>
    <s v="CIN"/>
    <s v="CIN"/>
    <x v="26"/>
    <m/>
    <n v="6"/>
    <n v="157"/>
    <m/>
    <n v="83"/>
    <n v="67"/>
    <m/>
    <m/>
    <x v="0"/>
    <x v="0"/>
    <n v="0"/>
    <x v="0"/>
    <n v="0"/>
    <x v="0"/>
    <x v="0"/>
    <n v="861"/>
    <n v="5259"/>
    <n v="1448"/>
    <n v="195"/>
    <n v="106"/>
    <n v="13"/>
    <n v="487"/>
    <n v="296"/>
    <n v="228"/>
    <m/>
    <n v="67"/>
    <m/>
    <n v="777"/>
    <n v="564"/>
    <n v="3.7"/>
    <n v="131"/>
    <n v="8"/>
    <n v="5"/>
    <n v="4119"/>
    <n v="1494"/>
    <n v="26"/>
    <n v="372"/>
    <n v="361"/>
    <n v="341"/>
    <n v="113"/>
    <n v="0.94699999999999995"/>
    <s v="Cincinnati Reds"/>
    <s v="League Park II in Cincinnati"/>
    <n v="259536"/>
    <n v="102"/>
    <n v="102"/>
    <s v="CIN"/>
    <s v="CIN"/>
    <s v="CIN"/>
  </r>
  <r>
    <x v="28"/>
    <x v="1"/>
    <s v="CL4"/>
    <s v="CLV"/>
    <x v="61"/>
    <m/>
    <n v="12"/>
    <n v="154"/>
    <m/>
    <n v="20"/>
    <n v="134"/>
    <m/>
    <m/>
    <x v="0"/>
    <x v="0"/>
    <n v="0"/>
    <x v="0"/>
    <n v="0"/>
    <x v="0"/>
    <x v="0"/>
    <n v="529"/>
    <n v="5279"/>
    <n v="1333"/>
    <n v="142"/>
    <n v="50"/>
    <n v="12"/>
    <n v="289"/>
    <n v="280"/>
    <n v="127"/>
    <m/>
    <n v="65"/>
    <m/>
    <n v="1252"/>
    <n v="894"/>
    <n v="6.37"/>
    <n v="138"/>
    <n v="0"/>
    <n v="0"/>
    <n v="3792"/>
    <n v="1844"/>
    <n v="43"/>
    <n v="527"/>
    <n v="215"/>
    <n v="388"/>
    <n v="121"/>
    <n v="0.93700000000000006"/>
    <s v="Cleveland Spiders"/>
    <s v="League Park I"/>
    <n v="6088"/>
    <n v="89"/>
    <n v="96"/>
    <s v="CLV"/>
    <s v="CL4"/>
    <s v="CL4"/>
  </r>
  <r>
    <x v="28"/>
    <x v="1"/>
    <s v="LS3"/>
    <s v="LOU"/>
    <x v="38"/>
    <m/>
    <n v="9"/>
    <n v="156"/>
    <m/>
    <n v="75"/>
    <n v="77"/>
    <m/>
    <m/>
    <x v="0"/>
    <x v="0"/>
    <n v="0"/>
    <x v="0"/>
    <n v="0"/>
    <x v="0"/>
    <x v="0"/>
    <n v="833"/>
    <n v="5336"/>
    <n v="1491"/>
    <n v="195"/>
    <n v="70"/>
    <n v="40"/>
    <n v="437"/>
    <n v="372"/>
    <n v="234"/>
    <m/>
    <n v="78"/>
    <m/>
    <n v="782"/>
    <n v="519"/>
    <n v="3.43"/>
    <n v="135"/>
    <n v="5"/>
    <n v="2"/>
    <n v="4081"/>
    <n v="1517"/>
    <n v="35"/>
    <n v="325"/>
    <n v="288"/>
    <n v="399"/>
    <n v="103"/>
    <n v="0.93899999999999995"/>
    <s v="Louisville Colonels"/>
    <s v="Eclipse Park II"/>
    <n v="109319"/>
    <n v="100"/>
    <n v="100"/>
    <s v="LOU"/>
    <s v="LS3"/>
    <s v="LS3"/>
  </r>
  <r>
    <x v="28"/>
    <x v="1"/>
    <s v="NY1"/>
    <s v="SFG"/>
    <x v="42"/>
    <m/>
    <n v="10"/>
    <n v="152"/>
    <m/>
    <n v="60"/>
    <n v="90"/>
    <m/>
    <m/>
    <x v="0"/>
    <x v="0"/>
    <n v="0"/>
    <x v="0"/>
    <n v="0"/>
    <x v="0"/>
    <x v="0"/>
    <n v="741"/>
    <n v="5125"/>
    <n v="1441"/>
    <n v="165"/>
    <n v="66"/>
    <n v="23"/>
    <n v="389"/>
    <n v="357"/>
    <n v="235"/>
    <m/>
    <n v="46"/>
    <m/>
    <n v="868"/>
    <n v="613"/>
    <n v="4.2699999999999996"/>
    <n v="139"/>
    <n v="4"/>
    <n v="0"/>
    <n v="3872"/>
    <n v="1463"/>
    <n v="19"/>
    <n v="630"/>
    <n v="402"/>
    <n v="434"/>
    <n v="142"/>
    <n v="0.93200000000000005"/>
    <s v="New York Giants"/>
    <s v="Polo Grounds III"/>
    <n v="121384"/>
    <n v="97"/>
    <n v="97"/>
    <s v="NYG"/>
    <s v="NY1"/>
    <s v="NY1"/>
  </r>
  <r>
    <x v="28"/>
    <x v="1"/>
    <s v="PHI"/>
    <s v="PHI"/>
    <x v="44"/>
    <m/>
    <n v="3"/>
    <n v="154"/>
    <m/>
    <n v="94"/>
    <n v="58"/>
    <m/>
    <m/>
    <x v="0"/>
    <x v="0"/>
    <n v="0"/>
    <x v="0"/>
    <n v="0"/>
    <x v="0"/>
    <x v="0"/>
    <n v="916"/>
    <n v="5353"/>
    <n v="1613"/>
    <n v="241"/>
    <n v="83"/>
    <n v="31"/>
    <n v="441"/>
    <n v="337"/>
    <n v="212"/>
    <m/>
    <n v="75"/>
    <m/>
    <n v="743"/>
    <n v="514"/>
    <n v="3.47"/>
    <n v="129"/>
    <n v="15"/>
    <n v="2"/>
    <n v="4000"/>
    <n v="1398"/>
    <n v="17"/>
    <n v="370"/>
    <n v="281"/>
    <n v="379"/>
    <n v="110"/>
    <n v="0.94"/>
    <s v="Philadelphia Phillies"/>
    <s v="Baker Bowl"/>
    <n v="388933"/>
    <n v="97"/>
    <n v="96"/>
    <s v="PHI"/>
    <s v="PHI"/>
    <s v="PHI"/>
  </r>
  <r>
    <x v="28"/>
    <x v="1"/>
    <s v="PIT"/>
    <s v="PIT"/>
    <x v="39"/>
    <m/>
    <n v="7"/>
    <n v="155"/>
    <m/>
    <n v="76"/>
    <n v="73"/>
    <m/>
    <m/>
    <x v="0"/>
    <x v="0"/>
    <n v="0"/>
    <x v="0"/>
    <n v="0"/>
    <x v="0"/>
    <x v="0"/>
    <n v="841"/>
    <n v="5486"/>
    <n v="1582"/>
    <n v="196"/>
    <n v="121"/>
    <n v="29"/>
    <n v="386"/>
    <n v="344"/>
    <n v="179"/>
    <m/>
    <n v="63"/>
    <m/>
    <n v="771"/>
    <n v="551"/>
    <n v="3.61"/>
    <n v="118"/>
    <n v="9"/>
    <n v="4"/>
    <n v="4119"/>
    <n v="1471"/>
    <n v="27"/>
    <n v="438"/>
    <n v="338"/>
    <n v="363"/>
    <n v="100"/>
    <n v="0.94499999999999995"/>
    <s v="Pittsburgh Pirates"/>
    <s v="Exposition Park"/>
    <n v="251834"/>
    <n v="100"/>
    <n v="99"/>
    <s v="PIT"/>
    <s v="PIT"/>
    <s v="PIT"/>
  </r>
  <r>
    <x v="28"/>
    <x v="1"/>
    <s v="SLN"/>
    <s v="STL"/>
    <x v="40"/>
    <m/>
    <n v="5"/>
    <n v="155"/>
    <m/>
    <n v="84"/>
    <n v="67"/>
    <m/>
    <m/>
    <x v="0"/>
    <x v="0"/>
    <n v="0"/>
    <x v="0"/>
    <n v="0"/>
    <x v="0"/>
    <x v="0"/>
    <n v="819"/>
    <n v="5304"/>
    <n v="1514"/>
    <n v="172"/>
    <n v="88"/>
    <n v="47"/>
    <n v="468"/>
    <n v="264"/>
    <n v="210"/>
    <m/>
    <n v="33"/>
    <m/>
    <n v="739"/>
    <n v="500"/>
    <n v="3.36"/>
    <n v="134"/>
    <n v="7"/>
    <n v="1"/>
    <n v="4022"/>
    <n v="1476"/>
    <n v="41"/>
    <n v="321"/>
    <n v="331"/>
    <n v="397"/>
    <n v="117"/>
    <n v="0.93899999999999995"/>
    <s v="St. Louis Perfectos"/>
    <s v="Robison Field"/>
    <n v="373909"/>
    <n v="102"/>
    <n v="103"/>
    <s v="STL"/>
    <s v="SLN"/>
    <s v="SLN"/>
  </r>
  <r>
    <x v="28"/>
    <x v="1"/>
    <s v="WAS"/>
    <s v="WAS"/>
    <x v="72"/>
    <m/>
    <n v="11"/>
    <n v="155"/>
    <m/>
    <n v="54"/>
    <n v="98"/>
    <m/>
    <m/>
    <x v="0"/>
    <x v="0"/>
    <n v="0"/>
    <x v="0"/>
    <n v="0"/>
    <x v="0"/>
    <x v="0"/>
    <n v="743"/>
    <n v="5256"/>
    <n v="1429"/>
    <n v="162"/>
    <n v="87"/>
    <n v="47"/>
    <n v="350"/>
    <n v="343"/>
    <n v="176"/>
    <m/>
    <n v="87"/>
    <m/>
    <n v="983"/>
    <n v="713"/>
    <n v="4.93"/>
    <n v="131"/>
    <n v="3"/>
    <n v="0"/>
    <n v="3901"/>
    <n v="1649"/>
    <n v="35"/>
    <n v="422"/>
    <n v="328"/>
    <n v="403"/>
    <n v="99"/>
    <n v="0.93500000000000005"/>
    <s v="Washington Senators"/>
    <s v="Boundary Field"/>
    <n v="86392"/>
    <n v="99"/>
    <n v="101"/>
    <s v="WHS"/>
    <s v="WSN"/>
    <s v="WSN"/>
  </r>
  <r>
    <x v="29"/>
    <x v="1"/>
    <s v="BRO"/>
    <s v="LAD"/>
    <x v="47"/>
    <m/>
    <n v="1"/>
    <n v="142"/>
    <m/>
    <n v="82"/>
    <n v="54"/>
    <m/>
    <m/>
    <x v="0"/>
    <x v="1"/>
    <n v="1"/>
    <x v="0"/>
    <n v="0"/>
    <x v="0"/>
    <x v="0"/>
    <n v="816"/>
    <n v="4860"/>
    <n v="1423"/>
    <n v="199"/>
    <n v="81"/>
    <n v="26"/>
    <n v="421"/>
    <n v="272"/>
    <n v="274"/>
    <m/>
    <m/>
    <m/>
    <n v="722"/>
    <n v="529"/>
    <n v="3.89"/>
    <n v="104"/>
    <n v="8"/>
    <n v="4"/>
    <n v="3675"/>
    <n v="1370"/>
    <n v="30"/>
    <n v="405"/>
    <n v="300"/>
    <n v="303"/>
    <n v="102"/>
    <n v="0.94799999999999995"/>
    <s v="Brooklyn Superbas"/>
    <s v="Washington Park III"/>
    <n v="183000"/>
    <n v="106"/>
    <n v="104"/>
    <s v="BRO"/>
    <s v="BRO"/>
    <s v="BRO"/>
  </r>
  <r>
    <x v="29"/>
    <x v="1"/>
    <s v="BSN"/>
    <s v="ATL"/>
    <x v="24"/>
    <m/>
    <n v="4"/>
    <n v="142"/>
    <m/>
    <n v="66"/>
    <n v="72"/>
    <m/>
    <m/>
    <x v="0"/>
    <x v="0"/>
    <n v="0"/>
    <x v="0"/>
    <n v="0"/>
    <x v="0"/>
    <x v="0"/>
    <n v="778"/>
    <n v="4952"/>
    <n v="1403"/>
    <n v="163"/>
    <n v="68"/>
    <n v="48"/>
    <n v="395"/>
    <n v="278"/>
    <n v="182"/>
    <m/>
    <m/>
    <m/>
    <n v="739"/>
    <n v="513"/>
    <n v="3.72"/>
    <n v="116"/>
    <n v="8"/>
    <n v="2"/>
    <n v="3720"/>
    <n v="1263"/>
    <n v="59"/>
    <n v="463"/>
    <n v="340"/>
    <n v="271"/>
    <n v="86"/>
    <n v="0.95299999999999996"/>
    <s v="Boston Beaneaters"/>
    <s v="South End Grounds III"/>
    <n v="202000"/>
    <n v="112"/>
    <n v="111"/>
    <s v="BSN"/>
    <s v="BSN"/>
    <s v="BSN"/>
  </r>
  <r>
    <x v="29"/>
    <x v="1"/>
    <s v="CHN"/>
    <s v="CHC"/>
    <x v="25"/>
    <m/>
    <n v="6"/>
    <n v="146"/>
    <m/>
    <n v="65"/>
    <n v="75"/>
    <m/>
    <m/>
    <x v="0"/>
    <x v="0"/>
    <n v="0"/>
    <x v="0"/>
    <n v="0"/>
    <x v="0"/>
    <x v="0"/>
    <n v="635"/>
    <n v="4907"/>
    <n v="1276"/>
    <n v="202"/>
    <n v="51"/>
    <n v="33"/>
    <n v="343"/>
    <n v="383"/>
    <n v="189"/>
    <m/>
    <m/>
    <m/>
    <n v="751"/>
    <n v="456"/>
    <n v="3.23"/>
    <n v="137"/>
    <n v="9"/>
    <n v="1"/>
    <n v="3813"/>
    <n v="1375"/>
    <n v="21"/>
    <n v="324"/>
    <n v="357"/>
    <n v="418"/>
    <n v="98"/>
    <n v="0.93300000000000005"/>
    <s v="Chicago Orphans"/>
    <s v="West Side Park II"/>
    <n v="248577"/>
    <n v="96"/>
    <n v="98"/>
    <s v="CHC"/>
    <s v="CHN"/>
    <s v="CHN"/>
  </r>
  <r>
    <x v="29"/>
    <x v="1"/>
    <s v="CIN"/>
    <s v="CIN"/>
    <x v="26"/>
    <m/>
    <n v="7"/>
    <n v="144"/>
    <m/>
    <n v="62"/>
    <n v="77"/>
    <m/>
    <m/>
    <x v="0"/>
    <x v="0"/>
    <n v="0"/>
    <x v="0"/>
    <n v="0"/>
    <x v="0"/>
    <x v="0"/>
    <n v="703"/>
    <n v="5026"/>
    <n v="1335"/>
    <n v="178"/>
    <n v="83"/>
    <n v="33"/>
    <n v="333"/>
    <n v="408"/>
    <n v="183"/>
    <m/>
    <m/>
    <m/>
    <n v="745"/>
    <n v="542"/>
    <n v="3.83"/>
    <n v="118"/>
    <n v="9"/>
    <n v="1"/>
    <n v="3822"/>
    <n v="1383"/>
    <n v="28"/>
    <n v="404"/>
    <n v="399"/>
    <n v="341"/>
    <n v="120"/>
    <n v="0.94499999999999995"/>
    <s v="Cincinnati Reds"/>
    <s v="League Park II in Cincinnati"/>
    <n v="170000"/>
    <n v="98"/>
    <n v="99"/>
    <s v="CIN"/>
    <s v="CIN"/>
    <s v="CIN"/>
  </r>
  <r>
    <x v="29"/>
    <x v="1"/>
    <s v="NY1"/>
    <s v="SFG"/>
    <x v="42"/>
    <m/>
    <n v="8"/>
    <n v="141"/>
    <m/>
    <n v="60"/>
    <n v="78"/>
    <m/>
    <m/>
    <x v="0"/>
    <x v="0"/>
    <n v="0"/>
    <x v="0"/>
    <n v="0"/>
    <x v="0"/>
    <x v="0"/>
    <n v="713"/>
    <n v="4724"/>
    <n v="1317"/>
    <n v="177"/>
    <n v="61"/>
    <n v="23"/>
    <n v="369"/>
    <n v="343"/>
    <n v="236"/>
    <m/>
    <m/>
    <m/>
    <n v="823"/>
    <n v="531"/>
    <n v="3.96"/>
    <n v="113"/>
    <n v="4"/>
    <n v="0"/>
    <n v="3621"/>
    <n v="1423"/>
    <n v="26"/>
    <n v="442"/>
    <n v="277"/>
    <n v="439"/>
    <n v="124"/>
    <n v="0.92800000000000005"/>
    <s v="New York Giants"/>
    <s v="Polo Grounds III"/>
    <n v="190000"/>
    <n v="95"/>
    <n v="98"/>
    <s v="NYG"/>
    <s v="NY1"/>
    <s v="NY1"/>
  </r>
  <r>
    <x v="29"/>
    <x v="1"/>
    <s v="PHI"/>
    <s v="PHI"/>
    <x v="44"/>
    <m/>
    <n v="3"/>
    <n v="141"/>
    <m/>
    <n v="75"/>
    <n v="63"/>
    <m/>
    <m/>
    <x v="0"/>
    <x v="0"/>
    <n v="0"/>
    <x v="0"/>
    <n v="0"/>
    <x v="0"/>
    <x v="0"/>
    <n v="810"/>
    <n v="4969"/>
    <n v="1439"/>
    <n v="187"/>
    <n v="82"/>
    <n v="29"/>
    <n v="440"/>
    <n v="374"/>
    <n v="205"/>
    <m/>
    <m/>
    <m/>
    <n v="792"/>
    <n v="571"/>
    <n v="4.12"/>
    <n v="116"/>
    <n v="7"/>
    <n v="3"/>
    <n v="3744"/>
    <n v="1506"/>
    <n v="29"/>
    <n v="402"/>
    <n v="284"/>
    <n v="330"/>
    <n v="125"/>
    <n v="0.94499999999999995"/>
    <s v="Philadelphia Phillies"/>
    <s v="Baker Bowl"/>
    <n v="301913"/>
    <n v="99"/>
    <n v="98"/>
    <s v="PHI"/>
    <s v="PHI"/>
    <s v="PHI"/>
  </r>
  <r>
    <x v="29"/>
    <x v="1"/>
    <s v="PIT"/>
    <s v="PIT"/>
    <x v="39"/>
    <m/>
    <n v="2"/>
    <n v="140"/>
    <m/>
    <n v="79"/>
    <n v="60"/>
    <m/>
    <m/>
    <x v="0"/>
    <x v="0"/>
    <n v="0"/>
    <x v="0"/>
    <n v="0"/>
    <x v="0"/>
    <x v="0"/>
    <n v="733"/>
    <n v="4817"/>
    <n v="1312"/>
    <n v="185"/>
    <n v="100"/>
    <n v="26"/>
    <n v="327"/>
    <n v="321"/>
    <n v="174"/>
    <m/>
    <m/>
    <m/>
    <n v="612"/>
    <n v="418"/>
    <n v="3.06"/>
    <n v="114"/>
    <n v="11"/>
    <n v="1"/>
    <n v="3687"/>
    <n v="1232"/>
    <n v="24"/>
    <n v="295"/>
    <n v="415"/>
    <n v="322"/>
    <n v="106"/>
    <n v="0.94499999999999995"/>
    <s v="Pittsburgh Pirates"/>
    <s v="Exposition Park"/>
    <n v="264000"/>
    <n v="101"/>
    <n v="98"/>
    <s v="PIT"/>
    <s v="PIT"/>
    <s v="PIT"/>
  </r>
  <r>
    <x v="29"/>
    <x v="1"/>
    <s v="SLN"/>
    <s v="STL"/>
    <x v="40"/>
    <m/>
    <n v="5"/>
    <n v="142"/>
    <m/>
    <n v="65"/>
    <n v="75"/>
    <m/>
    <m/>
    <x v="0"/>
    <x v="0"/>
    <n v="0"/>
    <x v="0"/>
    <n v="0"/>
    <x v="0"/>
    <x v="0"/>
    <n v="744"/>
    <n v="4877"/>
    <n v="1420"/>
    <n v="141"/>
    <n v="81"/>
    <n v="36"/>
    <n v="406"/>
    <n v="318"/>
    <n v="243"/>
    <m/>
    <m/>
    <m/>
    <n v="748"/>
    <n v="507"/>
    <n v="3.75"/>
    <n v="117"/>
    <n v="12"/>
    <n v="0"/>
    <n v="3651"/>
    <n v="1373"/>
    <n v="37"/>
    <n v="299"/>
    <n v="325"/>
    <n v="331"/>
    <n v="73"/>
    <n v="0.94299999999999995"/>
    <s v="St. Louis Cardinals"/>
    <s v="Robison Field"/>
    <n v="270000"/>
    <n v="99"/>
    <n v="98"/>
    <s v="STL"/>
    <s v="SLN"/>
    <s v="SLN"/>
  </r>
  <r>
    <x v="30"/>
    <x v="5"/>
    <s v="BLA"/>
    <s v="NYY"/>
    <x v="73"/>
    <m/>
    <n v="5"/>
    <n v="135"/>
    <n v="66"/>
    <n v="68"/>
    <n v="65"/>
    <m/>
    <m/>
    <x v="0"/>
    <x v="0"/>
    <n v="0"/>
    <x v="0"/>
    <n v="0"/>
    <x v="0"/>
    <x v="0"/>
    <n v="760"/>
    <n v="4589"/>
    <n v="1348"/>
    <n v="179"/>
    <n v="111"/>
    <n v="24"/>
    <n v="369"/>
    <n v="377"/>
    <n v="207"/>
    <m/>
    <m/>
    <m/>
    <n v="750"/>
    <n v="480"/>
    <n v="3.73"/>
    <n v="115"/>
    <n v="4"/>
    <n v="3"/>
    <n v="3474"/>
    <n v="1313"/>
    <n v="21"/>
    <n v="344"/>
    <n v="271"/>
    <n v="401"/>
    <n v="76"/>
    <n v="0.92600000000000005"/>
    <s v="Baltimore Orioles"/>
    <s v="Oriole Park"/>
    <n v="141952"/>
    <n v="104"/>
    <n v="105"/>
    <s v="BLA"/>
    <s v="BLA"/>
    <s v="BLA"/>
  </r>
  <r>
    <x v="30"/>
    <x v="5"/>
    <s v="BOS"/>
    <s v="BOS"/>
    <x v="74"/>
    <m/>
    <n v="2"/>
    <n v="138"/>
    <n v="69"/>
    <n v="79"/>
    <n v="57"/>
    <m/>
    <m/>
    <x v="0"/>
    <x v="0"/>
    <n v="0"/>
    <x v="0"/>
    <n v="0"/>
    <x v="0"/>
    <x v="0"/>
    <n v="759"/>
    <n v="4866"/>
    <n v="1353"/>
    <n v="183"/>
    <n v="104"/>
    <n v="37"/>
    <n v="331"/>
    <n v="282"/>
    <n v="157"/>
    <m/>
    <m/>
    <m/>
    <n v="608"/>
    <n v="411"/>
    <n v="3.04"/>
    <n v="123"/>
    <n v="7"/>
    <n v="1"/>
    <n v="3651"/>
    <n v="1178"/>
    <n v="33"/>
    <n v="294"/>
    <n v="396"/>
    <n v="329"/>
    <n v="104"/>
    <n v="0.94299999999999995"/>
    <s v="Boston Americans"/>
    <s v="Huntington Avenue Grounds"/>
    <n v="289448"/>
    <n v="98"/>
    <n v="96"/>
    <s v="BOS"/>
    <s v="BOS"/>
    <s v="BOS"/>
  </r>
  <r>
    <x v="30"/>
    <x v="1"/>
    <s v="BRO"/>
    <s v="LAD"/>
    <x v="47"/>
    <m/>
    <n v="3"/>
    <n v="137"/>
    <n v="68"/>
    <n v="79"/>
    <n v="57"/>
    <m/>
    <m/>
    <x v="0"/>
    <x v="0"/>
    <n v="0"/>
    <x v="0"/>
    <n v="0"/>
    <x v="0"/>
    <x v="0"/>
    <n v="744"/>
    <n v="4879"/>
    <n v="1399"/>
    <n v="206"/>
    <n v="93"/>
    <n v="32"/>
    <n v="312"/>
    <n v="449"/>
    <n v="178"/>
    <m/>
    <m/>
    <m/>
    <n v="600"/>
    <n v="423"/>
    <n v="3.14"/>
    <n v="111"/>
    <n v="7"/>
    <n v="5"/>
    <n v="3639"/>
    <n v="1244"/>
    <n v="18"/>
    <n v="435"/>
    <n v="583"/>
    <n v="281"/>
    <n v="99"/>
    <n v="0.95"/>
    <s v="Brooklyn Superbas"/>
    <s v="Washington Park III"/>
    <n v="198200"/>
    <n v="103"/>
    <n v="101"/>
    <s v="BRO"/>
    <s v="BRO"/>
    <s v="BRO"/>
  </r>
  <r>
    <x v="30"/>
    <x v="1"/>
    <s v="BSN"/>
    <s v="ATL"/>
    <x v="24"/>
    <m/>
    <n v="5"/>
    <n v="140"/>
    <n v="70"/>
    <n v="69"/>
    <n v="69"/>
    <m/>
    <m/>
    <x v="0"/>
    <x v="0"/>
    <n v="0"/>
    <x v="0"/>
    <n v="0"/>
    <x v="0"/>
    <x v="0"/>
    <n v="531"/>
    <n v="4746"/>
    <n v="1180"/>
    <n v="135"/>
    <n v="36"/>
    <n v="28"/>
    <n v="303"/>
    <n v="519"/>
    <n v="158"/>
    <m/>
    <m/>
    <m/>
    <n v="556"/>
    <n v="407"/>
    <n v="2.9"/>
    <n v="128"/>
    <n v="11"/>
    <n v="0"/>
    <n v="3789"/>
    <n v="1196"/>
    <n v="29"/>
    <n v="349"/>
    <n v="558"/>
    <n v="279"/>
    <n v="89"/>
    <n v="0.95099999999999996"/>
    <s v="Boston Beaneaters"/>
    <s v="South End Grounds III"/>
    <n v="146502"/>
    <n v="109"/>
    <n v="109"/>
    <s v="BSN"/>
    <s v="BSN"/>
    <s v="BSN"/>
  </r>
  <r>
    <x v="30"/>
    <x v="5"/>
    <s v="CHA"/>
    <s v="CHW"/>
    <x v="75"/>
    <m/>
    <n v="1"/>
    <n v="137"/>
    <n v="71"/>
    <n v="83"/>
    <n v="53"/>
    <m/>
    <m/>
    <x v="0"/>
    <x v="1"/>
    <n v="1"/>
    <x v="0"/>
    <n v="0"/>
    <x v="0"/>
    <x v="0"/>
    <n v="819"/>
    <n v="4725"/>
    <n v="1303"/>
    <n v="173"/>
    <n v="89"/>
    <n v="32"/>
    <n v="475"/>
    <n v="337"/>
    <n v="280"/>
    <m/>
    <m/>
    <m/>
    <n v="631"/>
    <n v="403"/>
    <n v="2.98"/>
    <n v="110"/>
    <n v="11"/>
    <n v="2"/>
    <n v="3654"/>
    <n v="1250"/>
    <n v="27"/>
    <n v="312"/>
    <n v="394"/>
    <n v="345"/>
    <n v="100"/>
    <n v="0.94099999999999995"/>
    <s v="Chicago White Sox"/>
    <s v="South Side Park II"/>
    <n v="354350"/>
    <n v="97"/>
    <n v="95"/>
    <s v="CHW"/>
    <s v="CHA"/>
    <s v="CHA"/>
  </r>
  <r>
    <x v="30"/>
    <x v="1"/>
    <s v="CHN"/>
    <s v="CHC"/>
    <x v="25"/>
    <m/>
    <n v="6"/>
    <n v="140"/>
    <n v="70"/>
    <n v="53"/>
    <n v="86"/>
    <m/>
    <m/>
    <x v="0"/>
    <x v="0"/>
    <n v="0"/>
    <x v="0"/>
    <n v="0"/>
    <x v="0"/>
    <x v="0"/>
    <n v="578"/>
    <n v="4844"/>
    <n v="1250"/>
    <n v="153"/>
    <n v="61"/>
    <n v="18"/>
    <n v="314"/>
    <n v="532"/>
    <n v="204"/>
    <m/>
    <m/>
    <m/>
    <n v="699"/>
    <n v="459"/>
    <n v="3.33"/>
    <n v="131"/>
    <n v="2"/>
    <n v="0"/>
    <n v="3723"/>
    <n v="1348"/>
    <n v="27"/>
    <n v="324"/>
    <n v="586"/>
    <n v="336"/>
    <n v="87"/>
    <n v="0.94299999999999995"/>
    <s v="Chicago Orphans"/>
    <s v="West Side Park II"/>
    <n v="205071"/>
    <n v="96"/>
    <n v="98"/>
    <s v="CHC"/>
    <s v="CHN"/>
    <s v="CHN"/>
  </r>
  <r>
    <x v="30"/>
    <x v="1"/>
    <s v="CIN"/>
    <s v="CIN"/>
    <x v="26"/>
    <m/>
    <n v="8"/>
    <n v="142"/>
    <n v="72"/>
    <n v="52"/>
    <n v="87"/>
    <m/>
    <m/>
    <x v="0"/>
    <x v="0"/>
    <n v="0"/>
    <x v="0"/>
    <n v="0"/>
    <x v="0"/>
    <x v="0"/>
    <n v="561"/>
    <n v="4914"/>
    <n v="1232"/>
    <n v="173"/>
    <n v="70"/>
    <n v="38"/>
    <n v="323"/>
    <n v="584"/>
    <n v="137"/>
    <m/>
    <m/>
    <m/>
    <n v="818"/>
    <n v="586"/>
    <n v="4.17"/>
    <n v="126"/>
    <n v="4"/>
    <n v="0"/>
    <n v="3795"/>
    <n v="1469"/>
    <n v="51"/>
    <n v="365"/>
    <n v="542"/>
    <n v="355"/>
    <n v="102"/>
    <n v="0.94"/>
    <s v="Cincinnati Reds"/>
    <s v="League Park II in Cincinnati"/>
    <n v="205728"/>
    <n v="94"/>
    <n v="96"/>
    <s v="CIN"/>
    <s v="CIN"/>
    <s v="CIN"/>
  </r>
  <r>
    <x v="30"/>
    <x v="5"/>
    <s v="CLE"/>
    <s v="CLE"/>
    <x v="76"/>
    <m/>
    <n v="7"/>
    <n v="138"/>
    <n v="69"/>
    <n v="54"/>
    <n v="82"/>
    <m/>
    <m/>
    <x v="0"/>
    <x v="0"/>
    <n v="0"/>
    <x v="0"/>
    <n v="0"/>
    <x v="0"/>
    <x v="0"/>
    <n v="667"/>
    <n v="4833"/>
    <n v="1311"/>
    <n v="197"/>
    <n v="68"/>
    <n v="12"/>
    <n v="243"/>
    <n v="326"/>
    <n v="125"/>
    <m/>
    <m/>
    <m/>
    <n v="831"/>
    <n v="541"/>
    <n v="4.12"/>
    <n v="122"/>
    <n v="7"/>
    <n v="4"/>
    <n v="3546"/>
    <n v="1365"/>
    <n v="22"/>
    <n v="464"/>
    <n v="334"/>
    <n v="329"/>
    <n v="99"/>
    <n v="0.94199999999999995"/>
    <s v="Cleveland Blues"/>
    <s v="League Park I"/>
    <n v="131380"/>
    <n v="96"/>
    <n v="97"/>
    <s v="CLE"/>
    <s v="CLE"/>
    <s v="CLE"/>
  </r>
  <r>
    <x v="30"/>
    <x v="5"/>
    <s v="DET"/>
    <s v="DET"/>
    <x v="77"/>
    <m/>
    <n v="3"/>
    <n v="136"/>
    <n v="70"/>
    <n v="74"/>
    <n v="61"/>
    <m/>
    <m/>
    <x v="0"/>
    <x v="0"/>
    <n v="0"/>
    <x v="0"/>
    <n v="0"/>
    <x v="0"/>
    <x v="0"/>
    <n v="741"/>
    <n v="4676"/>
    <n v="1303"/>
    <n v="180"/>
    <n v="80"/>
    <n v="29"/>
    <n v="380"/>
    <n v="346"/>
    <n v="204"/>
    <m/>
    <m/>
    <m/>
    <n v="694"/>
    <n v="436"/>
    <n v="3.3"/>
    <n v="118"/>
    <n v="8"/>
    <n v="2"/>
    <n v="3564"/>
    <n v="1328"/>
    <n v="22"/>
    <n v="313"/>
    <n v="307"/>
    <n v="410"/>
    <n v="127"/>
    <n v="0.93"/>
    <s v="Detroit Tigers"/>
    <s v="Bennett Park"/>
    <n v="259430"/>
    <n v="105"/>
    <n v="105"/>
    <s v="DET"/>
    <s v="DET"/>
    <s v="DET"/>
  </r>
  <r>
    <x v="30"/>
    <x v="5"/>
    <s v="MLA"/>
    <s v="BAL"/>
    <x v="37"/>
    <m/>
    <n v="8"/>
    <n v="139"/>
    <n v="70"/>
    <n v="48"/>
    <n v="89"/>
    <m/>
    <m/>
    <x v="0"/>
    <x v="0"/>
    <n v="0"/>
    <x v="0"/>
    <n v="0"/>
    <x v="0"/>
    <x v="0"/>
    <n v="641"/>
    <n v="4795"/>
    <n v="1250"/>
    <n v="192"/>
    <n v="66"/>
    <n v="26"/>
    <n v="325"/>
    <n v="384"/>
    <n v="176"/>
    <m/>
    <m/>
    <m/>
    <n v="828"/>
    <n v="549"/>
    <n v="4.0599999999999996"/>
    <n v="107"/>
    <n v="3"/>
    <n v="4"/>
    <n v="3654"/>
    <n v="1383"/>
    <n v="32"/>
    <n v="395"/>
    <n v="376"/>
    <n v="393"/>
    <n v="106"/>
    <n v="0.93400000000000005"/>
    <s v="Milwaukee Brewers"/>
    <s v="Lloyd Street Grounds"/>
    <n v="139034"/>
    <n v="95"/>
    <n v="98"/>
    <s v="MLA"/>
    <s v="MLA"/>
    <s v="MLA"/>
  </r>
  <r>
    <x v="30"/>
    <x v="1"/>
    <s v="NY1"/>
    <s v="SFG"/>
    <x v="42"/>
    <m/>
    <n v="7"/>
    <n v="141"/>
    <n v="71"/>
    <n v="52"/>
    <n v="85"/>
    <m/>
    <m/>
    <x v="0"/>
    <x v="0"/>
    <n v="0"/>
    <x v="0"/>
    <n v="0"/>
    <x v="0"/>
    <x v="0"/>
    <n v="544"/>
    <n v="4839"/>
    <n v="1225"/>
    <n v="167"/>
    <n v="46"/>
    <n v="19"/>
    <n v="303"/>
    <n v="575"/>
    <n v="133"/>
    <m/>
    <m/>
    <m/>
    <n v="755"/>
    <n v="530"/>
    <n v="3.87"/>
    <n v="118"/>
    <n v="11"/>
    <n v="1"/>
    <n v="3696"/>
    <n v="1389"/>
    <n v="24"/>
    <n v="377"/>
    <n v="542"/>
    <n v="343"/>
    <n v="81"/>
    <n v="0.94199999999999995"/>
    <s v="New York Giants"/>
    <s v="Polo Grounds III"/>
    <n v="297650"/>
    <n v="96"/>
    <n v="100"/>
    <s v="NYG"/>
    <s v="NY1"/>
    <s v="NY1"/>
  </r>
  <r>
    <x v="30"/>
    <x v="5"/>
    <s v="PHA"/>
    <s v="OAK"/>
    <x v="78"/>
    <m/>
    <n v="4"/>
    <n v="137"/>
    <n v="66"/>
    <n v="74"/>
    <n v="62"/>
    <m/>
    <m/>
    <x v="0"/>
    <x v="0"/>
    <n v="0"/>
    <x v="0"/>
    <n v="0"/>
    <x v="0"/>
    <x v="0"/>
    <n v="805"/>
    <n v="4882"/>
    <n v="1409"/>
    <n v="239"/>
    <n v="87"/>
    <n v="35"/>
    <n v="301"/>
    <n v="344"/>
    <n v="173"/>
    <m/>
    <m/>
    <m/>
    <n v="761"/>
    <n v="533"/>
    <n v="4"/>
    <n v="124"/>
    <n v="6"/>
    <n v="1"/>
    <n v="3600"/>
    <n v="1346"/>
    <n v="20"/>
    <n v="374"/>
    <n v="350"/>
    <n v="331"/>
    <n v="93"/>
    <n v="0.94299999999999995"/>
    <s v="Philadelphia Athletics"/>
    <s v="Columbia Park"/>
    <n v="206329"/>
    <n v="104"/>
    <n v="103"/>
    <s v="PHA"/>
    <s v="PHA"/>
    <s v="PHA"/>
  </r>
  <r>
    <x v="30"/>
    <x v="1"/>
    <s v="PHI"/>
    <s v="PHI"/>
    <x v="44"/>
    <m/>
    <n v="2"/>
    <n v="140"/>
    <n v="69"/>
    <n v="83"/>
    <n v="57"/>
    <m/>
    <m/>
    <x v="0"/>
    <x v="0"/>
    <n v="0"/>
    <x v="0"/>
    <n v="0"/>
    <x v="0"/>
    <x v="0"/>
    <n v="668"/>
    <n v="4793"/>
    <n v="1275"/>
    <n v="194"/>
    <n v="58"/>
    <n v="24"/>
    <n v="430"/>
    <n v="549"/>
    <n v="199"/>
    <m/>
    <m/>
    <m/>
    <n v="543"/>
    <n v="397"/>
    <n v="2.87"/>
    <n v="125"/>
    <n v="15"/>
    <n v="2"/>
    <n v="3738"/>
    <n v="1221"/>
    <n v="19"/>
    <n v="259"/>
    <n v="480"/>
    <n v="262"/>
    <n v="65"/>
    <n v="0.95399999999999996"/>
    <s v="Philadelphia Phillies"/>
    <s v="Baker Bowl"/>
    <n v="234937"/>
    <n v="102"/>
    <n v="102"/>
    <s v="PHI"/>
    <s v="PHI"/>
    <s v="PHI"/>
  </r>
  <r>
    <x v="30"/>
    <x v="1"/>
    <s v="PIT"/>
    <s v="PIT"/>
    <x v="39"/>
    <m/>
    <n v="1"/>
    <n v="140"/>
    <n v="69"/>
    <n v="90"/>
    <n v="49"/>
    <m/>
    <m/>
    <x v="0"/>
    <x v="1"/>
    <n v="1"/>
    <x v="0"/>
    <n v="0"/>
    <x v="0"/>
    <x v="0"/>
    <n v="776"/>
    <n v="4913"/>
    <n v="1407"/>
    <n v="182"/>
    <n v="92"/>
    <n v="29"/>
    <n v="386"/>
    <n v="493"/>
    <n v="203"/>
    <m/>
    <m/>
    <m/>
    <n v="534"/>
    <n v="357"/>
    <n v="2.58"/>
    <n v="119"/>
    <n v="15"/>
    <n v="4"/>
    <n v="3732"/>
    <n v="1198"/>
    <n v="20"/>
    <n v="244"/>
    <n v="505"/>
    <n v="285"/>
    <n v="97"/>
    <n v="0.95"/>
    <s v="Pittsburgh Pirates"/>
    <s v="Exposition Park"/>
    <n v="251955"/>
    <n v="103"/>
    <n v="98"/>
    <s v="PIT"/>
    <s v="PIT"/>
    <s v="PIT"/>
  </r>
  <r>
    <x v="30"/>
    <x v="1"/>
    <s v="SLN"/>
    <s v="STL"/>
    <x v="40"/>
    <m/>
    <n v="4"/>
    <n v="142"/>
    <n v="72"/>
    <n v="76"/>
    <n v="64"/>
    <m/>
    <m/>
    <x v="0"/>
    <x v="0"/>
    <n v="0"/>
    <x v="0"/>
    <n v="0"/>
    <x v="0"/>
    <x v="0"/>
    <n v="792"/>
    <n v="5039"/>
    <n v="1430"/>
    <n v="187"/>
    <n v="94"/>
    <n v="39"/>
    <n v="314"/>
    <n v="540"/>
    <n v="190"/>
    <m/>
    <m/>
    <m/>
    <n v="689"/>
    <n v="519"/>
    <n v="3.68"/>
    <n v="118"/>
    <n v="5"/>
    <n v="5"/>
    <n v="3807"/>
    <n v="1333"/>
    <n v="39"/>
    <n v="332"/>
    <n v="445"/>
    <n v="305"/>
    <n v="108"/>
    <n v="0.94899999999999995"/>
    <s v="St. Louis Cardinals"/>
    <s v="Robison Field"/>
    <n v="379988"/>
    <n v="95"/>
    <n v="96"/>
    <s v="STL"/>
    <s v="SLN"/>
    <s v="SLN"/>
  </r>
  <r>
    <x v="30"/>
    <x v="5"/>
    <s v="WS1"/>
    <s v="MIN"/>
    <x v="79"/>
    <m/>
    <n v="6"/>
    <n v="138"/>
    <n v="68"/>
    <n v="61"/>
    <n v="72"/>
    <m/>
    <m/>
    <x v="0"/>
    <x v="0"/>
    <n v="0"/>
    <x v="0"/>
    <n v="0"/>
    <x v="0"/>
    <x v="0"/>
    <n v="682"/>
    <n v="4772"/>
    <n v="1282"/>
    <n v="191"/>
    <n v="83"/>
    <n v="33"/>
    <n v="356"/>
    <n v="340"/>
    <n v="127"/>
    <m/>
    <m/>
    <m/>
    <n v="771"/>
    <n v="538"/>
    <n v="4.09"/>
    <n v="118"/>
    <n v="8"/>
    <n v="2"/>
    <n v="3549"/>
    <n v="1396"/>
    <n v="51"/>
    <n v="284"/>
    <n v="308"/>
    <n v="323"/>
    <n v="97"/>
    <n v="0.94299999999999995"/>
    <s v="Washington Senators"/>
    <s v="American League Park I"/>
    <n v="161661"/>
    <n v="98"/>
    <n v="100"/>
    <s v="WSH"/>
    <s v="WS1"/>
    <s v="WS1"/>
  </r>
  <r>
    <x v="31"/>
    <x v="5"/>
    <s v="BLA"/>
    <s v="NYY"/>
    <x v="73"/>
    <m/>
    <n v="8"/>
    <n v="141"/>
    <n v="64"/>
    <n v="50"/>
    <n v="88"/>
    <m/>
    <m/>
    <x v="0"/>
    <x v="0"/>
    <n v="0"/>
    <x v="0"/>
    <n v="0"/>
    <x v="0"/>
    <x v="0"/>
    <n v="715"/>
    <n v="4760"/>
    <n v="1318"/>
    <n v="202"/>
    <n v="107"/>
    <n v="33"/>
    <n v="417"/>
    <n v="429"/>
    <n v="189"/>
    <m/>
    <m/>
    <m/>
    <n v="848"/>
    <n v="582"/>
    <n v="4.33"/>
    <n v="119"/>
    <n v="3"/>
    <n v="1"/>
    <n v="3630"/>
    <n v="1531"/>
    <n v="30"/>
    <n v="354"/>
    <n v="258"/>
    <n v="347"/>
    <n v="109"/>
    <n v="0.93700000000000006"/>
    <s v="Baltimore Orioles"/>
    <s v="Oriole Park"/>
    <n v="174606"/>
    <n v="104"/>
    <n v="105"/>
    <s v="BLA"/>
    <s v="BLA"/>
    <s v="BLA"/>
  </r>
  <r>
    <x v="31"/>
    <x v="5"/>
    <s v="BOS"/>
    <s v="BOS"/>
    <x v="74"/>
    <m/>
    <n v="3"/>
    <n v="138"/>
    <n v="71"/>
    <n v="77"/>
    <n v="60"/>
    <m/>
    <m/>
    <x v="0"/>
    <x v="0"/>
    <n v="0"/>
    <x v="0"/>
    <n v="0"/>
    <x v="0"/>
    <x v="0"/>
    <n v="664"/>
    <n v="4875"/>
    <n v="1356"/>
    <n v="195"/>
    <n v="95"/>
    <n v="42"/>
    <n v="275"/>
    <n v="375"/>
    <n v="132"/>
    <m/>
    <m/>
    <m/>
    <n v="600"/>
    <n v="415"/>
    <n v="3.02"/>
    <n v="123"/>
    <n v="6"/>
    <n v="1"/>
    <n v="3714"/>
    <n v="1217"/>
    <n v="27"/>
    <n v="326"/>
    <n v="431"/>
    <n v="255"/>
    <n v="101"/>
    <n v="0.95599999999999996"/>
    <s v="Boston Americans"/>
    <s v="Huntington Avenue Grounds"/>
    <n v="348567"/>
    <n v="103"/>
    <n v="100"/>
    <s v="BOS"/>
    <s v="BOS"/>
    <s v="BOS"/>
  </r>
  <r>
    <x v="31"/>
    <x v="1"/>
    <s v="BRO"/>
    <s v="LAD"/>
    <x v="47"/>
    <m/>
    <n v="2"/>
    <n v="141"/>
    <n v="69"/>
    <n v="75"/>
    <n v="63"/>
    <m/>
    <m/>
    <x v="0"/>
    <x v="0"/>
    <n v="0"/>
    <x v="0"/>
    <n v="0"/>
    <x v="0"/>
    <x v="0"/>
    <n v="564"/>
    <n v="4845"/>
    <n v="1242"/>
    <n v="147"/>
    <n v="49"/>
    <n v="19"/>
    <n v="319"/>
    <n v="489"/>
    <n v="145"/>
    <m/>
    <m/>
    <m/>
    <n v="519"/>
    <n v="375"/>
    <n v="2.69"/>
    <n v="132"/>
    <n v="14"/>
    <n v="3"/>
    <n v="3768"/>
    <n v="1113"/>
    <n v="10"/>
    <n v="363"/>
    <n v="536"/>
    <n v="275"/>
    <n v="79"/>
    <n v="0.95199999999999996"/>
    <s v="Brooklyn Superbas"/>
    <s v="Washington Park III"/>
    <n v="199868"/>
    <n v="101"/>
    <n v="99"/>
    <s v="BRO"/>
    <s v="BRO"/>
    <s v="BRO"/>
  </r>
  <r>
    <x v="31"/>
    <x v="1"/>
    <s v="BSN"/>
    <s v="ATL"/>
    <x v="24"/>
    <m/>
    <n v="3"/>
    <n v="142"/>
    <n v="72"/>
    <n v="73"/>
    <n v="64"/>
    <m/>
    <m/>
    <x v="0"/>
    <x v="0"/>
    <n v="0"/>
    <x v="0"/>
    <n v="0"/>
    <x v="0"/>
    <x v="0"/>
    <n v="572"/>
    <n v="4728"/>
    <n v="1178"/>
    <n v="142"/>
    <n v="39"/>
    <n v="14"/>
    <n v="398"/>
    <n v="481"/>
    <n v="189"/>
    <m/>
    <m/>
    <m/>
    <n v="516"/>
    <n v="365"/>
    <n v="2.61"/>
    <n v="124"/>
    <n v="14"/>
    <n v="4"/>
    <n v="3777"/>
    <n v="1233"/>
    <n v="16"/>
    <n v="372"/>
    <n v="523"/>
    <n v="236"/>
    <n v="90"/>
    <n v="0.95799999999999996"/>
    <s v="Boston Beaneaters"/>
    <s v="South End Grounds III"/>
    <n v="116960"/>
    <n v="101"/>
    <n v="102"/>
    <s v="BSN"/>
    <s v="BSN"/>
    <s v="BSN"/>
  </r>
  <r>
    <x v="31"/>
    <x v="5"/>
    <s v="CHA"/>
    <s v="CHW"/>
    <x v="75"/>
    <m/>
    <n v="4"/>
    <n v="138"/>
    <n v="72"/>
    <n v="74"/>
    <n v="60"/>
    <m/>
    <m/>
    <x v="0"/>
    <x v="0"/>
    <n v="0"/>
    <x v="0"/>
    <n v="0"/>
    <x v="0"/>
    <x v="0"/>
    <n v="675"/>
    <n v="4654"/>
    <n v="1248"/>
    <n v="170"/>
    <n v="50"/>
    <n v="14"/>
    <n v="411"/>
    <n v="381"/>
    <n v="265"/>
    <m/>
    <m/>
    <m/>
    <n v="602"/>
    <n v="463"/>
    <n v="3.41"/>
    <n v="116"/>
    <n v="11"/>
    <n v="0"/>
    <n v="3663"/>
    <n v="1269"/>
    <n v="30"/>
    <n v="331"/>
    <n v="346"/>
    <n v="259"/>
    <n v="125"/>
    <n v="0.95499999999999996"/>
    <s v="Chicago White Sox"/>
    <s v="South Side Park II"/>
    <n v="337898"/>
    <n v="96"/>
    <n v="95"/>
    <s v="CHW"/>
    <s v="CHA"/>
    <s v="CHA"/>
  </r>
  <r>
    <x v="31"/>
    <x v="1"/>
    <s v="CHN"/>
    <s v="CHC"/>
    <x v="25"/>
    <m/>
    <n v="5"/>
    <n v="141"/>
    <n v="70"/>
    <n v="68"/>
    <n v="69"/>
    <m/>
    <m/>
    <x v="0"/>
    <x v="0"/>
    <n v="0"/>
    <x v="0"/>
    <n v="0"/>
    <x v="0"/>
    <x v="0"/>
    <n v="530"/>
    <n v="4802"/>
    <n v="1200"/>
    <n v="131"/>
    <n v="40"/>
    <n v="6"/>
    <n v="353"/>
    <n v="565"/>
    <n v="222"/>
    <m/>
    <m/>
    <m/>
    <n v="501"/>
    <n v="313"/>
    <n v="2.21"/>
    <n v="132"/>
    <n v="17"/>
    <n v="2"/>
    <n v="3825"/>
    <n v="1235"/>
    <n v="9"/>
    <n v="279"/>
    <n v="437"/>
    <n v="311"/>
    <n v="111"/>
    <n v="0.94599999999999995"/>
    <s v="Chicago Orphans"/>
    <s v="West Side Park II"/>
    <n v="263700"/>
    <n v="97"/>
    <n v="97"/>
    <s v="CHC"/>
    <s v="CHN"/>
    <s v="CHN"/>
  </r>
  <r>
    <x v="31"/>
    <x v="1"/>
    <s v="CIN"/>
    <s v="CIN"/>
    <x v="26"/>
    <m/>
    <n v="4"/>
    <n v="141"/>
    <n v="70"/>
    <n v="70"/>
    <n v="70"/>
    <m/>
    <m/>
    <x v="0"/>
    <x v="0"/>
    <n v="0"/>
    <x v="0"/>
    <n v="0"/>
    <x v="0"/>
    <x v="0"/>
    <n v="633"/>
    <n v="4908"/>
    <n v="1383"/>
    <n v="188"/>
    <n v="77"/>
    <n v="18"/>
    <n v="297"/>
    <n v="465"/>
    <n v="131"/>
    <m/>
    <m/>
    <m/>
    <n v="566"/>
    <n v="368"/>
    <n v="2.67"/>
    <n v="130"/>
    <n v="9"/>
    <n v="1"/>
    <n v="3717"/>
    <n v="1228"/>
    <n v="15"/>
    <n v="352"/>
    <n v="430"/>
    <n v="322"/>
    <n v="118"/>
    <n v="0.94499999999999995"/>
    <s v="Cincinnati Reds"/>
    <s v="Palace of the Fans"/>
    <n v="217300"/>
    <n v="109"/>
    <n v="108"/>
    <s v="CIN"/>
    <s v="CIN"/>
    <s v="CIN"/>
  </r>
  <r>
    <x v="31"/>
    <x v="5"/>
    <s v="CLE"/>
    <s v="CLE"/>
    <x v="76"/>
    <m/>
    <n v="5"/>
    <n v="137"/>
    <n v="65"/>
    <n v="69"/>
    <n v="67"/>
    <m/>
    <m/>
    <x v="0"/>
    <x v="0"/>
    <n v="0"/>
    <x v="0"/>
    <n v="0"/>
    <x v="0"/>
    <x v="0"/>
    <n v="686"/>
    <n v="4840"/>
    <n v="1401"/>
    <n v="248"/>
    <n v="68"/>
    <n v="33"/>
    <n v="308"/>
    <n v="356"/>
    <n v="140"/>
    <m/>
    <m/>
    <m/>
    <n v="667"/>
    <n v="439"/>
    <n v="3.28"/>
    <n v="116"/>
    <n v="16"/>
    <n v="3"/>
    <n v="3612"/>
    <n v="1199"/>
    <n v="26"/>
    <n v="411"/>
    <n v="361"/>
    <n v="287"/>
    <n v="96"/>
    <n v="0.95"/>
    <s v="Cleveland Bronchos"/>
    <s v="League Park I"/>
    <n v="275395"/>
    <n v="96"/>
    <n v="96"/>
    <s v="CLE"/>
    <s v="CLE"/>
    <s v="CLE"/>
  </r>
  <r>
    <x v="31"/>
    <x v="5"/>
    <s v="DET"/>
    <s v="DET"/>
    <x v="77"/>
    <m/>
    <n v="7"/>
    <n v="137"/>
    <n v="67"/>
    <n v="52"/>
    <n v="83"/>
    <m/>
    <m/>
    <x v="0"/>
    <x v="0"/>
    <n v="0"/>
    <x v="0"/>
    <n v="0"/>
    <x v="0"/>
    <x v="0"/>
    <n v="566"/>
    <n v="4644"/>
    <n v="1167"/>
    <n v="141"/>
    <n v="55"/>
    <n v="22"/>
    <n v="359"/>
    <n v="287"/>
    <n v="130"/>
    <m/>
    <m/>
    <m/>
    <n v="657"/>
    <n v="471"/>
    <n v="3.56"/>
    <n v="116"/>
    <n v="9"/>
    <n v="3"/>
    <n v="3570"/>
    <n v="1267"/>
    <n v="20"/>
    <n v="370"/>
    <n v="245"/>
    <n v="332"/>
    <n v="111"/>
    <n v="0.94299999999999995"/>
    <s v="Detroit Tigers"/>
    <s v="Bennett Park"/>
    <n v="189469"/>
    <n v="105"/>
    <n v="105"/>
    <s v="DET"/>
    <s v="DET"/>
    <s v="DET"/>
  </r>
  <r>
    <x v="31"/>
    <x v="1"/>
    <s v="NY1"/>
    <s v="SFG"/>
    <x v="42"/>
    <m/>
    <n v="8"/>
    <n v="139"/>
    <n v="71"/>
    <n v="48"/>
    <n v="88"/>
    <m/>
    <m/>
    <x v="0"/>
    <x v="0"/>
    <n v="0"/>
    <x v="0"/>
    <n v="0"/>
    <x v="0"/>
    <x v="0"/>
    <n v="401"/>
    <n v="4571"/>
    <n v="1088"/>
    <n v="147"/>
    <n v="34"/>
    <n v="8"/>
    <n v="252"/>
    <n v="530"/>
    <n v="187"/>
    <m/>
    <m/>
    <m/>
    <n v="590"/>
    <n v="384"/>
    <n v="2.82"/>
    <n v="118"/>
    <n v="11"/>
    <n v="1"/>
    <n v="3678"/>
    <n v="1193"/>
    <n v="16"/>
    <n v="332"/>
    <n v="501"/>
    <n v="330"/>
    <n v="104"/>
    <n v="0.94299999999999995"/>
    <s v="New York Giants"/>
    <s v="Polo Grounds III"/>
    <n v="302875"/>
    <n v="99"/>
    <n v="101"/>
    <s v="NYG"/>
    <s v="NY1"/>
    <s v="NY1"/>
  </r>
  <r>
    <x v="31"/>
    <x v="5"/>
    <s v="PHA"/>
    <s v="OAK"/>
    <x v="78"/>
    <m/>
    <n v="1"/>
    <n v="137"/>
    <n v="73"/>
    <n v="83"/>
    <n v="53"/>
    <m/>
    <m/>
    <x v="0"/>
    <x v="1"/>
    <n v="1"/>
    <x v="0"/>
    <n v="0"/>
    <x v="0"/>
    <x v="0"/>
    <n v="775"/>
    <n v="4762"/>
    <n v="1369"/>
    <n v="235"/>
    <n v="67"/>
    <n v="38"/>
    <n v="343"/>
    <n v="293"/>
    <n v="201"/>
    <m/>
    <m/>
    <m/>
    <n v="636"/>
    <n v="445"/>
    <n v="3.29"/>
    <n v="114"/>
    <n v="5"/>
    <n v="2"/>
    <n v="3648"/>
    <n v="1292"/>
    <n v="33"/>
    <n v="368"/>
    <n v="455"/>
    <n v="266"/>
    <n v="75"/>
    <n v="0.95299999999999996"/>
    <s v="Philadelphia Athletics"/>
    <s v="Columbia Park"/>
    <n v="420078"/>
    <n v="104"/>
    <n v="103"/>
    <s v="PHA"/>
    <s v="PHA"/>
    <s v="PHA"/>
  </r>
  <r>
    <x v="31"/>
    <x v="1"/>
    <s v="PHI"/>
    <s v="PHI"/>
    <x v="44"/>
    <m/>
    <n v="7"/>
    <n v="138"/>
    <n v="69"/>
    <n v="56"/>
    <n v="81"/>
    <m/>
    <m/>
    <x v="0"/>
    <x v="0"/>
    <n v="0"/>
    <x v="0"/>
    <n v="0"/>
    <x v="0"/>
    <x v="0"/>
    <n v="484"/>
    <n v="4615"/>
    <n v="1139"/>
    <n v="110"/>
    <n v="43"/>
    <n v="5"/>
    <n v="356"/>
    <n v="481"/>
    <n v="108"/>
    <m/>
    <m/>
    <m/>
    <n v="649"/>
    <n v="471"/>
    <n v="3.5"/>
    <n v="118"/>
    <n v="8"/>
    <n v="3"/>
    <n v="3633"/>
    <n v="1323"/>
    <n v="12"/>
    <n v="334"/>
    <n v="504"/>
    <n v="305"/>
    <n v="81"/>
    <n v="0.94599999999999995"/>
    <s v="Philadelphia Phillies"/>
    <s v="Baker Bowl"/>
    <n v="112066"/>
    <n v="104"/>
    <n v="105"/>
    <s v="PHI"/>
    <s v="PHI"/>
    <s v="PHI"/>
  </r>
  <r>
    <x v="31"/>
    <x v="1"/>
    <s v="PIT"/>
    <s v="PIT"/>
    <x v="39"/>
    <m/>
    <n v="1"/>
    <n v="142"/>
    <n v="71"/>
    <n v="103"/>
    <n v="36"/>
    <m/>
    <m/>
    <x v="0"/>
    <x v="1"/>
    <n v="1"/>
    <x v="0"/>
    <n v="0"/>
    <x v="0"/>
    <x v="0"/>
    <n v="775"/>
    <n v="4926"/>
    <n v="1410"/>
    <n v="189"/>
    <n v="95"/>
    <n v="18"/>
    <n v="372"/>
    <n v="446"/>
    <n v="222"/>
    <m/>
    <m/>
    <m/>
    <n v="440"/>
    <n v="323"/>
    <n v="2.2999999999999998"/>
    <n v="131"/>
    <n v="21"/>
    <n v="3"/>
    <n v="3792"/>
    <n v="1142"/>
    <n v="4"/>
    <n v="250"/>
    <n v="564"/>
    <n v="247"/>
    <n v="87"/>
    <n v="0.95799999999999996"/>
    <s v="Pittsburgh Pirates"/>
    <s v="Exposition Park"/>
    <n v="243826"/>
    <n v="104"/>
    <n v="99"/>
    <s v="PIT"/>
    <s v="PIT"/>
    <s v="PIT"/>
  </r>
  <r>
    <x v="31"/>
    <x v="5"/>
    <s v="SLA"/>
    <s v="BAL"/>
    <x v="37"/>
    <m/>
    <n v="2"/>
    <n v="140"/>
    <n v="73"/>
    <n v="78"/>
    <n v="58"/>
    <m/>
    <m/>
    <x v="0"/>
    <x v="0"/>
    <n v="0"/>
    <x v="0"/>
    <n v="0"/>
    <x v="0"/>
    <x v="0"/>
    <n v="619"/>
    <n v="4736"/>
    <n v="1254"/>
    <n v="208"/>
    <n v="61"/>
    <n v="29"/>
    <n v="373"/>
    <n v="327"/>
    <n v="137"/>
    <m/>
    <m/>
    <m/>
    <n v="607"/>
    <n v="462"/>
    <n v="3.34"/>
    <n v="120"/>
    <n v="7"/>
    <n v="2"/>
    <n v="3732"/>
    <n v="1273"/>
    <n v="36"/>
    <n v="343"/>
    <n v="348"/>
    <n v="274"/>
    <n v="122"/>
    <n v="0.95299999999999996"/>
    <s v="St. Louis Browns"/>
    <s v="Sportsman's Park III"/>
    <n v="272283"/>
    <n v="99"/>
    <n v="99"/>
    <s v="SLB"/>
    <s v="SLA"/>
    <s v="SLA"/>
  </r>
  <r>
    <x v="31"/>
    <x v="1"/>
    <s v="SLN"/>
    <s v="STL"/>
    <x v="40"/>
    <m/>
    <n v="6"/>
    <n v="140"/>
    <n v="70"/>
    <n v="56"/>
    <n v="78"/>
    <m/>
    <m/>
    <x v="0"/>
    <x v="0"/>
    <n v="0"/>
    <x v="0"/>
    <n v="0"/>
    <x v="0"/>
    <x v="0"/>
    <n v="517"/>
    <n v="4751"/>
    <n v="1226"/>
    <n v="116"/>
    <n v="37"/>
    <n v="10"/>
    <n v="273"/>
    <n v="438"/>
    <n v="158"/>
    <m/>
    <m/>
    <m/>
    <n v="695"/>
    <n v="473"/>
    <n v="3.47"/>
    <n v="112"/>
    <n v="7"/>
    <n v="4"/>
    <n v="3681"/>
    <n v="1399"/>
    <n v="16"/>
    <n v="338"/>
    <n v="400"/>
    <n v="323"/>
    <n v="107"/>
    <n v="0.94499999999999995"/>
    <s v="St. Louis Cardinals"/>
    <s v="Robison Field"/>
    <n v="226417"/>
    <n v="96"/>
    <n v="99"/>
    <s v="STL"/>
    <s v="SLN"/>
    <s v="SLN"/>
  </r>
  <r>
    <x v="31"/>
    <x v="5"/>
    <s v="WS1"/>
    <s v="MIN"/>
    <x v="79"/>
    <m/>
    <n v="6"/>
    <n v="138"/>
    <n v="68"/>
    <n v="61"/>
    <n v="75"/>
    <m/>
    <m/>
    <x v="0"/>
    <x v="0"/>
    <n v="0"/>
    <x v="0"/>
    <n v="0"/>
    <x v="0"/>
    <x v="0"/>
    <n v="707"/>
    <n v="4734"/>
    <n v="1338"/>
    <n v="262"/>
    <n v="66"/>
    <n v="47"/>
    <n v="329"/>
    <n v="296"/>
    <n v="121"/>
    <m/>
    <m/>
    <m/>
    <n v="790"/>
    <n v="585"/>
    <n v="4.3600000000000003"/>
    <n v="130"/>
    <n v="2"/>
    <n v="1"/>
    <n v="3621"/>
    <n v="1403"/>
    <n v="56"/>
    <n v="312"/>
    <n v="300"/>
    <n v="316"/>
    <n v="70"/>
    <n v="0.94499999999999995"/>
    <s v="Washington Senators"/>
    <s v="American League Park I"/>
    <n v="188158"/>
    <n v="101"/>
    <n v="104"/>
    <s v="WSH"/>
    <s v="WS1"/>
    <s v="WS1"/>
  </r>
  <r>
    <x v="32"/>
    <x v="5"/>
    <s v="BOS"/>
    <s v="BOS"/>
    <x v="74"/>
    <m/>
    <n v="1"/>
    <n v="141"/>
    <n v="70"/>
    <n v="91"/>
    <n v="47"/>
    <m/>
    <m/>
    <x v="0"/>
    <x v="1"/>
    <n v="1"/>
    <x v="2"/>
    <n v="0"/>
    <x v="1"/>
    <x v="1"/>
    <n v="708"/>
    <n v="4919"/>
    <n v="1336"/>
    <n v="222"/>
    <n v="113"/>
    <n v="48"/>
    <n v="262"/>
    <n v="561"/>
    <n v="141"/>
    <m/>
    <m/>
    <m/>
    <n v="504"/>
    <n v="358"/>
    <n v="2.57"/>
    <n v="123"/>
    <n v="20"/>
    <n v="4"/>
    <n v="3765"/>
    <n v="1142"/>
    <n v="23"/>
    <n v="269"/>
    <n v="579"/>
    <n v="235"/>
    <n v="86"/>
    <n v="0.95899999999999996"/>
    <s v="Boston Americans"/>
    <s v="Huntington Avenue Grounds"/>
    <n v="379338"/>
    <n v="105"/>
    <n v="102"/>
    <s v="BOS"/>
    <s v="BOS"/>
    <s v="BOS"/>
  </r>
  <r>
    <x v="32"/>
    <x v="1"/>
    <s v="BRO"/>
    <s v="LAD"/>
    <x v="47"/>
    <m/>
    <n v="5"/>
    <n v="139"/>
    <n v="73"/>
    <n v="70"/>
    <n v="66"/>
    <m/>
    <m/>
    <x v="0"/>
    <x v="0"/>
    <n v="0"/>
    <x v="1"/>
    <n v="1"/>
    <x v="0"/>
    <x v="1"/>
    <n v="667"/>
    <n v="4534"/>
    <n v="1201"/>
    <n v="177"/>
    <n v="56"/>
    <n v="15"/>
    <n v="522"/>
    <m/>
    <n v="273"/>
    <m/>
    <m/>
    <m/>
    <n v="682"/>
    <n v="467"/>
    <n v="3.44"/>
    <n v="118"/>
    <n v="11"/>
    <n v="4"/>
    <n v="3663"/>
    <n v="1276"/>
    <n v="18"/>
    <n v="377"/>
    <n v="438"/>
    <n v="284"/>
    <n v="98"/>
    <n v="0.95099999999999996"/>
    <s v="Brooklyn Superbas"/>
    <s v="Washington Park III"/>
    <n v="224670"/>
    <n v="97"/>
    <n v="98"/>
    <s v="BRO"/>
    <s v="BRO"/>
    <s v="BRO"/>
  </r>
  <r>
    <x v="32"/>
    <x v="1"/>
    <s v="BSN"/>
    <s v="ATL"/>
    <x v="24"/>
    <m/>
    <n v="6"/>
    <n v="140"/>
    <n v="68"/>
    <n v="58"/>
    <n v="80"/>
    <m/>
    <m/>
    <x v="0"/>
    <x v="0"/>
    <n v="0"/>
    <x v="1"/>
    <n v="1"/>
    <x v="0"/>
    <x v="1"/>
    <n v="578"/>
    <n v="4682"/>
    <n v="1145"/>
    <n v="176"/>
    <n v="47"/>
    <n v="25"/>
    <n v="398"/>
    <m/>
    <n v="159"/>
    <m/>
    <m/>
    <m/>
    <n v="699"/>
    <n v="456"/>
    <n v="3.34"/>
    <n v="125"/>
    <n v="8"/>
    <n v="1"/>
    <n v="3684"/>
    <n v="1310"/>
    <n v="30"/>
    <n v="460"/>
    <n v="516"/>
    <n v="351"/>
    <n v="89"/>
    <n v="0.93799999999999994"/>
    <s v="Boston Beaneaters"/>
    <s v="South End Grounds III"/>
    <n v="143155"/>
    <n v="96"/>
    <n v="98"/>
    <s v="BSN"/>
    <s v="BSN"/>
    <s v="BSN"/>
  </r>
  <r>
    <x v="32"/>
    <x v="5"/>
    <s v="CHA"/>
    <s v="CHW"/>
    <x v="75"/>
    <m/>
    <n v="7"/>
    <n v="138"/>
    <n v="70"/>
    <n v="60"/>
    <n v="77"/>
    <m/>
    <m/>
    <x v="0"/>
    <x v="0"/>
    <n v="0"/>
    <x v="1"/>
    <n v="1"/>
    <x v="0"/>
    <x v="1"/>
    <n v="516"/>
    <n v="4670"/>
    <n v="1152"/>
    <n v="176"/>
    <n v="49"/>
    <n v="14"/>
    <n v="325"/>
    <n v="537"/>
    <n v="180"/>
    <m/>
    <m/>
    <m/>
    <n v="613"/>
    <n v="414"/>
    <n v="3.02"/>
    <n v="114"/>
    <n v="9"/>
    <n v="4"/>
    <n v="3705"/>
    <n v="1233"/>
    <n v="23"/>
    <n v="287"/>
    <n v="391"/>
    <n v="297"/>
    <n v="85"/>
    <n v="0.94899999999999995"/>
    <s v="Chicago White Sox"/>
    <s v="South Side Park II"/>
    <n v="286183"/>
    <n v="96"/>
    <n v="95"/>
    <s v="CHW"/>
    <s v="CHA"/>
    <s v="CHA"/>
  </r>
  <r>
    <x v="32"/>
    <x v="1"/>
    <s v="CHN"/>
    <s v="CHC"/>
    <x v="25"/>
    <m/>
    <n v="3"/>
    <n v="139"/>
    <n v="73"/>
    <n v="82"/>
    <n v="56"/>
    <m/>
    <m/>
    <x v="0"/>
    <x v="0"/>
    <n v="0"/>
    <x v="1"/>
    <n v="1"/>
    <x v="0"/>
    <x v="1"/>
    <n v="695"/>
    <n v="4733"/>
    <n v="1300"/>
    <n v="191"/>
    <n v="62"/>
    <n v="9"/>
    <n v="422"/>
    <m/>
    <n v="259"/>
    <m/>
    <m/>
    <m/>
    <n v="599"/>
    <n v="382"/>
    <n v="2.77"/>
    <n v="117"/>
    <n v="6"/>
    <n v="6"/>
    <n v="3720"/>
    <n v="1182"/>
    <n v="14"/>
    <n v="354"/>
    <n v="451"/>
    <n v="314"/>
    <n v="78"/>
    <n v="0.94299999999999995"/>
    <s v="Chicago Cubs"/>
    <s v="West Side Park II"/>
    <n v="386205"/>
    <n v="97"/>
    <n v="96"/>
    <s v="CHC"/>
    <s v="CHN"/>
    <s v="CHN"/>
  </r>
  <r>
    <x v="32"/>
    <x v="1"/>
    <s v="CIN"/>
    <s v="CIN"/>
    <x v="26"/>
    <m/>
    <n v="4"/>
    <n v="141"/>
    <n v="76"/>
    <n v="74"/>
    <n v="65"/>
    <m/>
    <m/>
    <x v="0"/>
    <x v="0"/>
    <n v="0"/>
    <x v="1"/>
    <n v="1"/>
    <x v="0"/>
    <x v="1"/>
    <n v="765"/>
    <n v="4857"/>
    <n v="1399"/>
    <n v="228"/>
    <n v="92"/>
    <n v="28"/>
    <n v="403"/>
    <m/>
    <n v="144"/>
    <m/>
    <m/>
    <m/>
    <n v="656"/>
    <n v="420"/>
    <n v="3.07"/>
    <n v="126"/>
    <n v="11"/>
    <n v="1"/>
    <n v="3690"/>
    <n v="1277"/>
    <n v="14"/>
    <n v="378"/>
    <n v="480"/>
    <n v="312"/>
    <n v="84"/>
    <n v="0.94599999999999995"/>
    <s v="Cincinnati Reds"/>
    <s v="Palace of the Fans"/>
    <n v="351680"/>
    <n v="111"/>
    <n v="109"/>
    <s v="CIN"/>
    <s v="CIN"/>
    <s v="CIN"/>
  </r>
  <r>
    <x v="32"/>
    <x v="5"/>
    <s v="CLE"/>
    <s v="CLE"/>
    <x v="76"/>
    <m/>
    <n v="3"/>
    <n v="140"/>
    <n v="74"/>
    <n v="77"/>
    <n v="63"/>
    <m/>
    <m/>
    <x v="0"/>
    <x v="0"/>
    <n v="0"/>
    <x v="1"/>
    <n v="1"/>
    <x v="0"/>
    <x v="1"/>
    <n v="639"/>
    <n v="4773"/>
    <n v="1265"/>
    <n v="231"/>
    <n v="95"/>
    <n v="31"/>
    <n v="259"/>
    <n v="595"/>
    <n v="175"/>
    <m/>
    <m/>
    <m/>
    <n v="579"/>
    <n v="377"/>
    <n v="2.73"/>
    <n v="125"/>
    <n v="20"/>
    <n v="1"/>
    <n v="3729"/>
    <n v="1161"/>
    <n v="16"/>
    <n v="271"/>
    <n v="521"/>
    <n v="322"/>
    <n v="99"/>
    <n v="0.94599999999999995"/>
    <s v="Cleveland Naps"/>
    <s v="League Park I"/>
    <n v="311280"/>
    <n v="98"/>
    <n v="96"/>
    <s v="CLE"/>
    <s v="CLE"/>
    <s v="CLE"/>
  </r>
  <r>
    <x v="32"/>
    <x v="5"/>
    <s v="DET"/>
    <s v="DET"/>
    <x v="77"/>
    <m/>
    <n v="5"/>
    <n v="137"/>
    <n v="65"/>
    <n v="65"/>
    <n v="71"/>
    <m/>
    <m/>
    <x v="0"/>
    <x v="0"/>
    <n v="0"/>
    <x v="1"/>
    <n v="1"/>
    <x v="0"/>
    <x v="1"/>
    <n v="567"/>
    <n v="4582"/>
    <n v="1229"/>
    <n v="162"/>
    <n v="91"/>
    <n v="12"/>
    <n v="292"/>
    <n v="526"/>
    <n v="128"/>
    <m/>
    <m/>
    <m/>
    <n v="539"/>
    <n v="365"/>
    <n v="2.75"/>
    <n v="123"/>
    <n v="15"/>
    <n v="2"/>
    <n v="3588"/>
    <n v="1169"/>
    <n v="19"/>
    <n v="336"/>
    <n v="554"/>
    <n v="281"/>
    <n v="82"/>
    <n v="0.95"/>
    <s v="Detroit Tigers"/>
    <s v="Bennett Park"/>
    <n v="224523"/>
    <n v="96"/>
    <n v="97"/>
    <s v="DET"/>
    <s v="DET"/>
    <s v="DET"/>
  </r>
  <r>
    <x v="32"/>
    <x v="1"/>
    <s v="NY1"/>
    <s v="SFG"/>
    <x v="42"/>
    <m/>
    <n v="2"/>
    <n v="142"/>
    <n v="70"/>
    <n v="84"/>
    <n v="55"/>
    <m/>
    <m/>
    <x v="0"/>
    <x v="0"/>
    <n v="0"/>
    <x v="1"/>
    <n v="1"/>
    <x v="0"/>
    <x v="1"/>
    <n v="729"/>
    <n v="4741"/>
    <n v="1290"/>
    <n v="181"/>
    <n v="49"/>
    <n v="20"/>
    <n v="379"/>
    <m/>
    <n v="264"/>
    <m/>
    <m/>
    <m/>
    <n v="567"/>
    <n v="414"/>
    <n v="2.95"/>
    <n v="115"/>
    <n v="8"/>
    <n v="8"/>
    <n v="3786"/>
    <n v="1257"/>
    <n v="20"/>
    <n v="371"/>
    <n v="628"/>
    <n v="287"/>
    <n v="87"/>
    <n v="0.95099999999999996"/>
    <s v="New York Giants"/>
    <s v="Polo Grounds III"/>
    <n v="579530"/>
    <n v="104"/>
    <n v="102"/>
    <s v="NYG"/>
    <s v="NY1"/>
    <s v="NY1"/>
  </r>
  <r>
    <x v="32"/>
    <x v="5"/>
    <s v="NYA"/>
    <s v="NYY"/>
    <x v="73"/>
    <m/>
    <n v="4"/>
    <n v="136"/>
    <n v="67"/>
    <n v="72"/>
    <n v="62"/>
    <m/>
    <m/>
    <x v="0"/>
    <x v="0"/>
    <n v="0"/>
    <x v="1"/>
    <n v="1"/>
    <x v="0"/>
    <x v="1"/>
    <n v="579"/>
    <n v="4565"/>
    <n v="1136"/>
    <n v="193"/>
    <n v="62"/>
    <n v="18"/>
    <n v="332"/>
    <n v="465"/>
    <n v="160"/>
    <m/>
    <m/>
    <m/>
    <n v="573"/>
    <n v="411"/>
    <n v="3.08"/>
    <n v="111"/>
    <n v="7"/>
    <n v="2"/>
    <n v="3603"/>
    <n v="1171"/>
    <n v="19"/>
    <n v="245"/>
    <n v="463"/>
    <n v="264"/>
    <n v="87"/>
    <n v="0.95299999999999996"/>
    <s v="New York Highlanders"/>
    <s v="Hilltop Park"/>
    <n v="211808"/>
    <n v="106"/>
    <n v="105"/>
    <s v="NYY"/>
    <s v="NYA"/>
    <s v="NYA"/>
  </r>
  <r>
    <x v="32"/>
    <x v="5"/>
    <s v="PHA"/>
    <s v="OAK"/>
    <x v="78"/>
    <m/>
    <n v="2"/>
    <n v="137"/>
    <n v="67"/>
    <n v="75"/>
    <n v="60"/>
    <m/>
    <m/>
    <x v="0"/>
    <x v="0"/>
    <n v="0"/>
    <x v="1"/>
    <n v="1"/>
    <x v="0"/>
    <x v="1"/>
    <n v="597"/>
    <n v="4673"/>
    <n v="1236"/>
    <n v="227"/>
    <n v="68"/>
    <n v="32"/>
    <n v="268"/>
    <n v="513"/>
    <n v="157"/>
    <m/>
    <m/>
    <m/>
    <n v="519"/>
    <n v="400"/>
    <n v="2.98"/>
    <n v="112"/>
    <n v="10"/>
    <n v="1"/>
    <n v="3621"/>
    <n v="1124"/>
    <n v="20"/>
    <n v="315"/>
    <n v="728"/>
    <n v="217"/>
    <n v="66"/>
    <n v="0.96"/>
    <s v="Philadelphia Athletics"/>
    <s v="Columbia Park"/>
    <n v="422473"/>
    <n v="105"/>
    <n v="103"/>
    <s v="PHA"/>
    <s v="PHA"/>
    <s v="PHA"/>
  </r>
  <r>
    <x v="32"/>
    <x v="1"/>
    <s v="PHI"/>
    <s v="PHI"/>
    <x v="44"/>
    <m/>
    <n v="7"/>
    <n v="139"/>
    <n v="61"/>
    <n v="49"/>
    <n v="86"/>
    <m/>
    <m/>
    <x v="0"/>
    <x v="0"/>
    <n v="0"/>
    <x v="1"/>
    <n v="1"/>
    <x v="0"/>
    <x v="1"/>
    <n v="617"/>
    <n v="4781"/>
    <n v="1283"/>
    <n v="186"/>
    <n v="62"/>
    <n v="12"/>
    <n v="338"/>
    <m/>
    <n v="120"/>
    <m/>
    <m/>
    <m/>
    <n v="738"/>
    <n v="533"/>
    <n v="3.96"/>
    <n v="126"/>
    <n v="5"/>
    <n v="3"/>
    <n v="3636"/>
    <n v="1347"/>
    <n v="21"/>
    <n v="425"/>
    <n v="381"/>
    <n v="299"/>
    <n v="76"/>
    <n v="0.94699999999999995"/>
    <s v="Philadelphia Phillies"/>
    <s v="Baker Bowl"/>
    <n v="151729"/>
    <n v="92"/>
    <n v="95"/>
    <s v="PHI"/>
    <s v="PHI"/>
    <s v="PHI"/>
  </r>
  <r>
    <x v="32"/>
    <x v="1"/>
    <s v="PIT"/>
    <s v="PIT"/>
    <x v="39"/>
    <m/>
    <n v="1"/>
    <n v="141"/>
    <n v="70"/>
    <n v="91"/>
    <n v="49"/>
    <m/>
    <m/>
    <x v="0"/>
    <x v="1"/>
    <n v="1"/>
    <x v="1"/>
    <n v="1"/>
    <x v="0"/>
    <x v="1"/>
    <n v="793"/>
    <n v="4988"/>
    <n v="1429"/>
    <n v="208"/>
    <n v="110"/>
    <n v="34"/>
    <n v="364"/>
    <m/>
    <n v="172"/>
    <m/>
    <m/>
    <m/>
    <n v="613"/>
    <n v="404"/>
    <n v="2.91"/>
    <n v="117"/>
    <n v="16"/>
    <n v="5"/>
    <n v="3753"/>
    <n v="1215"/>
    <n v="9"/>
    <n v="384"/>
    <n v="454"/>
    <n v="289"/>
    <n v="100"/>
    <n v="0.95099999999999996"/>
    <s v="Pittsburgh Pirates"/>
    <s v="Exposition Park"/>
    <n v="326855"/>
    <n v="103"/>
    <n v="99"/>
    <s v="PIT"/>
    <s v="PIT"/>
    <s v="PIT"/>
  </r>
  <r>
    <x v="32"/>
    <x v="5"/>
    <s v="SLA"/>
    <s v="BAL"/>
    <x v="37"/>
    <m/>
    <n v="6"/>
    <n v="139"/>
    <n v="70"/>
    <n v="65"/>
    <n v="74"/>
    <m/>
    <m/>
    <x v="0"/>
    <x v="0"/>
    <n v="0"/>
    <x v="1"/>
    <n v="1"/>
    <x v="0"/>
    <x v="1"/>
    <n v="500"/>
    <n v="4639"/>
    <n v="1133"/>
    <n v="166"/>
    <n v="68"/>
    <n v="12"/>
    <n v="271"/>
    <n v="539"/>
    <n v="101"/>
    <m/>
    <m/>
    <m/>
    <n v="525"/>
    <n v="376"/>
    <n v="2.77"/>
    <n v="124"/>
    <n v="12"/>
    <n v="3"/>
    <n v="3666"/>
    <n v="1220"/>
    <n v="26"/>
    <n v="237"/>
    <n v="511"/>
    <n v="268"/>
    <n v="94"/>
    <n v="0.95299999999999996"/>
    <s v="St. Louis Browns"/>
    <s v="Sportsman's Park III"/>
    <n v="380405"/>
    <n v="97"/>
    <n v="98"/>
    <s v="SLB"/>
    <s v="SLA"/>
    <s v="SLA"/>
  </r>
  <r>
    <x v="32"/>
    <x v="1"/>
    <s v="SLN"/>
    <s v="STL"/>
    <x v="40"/>
    <m/>
    <n v="8"/>
    <n v="139"/>
    <n v="69"/>
    <n v="43"/>
    <n v="94"/>
    <m/>
    <m/>
    <x v="0"/>
    <x v="0"/>
    <n v="0"/>
    <x v="1"/>
    <n v="1"/>
    <x v="0"/>
    <x v="1"/>
    <n v="505"/>
    <n v="4689"/>
    <n v="1176"/>
    <n v="138"/>
    <n v="65"/>
    <n v="8"/>
    <n v="277"/>
    <m/>
    <n v="171"/>
    <m/>
    <m/>
    <m/>
    <n v="795"/>
    <n v="494"/>
    <n v="3.67"/>
    <n v="111"/>
    <n v="4"/>
    <n v="2"/>
    <n v="3636"/>
    <n v="1353"/>
    <n v="25"/>
    <n v="430"/>
    <n v="419"/>
    <n v="321"/>
    <n v="111"/>
    <n v="0.94299999999999995"/>
    <s v="St. Louis Cardinals"/>
    <s v="Robison Field"/>
    <n v="226538"/>
    <n v="97"/>
    <n v="100"/>
    <s v="STL"/>
    <s v="SLN"/>
    <s v="SLN"/>
  </r>
  <r>
    <x v="32"/>
    <x v="5"/>
    <s v="WS1"/>
    <s v="MIN"/>
    <x v="79"/>
    <m/>
    <n v="8"/>
    <n v="140"/>
    <n v="71"/>
    <n v="43"/>
    <n v="94"/>
    <m/>
    <m/>
    <x v="0"/>
    <x v="0"/>
    <n v="0"/>
    <x v="1"/>
    <n v="1"/>
    <x v="0"/>
    <x v="1"/>
    <n v="437"/>
    <n v="4613"/>
    <n v="1066"/>
    <n v="172"/>
    <n v="72"/>
    <n v="17"/>
    <n v="257"/>
    <n v="463"/>
    <n v="131"/>
    <m/>
    <m/>
    <m/>
    <n v="691"/>
    <n v="519"/>
    <n v="3.82"/>
    <n v="122"/>
    <n v="6"/>
    <n v="3"/>
    <n v="3669"/>
    <n v="1333"/>
    <n v="38"/>
    <n v="306"/>
    <n v="452"/>
    <n v="262"/>
    <n v="86"/>
    <n v="0.95299999999999996"/>
    <s v="Washington Senators"/>
    <s v="American League Park I"/>
    <n v="128878"/>
    <n v="102"/>
    <n v="105"/>
    <s v="WSH"/>
    <s v="WS1"/>
    <s v="WS1"/>
  </r>
  <r>
    <x v="33"/>
    <x v="5"/>
    <s v="BOS"/>
    <s v="BOS"/>
    <x v="74"/>
    <m/>
    <n v="1"/>
    <n v="157"/>
    <n v="81"/>
    <n v="95"/>
    <n v="59"/>
    <m/>
    <m/>
    <x v="0"/>
    <x v="1"/>
    <n v="1"/>
    <x v="0"/>
    <n v="0"/>
    <x v="0"/>
    <x v="1"/>
    <n v="608"/>
    <n v="5231"/>
    <n v="1294"/>
    <n v="194"/>
    <n v="105"/>
    <n v="26"/>
    <n v="347"/>
    <n v="570"/>
    <n v="101"/>
    <m/>
    <m/>
    <m/>
    <n v="466"/>
    <n v="331"/>
    <n v="2.12"/>
    <n v="148"/>
    <n v="21"/>
    <n v="1"/>
    <n v="4218"/>
    <n v="1208"/>
    <n v="31"/>
    <n v="233"/>
    <n v="612"/>
    <n v="236"/>
    <n v="83"/>
    <n v="0.96299999999999997"/>
    <s v="Boston Americans"/>
    <s v="Huntington Avenue Grounds"/>
    <n v="623295"/>
    <n v="106"/>
    <n v="103"/>
    <s v="BOS"/>
    <s v="BOS"/>
    <s v="BOS"/>
  </r>
  <r>
    <x v="33"/>
    <x v="1"/>
    <s v="BRO"/>
    <s v="LAD"/>
    <x v="47"/>
    <m/>
    <n v="6"/>
    <n v="154"/>
    <n v="76"/>
    <n v="56"/>
    <n v="97"/>
    <m/>
    <m/>
    <x v="0"/>
    <x v="0"/>
    <n v="0"/>
    <x v="0"/>
    <n v="0"/>
    <x v="0"/>
    <x v="1"/>
    <n v="497"/>
    <n v="4917"/>
    <n v="1142"/>
    <n v="159"/>
    <n v="53"/>
    <n v="15"/>
    <n v="411"/>
    <m/>
    <n v="205"/>
    <m/>
    <m/>
    <m/>
    <n v="614"/>
    <n v="401"/>
    <n v="2.7"/>
    <n v="135"/>
    <n v="12"/>
    <n v="2"/>
    <n v="4011"/>
    <n v="1281"/>
    <n v="27"/>
    <n v="414"/>
    <n v="453"/>
    <n v="343"/>
    <n v="87"/>
    <n v="0.94499999999999995"/>
    <s v="Brooklyn Superbas"/>
    <s v="Washington Park III"/>
    <n v="214600"/>
    <n v="97"/>
    <n v="100"/>
    <s v="BRO"/>
    <s v="BRO"/>
    <s v="BRO"/>
  </r>
  <r>
    <x v="33"/>
    <x v="1"/>
    <s v="BSN"/>
    <s v="ATL"/>
    <x v="24"/>
    <m/>
    <n v="7"/>
    <n v="155"/>
    <n v="79"/>
    <n v="55"/>
    <n v="98"/>
    <m/>
    <m/>
    <x v="0"/>
    <x v="0"/>
    <n v="0"/>
    <x v="0"/>
    <n v="0"/>
    <x v="0"/>
    <x v="1"/>
    <n v="491"/>
    <n v="5135"/>
    <n v="1217"/>
    <n v="153"/>
    <n v="50"/>
    <n v="24"/>
    <n v="316"/>
    <m/>
    <n v="143"/>
    <m/>
    <m/>
    <m/>
    <n v="749"/>
    <n v="514"/>
    <n v="3.43"/>
    <n v="136"/>
    <n v="13"/>
    <n v="0"/>
    <n v="4044"/>
    <n v="1405"/>
    <n v="25"/>
    <n v="500"/>
    <n v="544"/>
    <n v="338"/>
    <n v="91"/>
    <n v="0.94499999999999995"/>
    <s v="Boston Beaneaters"/>
    <s v="South End Grounds III"/>
    <n v="140694"/>
    <n v="96"/>
    <n v="101"/>
    <s v="BSN"/>
    <s v="BSN"/>
    <s v="BSN"/>
  </r>
  <r>
    <x v="33"/>
    <x v="5"/>
    <s v="CHA"/>
    <s v="CHW"/>
    <x v="75"/>
    <m/>
    <n v="3"/>
    <n v="156"/>
    <n v="78"/>
    <n v="89"/>
    <n v="65"/>
    <m/>
    <m/>
    <x v="0"/>
    <x v="0"/>
    <n v="0"/>
    <x v="0"/>
    <n v="0"/>
    <x v="0"/>
    <x v="1"/>
    <n v="600"/>
    <n v="5027"/>
    <n v="1217"/>
    <n v="193"/>
    <n v="68"/>
    <n v="14"/>
    <n v="373"/>
    <n v="586"/>
    <n v="216"/>
    <m/>
    <m/>
    <m/>
    <n v="482"/>
    <n v="353"/>
    <n v="2.2999999999999998"/>
    <n v="134"/>
    <n v="26"/>
    <n v="3"/>
    <n v="4140"/>
    <n v="1161"/>
    <n v="13"/>
    <n v="303"/>
    <n v="550"/>
    <n v="238"/>
    <n v="95"/>
    <n v="0.96399999999999997"/>
    <s v="Chicago White Sox"/>
    <s v="South Side Park II"/>
    <n v="557123"/>
    <n v="96"/>
    <n v="95"/>
    <s v="CHW"/>
    <s v="CHA"/>
    <s v="CHA"/>
  </r>
  <r>
    <x v="33"/>
    <x v="1"/>
    <s v="CHN"/>
    <s v="CHC"/>
    <x v="25"/>
    <m/>
    <n v="2"/>
    <n v="156"/>
    <n v="78"/>
    <n v="93"/>
    <n v="60"/>
    <m/>
    <m/>
    <x v="0"/>
    <x v="0"/>
    <n v="0"/>
    <x v="0"/>
    <n v="0"/>
    <x v="0"/>
    <x v="1"/>
    <n v="599"/>
    <n v="5210"/>
    <n v="1294"/>
    <n v="157"/>
    <n v="62"/>
    <n v="22"/>
    <n v="298"/>
    <m/>
    <n v="227"/>
    <m/>
    <m/>
    <m/>
    <n v="517"/>
    <n v="353"/>
    <n v="2.2999999999999998"/>
    <n v="139"/>
    <n v="18"/>
    <n v="6"/>
    <n v="4149"/>
    <n v="1150"/>
    <n v="16"/>
    <n v="402"/>
    <n v="618"/>
    <n v="282"/>
    <n v="89"/>
    <n v="0.95399999999999996"/>
    <s v="Chicago Cubs"/>
    <s v="West Side Park II"/>
    <n v="439100"/>
    <n v="100"/>
    <n v="98"/>
    <s v="CHC"/>
    <s v="CHN"/>
    <s v="CHN"/>
  </r>
  <r>
    <x v="33"/>
    <x v="1"/>
    <s v="CIN"/>
    <s v="CIN"/>
    <x v="26"/>
    <m/>
    <n v="3"/>
    <n v="157"/>
    <n v="79"/>
    <n v="88"/>
    <n v="65"/>
    <m/>
    <m/>
    <x v="0"/>
    <x v="0"/>
    <n v="0"/>
    <x v="0"/>
    <n v="0"/>
    <x v="0"/>
    <x v="1"/>
    <n v="695"/>
    <n v="5231"/>
    <n v="1332"/>
    <n v="189"/>
    <n v="92"/>
    <n v="21"/>
    <n v="399"/>
    <m/>
    <n v="179"/>
    <m/>
    <m/>
    <m/>
    <n v="547"/>
    <n v="362"/>
    <n v="2.34"/>
    <n v="142"/>
    <n v="12"/>
    <n v="2"/>
    <n v="4176"/>
    <n v="1256"/>
    <n v="13"/>
    <n v="343"/>
    <n v="502"/>
    <n v="301"/>
    <n v="81"/>
    <n v="0.95399999999999996"/>
    <s v="Cincinnati Reds"/>
    <s v="Palace of the Fans"/>
    <n v="391915"/>
    <n v="109"/>
    <n v="107"/>
    <s v="CIN"/>
    <s v="CIN"/>
    <s v="CIN"/>
  </r>
  <r>
    <x v="33"/>
    <x v="5"/>
    <s v="CLE"/>
    <s v="CLE"/>
    <x v="76"/>
    <m/>
    <n v="4"/>
    <n v="154"/>
    <n v="78"/>
    <n v="86"/>
    <n v="65"/>
    <m/>
    <m/>
    <x v="0"/>
    <x v="0"/>
    <n v="0"/>
    <x v="0"/>
    <n v="0"/>
    <x v="0"/>
    <x v="1"/>
    <n v="647"/>
    <n v="5152"/>
    <n v="1340"/>
    <n v="225"/>
    <n v="90"/>
    <n v="27"/>
    <n v="307"/>
    <n v="714"/>
    <n v="178"/>
    <m/>
    <m/>
    <m/>
    <n v="482"/>
    <n v="334"/>
    <n v="2.2200000000000002"/>
    <n v="141"/>
    <n v="20"/>
    <n v="0"/>
    <n v="4068"/>
    <n v="1273"/>
    <n v="10"/>
    <n v="285"/>
    <n v="627"/>
    <n v="255"/>
    <n v="86"/>
    <n v="0.95899999999999996"/>
    <s v="Cleveland Naps"/>
    <s v="League Park I"/>
    <n v="264749"/>
    <n v="99"/>
    <n v="98"/>
    <s v="CLE"/>
    <s v="CLE"/>
    <s v="CLE"/>
  </r>
  <r>
    <x v="33"/>
    <x v="5"/>
    <s v="DET"/>
    <s v="DET"/>
    <x v="77"/>
    <m/>
    <n v="7"/>
    <n v="162"/>
    <n v="79"/>
    <n v="62"/>
    <n v="90"/>
    <m/>
    <m/>
    <x v="0"/>
    <x v="0"/>
    <n v="0"/>
    <x v="0"/>
    <n v="0"/>
    <x v="0"/>
    <x v="1"/>
    <n v="505"/>
    <n v="5321"/>
    <n v="1231"/>
    <n v="154"/>
    <n v="69"/>
    <n v="11"/>
    <n v="344"/>
    <n v="635"/>
    <n v="112"/>
    <m/>
    <m/>
    <m/>
    <n v="627"/>
    <n v="440"/>
    <n v="2.77"/>
    <n v="143"/>
    <n v="15"/>
    <n v="2"/>
    <n v="4290"/>
    <n v="1345"/>
    <n v="16"/>
    <n v="433"/>
    <n v="556"/>
    <n v="273"/>
    <n v="92"/>
    <n v="0.95899999999999996"/>
    <s v="Detroit Tigers"/>
    <s v="Bennett Park"/>
    <n v="177796"/>
    <n v="97"/>
    <n v="98"/>
    <s v="DET"/>
    <s v="DET"/>
    <s v="DET"/>
  </r>
  <r>
    <x v="33"/>
    <x v="1"/>
    <s v="NY1"/>
    <s v="SFG"/>
    <x v="42"/>
    <m/>
    <n v="1"/>
    <n v="158"/>
    <n v="84"/>
    <n v="106"/>
    <n v="47"/>
    <m/>
    <m/>
    <x v="0"/>
    <x v="1"/>
    <n v="1"/>
    <x v="0"/>
    <n v="0"/>
    <x v="0"/>
    <x v="1"/>
    <n v="744"/>
    <n v="5150"/>
    <n v="1347"/>
    <n v="202"/>
    <n v="65"/>
    <n v="31"/>
    <n v="434"/>
    <m/>
    <n v="283"/>
    <m/>
    <m/>
    <m/>
    <n v="476"/>
    <n v="337"/>
    <n v="2.17"/>
    <n v="127"/>
    <n v="21"/>
    <n v="15"/>
    <n v="4188"/>
    <n v="1151"/>
    <n v="36"/>
    <n v="349"/>
    <n v="707"/>
    <n v="289"/>
    <n v="93"/>
    <n v="0.95599999999999996"/>
    <s v="New York Giants"/>
    <s v="Polo Grounds III"/>
    <n v="609826"/>
    <n v="104"/>
    <n v="100"/>
    <s v="NYG"/>
    <s v="NY1"/>
    <s v="NY1"/>
  </r>
  <r>
    <x v="33"/>
    <x v="5"/>
    <s v="NYA"/>
    <s v="NYY"/>
    <x v="73"/>
    <m/>
    <n v="2"/>
    <n v="155"/>
    <n v="75"/>
    <n v="92"/>
    <n v="59"/>
    <m/>
    <m/>
    <x v="0"/>
    <x v="0"/>
    <n v="0"/>
    <x v="0"/>
    <n v="0"/>
    <x v="0"/>
    <x v="1"/>
    <n v="598"/>
    <n v="5220"/>
    <n v="1354"/>
    <n v="195"/>
    <n v="91"/>
    <n v="27"/>
    <n v="312"/>
    <n v="548"/>
    <n v="163"/>
    <m/>
    <m/>
    <m/>
    <n v="526"/>
    <n v="394"/>
    <n v="2.57"/>
    <n v="123"/>
    <n v="15"/>
    <n v="1"/>
    <n v="4140"/>
    <n v="1180"/>
    <n v="29"/>
    <n v="311"/>
    <n v="684"/>
    <n v="275"/>
    <n v="90"/>
    <n v="0.95799999999999996"/>
    <s v="New York Highlanders"/>
    <s v="Hilltop Park"/>
    <n v="438919"/>
    <n v="105"/>
    <n v="104"/>
    <s v="NYY"/>
    <s v="NYA"/>
    <s v="NYA"/>
  </r>
  <r>
    <x v="33"/>
    <x v="5"/>
    <s v="PHA"/>
    <s v="OAK"/>
    <x v="78"/>
    <m/>
    <n v="5"/>
    <n v="155"/>
    <n v="79"/>
    <n v="81"/>
    <n v="70"/>
    <m/>
    <m/>
    <x v="0"/>
    <x v="0"/>
    <n v="0"/>
    <x v="0"/>
    <n v="0"/>
    <x v="0"/>
    <x v="1"/>
    <n v="557"/>
    <n v="5088"/>
    <n v="1266"/>
    <n v="197"/>
    <n v="77"/>
    <n v="31"/>
    <n v="313"/>
    <n v="605"/>
    <n v="137"/>
    <m/>
    <m/>
    <m/>
    <n v="503"/>
    <n v="355"/>
    <n v="2.35"/>
    <n v="136"/>
    <n v="26"/>
    <n v="0"/>
    <n v="4083"/>
    <n v="1149"/>
    <n v="13"/>
    <n v="366"/>
    <n v="887"/>
    <n v="250"/>
    <n v="67"/>
    <n v="0.95899999999999996"/>
    <s v="Philadelphia Athletics"/>
    <s v="Columbia Park"/>
    <n v="512294"/>
    <n v="105"/>
    <n v="103"/>
    <s v="PHA"/>
    <s v="PHA"/>
    <s v="PHA"/>
  </r>
  <r>
    <x v="33"/>
    <x v="1"/>
    <s v="PHI"/>
    <s v="PHI"/>
    <x v="44"/>
    <m/>
    <n v="8"/>
    <n v="155"/>
    <n v="73"/>
    <n v="52"/>
    <n v="100"/>
    <m/>
    <m/>
    <x v="0"/>
    <x v="0"/>
    <n v="0"/>
    <x v="0"/>
    <n v="0"/>
    <x v="0"/>
    <x v="1"/>
    <n v="571"/>
    <n v="5103"/>
    <n v="1268"/>
    <n v="170"/>
    <n v="54"/>
    <n v="23"/>
    <n v="377"/>
    <m/>
    <n v="159"/>
    <m/>
    <m/>
    <m/>
    <n v="784"/>
    <n v="504"/>
    <n v="3.39"/>
    <n v="131"/>
    <n v="10"/>
    <n v="2"/>
    <n v="4017"/>
    <n v="1418"/>
    <n v="22"/>
    <n v="425"/>
    <n v="469"/>
    <n v="401"/>
    <n v="93"/>
    <n v="0.93700000000000006"/>
    <s v="Philadelphia Phillies"/>
    <s v="Baker Bowl"/>
    <n v="140771"/>
    <n v="99"/>
    <n v="100"/>
    <s v="PHI"/>
    <s v="PHI"/>
    <s v="PHI"/>
  </r>
  <r>
    <x v="33"/>
    <x v="1"/>
    <s v="PIT"/>
    <s v="PIT"/>
    <x v="39"/>
    <m/>
    <n v="4"/>
    <n v="156"/>
    <n v="78"/>
    <n v="87"/>
    <n v="66"/>
    <m/>
    <m/>
    <x v="0"/>
    <x v="0"/>
    <n v="0"/>
    <x v="0"/>
    <n v="0"/>
    <x v="0"/>
    <x v="1"/>
    <n v="675"/>
    <n v="5160"/>
    <n v="1333"/>
    <n v="164"/>
    <n v="102"/>
    <n v="15"/>
    <n v="391"/>
    <m/>
    <n v="178"/>
    <m/>
    <m/>
    <m/>
    <n v="592"/>
    <n v="433"/>
    <n v="2.89"/>
    <n v="133"/>
    <n v="15"/>
    <n v="1"/>
    <n v="4044"/>
    <n v="1273"/>
    <n v="13"/>
    <n v="379"/>
    <n v="455"/>
    <n v="291"/>
    <n v="93"/>
    <n v="0.95499999999999996"/>
    <s v="Pittsburgh Pirates"/>
    <s v="Exposition Park"/>
    <n v="340615"/>
    <n v="103"/>
    <n v="100"/>
    <s v="PIT"/>
    <s v="PIT"/>
    <s v="PIT"/>
  </r>
  <r>
    <x v="33"/>
    <x v="5"/>
    <s v="SLA"/>
    <s v="BAL"/>
    <x v="37"/>
    <m/>
    <n v="6"/>
    <n v="156"/>
    <n v="78"/>
    <n v="65"/>
    <n v="87"/>
    <m/>
    <m/>
    <x v="0"/>
    <x v="0"/>
    <n v="0"/>
    <x v="0"/>
    <n v="0"/>
    <x v="0"/>
    <x v="1"/>
    <n v="481"/>
    <n v="5291"/>
    <n v="1266"/>
    <n v="153"/>
    <n v="53"/>
    <n v="10"/>
    <n v="332"/>
    <n v="609"/>
    <n v="150"/>
    <m/>
    <m/>
    <m/>
    <n v="604"/>
    <n v="443"/>
    <n v="2.83"/>
    <n v="135"/>
    <n v="13"/>
    <n v="1"/>
    <n v="4230"/>
    <n v="1335"/>
    <n v="25"/>
    <n v="333"/>
    <n v="577"/>
    <n v="267"/>
    <n v="78"/>
    <n v="0.96"/>
    <s v="St. Louis Browns"/>
    <s v="Sportsman's Park III"/>
    <n v="318108"/>
    <n v="94"/>
    <n v="96"/>
    <s v="SLB"/>
    <s v="SLA"/>
    <s v="SLA"/>
  </r>
  <r>
    <x v="33"/>
    <x v="1"/>
    <s v="SLN"/>
    <s v="STL"/>
    <x v="40"/>
    <m/>
    <n v="5"/>
    <n v="155"/>
    <n v="76"/>
    <n v="75"/>
    <n v="79"/>
    <m/>
    <m/>
    <x v="0"/>
    <x v="0"/>
    <n v="0"/>
    <x v="0"/>
    <n v="0"/>
    <x v="0"/>
    <x v="1"/>
    <n v="602"/>
    <n v="5104"/>
    <n v="1292"/>
    <n v="175"/>
    <n v="66"/>
    <n v="24"/>
    <n v="343"/>
    <m/>
    <n v="199"/>
    <m/>
    <m/>
    <m/>
    <n v="595"/>
    <n v="401"/>
    <n v="2.64"/>
    <n v="146"/>
    <n v="7"/>
    <n v="2"/>
    <n v="4104"/>
    <n v="1286"/>
    <n v="23"/>
    <n v="319"/>
    <n v="529"/>
    <n v="307"/>
    <n v="83"/>
    <n v="0.95199999999999996"/>
    <s v="St. Louis Cardinals"/>
    <s v="Robison Field"/>
    <n v="386750"/>
    <n v="96"/>
    <n v="99"/>
    <s v="STL"/>
    <s v="SLN"/>
    <s v="SLN"/>
  </r>
  <r>
    <x v="33"/>
    <x v="5"/>
    <s v="WS1"/>
    <s v="MIN"/>
    <x v="79"/>
    <m/>
    <n v="8"/>
    <n v="157"/>
    <n v="78"/>
    <n v="38"/>
    <n v="113"/>
    <m/>
    <m/>
    <x v="0"/>
    <x v="0"/>
    <n v="0"/>
    <x v="0"/>
    <n v="0"/>
    <x v="0"/>
    <x v="1"/>
    <n v="437"/>
    <n v="5149"/>
    <n v="1170"/>
    <n v="171"/>
    <n v="57"/>
    <n v="10"/>
    <n v="283"/>
    <n v="759"/>
    <n v="150"/>
    <m/>
    <m/>
    <m/>
    <n v="743"/>
    <n v="547"/>
    <n v="3.62"/>
    <n v="137"/>
    <n v="7"/>
    <n v="4"/>
    <n v="4077"/>
    <n v="1487"/>
    <n v="19"/>
    <n v="347"/>
    <n v="533"/>
    <n v="313"/>
    <n v="97"/>
    <n v="0.95099999999999996"/>
    <s v="Washington Senators"/>
    <s v="American League Park II"/>
    <n v="131744"/>
    <n v="98"/>
    <n v="102"/>
    <s v="WSH"/>
    <s v="WS1"/>
    <s v="WS1"/>
  </r>
  <r>
    <x v="34"/>
    <x v="5"/>
    <s v="BOS"/>
    <s v="BOS"/>
    <x v="74"/>
    <m/>
    <n v="4"/>
    <n v="153"/>
    <n v="77"/>
    <n v="78"/>
    <n v="74"/>
    <m/>
    <m/>
    <x v="0"/>
    <x v="0"/>
    <n v="0"/>
    <x v="1"/>
    <n v="1"/>
    <x v="0"/>
    <x v="1"/>
    <n v="579"/>
    <n v="5049"/>
    <n v="1179"/>
    <n v="165"/>
    <n v="69"/>
    <n v="29"/>
    <n v="486"/>
    <m/>
    <n v="131"/>
    <m/>
    <m/>
    <m/>
    <n v="564"/>
    <n v="428"/>
    <n v="2.84"/>
    <n v="124"/>
    <n v="14"/>
    <n v="1"/>
    <n v="4068"/>
    <n v="1198"/>
    <n v="33"/>
    <n v="292"/>
    <n v="652"/>
    <n v="290"/>
    <n v="75"/>
    <n v="0.95299999999999996"/>
    <s v="Boston Americans"/>
    <s v="Huntington Avenue Grounds"/>
    <n v="468828"/>
    <n v="101"/>
    <n v="102"/>
    <s v="BOS"/>
    <s v="BOS"/>
    <s v="BOS"/>
  </r>
  <r>
    <x v="34"/>
    <x v="1"/>
    <s v="BRO"/>
    <s v="LAD"/>
    <x v="47"/>
    <m/>
    <n v="8"/>
    <n v="155"/>
    <n v="77"/>
    <n v="48"/>
    <n v="104"/>
    <m/>
    <m/>
    <x v="0"/>
    <x v="0"/>
    <n v="0"/>
    <x v="1"/>
    <n v="1"/>
    <x v="0"/>
    <x v="1"/>
    <n v="506"/>
    <n v="5100"/>
    <n v="1255"/>
    <n v="154"/>
    <n v="60"/>
    <n v="29"/>
    <n v="327"/>
    <m/>
    <n v="186"/>
    <m/>
    <m/>
    <m/>
    <n v="807"/>
    <n v="563"/>
    <n v="3.76"/>
    <n v="125"/>
    <n v="7"/>
    <n v="3"/>
    <n v="4041"/>
    <n v="1416"/>
    <n v="24"/>
    <n v="476"/>
    <n v="556"/>
    <n v="408"/>
    <n v="101"/>
    <n v="0.93700000000000006"/>
    <s v="Brooklyn Superbas"/>
    <s v="Washington Park III"/>
    <n v="227924"/>
    <n v="93"/>
    <n v="96"/>
    <s v="BRO"/>
    <s v="BRO"/>
    <s v="BRO"/>
  </r>
  <r>
    <x v="34"/>
    <x v="1"/>
    <s v="BSN"/>
    <s v="ATL"/>
    <x v="24"/>
    <m/>
    <n v="7"/>
    <n v="156"/>
    <n v="76"/>
    <n v="51"/>
    <n v="103"/>
    <m/>
    <m/>
    <x v="0"/>
    <x v="0"/>
    <n v="0"/>
    <x v="1"/>
    <n v="1"/>
    <x v="0"/>
    <x v="1"/>
    <n v="468"/>
    <n v="5190"/>
    <n v="1217"/>
    <n v="148"/>
    <n v="52"/>
    <n v="17"/>
    <n v="302"/>
    <m/>
    <n v="132"/>
    <m/>
    <m/>
    <m/>
    <n v="733"/>
    <n v="541"/>
    <n v="3.52"/>
    <n v="139"/>
    <n v="14"/>
    <n v="0"/>
    <n v="4149"/>
    <n v="1390"/>
    <n v="36"/>
    <n v="433"/>
    <n v="533"/>
    <n v="311"/>
    <n v="89"/>
    <n v="0.95099999999999996"/>
    <s v="Boston Beaneaters"/>
    <s v="South End Grounds III"/>
    <n v="150003"/>
    <n v="98"/>
    <n v="103"/>
    <s v="BSN"/>
    <s v="BSN"/>
    <s v="BSN"/>
  </r>
  <r>
    <x v="34"/>
    <x v="5"/>
    <s v="CHA"/>
    <s v="CHW"/>
    <x v="75"/>
    <m/>
    <n v="2"/>
    <n v="158"/>
    <n v="82"/>
    <n v="92"/>
    <n v="60"/>
    <m/>
    <m/>
    <x v="0"/>
    <x v="0"/>
    <n v="0"/>
    <x v="1"/>
    <n v="1"/>
    <x v="0"/>
    <x v="1"/>
    <n v="612"/>
    <n v="5114"/>
    <n v="1213"/>
    <n v="200"/>
    <n v="55"/>
    <n v="11"/>
    <n v="439"/>
    <m/>
    <n v="194"/>
    <m/>
    <m/>
    <m/>
    <n v="451"/>
    <n v="316"/>
    <n v="1.99"/>
    <n v="131"/>
    <n v="15"/>
    <n v="0"/>
    <n v="4281"/>
    <n v="1163"/>
    <n v="11"/>
    <n v="329"/>
    <n v="613"/>
    <n v="217"/>
    <n v="64"/>
    <n v="0.96799999999999997"/>
    <s v="Chicago White Sox"/>
    <s v="South Side Park II"/>
    <n v="687419"/>
    <n v="96"/>
    <n v="93"/>
    <s v="CHW"/>
    <s v="CHA"/>
    <s v="CHA"/>
  </r>
  <r>
    <x v="34"/>
    <x v="1"/>
    <s v="CHN"/>
    <s v="CHC"/>
    <x v="25"/>
    <m/>
    <n v="3"/>
    <n v="155"/>
    <n v="81"/>
    <n v="92"/>
    <n v="61"/>
    <m/>
    <m/>
    <x v="0"/>
    <x v="0"/>
    <n v="0"/>
    <x v="1"/>
    <n v="1"/>
    <x v="0"/>
    <x v="1"/>
    <n v="667"/>
    <n v="5108"/>
    <n v="1249"/>
    <n v="157"/>
    <n v="82"/>
    <n v="12"/>
    <n v="448"/>
    <m/>
    <n v="267"/>
    <m/>
    <m/>
    <m/>
    <n v="442"/>
    <n v="319"/>
    <n v="2.04"/>
    <n v="133"/>
    <n v="23"/>
    <n v="2"/>
    <n v="4221"/>
    <n v="1135"/>
    <n v="14"/>
    <n v="385"/>
    <n v="627"/>
    <n v="246"/>
    <n v="99"/>
    <n v="0.96199999999999997"/>
    <s v="Chicago Cubs"/>
    <s v="West Side Park II"/>
    <n v="509900"/>
    <n v="104"/>
    <n v="99"/>
    <s v="CHC"/>
    <s v="CHN"/>
    <s v="CHN"/>
  </r>
  <r>
    <x v="34"/>
    <x v="1"/>
    <s v="CIN"/>
    <s v="CIN"/>
    <x v="26"/>
    <m/>
    <n v="5"/>
    <n v="155"/>
    <n v="79"/>
    <n v="79"/>
    <n v="74"/>
    <m/>
    <m/>
    <x v="0"/>
    <x v="0"/>
    <n v="0"/>
    <x v="1"/>
    <n v="1"/>
    <x v="0"/>
    <x v="1"/>
    <n v="735"/>
    <n v="5205"/>
    <n v="1401"/>
    <n v="160"/>
    <n v="101"/>
    <n v="27"/>
    <n v="434"/>
    <m/>
    <n v="181"/>
    <m/>
    <m/>
    <m/>
    <n v="698"/>
    <n v="457"/>
    <n v="3.01"/>
    <n v="119"/>
    <n v="10"/>
    <n v="2"/>
    <n v="4095"/>
    <n v="1409"/>
    <n v="22"/>
    <n v="439"/>
    <n v="547"/>
    <n v="310"/>
    <n v="122"/>
    <n v="0.95299999999999996"/>
    <s v="Cincinnati Reds"/>
    <s v="Palace of the Fans"/>
    <n v="313927"/>
    <n v="111"/>
    <n v="110"/>
    <s v="CIN"/>
    <s v="CIN"/>
    <s v="CIN"/>
  </r>
  <r>
    <x v="34"/>
    <x v="5"/>
    <s v="CLE"/>
    <s v="CLE"/>
    <x v="76"/>
    <m/>
    <n v="5"/>
    <n v="155"/>
    <n v="77"/>
    <n v="76"/>
    <n v="78"/>
    <m/>
    <m/>
    <x v="0"/>
    <x v="0"/>
    <n v="0"/>
    <x v="1"/>
    <n v="1"/>
    <x v="0"/>
    <x v="1"/>
    <n v="567"/>
    <n v="5166"/>
    <n v="1318"/>
    <n v="211"/>
    <n v="72"/>
    <n v="18"/>
    <n v="286"/>
    <m/>
    <n v="188"/>
    <m/>
    <m/>
    <m/>
    <n v="587"/>
    <n v="432"/>
    <n v="2.85"/>
    <n v="140"/>
    <n v="16"/>
    <n v="0"/>
    <n v="4089"/>
    <n v="1251"/>
    <n v="23"/>
    <n v="334"/>
    <n v="555"/>
    <n v="233"/>
    <n v="84"/>
    <n v="0.96299999999999997"/>
    <s v="Cleveland Naps"/>
    <s v="League Park I"/>
    <n v="316306"/>
    <n v="101"/>
    <n v="99"/>
    <s v="CLE"/>
    <s v="CLE"/>
    <s v="CLE"/>
  </r>
  <r>
    <x v="34"/>
    <x v="5"/>
    <s v="DET"/>
    <s v="DET"/>
    <x v="77"/>
    <m/>
    <n v="3"/>
    <n v="154"/>
    <n v="76"/>
    <n v="79"/>
    <n v="74"/>
    <m/>
    <m/>
    <x v="0"/>
    <x v="0"/>
    <n v="0"/>
    <x v="1"/>
    <n v="1"/>
    <x v="0"/>
    <x v="1"/>
    <n v="512"/>
    <n v="4971"/>
    <n v="1209"/>
    <n v="190"/>
    <n v="54"/>
    <n v="13"/>
    <n v="375"/>
    <m/>
    <n v="129"/>
    <m/>
    <m/>
    <m/>
    <n v="602"/>
    <n v="424"/>
    <n v="2.83"/>
    <n v="124"/>
    <n v="17"/>
    <n v="1"/>
    <n v="4044"/>
    <n v="1226"/>
    <n v="11"/>
    <n v="474"/>
    <n v="578"/>
    <n v="264"/>
    <n v="80"/>
    <n v="0.95699999999999996"/>
    <s v="Detroit Tigers"/>
    <s v="Bennett Park"/>
    <n v="193384"/>
    <n v="101"/>
    <n v="103"/>
    <s v="DET"/>
    <s v="DET"/>
    <s v="DET"/>
  </r>
  <r>
    <x v="34"/>
    <x v="1"/>
    <s v="NY1"/>
    <s v="SFG"/>
    <x v="42"/>
    <m/>
    <n v="1"/>
    <n v="155"/>
    <n v="76"/>
    <n v="105"/>
    <n v="48"/>
    <m/>
    <m/>
    <x v="0"/>
    <x v="1"/>
    <n v="1"/>
    <x v="2"/>
    <n v="0"/>
    <x v="1"/>
    <x v="1"/>
    <n v="780"/>
    <n v="5094"/>
    <n v="1392"/>
    <n v="191"/>
    <n v="88"/>
    <n v="39"/>
    <n v="517"/>
    <m/>
    <n v="291"/>
    <m/>
    <m/>
    <m/>
    <n v="505"/>
    <n v="364"/>
    <n v="2.39"/>
    <n v="117"/>
    <n v="18"/>
    <n v="15"/>
    <n v="4110"/>
    <n v="1160"/>
    <n v="25"/>
    <n v="364"/>
    <n v="760"/>
    <n v="253"/>
    <n v="93"/>
    <n v="0.96"/>
    <s v="New York Giants"/>
    <s v="Polo Grounds III"/>
    <n v="552700"/>
    <n v="102"/>
    <n v="98"/>
    <s v="NYG"/>
    <s v="NY1"/>
    <s v="NY1"/>
  </r>
  <r>
    <x v="34"/>
    <x v="5"/>
    <s v="NYA"/>
    <s v="NYY"/>
    <x v="73"/>
    <m/>
    <n v="6"/>
    <n v="152"/>
    <n v="75"/>
    <n v="71"/>
    <n v="78"/>
    <m/>
    <m/>
    <x v="0"/>
    <x v="0"/>
    <n v="0"/>
    <x v="1"/>
    <n v="1"/>
    <x v="0"/>
    <x v="1"/>
    <n v="586"/>
    <n v="4957"/>
    <n v="1228"/>
    <n v="163"/>
    <n v="61"/>
    <n v="23"/>
    <n v="360"/>
    <m/>
    <n v="200"/>
    <m/>
    <m/>
    <m/>
    <n v="622"/>
    <n v="440"/>
    <n v="2.93"/>
    <n v="88"/>
    <n v="16"/>
    <n v="4"/>
    <n v="4059"/>
    <n v="1235"/>
    <n v="26"/>
    <n v="396"/>
    <n v="642"/>
    <n v="293"/>
    <n v="88"/>
    <n v="0.95199999999999996"/>
    <s v="New York Highlanders"/>
    <s v="Hilltop Park"/>
    <n v="309100"/>
    <n v="111"/>
    <n v="110"/>
    <s v="NYY"/>
    <s v="NYA"/>
    <s v="NYA"/>
  </r>
  <r>
    <x v="34"/>
    <x v="5"/>
    <s v="PHA"/>
    <s v="OAK"/>
    <x v="78"/>
    <m/>
    <n v="1"/>
    <n v="152"/>
    <n v="74"/>
    <n v="92"/>
    <n v="56"/>
    <m/>
    <m/>
    <x v="0"/>
    <x v="1"/>
    <n v="1"/>
    <x v="1"/>
    <n v="1"/>
    <x v="0"/>
    <x v="1"/>
    <n v="623"/>
    <n v="5146"/>
    <n v="1310"/>
    <n v="256"/>
    <n v="51"/>
    <n v="24"/>
    <n v="376"/>
    <m/>
    <n v="190"/>
    <m/>
    <m/>
    <m/>
    <n v="492"/>
    <n v="337"/>
    <n v="2.19"/>
    <n v="117"/>
    <n v="19"/>
    <n v="0"/>
    <n v="4149"/>
    <n v="1137"/>
    <n v="21"/>
    <n v="409"/>
    <n v="895"/>
    <n v="265"/>
    <n v="95"/>
    <n v="0.95699999999999996"/>
    <s v="Philadelphia Athletics"/>
    <s v="Columbia Park"/>
    <n v="554576"/>
    <n v="102"/>
    <n v="100"/>
    <s v="PHA"/>
    <s v="PHA"/>
    <s v="PHA"/>
  </r>
  <r>
    <x v="34"/>
    <x v="1"/>
    <s v="PHI"/>
    <s v="PHI"/>
    <x v="44"/>
    <m/>
    <n v="4"/>
    <n v="155"/>
    <n v="76"/>
    <n v="83"/>
    <n v="69"/>
    <m/>
    <m/>
    <x v="0"/>
    <x v="0"/>
    <n v="0"/>
    <x v="1"/>
    <n v="1"/>
    <x v="0"/>
    <x v="1"/>
    <n v="708"/>
    <n v="5243"/>
    <n v="1362"/>
    <n v="187"/>
    <n v="82"/>
    <n v="16"/>
    <n v="406"/>
    <m/>
    <n v="180"/>
    <m/>
    <m/>
    <m/>
    <n v="602"/>
    <n v="436"/>
    <n v="2.81"/>
    <n v="119"/>
    <n v="12"/>
    <n v="5"/>
    <n v="4194"/>
    <n v="1303"/>
    <n v="21"/>
    <n v="411"/>
    <n v="516"/>
    <n v="275"/>
    <n v="99"/>
    <n v="0.95699999999999996"/>
    <s v="Philadelphia Phillies"/>
    <s v="Baker Bowl"/>
    <n v="317932"/>
    <n v="96"/>
    <n v="97"/>
    <s v="PHI"/>
    <s v="PHI"/>
    <s v="PHI"/>
  </r>
  <r>
    <x v="34"/>
    <x v="1"/>
    <s v="PIT"/>
    <s v="PIT"/>
    <x v="39"/>
    <m/>
    <n v="2"/>
    <n v="155"/>
    <n v="78"/>
    <n v="96"/>
    <n v="57"/>
    <m/>
    <m/>
    <x v="0"/>
    <x v="0"/>
    <n v="0"/>
    <x v="1"/>
    <n v="1"/>
    <x v="0"/>
    <x v="1"/>
    <n v="692"/>
    <n v="5213"/>
    <n v="1385"/>
    <n v="190"/>
    <n v="91"/>
    <n v="22"/>
    <n v="382"/>
    <m/>
    <n v="202"/>
    <m/>
    <m/>
    <m/>
    <n v="570"/>
    <n v="439"/>
    <n v="2.86"/>
    <n v="113"/>
    <n v="12"/>
    <n v="6"/>
    <n v="4146"/>
    <n v="1270"/>
    <n v="12"/>
    <n v="389"/>
    <n v="512"/>
    <n v="255"/>
    <n v="112"/>
    <n v="0.96099999999999997"/>
    <s v="Pittsburgh Pirates"/>
    <s v="Exposition Park"/>
    <n v="369124"/>
    <n v="103"/>
    <n v="100"/>
    <s v="PIT"/>
    <s v="PIT"/>
    <s v="PIT"/>
  </r>
  <r>
    <x v="34"/>
    <x v="5"/>
    <s v="SLA"/>
    <s v="BAL"/>
    <x v="37"/>
    <m/>
    <n v="8"/>
    <n v="156"/>
    <n v="79"/>
    <n v="54"/>
    <n v="99"/>
    <m/>
    <m/>
    <x v="0"/>
    <x v="0"/>
    <n v="0"/>
    <x v="1"/>
    <n v="1"/>
    <x v="0"/>
    <x v="1"/>
    <n v="511"/>
    <n v="5204"/>
    <n v="1205"/>
    <n v="153"/>
    <n v="49"/>
    <n v="16"/>
    <n v="362"/>
    <m/>
    <n v="130"/>
    <m/>
    <m/>
    <m/>
    <n v="608"/>
    <n v="421"/>
    <n v="2.74"/>
    <n v="134"/>
    <n v="10"/>
    <n v="2"/>
    <n v="4152"/>
    <n v="1245"/>
    <n v="19"/>
    <n v="389"/>
    <n v="633"/>
    <n v="284"/>
    <n v="78"/>
    <n v="0.95599999999999996"/>
    <s v="St. Louis Browns"/>
    <s v="Sportsman's Park III"/>
    <n v="339112"/>
    <n v="95"/>
    <n v="96"/>
    <s v="SLB"/>
    <s v="SLA"/>
    <s v="SLA"/>
  </r>
  <r>
    <x v="34"/>
    <x v="1"/>
    <s v="SLN"/>
    <s v="STL"/>
    <x v="40"/>
    <m/>
    <n v="6"/>
    <n v="154"/>
    <n v="77"/>
    <n v="58"/>
    <n v="96"/>
    <m/>
    <m/>
    <x v="0"/>
    <x v="0"/>
    <n v="0"/>
    <x v="1"/>
    <n v="1"/>
    <x v="0"/>
    <x v="1"/>
    <n v="535"/>
    <n v="5066"/>
    <n v="1254"/>
    <n v="140"/>
    <n v="85"/>
    <n v="20"/>
    <n v="391"/>
    <m/>
    <n v="162"/>
    <m/>
    <m/>
    <m/>
    <n v="734"/>
    <n v="537"/>
    <n v="3.59"/>
    <n v="135"/>
    <n v="10"/>
    <n v="2"/>
    <n v="4041"/>
    <n v="1431"/>
    <n v="28"/>
    <n v="367"/>
    <n v="411"/>
    <n v="274"/>
    <n v="83"/>
    <n v="0.95699999999999996"/>
    <s v="St. Louis Cardinals"/>
    <s v="Robison Field"/>
    <n v="292800"/>
    <n v="97"/>
    <n v="99"/>
    <s v="STL"/>
    <s v="SLN"/>
    <s v="SLN"/>
  </r>
  <r>
    <x v="34"/>
    <x v="5"/>
    <s v="WS1"/>
    <s v="MIN"/>
    <x v="79"/>
    <m/>
    <n v="7"/>
    <n v="154"/>
    <n v="77"/>
    <n v="64"/>
    <n v="87"/>
    <m/>
    <m/>
    <x v="0"/>
    <x v="0"/>
    <n v="0"/>
    <x v="1"/>
    <n v="1"/>
    <x v="0"/>
    <x v="1"/>
    <n v="559"/>
    <n v="5015"/>
    <n v="1121"/>
    <n v="193"/>
    <n v="68"/>
    <n v="22"/>
    <n v="298"/>
    <m/>
    <n v="169"/>
    <m/>
    <m/>
    <m/>
    <n v="623"/>
    <n v="434"/>
    <n v="2.87"/>
    <n v="118"/>
    <n v="12"/>
    <n v="1"/>
    <n v="4086"/>
    <n v="1250"/>
    <n v="12"/>
    <n v="385"/>
    <n v="539"/>
    <n v="319"/>
    <n v="76"/>
    <n v="0.95"/>
    <s v="Washington Senators"/>
    <s v="American League Park II"/>
    <n v="252027"/>
    <n v="96"/>
    <n v="100"/>
    <s v="WSH"/>
    <s v="WS1"/>
    <s v="WS1"/>
  </r>
  <r>
    <x v="35"/>
    <x v="5"/>
    <s v="BOS"/>
    <s v="BOS"/>
    <x v="74"/>
    <m/>
    <n v="8"/>
    <n v="155"/>
    <n v="77"/>
    <n v="49"/>
    <n v="105"/>
    <m/>
    <m/>
    <x v="0"/>
    <x v="0"/>
    <n v="0"/>
    <x v="1"/>
    <n v="1"/>
    <x v="0"/>
    <x v="1"/>
    <n v="463"/>
    <n v="5168"/>
    <n v="1223"/>
    <n v="160"/>
    <n v="75"/>
    <n v="13"/>
    <n v="298"/>
    <m/>
    <n v="99"/>
    <m/>
    <m/>
    <m/>
    <n v="706"/>
    <n v="524"/>
    <n v="3.41"/>
    <n v="124"/>
    <n v="6"/>
    <n v="6"/>
    <n v="4146"/>
    <n v="1360"/>
    <n v="37"/>
    <n v="285"/>
    <n v="549"/>
    <n v="333"/>
    <n v="84"/>
    <n v="0.94899999999999995"/>
    <s v="Boston Americans"/>
    <s v="Huntington Avenue Grounds"/>
    <n v="410209"/>
    <n v="100"/>
    <n v="102"/>
    <s v="BOS"/>
    <s v="BOS"/>
    <s v="BOS"/>
  </r>
  <r>
    <x v="35"/>
    <x v="1"/>
    <s v="BRO"/>
    <s v="LAD"/>
    <x v="47"/>
    <m/>
    <n v="5"/>
    <n v="153"/>
    <n v="76"/>
    <n v="66"/>
    <n v="86"/>
    <m/>
    <m/>
    <x v="0"/>
    <x v="0"/>
    <n v="0"/>
    <x v="1"/>
    <n v="1"/>
    <x v="0"/>
    <x v="1"/>
    <n v="496"/>
    <n v="4897"/>
    <n v="1156"/>
    <n v="141"/>
    <n v="68"/>
    <n v="25"/>
    <n v="388"/>
    <m/>
    <n v="175"/>
    <m/>
    <m/>
    <m/>
    <n v="625"/>
    <n v="469"/>
    <n v="3.13"/>
    <n v="119"/>
    <n v="22"/>
    <n v="11"/>
    <n v="4044"/>
    <n v="1255"/>
    <n v="15"/>
    <n v="453"/>
    <n v="476"/>
    <n v="283"/>
    <n v="73"/>
    <n v="0.95499999999999996"/>
    <s v="Brooklyn Superbas"/>
    <s v="Washington Park III"/>
    <n v="277400"/>
    <n v="92"/>
    <n v="96"/>
    <s v="BRO"/>
    <s v="BRO"/>
    <s v="BRO"/>
  </r>
  <r>
    <x v="35"/>
    <x v="1"/>
    <s v="BSN"/>
    <s v="ATL"/>
    <x v="24"/>
    <m/>
    <n v="8"/>
    <n v="152"/>
    <n v="76"/>
    <n v="49"/>
    <n v="102"/>
    <m/>
    <m/>
    <x v="0"/>
    <x v="0"/>
    <n v="0"/>
    <x v="1"/>
    <n v="1"/>
    <x v="0"/>
    <x v="1"/>
    <n v="408"/>
    <n v="4925"/>
    <n v="1115"/>
    <n v="136"/>
    <n v="43"/>
    <n v="16"/>
    <n v="356"/>
    <m/>
    <n v="93"/>
    <m/>
    <m/>
    <m/>
    <n v="649"/>
    <n v="465"/>
    <n v="3.14"/>
    <n v="137"/>
    <n v="10"/>
    <n v="0"/>
    <n v="4002"/>
    <n v="1291"/>
    <n v="24"/>
    <n v="436"/>
    <n v="562"/>
    <n v="337"/>
    <n v="102"/>
    <n v="0.94699999999999995"/>
    <s v="Boston Beaneaters"/>
    <s v="South End Grounds III"/>
    <n v="143280"/>
    <n v="97"/>
    <n v="102"/>
    <s v="BSN"/>
    <s v="BSN"/>
    <s v="BSN"/>
  </r>
  <r>
    <x v="35"/>
    <x v="5"/>
    <s v="CHA"/>
    <s v="CHW"/>
    <x v="75"/>
    <m/>
    <n v="1"/>
    <n v="154"/>
    <n v="79"/>
    <n v="93"/>
    <n v="58"/>
    <m/>
    <m/>
    <x v="0"/>
    <x v="1"/>
    <n v="1"/>
    <x v="2"/>
    <n v="0"/>
    <x v="1"/>
    <x v="1"/>
    <n v="570"/>
    <n v="4925"/>
    <n v="1133"/>
    <n v="152"/>
    <n v="52"/>
    <n v="7"/>
    <n v="453"/>
    <m/>
    <n v="214"/>
    <m/>
    <m/>
    <m/>
    <n v="460"/>
    <n v="325"/>
    <n v="2.13"/>
    <n v="117"/>
    <n v="32"/>
    <n v="3"/>
    <n v="4125"/>
    <n v="1212"/>
    <n v="11"/>
    <n v="255"/>
    <n v="543"/>
    <n v="243"/>
    <n v="80"/>
    <n v="0.96299999999999997"/>
    <s v="Chicago White Sox"/>
    <s v="South Side Park II"/>
    <n v="585202"/>
    <n v="98"/>
    <n v="95"/>
    <s v="CHW"/>
    <s v="CHA"/>
    <s v="CHA"/>
  </r>
  <r>
    <x v="35"/>
    <x v="1"/>
    <s v="CHN"/>
    <s v="CHC"/>
    <x v="25"/>
    <m/>
    <n v="1"/>
    <n v="155"/>
    <n v="79"/>
    <n v="116"/>
    <n v="36"/>
    <m/>
    <m/>
    <x v="0"/>
    <x v="1"/>
    <n v="1"/>
    <x v="1"/>
    <n v="1"/>
    <x v="0"/>
    <x v="1"/>
    <n v="705"/>
    <n v="5018"/>
    <n v="1316"/>
    <n v="181"/>
    <n v="71"/>
    <n v="20"/>
    <n v="448"/>
    <m/>
    <n v="283"/>
    <m/>
    <m/>
    <m/>
    <n v="381"/>
    <n v="270"/>
    <n v="1.75"/>
    <n v="125"/>
    <n v="30"/>
    <n v="10"/>
    <n v="4164"/>
    <n v="1018"/>
    <n v="12"/>
    <n v="446"/>
    <n v="702"/>
    <n v="190"/>
    <n v="100"/>
    <n v="0.97"/>
    <s v="Chicago Cubs"/>
    <s v="West Side Park II"/>
    <n v="654300"/>
    <n v="106"/>
    <n v="100"/>
    <s v="CHC"/>
    <s v="CHN"/>
    <s v="CHN"/>
  </r>
  <r>
    <x v="35"/>
    <x v="1"/>
    <s v="CIN"/>
    <s v="CIN"/>
    <x v="26"/>
    <m/>
    <n v="6"/>
    <n v="155"/>
    <n v="78"/>
    <n v="64"/>
    <n v="87"/>
    <m/>
    <m/>
    <x v="0"/>
    <x v="0"/>
    <n v="0"/>
    <x v="1"/>
    <n v="1"/>
    <x v="0"/>
    <x v="1"/>
    <n v="533"/>
    <n v="5025"/>
    <n v="1198"/>
    <n v="140"/>
    <n v="71"/>
    <n v="16"/>
    <n v="395"/>
    <m/>
    <n v="170"/>
    <m/>
    <m/>
    <m/>
    <n v="582"/>
    <n v="409"/>
    <n v="2.69"/>
    <n v="126"/>
    <n v="12"/>
    <n v="5"/>
    <n v="4107"/>
    <n v="1248"/>
    <n v="14"/>
    <n v="470"/>
    <n v="567"/>
    <n v="260"/>
    <n v="97"/>
    <n v="0.95899999999999996"/>
    <s v="Cincinnati Reds"/>
    <s v="Palace of the Fans"/>
    <n v="330056"/>
    <n v="104"/>
    <n v="104"/>
    <s v="CIN"/>
    <s v="CIN"/>
    <s v="CIN"/>
  </r>
  <r>
    <x v="35"/>
    <x v="5"/>
    <s v="CLE"/>
    <s v="CLE"/>
    <x v="76"/>
    <m/>
    <n v="3"/>
    <n v="157"/>
    <n v="79"/>
    <n v="89"/>
    <n v="64"/>
    <m/>
    <m/>
    <x v="0"/>
    <x v="0"/>
    <n v="0"/>
    <x v="1"/>
    <n v="1"/>
    <x v="0"/>
    <x v="1"/>
    <n v="663"/>
    <n v="5426"/>
    <n v="1516"/>
    <n v="240"/>
    <n v="73"/>
    <n v="12"/>
    <n v="330"/>
    <m/>
    <n v="203"/>
    <m/>
    <m/>
    <m/>
    <n v="482"/>
    <n v="328"/>
    <n v="2.09"/>
    <n v="133"/>
    <n v="27"/>
    <n v="4"/>
    <n v="4236"/>
    <n v="1197"/>
    <n v="16"/>
    <n v="365"/>
    <n v="530"/>
    <n v="217"/>
    <n v="111"/>
    <n v="0.96699999999999997"/>
    <s v="Cleveland Naps"/>
    <s v="League Park I"/>
    <n v="325733"/>
    <n v="99"/>
    <n v="97"/>
    <s v="CLE"/>
    <s v="CLE"/>
    <s v="CLE"/>
  </r>
  <r>
    <x v="35"/>
    <x v="5"/>
    <s v="DET"/>
    <s v="DET"/>
    <x v="77"/>
    <m/>
    <n v="6"/>
    <n v="151"/>
    <n v="78"/>
    <n v="71"/>
    <n v="78"/>
    <m/>
    <m/>
    <x v="0"/>
    <x v="0"/>
    <n v="0"/>
    <x v="1"/>
    <n v="1"/>
    <x v="0"/>
    <x v="1"/>
    <n v="518"/>
    <n v="4930"/>
    <n v="1195"/>
    <n v="154"/>
    <n v="64"/>
    <n v="10"/>
    <n v="333"/>
    <m/>
    <n v="206"/>
    <m/>
    <m/>
    <m/>
    <n v="599"/>
    <n v="454"/>
    <n v="3.06"/>
    <n v="128"/>
    <n v="7"/>
    <n v="4"/>
    <n v="4002"/>
    <n v="1398"/>
    <n v="14"/>
    <n v="389"/>
    <n v="469"/>
    <n v="259"/>
    <n v="86"/>
    <n v="0.95899999999999996"/>
    <s v="Detroit Tigers"/>
    <s v="Bennett Park"/>
    <n v="174043"/>
    <n v="103"/>
    <n v="103"/>
    <s v="DET"/>
    <s v="DET"/>
    <s v="DET"/>
  </r>
  <r>
    <x v="35"/>
    <x v="1"/>
    <s v="NY1"/>
    <s v="SFG"/>
    <x v="42"/>
    <m/>
    <n v="2"/>
    <n v="153"/>
    <n v="75"/>
    <n v="96"/>
    <n v="56"/>
    <m/>
    <m/>
    <x v="0"/>
    <x v="0"/>
    <n v="0"/>
    <x v="1"/>
    <n v="1"/>
    <x v="0"/>
    <x v="1"/>
    <n v="625"/>
    <n v="4768"/>
    <n v="1217"/>
    <n v="162"/>
    <n v="53"/>
    <n v="15"/>
    <n v="563"/>
    <m/>
    <n v="288"/>
    <m/>
    <m/>
    <m/>
    <n v="510"/>
    <n v="369"/>
    <n v="2.4900000000000002"/>
    <n v="105"/>
    <n v="19"/>
    <n v="18"/>
    <n v="4002"/>
    <n v="1207"/>
    <n v="13"/>
    <n v="394"/>
    <n v="639"/>
    <n v="228"/>
    <n v="84"/>
    <n v="0.96399999999999997"/>
    <s v="New York Giants"/>
    <s v="Polo Grounds III"/>
    <n v="402850"/>
    <n v="102"/>
    <n v="99"/>
    <s v="NYG"/>
    <s v="NY1"/>
    <s v="NY1"/>
  </r>
  <r>
    <x v="35"/>
    <x v="5"/>
    <s v="NYA"/>
    <s v="NYY"/>
    <x v="73"/>
    <m/>
    <n v="2"/>
    <n v="155"/>
    <n v="76"/>
    <n v="90"/>
    <n v="61"/>
    <m/>
    <m/>
    <x v="0"/>
    <x v="0"/>
    <n v="0"/>
    <x v="1"/>
    <n v="1"/>
    <x v="0"/>
    <x v="1"/>
    <n v="644"/>
    <n v="5095"/>
    <n v="1354"/>
    <n v="166"/>
    <n v="77"/>
    <n v="17"/>
    <n v="331"/>
    <m/>
    <n v="192"/>
    <m/>
    <m/>
    <m/>
    <n v="543"/>
    <n v="419"/>
    <n v="2.78"/>
    <n v="99"/>
    <n v="18"/>
    <n v="5"/>
    <n v="4071"/>
    <n v="1236"/>
    <n v="21"/>
    <n v="351"/>
    <n v="605"/>
    <n v="272"/>
    <n v="69"/>
    <n v="0.95699999999999996"/>
    <s v="New York Highlanders"/>
    <s v="Hilltop Park"/>
    <n v="434700"/>
    <n v="110"/>
    <n v="110"/>
    <s v="NYY"/>
    <s v="NYA"/>
    <s v="NYA"/>
  </r>
  <r>
    <x v="35"/>
    <x v="5"/>
    <s v="PHA"/>
    <s v="OAK"/>
    <x v="78"/>
    <m/>
    <n v="4"/>
    <n v="149"/>
    <n v="73"/>
    <n v="78"/>
    <n v="67"/>
    <m/>
    <m/>
    <x v="0"/>
    <x v="0"/>
    <n v="0"/>
    <x v="1"/>
    <n v="1"/>
    <x v="0"/>
    <x v="1"/>
    <n v="561"/>
    <n v="4883"/>
    <n v="1206"/>
    <n v="213"/>
    <n v="49"/>
    <n v="32"/>
    <n v="385"/>
    <m/>
    <n v="165"/>
    <m/>
    <m/>
    <m/>
    <n v="543"/>
    <n v="382"/>
    <n v="2.6"/>
    <n v="107"/>
    <n v="19"/>
    <n v="4"/>
    <n v="3966"/>
    <n v="1135"/>
    <n v="9"/>
    <n v="425"/>
    <n v="749"/>
    <n v="267"/>
    <n v="86"/>
    <n v="0.95599999999999996"/>
    <s v="Philadelphia Athletics"/>
    <s v="Columbia Park"/>
    <n v="489129"/>
    <n v="103"/>
    <n v="101"/>
    <s v="PHA"/>
    <s v="PHA"/>
    <s v="PHA"/>
  </r>
  <r>
    <x v="35"/>
    <x v="1"/>
    <s v="PHI"/>
    <s v="PHI"/>
    <x v="44"/>
    <m/>
    <n v="4"/>
    <n v="154"/>
    <n v="77"/>
    <n v="71"/>
    <n v="82"/>
    <m/>
    <m/>
    <x v="0"/>
    <x v="0"/>
    <n v="0"/>
    <x v="1"/>
    <n v="1"/>
    <x v="0"/>
    <x v="1"/>
    <n v="528"/>
    <n v="4911"/>
    <n v="1183"/>
    <n v="197"/>
    <n v="47"/>
    <n v="12"/>
    <n v="432"/>
    <m/>
    <n v="180"/>
    <m/>
    <m/>
    <m/>
    <n v="564"/>
    <n v="388"/>
    <n v="2.58"/>
    <n v="108"/>
    <n v="21"/>
    <n v="5"/>
    <n v="4062"/>
    <n v="1201"/>
    <n v="18"/>
    <n v="436"/>
    <n v="500"/>
    <n v="271"/>
    <n v="83"/>
    <n v="0.95599999999999996"/>
    <s v="Philadelphia Phillies"/>
    <s v="Baker Bowl"/>
    <n v="294680"/>
    <n v="100"/>
    <n v="99"/>
    <s v="PHI"/>
    <s v="PHI"/>
    <s v="PHI"/>
  </r>
  <r>
    <x v="35"/>
    <x v="1"/>
    <s v="PIT"/>
    <s v="PIT"/>
    <x v="39"/>
    <m/>
    <n v="3"/>
    <n v="154"/>
    <n v="77"/>
    <n v="93"/>
    <n v="60"/>
    <m/>
    <m/>
    <x v="0"/>
    <x v="0"/>
    <n v="0"/>
    <x v="1"/>
    <n v="1"/>
    <x v="0"/>
    <x v="1"/>
    <n v="623"/>
    <n v="5030"/>
    <n v="1313"/>
    <n v="164"/>
    <n v="67"/>
    <n v="12"/>
    <n v="424"/>
    <m/>
    <n v="162"/>
    <m/>
    <m/>
    <m/>
    <n v="470"/>
    <n v="333"/>
    <n v="2.21"/>
    <n v="116"/>
    <n v="27"/>
    <n v="2"/>
    <n v="4074"/>
    <n v="1234"/>
    <n v="13"/>
    <n v="309"/>
    <n v="532"/>
    <n v="220"/>
    <n v="109"/>
    <n v="0.96399999999999997"/>
    <s v="Pittsburgh Pirates"/>
    <s v="Exposition Park"/>
    <n v="394877"/>
    <n v="104"/>
    <n v="102"/>
    <s v="PIT"/>
    <s v="PIT"/>
    <s v="PIT"/>
  </r>
  <r>
    <x v="35"/>
    <x v="5"/>
    <s v="SLA"/>
    <s v="BAL"/>
    <x v="37"/>
    <m/>
    <n v="5"/>
    <n v="154"/>
    <n v="76"/>
    <n v="76"/>
    <n v="73"/>
    <m/>
    <m/>
    <x v="0"/>
    <x v="0"/>
    <n v="0"/>
    <x v="1"/>
    <n v="1"/>
    <x v="0"/>
    <x v="1"/>
    <n v="558"/>
    <n v="5030"/>
    <n v="1244"/>
    <n v="145"/>
    <n v="60"/>
    <n v="20"/>
    <n v="366"/>
    <m/>
    <n v="221"/>
    <m/>
    <m/>
    <m/>
    <n v="498"/>
    <n v="336"/>
    <n v="2.23"/>
    <n v="133"/>
    <n v="17"/>
    <n v="5"/>
    <n v="4071"/>
    <n v="1132"/>
    <n v="14"/>
    <n v="314"/>
    <n v="558"/>
    <n v="289"/>
    <n v="80"/>
    <n v="0.95399999999999996"/>
    <s v="St. Louis Browns"/>
    <s v="Sportsman's Park III"/>
    <n v="389157"/>
    <n v="96"/>
    <n v="96"/>
    <s v="SLB"/>
    <s v="SLA"/>
    <s v="SLA"/>
  </r>
  <r>
    <x v="35"/>
    <x v="1"/>
    <s v="SLN"/>
    <s v="STL"/>
    <x v="40"/>
    <m/>
    <n v="7"/>
    <n v="154"/>
    <n v="77"/>
    <n v="52"/>
    <n v="98"/>
    <m/>
    <m/>
    <x v="0"/>
    <x v="0"/>
    <n v="0"/>
    <x v="1"/>
    <n v="1"/>
    <x v="0"/>
    <x v="1"/>
    <n v="470"/>
    <n v="5075"/>
    <n v="1195"/>
    <n v="137"/>
    <n v="69"/>
    <n v="10"/>
    <n v="361"/>
    <m/>
    <n v="110"/>
    <m/>
    <m/>
    <m/>
    <n v="607"/>
    <n v="457"/>
    <n v="3.04"/>
    <n v="118"/>
    <n v="4"/>
    <n v="2"/>
    <n v="4062"/>
    <n v="1246"/>
    <n v="17"/>
    <n v="479"/>
    <n v="559"/>
    <n v="272"/>
    <n v="92"/>
    <n v="0.95699999999999996"/>
    <s v="St. Louis Cardinals"/>
    <s v="Robison Field"/>
    <n v="283770"/>
    <n v="96"/>
    <n v="100"/>
    <s v="STL"/>
    <s v="SLN"/>
    <s v="SLN"/>
  </r>
  <r>
    <x v="35"/>
    <x v="5"/>
    <s v="WS1"/>
    <s v="MIN"/>
    <x v="79"/>
    <m/>
    <n v="7"/>
    <n v="151"/>
    <n v="75"/>
    <n v="55"/>
    <n v="95"/>
    <m/>
    <m/>
    <x v="0"/>
    <x v="0"/>
    <n v="0"/>
    <x v="1"/>
    <n v="1"/>
    <x v="0"/>
    <x v="1"/>
    <n v="518"/>
    <n v="4956"/>
    <n v="1180"/>
    <n v="144"/>
    <n v="65"/>
    <n v="26"/>
    <n v="306"/>
    <m/>
    <n v="233"/>
    <m/>
    <m/>
    <m/>
    <n v="664"/>
    <n v="477"/>
    <n v="3.25"/>
    <n v="115"/>
    <n v="13"/>
    <n v="1"/>
    <n v="3966"/>
    <n v="1331"/>
    <n v="15"/>
    <n v="451"/>
    <n v="558"/>
    <n v="273"/>
    <n v="78"/>
    <n v="0.95499999999999996"/>
    <s v="Washington Senators"/>
    <s v="American League Park II"/>
    <n v="129903"/>
    <n v="95"/>
    <n v="98"/>
    <s v="WSH"/>
    <s v="WS1"/>
    <s v="WS1"/>
  </r>
  <r>
    <x v="36"/>
    <x v="5"/>
    <s v="BOS"/>
    <s v="BOS"/>
    <x v="74"/>
    <m/>
    <n v="7"/>
    <n v="155"/>
    <n v="78"/>
    <n v="59"/>
    <n v="90"/>
    <m/>
    <m/>
    <x v="0"/>
    <x v="0"/>
    <n v="0"/>
    <x v="1"/>
    <n v="1"/>
    <x v="0"/>
    <x v="1"/>
    <n v="464"/>
    <n v="5235"/>
    <n v="1224"/>
    <n v="154"/>
    <n v="48"/>
    <n v="18"/>
    <n v="305"/>
    <m/>
    <n v="125"/>
    <m/>
    <m/>
    <m/>
    <n v="558"/>
    <n v="385"/>
    <n v="2.4500000000000002"/>
    <n v="100"/>
    <n v="17"/>
    <n v="7"/>
    <n v="4242"/>
    <n v="1222"/>
    <n v="22"/>
    <n v="337"/>
    <n v="517"/>
    <n v="269"/>
    <n v="103"/>
    <n v="0.95899999999999996"/>
    <s v="Boston Americans"/>
    <s v="Huntington Avenue Grounds"/>
    <n v="436777"/>
    <n v="99"/>
    <n v="101"/>
    <s v="BOS"/>
    <s v="BOS"/>
    <s v="BOS"/>
  </r>
  <r>
    <x v="36"/>
    <x v="1"/>
    <s v="BRO"/>
    <s v="LAD"/>
    <x v="47"/>
    <m/>
    <n v="5"/>
    <n v="153"/>
    <n v="77"/>
    <n v="65"/>
    <n v="83"/>
    <m/>
    <m/>
    <x v="0"/>
    <x v="0"/>
    <n v="0"/>
    <x v="1"/>
    <n v="1"/>
    <x v="0"/>
    <x v="1"/>
    <n v="446"/>
    <n v="4895"/>
    <n v="1135"/>
    <n v="142"/>
    <n v="63"/>
    <n v="18"/>
    <n v="336"/>
    <m/>
    <n v="121"/>
    <m/>
    <m/>
    <m/>
    <n v="522"/>
    <n v="359"/>
    <n v="2.38"/>
    <n v="125"/>
    <n v="20"/>
    <n v="1"/>
    <n v="4068"/>
    <n v="1218"/>
    <n v="16"/>
    <n v="463"/>
    <n v="479"/>
    <n v="262"/>
    <n v="94"/>
    <n v="0.95899999999999996"/>
    <s v="Brooklyn Superbas"/>
    <s v="Washington Park III"/>
    <n v="312500"/>
    <n v="92"/>
    <n v="95"/>
    <s v="BRO"/>
    <s v="BRO"/>
    <s v="BRO"/>
  </r>
  <r>
    <x v="36"/>
    <x v="1"/>
    <s v="BSN"/>
    <s v="ATL"/>
    <x v="24"/>
    <m/>
    <n v="7"/>
    <n v="152"/>
    <n v="74"/>
    <n v="58"/>
    <n v="90"/>
    <m/>
    <m/>
    <x v="0"/>
    <x v="0"/>
    <n v="0"/>
    <x v="1"/>
    <n v="1"/>
    <x v="0"/>
    <x v="1"/>
    <n v="502"/>
    <n v="5020"/>
    <n v="1222"/>
    <n v="142"/>
    <n v="61"/>
    <n v="22"/>
    <n v="413"/>
    <m/>
    <n v="118"/>
    <m/>
    <m/>
    <m/>
    <n v="652"/>
    <n v="495"/>
    <n v="3.33"/>
    <n v="121"/>
    <n v="9"/>
    <n v="2"/>
    <n v="4014"/>
    <n v="1324"/>
    <n v="28"/>
    <n v="458"/>
    <n v="426"/>
    <n v="249"/>
    <n v="128"/>
    <n v="0.96099999999999997"/>
    <s v="Boston Doves"/>
    <s v="South End Grounds III"/>
    <n v="203221"/>
    <n v="100"/>
    <n v="103"/>
    <s v="BSN"/>
    <s v="BSN"/>
    <s v="BSN"/>
  </r>
  <r>
    <x v="36"/>
    <x v="5"/>
    <s v="CHA"/>
    <s v="CHW"/>
    <x v="75"/>
    <m/>
    <n v="3"/>
    <n v="157"/>
    <n v="79"/>
    <n v="87"/>
    <n v="64"/>
    <m/>
    <m/>
    <x v="0"/>
    <x v="0"/>
    <n v="0"/>
    <x v="1"/>
    <n v="1"/>
    <x v="0"/>
    <x v="1"/>
    <n v="588"/>
    <n v="5070"/>
    <n v="1205"/>
    <n v="149"/>
    <n v="33"/>
    <n v="5"/>
    <n v="421"/>
    <m/>
    <n v="175"/>
    <m/>
    <m/>
    <m/>
    <n v="474"/>
    <n v="347"/>
    <n v="2.2200000000000002"/>
    <n v="112"/>
    <n v="17"/>
    <n v="9"/>
    <n v="4218"/>
    <n v="1279"/>
    <n v="13"/>
    <n v="305"/>
    <n v="604"/>
    <n v="232"/>
    <n v="101"/>
    <n v="0.96599999999999997"/>
    <s v="Chicago White Sox"/>
    <s v="South Side Park II"/>
    <n v="666307"/>
    <n v="97"/>
    <n v="95"/>
    <s v="CHW"/>
    <s v="CHA"/>
    <s v="CHA"/>
  </r>
  <r>
    <x v="36"/>
    <x v="1"/>
    <s v="CHN"/>
    <s v="CHC"/>
    <x v="25"/>
    <m/>
    <n v="1"/>
    <n v="155"/>
    <n v="76"/>
    <n v="107"/>
    <n v="45"/>
    <m/>
    <m/>
    <x v="0"/>
    <x v="1"/>
    <n v="1"/>
    <x v="2"/>
    <n v="0"/>
    <x v="1"/>
    <x v="1"/>
    <n v="574"/>
    <n v="4892"/>
    <n v="1224"/>
    <n v="162"/>
    <n v="48"/>
    <n v="13"/>
    <n v="435"/>
    <m/>
    <n v="235"/>
    <m/>
    <m/>
    <m/>
    <n v="390"/>
    <n v="264"/>
    <n v="1.73"/>
    <n v="114"/>
    <n v="32"/>
    <n v="8"/>
    <n v="4119"/>
    <n v="1054"/>
    <n v="11"/>
    <n v="402"/>
    <n v="586"/>
    <n v="211"/>
    <n v="110"/>
    <n v="0.96699999999999997"/>
    <s v="Chicago Cubs"/>
    <s v="West Side Park II"/>
    <n v="422550"/>
    <n v="106"/>
    <n v="101"/>
    <s v="CHC"/>
    <s v="CHN"/>
    <s v="CHN"/>
  </r>
  <r>
    <x v="36"/>
    <x v="1"/>
    <s v="CIN"/>
    <s v="CIN"/>
    <x v="26"/>
    <m/>
    <n v="6"/>
    <n v="156"/>
    <n v="81"/>
    <n v="66"/>
    <n v="87"/>
    <m/>
    <m/>
    <x v="0"/>
    <x v="0"/>
    <n v="0"/>
    <x v="1"/>
    <n v="1"/>
    <x v="0"/>
    <x v="1"/>
    <n v="526"/>
    <n v="4966"/>
    <n v="1226"/>
    <n v="126"/>
    <n v="90"/>
    <n v="15"/>
    <n v="372"/>
    <m/>
    <n v="158"/>
    <m/>
    <m/>
    <m/>
    <n v="519"/>
    <n v="362"/>
    <n v="2.41"/>
    <n v="118"/>
    <n v="10"/>
    <n v="2"/>
    <n v="4053"/>
    <n v="1223"/>
    <n v="16"/>
    <n v="444"/>
    <n v="481"/>
    <n v="227"/>
    <n v="118"/>
    <n v="0.96299999999999997"/>
    <s v="Cincinnati Reds"/>
    <s v="Palace of the Fans"/>
    <n v="317500"/>
    <n v="104"/>
    <n v="105"/>
    <s v="CIN"/>
    <s v="CIN"/>
    <s v="CIN"/>
  </r>
  <r>
    <x v="36"/>
    <x v="5"/>
    <s v="CLE"/>
    <s v="CLE"/>
    <x v="76"/>
    <m/>
    <n v="4"/>
    <n v="158"/>
    <n v="82"/>
    <n v="85"/>
    <n v="67"/>
    <m/>
    <m/>
    <x v="0"/>
    <x v="0"/>
    <n v="0"/>
    <x v="1"/>
    <n v="1"/>
    <x v="0"/>
    <x v="1"/>
    <n v="530"/>
    <n v="5068"/>
    <n v="1221"/>
    <n v="182"/>
    <n v="68"/>
    <n v="11"/>
    <n v="335"/>
    <m/>
    <n v="193"/>
    <m/>
    <m/>
    <m/>
    <n v="525"/>
    <n v="350"/>
    <n v="2.2599999999999998"/>
    <n v="127"/>
    <n v="20"/>
    <n v="5"/>
    <n v="4176"/>
    <n v="1253"/>
    <n v="8"/>
    <n v="362"/>
    <n v="513"/>
    <n v="264"/>
    <n v="137"/>
    <n v="0.96"/>
    <s v="Cleveland Naps"/>
    <s v="League Park I"/>
    <n v="382046"/>
    <n v="101"/>
    <n v="99"/>
    <s v="CLE"/>
    <s v="CLE"/>
    <s v="CLE"/>
  </r>
  <r>
    <x v="36"/>
    <x v="5"/>
    <s v="DET"/>
    <s v="DET"/>
    <x v="77"/>
    <m/>
    <n v="1"/>
    <n v="153"/>
    <n v="79"/>
    <n v="92"/>
    <n v="58"/>
    <m/>
    <m/>
    <x v="0"/>
    <x v="1"/>
    <n v="1"/>
    <x v="1"/>
    <n v="1"/>
    <x v="0"/>
    <x v="1"/>
    <n v="694"/>
    <n v="5204"/>
    <n v="1383"/>
    <n v="179"/>
    <n v="75"/>
    <n v="11"/>
    <n v="315"/>
    <m/>
    <n v="192"/>
    <m/>
    <m/>
    <m/>
    <n v="532"/>
    <n v="355"/>
    <n v="2.33"/>
    <n v="120"/>
    <n v="15"/>
    <n v="7"/>
    <n v="4110"/>
    <n v="1281"/>
    <n v="8"/>
    <n v="380"/>
    <n v="512"/>
    <n v="264"/>
    <n v="79"/>
    <n v="0.95799999999999996"/>
    <s v="Detroit Tigers"/>
    <s v="Bennett Park"/>
    <n v="297079"/>
    <n v="103"/>
    <n v="102"/>
    <s v="DET"/>
    <s v="DET"/>
    <s v="DET"/>
  </r>
  <r>
    <x v="36"/>
    <x v="1"/>
    <s v="NY1"/>
    <s v="SFG"/>
    <x v="42"/>
    <m/>
    <n v="4"/>
    <n v="155"/>
    <n v="77"/>
    <n v="82"/>
    <n v="71"/>
    <m/>
    <m/>
    <x v="0"/>
    <x v="0"/>
    <n v="0"/>
    <x v="1"/>
    <n v="1"/>
    <x v="0"/>
    <x v="1"/>
    <n v="574"/>
    <n v="4874"/>
    <n v="1222"/>
    <n v="160"/>
    <n v="48"/>
    <n v="23"/>
    <n v="516"/>
    <m/>
    <n v="205"/>
    <m/>
    <m/>
    <m/>
    <n v="510"/>
    <n v="373"/>
    <n v="2.4500000000000002"/>
    <n v="109"/>
    <n v="22"/>
    <n v="13"/>
    <n v="4113"/>
    <n v="1219"/>
    <n v="25"/>
    <n v="369"/>
    <n v="655"/>
    <n v="230"/>
    <n v="75"/>
    <n v="0.96299999999999997"/>
    <s v="New York Giants"/>
    <s v="Polo Grounds III"/>
    <n v="538350"/>
    <n v="103"/>
    <n v="100"/>
    <s v="NYG"/>
    <s v="NY1"/>
    <s v="NY1"/>
  </r>
  <r>
    <x v="36"/>
    <x v="5"/>
    <s v="NYA"/>
    <s v="NYY"/>
    <x v="73"/>
    <m/>
    <n v="5"/>
    <n v="152"/>
    <n v="75"/>
    <n v="70"/>
    <n v="78"/>
    <m/>
    <m/>
    <x v="0"/>
    <x v="0"/>
    <n v="0"/>
    <x v="1"/>
    <n v="1"/>
    <x v="0"/>
    <x v="1"/>
    <n v="605"/>
    <n v="5044"/>
    <n v="1258"/>
    <n v="150"/>
    <n v="67"/>
    <n v="15"/>
    <n v="304"/>
    <m/>
    <n v="206"/>
    <m/>
    <m/>
    <m/>
    <n v="665"/>
    <n v="449"/>
    <n v="3.03"/>
    <n v="93"/>
    <n v="10"/>
    <n v="5"/>
    <n v="3999"/>
    <n v="1327"/>
    <n v="13"/>
    <n v="428"/>
    <n v="511"/>
    <n v="336"/>
    <n v="79"/>
    <n v="0.94699999999999995"/>
    <s v="New York Highlanders"/>
    <s v="Hilltop Park"/>
    <n v="350020"/>
    <n v="108"/>
    <n v="110"/>
    <s v="NYY"/>
    <s v="NYA"/>
    <s v="NYA"/>
  </r>
  <r>
    <x v="36"/>
    <x v="5"/>
    <s v="PHA"/>
    <s v="OAK"/>
    <x v="78"/>
    <m/>
    <n v="2"/>
    <n v="150"/>
    <n v="73"/>
    <n v="88"/>
    <n v="57"/>
    <m/>
    <m/>
    <x v="0"/>
    <x v="0"/>
    <n v="0"/>
    <x v="1"/>
    <n v="1"/>
    <x v="0"/>
    <x v="1"/>
    <n v="582"/>
    <n v="5008"/>
    <n v="1274"/>
    <n v="223"/>
    <n v="43"/>
    <n v="22"/>
    <n v="384"/>
    <m/>
    <n v="137"/>
    <m/>
    <m/>
    <m/>
    <n v="511"/>
    <n v="354"/>
    <n v="2.35"/>
    <n v="106"/>
    <n v="27"/>
    <n v="6"/>
    <n v="4062"/>
    <n v="1106"/>
    <n v="13"/>
    <n v="378"/>
    <n v="789"/>
    <n v="263"/>
    <n v="67"/>
    <n v="0.95799999999999996"/>
    <s v="Philadelphia Athletics"/>
    <s v="Columbia Park"/>
    <n v="625581"/>
    <n v="102"/>
    <n v="102"/>
    <s v="PHA"/>
    <s v="PHA"/>
    <s v="PHA"/>
  </r>
  <r>
    <x v="36"/>
    <x v="1"/>
    <s v="PHI"/>
    <s v="PHI"/>
    <x v="44"/>
    <m/>
    <n v="3"/>
    <n v="149"/>
    <n v="75"/>
    <n v="83"/>
    <n v="64"/>
    <m/>
    <m/>
    <x v="0"/>
    <x v="0"/>
    <n v="0"/>
    <x v="1"/>
    <n v="1"/>
    <x v="0"/>
    <x v="1"/>
    <n v="512"/>
    <n v="4725"/>
    <n v="1113"/>
    <n v="162"/>
    <n v="65"/>
    <n v="12"/>
    <n v="424"/>
    <m/>
    <n v="154"/>
    <m/>
    <m/>
    <m/>
    <n v="476"/>
    <n v="351"/>
    <n v="2.4300000000000002"/>
    <n v="110"/>
    <n v="21"/>
    <n v="4"/>
    <n v="3897"/>
    <n v="1095"/>
    <n v="13"/>
    <n v="422"/>
    <n v="499"/>
    <n v="256"/>
    <n v="104"/>
    <n v="0.95699999999999996"/>
    <s v="Philadelphia Phillies"/>
    <s v="Baker Bowl"/>
    <n v="341216"/>
    <n v="99"/>
    <n v="98"/>
    <s v="PHI"/>
    <s v="PHI"/>
    <s v="PHI"/>
  </r>
  <r>
    <x v="36"/>
    <x v="1"/>
    <s v="PIT"/>
    <s v="PIT"/>
    <x v="39"/>
    <m/>
    <n v="2"/>
    <n v="157"/>
    <n v="77"/>
    <n v="91"/>
    <n v="63"/>
    <m/>
    <m/>
    <x v="0"/>
    <x v="0"/>
    <n v="0"/>
    <x v="1"/>
    <n v="1"/>
    <x v="0"/>
    <x v="1"/>
    <n v="634"/>
    <n v="4957"/>
    <n v="1261"/>
    <n v="133"/>
    <n v="78"/>
    <n v="19"/>
    <n v="469"/>
    <m/>
    <n v="264"/>
    <m/>
    <m/>
    <m/>
    <n v="510"/>
    <n v="348"/>
    <n v="2.2999999999999998"/>
    <n v="111"/>
    <n v="24"/>
    <n v="5"/>
    <n v="4089"/>
    <n v="1207"/>
    <n v="12"/>
    <n v="368"/>
    <n v="497"/>
    <n v="253"/>
    <n v="75"/>
    <n v="0.95899999999999996"/>
    <s v="Pittsburgh Pirates"/>
    <s v="Exposition Park"/>
    <n v="319506"/>
    <n v="102"/>
    <n v="99"/>
    <s v="PIT"/>
    <s v="PIT"/>
    <s v="PIT"/>
  </r>
  <r>
    <x v="36"/>
    <x v="5"/>
    <s v="SLA"/>
    <s v="BAL"/>
    <x v="37"/>
    <m/>
    <n v="6"/>
    <n v="155"/>
    <n v="76"/>
    <n v="69"/>
    <n v="83"/>
    <m/>
    <m/>
    <x v="0"/>
    <x v="0"/>
    <n v="0"/>
    <x v="1"/>
    <n v="1"/>
    <x v="0"/>
    <x v="1"/>
    <n v="542"/>
    <n v="5224"/>
    <n v="1324"/>
    <n v="154"/>
    <n v="63"/>
    <n v="10"/>
    <n v="370"/>
    <m/>
    <n v="144"/>
    <m/>
    <m/>
    <m/>
    <n v="555"/>
    <n v="400"/>
    <n v="2.61"/>
    <n v="129"/>
    <n v="15"/>
    <n v="9"/>
    <n v="4143"/>
    <n v="1254"/>
    <n v="17"/>
    <n v="352"/>
    <n v="463"/>
    <n v="266"/>
    <n v="97"/>
    <n v="0.95899999999999996"/>
    <s v="St. Louis Browns"/>
    <s v="Sportsman's Park III"/>
    <n v="419025"/>
    <n v="100"/>
    <n v="99"/>
    <s v="SLB"/>
    <s v="SLA"/>
    <s v="SLA"/>
  </r>
  <r>
    <x v="36"/>
    <x v="1"/>
    <s v="SLN"/>
    <s v="STL"/>
    <x v="40"/>
    <m/>
    <n v="8"/>
    <n v="155"/>
    <n v="79"/>
    <n v="52"/>
    <n v="101"/>
    <m/>
    <m/>
    <x v="0"/>
    <x v="0"/>
    <n v="0"/>
    <x v="1"/>
    <n v="1"/>
    <x v="0"/>
    <x v="1"/>
    <n v="419"/>
    <n v="5008"/>
    <n v="1163"/>
    <n v="121"/>
    <n v="51"/>
    <n v="19"/>
    <n v="312"/>
    <m/>
    <n v="125"/>
    <m/>
    <m/>
    <m/>
    <n v="608"/>
    <n v="410"/>
    <n v="2.7"/>
    <n v="127"/>
    <n v="19"/>
    <n v="2"/>
    <n v="4095"/>
    <n v="1212"/>
    <n v="20"/>
    <n v="500"/>
    <n v="594"/>
    <n v="350"/>
    <n v="105"/>
    <n v="0.94699999999999995"/>
    <s v="St. Louis Cardinals"/>
    <s v="Robison Field"/>
    <n v="185377"/>
    <n v="97"/>
    <n v="101"/>
    <s v="STL"/>
    <s v="SLN"/>
    <s v="SLN"/>
  </r>
  <r>
    <x v="36"/>
    <x v="5"/>
    <s v="WS1"/>
    <s v="MIN"/>
    <x v="79"/>
    <m/>
    <n v="8"/>
    <n v="154"/>
    <n v="75"/>
    <n v="49"/>
    <n v="102"/>
    <m/>
    <m/>
    <x v="0"/>
    <x v="0"/>
    <n v="0"/>
    <x v="1"/>
    <n v="1"/>
    <x v="0"/>
    <x v="1"/>
    <n v="506"/>
    <n v="5112"/>
    <n v="1243"/>
    <n v="134"/>
    <n v="58"/>
    <n v="12"/>
    <n v="390"/>
    <m/>
    <n v="223"/>
    <m/>
    <m/>
    <m/>
    <n v="691"/>
    <n v="467"/>
    <n v="3.11"/>
    <n v="106"/>
    <n v="12"/>
    <n v="5"/>
    <n v="4053"/>
    <n v="1383"/>
    <n v="10"/>
    <n v="344"/>
    <n v="570"/>
    <n v="309"/>
    <n v="69"/>
    <n v="0.95099999999999996"/>
    <s v="Washington Senators"/>
    <s v="American League Park II"/>
    <n v="221929"/>
    <n v="92"/>
    <n v="95"/>
    <s v="WSH"/>
    <s v="WS1"/>
    <s v="WS1"/>
  </r>
  <r>
    <x v="37"/>
    <x v="5"/>
    <s v="BOS"/>
    <s v="BOS"/>
    <x v="74"/>
    <m/>
    <n v="5"/>
    <n v="155"/>
    <n v="77"/>
    <n v="75"/>
    <n v="79"/>
    <m/>
    <m/>
    <x v="0"/>
    <x v="0"/>
    <n v="0"/>
    <x v="1"/>
    <n v="1"/>
    <x v="0"/>
    <x v="1"/>
    <n v="564"/>
    <n v="5048"/>
    <n v="1239"/>
    <n v="117"/>
    <n v="88"/>
    <n v="14"/>
    <n v="289"/>
    <m/>
    <n v="167"/>
    <m/>
    <m/>
    <m/>
    <n v="513"/>
    <n v="350"/>
    <n v="2.2799999999999998"/>
    <n v="102"/>
    <n v="12"/>
    <n v="7"/>
    <n v="4140"/>
    <n v="1200"/>
    <n v="18"/>
    <n v="364"/>
    <n v="624"/>
    <n v="296"/>
    <n v="71"/>
    <n v="0.95399999999999996"/>
    <s v="Boston Red Sox"/>
    <s v="Huntington Avenue Grounds"/>
    <n v="473048"/>
    <n v="103"/>
    <n v="103"/>
    <s v="BOS"/>
    <s v="BOS"/>
    <s v="BOS"/>
  </r>
  <r>
    <x v="37"/>
    <x v="1"/>
    <s v="BRO"/>
    <s v="LAD"/>
    <x v="47"/>
    <m/>
    <n v="7"/>
    <n v="154"/>
    <n v="77"/>
    <n v="53"/>
    <n v="101"/>
    <m/>
    <m/>
    <x v="0"/>
    <x v="0"/>
    <n v="0"/>
    <x v="1"/>
    <n v="1"/>
    <x v="0"/>
    <x v="1"/>
    <n v="377"/>
    <n v="4897"/>
    <n v="1044"/>
    <n v="110"/>
    <n v="60"/>
    <n v="28"/>
    <n v="323"/>
    <m/>
    <n v="113"/>
    <m/>
    <m/>
    <m/>
    <n v="516"/>
    <n v="376"/>
    <n v="2.4700000000000002"/>
    <n v="118"/>
    <n v="20"/>
    <n v="4"/>
    <n v="4107"/>
    <n v="1165"/>
    <n v="17"/>
    <n v="444"/>
    <n v="535"/>
    <n v="241"/>
    <n v="66"/>
    <n v="0.96099999999999997"/>
    <s v="Brooklyn Superbas"/>
    <s v="Washington Park III"/>
    <n v="275600"/>
    <n v="96"/>
    <n v="99"/>
    <s v="BRO"/>
    <s v="BRO"/>
    <s v="BRO"/>
  </r>
  <r>
    <x v="37"/>
    <x v="1"/>
    <s v="BSN"/>
    <s v="ATL"/>
    <x v="24"/>
    <m/>
    <n v="6"/>
    <n v="156"/>
    <n v="78"/>
    <n v="63"/>
    <n v="91"/>
    <m/>
    <m/>
    <x v="0"/>
    <x v="0"/>
    <n v="0"/>
    <x v="1"/>
    <n v="1"/>
    <x v="0"/>
    <x v="1"/>
    <n v="537"/>
    <n v="5131"/>
    <n v="1228"/>
    <n v="137"/>
    <n v="43"/>
    <n v="17"/>
    <n v="414"/>
    <m/>
    <n v="134"/>
    <m/>
    <m/>
    <m/>
    <n v="622"/>
    <n v="435"/>
    <n v="2.79"/>
    <n v="92"/>
    <n v="14"/>
    <n v="1"/>
    <n v="4212"/>
    <n v="1262"/>
    <n v="29"/>
    <n v="423"/>
    <n v="416"/>
    <n v="252"/>
    <n v="90"/>
    <n v="0.96199999999999997"/>
    <s v="Boston Doves"/>
    <s v="South End Grounds III"/>
    <n v="253750"/>
    <n v="98"/>
    <n v="102"/>
    <s v="BSN"/>
    <s v="BSN"/>
    <s v="BSN"/>
  </r>
  <r>
    <x v="37"/>
    <x v="5"/>
    <s v="CHA"/>
    <s v="CHW"/>
    <x v="75"/>
    <m/>
    <n v="3"/>
    <n v="156"/>
    <n v="78"/>
    <n v="88"/>
    <n v="64"/>
    <m/>
    <m/>
    <x v="0"/>
    <x v="0"/>
    <n v="0"/>
    <x v="1"/>
    <n v="1"/>
    <x v="0"/>
    <x v="1"/>
    <n v="537"/>
    <n v="5027"/>
    <n v="1127"/>
    <n v="145"/>
    <n v="41"/>
    <n v="3"/>
    <n v="463"/>
    <m/>
    <n v="209"/>
    <m/>
    <m/>
    <m/>
    <n v="470"/>
    <n v="349"/>
    <n v="2.2200000000000002"/>
    <n v="107"/>
    <n v="23"/>
    <n v="10"/>
    <n v="4242"/>
    <n v="1170"/>
    <n v="11"/>
    <n v="284"/>
    <n v="623"/>
    <n v="233"/>
    <n v="82"/>
    <n v="0.96599999999999997"/>
    <s v="Chicago White Sox"/>
    <s v="South Side Park II"/>
    <n v="636096"/>
    <n v="98"/>
    <n v="97"/>
    <s v="CHW"/>
    <s v="CHA"/>
    <s v="CHA"/>
  </r>
  <r>
    <x v="37"/>
    <x v="1"/>
    <s v="CHN"/>
    <s v="CHC"/>
    <x v="25"/>
    <m/>
    <n v="1"/>
    <n v="158"/>
    <n v="78"/>
    <n v="99"/>
    <n v="55"/>
    <m/>
    <m/>
    <x v="0"/>
    <x v="1"/>
    <n v="1"/>
    <x v="2"/>
    <n v="0"/>
    <x v="1"/>
    <x v="1"/>
    <n v="624"/>
    <n v="5085"/>
    <n v="1267"/>
    <n v="196"/>
    <n v="56"/>
    <n v="19"/>
    <n v="418"/>
    <m/>
    <n v="212"/>
    <m/>
    <m/>
    <m/>
    <n v="461"/>
    <n v="341"/>
    <n v="2.14"/>
    <n v="108"/>
    <n v="29"/>
    <n v="12"/>
    <n v="4299"/>
    <n v="1137"/>
    <n v="20"/>
    <n v="437"/>
    <n v="668"/>
    <n v="206"/>
    <n v="76"/>
    <n v="0.96899999999999997"/>
    <s v="Chicago Cubs"/>
    <s v="West Side Park II"/>
    <n v="665325"/>
    <n v="104"/>
    <n v="100"/>
    <s v="CHC"/>
    <s v="CHN"/>
    <s v="CHN"/>
  </r>
  <r>
    <x v="37"/>
    <x v="1"/>
    <s v="CIN"/>
    <s v="CIN"/>
    <x v="26"/>
    <m/>
    <n v="5"/>
    <n v="155"/>
    <n v="77"/>
    <n v="73"/>
    <n v="81"/>
    <m/>
    <m/>
    <x v="0"/>
    <x v="0"/>
    <n v="0"/>
    <x v="1"/>
    <n v="1"/>
    <x v="0"/>
    <x v="1"/>
    <n v="489"/>
    <n v="4879"/>
    <n v="1108"/>
    <n v="129"/>
    <n v="77"/>
    <n v="14"/>
    <n v="372"/>
    <m/>
    <n v="196"/>
    <m/>
    <m/>
    <m/>
    <n v="544"/>
    <n v="364"/>
    <n v="2.37"/>
    <n v="110"/>
    <n v="17"/>
    <n v="8"/>
    <n v="4152"/>
    <n v="1218"/>
    <n v="19"/>
    <n v="415"/>
    <n v="433"/>
    <n v="255"/>
    <n v="72"/>
    <n v="0.95899999999999996"/>
    <s v="Cincinnati Reds"/>
    <s v="Palace of the Fans"/>
    <n v="399200"/>
    <n v="97"/>
    <n v="98"/>
    <s v="CIN"/>
    <s v="CIN"/>
    <s v="CIN"/>
  </r>
  <r>
    <x v="37"/>
    <x v="5"/>
    <s v="CLE"/>
    <s v="CLE"/>
    <x v="76"/>
    <m/>
    <n v="2"/>
    <n v="157"/>
    <n v="78"/>
    <n v="90"/>
    <n v="64"/>
    <m/>
    <m/>
    <x v="0"/>
    <x v="0"/>
    <n v="0"/>
    <x v="1"/>
    <n v="1"/>
    <x v="0"/>
    <x v="1"/>
    <n v="568"/>
    <n v="5108"/>
    <n v="1221"/>
    <n v="188"/>
    <n v="58"/>
    <n v="18"/>
    <n v="364"/>
    <m/>
    <n v="177"/>
    <m/>
    <m/>
    <m/>
    <n v="457"/>
    <n v="320"/>
    <n v="2.02"/>
    <n v="108"/>
    <n v="18"/>
    <n v="5"/>
    <n v="4272"/>
    <n v="1172"/>
    <n v="16"/>
    <n v="328"/>
    <n v="548"/>
    <n v="257"/>
    <n v="95"/>
    <n v="0.96199999999999997"/>
    <s v="Cleveland Naps"/>
    <s v="League Park I"/>
    <n v="422262"/>
    <n v="101"/>
    <n v="100"/>
    <s v="CLE"/>
    <s v="CLE"/>
    <s v="CLE"/>
  </r>
  <r>
    <x v="37"/>
    <x v="5"/>
    <s v="DET"/>
    <s v="DET"/>
    <x v="77"/>
    <m/>
    <n v="1"/>
    <n v="154"/>
    <n v="78"/>
    <n v="90"/>
    <n v="63"/>
    <m/>
    <m/>
    <x v="0"/>
    <x v="1"/>
    <n v="1"/>
    <x v="1"/>
    <n v="1"/>
    <x v="0"/>
    <x v="1"/>
    <n v="647"/>
    <n v="5115"/>
    <n v="1347"/>
    <n v="199"/>
    <n v="86"/>
    <n v="19"/>
    <n v="320"/>
    <m/>
    <n v="165"/>
    <m/>
    <m/>
    <m/>
    <n v="547"/>
    <n v="366"/>
    <n v="2.4"/>
    <n v="119"/>
    <n v="15"/>
    <n v="5"/>
    <n v="4122"/>
    <n v="1313"/>
    <n v="12"/>
    <n v="318"/>
    <n v="553"/>
    <n v="298"/>
    <n v="95"/>
    <n v="0.95299999999999996"/>
    <s v="Detroit Tigers"/>
    <s v="Bennett Park"/>
    <n v="436199"/>
    <n v="104"/>
    <n v="101"/>
    <s v="DET"/>
    <s v="DET"/>
    <s v="DET"/>
  </r>
  <r>
    <x v="37"/>
    <x v="1"/>
    <s v="NY1"/>
    <s v="SFG"/>
    <x v="42"/>
    <m/>
    <n v="2"/>
    <n v="157"/>
    <n v="80"/>
    <n v="98"/>
    <n v="56"/>
    <m/>
    <m/>
    <x v="0"/>
    <x v="0"/>
    <n v="0"/>
    <x v="1"/>
    <n v="1"/>
    <x v="0"/>
    <x v="1"/>
    <n v="652"/>
    <n v="5006"/>
    <n v="1339"/>
    <n v="182"/>
    <n v="43"/>
    <n v="20"/>
    <n v="494"/>
    <m/>
    <n v="181"/>
    <m/>
    <m/>
    <m/>
    <n v="456"/>
    <n v="336"/>
    <n v="2.14"/>
    <n v="95"/>
    <n v="25"/>
    <n v="18"/>
    <n v="4233"/>
    <n v="1214"/>
    <n v="26"/>
    <n v="288"/>
    <n v="656"/>
    <n v="248"/>
    <n v="79"/>
    <n v="0.96099999999999997"/>
    <s v="New York Giants"/>
    <s v="Polo Grounds III"/>
    <n v="910000"/>
    <n v="105"/>
    <n v="102"/>
    <s v="NYG"/>
    <s v="NY1"/>
    <s v="NY1"/>
  </r>
  <r>
    <x v="37"/>
    <x v="5"/>
    <s v="NYA"/>
    <s v="NYY"/>
    <x v="73"/>
    <m/>
    <n v="8"/>
    <n v="155"/>
    <n v="77"/>
    <n v="51"/>
    <n v="103"/>
    <m/>
    <m/>
    <x v="0"/>
    <x v="0"/>
    <n v="0"/>
    <x v="1"/>
    <n v="1"/>
    <x v="0"/>
    <x v="1"/>
    <n v="459"/>
    <n v="5046"/>
    <n v="1190"/>
    <n v="142"/>
    <n v="50"/>
    <n v="13"/>
    <n v="288"/>
    <m/>
    <n v="231"/>
    <m/>
    <m/>
    <m/>
    <n v="713"/>
    <n v="480"/>
    <n v="3.16"/>
    <n v="90"/>
    <n v="11"/>
    <n v="3"/>
    <n v="4098"/>
    <n v="1288"/>
    <n v="26"/>
    <n v="458"/>
    <n v="585"/>
    <n v="338"/>
    <n v="78"/>
    <n v="0.94699999999999995"/>
    <s v="New York Highlanders"/>
    <s v="Hilltop Park"/>
    <n v="305500"/>
    <n v="101"/>
    <n v="103"/>
    <s v="NYY"/>
    <s v="NYA"/>
    <s v="NYA"/>
  </r>
  <r>
    <x v="37"/>
    <x v="5"/>
    <s v="PHA"/>
    <s v="OAK"/>
    <x v="78"/>
    <m/>
    <n v="6"/>
    <n v="157"/>
    <n v="78"/>
    <n v="68"/>
    <n v="85"/>
    <m/>
    <m/>
    <x v="0"/>
    <x v="0"/>
    <n v="0"/>
    <x v="1"/>
    <n v="1"/>
    <x v="0"/>
    <x v="1"/>
    <n v="486"/>
    <n v="5065"/>
    <n v="1131"/>
    <n v="183"/>
    <n v="50"/>
    <n v="21"/>
    <n v="368"/>
    <m/>
    <n v="116"/>
    <m/>
    <m/>
    <m/>
    <n v="562"/>
    <n v="398"/>
    <n v="2.56"/>
    <n v="102"/>
    <n v="23"/>
    <n v="4"/>
    <n v="4200"/>
    <n v="1194"/>
    <n v="10"/>
    <n v="410"/>
    <n v="741"/>
    <n v="272"/>
    <n v="68"/>
    <n v="0.95699999999999996"/>
    <s v="Philadelphia Athletics"/>
    <s v="Columbia Park"/>
    <n v="455062"/>
    <n v="107"/>
    <n v="107"/>
    <s v="PHA"/>
    <s v="PHA"/>
    <s v="PHA"/>
  </r>
  <r>
    <x v="37"/>
    <x v="1"/>
    <s v="PHI"/>
    <s v="PHI"/>
    <x v="44"/>
    <m/>
    <n v="4"/>
    <n v="155"/>
    <n v="78"/>
    <n v="83"/>
    <n v="71"/>
    <m/>
    <m/>
    <x v="0"/>
    <x v="0"/>
    <n v="0"/>
    <x v="1"/>
    <n v="1"/>
    <x v="0"/>
    <x v="1"/>
    <n v="504"/>
    <n v="5012"/>
    <n v="1223"/>
    <n v="194"/>
    <n v="68"/>
    <n v="11"/>
    <n v="334"/>
    <m/>
    <n v="200"/>
    <m/>
    <m/>
    <m/>
    <n v="445"/>
    <n v="325"/>
    <n v="2.1"/>
    <n v="116"/>
    <n v="22"/>
    <n v="6"/>
    <n v="4179"/>
    <n v="1167"/>
    <n v="8"/>
    <n v="379"/>
    <n v="476"/>
    <n v="238"/>
    <n v="75"/>
    <n v="0.96299999999999997"/>
    <s v="Philadelphia Phillies"/>
    <s v="Baker Bowl"/>
    <n v="420660"/>
    <n v="103"/>
    <n v="102"/>
    <s v="PHI"/>
    <s v="PHI"/>
    <s v="PHI"/>
  </r>
  <r>
    <x v="37"/>
    <x v="1"/>
    <s v="PIT"/>
    <s v="PIT"/>
    <x v="39"/>
    <m/>
    <n v="2"/>
    <n v="155"/>
    <n v="77"/>
    <n v="98"/>
    <n v="56"/>
    <m/>
    <m/>
    <x v="0"/>
    <x v="0"/>
    <n v="0"/>
    <x v="1"/>
    <n v="1"/>
    <x v="0"/>
    <x v="1"/>
    <n v="585"/>
    <n v="5109"/>
    <n v="1263"/>
    <n v="162"/>
    <n v="98"/>
    <n v="25"/>
    <n v="420"/>
    <m/>
    <n v="186"/>
    <m/>
    <m/>
    <m/>
    <n v="469"/>
    <n v="330"/>
    <n v="2.12"/>
    <n v="100"/>
    <n v="24"/>
    <n v="9"/>
    <n v="4206"/>
    <n v="1142"/>
    <n v="16"/>
    <n v="406"/>
    <n v="468"/>
    <n v="225"/>
    <n v="74"/>
    <n v="0.96399999999999997"/>
    <s v="Pittsburgh Pirates"/>
    <s v="Exposition Park"/>
    <n v="382444"/>
    <n v="100"/>
    <n v="98"/>
    <s v="PIT"/>
    <s v="PIT"/>
    <s v="PIT"/>
  </r>
  <r>
    <x v="37"/>
    <x v="5"/>
    <s v="SLA"/>
    <s v="BAL"/>
    <x v="37"/>
    <m/>
    <n v="4"/>
    <n v="155"/>
    <n v="78"/>
    <n v="83"/>
    <n v="69"/>
    <m/>
    <m/>
    <x v="0"/>
    <x v="0"/>
    <n v="0"/>
    <x v="1"/>
    <n v="1"/>
    <x v="0"/>
    <x v="1"/>
    <n v="544"/>
    <n v="5151"/>
    <n v="1261"/>
    <n v="173"/>
    <n v="52"/>
    <n v="20"/>
    <n v="343"/>
    <m/>
    <n v="126"/>
    <m/>
    <m/>
    <m/>
    <n v="483"/>
    <n v="334"/>
    <n v="2.15"/>
    <n v="107"/>
    <n v="15"/>
    <n v="5"/>
    <n v="4191"/>
    <n v="1151"/>
    <n v="7"/>
    <n v="387"/>
    <n v="607"/>
    <n v="237"/>
    <n v="97"/>
    <n v="0.96399999999999997"/>
    <s v="St. Louis Browns"/>
    <s v="Sportsman's Park III"/>
    <n v="618947"/>
    <n v="101"/>
    <n v="100"/>
    <s v="SLB"/>
    <s v="SLA"/>
    <s v="SLA"/>
  </r>
  <r>
    <x v="37"/>
    <x v="1"/>
    <s v="SLN"/>
    <s v="STL"/>
    <x v="40"/>
    <m/>
    <n v="8"/>
    <n v="154"/>
    <n v="77"/>
    <n v="49"/>
    <n v="105"/>
    <m/>
    <m/>
    <x v="0"/>
    <x v="0"/>
    <n v="0"/>
    <x v="1"/>
    <n v="1"/>
    <x v="0"/>
    <x v="1"/>
    <n v="371"/>
    <n v="4959"/>
    <n v="1105"/>
    <n v="134"/>
    <n v="57"/>
    <n v="17"/>
    <n v="282"/>
    <m/>
    <n v="150"/>
    <m/>
    <m/>
    <m/>
    <n v="626"/>
    <n v="401"/>
    <n v="2.64"/>
    <n v="97"/>
    <n v="13"/>
    <n v="4"/>
    <n v="4104"/>
    <n v="1217"/>
    <n v="16"/>
    <n v="430"/>
    <n v="528"/>
    <n v="349"/>
    <n v="68"/>
    <n v="0.94599999999999995"/>
    <s v="St. Louis Cardinals"/>
    <s v="Robison Field"/>
    <n v="205129"/>
    <n v="95"/>
    <n v="100"/>
    <s v="STL"/>
    <s v="SLN"/>
    <s v="SLN"/>
  </r>
  <r>
    <x v="37"/>
    <x v="5"/>
    <s v="WS1"/>
    <s v="MIN"/>
    <x v="79"/>
    <m/>
    <n v="7"/>
    <n v="155"/>
    <n v="78"/>
    <n v="67"/>
    <n v="85"/>
    <m/>
    <m/>
    <x v="0"/>
    <x v="0"/>
    <n v="0"/>
    <x v="1"/>
    <n v="1"/>
    <x v="0"/>
    <x v="1"/>
    <n v="479"/>
    <n v="5041"/>
    <n v="1186"/>
    <n v="132"/>
    <n v="74"/>
    <n v="8"/>
    <n v="368"/>
    <m/>
    <n v="170"/>
    <m/>
    <m/>
    <m/>
    <n v="539"/>
    <n v="362"/>
    <n v="2.34"/>
    <n v="106"/>
    <n v="15"/>
    <n v="7"/>
    <n v="4173"/>
    <n v="1236"/>
    <n v="16"/>
    <n v="348"/>
    <n v="649"/>
    <n v="276"/>
    <n v="89"/>
    <n v="0.95799999999999996"/>
    <s v="Washington Senators"/>
    <s v="American League Park II"/>
    <n v="264252"/>
    <n v="92"/>
    <n v="96"/>
    <s v="WSH"/>
    <s v="WS1"/>
    <s v="WS1"/>
  </r>
  <r>
    <x v="38"/>
    <x v="5"/>
    <s v="BOS"/>
    <s v="BOS"/>
    <x v="74"/>
    <m/>
    <n v="3"/>
    <n v="152"/>
    <n v="75"/>
    <n v="88"/>
    <n v="63"/>
    <m/>
    <m/>
    <x v="0"/>
    <x v="0"/>
    <n v="0"/>
    <x v="1"/>
    <n v="1"/>
    <x v="0"/>
    <x v="1"/>
    <n v="597"/>
    <n v="4979"/>
    <n v="1307"/>
    <n v="151"/>
    <n v="69"/>
    <n v="20"/>
    <n v="348"/>
    <m/>
    <n v="215"/>
    <m/>
    <m/>
    <m/>
    <n v="550"/>
    <n v="391"/>
    <n v="2.59"/>
    <n v="75"/>
    <n v="11"/>
    <n v="15"/>
    <n v="4080"/>
    <n v="1214"/>
    <n v="18"/>
    <n v="384"/>
    <n v="555"/>
    <n v="291"/>
    <n v="95"/>
    <n v="0.95499999999999996"/>
    <s v="Boston Red Sox"/>
    <s v="Huntington Avenue Grounds"/>
    <n v="668965"/>
    <n v="102"/>
    <n v="101"/>
    <s v="BOS"/>
    <s v="BOS"/>
    <s v="BOS"/>
  </r>
  <r>
    <x v="38"/>
    <x v="1"/>
    <s v="BRO"/>
    <s v="LAD"/>
    <x v="47"/>
    <m/>
    <n v="6"/>
    <n v="155"/>
    <n v="79"/>
    <n v="55"/>
    <n v="98"/>
    <m/>
    <m/>
    <x v="0"/>
    <x v="0"/>
    <n v="0"/>
    <x v="1"/>
    <n v="1"/>
    <x v="0"/>
    <x v="1"/>
    <n v="444"/>
    <n v="5056"/>
    <n v="1157"/>
    <n v="176"/>
    <n v="59"/>
    <n v="16"/>
    <n v="330"/>
    <m/>
    <n v="141"/>
    <m/>
    <m/>
    <m/>
    <n v="627"/>
    <n v="477"/>
    <n v="3.1"/>
    <n v="126"/>
    <n v="18"/>
    <n v="3"/>
    <n v="4152"/>
    <n v="1277"/>
    <n v="32"/>
    <n v="528"/>
    <n v="594"/>
    <n v="276"/>
    <n v="86"/>
    <n v="0.95599999999999996"/>
    <s v="Brooklyn Superbas"/>
    <s v="Washington Park III"/>
    <n v="321300"/>
    <n v="96"/>
    <n v="100"/>
    <s v="BRO"/>
    <s v="BRO"/>
    <s v="BRO"/>
  </r>
  <r>
    <x v="38"/>
    <x v="1"/>
    <s v="BSN"/>
    <s v="ATL"/>
    <x v="24"/>
    <m/>
    <n v="8"/>
    <n v="155"/>
    <n v="76"/>
    <n v="45"/>
    <n v="108"/>
    <m/>
    <m/>
    <x v="0"/>
    <x v="0"/>
    <n v="0"/>
    <x v="1"/>
    <n v="1"/>
    <x v="0"/>
    <x v="1"/>
    <n v="435"/>
    <n v="5017"/>
    <n v="1121"/>
    <n v="124"/>
    <n v="43"/>
    <n v="15"/>
    <n v="400"/>
    <m/>
    <n v="135"/>
    <m/>
    <m/>
    <m/>
    <n v="683"/>
    <n v="487"/>
    <n v="3.2"/>
    <n v="98"/>
    <n v="13"/>
    <n v="6"/>
    <n v="4110"/>
    <n v="1329"/>
    <n v="23"/>
    <n v="543"/>
    <n v="414"/>
    <n v="340"/>
    <n v="101"/>
    <n v="0.94799999999999995"/>
    <s v="Boston Doves"/>
    <s v="South End Grounds III"/>
    <n v="195188"/>
    <n v="104"/>
    <n v="108"/>
    <s v="BSN"/>
    <s v="BSN"/>
    <s v="BSN"/>
  </r>
  <r>
    <x v="38"/>
    <x v="5"/>
    <s v="CHA"/>
    <s v="CHW"/>
    <x v="75"/>
    <m/>
    <n v="4"/>
    <n v="159"/>
    <n v="81"/>
    <n v="78"/>
    <n v="74"/>
    <m/>
    <m/>
    <x v="0"/>
    <x v="0"/>
    <n v="0"/>
    <x v="1"/>
    <n v="1"/>
    <x v="0"/>
    <x v="1"/>
    <n v="492"/>
    <n v="5017"/>
    <n v="1110"/>
    <n v="145"/>
    <n v="56"/>
    <n v="4"/>
    <n v="441"/>
    <m/>
    <n v="211"/>
    <m/>
    <m/>
    <m/>
    <n v="463"/>
    <n v="326"/>
    <n v="2.0499999999999998"/>
    <n v="115"/>
    <n v="26"/>
    <n v="4"/>
    <n v="4290"/>
    <n v="1182"/>
    <n v="8"/>
    <n v="340"/>
    <n v="669"/>
    <n v="247"/>
    <n v="101"/>
    <n v="0.96399999999999997"/>
    <s v="Chicago White Sox"/>
    <s v="South Side Park II"/>
    <n v="478400"/>
    <n v="96"/>
    <n v="95"/>
    <s v="CHW"/>
    <s v="CHA"/>
    <s v="CHA"/>
  </r>
  <r>
    <x v="38"/>
    <x v="1"/>
    <s v="CHN"/>
    <s v="CHC"/>
    <x v="25"/>
    <m/>
    <n v="2"/>
    <n v="155"/>
    <n v="77"/>
    <n v="104"/>
    <n v="49"/>
    <m/>
    <m/>
    <x v="0"/>
    <x v="0"/>
    <n v="0"/>
    <x v="1"/>
    <n v="1"/>
    <x v="0"/>
    <x v="1"/>
    <n v="635"/>
    <n v="4999"/>
    <n v="1227"/>
    <n v="203"/>
    <n v="60"/>
    <n v="20"/>
    <n v="420"/>
    <m/>
    <n v="187"/>
    <m/>
    <m/>
    <m/>
    <n v="390"/>
    <n v="272"/>
    <n v="1.75"/>
    <n v="111"/>
    <n v="32"/>
    <n v="11"/>
    <n v="4197"/>
    <n v="1094"/>
    <n v="6"/>
    <n v="364"/>
    <n v="680"/>
    <n v="244"/>
    <n v="95"/>
    <n v="0.96199999999999997"/>
    <s v="Chicago Cubs"/>
    <s v="West Side Park II"/>
    <n v="633480"/>
    <n v="103"/>
    <n v="98"/>
    <s v="CHC"/>
    <s v="CHN"/>
    <s v="CHN"/>
  </r>
  <r>
    <x v="38"/>
    <x v="1"/>
    <s v="CIN"/>
    <s v="CIN"/>
    <x v="26"/>
    <m/>
    <n v="4"/>
    <n v="157"/>
    <n v="80"/>
    <n v="77"/>
    <n v="76"/>
    <m/>
    <m/>
    <x v="0"/>
    <x v="0"/>
    <n v="0"/>
    <x v="1"/>
    <n v="1"/>
    <x v="0"/>
    <x v="1"/>
    <n v="606"/>
    <n v="5088"/>
    <n v="1273"/>
    <n v="159"/>
    <n v="72"/>
    <n v="22"/>
    <n v="478"/>
    <m/>
    <n v="280"/>
    <m/>
    <m/>
    <m/>
    <n v="599"/>
    <n v="394"/>
    <n v="2.52"/>
    <n v="91"/>
    <n v="10"/>
    <n v="8"/>
    <n v="4221"/>
    <n v="1233"/>
    <n v="5"/>
    <n v="510"/>
    <n v="477"/>
    <n v="309"/>
    <n v="120"/>
    <n v="0.95199999999999996"/>
    <s v="Cincinnati Reds"/>
    <s v="Palace of the Fans"/>
    <n v="424643"/>
    <n v="99"/>
    <n v="100"/>
    <s v="CIN"/>
    <s v="CIN"/>
    <s v="CIN"/>
  </r>
  <r>
    <x v="38"/>
    <x v="5"/>
    <s v="CLE"/>
    <s v="CLE"/>
    <x v="76"/>
    <m/>
    <n v="6"/>
    <n v="155"/>
    <n v="77"/>
    <n v="71"/>
    <n v="82"/>
    <m/>
    <m/>
    <x v="0"/>
    <x v="0"/>
    <n v="0"/>
    <x v="1"/>
    <n v="1"/>
    <x v="0"/>
    <x v="1"/>
    <n v="493"/>
    <n v="5048"/>
    <n v="1216"/>
    <n v="173"/>
    <n v="81"/>
    <n v="10"/>
    <n v="283"/>
    <m/>
    <n v="174"/>
    <m/>
    <m/>
    <m/>
    <n v="532"/>
    <n v="363"/>
    <n v="2.4"/>
    <n v="110"/>
    <n v="15"/>
    <n v="3"/>
    <n v="4083"/>
    <n v="1212"/>
    <n v="9"/>
    <n v="348"/>
    <n v="568"/>
    <n v="277"/>
    <n v="110"/>
    <n v="0.95699999999999996"/>
    <s v="Cleveland Naps"/>
    <s v="League Park I"/>
    <n v="354627"/>
    <n v="104"/>
    <n v="103"/>
    <s v="CLE"/>
    <s v="CLE"/>
    <s v="CLE"/>
  </r>
  <r>
    <x v="38"/>
    <x v="5"/>
    <s v="DET"/>
    <s v="DET"/>
    <x v="77"/>
    <m/>
    <n v="1"/>
    <n v="158"/>
    <n v="78"/>
    <n v="98"/>
    <n v="54"/>
    <m/>
    <m/>
    <x v="0"/>
    <x v="1"/>
    <n v="1"/>
    <x v="1"/>
    <n v="1"/>
    <x v="0"/>
    <x v="1"/>
    <n v="666"/>
    <n v="5095"/>
    <n v="1360"/>
    <n v="209"/>
    <n v="58"/>
    <n v="19"/>
    <n v="397"/>
    <m/>
    <n v="280"/>
    <m/>
    <m/>
    <m/>
    <n v="493"/>
    <n v="357"/>
    <n v="2.2599999999999998"/>
    <n v="117"/>
    <n v="17"/>
    <n v="12"/>
    <n v="4260"/>
    <n v="1254"/>
    <n v="16"/>
    <n v="359"/>
    <n v="528"/>
    <n v="268"/>
    <n v="87"/>
    <n v="0.96"/>
    <s v="Detroit Tigers"/>
    <s v="Bennett Park"/>
    <n v="490490"/>
    <n v="104"/>
    <n v="102"/>
    <s v="DET"/>
    <s v="DET"/>
    <s v="DET"/>
  </r>
  <r>
    <x v="38"/>
    <x v="1"/>
    <s v="NY1"/>
    <s v="SFG"/>
    <x v="42"/>
    <m/>
    <n v="3"/>
    <n v="158"/>
    <n v="77"/>
    <n v="92"/>
    <n v="61"/>
    <m/>
    <m/>
    <x v="0"/>
    <x v="0"/>
    <n v="0"/>
    <x v="1"/>
    <n v="1"/>
    <x v="0"/>
    <x v="1"/>
    <n v="623"/>
    <n v="5218"/>
    <n v="1327"/>
    <n v="173"/>
    <n v="68"/>
    <n v="26"/>
    <n v="530"/>
    <m/>
    <n v="234"/>
    <m/>
    <m/>
    <m/>
    <n v="546"/>
    <n v="363"/>
    <n v="2.27"/>
    <n v="105"/>
    <n v="17"/>
    <n v="15"/>
    <n v="4320"/>
    <n v="1248"/>
    <n v="28"/>
    <n v="397"/>
    <n v="735"/>
    <n v="305"/>
    <n v="99"/>
    <n v="0.95399999999999996"/>
    <s v="New York Giants"/>
    <s v="Polo Grounds III"/>
    <n v="783700"/>
    <n v="102"/>
    <n v="98"/>
    <s v="NYG"/>
    <s v="NY1"/>
    <s v="NY1"/>
  </r>
  <r>
    <x v="38"/>
    <x v="5"/>
    <s v="NYA"/>
    <s v="NYY"/>
    <x v="73"/>
    <m/>
    <n v="5"/>
    <n v="153"/>
    <n v="77"/>
    <n v="74"/>
    <n v="77"/>
    <m/>
    <m/>
    <x v="0"/>
    <x v="0"/>
    <n v="0"/>
    <x v="1"/>
    <n v="1"/>
    <x v="0"/>
    <x v="1"/>
    <n v="590"/>
    <n v="4981"/>
    <n v="1234"/>
    <n v="143"/>
    <n v="61"/>
    <n v="16"/>
    <n v="407"/>
    <m/>
    <n v="187"/>
    <m/>
    <m/>
    <m/>
    <n v="587"/>
    <n v="398"/>
    <n v="2.65"/>
    <n v="94"/>
    <n v="18"/>
    <n v="7"/>
    <n v="4050"/>
    <n v="1223"/>
    <n v="21"/>
    <n v="422"/>
    <n v="597"/>
    <n v="328"/>
    <n v="94"/>
    <n v="0.94799999999999995"/>
    <s v="New York Highlanders"/>
    <s v="Hilltop Park"/>
    <n v="501000"/>
    <n v="101"/>
    <n v="102"/>
    <s v="NYY"/>
    <s v="NYA"/>
    <s v="NYA"/>
  </r>
  <r>
    <x v="38"/>
    <x v="5"/>
    <s v="PHA"/>
    <s v="OAK"/>
    <x v="78"/>
    <m/>
    <n v="2"/>
    <n v="153"/>
    <n v="76"/>
    <n v="95"/>
    <n v="58"/>
    <m/>
    <m/>
    <x v="0"/>
    <x v="0"/>
    <n v="0"/>
    <x v="1"/>
    <n v="1"/>
    <x v="0"/>
    <x v="1"/>
    <n v="605"/>
    <n v="4905"/>
    <n v="1257"/>
    <n v="186"/>
    <n v="88"/>
    <n v="21"/>
    <n v="403"/>
    <m/>
    <n v="205"/>
    <m/>
    <m/>
    <m/>
    <n v="408"/>
    <n v="296"/>
    <n v="1.93"/>
    <n v="110"/>
    <n v="27"/>
    <n v="3"/>
    <n v="4134"/>
    <n v="1069"/>
    <n v="9"/>
    <n v="386"/>
    <n v="728"/>
    <n v="245"/>
    <n v="92"/>
    <n v="0.96099999999999997"/>
    <s v="Philadelphia Athletics"/>
    <s v="Shibe Park"/>
    <n v="674915"/>
    <n v="102"/>
    <n v="97"/>
    <s v="PHA"/>
    <s v="PHA"/>
    <s v="PHA"/>
  </r>
  <r>
    <x v="38"/>
    <x v="1"/>
    <s v="PHI"/>
    <s v="PHI"/>
    <x v="44"/>
    <m/>
    <n v="5"/>
    <n v="154"/>
    <n v="77"/>
    <n v="74"/>
    <n v="79"/>
    <m/>
    <m/>
    <x v="0"/>
    <x v="0"/>
    <n v="0"/>
    <x v="1"/>
    <n v="1"/>
    <x v="0"/>
    <x v="1"/>
    <n v="516"/>
    <n v="5034"/>
    <n v="1228"/>
    <n v="185"/>
    <n v="53"/>
    <n v="12"/>
    <n v="369"/>
    <m/>
    <n v="185"/>
    <m/>
    <m/>
    <m/>
    <n v="518"/>
    <n v="377"/>
    <n v="2.44"/>
    <n v="89"/>
    <n v="17"/>
    <n v="6"/>
    <n v="4173"/>
    <n v="1190"/>
    <n v="23"/>
    <n v="472"/>
    <n v="612"/>
    <n v="241"/>
    <n v="97"/>
    <n v="0.96199999999999997"/>
    <s v="Philadelphia Phillies"/>
    <s v="Baker Bowl"/>
    <n v="303177"/>
    <n v="101"/>
    <n v="100"/>
    <s v="PHI"/>
    <s v="PHI"/>
    <s v="PHI"/>
  </r>
  <r>
    <x v="38"/>
    <x v="1"/>
    <s v="PIT"/>
    <s v="PIT"/>
    <x v="39"/>
    <m/>
    <n v="1"/>
    <n v="154"/>
    <n v="78"/>
    <n v="110"/>
    <n v="42"/>
    <m/>
    <m/>
    <x v="0"/>
    <x v="1"/>
    <n v="1"/>
    <x v="2"/>
    <n v="0"/>
    <x v="1"/>
    <x v="1"/>
    <n v="699"/>
    <n v="5129"/>
    <n v="1332"/>
    <n v="218"/>
    <n v="92"/>
    <n v="25"/>
    <n v="479"/>
    <m/>
    <n v="185"/>
    <m/>
    <m/>
    <m/>
    <n v="447"/>
    <n v="322"/>
    <n v="2.0699999999999998"/>
    <n v="93"/>
    <n v="21"/>
    <n v="11"/>
    <n v="4203"/>
    <n v="1174"/>
    <n v="12"/>
    <n v="320"/>
    <n v="490"/>
    <n v="222"/>
    <n v="100"/>
    <n v="0.96399999999999997"/>
    <s v="Pittsburgh Pirates"/>
    <s v="Exposition Park/Forbes Field"/>
    <n v="534950"/>
    <n v="105"/>
    <n v="99"/>
    <s v="PIT"/>
    <s v="PIT"/>
    <s v="PIT"/>
  </r>
  <r>
    <x v="38"/>
    <x v="5"/>
    <s v="SLA"/>
    <s v="BAL"/>
    <x v="37"/>
    <m/>
    <n v="7"/>
    <n v="154"/>
    <n v="79"/>
    <n v="61"/>
    <n v="89"/>
    <m/>
    <m/>
    <x v="0"/>
    <x v="0"/>
    <n v="0"/>
    <x v="1"/>
    <n v="1"/>
    <x v="0"/>
    <x v="1"/>
    <n v="441"/>
    <n v="4964"/>
    <n v="1151"/>
    <n v="116"/>
    <n v="45"/>
    <n v="10"/>
    <n v="331"/>
    <m/>
    <n v="136"/>
    <m/>
    <m/>
    <m/>
    <n v="575"/>
    <n v="433"/>
    <n v="2.88"/>
    <n v="105"/>
    <n v="21"/>
    <n v="4"/>
    <n v="4062"/>
    <n v="1287"/>
    <n v="16"/>
    <n v="383"/>
    <n v="620"/>
    <n v="267"/>
    <n v="107"/>
    <n v="0.95799999999999996"/>
    <s v="St. Louis Browns"/>
    <s v="Sportsman's Park IV"/>
    <n v="366274"/>
    <n v="93"/>
    <n v="98"/>
    <s v="SLB"/>
    <s v="SLA"/>
    <s v="SLA"/>
  </r>
  <r>
    <x v="38"/>
    <x v="1"/>
    <s v="SLN"/>
    <s v="STL"/>
    <x v="40"/>
    <m/>
    <n v="7"/>
    <n v="154"/>
    <n v="76"/>
    <n v="54"/>
    <n v="98"/>
    <m/>
    <m/>
    <x v="0"/>
    <x v="0"/>
    <n v="0"/>
    <x v="1"/>
    <n v="1"/>
    <x v="0"/>
    <x v="1"/>
    <n v="583"/>
    <n v="5108"/>
    <n v="1242"/>
    <n v="148"/>
    <n v="56"/>
    <n v="15"/>
    <n v="568"/>
    <m/>
    <n v="161"/>
    <m/>
    <m/>
    <m/>
    <n v="731"/>
    <n v="522"/>
    <n v="3.41"/>
    <n v="84"/>
    <n v="5"/>
    <n v="4"/>
    <n v="4137"/>
    <n v="1368"/>
    <n v="22"/>
    <n v="483"/>
    <n v="435"/>
    <n v="321"/>
    <n v="90"/>
    <n v="0.95"/>
    <s v="St. Louis Cardinals"/>
    <s v="Robison Field"/>
    <n v="299982"/>
    <n v="94"/>
    <n v="97"/>
    <s v="STL"/>
    <s v="SLN"/>
    <s v="SLN"/>
  </r>
  <r>
    <x v="38"/>
    <x v="5"/>
    <s v="WS1"/>
    <s v="MIN"/>
    <x v="79"/>
    <m/>
    <n v="8"/>
    <n v="156"/>
    <n v="77"/>
    <n v="42"/>
    <n v="110"/>
    <m/>
    <m/>
    <x v="0"/>
    <x v="0"/>
    <n v="0"/>
    <x v="1"/>
    <n v="1"/>
    <x v="0"/>
    <x v="1"/>
    <n v="380"/>
    <n v="4983"/>
    <n v="1112"/>
    <n v="149"/>
    <n v="41"/>
    <n v="9"/>
    <n v="321"/>
    <m/>
    <n v="136"/>
    <m/>
    <m/>
    <m/>
    <n v="656"/>
    <n v="464"/>
    <n v="3.04"/>
    <n v="99"/>
    <n v="11"/>
    <n v="2"/>
    <n v="4122"/>
    <n v="1288"/>
    <n v="12"/>
    <n v="424"/>
    <n v="653"/>
    <n v="280"/>
    <n v="100"/>
    <n v="0.95699999999999996"/>
    <s v="Washington Senators"/>
    <s v="American League Park II"/>
    <n v="205199"/>
    <n v="95"/>
    <n v="98"/>
    <s v="WSH"/>
    <s v="WS1"/>
    <s v="WS1"/>
  </r>
  <r>
    <x v="39"/>
    <x v="5"/>
    <s v="BOS"/>
    <s v="BOS"/>
    <x v="74"/>
    <m/>
    <n v="4"/>
    <n v="158"/>
    <n v="80"/>
    <n v="81"/>
    <n v="72"/>
    <m/>
    <m/>
    <x v="0"/>
    <x v="0"/>
    <n v="0"/>
    <x v="1"/>
    <n v="1"/>
    <x v="0"/>
    <x v="1"/>
    <n v="638"/>
    <n v="5204"/>
    <n v="1350"/>
    <n v="175"/>
    <n v="87"/>
    <n v="43"/>
    <n v="430"/>
    <m/>
    <n v="194"/>
    <m/>
    <m/>
    <m/>
    <n v="564"/>
    <n v="389"/>
    <n v="2.4500000000000002"/>
    <n v="100"/>
    <n v="12"/>
    <n v="6"/>
    <n v="4290"/>
    <n v="1236"/>
    <n v="30"/>
    <n v="414"/>
    <n v="670"/>
    <n v="308"/>
    <n v="80"/>
    <n v="0.95399999999999996"/>
    <s v="Boston Red Sox"/>
    <s v="Huntington Avenue Grounds"/>
    <n v="584619"/>
    <n v="102"/>
    <n v="101"/>
    <s v="BOS"/>
    <s v="BOS"/>
    <s v="BOS"/>
  </r>
  <r>
    <x v="39"/>
    <x v="1"/>
    <s v="BRO"/>
    <s v="LAD"/>
    <x v="47"/>
    <m/>
    <n v="6"/>
    <n v="156"/>
    <n v="80"/>
    <n v="64"/>
    <n v="90"/>
    <m/>
    <m/>
    <x v="0"/>
    <x v="0"/>
    <n v="0"/>
    <x v="1"/>
    <n v="1"/>
    <x v="0"/>
    <x v="1"/>
    <n v="497"/>
    <n v="5125"/>
    <n v="1174"/>
    <n v="166"/>
    <n v="73"/>
    <n v="25"/>
    <n v="434"/>
    <n v="706"/>
    <n v="151"/>
    <m/>
    <m/>
    <m/>
    <n v="623"/>
    <n v="484"/>
    <n v="3.07"/>
    <n v="103"/>
    <n v="15"/>
    <n v="5"/>
    <n v="4260"/>
    <n v="1331"/>
    <n v="17"/>
    <n v="545"/>
    <n v="555"/>
    <n v="234"/>
    <n v="125"/>
    <n v="0.96399999999999997"/>
    <s v="Brooklyn Superbas"/>
    <s v="Washington Park III"/>
    <n v="279321"/>
    <n v="97"/>
    <n v="100"/>
    <s v="BRO"/>
    <s v="BRO"/>
    <s v="BRO"/>
  </r>
  <r>
    <x v="39"/>
    <x v="1"/>
    <s v="BSN"/>
    <s v="ATL"/>
    <x v="24"/>
    <m/>
    <n v="8"/>
    <n v="157"/>
    <n v="78"/>
    <n v="53"/>
    <n v="100"/>
    <m/>
    <m/>
    <x v="0"/>
    <x v="0"/>
    <n v="0"/>
    <x v="1"/>
    <n v="1"/>
    <x v="0"/>
    <x v="1"/>
    <n v="495"/>
    <n v="5123"/>
    <n v="1260"/>
    <n v="173"/>
    <n v="49"/>
    <n v="31"/>
    <n v="359"/>
    <n v="540"/>
    <n v="152"/>
    <m/>
    <m/>
    <m/>
    <n v="701"/>
    <n v="497"/>
    <n v="3.22"/>
    <n v="72"/>
    <n v="12"/>
    <n v="9"/>
    <n v="4170"/>
    <n v="1328"/>
    <n v="36"/>
    <n v="599"/>
    <n v="531"/>
    <n v="305"/>
    <n v="137"/>
    <n v="0.95399999999999996"/>
    <s v="Boston Doves"/>
    <s v="South End Grounds III"/>
    <n v="149027"/>
    <n v="103"/>
    <n v="109"/>
    <s v="BSN"/>
    <s v="BSN"/>
    <s v="BSN"/>
  </r>
  <r>
    <x v="39"/>
    <x v="5"/>
    <s v="CHA"/>
    <s v="CHW"/>
    <x v="75"/>
    <m/>
    <n v="6"/>
    <n v="156"/>
    <n v="79"/>
    <n v="68"/>
    <n v="85"/>
    <m/>
    <m/>
    <x v="0"/>
    <x v="0"/>
    <n v="0"/>
    <x v="1"/>
    <n v="1"/>
    <x v="0"/>
    <x v="1"/>
    <n v="457"/>
    <n v="5024"/>
    <n v="1058"/>
    <n v="115"/>
    <n v="58"/>
    <n v="7"/>
    <n v="403"/>
    <m/>
    <n v="183"/>
    <m/>
    <m/>
    <m/>
    <n v="479"/>
    <n v="321"/>
    <n v="2.0299999999999998"/>
    <n v="103"/>
    <n v="23"/>
    <n v="7"/>
    <n v="4263"/>
    <n v="1130"/>
    <n v="16"/>
    <n v="381"/>
    <n v="785"/>
    <n v="314"/>
    <n v="100"/>
    <n v="0.95399999999999996"/>
    <s v="Chicago White Sox"/>
    <s v="South Side Park II/Comiskey Park"/>
    <n v="552084"/>
    <n v="95"/>
    <n v="95"/>
    <s v="CHW"/>
    <s v="CHA"/>
    <s v="CHA"/>
  </r>
  <r>
    <x v="39"/>
    <x v="1"/>
    <s v="CHN"/>
    <s v="CHC"/>
    <x v="25"/>
    <m/>
    <n v="1"/>
    <n v="154"/>
    <n v="77"/>
    <n v="104"/>
    <n v="50"/>
    <m/>
    <m/>
    <x v="0"/>
    <x v="1"/>
    <n v="1"/>
    <x v="1"/>
    <n v="1"/>
    <x v="0"/>
    <x v="1"/>
    <n v="712"/>
    <n v="4977"/>
    <n v="1333"/>
    <n v="219"/>
    <n v="84"/>
    <n v="34"/>
    <n v="542"/>
    <n v="501"/>
    <n v="173"/>
    <m/>
    <m/>
    <m/>
    <n v="499"/>
    <n v="384"/>
    <n v="2.5099999999999998"/>
    <n v="100"/>
    <n v="25"/>
    <n v="13"/>
    <n v="4134"/>
    <n v="1171"/>
    <n v="18"/>
    <n v="474"/>
    <n v="609"/>
    <n v="229"/>
    <n v="110"/>
    <n v="0.96399999999999997"/>
    <s v="Chicago Cubs"/>
    <s v="West Side Park II"/>
    <n v="526152"/>
    <n v="99"/>
    <n v="95"/>
    <s v="CHC"/>
    <s v="CHN"/>
    <s v="CHN"/>
  </r>
  <r>
    <x v="39"/>
    <x v="1"/>
    <s v="CIN"/>
    <s v="CIN"/>
    <x v="26"/>
    <m/>
    <n v="5"/>
    <n v="156"/>
    <n v="77"/>
    <n v="75"/>
    <n v="79"/>
    <m/>
    <m/>
    <x v="0"/>
    <x v="0"/>
    <n v="0"/>
    <x v="1"/>
    <n v="1"/>
    <x v="0"/>
    <x v="1"/>
    <n v="620"/>
    <n v="5121"/>
    <n v="1326"/>
    <n v="150"/>
    <n v="79"/>
    <n v="23"/>
    <n v="529"/>
    <n v="515"/>
    <n v="310"/>
    <m/>
    <m/>
    <m/>
    <n v="684"/>
    <n v="474"/>
    <n v="3.08"/>
    <n v="86"/>
    <n v="16"/>
    <n v="11"/>
    <n v="4158"/>
    <n v="1334"/>
    <n v="27"/>
    <n v="528"/>
    <n v="497"/>
    <n v="291"/>
    <n v="103"/>
    <n v="0.95499999999999996"/>
    <s v="Cincinnati Reds"/>
    <s v="Palace of the Fans"/>
    <n v="380622"/>
    <n v="96"/>
    <n v="97"/>
    <s v="CIN"/>
    <s v="CIN"/>
    <s v="CIN"/>
  </r>
  <r>
    <x v="39"/>
    <x v="5"/>
    <s v="CLE"/>
    <s v="CLE"/>
    <x v="76"/>
    <m/>
    <n v="5"/>
    <n v="161"/>
    <n v="80"/>
    <n v="71"/>
    <n v="81"/>
    <m/>
    <m/>
    <x v="0"/>
    <x v="0"/>
    <n v="0"/>
    <x v="1"/>
    <n v="1"/>
    <x v="0"/>
    <x v="1"/>
    <n v="548"/>
    <n v="5385"/>
    <n v="1316"/>
    <n v="188"/>
    <n v="64"/>
    <n v="9"/>
    <n v="366"/>
    <m/>
    <n v="189"/>
    <m/>
    <m/>
    <m/>
    <n v="657"/>
    <n v="469"/>
    <n v="2.88"/>
    <n v="92"/>
    <n v="13"/>
    <n v="5"/>
    <n v="4401"/>
    <n v="1392"/>
    <n v="10"/>
    <n v="488"/>
    <n v="617"/>
    <n v="246"/>
    <n v="112"/>
    <n v="0.96399999999999997"/>
    <s v="Cleveland Naps"/>
    <s v="League Park II"/>
    <n v="293456"/>
    <n v="101"/>
    <n v="103"/>
    <s v="CLE"/>
    <s v="CLE"/>
    <s v="CLE"/>
  </r>
  <r>
    <x v="39"/>
    <x v="5"/>
    <s v="DET"/>
    <s v="DET"/>
    <x v="77"/>
    <m/>
    <n v="3"/>
    <n v="155"/>
    <n v="78"/>
    <n v="86"/>
    <n v="68"/>
    <m/>
    <m/>
    <x v="0"/>
    <x v="0"/>
    <n v="0"/>
    <x v="1"/>
    <n v="1"/>
    <x v="0"/>
    <x v="1"/>
    <n v="679"/>
    <n v="5039"/>
    <n v="1317"/>
    <n v="190"/>
    <n v="72"/>
    <n v="28"/>
    <n v="459"/>
    <m/>
    <n v="249"/>
    <m/>
    <m/>
    <m/>
    <n v="582"/>
    <n v="432"/>
    <n v="2.82"/>
    <n v="108"/>
    <n v="17"/>
    <n v="5"/>
    <n v="4140"/>
    <n v="1257"/>
    <n v="34"/>
    <n v="460"/>
    <n v="532"/>
    <n v="281"/>
    <n v="79"/>
    <n v="0.95699999999999996"/>
    <s v="Detroit Tigers"/>
    <s v="Bennett Park"/>
    <n v="391288"/>
    <n v="107"/>
    <n v="104"/>
    <s v="DET"/>
    <s v="DET"/>
    <s v="DET"/>
  </r>
  <r>
    <x v="39"/>
    <x v="1"/>
    <s v="NY1"/>
    <s v="SFG"/>
    <x v="42"/>
    <m/>
    <n v="2"/>
    <n v="155"/>
    <n v="79"/>
    <n v="91"/>
    <n v="63"/>
    <m/>
    <m/>
    <x v="0"/>
    <x v="0"/>
    <n v="0"/>
    <x v="1"/>
    <n v="1"/>
    <x v="0"/>
    <x v="1"/>
    <n v="715"/>
    <n v="5061"/>
    <n v="1391"/>
    <n v="204"/>
    <n v="83"/>
    <n v="31"/>
    <n v="562"/>
    <n v="489"/>
    <n v="282"/>
    <m/>
    <m/>
    <m/>
    <n v="567"/>
    <n v="414"/>
    <n v="2.68"/>
    <n v="96"/>
    <n v="9"/>
    <n v="10"/>
    <n v="4173"/>
    <n v="1290"/>
    <n v="30"/>
    <n v="397"/>
    <n v="717"/>
    <n v="282"/>
    <n v="117"/>
    <n v="0.95599999999999996"/>
    <s v="New York Giants"/>
    <s v="Polo Grounds III"/>
    <n v="511785"/>
    <n v="100"/>
    <n v="98"/>
    <s v="NYG"/>
    <s v="NY1"/>
    <s v="NY1"/>
  </r>
  <r>
    <x v="39"/>
    <x v="5"/>
    <s v="NYA"/>
    <s v="NYY"/>
    <x v="73"/>
    <m/>
    <n v="2"/>
    <n v="156"/>
    <n v="77"/>
    <n v="88"/>
    <n v="63"/>
    <m/>
    <m/>
    <x v="0"/>
    <x v="0"/>
    <n v="0"/>
    <x v="1"/>
    <n v="1"/>
    <x v="0"/>
    <x v="1"/>
    <n v="626"/>
    <n v="5051"/>
    <n v="1254"/>
    <n v="164"/>
    <n v="75"/>
    <n v="20"/>
    <n v="464"/>
    <m/>
    <n v="288"/>
    <m/>
    <m/>
    <m/>
    <n v="557"/>
    <n v="406"/>
    <n v="2.61"/>
    <n v="110"/>
    <n v="14"/>
    <n v="8"/>
    <n v="4197"/>
    <n v="1238"/>
    <n v="16"/>
    <n v="364"/>
    <n v="654"/>
    <n v="286"/>
    <n v="95"/>
    <n v="0.95599999999999996"/>
    <s v="New York Highlanders"/>
    <s v="Hilltop Park"/>
    <n v="355857"/>
    <n v="106"/>
    <n v="105"/>
    <s v="NYY"/>
    <s v="NYA"/>
    <s v="NYA"/>
  </r>
  <r>
    <x v="39"/>
    <x v="5"/>
    <s v="PHA"/>
    <s v="OAK"/>
    <x v="78"/>
    <m/>
    <n v="1"/>
    <n v="155"/>
    <n v="78"/>
    <n v="102"/>
    <n v="48"/>
    <m/>
    <m/>
    <x v="0"/>
    <x v="1"/>
    <n v="1"/>
    <x v="2"/>
    <n v="0"/>
    <x v="1"/>
    <x v="1"/>
    <n v="673"/>
    <n v="5156"/>
    <n v="1373"/>
    <n v="191"/>
    <n v="105"/>
    <n v="19"/>
    <n v="409"/>
    <m/>
    <n v="207"/>
    <m/>
    <m/>
    <m/>
    <n v="441"/>
    <n v="283"/>
    <n v="1.79"/>
    <n v="123"/>
    <n v="24"/>
    <n v="5"/>
    <n v="4263"/>
    <n v="1103"/>
    <n v="8"/>
    <n v="450"/>
    <n v="789"/>
    <n v="230"/>
    <n v="117"/>
    <n v="0.96499999999999997"/>
    <s v="Philadelphia Athletics"/>
    <s v="Shibe Park"/>
    <n v="588905"/>
    <n v="99"/>
    <n v="94"/>
    <s v="PHA"/>
    <s v="PHA"/>
    <s v="PHA"/>
  </r>
  <r>
    <x v="39"/>
    <x v="1"/>
    <s v="PHI"/>
    <s v="PHI"/>
    <x v="44"/>
    <m/>
    <n v="4"/>
    <n v="157"/>
    <n v="78"/>
    <n v="78"/>
    <n v="75"/>
    <m/>
    <m/>
    <x v="0"/>
    <x v="0"/>
    <n v="0"/>
    <x v="1"/>
    <n v="1"/>
    <x v="0"/>
    <x v="1"/>
    <n v="674"/>
    <n v="5171"/>
    <n v="1319"/>
    <n v="223"/>
    <n v="71"/>
    <n v="22"/>
    <n v="506"/>
    <n v="559"/>
    <n v="199"/>
    <m/>
    <m/>
    <m/>
    <n v="639"/>
    <n v="478"/>
    <n v="3.05"/>
    <n v="84"/>
    <n v="17"/>
    <n v="9"/>
    <n v="4233"/>
    <n v="1297"/>
    <n v="36"/>
    <n v="547"/>
    <n v="657"/>
    <n v="258"/>
    <n v="132"/>
    <n v="0.96"/>
    <s v="Philadelphia Phillies"/>
    <s v="Baker Bowl"/>
    <n v="296597"/>
    <n v="103"/>
    <n v="103"/>
    <s v="PHI"/>
    <s v="PHI"/>
    <s v="PHI"/>
  </r>
  <r>
    <x v="39"/>
    <x v="1"/>
    <s v="PIT"/>
    <s v="PIT"/>
    <x v="39"/>
    <m/>
    <n v="3"/>
    <n v="154"/>
    <n v="76"/>
    <n v="86"/>
    <n v="67"/>
    <m/>
    <m/>
    <x v="0"/>
    <x v="0"/>
    <n v="0"/>
    <x v="1"/>
    <n v="1"/>
    <x v="0"/>
    <x v="1"/>
    <n v="655"/>
    <n v="5125"/>
    <n v="1364"/>
    <n v="214"/>
    <n v="83"/>
    <n v="33"/>
    <n v="437"/>
    <n v="524"/>
    <n v="148"/>
    <m/>
    <m/>
    <m/>
    <n v="576"/>
    <n v="433"/>
    <n v="2.83"/>
    <n v="73"/>
    <n v="13"/>
    <n v="12"/>
    <n v="4128"/>
    <n v="1254"/>
    <n v="20"/>
    <n v="392"/>
    <n v="479"/>
    <n v="245"/>
    <n v="102"/>
    <n v="0.96099999999999997"/>
    <s v="Pittsburgh Pirates"/>
    <s v="Forbes Field"/>
    <n v="436586"/>
    <n v="107"/>
    <n v="104"/>
    <s v="PIT"/>
    <s v="PIT"/>
    <s v="PIT"/>
  </r>
  <r>
    <x v="39"/>
    <x v="5"/>
    <s v="SLA"/>
    <s v="BAL"/>
    <x v="37"/>
    <m/>
    <n v="8"/>
    <n v="158"/>
    <n v="79"/>
    <n v="47"/>
    <n v="107"/>
    <m/>
    <m/>
    <x v="0"/>
    <x v="0"/>
    <n v="0"/>
    <x v="1"/>
    <n v="1"/>
    <x v="0"/>
    <x v="1"/>
    <n v="451"/>
    <n v="5077"/>
    <n v="1105"/>
    <n v="131"/>
    <n v="60"/>
    <n v="12"/>
    <n v="415"/>
    <m/>
    <n v="169"/>
    <m/>
    <m/>
    <m/>
    <n v="743"/>
    <n v="478"/>
    <n v="3.09"/>
    <n v="101"/>
    <n v="9"/>
    <n v="3"/>
    <n v="4173"/>
    <n v="1356"/>
    <n v="14"/>
    <n v="532"/>
    <n v="557"/>
    <n v="385"/>
    <n v="113"/>
    <n v="0.94299999999999995"/>
    <s v="St. Louis Browns"/>
    <s v="Sportsman's Park IV"/>
    <n v="249889"/>
    <n v="94"/>
    <n v="98"/>
    <s v="SLB"/>
    <s v="SLA"/>
    <s v="SLA"/>
  </r>
  <r>
    <x v="39"/>
    <x v="1"/>
    <s v="SLN"/>
    <s v="STL"/>
    <x v="40"/>
    <m/>
    <n v="7"/>
    <n v="153"/>
    <n v="76"/>
    <n v="63"/>
    <n v="90"/>
    <m/>
    <m/>
    <x v="0"/>
    <x v="0"/>
    <n v="0"/>
    <x v="1"/>
    <n v="1"/>
    <x v="0"/>
    <x v="1"/>
    <n v="639"/>
    <n v="4912"/>
    <n v="1217"/>
    <n v="167"/>
    <n v="70"/>
    <n v="15"/>
    <n v="655"/>
    <n v="581"/>
    <n v="179"/>
    <m/>
    <m/>
    <m/>
    <n v="718"/>
    <n v="562"/>
    <n v="3.78"/>
    <n v="81"/>
    <n v="4"/>
    <n v="14"/>
    <n v="4011"/>
    <n v="1396"/>
    <n v="30"/>
    <n v="541"/>
    <n v="466"/>
    <n v="257"/>
    <n v="109"/>
    <n v="0.95899999999999996"/>
    <s v="St. Louis Cardinals"/>
    <s v="Robison Field"/>
    <n v="355668"/>
    <n v="96"/>
    <n v="98"/>
    <s v="STL"/>
    <s v="SLN"/>
    <s v="SLN"/>
  </r>
  <r>
    <x v="39"/>
    <x v="5"/>
    <s v="WS1"/>
    <s v="MIN"/>
    <x v="79"/>
    <m/>
    <n v="7"/>
    <n v="157"/>
    <n v="77"/>
    <n v="66"/>
    <n v="85"/>
    <m/>
    <m/>
    <x v="0"/>
    <x v="0"/>
    <n v="0"/>
    <x v="1"/>
    <n v="1"/>
    <x v="0"/>
    <x v="1"/>
    <n v="501"/>
    <n v="4989"/>
    <n v="1175"/>
    <n v="145"/>
    <n v="46"/>
    <n v="9"/>
    <n v="449"/>
    <m/>
    <n v="192"/>
    <m/>
    <m/>
    <m/>
    <n v="550"/>
    <n v="375"/>
    <n v="2.46"/>
    <n v="119"/>
    <n v="19"/>
    <n v="3"/>
    <n v="4119"/>
    <n v="1215"/>
    <n v="19"/>
    <n v="375"/>
    <n v="674"/>
    <n v="264"/>
    <n v="99"/>
    <n v="0.95899999999999996"/>
    <s v="Washington Senators"/>
    <s v="American League Park II"/>
    <n v="254591"/>
    <n v="95"/>
    <n v="99"/>
    <s v="WSH"/>
    <s v="WS1"/>
    <s v="WS1"/>
  </r>
  <r>
    <x v="40"/>
    <x v="5"/>
    <s v="BOS"/>
    <s v="BOS"/>
    <x v="74"/>
    <m/>
    <n v="4"/>
    <n v="153"/>
    <n v="76"/>
    <n v="78"/>
    <n v="75"/>
    <m/>
    <m/>
    <x v="0"/>
    <x v="0"/>
    <n v="0"/>
    <x v="1"/>
    <n v="1"/>
    <x v="0"/>
    <x v="1"/>
    <n v="680"/>
    <n v="5014"/>
    <n v="1379"/>
    <n v="203"/>
    <n v="66"/>
    <n v="35"/>
    <n v="506"/>
    <m/>
    <n v="190"/>
    <m/>
    <m/>
    <m/>
    <n v="643"/>
    <n v="411"/>
    <n v="2.74"/>
    <n v="87"/>
    <n v="10"/>
    <n v="8"/>
    <n v="4053"/>
    <n v="1309"/>
    <n v="21"/>
    <n v="473"/>
    <n v="711"/>
    <n v="322"/>
    <n v="93"/>
    <n v="0.94899999999999995"/>
    <s v="Boston Red Sox"/>
    <s v="Huntington Avenue Grounds"/>
    <n v="503961"/>
    <n v="99"/>
    <n v="98"/>
    <s v="BOS"/>
    <s v="BOS"/>
    <s v="BOS"/>
  </r>
  <r>
    <x v="40"/>
    <x v="1"/>
    <s v="BRO"/>
    <s v="LAD"/>
    <x v="47"/>
    <m/>
    <n v="7"/>
    <n v="154"/>
    <n v="74"/>
    <n v="64"/>
    <n v="86"/>
    <m/>
    <m/>
    <x v="0"/>
    <x v="0"/>
    <n v="0"/>
    <x v="1"/>
    <n v="1"/>
    <x v="0"/>
    <x v="1"/>
    <n v="539"/>
    <n v="5059"/>
    <n v="1198"/>
    <n v="151"/>
    <n v="71"/>
    <n v="28"/>
    <n v="425"/>
    <n v="683"/>
    <n v="184"/>
    <m/>
    <m/>
    <m/>
    <n v="659"/>
    <n v="516"/>
    <n v="3.39"/>
    <n v="81"/>
    <n v="13"/>
    <n v="10"/>
    <n v="4113"/>
    <n v="1310"/>
    <n v="27"/>
    <n v="566"/>
    <n v="533"/>
    <n v="243"/>
    <n v="112"/>
    <n v="0.96199999999999997"/>
    <s v="Brooklyn Dodgers"/>
    <s v="Washington Park III"/>
    <n v="269000"/>
    <n v="96"/>
    <n v="98"/>
    <s v="BRO"/>
    <s v="BRO"/>
    <s v="BRO"/>
  </r>
  <r>
    <x v="40"/>
    <x v="1"/>
    <s v="BSN"/>
    <s v="ATL"/>
    <x v="24"/>
    <m/>
    <n v="8"/>
    <n v="156"/>
    <n v="75"/>
    <n v="44"/>
    <n v="107"/>
    <m/>
    <m/>
    <x v="0"/>
    <x v="0"/>
    <n v="0"/>
    <x v="1"/>
    <n v="1"/>
    <x v="0"/>
    <x v="1"/>
    <n v="699"/>
    <n v="5308"/>
    <n v="1417"/>
    <n v="249"/>
    <n v="54"/>
    <n v="37"/>
    <n v="554"/>
    <n v="577"/>
    <n v="169"/>
    <m/>
    <m/>
    <m/>
    <n v="1021"/>
    <n v="776"/>
    <n v="5.08"/>
    <n v="73"/>
    <n v="5"/>
    <n v="7"/>
    <n v="4122"/>
    <n v="1570"/>
    <n v="76"/>
    <n v="672"/>
    <n v="486"/>
    <n v="347"/>
    <n v="110"/>
    <n v="0.94699999999999995"/>
    <s v="Boston Rustlers"/>
    <s v="South End Grounds III"/>
    <n v="116000"/>
    <n v="107"/>
    <n v="111"/>
    <s v="BSN"/>
    <s v="BSN"/>
    <s v="BSN"/>
  </r>
  <r>
    <x v="40"/>
    <x v="5"/>
    <s v="CHA"/>
    <s v="CHW"/>
    <x v="75"/>
    <m/>
    <n v="5"/>
    <n v="154"/>
    <n v="78"/>
    <n v="77"/>
    <n v="74"/>
    <m/>
    <m/>
    <x v="0"/>
    <x v="0"/>
    <n v="0"/>
    <x v="1"/>
    <n v="1"/>
    <x v="0"/>
    <x v="1"/>
    <n v="719"/>
    <n v="5213"/>
    <n v="1401"/>
    <n v="179"/>
    <n v="92"/>
    <n v="20"/>
    <n v="385"/>
    <m/>
    <n v="201"/>
    <m/>
    <m/>
    <m/>
    <n v="624"/>
    <n v="457"/>
    <n v="2.97"/>
    <n v="85"/>
    <n v="17"/>
    <n v="11"/>
    <n v="4158"/>
    <n v="1349"/>
    <n v="22"/>
    <n v="384"/>
    <n v="752"/>
    <n v="255"/>
    <n v="98"/>
    <n v="0.96099999999999997"/>
    <s v="Chicago White Sox"/>
    <s v="Comiskey Park"/>
    <n v="583208"/>
    <n v="98"/>
    <n v="97"/>
    <s v="CHW"/>
    <s v="CHA"/>
    <s v="CHA"/>
  </r>
  <r>
    <x v="40"/>
    <x v="1"/>
    <s v="CHN"/>
    <s v="CHC"/>
    <x v="25"/>
    <m/>
    <n v="2"/>
    <n v="157"/>
    <n v="84"/>
    <n v="92"/>
    <n v="62"/>
    <m/>
    <m/>
    <x v="0"/>
    <x v="0"/>
    <n v="0"/>
    <x v="1"/>
    <n v="1"/>
    <x v="0"/>
    <x v="1"/>
    <n v="757"/>
    <n v="5130"/>
    <n v="1335"/>
    <n v="218"/>
    <n v="101"/>
    <n v="54"/>
    <n v="585"/>
    <n v="617"/>
    <n v="214"/>
    <m/>
    <m/>
    <m/>
    <n v="607"/>
    <n v="455"/>
    <n v="2.9"/>
    <n v="85"/>
    <n v="12"/>
    <n v="16"/>
    <n v="4233"/>
    <n v="1270"/>
    <n v="26"/>
    <n v="525"/>
    <n v="582"/>
    <n v="260"/>
    <n v="114"/>
    <n v="0.96"/>
    <s v="Chicago Cubs"/>
    <s v="West Side Park II"/>
    <n v="576000"/>
    <n v="100"/>
    <n v="97"/>
    <s v="CHC"/>
    <s v="CHN"/>
    <s v="CHN"/>
  </r>
  <r>
    <x v="40"/>
    <x v="1"/>
    <s v="CIN"/>
    <s v="CIN"/>
    <x v="26"/>
    <m/>
    <n v="6"/>
    <n v="159"/>
    <n v="82"/>
    <n v="70"/>
    <n v="83"/>
    <m/>
    <m/>
    <x v="0"/>
    <x v="0"/>
    <n v="0"/>
    <x v="1"/>
    <n v="1"/>
    <x v="0"/>
    <x v="1"/>
    <n v="682"/>
    <n v="5291"/>
    <n v="1379"/>
    <n v="180"/>
    <n v="105"/>
    <n v="21"/>
    <n v="578"/>
    <n v="594"/>
    <n v="289"/>
    <m/>
    <m/>
    <m/>
    <n v="706"/>
    <n v="516"/>
    <n v="3.26"/>
    <n v="77"/>
    <n v="4"/>
    <n v="12"/>
    <n v="4275"/>
    <n v="1410"/>
    <n v="36"/>
    <n v="476"/>
    <n v="557"/>
    <n v="297"/>
    <n v="108"/>
    <n v="0.95499999999999996"/>
    <s v="Cincinnati Reds"/>
    <s v="Palace of the Fans"/>
    <n v="300000"/>
    <n v="97"/>
    <n v="98"/>
    <s v="CIN"/>
    <s v="CIN"/>
    <s v="CIN"/>
  </r>
  <r>
    <x v="40"/>
    <x v="5"/>
    <s v="CLE"/>
    <s v="CLE"/>
    <x v="76"/>
    <m/>
    <n v="3"/>
    <n v="156"/>
    <n v="77"/>
    <n v="80"/>
    <n v="73"/>
    <m/>
    <m/>
    <x v="0"/>
    <x v="0"/>
    <n v="0"/>
    <x v="1"/>
    <n v="1"/>
    <x v="0"/>
    <x v="1"/>
    <n v="691"/>
    <n v="5321"/>
    <n v="1501"/>
    <n v="238"/>
    <n v="81"/>
    <n v="20"/>
    <n v="354"/>
    <m/>
    <n v="209"/>
    <m/>
    <m/>
    <m/>
    <n v="712"/>
    <n v="519"/>
    <n v="3.36"/>
    <n v="93"/>
    <n v="6"/>
    <n v="6"/>
    <n v="4170"/>
    <n v="1382"/>
    <n v="17"/>
    <n v="552"/>
    <n v="675"/>
    <n v="302"/>
    <n v="108"/>
    <n v="0.95399999999999996"/>
    <s v="Cleveland Naps"/>
    <s v="League Park II"/>
    <n v="406296"/>
    <n v="101"/>
    <n v="102"/>
    <s v="CLE"/>
    <s v="CLE"/>
    <s v="CLE"/>
  </r>
  <r>
    <x v="40"/>
    <x v="5"/>
    <s v="DET"/>
    <s v="DET"/>
    <x v="77"/>
    <m/>
    <n v="2"/>
    <n v="154"/>
    <n v="76"/>
    <n v="89"/>
    <n v="65"/>
    <m/>
    <m/>
    <x v="0"/>
    <x v="0"/>
    <n v="0"/>
    <x v="1"/>
    <n v="1"/>
    <x v="0"/>
    <x v="1"/>
    <n v="831"/>
    <n v="5294"/>
    <n v="1544"/>
    <n v="230"/>
    <n v="96"/>
    <n v="30"/>
    <n v="471"/>
    <m/>
    <n v="276"/>
    <m/>
    <m/>
    <m/>
    <n v="776"/>
    <n v="575"/>
    <n v="3.73"/>
    <n v="108"/>
    <n v="8"/>
    <n v="3"/>
    <n v="4161"/>
    <n v="1514"/>
    <n v="28"/>
    <n v="460"/>
    <n v="538"/>
    <n v="312"/>
    <n v="78"/>
    <n v="0.95099999999999996"/>
    <s v="Detroit Tigers"/>
    <s v="Bennett Park"/>
    <n v="484988"/>
    <n v="105"/>
    <n v="104"/>
    <s v="DET"/>
    <s v="DET"/>
    <s v="DET"/>
  </r>
  <r>
    <x v="40"/>
    <x v="1"/>
    <s v="NY1"/>
    <s v="SFG"/>
    <x v="42"/>
    <m/>
    <n v="1"/>
    <n v="154"/>
    <n v="75"/>
    <n v="99"/>
    <n v="54"/>
    <m/>
    <m/>
    <x v="0"/>
    <x v="1"/>
    <n v="1"/>
    <x v="1"/>
    <n v="1"/>
    <x v="0"/>
    <x v="1"/>
    <n v="756"/>
    <n v="5006"/>
    <n v="1399"/>
    <n v="225"/>
    <n v="103"/>
    <n v="41"/>
    <n v="530"/>
    <n v="506"/>
    <n v="347"/>
    <m/>
    <m/>
    <m/>
    <n v="542"/>
    <n v="409"/>
    <n v="2.69"/>
    <n v="95"/>
    <n v="19"/>
    <n v="13"/>
    <n v="4104"/>
    <n v="1267"/>
    <n v="33"/>
    <n v="369"/>
    <n v="771"/>
    <n v="251"/>
    <n v="86"/>
    <n v="0.96"/>
    <s v="New York Giants"/>
    <s v="Polo Grounds III/Polo Grounds IV"/>
    <n v="675000"/>
    <n v="103"/>
    <n v="99"/>
    <s v="NYG"/>
    <s v="NY1"/>
    <s v="NY1"/>
  </r>
  <r>
    <x v="40"/>
    <x v="5"/>
    <s v="NYA"/>
    <s v="NYY"/>
    <x v="73"/>
    <m/>
    <n v="6"/>
    <n v="153"/>
    <n v="77"/>
    <n v="76"/>
    <n v="76"/>
    <m/>
    <m/>
    <x v="0"/>
    <x v="0"/>
    <n v="0"/>
    <x v="1"/>
    <n v="1"/>
    <x v="0"/>
    <x v="1"/>
    <n v="684"/>
    <n v="5052"/>
    <n v="1374"/>
    <n v="190"/>
    <n v="96"/>
    <n v="25"/>
    <n v="493"/>
    <m/>
    <n v="269"/>
    <m/>
    <m/>
    <m/>
    <n v="724"/>
    <n v="535"/>
    <n v="3.54"/>
    <n v="91"/>
    <n v="5"/>
    <n v="3"/>
    <n v="4080"/>
    <n v="1404"/>
    <n v="26"/>
    <n v="406"/>
    <n v="667"/>
    <n v="320"/>
    <n v="99"/>
    <n v="0.94899999999999995"/>
    <s v="New York Highlanders"/>
    <s v="Hilltop Park"/>
    <n v="302444"/>
    <n v="106"/>
    <n v="107"/>
    <s v="NYY"/>
    <s v="NYA"/>
    <s v="NYA"/>
  </r>
  <r>
    <x v="40"/>
    <x v="5"/>
    <s v="PHA"/>
    <s v="OAK"/>
    <x v="78"/>
    <m/>
    <n v="1"/>
    <n v="152"/>
    <n v="75"/>
    <n v="101"/>
    <n v="50"/>
    <m/>
    <m/>
    <x v="0"/>
    <x v="1"/>
    <n v="1"/>
    <x v="2"/>
    <n v="0"/>
    <x v="1"/>
    <x v="1"/>
    <n v="861"/>
    <n v="5199"/>
    <n v="1540"/>
    <n v="237"/>
    <n v="93"/>
    <n v="35"/>
    <n v="424"/>
    <m/>
    <n v="226"/>
    <m/>
    <m/>
    <m/>
    <n v="601"/>
    <n v="460"/>
    <n v="3.01"/>
    <n v="97"/>
    <n v="13"/>
    <n v="13"/>
    <n v="4125"/>
    <n v="1343"/>
    <n v="17"/>
    <n v="487"/>
    <n v="739"/>
    <n v="228"/>
    <n v="100"/>
    <n v="0.96299999999999997"/>
    <s v="Philadelphia Athletics"/>
    <s v="Shibe Park"/>
    <n v="605749"/>
    <n v="98"/>
    <n v="95"/>
    <s v="PHA"/>
    <s v="PHA"/>
    <s v="PHA"/>
  </r>
  <r>
    <x v="40"/>
    <x v="1"/>
    <s v="PHI"/>
    <s v="PHI"/>
    <x v="44"/>
    <m/>
    <n v="4"/>
    <n v="153"/>
    <n v="76"/>
    <n v="79"/>
    <n v="73"/>
    <m/>
    <m/>
    <x v="0"/>
    <x v="0"/>
    <n v="0"/>
    <x v="1"/>
    <n v="1"/>
    <x v="0"/>
    <x v="1"/>
    <n v="658"/>
    <n v="5044"/>
    <n v="1307"/>
    <n v="214"/>
    <n v="56"/>
    <n v="60"/>
    <n v="490"/>
    <n v="588"/>
    <n v="153"/>
    <m/>
    <m/>
    <m/>
    <n v="669"/>
    <n v="503"/>
    <n v="3.3"/>
    <n v="90"/>
    <n v="20"/>
    <n v="10"/>
    <n v="4119"/>
    <n v="1285"/>
    <n v="43"/>
    <n v="598"/>
    <n v="697"/>
    <n v="231"/>
    <n v="113"/>
    <n v="0.96299999999999997"/>
    <s v="Philadelphia Phillies"/>
    <s v="Baker Bowl"/>
    <n v="416000"/>
    <n v="101"/>
    <n v="101"/>
    <s v="PHI"/>
    <s v="PHI"/>
    <s v="PHI"/>
  </r>
  <r>
    <x v="40"/>
    <x v="1"/>
    <s v="PIT"/>
    <s v="PIT"/>
    <x v="39"/>
    <m/>
    <n v="3"/>
    <n v="155"/>
    <n v="78"/>
    <n v="85"/>
    <n v="69"/>
    <m/>
    <m/>
    <x v="0"/>
    <x v="0"/>
    <n v="0"/>
    <x v="1"/>
    <n v="1"/>
    <x v="0"/>
    <x v="1"/>
    <n v="744"/>
    <n v="5137"/>
    <n v="1345"/>
    <n v="206"/>
    <n v="106"/>
    <n v="49"/>
    <n v="525"/>
    <n v="583"/>
    <n v="160"/>
    <m/>
    <m/>
    <m/>
    <n v="557"/>
    <n v="435"/>
    <n v="2.84"/>
    <n v="91"/>
    <n v="13"/>
    <n v="11"/>
    <n v="4140"/>
    <n v="1249"/>
    <n v="36"/>
    <n v="375"/>
    <n v="605"/>
    <n v="231"/>
    <n v="131"/>
    <n v="0.96299999999999997"/>
    <s v="Pittsburgh Pirates"/>
    <s v="Forbes Field"/>
    <n v="432000"/>
    <n v="104"/>
    <n v="101"/>
    <s v="PIT"/>
    <s v="PIT"/>
    <s v="PIT"/>
  </r>
  <r>
    <x v="40"/>
    <x v="5"/>
    <s v="SLA"/>
    <s v="BAL"/>
    <x v="37"/>
    <m/>
    <n v="8"/>
    <n v="152"/>
    <n v="78"/>
    <n v="45"/>
    <n v="107"/>
    <m/>
    <m/>
    <x v="0"/>
    <x v="0"/>
    <n v="0"/>
    <x v="1"/>
    <n v="1"/>
    <x v="0"/>
    <x v="1"/>
    <n v="567"/>
    <n v="4996"/>
    <n v="1192"/>
    <n v="187"/>
    <n v="63"/>
    <n v="17"/>
    <n v="460"/>
    <m/>
    <n v="125"/>
    <m/>
    <m/>
    <m/>
    <n v="812"/>
    <n v="571"/>
    <n v="3.86"/>
    <n v="92"/>
    <n v="8"/>
    <n v="1"/>
    <n v="3996"/>
    <n v="1465"/>
    <n v="28"/>
    <n v="463"/>
    <n v="383"/>
    <n v="358"/>
    <n v="104"/>
    <n v="0.94499999999999995"/>
    <s v="St. Louis Browns"/>
    <s v="Sportsman's Park IV"/>
    <n v="207984"/>
    <n v="96"/>
    <n v="101"/>
    <s v="SLB"/>
    <s v="SLA"/>
    <s v="SLA"/>
  </r>
  <r>
    <x v="40"/>
    <x v="1"/>
    <s v="SLN"/>
    <s v="STL"/>
    <x v="40"/>
    <m/>
    <n v="5"/>
    <n v="158"/>
    <n v="79"/>
    <n v="75"/>
    <n v="74"/>
    <m/>
    <m/>
    <x v="0"/>
    <x v="0"/>
    <n v="0"/>
    <x v="1"/>
    <n v="1"/>
    <x v="0"/>
    <x v="1"/>
    <n v="671"/>
    <n v="5132"/>
    <n v="1295"/>
    <n v="199"/>
    <n v="86"/>
    <n v="26"/>
    <n v="592"/>
    <n v="650"/>
    <n v="175"/>
    <m/>
    <m/>
    <m/>
    <n v="745"/>
    <n v="573"/>
    <n v="3.68"/>
    <n v="88"/>
    <n v="6"/>
    <n v="10"/>
    <n v="4206"/>
    <n v="1296"/>
    <n v="39"/>
    <n v="701"/>
    <n v="561"/>
    <n v="262"/>
    <n v="106"/>
    <n v="0.95899999999999996"/>
    <s v="St. Louis Cardinals"/>
    <s v="Robison Field"/>
    <n v="447768"/>
    <n v="97"/>
    <n v="99"/>
    <s v="STL"/>
    <s v="SLN"/>
    <s v="SLN"/>
  </r>
  <r>
    <x v="40"/>
    <x v="5"/>
    <s v="WS1"/>
    <s v="MIN"/>
    <x v="79"/>
    <m/>
    <n v="7"/>
    <n v="154"/>
    <n v="77"/>
    <n v="64"/>
    <n v="90"/>
    <m/>
    <m/>
    <x v="0"/>
    <x v="0"/>
    <n v="0"/>
    <x v="1"/>
    <n v="1"/>
    <x v="0"/>
    <x v="1"/>
    <n v="625"/>
    <n v="5065"/>
    <n v="1308"/>
    <n v="159"/>
    <n v="54"/>
    <n v="16"/>
    <n v="466"/>
    <m/>
    <n v="215"/>
    <m/>
    <m/>
    <m/>
    <n v="766"/>
    <n v="529"/>
    <n v="3.52"/>
    <n v="106"/>
    <n v="13"/>
    <n v="3"/>
    <n v="4059"/>
    <n v="1471"/>
    <n v="39"/>
    <n v="410"/>
    <n v="628"/>
    <n v="306"/>
    <n v="90"/>
    <n v="0.95299999999999996"/>
    <s v="Washington Senators"/>
    <s v="Griffith Stadium I"/>
    <n v="244884"/>
    <n v="98"/>
    <n v="98"/>
    <s v="WSH"/>
    <s v="WS1"/>
    <s v="WS1"/>
  </r>
  <r>
    <x v="41"/>
    <x v="5"/>
    <s v="BOS"/>
    <s v="BOS"/>
    <x v="74"/>
    <m/>
    <n v="1"/>
    <n v="154"/>
    <n v="78"/>
    <n v="105"/>
    <n v="47"/>
    <m/>
    <m/>
    <x v="0"/>
    <x v="1"/>
    <n v="1"/>
    <x v="2"/>
    <n v="0"/>
    <x v="1"/>
    <x v="1"/>
    <n v="799"/>
    <n v="5071"/>
    <n v="1404"/>
    <n v="269"/>
    <n v="84"/>
    <n v="29"/>
    <n v="565"/>
    <m/>
    <n v="185"/>
    <m/>
    <m/>
    <m/>
    <n v="544"/>
    <n v="418"/>
    <n v="2.76"/>
    <n v="108"/>
    <n v="18"/>
    <n v="6"/>
    <n v="4086"/>
    <n v="1243"/>
    <n v="18"/>
    <n v="385"/>
    <n v="712"/>
    <n v="266"/>
    <n v="88"/>
    <n v="0.95699999999999996"/>
    <s v="Boston Red Sox"/>
    <s v="Fenway Park I"/>
    <n v="597096"/>
    <n v="105"/>
    <n v="102"/>
    <s v="BOS"/>
    <s v="BOS"/>
    <s v="BOS"/>
  </r>
  <r>
    <x v="41"/>
    <x v="1"/>
    <s v="BRO"/>
    <s v="LAD"/>
    <x v="47"/>
    <m/>
    <n v="7"/>
    <n v="153"/>
    <n v="76"/>
    <n v="58"/>
    <n v="95"/>
    <m/>
    <m/>
    <x v="0"/>
    <x v="0"/>
    <n v="0"/>
    <x v="1"/>
    <n v="1"/>
    <x v="0"/>
    <x v="1"/>
    <n v="651"/>
    <n v="5141"/>
    <n v="1377"/>
    <n v="220"/>
    <n v="73"/>
    <n v="32"/>
    <n v="490"/>
    <n v="584"/>
    <n v="179"/>
    <m/>
    <m/>
    <m/>
    <n v="754"/>
    <n v="549"/>
    <n v="3.64"/>
    <n v="71"/>
    <n v="10"/>
    <n v="8"/>
    <n v="4071"/>
    <n v="1399"/>
    <n v="45"/>
    <n v="510"/>
    <n v="553"/>
    <n v="255"/>
    <n v="96"/>
    <n v="0.95899999999999996"/>
    <s v="Brooklyn Dodgers"/>
    <s v="Washington Park III"/>
    <n v="243000"/>
    <n v="96"/>
    <n v="98"/>
    <s v="BRO"/>
    <s v="BRO"/>
    <s v="BRO"/>
  </r>
  <r>
    <x v="41"/>
    <x v="1"/>
    <s v="BSN"/>
    <s v="ATL"/>
    <x v="24"/>
    <m/>
    <n v="8"/>
    <n v="155"/>
    <n v="79"/>
    <n v="52"/>
    <n v="101"/>
    <m/>
    <m/>
    <x v="0"/>
    <x v="0"/>
    <n v="0"/>
    <x v="1"/>
    <n v="1"/>
    <x v="0"/>
    <x v="1"/>
    <n v="693"/>
    <n v="5361"/>
    <n v="1465"/>
    <n v="227"/>
    <n v="68"/>
    <n v="35"/>
    <n v="454"/>
    <n v="690"/>
    <n v="137"/>
    <m/>
    <m/>
    <m/>
    <n v="861"/>
    <n v="644"/>
    <n v="4.17"/>
    <n v="88"/>
    <n v="5"/>
    <n v="5"/>
    <n v="4170"/>
    <n v="1544"/>
    <n v="43"/>
    <n v="521"/>
    <n v="542"/>
    <n v="295"/>
    <n v="129"/>
    <n v="0.95399999999999996"/>
    <s v="Boston Braves"/>
    <s v="South End Grounds III"/>
    <n v="121000"/>
    <n v="100"/>
    <n v="104"/>
    <s v="BSN"/>
    <s v="BSN"/>
    <s v="BSN"/>
  </r>
  <r>
    <x v="41"/>
    <x v="5"/>
    <s v="CHA"/>
    <s v="CHW"/>
    <x v="75"/>
    <m/>
    <n v="4"/>
    <n v="158"/>
    <n v="78"/>
    <n v="78"/>
    <n v="76"/>
    <m/>
    <m/>
    <x v="0"/>
    <x v="0"/>
    <n v="0"/>
    <x v="1"/>
    <n v="1"/>
    <x v="0"/>
    <x v="1"/>
    <n v="639"/>
    <n v="5182"/>
    <n v="1321"/>
    <n v="174"/>
    <n v="80"/>
    <n v="17"/>
    <n v="423"/>
    <m/>
    <n v="205"/>
    <m/>
    <m/>
    <m/>
    <n v="648"/>
    <n v="480"/>
    <n v="3.06"/>
    <n v="85"/>
    <n v="14"/>
    <n v="16"/>
    <n v="4239"/>
    <n v="1398"/>
    <n v="26"/>
    <n v="426"/>
    <n v="698"/>
    <n v="289"/>
    <n v="102"/>
    <n v="0.95699999999999996"/>
    <s v="Chicago White Sox"/>
    <s v="Comiskey Park"/>
    <n v="602241"/>
    <n v="97"/>
    <n v="97"/>
    <s v="CHW"/>
    <s v="CHA"/>
    <s v="CHA"/>
  </r>
  <r>
    <x v="41"/>
    <x v="1"/>
    <s v="CHN"/>
    <s v="CHC"/>
    <x v="25"/>
    <m/>
    <n v="3"/>
    <n v="152"/>
    <n v="78"/>
    <n v="91"/>
    <n v="59"/>
    <m/>
    <m/>
    <x v="0"/>
    <x v="0"/>
    <n v="0"/>
    <x v="1"/>
    <n v="1"/>
    <x v="0"/>
    <x v="1"/>
    <n v="756"/>
    <n v="5048"/>
    <n v="1398"/>
    <n v="245"/>
    <n v="90"/>
    <n v="43"/>
    <n v="560"/>
    <n v="615"/>
    <n v="164"/>
    <m/>
    <m/>
    <m/>
    <n v="668"/>
    <n v="516"/>
    <n v="3.42"/>
    <n v="80"/>
    <n v="15"/>
    <n v="9"/>
    <n v="4074"/>
    <n v="1307"/>
    <n v="33"/>
    <n v="493"/>
    <n v="554"/>
    <n v="249"/>
    <n v="125"/>
    <n v="0.96"/>
    <s v="Chicago Cubs"/>
    <s v="West Side Park II"/>
    <n v="514000"/>
    <n v="100"/>
    <n v="97"/>
    <s v="CHC"/>
    <s v="CHN"/>
    <s v="CHN"/>
  </r>
  <r>
    <x v="41"/>
    <x v="1"/>
    <s v="CIN"/>
    <s v="CIN"/>
    <x v="26"/>
    <m/>
    <n v="4"/>
    <n v="155"/>
    <n v="77"/>
    <n v="75"/>
    <n v="78"/>
    <m/>
    <m/>
    <x v="0"/>
    <x v="0"/>
    <n v="0"/>
    <x v="1"/>
    <n v="1"/>
    <x v="0"/>
    <x v="1"/>
    <n v="656"/>
    <n v="5115"/>
    <n v="1310"/>
    <n v="183"/>
    <n v="89"/>
    <n v="21"/>
    <n v="479"/>
    <n v="492"/>
    <n v="248"/>
    <m/>
    <m/>
    <m/>
    <n v="722"/>
    <n v="523"/>
    <n v="3.42"/>
    <n v="86"/>
    <n v="13"/>
    <n v="10"/>
    <n v="4131"/>
    <n v="1455"/>
    <n v="28"/>
    <n v="452"/>
    <n v="561"/>
    <n v="247"/>
    <n v="102"/>
    <n v="0.96"/>
    <s v="Cincinnati Reds"/>
    <s v="Crosley Field"/>
    <n v="344000"/>
    <n v="97"/>
    <n v="99"/>
    <s v="CIN"/>
    <s v="CIN"/>
    <s v="CIN"/>
  </r>
  <r>
    <x v="41"/>
    <x v="5"/>
    <s v="CLE"/>
    <s v="CLE"/>
    <x v="76"/>
    <m/>
    <n v="5"/>
    <n v="155"/>
    <n v="77"/>
    <n v="75"/>
    <n v="78"/>
    <m/>
    <m/>
    <x v="0"/>
    <x v="0"/>
    <n v="0"/>
    <x v="1"/>
    <n v="1"/>
    <x v="0"/>
    <x v="1"/>
    <n v="677"/>
    <n v="5133"/>
    <n v="1403"/>
    <n v="219"/>
    <n v="77"/>
    <n v="12"/>
    <n v="407"/>
    <m/>
    <n v="194"/>
    <m/>
    <m/>
    <m/>
    <n v="681"/>
    <n v="496"/>
    <n v="3.3"/>
    <n v="94"/>
    <n v="7"/>
    <n v="7"/>
    <n v="4056"/>
    <n v="1367"/>
    <n v="15"/>
    <n v="523"/>
    <n v="622"/>
    <n v="286"/>
    <n v="124"/>
    <n v="0.95399999999999996"/>
    <s v="Cleveland Naps"/>
    <s v="League Park II"/>
    <n v="336844"/>
    <n v="103"/>
    <n v="103"/>
    <s v="CLE"/>
    <s v="CLE"/>
    <s v="CLE"/>
  </r>
  <r>
    <x v="41"/>
    <x v="5"/>
    <s v="DET"/>
    <s v="DET"/>
    <x v="77"/>
    <m/>
    <n v="6"/>
    <n v="154"/>
    <n v="76"/>
    <n v="69"/>
    <n v="84"/>
    <m/>
    <m/>
    <x v="0"/>
    <x v="0"/>
    <n v="0"/>
    <x v="1"/>
    <n v="1"/>
    <x v="0"/>
    <x v="1"/>
    <n v="720"/>
    <n v="5143"/>
    <n v="1376"/>
    <n v="189"/>
    <n v="86"/>
    <n v="19"/>
    <n v="530"/>
    <m/>
    <n v="270"/>
    <m/>
    <m/>
    <m/>
    <n v="777"/>
    <n v="573"/>
    <n v="3.77"/>
    <n v="107"/>
    <n v="7"/>
    <n v="5"/>
    <n v="4101"/>
    <n v="1438"/>
    <n v="16"/>
    <n v="521"/>
    <n v="512"/>
    <n v="330"/>
    <n v="91"/>
    <n v="0.95"/>
    <s v="Detroit Tigers"/>
    <s v="Navin Field"/>
    <n v="402870"/>
    <n v="97"/>
    <n v="98"/>
    <s v="DET"/>
    <s v="DET"/>
    <s v="DET"/>
  </r>
  <r>
    <x v="41"/>
    <x v="1"/>
    <s v="NY1"/>
    <s v="SFG"/>
    <x v="42"/>
    <m/>
    <n v="1"/>
    <n v="154"/>
    <n v="76"/>
    <n v="103"/>
    <n v="48"/>
    <m/>
    <m/>
    <x v="0"/>
    <x v="1"/>
    <n v="1"/>
    <x v="1"/>
    <n v="1"/>
    <x v="0"/>
    <x v="1"/>
    <n v="823"/>
    <n v="5067"/>
    <n v="1451"/>
    <n v="231"/>
    <n v="89"/>
    <n v="47"/>
    <n v="514"/>
    <n v="497"/>
    <n v="319"/>
    <m/>
    <m/>
    <m/>
    <n v="571"/>
    <n v="392"/>
    <n v="2.58"/>
    <n v="93"/>
    <n v="8"/>
    <n v="15"/>
    <n v="4107"/>
    <n v="1352"/>
    <n v="36"/>
    <n v="338"/>
    <n v="652"/>
    <n v="280"/>
    <n v="123"/>
    <n v="0.95499999999999996"/>
    <s v="New York Giants"/>
    <s v="Polo Grounds IV"/>
    <n v="638000"/>
    <n v="104"/>
    <n v="100"/>
    <s v="NYG"/>
    <s v="NY1"/>
    <s v="NY1"/>
  </r>
  <r>
    <x v="41"/>
    <x v="5"/>
    <s v="NYA"/>
    <s v="NYY"/>
    <x v="73"/>
    <m/>
    <n v="8"/>
    <n v="153"/>
    <n v="76"/>
    <n v="50"/>
    <n v="102"/>
    <m/>
    <m/>
    <x v="0"/>
    <x v="0"/>
    <n v="0"/>
    <x v="1"/>
    <n v="1"/>
    <x v="0"/>
    <x v="1"/>
    <n v="630"/>
    <n v="5092"/>
    <n v="1320"/>
    <n v="168"/>
    <n v="79"/>
    <n v="18"/>
    <n v="463"/>
    <m/>
    <n v="247"/>
    <m/>
    <m/>
    <m/>
    <n v="842"/>
    <n v="613"/>
    <n v="4.13"/>
    <n v="105"/>
    <n v="5"/>
    <n v="3"/>
    <n v="4005"/>
    <n v="1448"/>
    <n v="28"/>
    <n v="436"/>
    <n v="637"/>
    <n v="376"/>
    <n v="77"/>
    <n v="0.94"/>
    <s v="New York Highlanders"/>
    <s v="Hilltop Park"/>
    <n v="242194"/>
    <n v="106"/>
    <n v="108"/>
    <s v="NYY"/>
    <s v="NYA"/>
    <s v="NYA"/>
  </r>
  <r>
    <x v="41"/>
    <x v="5"/>
    <s v="PHA"/>
    <s v="OAK"/>
    <x v="78"/>
    <m/>
    <n v="3"/>
    <n v="153"/>
    <n v="77"/>
    <n v="90"/>
    <n v="62"/>
    <m/>
    <m/>
    <x v="0"/>
    <x v="0"/>
    <n v="0"/>
    <x v="1"/>
    <n v="1"/>
    <x v="0"/>
    <x v="1"/>
    <n v="779"/>
    <n v="5111"/>
    <n v="1442"/>
    <n v="204"/>
    <n v="108"/>
    <n v="22"/>
    <n v="485"/>
    <m/>
    <n v="258"/>
    <m/>
    <m/>
    <m/>
    <n v="658"/>
    <n v="501"/>
    <n v="3.32"/>
    <n v="95"/>
    <n v="11"/>
    <n v="9"/>
    <n v="4071"/>
    <n v="1273"/>
    <n v="12"/>
    <n v="518"/>
    <n v="601"/>
    <n v="263"/>
    <n v="115"/>
    <n v="0.95899999999999996"/>
    <s v="Philadelphia Athletics"/>
    <s v="Shibe Park"/>
    <n v="517653"/>
    <n v="97"/>
    <n v="93"/>
    <s v="PHA"/>
    <s v="PHA"/>
    <s v="PHA"/>
  </r>
  <r>
    <x v="41"/>
    <x v="1"/>
    <s v="PHI"/>
    <s v="PHI"/>
    <x v="44"/>
    <m/>
    <n v="5"/>
    <n v="152"/>
    <n v="75"/>
    <n v="73"/>
    <n v="79"/>
    <m/>
    <m/>
    <x v="0"/>
    <x v="0"/>
    <n v="0"/>
    <x v="1"/>
    <n v="1"/>
    <x v="0"/>
    <x v="1"/>
    <n v="670"/>
    <n v="5077"/>
    <n v="1354"/>
    <n v="244"/>
    <n v="68"/>
    <n v="43"/>
    <n v="464"/>
    <n v="615"/>
    <n v="159"/>
    <m/>
    <m/>
    <m/>
    <n v="688"/>
    <n v="489"/>
    <n v="3.25"/>
    <n v="81"/>
    <n v="10"/>
    <n v="9"/>
    <n v="4065"/>
    <n v="1381"/>
    <n v="43"/>
    <n v="515"/>
    <n v="616"/>
    <n v="231"/>
    <n v="98"/>
    <n v="0.96299999999999997"/>
    <s v="Philadelphia Phillies"/>
    <s v="Baker Bowl"/>
    <n v="250000"/>
    <n v="106"/>
    <n v="106"/>
    <s v="PHI"/>
    <s v="PHI"/>
    <s v="PHI"/>
  </r>
  <r>
    <x v="41"/>
    <x v="1"/>
    <s v="PIT"/>
    <s v="PIT"/>
    <x v="39"/>
    <m/>
    <n v="2"/>
    <n v="152"/>
    <n v="75"/>
    <n v="93"/>
    <n v="58"/>
    <m/>
    <m/>
    <x v="0"/>
    <x v="0"/>
    <n v="0"/>
    <x v="1"/>
    <n v="1"/>
    <x v="0"/>
    <x v="1"/>
    <n v="751"/>
    <n v="5252"/>
    <n v="1493"/>
    <n v="222"/>
    <n v="129"/>
    <n v="39"/>
    <n v="420"/>
    <n v="514"/>
    <n v="177"/>
    <m/>
    <m/>
    <m/>
    <n v="565"/>
    <n v="439"/>
    <n v="2.85"/>
    <n v="94"/>
    <n v="18"/>
    <n v="7"/>
    <n v="4155"/>
    <n v="1268"/>
    <n v="28"/>
    <n v="497"/>
    <n v="664"/>
    <n v="169"/>
    <n v="125"/>
    <n v="0.97199999999999998"/>
    <s v="Pittsburgh Pirates"/>
    <s v="Forbes Field"/>
    <n v="384000"/>
    <n v="99"/>
    <n v="96"/>
    <s v="PIT"/>
    <s v="PIT"/>
    <s v="PIT"/>
  </r>
  <r>
    <x v="41"/>
    <x v="5"/>
    <s v="SLA"/>
    <s v="BAL"/>
    <x v="37"/>
    <m/>
    <n v="7"/>
    <n v="157"/>
    <n v="79"/>
    <n v="53"/>
    <n v="101"/>
    <m/>
    <m/>
    <x v="0"/>
    <x v="0"/>
    <n v="0"/>
    <x v="1"/>
    <n v="1"/>
    <x v="0"/>
    <x v="1"/>
    <n v="552"/>
    <n v="5080"/>
    <n v="1262"/>
    <n v="166"/>
    <n v="71"/>
    <n v="19"/>
    <n v="449"/>
    <m/>
    <n v="176"/>
    <m/>
    <m/>
    <m/>
    <n v="764"/>
    <n v="564"/>
    <n v="3.71"/>
    <n v="85"/>
    <n v="8"/>
    <n v="5"/>
    <n v="4107"/>
    <n v="1433"/>
    <n v="17"/>
    <n v="442"/>
    <n v="547"/>
    <n v="340"/>
    <n v="127"/>
    <n v="0.94699999999999995"/>
    <s v="St. Louis Browns"/>
    <s v="Sportsman's Park IV"/>
    <n v="214070"/>
    <n v="96"/>
    <n v="100"/>
    <s v="SLB"/>
    <s v="SLA"/>
    <s v="SLA"/>
  </r>
  <r>
    <x v="41"/>
    <x v="1"/>
    <s v="SLN"/>
    <s v="STL"/>
    <x v="40"/>
    <m/>
    <n v="6"/>
    <n v="153"/>
    <n v="77"/>
    <n v="63"/>
    <n v="90"/>
    <m/>
    <m/>
    <x v="0"/>
    <x v="0"/>
    <n v="0"/>
    <x v="1"/>
    <n v="1"/>
    <x v="0"/>
    <x v="1"/>
    <n v="659"/>
    <n v="5092"/>
    <n v="1366"/>
    <n v="190"/>
    <n v="77"/>
    <n v="27"/>
    <n v="508"/>
    <n v="620"/>
    <n v="193"/>
    <m/>
    <m/>
    <m/>
    <n v="830"/>
    <n v="579"/>
    <n v="3.85"/>
    <n v="61"/>
    <n v="6"/>
    <n v="12"/>
    <n v="4059"/>
    <n v="1466"/>
    <n v="31"/>
    <n v="560"/>
    <n v="487"/>
    <n v="272"/>
    <n v="113"/>
    <n v="0.95699999999999996"/>
    <s v="St. Louis Cardinals"/>
    <s v="Robison Field"/>
    <n v="241759"/>
    <n v="98"/>
    <n v="101"/>
    <s v="STL"/>
    <s v="SLN"/>
    <s v="SLN"/>
  </r>
  <r>
    <x v="41"/>
    <x v="5"/>
    <s v="WS1"/>
    <s v="MIN"/>
    <x v="79"/>
    <m/>
    <n v="2"/>
    <n v="154"/>
    <n v="78"/>
    <n v="91"/>
    <n v="61"/>
    <m/>
    <m/>
    <x v="0"/>
    <x v="0"/>
    <n v="0"/>
    <x v="1"/>
    <n v="1"/>
    <x v="0"/>
    <x v="1"/>
    <n v="699"/>
    <n v="5075"/>
    <n v="1298"/>
    <n v="202"/>
    <n v="86"/>
    <n v="20"/>
    <n v="472"/>
    <m/>
    <n v="274"/>
    <m/>
    <m/>
    <m/>
    <n v="581"/>
    <n v="411"/>
    <n v="2.69"/>
    <n v="98"/>
    <n v="11"/>
    <n v="7"/>
    <n v="4128"/>
    <n v="1219"/>
    <n v="24"/>
    <n v="525"/>
    <n v="828"/>
    <n v="297"/>
    <n v="92"/>
    <n v="0.95399999999999996"/>
    <s v="Washington Senators"/>
    <s v="Griffith Stadium I"/>
    <n v="350663"/>
    <n v="101"/>
    <n v="101"/>
    <s v="WSH"/>
    <s v="WS1"/>
    <s v="WS1"/>
  </r>
  <r>
    <x v="42"/>
    <x v="5"/>
    <s v="BOS"/>
    <s v="BOS"/>
    <x v="74"/>
    <m/>
    <n v="4"/>
    <n v="151"/>
    <n v="75"/>
    <n v="79"/>
    <n v="71"/>
    <m/>
    <m/>
    <x v="0"/>
    <x v="0"/>
    <n v="0"/>
    <x v="1"/>
    <n v="1"/>
    <x v="0"/>
    <x v="1"/>
    <n v="631"/>
    <n v="4965"/>
    <n v="1334"/>
    <n v="220"/>
    <n v="101"/>
    <n v="17"/>
    <n v="466"/>
    <n v="534"/>
    <n v="189"/>
    <m/>
    <m/>
    <m/>
    <n v="610"/>
    <n v="444"/>
    <n v="2.94"/>
    <n v="83"/>
    <n v="12"/>
    <n v="10"/>
    <n v="4074"/>
    <n v="1323"/>
    <n v="6"/>
    <n v="442"/>
    <n v="710"/>
    <n v="238"/>
    <n v="84"/>
    <n v="0.96099999999999997"/>
    <s v="Boston Red Sox"/>
    <s v="Fenway Park I"/>
    <n v="437194"/>
    <n v="103"/>
    <n v="100"/>
    <s v="BOS"/>
    <s v="BOS"/>
    <s v="BOS"/>
  </r>
  <r>
    <x v="42"/>
    <x v="1"/>
    <s v="BRO"/>
    <s v="LAD"/>
    <x v="47"/>
    <m/>
    <n v="6"/>
    <n v="152"/>
    <n v="77"/>
    <n v="65"/>
    <n v="84"/>
    <m/>
    <m/>
    <x v="0"/>
    <x v="0"/>
    <n v="0"/>
    <x v="1"/>
    <n v="1"/>
    <x v="0"/>
    <x v="1"/>
    <n v="595"/>
    <n v="5165"/>
    <n v="1394"/>
    <n v="193"/>
    <n v="86"/>
    <n v="39"/>
    <n v="361"/>
    <n v="555"/>
    <n v="188"/>
    <m/>
    <m/>
    <m/>
    <n v="613"/>
    <n v="477"/>
    <n v="3.13"/>
    <n v="71"/>
    <n v="9"/>
    <n v="7"/>
    <n v="4119"/>
    <n v="1287"/>
    <n v="33"/>
    <n v="439"/>
    <n v="548"/>
    <n v="243"/>
    <n v="125"/>
    <n v="0.96099999999999997"/>
    <s v="Brooklyn Superbas"/>
    <s v="Ebbets Field"/>
    <n v="347000"/>
    <n v="103"/>
    <n v="103"/>
    <s v="BRO"/>
    <s v="BRO"/>
    <s v="BRO"/>
  </r>
  <r>
    <x v="42"/>
    <x v="1"/>
    <s v="BSN"/>
    <s v="ATL"/>
    <x v="24"/>
    <m/>
    <n v="5"/>
    <n v="154"/>
    <n v="77"/>
    <n v="69"/>
    <n v="82"/>
    <m/>
    <m/>
    <x v="0"/>
    <x v="0"/>
    <n v="0"/>
    <x v="1"/>
    <n v="1"/>
    <x v="0"/>
    <x v="1"/>
    <n v="641"/>
    <n v="5145"/>
    <n v="1318"/>
    <n v="191"/>
    <n v="60"/>
    <n v="32"/>
    <n v="488"/>
    <n v="640"/>
    <n v="177"/>
    <m/>
    <m/>
    <m/>
    <n v="690"/>
    <n v="487"/>
    <n v="3.19"/>
    <n v="105"/>
    <n v="13"/>
    <n v="3"/>
    <n v="4119"/>
    <n v="1343"/>
    <n v="37"/>
    <n v="419"/>
    <n v="597"/>
    <n v="273"/>
    <n v="82"/>
    <n v="0.95699999999999996"/>
    <s v="Boston Braves"/>
    <s v="South End Grounds III"/>
    <n v="208000"/>
    <n v="100"/>
    <n v="102"/>
    <s v="BSN"/>
    <s v="BSN"/>
    <s v="BSN"/>
  </r>
  <r>
    <x v="42"/>
    <x v="5"/>
    <s v="CHA"/>
    <s v="CHW"/>
    <x v="75"/>
    <m/>
    <n v="5"/>
    <n v="153"/>
    <n v="77"/>
    <n v="78"/>
    <n v="74"/>
    <m/>
    <m/>
    <x v="0"/>
    <x v="0"/>
    <n v="0"/>
    <x v="1"/>
    <n v="1"/>
    <x v="0"/>
    <x v="1"/>
    <n v="488"/>
    <n v="4822"/>
    <n v="1139"/>
    <n v="157"/>
    <n v="66"/>
    <n v="24"/>
    <n v="398"/>
    <n v="550"/>
    <n v="156"/>
    <m/>
    <m/>
    <m/>
    <n v="498"/>
    <n v="352"/>
    <n v="2.33"/>
    <n v="84"/>
    <n v="17"/>
    <n v="8"/>
    <n v="4080"/>
    <n v="1190"/>
    <n v="10"/>
    <n v="438"/>
    <n v="602"/>
    <n v="255"/>
    <n v="104"/>
    <n v="0.96"/>
    <s v="Chicago White Sox"/>
    <s v="Comiskey Park"/>
    <n v="644501"/>
    <n v="99"/>
    <n v="100"/>
    <s v="CHW"/>
    <s v="CHA"/>
    <s v="CHA"/>
  </r>
  <r>
    <x v="42"/>
    <x v="1"/>
    <s v="CHN"/>
    <s v="CHC"/>
    <x v="25"/>
    <m/>
    <n v="3"/>
    <n v="155"/>
    <n v="76"/>
    <n v="88"/>
    <n v="65"/>
    <m/>
    <m/>
    <x v="0"/>
    <x v="0"/>
    <n v="0"/>
    <x v="1"/>
    <n v="1"/>
    <x v="0"/>
    <x v="1"/>
    <n v="720"/>
    <n v="5022"/>
    <n v="1289"/>
    <n v="195"/>
    <n v="96"/>
    <n v="59"/>
    <n v="554"/>
    <n v="634"/>
    <n v="181"/>
    <m/>
    <m/>
    <m/>
    <n v="630"/>
    <n v="477"/>
    <n v="3.13"/>
    <n v="89"/>
    <n v="12"/>
    <n v="15"/>
    <n v="4116"/>
    <n v="1330"/>
    <n v="39"/>
    <n v="478"/>
    <n v="556"/>
    <n v="260"/>
    <n v="106"/>
    <n v="0.95899999999999996"/>
    <s v="Chicago Cubs"/>
    <s v="West Side Park II"/>
    <n v="419000"/>
    <n v="100"/>
    <n v="99"/>
    <s v="CHC"/>
    <s v="CHN"/>
    <s v="CHN"/>
  </r>
  <r>
    <x v="42"/>
    <x v="1"/>
    <s v="CIN"/>
    <s v="CIN"/>
    <x v="26"/>
    <m/>
    <n v="7"/>
    <n v="156"/>
    <n v="78"/>
    <n v="64"/>
    <n v="89"/>
    <m/>
    <m/>
    <x v="0"/>
    <x v="0"/>
    <n v="0"/>
    <x v="1"/>
    <n v="1"/>
    <x v="0"/>
    <x v="1"/>
    <n v="607"/>
    <n v="5132"/>
    <n v="1339"/>
    <n v="170"/>
    <n v="96"/>
    <n v="27"/>
    <n v="458"/>
    <n v="579"/>
    <n v="226"/>
    <m/>
    <m/>
    <m/>
    <n v="717"/>
    <n v="531"/>
    <n v="3.46"/>
    <n v="71"/>
    <n v="10"/>
    <n v="10"/>
    <n v="4140"/>
    <n v="1398"/>
    <n v="40"/>
    <n v="456"/>
    <n v="522"/>
    <n v="251"/>
    <n v="104"/>
    <n v="0.96099999999999997"/>
    <s v="Cincinnati Reds"/>
    <s v="Crosley Field"/>
    <n v="258000"/>
    <n v="100"/>
    <n v="101"/>
    <s v="CIN"/>
    <s v="CIN"/>
    <s v="CIN"/>
  </r>
  <r>
    <x v="42"/>
    <x v="5"/>
    <s v="CLE"/>
    <s v="CLE"/>
    <x v="76"/>
    <m/>
    <n v="3"/>
    <n v="155"/>
    <n v="80"/>
    <n v="86"/>
    <n v="66"/>
    <m/>
    <m/>
    <x v="0"/>
    <x v="0"/>
    <n v="0"/>
    <x v="1"/>
    <n v="1"/>
    <x v="0"/>
    <x v="1"/>
    <n v="633"/>
    <n v="5031"/>
    <n v="1349"/>
    <n v="206"/>
    <n v="74"/>
    <n v="16"/>
    <n v="420"/>
    <n v="557"/>
    <n v="191"/>
    <m/>
    <m/>
    <m/>
    <n v="536"/>
    <n v="391"/>
    <n v="2.54"/>
    <n v="93"/>
    <n v="18"/>
    <n v="5"/>
    <n v="4158"/>
    <n v="1278"/>
    <n v="19"/>
    <n v="502"/>
    <n v="689"/>
    <n v="242"/>
    <n v="124"/>
    <n v="0.96199999999999997"/>
    <s v="Cleveland Naps"/>
    <s v="League Park II"/>
    <n v="541000"/>
    <n v="103"/>
    <n v="103"/>
    <s v="CLE"/>
    <s v="CLE"/>
    <s v="CLE"/>
  </r>
  <r>
    <x v="42"/>
    <x v="5"/>
    <s v="DET"/>
    <s v="DET"/>
    <x v="77"/>
    <m/>
    <n v="6"/>
    <n v="153"/>
    <n v="76"/>
    <n v="66"/>
    <n v="87"/>
    <m/>
    <m/>
    <x v="0"/>
    <x v="0"/>
    <n v="0"/>
    <x v="1"/>
    <n v="1"/>
    <x v="0"/>
    <x v="1"/>
    <n v="624"/>
    <n v="5064"/>
    <n v="1344"/>
    <n v="180"/>
    <n v="101"/>
    <n v="24"/>
    <n v="496"/>
    <n v="501"/>
    <n v="218"/>
    <m/>
    <m/>
    <m/>
    <n v="716"/>
    <n v="511"/>
    <n v="3.38"/>
    <n v="90"/>
    <n v="4"/>
    <n v="7"/>
    <n v="4080"/>
    <n v="1359"/>
    <n v="13"/>
    <n v="504"/>
    <n v="468"/>
    <n v="297"/>
    <n v="105"/>
    <n v="0.95399999999999996"/>
    <s v="Detroit Tigers"/>
    <s v="Navin Field"/>
    <n v="398502"/>
    <n v="99"/>
    <n v="99"/>
    <s v="DET"/>
    <s v="DET"/>
    <s v="DET"/>
  </r>
  <r>
    <x v="42"/>
    <x v="1"/>
    <s v="NY1"/>
    <s v="SFG"/>
    <x v="42"/>
    <m/>
    <n v="1"/>
    <n v="156"/>
    <n v="81"/>
    <n v="101"/>
    <n v="51"/>
    <m/>
    <m/>
    <x v="0"/>
    <x v="1"/>
    <n v="1"/>
    <x v="1"/>
    <n v="1"/>
    <x v="0"/>
    <x v="1"/>
    <n v="684"/>
    <n v="5218"/>
    <n v="1427"/>
    <n v="226"/>
    <n v="71"/>
    <n v="30"/>
    <n v="444"/>
    <n v="501"/>
    <n v="296"/>
    <m/>
    <m/>
    <m/>
    <n v="515"/>
    <n v="382"/>
    <n v="2.42"/>
    <n v="82"/>
    <n v="12"/>
    <n v="17"/>
    <n v="4266"/>
    <n v="1276"/>
    <n v="38"/>
    <n v="315"/>
    <n v="651"/>
    <n v="252"/>
    <n v="107"/>
    <n v="0.96099999999999997"/>
    <s v="New York Giants"/>
    <s v="Polo Grounds IV"/>
    <n v="630000"/>
    <n v="101"/>
    <n v="98"/>
    <s v="NYG"/>
    <s v="NY1"/>
    <s v="NY1"/>
  </r>
  <r>
    <x v="42"/>
    <x v="5"/>
    <s v="NYA"/>
    <s v="NYY"/>
    <x v="73"/>
    <m/>
    <n v="7"/>
    <n v="153"/>
    <n v="75"/>
    <n v="57"/>
    <n v="94"/>
    <m/>
    <m/>
    <x v="0"/>
    <x v="0"/>
    <n v="0"/>
    <x v="1"/>
    <n v="1"/>
    <x v="0"/>
    <x v="1"/>
    <n v="529"/>
    <n v="4880"/>
    <n v="1157"/>
    <n v="155"/>
    <n v="45"/>
    <n v="8"/>
    <n v="534"/>
    <n v="617"/>
    <n v="203"/>
    <m/>
    <m/>
    <m/>
    <n v="668"/>
    <n v="488"/>
    <n v="3.27"/>
    <n v="75"/>
    <n v="8"/>
    <n v="7"/>
    <n v="4032"/>
    <n v="1318"/>
    <n v="31"/>
    <n v="455"/>
    <n v="530"/>
    <n v="286"/>
    <n v="94"/>
    <n v="0.95299999999999996"/>
    <s v="New York Yankees"/>
    <s v="Polo Grounds IV"/>
    <n v="357551"/>
    <n v="100"/>
    <n v="102"/>
    <s v="NYY"/>
    <s v="NYA"/>
    <s v="NYA"/>
  </r>
  <r>
    <x v="42"/>
    <x v="5"/>
    <s v="PHA"/>
    <s v="OAK"/>
    <x v="78"/>
    <m/>
    <n v="1"/>
    <n v="153"/>
    <n v="76"/>
    <n v="96"/>
    <n v="57"/>
    <m/>
    <m/>
    <x v="0"/>
    <x v="1"/>
    <n v="1"/>
    <x v="2"/>
    <n v="0"/>
    <x v="1"/>
    <x v="1"/>
    <n v="794"/>
    <n v="5044"/>
    <n v="1412"/>
    <n v="223"/>
    <n v="80"/>
    <n v="33"/>
    <n v="534"/>
    <n v="547"/>
    <n v="221"/>
    <m/>
    <m/>
    <m/>
    <n v="592"/>
    <n v="479"/>
    <n v="3.19"/>
    <n v="69"/>
    <n v="17"/>
    <n v="22"/>
    <n v="4053"/>
    <n v="1200"/>
    <n v="24"/>
    <n v="532"/>
    <n v="630"/>
    <n v="212"/>
    <n v="108"/>
    <n v="0.96599999999999997"/>
    <s v="Philadelphia Athletics"/>
    <s v="Shibe Park"/>
    <n v="571896"/>
    <n v="98"/>
    <n v="94"/>
    <s v="PHA"/>
    <s v="PHA"/>
    <s v="PHA"/>
  </r>
  <r>
    <x v="42"/>
    <x v="1"/>
    <s v="PHI"/>
    <s v="PHI"/>
    <x v="44"/>
    <m/>
    <n v="2"/>
    <n v="159"/>
    <n v="78"/>
    <n v="88"/>
    <n v="63"/>
    <m/>
    <m/>
    <x v="0"/>
    <x v="0"/>
    <n v="0"/>
    <x v="1"/>
    <n v="1"/>
    <x v="0"/>
    <x v="1"/>
    <n v="693"/>
    <n v="5400"/>
    <n v="1433"/>
    <n v="257"/>
    <n v="78"/>
    <n v="73"/>
    <n v="383"/>
    <n v="578"/>
    <n v="156"/>
    <m/>
    <m/>
    <m/>
    <n v="636"/>
    <n v="509"/>
    <n v="3.15"/>
    <n v="77"/>
    <n v="20"/>
    <n v="11"/>
    <n v="4365"/>
    <n v="1407"/>
    <n v="40"/>
    <n v="512"/>
    <n v="667"/>
    <n v="213"/>
    <n v="112"/>
    <n v="0.96799999999999997"/>
    <s v="Philadelphia Phillies"/>
    <s v="Baker Bowl"/>
    <n v="470000"/>
    <n v="104"/>
    <n v="104"/>
    <s v="PHI"/>
    <s v="PHI"/>
    <s v="PHI"/>
  </r>
  <r>
    <x v="42"/>
    <x v="1"/>
    <s v="PIT"/>
    <s v="PIT"/>
    <x v="39"/>
    <m/>
    <n v="4"/>
    <n v="155"/>
    <n v="79"/>
    <n v="78"/>
    <n v="71"/>
    <m/>
    <m/>
    <x v="0"/>
    <x v="0"/>
    <n v="0"/>
    <x v="1"/>
    <n v="1"/>
    <x v="0"/>
    <x v="1"/>
    <n v="673"/>
    <n v="5252"/>
    <n v="1383"/>
    <n v="210"/>
    <n v="86"/>
    <n v="35"/>
    <n v="391"/>
    <n v="545"/>
    <n v="181"/>
    <m/>
    <m/>
    <m/>
    <n v="585"/>
    <n v="451"/>
    <n v="2.9"/>
    <n v="74"/>
    <n v="9"/>
    <n v="7"/>
    <n v="4200"/>
    <n v="1344"/>
    <n v="26"/>
    <n v="434"/>
    <n v="590"/>
    <n v="226"/>
    <n v="94"/>
    <n v="0.96399999999999997"/>
    <s v="Pittsburgh Pirates"/>
    <s v="Forbes Field"/>
    <n v="296000"/>
    <n v="96"/>
    <n v="94"/>
    <s v="PIT"/>
    <s v="PIT"/>
    <s v="PIT"/>
  </r>
  <r>
    <x v="42"/>
    <x v="5"/>
    <s v="SLA"/>
    <s v="BAL"/>
    <x v="37"/>
    <m/>
    <n v="8"/>
    <n v="155"/>
    <n v="77"/>
    <n v="57"/>
    <n v="96"/>
    <m/>
    <m/>
    <x v="0"/>
    <x v="0"/>
    <n v="0"/>
    <x v="1"/>
    <n v="1"/>
    <x v="0"/>
    <x v="1"/>
    <n v="528"/>
    <n v="5031"/>
    <n v="1193"/>
    <n v="179"/>
    <n v="73"/>
    <n v="18"/>
    <n v="455"/>
    <n v="769"/>
    <n v="209"/>
    <m/>
    <m/>
    <m/>
    <n v="642"/>
    <n v="470"/>
    <n v="3.06"/>
    <n v="104"/>
    <n v="14"/>
    <n v="5"/>
    <n v="4146"/>
    <n v="1369"/>
    <n v="21"/>
    <n v="454"/>
    <n v="476"/>
    <n v="301"/>
    <n v="125"/>
    <n v="0.95399999999999996"/>
    <s v="St. Louis Browns"/>
    <s v="Sportsman's Park IV"/>
    <n v="250330"/>
    <n v="97"/>
    <n v="100"/>
    <s v="SLB"/>
    <s v="SLA"/>
    <s v="SLA"/>
  </r>
  <r>
    <x v="42"/>
    <x v="1"/>
    <s v="SLN"/>
    <s v="STL"/>
    <x v="40"/>
    <m/>
    <n v="8"/>
    <n v="153"/>
    <n v="74"/>
    <n v="51"/>
    <n v="99"/>
    <m/>
    <m/>
    <x v="0"/>
    <x v="0"/>
    <n v="0"/>
    <x v="1"/>
    <n v="1"/>
    <x v="0"/>
    <x v="1"/>
    <n v="528"/>
    <n v="4967"/>
    <n v="1229"/>
    <n v="152"/>
    <n v="72"/>
    <n v="15"/>
    <n v="451"/>
    <n v="573"/>
    <n v="171"/>
    <m/>
    <m/>
    <m/>
    <n v="755"/>
    <n v="635"/>
    <n v="4.2300000000000004"/>
    <n v="74"/>
    <n v="6"/>
    <n v="11"/>
    <n v="4053"/>
    <n v="1426"/>
    <n v="57"/>
    <n v="477"/>
    <n v="465"/>
    <n v="219"/>
    <n v="113"/>
    <n v="0.96499999999999997"/>
    <s v="St. Louis Cardinals"/>
    <s v="Robison Field"/>
    <n v="203531"/>
    <n v="98"/>
    <n v="101"/>
    <s v="STL"/>
    <s v="SLN"/>
    <s v="SLN"/>
  </r>
  <r>
    <x v="42"/>
    <x v="5"/>
    <s v="WS1"/>
    <s v="MIN"/>
    <x v="79"/>
    <m/>
    <n v="2"/>
    <n v="155"/>
    <n v="78"/>
    <n v="90"/>
    <n v="64"/>
    <m/>
    <m/>
    <x v="0"/>
    <x v="0"/>
    <n v="0"/>
    <x v="1"/>
    <n v="1"/>
    <x v="0"/>
    <x v="1"/>
    <n v="596"/>
    <n v="5074"/>
    <n v="1281"/>
    <n v="156"/>
    <n v="81"/>
    <n v="19"/>
    <n v="440"/>
    <n v="595"/>
    <n v="287"/>
    <m/>
    <m/>
    <m/>
    <n v="561"/>
    <n v="423"/>
    <n v="2.73"/>
    <n v="78"/>
    <n v="23"/>
    <n v="20"/>
    <n v="4188"/>
    <n v="1177"/>
    <n v="35"/>
    <n v="465"/>
    <n v="758"/>
    <n v="262"/>
    <n v="122"/>
    <n v="0.96"/>
    <s v="Washington Senators"/>
    <s v="Griffith Stadium I"/>
    <n v="325831"/>
    <n v="102"/>
    <n v="101"/>
    <s v="WSH"/>
    <s v="WS1"/>
    <s v="WS1"/>
  </r>
  <r>
    <x v="43"/>
    <x v="6"/>
    <s v="BLF"/>
    <s v="BLT"/>
    <x v="80"/>
    <m/>
    <n v="3"/>
    <n v="160"/>
    <m/>
    <n v="84"/>
    <n v="70"/>
    <m/>
    <m/>
    <x v="0"/>
    <x v="0"/>
    <n v="0"/>
    <x v="0"/>
    <n v="0"/>
    <x v="0"/>
    <x v="1"/>
    <n v="645"/>
    <n v="5120"/>
    <n v="1374"/>
    <n v="222"/>
    <n v="67"/>
    <n v="32"/>
    <n v="487"/>
    <n v="589"/>
    <n v="152"/>
    <m/>
    <m/>
    <m/>
    <n v="628"/>
    <n v="484"/>
    <n v="3.13"/>
    <n v="88"/>
    <n v="15"/>
    <n v="13"/>
    <n v="4176"/>
    <n v="1389"/>
    <n v="34"/>
    <n v="392"/>
    <n v="732"/>
    <n v="259"/>
    <n v="105"/>
    <n v="0.96"/>
    <s v="Baltimore Terrapins"/>
    <m/>
    <m/>
    <n v="103"/>
    <n v="105"/>
    <s v="BAL"/>
    <s v="BLF"/>
    <s v="BLF"/>
  </r>
  <r>
    <x v="43"/>
    <x v="5"/>
    <s v="BOS"/>
    <s v="BOS"/>
    <x v="74"/>
    <m/>
    <n v="2"/>
    <n v="159"/>
    <n v="79"/>
    <n v="91"/>
    <n v="62"/>
    <m/>
    <m/>
    <x v="0"/>
    <x v="0"/>
    <n v="0"/>
    <x v="1"/>
    <n v="1"/>
    <x v="0"/>
    <x v="1"/>
    <n v="589"/>
    <n v="5117"/>
    <n v="1278"/>
    <n v="226"/>
    <n v="85"/>
    <n v="18"/>
    <n v="490"/>
    <n v="549"/>
    <n v="177"/>
    <n v="176"/>
    <m/>
    <m/>
    <n v="510"/>
    <n v="374"/>
    <n v="2.36"/>
    <n v="88"/>
    <n v="24"/>
    <n v="8"/>
    <n v="4281"/>
    <n v="1207"/>
    <n v="18"/>
    <n v="393"/>
    <n v="602"/>
    <n v="242"/>
    <n v="99"/>
    <n v="0.96299999999999997"/>
    <s v="Boston Red Sox"/>
    <s v="Fenway Park I"/>
    <n v="481359"/>
    <n v="100"/>
    <n v="98"/>
    <s v="BOS"/>
    <s v="BOS"/>
    <s v="BOS"/>
  </r>
  <r>
    <x v="43"/>
    <x v="6"/>
    <s v="BRF"/>
    <s v="BTT"/>
    <x v="81"/>
    <m/>
    <n v="5"/>
    <n v="157"/>
    <m/>
    <n v="77"/>
    <n v="77"/>
    <m/>
    <m/>
    <x v="0"/>
    <x v="0"/>
    <n v="0"/>
    <x v="0"/>
    <n v="0"/>
    <x v="0"/>
    <x v="1"/>
    <n v="662"/>
    <n v="5221"/>
    <n v="1402"/>
    <n v="225"/>
    <n v="85"/>
    <n v="42"/>
    <n v="404"/>
    <n v="665"/>
    <n v="220"/>
    <m/>
    <m/>
    <m/>
    <n v="677"/>
    <n v="512"/>
    <n v="3.33"/>
    <n v="91"/>
    <n v="11"/>
    <n v="9"/>
    <n v="4155"/>
    <n v="1375"/>
    <n v="31"/>
    <n v="559"/>
    <n v="636"/>
    <n v="282"/>
    <n v="120"/>
    <n v="0.95599999999999996"/>
    <s v="Brooklyn Tip-Tops"/>
    <m/>
    <m/>
    <n v="99"/>
    <n v="100"/>
    <s v="BTT"/>
    <s v="BRF"/>
    <s v="BRF"/>
  </r>
  <r>
    <x v="43"/>
    <x v="1"/>
    <s v="BRO"/>
    <s v="LAD"/>
    <x v="47"/>
    <m/>
    <n v="5"/>
    <n v="154"/>
    <n v="79"/>
    <n v="75"/>
    <n v="79"/>
    <m/>
    <m/>
    <x v="0"/>
    <x v="0"/>
    <n v="0"/>
    <x v="1"/>
    <n v="1"/>
    <x v="0"/>
    <x v="1"/>
    <n v="622"/>
    <n v="5152"/>
    <n v="1386"/>
    <n v="172"/>
    <n v="90"/>
    <n v="31"/>
    <n v="376"/>
    <n v="559"/>
    <n v="173"/>
    <m/>
    <m/>
    <m/>
    <n v="618"/>
    <n v="429"/>
    <n v="2.82"/>
    <n v="80"/>
    <n v="11"/>
    <n v="11"/>
    <n v="4104"/>
    <n v="1282"/>
    <n v="36"/>
    <n v="466"/>
    <n v="605"/>
    <n v="248"/>
    <n v="112"/>
    <n v="0.96099999999999997"/>
    <s v="Brooklyn Robins"/>
    <s v="Ebbets Field"/>
    <n v="122671"/>
    <n v="102"/>
    <n v="102"/>
    <s v="BRO"/>
    <s v="BRO"/>
    <s v="BRO"/>
  </r>
  <r>
    <x v="43"/>
    <x v="1"/>
    <s v="BSN"/>
    <s v="ATL"/>
    <x v="24"/>
    <m/>
    <n v="1"/>
    <n v="158"/>
    <n v="79"/>
    <n v="94"/>
    <n v="59"/>
    <m/>
    <m/>
    <x v="0"/>
    <x v="1"/>
    <n v="1"/>
    <x v="2"/>
    <n v="0"/>
    <x v="1"/>
    <x v="1"/>
    <n v="657"/>
    <n v="5206"/>
    <n v="1307"/>
    <n v="213"/>
    <n v="60"/>
    <n v="35"/>
    <n v="502"/>
    <n v="617"/>
    <n v="139"/>
    <m/>
    <m/>
    <m/>
    <n v="548"/>
    <n v="433"/>
    <n v="2.74"/>
    <n v="104"/>
    <n v="19"/>
    <n v="6"/>
    <n v="4263"/>
    <n v="1272"/>
    <n v="38"/>
    <n v="477"/>
    <n v="606"/>
    <n v="237"/>
    <n v="143"/>
    <n v="0.96299999999999997"/>
    <s v="Boston Braves"/>
    <s v="South End Grounds III"/>
    <n v="382913"/>
    <n v="104"/>
    <n v="102"/>
    <s v="BSN"/>
    <s v="BSN"/>
    <s v="BSN"/>
  </r>
  <r>
    <x v="43"/>
    <x v="6"/>
    <s v="BUF"/>
    <s v="BFL"/>
    <x v="31"/>
    <m/>
    <n v="4"/>
    <n v="155"/>
    <m/>
    <n v="80"/>
    <n v="71"/>
    <m/>
    <m/>
    <x v="0"/>
    <x v="0"/>
    <n v="0"/>
    <x v="0"/>
    <n v="0"/>
    <x v="0"/>
    <x v="1"/>
    <n v="620"/>
    <n v="5064"/>
    <n v="1264"/>
    <n v="177"/>
    <n v="74"/>
    <n v="38"/>
    <n v="430"/>
    <n v="761"/>
    <n v="228"/>
    <m/>
    <m/>
    <m/>
    <n v="602"/>
    <n v="487"/>
    <n v="3.16"/>
    <n v="89"/>
    <n v="15"/>
    <n v="16"/>
    <n v="4161"/>
    <n v="1249"/>
    <n v="45"/>
    <n v="505"/>
    <n v="662"/>
    <n v="242"/>
    <n v="109"/>
    <n v="0.96199999999999997"/>
    <s v="Buffalo Buffeds"/>
    <m/>
    <m/>
    <n v="102"/>
    <n v="103"/>
    <s v="BUF"/>
    <s v="BUF"/>
    <s v="BUF"/>
  </r>
  <r>
    <x v="43"/>
    <x v="5"/>
    <s v="CHA"/>
    <s v="CHW"/>
    <x v="75"/>
    <m/>
    <n v="6"/>
    <n v="157"/>
    <n v="81"/>
    <n v="70"/>
    <n v="84"/>
    <m/>
    <m/>
    <x v="0"/>
    <x v="0"/>
    <n v="0"/>
    <x v="1"/>
    <n v="1"/>
    <x v="0"/>
    <x v="1"/>
    <n v="487"/>
    <n v="5040"/>
    <n v="1205"/>
    <n v="161"/>
    <n v="71"/>
    <n v="19"/>
    <n v="408"/>
    <n v="609"/>
    <n v="167"/>
    <n v="152"/>
    <m/>
    <m/>
    <n v="560"/>
    <n v="385"/>
    <n v="2.48"/>
    <n v="74"/>
    <n v="17"/>
    <n v="11"/>
    <n v="4194"/>
    <n v="1207"/>
    <n v="15"/>
    <n v="401"/>
    <n v="660"/>
    <n v="288"/>
    <n v="90"/>
    <n v="0.95699999999999996"/>
    <s v="Chicago White Sox"/>
    <s v="Comiskey Park"/>
    <n v="469290"/>
    <n v="99"/>
    <n v="98"/>
    <s v="CHW"/>
    <s v="CHA"/>
    <s v="CHA"/>
  </r>
  <r>
    <x v="43"/>
    <x v="6"/>
    <s v="CHF"/>
    <s v="CHH"/>
    <x v="82"/>
    <m/>
    <n v="2"/>
    <n v="157"/>
    <m/>
    <n v="87"/>
    <n v="67"/>
    <m/>
    <m/>
    <x v="0"/>
    <x v="0"/>
    <n v="0"/>
    <x v="0"/>
    <n v="0"/>
    <x v="0"/>
    <x v="1"/>
    <n v="621"/>
    <n v="5098"/>
    <n v="1314"/>
    <n v="227"/>
    <n v="50"/>
    <n v="52"/>
    <n v="520"/>
    <n v="645"/>
    <n v="171"/>
    <m/>
    <m/>
    <m/>
    <n v="517"/>
    <n v="385"/>
    <n v="2.44"/>
    <n v="93"/>
    <n v="17"/>
    <n v="8"/>
    <n v="4260"/>
    <n v="1204"/>
    <n v="43"/>
    <n v="393"/>
    <n v="650"/>
    <n v="249"/>
    <n v="113"/>
    <n v="0.96199999999999997"/>
    <s v="Chicago Chi-Feds"/>
    <s v="Wrigley Field"/>
    <m/>
    <n v="94"/>
    <n v="92"/>
    <s v="CHI"/>
    <s v="CHF"/>
    <s v="CHF"/>
  </r>
  <r>
    <x v="43"/>
    <x v="1"/>
    <s v="CHN"/>
    <s v="CHC"/>
    <x v="25"/>
    <m/>
    <n v="4"/>
    <n v="156"/>
    <n v="76"/>
    <n v="78"/>
    <n v="76"/>
    <m/>
    <m/>
    <x v="0"/>
    <x v="0"/>
    <n v="0"/>
    <x v="1"/>
    <n v="1"/>
    <x v="0"/>
    <x v="1"/>
    <n v="605"/>
    <n v="5050"/>
    <n v="1229"/>
    <n v="199"/>
    <n v="74"/>
    <n v="42"/>
    <n v="501"/>
    <n v="577"/>
    <n v="164"/>
    <m/>
    <m/>
    <m/>
    <n v="638"/>
    <n v="418"/>
    <n v="2.71"/>
    <n v="70"/>
    <n v="14"/>
    <n v="11"/>
    <n v="4167"/>
    <n v="1169"/>
    <n v="37"/>
    <n v="528"/>
    <n v="651"/>
    <n v="310"/>
    <n v="87"/>
    <n v="0.95099999999999996"/>
    <s v="Chicago Cubs"/>
    <s v="West Side Park II"/>
    <n v="202516"/>
    <n v="100"/>
    <n v="100"/>
    <s v="CHC"/>
    <s v="CHN"/>
    <s v="CHN"/>
  </r>
  <r>
    <x v="43"/>
    <x v="1"/>
    <s v="CIN"/>
    <s v="CIN"/>
    <x v="26"/>
    <m/>
    <n v="8"/>
    <n v="157"/>
    <n v="77"/>
    <n v="60"/>
    <n v="94"/>
    <m/>
    <m/>
    <x v="0"/>
    <x v="0"/>
    <n v="0"/>
    <x v="1"/>
    <n v="1"/>
    <x v="0"/>
    <x v="1"/>
    <n v="530"/>
    <n v="4991"/>
    <n v="1178"/>
    <n v="142"/>
    <n v="64"/>
    <n v="16"/>
    <n v="441"/>
    <n v="627"/>
    <n v="224"/>
    <m/>
    <m/>
    <m/>
    <n v="651"/>
    <n v="453"/>
    <n v="2.94"/>
    <n v="74"/>
    <n v="15"/>
    <n v="15"/>
    <n v="4161"/>
    <n v="1259"/>
    <n v="30"/>
    <n v="489"/>
    <n v="607"/>
    <n v="314"/>
    <n v="113"/>
    <n v="0.95199999999999996"/>
    <s v="Cincinnati Reds"/>
    <s v="Crosley Field"/>
    <n v="100791"/>
    <n v="103"/>
    <n v="105"/>
    <s v="CIN"/>
    <s v="CIN"/>
    <s v="CIN"/>
  </r>
  <r>
    <x v="43"/>
    <x v="5"/>
    <s v="CLE"/>
    <s v="CLE"/>
    <x v="76"/>
    <m/>
    <n v="8"/>
    <n v="157"/>
    <n v="79"/>
    <n v="51"/>
    <n v="102"/>
    <m/>
    <m/>
    <x v="0"/>
    <x v="0"/>
    <n v="0"/>
    <x v="1"/>
    <n v="1"/>
    <x v="0"/>
    <x v="1"/>
    <n v="538"/>
    <n v="5157"/>
    <n v="1262"/>
    <n v="178"/>
    <n v="70"/>
    <n v="10"/>
    <n v="450"/>
    <n v="685"/>
    <n v="167"/>
    <n v="157"/>
    <m/>
    <m/>
    <n v="709"/>
    <n v="496"/>
    <n v="3.21"/>
    <n v="69"/>
    <n v="9"/>
    <n v="3"/>
    <n v="4173"/>
    <n v="1365"/>
    <n v="10"/>
    <n v="666"/>
    <n v="688"/>
    <n v="298"/>
    <n v="119"/>
    <n v="0.95399999999999996"/>
    <s v="Cleveland Naps"/>
    <s v="League Park II"/>
    <n v="185997"/>
    <n v="104"/>
    <n v="105"/>
    <s v="CLE"/>
    <s v="CLE"/>
    <s v="CLE"/>
  </r>
  <r>
    <x v="43"/>
    <x v="5"/>
    <s v="DET"/>
    <s v="DET"/>
    <x v="77"/>
    <m/>
    <n v="4"/>
    <n v="157"/>
    <n v="78"/>
    <n v="80"/>
    <n v="73"/>
    <m/>
    <m/>
    <x v="0"/>
    <x v="0"/>
    <n v="0"/>
    <x v="1"/>
    <n v="1"/>
    <x v="0"/>
    <x v="1"/>
    <n v="615"/>
    <n v="5102"/>
    <n v="1318"/>
    <n v="195"/>
    <n v="84"/>
    <n v="25"/>
    <n v="557"/>
    <n v="537"/>
    <n v="211"/>
    <n v="154"/>
    <m/>
    <m/>
    <n v="618"/>
    <n v="449"/>
    <n v="2.86"/>
    <n v="81"/>
    <n v="14"/>
    <n v="12"/>
    <n v="4236"/>
    <n v="1285"/>
    <n v="17"/>
    <n v="498"/>
    <n v="567"/>
    <n v="285"/>
    <n v="101"/>
    <n v="0.95799999999999996"/>
    <s v="Detroit Tigers"/>
    <s v="Navin Field"/>
    <n v="416225"/>
    <n v="103"/>
    <n v="102"/>
    <s v="DET"/>
    <s v="DET"/>
    <s v="DET"/>
  </r>
  <r>
    <x v="43"/>
    <x v="6"/>
    <s v="IND"/>
    <s v="NEW"/>
    <x v="83"/>
    <m/>
    <n v="1"/>
    <n v="157"/>
    <m/>
    <n v="88"/>
    <n v="65"/>
    <m/>
    <m/>
    <x v="0"/>
    <x v="1"/>
    <n v="1"/>
    <x v="0"/>
    <n v="0"/>
    <x v="0"/>
    <x v="1"/>
    <n v="762"/>
    <n v="5176"/>
    <n v="1474"/>
    <n v="230"/>
    <n v="90"/>
    <n v="33"/>
    <n v="470"/>
    <n v="641"/>
    <n v="273"/>
    <m/>
    <m/>
    <m/>
    <n v="622"/>
    <n v="475"/>
    <n v="3.06"/>
    <n v="104"/>
    <n v="15"/>
    <n v="9"/>
    <n v="4191"/>
    <n v="1352"/>
    <n v="29"/>
    <n v="476"/>
    <n v="664"/>
    <n v="275"/>
    <n v="113"/>
    <n v="0.95699999999999996"/>
    <s v="Indianapolis Hoosiers"/>
    <m/>
    <m/>
    <n v="111"/>
    <n v="108"/>
    <s v="IND"/>
    <s v="IND"/>
    <s v="IND"/>
  </r>
  <r>
    <x v="43"/>
    <x v="6"/>
    <s v="KCF"/>
    <s v="KCP"/>
    <x v="84"/>
    <m/>
    <n v="6"/>
    <n v="154"/>
    <m/>
    <n v="67"/>
    <n v="84"/>
    <m/>
    <m/>
    <x v="0"/>
    <x v="0"/>
    <n v="0"/>
    <x v="0"/>
    <n v="0"/>
    <x v="0"/>
    <x v="1"/>
    <n v="644"/>
    <n v="5127"/>
    <n v="1369"/>
    <n v="226"/>
    <n v="77"/>
    <n v="39"/>
    <n v="399"/>
    <n v="621"/>
    <n v="171"/>
    <m/>
    <m/>
    <m/>
    <n v="683"/>
    <n v="516"/>
    <n v="3.41"/>
    <n v="82"/>
    <n v="10"/>
    <n v="12"/>
    <n v="4083"/>
    <n v="1387"/>
    <n v="37"/>
    <n v="445"/>
    <n v="600"/>
    <n v="279"/>
    <n v="135"/>
    <n v="0.95699999999999996"/>
    <s v="Kansas City Packers"/>
    <m/>
    <m/>
    <n v="97"/>
    <n v="97"/>
    <s v="KCP"/>
    <s v="KCF"/>
    <s v="KCF"/>
  </r>
  <r>
    <x v="43"/>
    <x v="1"/>
    <s v="NY1"/>
    <s v="SFG"/>
    <x v="42"/>
    <m/>
    <n v="2"/>
    <n v="156"/>
    <n v="80"/>
    <n v="84"/>
    <n v="70"/>
    <m/>
    <m/>
    <x v="0"/>
    <x v="0"/>
    <n v="0"/>
    <x v="1"/>
    <n v="1"/>
    <x v="0"/>
    <x v="1"/>
    <n v="672"/>
    <n v="5146"/>
    <n v="1363"/>
    <n v="222"/>
    <n v="59"/>
    <n v="30"/>
    <n v="447"/>
    <n v="479"/>
    <n v="239"/>
    <m/>
    <m/>
    <m/>
    <n v="576"/>
    <n v="454"/>
    <n v="2.94"/>
    <n v="88"/>
    <n v="20"/>
    <n v="9"/>
    <n v="4170"/>
    <n v="1298"/>
    <n v="47"/>
    <n v="367"/>
    <n v="563"/>
    <n v="253"/>
    <n v="119"/>
    <n v="0.96099999999999997"/>
    <s v="New York Giants"/>
    <s v="Polo Grounds IV"/>
    <n v="364313"/>
    <n v="97"/>
    <n v="95"/>
    <s v="NYG"/>
    <s v="NY1"/>
    <s v="NY1"/>
  </r>
  <r>
    <x v="43"/>
    <x v="5"/>
    <s v="NYA"/>
    <s v="NYY"/>
    <x v="73"/>
    <m/>
    <n v="6"/>
    <n v="157"/>
    <n v="78"/>
    <n v="70"/>
    <n v="84"/>
    <m/>
    <m/>
    <x v="0"/>
    <x v="0"/>
    <n v="0"/>
    <x v="1"/>
    <n v="1"/>
    <x v="0"/>
    <x v="1"/>
    <n v="537"/>
    <n v="4992"/>
    <n v="1144"/>
    <n v="149"/>
    <n v="52"/>
    <n v="12"/>
    <n v="577"/>
    <n v="711"/>
    <n v="251"/>
    <n v="191"/>
    <m/>
    <m/>
    <n v="550"/>
    <n v="436"/>
    <n v="2.81"/>
    <n v="98"/>
    <n v="9"/>
    <n v="5"/>
    <n v="4191"/>
    <n v="1277"/>
    <n v="30"/>
    <n v="390"/>
    <n v="563"/>
    <n v="223"/>
    <n v="93"/>
    <n v="0.96199999999999997"/>
    <s v="New York Yankees"/>
    <s v="Polo Grounds IV"/>
    <n v="359477"/>
    <n v="100"/>
    <n v="101"/>
    <s v="NYY"/>
    <s v="NYA"/>
    <s v="NYA"/>
  </r>
  <r>
    <x v="43"/>
    <x v="5"/>
    <s v="PHA"/>
    <s v="OAK"/>
    <x v="78"/>
    <m/>
    <n v="1"/>
    <n v="158"/>
    <n v="78"/>
    <n v="99"/>
    <n v="53"/>
    <m/>
    <m/>
    <x v="0"/>
    <x v="1"/>
    <n v="1"/>
    <x v="1"/>
    <n v="1"/>
    <x v="0"/>
    <x v="1"/>
    <n v="749"/>
    <n v="5126"/>
    <n v="1392"/>
    <n v="165"/>
    <n v="80"/>
    <n v="29"/>
    <n v="545"/>
    <n v="517"/>
    <n v="231"/>
    <n v="188"/>
    <m/>
    <m/>
    <n v="529"/>
    <n v="434"/>
    <n v="2.78"/>
    <n v="89"/>
    <n v="24"/>
    <n v="17"/>
    <n v="4212"/>
    <n v="1264"/>
    <n v="18"/>
    <n v="521"/>
    <n v="720"/>
    <n v="213"/>
    <n v="116"/>
    <n v="0.96599999999999997"/>
    <s v="Philadelphia Athletics"/>
    <s v="Shibe Park"/>
    <n v="346641"/>
    <n v="96"/>
    <n v="95"/>
    <s v="PHA"/>
    <s v="PHA"/>
    <s v="PHA"/>
  </r>
  <r>
    <x v="43"/>
    <x v="1"/>
    <s v="PHI"/>
    <s v="PHI"/>
    <x v="44"/>
    <m/>
    <n v="6"/>
    <n v="154"/>
    <n v="78"/>
    <n v="74"/>
    <n v="80"/>
    <m/>
    <m/>
    <x v="0"/>
    <x v="0"/>
    <n v="0"/>
    <x v="1"/>
    <n v="1"/>
    <x v="0"/>
    <x v="1"/>
    <n v="651"/>
    <n v="5110"/>
    <n v="1345"/>
    <n v="211"/>
    <n v="52"/>
    <n v="62"/>
    <n v="472"/>
    <n v="570"/>
    <n v="145"/>
    <m/>
    <m/>
    <m/>
    <n v="687"/>
    <n v="469"/>
    <n v="3.06"/>
    <n v="85"/>
    <n v="14"/>
    <n v="7"/>
    <n v="4137"/>
    <n v="1403"/>
    <n v="26"/>
    <n v="452"/>
    <n v="650"/>
    <n v="324"/>
    <n v="81"/>
    <n v="0.95"/>
    <s v="Philadelphia Phillies"/>
    <s v="Baker Bowl"/>
    <n v="138474"/>
    <n v="106"/>
    <n v="105"/>
    <s v="PHI"/>
    <s v="PHI"/>
    <s v="PHI"/>
  </r>
  <r>
    <x v="43"/>
    <x v="1"/>
    <s v="PIT"/>
    <s v="PIT"/>
    <x v="39"/>
    <m/>
    <n v="7"/>
    <n v="158"/>
    <n v="77"/>
    <n v="69"/>
    <n v="85"/>
    <m/>
    <m/>
    <x v="0"/>
    <x v="0"/>
    <n v="0"/>
    <x v="1"/>
    <n v="1"/>
    <x v="0"/>
    <x v="1"/>
    <n v="503"/>
    <n v="5145"/>
    <n v="1197"/>
    <n v="148"/>
    <n v="79"/>
    <n v="18"/>
    <n v="416"/>
    <n v="608"/>
    <n v="147"/>
    <m/>
    <m/>
    <m/>
    <n v="540"/>
    <n v="422"/>
    <n v="2.7"/>
    <n v="86"/>
    <n v="10"/>
    <n v="11"/>
    <n v="4215"/>
    <n v="1272"/>
    <n v="27"/>
    <n v="392"/>
    <n v="488"/>
    <n v="223"/>
    <n v="96"/>
    <n v="0.96599999999999997"/>
    <s v="Pittsburgh Pirates"/>
    <s v="Forbes Field"/>
    <n v="139620"/>
    <n v="96"/>
    <n v="95"/>
    <s v="PIT"/>
    <s v="PIT"/>
    <s v="PIT"/>
  </r>
  <r>
    <x v="43"/>
    <x v="6"/>
    <s v="PTF"/>
    <s v="PBS"/>
    <x v="85"/>
    <m/>
    <n v="7"/>
    <n v="154"/>
    <m/>
    <n v="64"/>
    <n v="86"/>
    <m/>
    <m/>
    <x v="0"/>
    <x v="0"/>
    <n v="0"/>
    <x v="0"/>
    <n v="0"/>
    <x v="0"/>
    <x v="1"/>
    <n v="605"/>
    <n v="5114"/>
    <n v="1339"/>
    <n v="180"/>
    <n v="90"/>
    <n v="34"/>
    <n v="410"/>
    <n v="575"/>
    <n v="153"/>
    <m/>
    <m/>
    <m/>
    <n v="698"/>
    <n v="542"/>
    <n v="3.56"/>
    <n v="97"/>
    <n v="9"/>
    <n v="6"/>
    <n v="4110"/>
    <n v="1416"/>
    <n v="39"/>
    <n v="444"/>
    <n v="510"/>
    <n v="253"/>
    <n v="92"/>
    <n v="0.96"/>
    <s v="Pittsburgh Rebels"/>
    <m/>
    <m/>
    <n v="99"/>
    <n v="99"/>
    <s v="PBS"/>
    <s v="PTF"/>
    <s v="PTF"/>
  </r>
  <r>
    <x v="43"/>
    <x v="5"/>
    <s v="SLA"/>
    <s v="BAL"/>
    <x v="37"/>
    <m/>
    <n v="5"/>
    <n v="159"/>
    <n v="81"/>
    <n v="71"/>
    <n v="82"/>
    <m/>
    <m/>
    <x v="0"/>
    <x v="0"/>
    <n v="0"/>
    <x v="1"/>
    <n v="1"/>
    <x v="0"/>
    <x v="1"/>
    <n v="523"/>
    <n v="5101"/>
    <n v="1241"/>
    <n v="185"/>
    <n v="75"/>
    <n v="17"/>
    <n v="423"/>
    <n v="863"/>
    <n v="233"/>
    <n v="189"/>
    <m/>
    <m/>
    <n v="615"/>
    <n v="446"/>
    <n v="2.85"/>
    <n v="81"/>
    <n v="15"/>
    <n v="11"/>
    <n v="4230"/>
    <n v="1309"/>
    <n v="20"/>
    <n v="540"/>
    <n v="553"/>
    <n v="317"/>
    <n v="114"/>
    <n v="0.95199999999999996"/>
    <s v="St. Louis Browns"/>
    <s v="Sportsman's Park IV"/>
    <n v="244714"/>
    <n v="96"/>
    <n v="99"/>
    <s v="SLB"/>
    <s v="SLA"/>
    <s v="SLA"/>
  </r>
  <r>
    <x v="43"/>
    <x v="6"/>
    <s v="SLF"/>
    <s v="SLI"/>
    <x v="86"/>
    <m/>
    <n v="8"/>
    <n v="154"/>
    <m/>
    <n v="62"/>
    <n v="89"/>
    <m/>
    <m/>
    <x v="0"/>
    <x v="0"/>
    <n v="0"/>
    <x v="0"/>
    <n v="0"/>
    <x v="0"/>
    <x v="1"/>
    <n v="565"/>
    <n v="5078"/>
    <n v="1254"/>
    <n v="193"/>
    <n v="65"/>
    <n v="26"/>
    <n v="503"/>
    <n v="662"/>
    <n v="113"/>
    <m/>
    <m/>
    <m/>
    <n v="697"/>
    <n v="545"/>
    <n v="3.59"/>
    <n v="97"/>
    <n v="9"/>
    <n v="6"/>
    <n v="4101"/>
    <n v="1418"/>
    <n v="38"/>
    <n v="409"/>
    <n v="661"/>
    <n v="269"/>
    <n v="94"/>
    <n v="0.95699999999999996"/>
    <s v="St. Louis Terriers"/>
    <m/>
    <m/>
    <n v="105"/>
    <n v="105"/>
    <s v="SLM"/>
    <s v="SLF"/>
    <s v="SLF"/>
  </r>
  <r>
    <x v="43"/>
    <x v="1"/>
    <s v="SLN"/>
    <s v="STL"/>
    <x v="40"/>
    <m/>
    <n v="3"/>
    <n v="157"/>
    <n v="79"/>
    <n v="81"/>
    <n v="72"/>
    <m/>
    <m/>
    <x v="0"/>
    <x v="0"/>
    <n v="0"/>
    <x v="1"/>
    <n v="1"/>
    <x v="0"/>
    <x v="1"/>
    <n v="558"/>
    <n v="5046"/>
    <n v="1249"/>
    <n v="203"/>
    <n v="65"/>
    <n v="33"/>
    <n v="445"/>
    <n v="618"/>
    <n v="204"/>
    <m/>
    <m/>
    <m/>
    <n v="540"/>
    <n v="377"/>
    <n v="2.38"/>
    <n v="84"/>
    <n v="16"/>
    <n v="12"/>
    <n v="4272"/>
    <n v="1279"/>
    <n v="26"/>
    <n v="422"/>
    <n v="531"/>
    <n v="239"/>
    <n v="109"/>
    <n v="0.96399999999999997"/>
    <s v="St. Louis Cardinals"/>
    <s v="Robison Field"/>
    <n v="256099"/>
    <n v="99"/>
    <n v="100"/>
    <s v="STL"/>
    <s v="SLN"/>
    <s v="SLN"/>
  </r>
  <r>
    <x v="43"/>
    <x v="5"/>
    <s v="WS1"/>
    <s v="MIN"/>
    <x v="79"/>
    <m/>
    <n v="3"/>
    <n v="158"/>
    <n v="77"/>
    <n v="81"/>
    <n v="73"/>
    <m/>
    <m/>
    <x v="0"/>
    <x v="0"/>
    <n v="0"/>
    <x v="1"/>
    <n v="1"/>
    <x v="0"/>
    <x v="1"/>
    <n v="572"/>
    <n v="5108"/>
    <n v="1245"/>
    <n v="176"/>
    <n v="81"/>
    <n v="18"/>
    <n v="470"/>
    <n v="640"/>
    <n v="220"/>
    <n v="163"/>
    <m/>
    <m/>
    <n v="519"/>
    <n v="401"/>
    <n v="2.54"/>
    <n v="75"/>
    <n v="25"/>
    <n v="20"/>
    <n v="4260"/>
    <n v="1170"/>
    <n v="20"/>
    <n v="520"/>
    <n v="784"/>
    <n v="252"/>
    <n v="116"/>
    <n v="0.96099999999999997"/>
    <s v="Washington Senators"/>
    <s v="Griffith Stadium I"/>
    <n v="243888"/>
    <n v="104"/>
    <n v="103"/>
    <s v="WSH"/>
    <s v="WS1"/>
    <s v="WS1"/>
  </r>
  <r>
    <x v="44"/>
    <x v="6"/>
    <s v="BLF"/>
    <s v="BLT"/>
    <x v="80"/>
    <m/>
    <n v="8"/>
    <n v="154"/>
    <m/>
    <n v="47"/>
    <n v="107"/>
    <m/>
    <m/>
    <x v="0"/>
    <x v="0"/>
    <n v="0"/>
    <x v="0"/>
    <n v="0"/>
    <x v="0"/>
    <x v="1"/>
    <n v="550"/>
    <n v="5060"/>
    <n v="1235"/>
    <n v="196"/>
    <n v="53"/>
    <n v="36"/>
    <n v="470"/>
    <n v="641"/>
    <n v="128"/>
    <m/>
    <m/>
    <m/>
    <n v="760"/>
    <n v="598"/>
    <n v="3.96"/>
    <n v="85"/>
    <n v="5"/>
    <n v="7"/>
    <n v="4080"/>
    <n v="1455"/>
    <n v="52"/>
    <n v="466"/>
    <n v="570"/>
    <n v="273"/>
    <n v="140"/>
    <n v="0.95699999999999996"/>
    <s v="Baltimore Terrapins"/>
    <m/>
    <m/>
    <n v="103"/>
    <n v="105"/>
    <s v="BAL"/>
    <s v="BLF"/>
    <s v="BLF"/>
  </r>
  <r>
    <x v="44"/>
    <x v="5"/>
    <s v="BOS"/>
    <s v="BOS"/>
    <x v="74"/>
    <m/>
    <n v="1"/>
    <n v="155"/>
    <n v="76"/>
    <n v="101"/>
    <n v="50"/>
    <m/>
    <m/>
    <x v="0"/>
    <x v="1"/>
    <n v="1"/>
    <x v="2"/>
    <n v="0"/>
    <x v="1"/>
    <x v="1"/>
    <n v="669"/>
    <n v="5024"/>
    <n v="1308"/>
    <n v="202"/>
    <n v="76"/>
    <n v="14"/>
    <n v="527"/>
    <n v="476"/>
    <n v="118"/>
    <n v="117"/>
    <m/>
    <m/>
    <n v="499"/>
    <n v="371"/>
    <n v="2.39"/>
    <n v="81"/>
    <n v="19"/>
    <n v="15"/>
    <n v="4191"/>
    <n v="1164"/>
    <n v="18"/>
    <n v="446"/>
    <n v="634"/>
    <n v="226"/>
    <n v="95"/>
    <n v="0.96399999999999997"/>
    <s v="Boston Red Sox"/>
    <s v="Fenway Park I"/>
    <n v="539885"/>
    <n v="97"/>
    <n v="95"/>
    <s v="BOS"/>
    <s v="BOS"/>
    <s v="BOS"/>
  </r>
  <r>
    <x v="44"/>
    <x v="6"/>
    <s v="BRF"/>
    <s v="BTT"/>
    <x v="81"/>
    <m/>
    <n v="7"/>
    <n v="153"/>
    <m/>
    <n v="70"/>
    <n v="82"/>
    <m/>
    <m/>
    <x v="0"/>
    <x v="0"/>
    <n v="0"/>
    <x v="0"/>
    <n v="0"/>
    <x v="0"/>
    <x v="1"/>
    <n v="647"/>
    <n v="5035"/>
    <n v="1348"/>
    <n v="205"/>
    <n v="75"/>
    <n v="36"/>
    <n v="473"/>
    <n v="654"/>
    <n v="249"/>
    <m/>
    <m/>
    <m/>
    <n v="673"/>
    <n v="507"/>
    <n v="3.37"/>
    <n v="78"/>
    <n v="10"/>
    <n v="16"/>
    <n v="4065"/>
    <n v="1299"/>
    <n v="27"/>
    <n v="536"/>
    <n v="467"/>
    <n v="285"/>
    <n v="103"/>
    <n v="0.95499999999999996"/>
    <s v="Brooklyn Tip-Tops"/>
    <m/>
    <m/>
    <n v="99"/>
    <n v="100"/>
    <s v="BTT"/>
    <s v="BRF"/>
    <s v="BRF"/>
  </r>
  <r>
    <x v="44"/>
    <x v="1"/>
    <s v="BRO"/>
    <s v="LAD"/>
    <x v="47"/>
    <m/>
    <n v="3"/>
    <n v="154"/>
    <n v="78"/>
    <n v="80"/>
    <n v="72"/>
    <m/>
    <m/>
    <x v="0"/>
    <x v="0"/>
    <n v="0"/>
    <x v="1"/>
    <n v="1"/>
    <x v="0"/>
    <x v="1"/>
    <n v="536"/>
    <n v="5120"/>
    <n v="1268"/>
    <n v="165"/>
    <n v="75"/>
    <n v="14"/>
    <n v="313"/>
    <n v="496"/>
    <n v="131"/>
    <n v="126"/>
    <m/>
    <m/>
    <n v="560"/>
    <n v="411"/>
    <n v="2.66"/>
    <n v="87"/>
    <n v="16"/>
    <n v="8"/>
    <n v="4167"/>
    <n v="1252"/>
    <n v="29"/>
    <n v="473"/>
    <n v="499"/>
    <n v="238"/>
    <n v="96"/>
    <n v="0.96299999999999997"/>
    <s v="Brooklyn Robins"/>
    <s v="Ebbets Field"/>
    <n v="297766"/>
    <n v="102"/>
    <n v="101"/>
    <s v="BRO"/>
    <s v="BRO"/>
    <s v="BRO"/>
  </r>
  <r>
    <x v="44"/>
    <x v="1"/>
    <s v="BSN"/>
    <s v="ATL"/>
    <x v="24"/>
    <m/>
    <n v="2"/>
    <n v="157"/>
    <n v="78"/>
    <n v="83"/>
    <n v="69"/>
    <m/>
    <m/>
    <x v="0"/>
    <x v="0"/>
    <n v="0"/>
    <x v="1"/>
    <n v="1"/>
    <x v="0"/>
    <x v="1"/>
    <n v="582"/>
    <n v="5070"/>
    <n v="1219"/>
    <n v="231"/>
    <n v="57"/>
    <n v="17"/>
    <n v="549"/>
    <n v="620"/>
    <n v="121"/>
    <n v="98"/>
    <m/>
    <m/>
    <n v="545"/>
    <n v="401"/>
    <n v="2.57"/>
    <n v="95"/>
    <n v="17"/>
    <n v="13"/>
    <n v="4215"/>
    <n v="1257"/>
    <n v="23"/>
    <n v="366"/>
    <n v="630"/>
    <n v="213"/>
    <n v="115"/>
    <n v="0.96599999999999997"/>
    <s v="Boston Braves"/>
    <s v="Fenway Park I / Braves Field"/>
    <n v="376283"/>
    <n v="98"/>
    <n v="97"/>
    <s v="BSN"/>
    <s v="BSN"/>
    <s v="BSN"/>
  </r>
  <r>
    <x v="44"/>
    <x v="6"/>
    <s v="BUF"/>
    <s v="BFL"/>
    <x v="31"/>
    <m/>
    <n v="6"/>
    <n v="153"/>
    <m/>
    <n v="74"/>
    <n v="78"/>
    <m/>
    <m/>
    <x v="0"/>
    <x v="0"/>
    <n v="0"/>
    <x v="0"/>
    <n v="0"/>
    <x v="0"/>
    <x v="1"/>
    <n v="574"/>
    <n v="5065"/>
    <n v="1261"/>
    <n v="193"/>
    <n v="68"/>
    <n v="40"/>
    <n v="420"/>
    <n v="587"/>
    <n v="184"/>
    <m/>
    <m/>
    <m/>
    <n v="634"/>
    <n v="511"/>
    <n v="3.38"/>
    <n v="79"/>
    <n v="14"/>
    <n v="11"/>
    <n v="4080"/>
    <n v="1271"/>
    <n v="35"/>
    <n v="553"/>
    <n v="594"/>
    <n v="232"/>
    <n v="112"/>
    <n v="0.96399999999999997"/>
    <s v="Buffalo Blues"/>
    <m/>
    <m/>
    <n v="102"/>
    <n v="103"/>
    <s v="BUF"/>
    <s v="BUF"/>
    <s v="BUF"/>
  </r>
  <r>
    <x v="44"/>
    <x v="5"/>
    <s v="CHA"/>
    <s v="CHW"/>
    <x v="75"/>
    <m/>
    <n v="3"/>
    <n v="155"/>
    <n v="79"/>
    <n v="93"/>
    <n v="61"/>
    <m/>
    <m/>
    <x v="0"/>
    <x v="0"/>
    <n v="0"/>
    <x v="1"/>
    <n v="1"/>
    <x v="0"/>
    <x v="1"/>
    <n v="717"/>
    <n v="4914"/>
    <n v="1269"/>
    <n v="163"/>
    <n v="102"/>
    <n v="25"/>
    <n v="583"/>
    <n v="575"/>
    <n v="233"/>
    <n v="183"/>
    <m/>
    <m/>
    <n v="509"/>
    <n v="378"/>
    <n v="2.4300000000000002"/>
    <n v="91"/>
    <n v="16"/>
    <n v="9"/>
    <n v="4203"/>
    <n v="1242"/>
    <n v="14"/>
    <n v="350"/>
    <n v="635"/>
    <n v="222"/>
    <n v="95"/>
    <n v="0.96499999999999997"/>
    <s v="Chicago White Sox"/>
    <s v="Comiskey Park"/>
    <n v="539461"/>
    <n v="103"/>
    <n v="102"/>
    <s v="CHW"/>
    <s v="CHA"/>
    <s v="CHA"/>
  </r>
  <r>
    <x v="44"/>
    <x v="6"/>
    <s v="CHF"/>
    <s v="CHH"/>
    <x v="82"/>
    <m/>
    <n v="2"/>
    <n v="155"/>
    <m/>
    <n v="86"/>
    <n v="66"/>
    <m/>
    <m/>
    <x v="0"/>
    <x v="1"/>
    <n v="1"/>
    <x v="0"/>
    <n v="0"/>
    <x v="0"/>
    <x v="1"/>
    <n v="640"/>
    <n v="5133"/>
    <n v="1320"/>
    <n v="185"/>
    <n v="77"/>
    <n v="50"/>
    <n v="444"/>
    <n v="590"/>
    <n v="161"/>
    <m/>
    <m/>
    <m/>
    <n v="538"/>
    <n v="410"/>
    <n v="2.64"/>
    <n v="97"/>
    <n v="21"/>
    <n v="10"/>
    <n v="4191"/>
    <n v="1232"/>
    <n v="33"/>
    <n v="402"/>
    <n v="576"/>
    <n v="227"/>
    <n v="102"/>
    <n v="0.96299999999999997"/>
    <s v="Chicago Whales"/>
    <s v="Wrigley Field"/>
    <m/>
    <n v="94"/>
    <n v="92"/>
    <s v="CHI"/>
    <s v="CHF"/>
    <s v="CHF"/>
  </r>
  <r>
    <x v="44"/>
    <x v="1"/>
    <s v="CHN"/>
    <s v="CHC"/>
    <x v="25"/>
    <m/>
    <n v="4"/>
    <n v="156"/>
    <n v="77"/>
    <n v="73"/>
    <n v="80"/>
    <m/>
    <m/>
    <x v="0"/>
    <x v="0"/>
    <n v="0"/>
    <x v="1"/>
    <n v="1"/>
    <x v="0"/>
    <x v="1"/>
    <n v="570"/>
    <n v="5114"/>
    <n v="1246"/>
    <n v="212"/>
    <n v="66"/>
    <n v="53"/>
    <n v="393"/>
    <n v="639"/>
    <n v="166"/>
    <n v="124"/>
    <m/>
    <m/>
    <n v="620"/>
    <n v="483"/>
    <n v="3.11"/>
    <n v="71"/>
    <n v="18"/>
    <n v="8"/>
    <n v="4197"/>
    <n v="1272"/>
    <n v="28"/>
    <n v="480"/>
    <n v="657"/>
    <n v="268"/>
    <n v="94"/>
    <n v="0.95799999999999996"/>
    <s v="Chicago Cubs"/>
    <s v="West Side Park II"/>
    <n v="217058"/>
    <n v="100"/>
    <n v="101"/>
    <s v="CHC"/>
    <s v="CHN"/>
    <s v="CHN"/>
  </r>
  <r>
    <x v="44"/>
    <x v="1"/>
    <s v="CIN"/>
    <s v="CIN"/>
    <x v="26"/>
    <m/>
    <n v="7"/>
    <n v="160"/>
    <n v="79"/>
    <n v="71"/>
    <n v="83"/>
    <m/>
    <m/>
    <x v="0"/>
    <x v="0"/>
    <n v="0"/>
    <x v="1"/>
    <n v="1"/>
    <x v="0"/>
    <x v="1"/>
    <n v="516"/>
    <n v="5231"/>
    <n v="1323"/>
    <n v="194"/>
    <n v="84"/>
    <n v="15"/>
    <n v="360"/>
    <n v="512"/>
    <n v="156"/>
    <n v="142"/>
    <m/>
    <m/>
    <n v="585"/>
    <n v="452"/>
    <n v="2.84"/>
    <n v="80"/>
    <n v="19"/>
    <n v="12"/>
    <n v="4296"/>
    <n v="1304"/>
    <n v="28"/>
    <n v="497"/>
    <n v="572"/>
    <n v="224"/>
    <n v="148"/>
    <n v="0.96599999999999997"/>
    <s v="Cincinnati Reds"/>
    <s v="Crosley Field"/>
    <n v="218878"/>
    <n v="102"/>
    <n v="104"/>
    <s v="CIN"/>
    <s v="CIN"/>
    <s v="CIN"/>
  </r>
  <r>
    <x v="44"/>
    <x v="5"/>
    <s v="CLE"/>
    <s v="CLE"/>
    <x v="76"/>
    <m/>
    <n v="7"/>
    <n v="154"/>
    <n v="77"/>
    <n v="57"/>
    <n v="95"/>
    <m/>
    <m/>
    <x v="0"/>
    <x v="0"/>
    <n v="0"/>
    <x v="1"/>
    <n v="1"/>
    <x v="0"/>
    <x v="1"/>
    <n v="539"/>
    <n v="5034"/>
    <n v="1210"/>
    <n v="169"/>
    <n v="79"/>
    <n v="20"/>
    <n v="490"/>
    <n v="681"/>
    <n v="138"/>
    <n v="117"/>
    <m/>
    <m/>
    <n v="670"/>
    <n v="477"/>
    <n v="3.13"/>
    <n v="62"/>
    <n v="11"/>
    <n v="10"/>
    <n v="4116"/>
    <n v="1287"/>
    <n v="18"/>
    <n v="518"/>
    <n v="610"/>
    <n v="272"/>
    <n v="82"/>
    <n v="0.95699999999999996"/>
    <s v="Cleveland Indians"/>
    <s v="League Park II"/>
    <n v="159285"/>
    <n v="102"/>
    <n v="104"/>
    <s v="CLE"/>
    <s v="CLE"/>
    <s v="CLE"/>
  </r>
  <r>
    <x v="44"/>
    <x v="5"/>
    <s v="DET"/>
    <s v="DET"/>
    <x v="77"/>
    <m/>
    <n v="2"/>
    <n v="156"/>
    <n v="77"/>
    <n v="100"/>
    <n v="54"/>
    <m/>
    <m/>
    <x v="0"/>
    <x v="0"/>
    <n v="0"/>
    <x v="1"/>
    <n v="1"/>
    <x v="0"/>
    <x v="1"/>
    <n v="778"/>
    <n v="5128"/>
    <n v="1372"/>
    <n v="207"/>
    <n v="94"/>
    <n v="23"/>
    <n v="681"/>
    <n v="527"/>
    <n v="241"/>
    <n v="146"/>
    <m/>
    <m/>
    <n v="597"/>
    <n v="449"/>
    <n v="2.86"/>
    <n v="86"/>
    <n v="10"/>
    <n v="19"/>
    <n v="4239"/>
    <n v="1259"/>
    <n v="14"/>
    <n v="492"/>
    <n v="550"/>
    <n v="258"/>
    <n v="107"/>
    <n v="0.96099999999999997"/>
    <s v="Detroit Tigers"/>
    <s v="Navin Field"/>
    <n v="476105"/>
    <n v="105"/>
    <n v="103"/>
    <s v="DET"/>
    <s v="DET"/>
    <s v="DET"/>
  </r>
  <r>
    <x v="44"/>
    <x v="6"/>
    <s v="KCF"/>
    <s v="KCP"/>
    <x v="84"/>
    <m/>
    <n v="4"/>
    <n v="153"/>
    <m/>
    <n v="81"/>
    <n v="72"/>
    <m/>
    <m/>
    <x v="0"/>
    <x v="0"/>
    <n v="0"/>
    <x v="0"/>
    <n v="0"/>
    <x v="0"/>
    <x v="1"/>
    <n v="547"/>
    <n v="4937"/>
    <n v="1206"/>
    <n v="200"/>
    <n v="66"/>
    <n v="28"/>
    <n v="368"/>
    <n v="503"/>
    <n v="144"/>
    <m/>
    <m/>
    <m/>
    <n v="551"/>
    <n v="426"/>
    <n v="2.82"/>
    <n v="95"/>
    <n v="16"/>
    <n v="11"/>
    <n v="4077"/>
    <n v="1210"/>
    <n v="29"/>
    <n v="390"/>
    <n v="526"/>
    <n v="246"/>
    <n v="96"/>
    <n v="0.96199999999999997"/>
    <s v="Kansas City Packers"/>
    <m/>
    <m/>
    <n v="97"/>
    <n v="97"/>
    <s v="KCP"/>
    <s v="KCF"/>
    <s v="KCF"/>
  </r>
  <r>
    <x v="44"/>
    <x v="6"/>
    <s v="NEW"/>
    <s v="NEW"/>
    <x v="83"/>
    <m/>
    <n v="5"/>
    <n v="155"/>
    <m/>
    <n v="80"/>
    <n v="72"/>
    <m/>
    <m/>
    <x v="0"/>
    <x v="0"/>
    <n v="0"/>
    <x v="0"/>
    <n v="0"/>
    <x v="0"/>
    <x v="1"/>
    <n v="585"/>
    <n v="5097"/>
    <n v="1283"/>
    <n v="210"/>
    <n v="80"/>
    <n v="17"/>
    <n v="438"/>
    <n v="550"/>
    <n v="184"/>
    <m/>
    <m/>
    <m/>
    <n v="562"/>
    <n v="406"/>
    <n v="2.6"/>
    <n v="100"/>
    <n v="16"/>
    <n v="7"/>
    <n v="4218"/>
    <n v="1308"/>
    <n v="15"/>
    <n v="453"/>
    <n v="581"/>
    <n v="239"/>
    <n v="124"/>
    <n v="0.96299999999999997"/>
    <s v="Newark Pepper"/>
    <m/>
    <m/>
    <n v="94"/>
    <n v="94"/>
    <s v="NEW"/>
    <s v="NEW"/>
    <s v="NEW"/>
  </r>
  <r>
    <x v="44"/>
    <x v="1"/>
    <s v="NY1"/>
    <s v="SFG"/>
    <x v="42"/>
    <m/>
    <n v="8"/>
    <n v="155"/>
    <n v="76"/>
    <n v="69"/>
    <n v="83"/>
    <m/>
    <m/>
    <x v="0"/>
    <x v="0"/>
    <n v="0"/>
    <x v="1"/>
    <n v="1"/>
    <x v="0"/>
    <x v="1"/>
    <n v="582"/>
    <n v="5218"/>
    <n v="1312"/>
    <n v="195"/>
    <n v="68"/>
    <n v="24"/>
    <n v="315"/>
    <n v="547"/>
    <n v="155"/>
    <n v="137"/>
    <m/>
    <m/>
    <n v="628"/>
    <n v="479"/>
    <n v="3.11"/>
    <n v="78"/>
    <n v="15"/>
    <n v="9"/>
    <n v="4155"/>
    <n v="1350"/>
    <n v="40"/>
    <n v="325"/>
    <n v="637"/>
    <n v="256"/>
    <n v="119"/>
    <n v="0.96"/>
    <s v="New York Giants"/>
    <s v="Polo Grounds IV"/>
    <n v="391850"/>
    <n v="94"/>
    <n v="93"/>
    <s v="NYG"/>
    <s v="NY1"/>
    <s v="NY1"/>
  </r>
  <r>
    <x v="44"/>
    <x v="5"/>
    <s v="NYA"/>
    <s v="NYY"/>
    <x v="73"/>
    <m/>
    <n v="5"/>
    <n v="154"/>
    <n v="82"/>
    <n v="69"/>
    <n v="83"/>
    <m/>
    <m/>
    <x v="0"/>
    <x v="0"/>
    <n v="0"/>
    <x v="1"/>
    <n v="1"/>
    <x v="0"/>
    <x v="1"/>
    <n v="584"/>
    <n v="4982"/>
    <n v="1162"/>
    <n v="167"/>
    <n v="50"/>
    <n v="31"/>
    <n v="570"/>
    <n v="669"/>
    <n v="198"/>
    <n v="133"/>
    <m/>
    <m/>
    <n v="588"/>
    <n v="470"/>
    <n v="3.06"/>
    <n v="101"/>
    <n v="12"/>
    <n v="2"/>
    <n v="4146"/>
    <n v="1272"/>
    <n v="41"/>
    <n v="517"/>
    <n v="559"/>
    <n v="215"/>
    <n v="118"/>
    <n v="0.96599999999999997"/>
    <s v="New York Yankees"/>
    <s v="Polo Grounds IV"/>
    <n v="256035"/>
    <n v="100"/>
    <n v="100"/>
    <s v="NYY"/>
    <s v="NYA"/>
    <s v="NYA"/>
  </r>
  <r>
    <x v="44"/>
    <x v="5"/>
    <s v="PHA"/>
    <s v="OAK"/>
    <x v="78"/>
    <m/>
    <n v="8"/>
    <n v="154"/>
    <n v="74"/>
    <n v="43"/>
    <n v="109"/>
    <m/>
    <m/>
    <x v="0"/>
    <x v="0"/>
    <n v="0"/>
    <x v="1"/>
    <n v="1"/>
    <x v="0"/>
    <x v="1"/>
    <n v="545"/>
    <n v="5081"/>
    <n v="1204"/>
    <n v="183"/>
    <n v="72"/>
    <n v="16"/>
    <n v="436"/>
    <n v="634"/>
    <n v="127"/>
    <n v="89"/>
    <m/>
    <m/>
    <n v="888"/>
    <n v="643"/>
    <n v="4.29"/>
    <n v="78"/>
    <n v="6"/>
    <n v="2"/>
    <n v="4044"/>
    <n v="1358"/>
    <n v="22"/>
    <n v="827"/>
    <n v="588"/>
    <n v="338"/>
    <n v="118"/>
    <n v="0.94699999999999995"/>
    <s v="Philadelphia Athletics"/>
    <s v="Shibe Park"/>
    <n v="146223"/>
    <n v="96"/>
    <n v="99"/>
    <s v="PHA"/>
    <s v="PHA"/>
    <s v="PHA"/>
  </r>
  <r>
    <x v="44"/>
    <x v="1"/>
    <s v="PHI"/>
    <s v="PHI"/>
    <x v="44"/>
    <m/>
    <n v="1"/>
    <n v="153"/>
    <n v="76"/>
    <n v="90"/>
    <n v="62"/>
    <m/>
    <m/>
    <x v="0"/>
    <x v="1"/>
    <n v="1"/>
    <x v="1"/>
    <n v="1"/>
    <x v="0"/>
    <x v="1"/>
    <n v="589"/>
    <n v="4916"/>
    <n v="1216"/>
    <n v="202"/>
    <n v="39"/>
    <n v="58"/>
    <n v="460"/>
    <n v="600"/>
    <n v="121"/>
    <n v="113"/>
    <m/>
    <m/>
    <n v="463"/>
    <n v="331"/>
    <n v="2.17"/>
    <n v="98"/>
    <n v="20"/>
    <n v="8"/>
    <n v="4122"/>
    <n v="1161"/>
    <n v="26"/>
    <n v="342"/>
    <n v="652"/>
    <n v="216"/>
    <n v="99"/>
    <n v="0.96599999999999997"/>
    <s v="Philadelphia Phillies"/>
    <s v="Baker Bowl"/>
    <n v="449898"/>
    <n v="101"/>
    <n v="100"/>
    <s v="PHI"/>
    <s v="PHI"/>
    <s v="PHI"/>
  </r>
  <r>
    <x v="44"/>
    <x v="1"/>
    <s v="PIT"/>
    <s v="PIT"/>
    <x v="39"/>
    <m/>
    <n v="5"/>
    <n v="156"/>
    <n v="79"/>
    <n v="73"/>
    <n v="81"/>
    <m/>
    <m/>
    <x v="0"/>
    <x v="0"/>
    <n v="0"/>
    <x v="1"/>
    <n v="1"/>
    <x v="0"/>
    <x v="1"/>
    <n v="557"/>
    <n v="5113"/>
    <n v="1259"/>
    <n v="197"/>
    <n v="91"/>
    <n v="24"/>
    <n v="419"/>
    <n v="656"/>
    <n v="182"/>
    <n v="111"/>
    <m/>
    <m/>
    <n v="520"/>
    <n v="399"/>
    <n v="2.6"/>
    <n v="91"/>
    <n v="18"/>
    <n v="11"/>
    <n v="4140"/>
    <n v="1229"/>
    <n v="21"/>
    <n v="384"/>
    <n v="544"/>
    <n v="214"/>
    <n v="100"/>
    <n v="0.96599999999999997"/>
    <s v="Pittsburgh Pirates"/>
    <s v="Forbes Field"/>
    <n v="225743"/>
    <n v="99"/>
    <n v="99"/>
    <s v="PIT"/>
    <s v="PIT"/>
    <s v="PIT"/>
  </r>
  <r>
    <x v="44"/>
    <x v="6"/>
    <s v="PTF"/>
    <s v="PBS"/>
    <x v="85"/>
    <m/>
    <n v="3"/>
    <n v="156"/>
    <m/>
    <n v="86"/>
    <n v="67"/>
    <m/>
    <m/>
    <x v="0"/>
    <x v="0"/>
    <n v="0"/>
    <x v="0"/>
    <n v="0"/>
    <x v="0"/>
    <x v="1"/>
    <n v="592"/>
    <n v="5040"/>
    <n v="1318"/>
    <n v="180"/>
    <n v="80"/>
    <n v="20"/>
    <n v="448"/>
    <n v="561"/>
    <n v="224"/>
    <m/>
    <m/>
    <m/>
    <n v="524"/>
    <n v="428"/>
    <n v="2.79"/>
    <n v="88"/>
    <n v="16"/>
    <n v="12"/>
    <n v="4146"/>
    <n v="1273"/>
    <n v="37"/>
    <n v="441"/>
    <n v="517"/>
    <n v="174"/>
    <n v="98"/>
    <n v="0.97099999999999997"/>
    <s v="Pittsburgh Rebels"/>
    <m/>
    <m/>
    <n v="99"/>
    <n v="99"/>
    <s v="PBS"/>
    <s v="PTF"/>
    <s v="PTF"/>
  </r>
  <r>
    <x v="44"/>
    <x v="5"/>
    <s v="SLA"/>
    <s v="BAL"/>
    <x v="37"/>
    <m/>
    <n v="6"/>
    <n v="159"/>
    <n v="76"/>
    <n v="63"/>
    <n v="91"/>
    <m/>
    <m/>
    <x v="0"/>
    <x v="0"/>
    <n v="0"/>
    <x v="1"/>
    <n v="1"/>
    <x v="0"/>
    <x v="1"/>
    <n v="521"/>
    <n v="5112"/>
    <n v="1255"/>
    <n v="166"/>
    <n v="65"/>
    <n v="19"/>
    <n v="472"/>
    <n v="765"/>
    <n v="202"/>
    <n v="160"/>
    <m/>
    <m/>
    <n v="680"/>
    <n v="474"/>
    <n v="3.04"/>
    <n v="76"/>
    <n v="6"/>
    <n v="7"/>
    <n v="4209"/>
    <n v="1256"/>
    <n v="21"/>
    <n v="612"/>
    <n v="566"/>
    <n v="336"/>
    <n v="144"/>
    <n v="0.94899999999999995"/>
    <s v="St. Louis Browns"/>
    <s v="Sportsman's Park IV"/>
    <n v="150358"/>
    <n v="96"/>
    <n v="98"/>
    <s v="SLB"/>
    <s v="SLA"/>
    <s v="SLA"/>
  </r>
  <r>
    <x v="44"/>
    <x v="6"/>
    <s v="SLF"/>
    <s v="SLI"/>
    <x v="86"/>
    <m/>
    <n v="1"/>
    <n v="159"/>
    <m/>
    <n v="87"/>
    <n v="67"/>
    <m/>
    <m/>
    <x v="0"/>
    <x v="0"/>
    <n v="0"/>
    <x v="0"/>
    <n v="0"/>
    <x v="0"/>
    <x v="1"/>
    <n v="634"/>
    <n v="5145"/>
    <n v="1344"/>
    <n v="199"/>
    <n v="81"/>
    <n v="23"/>
    <n v="576"/>
    <n v="502"/>
    <n v="195"/>
    <m/>
    <m/>
    <m/>
    <n v="527"/>
    <n v="433"/>
    <n v="2.73"/>
    <n v="94"/>
    <n v="24"/>
    <n v="9"/>
    <n v="4278"/>
    <n v="1267"/>
    <n v="22"/>
    <n v="396"/>
    <n v="698"/>
    <n v="207"/>
    <n v="111"/>
    <n v="0.96799999999999997"/>
    <s v="St. Louis Terriers"/>
    <m/>
    <m/>
    <n v="105"/>
    <n v="105"/>
    <s v="SLM"/>
    <s v="SLF"/>
    <s v="SLF"/>
  </r>
  <r>
    <x v="44"/>
    <x v="1"/>
    <s v="SLN"/>
    <s v="STL"/>
    <x v="40"/>
    <m/>
    <n v="6"/>
    <n v="157"/>
    <n v="81"/>
    <n v="72"/>
    <n v="81"/>
    <m/>
    <m/>
    <x v="0"/>
    <x v="0"/>
    <n v="0"/>
    <x v="1"/>
    <n v="1"/>
    <x v="0"/>
    <x v="1"/>
    <n v="590"/>
    <n v="5106"/>
    <n v="1297"/>
    <n v="159"/>
    <n v="92"/>
    <n v="20"/>
    <n v="457"/>
    <n v="658"/>
    <n v="162"/>
    <n v="144"/>
    <m/>
    <m/>
    <n v="601"/>
    <n v="450"/>
    <n v="2.89"/>
    <n v="79"/>
    <n v="13"/>
    <n v="9"/>
    <n v="4200"/>
    <n v="1320"/>
    <n v="30"/>
    <n v="402"/>
    <n v="538"/>
    <n v="235"/>
    <n v="109"/>
    <n v="0.96399999999999997"/>
    <s v="St. Louis Cardinals"/>
    <s v="Robison Field"/>
    <n v="252666"/>
    <n v="100"/>
    <n v="101"/>
    <s v="STL"/>
    <s v="SLN"/>
    <s v="SLN"/>
  </r>
  <r>
    <x v="44"/>
    <x v="5"/>
    <s v="WS1"/>
    <s v="MIN"/>
    <x v="79"/>
    <m/>
    <n v="4"/>
    <n v="155"/>
    <n v="80"/>
    <n v="85"/>
    <n v="68"/>
    <m/>
    <m/>
    <x v="0"/>
    <x v="0"/>
    <n v="0"/>
    <x v="1"/>
    <n v="1"/>
    <x v="0"/>
    <x v="1"/>
    <n v="569"/>
    <n v="5029"/>
    <n v="1225"/>
    <n v="152"/>
    <n v="79"/>
    <n v="12"/>
    <n v="458"/>
    <n v="541"/>
    <n v="186"/>
    <n v="106"/>
    <m/>
    <m/>
    <n v="491"/>
    <n v="358"/>
    <n v="2.31"/>
    <n v="87"/>
    <n v="21"/>
    <n v="13"/>
    <n v="4179"/>
    <n v="1161"/>
    <n v="12"/>
    <n v="455"/>
    <n v="715"/>
    <n v="230"/>
    <n v="101"/>
    <n v="0.96399999999999997"/>
    <s v="Washington Senators"/>
    <s v="Griffith Stadium I"/>
    <n v="167332"/>
    <n v="102"/>
    <n v="101"/>
    <s v="WSH"/>
    <s v="WS1"/>
    <s v="WS1"/>
  </r>
  <r>
    <x v="45"/>
    <x v="5"/>
    <s v="BOS"/>
    <s v="BOS"/>
    <x v="74"/>
    <m/>
    <n v="1"/>
    <n v="156"/>
    <n v="78"/>
    <n v="91"/>
    <n v="63"/>
    <m/>
    <m/>
    <x v="0"/>
    <x v="1"/>
    <n v="1"/>
    <x v="2"/>
    <n v="0"/>
    <x v="1"/>
    <x v="1"/>
    <n v="550"/>
    <n v="5018"/>
    <n v="1246"/>
    <n v="197"/>
    <n v="56"/>
    <n v="14"/>
    <n v="464"/>
    <n v="482"/>
    <n v="129"/>
    <m/>
    <m/>
    <m/>
    <n v="480"/>
    <n v="389"/>
    <n v="2.48"/>
    <n v="76"/>
    <n v="24"/>
    <n v="16"/>
    <n v="4230"/>
    <n v="1221"/>
    <n v="10"/>
    <n v="463"/>
    <n v="584"/>
    <n v="183"/>
    <n v="108"/>
    <n v="0.97199999999999998"/>
    <s v="Boston Red Sox"/>
    <s v="Fenway Park I"/>
    <n v="496397"/>
    <n v="101"/>
    <n v="98"/>
    <s v="BOS"/>
    <s v="BOS"/>
    <s v="BOS"/>
  </r>
  <r>
    <x v="45"/>
    <x v="1"/>
    <s v="BRO"/>
    <s v="LAD"/>
    <x v="47"/>
    <m/>
    <n v="1"/>
    <n v="156"/>
    <n v="78"/>
    <n v="94"/>
    <n v="60"/>
    <m/>
    <m/>
    <x v="0"/>
    <x v="1"/>
    <n v="1"/>
    <x v="1"/>
    <n v="1"/>
    <x v="0"/>
    <x v="1"/>
    <n v="585"/>
    <n v="5234"/>
    <n v="1366"/>
    <n v="195"/>
    <n v="80"/>
    <n v="28"/>
    <n v="355"/>
    <n v="550"/>
    <n v="187"/>
    <m/>
    <m/>
    <m/>
    <n v="471"/>
    <n v="336"/>
    <n v="2.12"/>
    <n v="96"/>
    <n v="22"/>
    <n v="9"/>
    <n v="4281"/>
    <n v="1201"/>
    <n v="24"/>
    <n v="372"/>
    <n v="634"/>
    <n v="224"/>
    <n v="90"/>
    <n v="0.96499999999999997"/>
    <s v="Brooklyn Robins"/>
    <s v="Ebbets Field"/>
    <n v="447747"/>
    <n v="103"/>
    <n v="102"/>
    <s v="BRO"/>
    <s v="BRO"/>
    <s v="BRO"/>
  </r>
  <r>
    <x v="45"/>
    <x v="1"/>
    <s v="BSN"/>
    <s v="ATL"/>
    <x v="24"/>
    <m/>
    <n v="3"/>
    <n v="158"/>
    <n v="78"/>
    <n v="89"/>
    <n v="63"/>
    <m/>
    <m/>
    <x v="0"/>
    <x v="0"/>
    <n v="0"/>
    <x v="1"/>
    <n v="1"/>
    <x v="0"/>
    <x v="1"/>
    <n v="542"/>
    <n v="5075"/>
    <n v="1181"/>
    <n v="166"/>
    <n v="73"/>
    <n v="22"/>
    <n v="437"/>
    <n v="646"/>
    <n v="141"/>
    <m/>
    <m/>
    <m/>
    <n v="453"/>
    <n v="344"/>
    <n v="2.19"/>
    <n v="97"/>
    <n v="23"/>
    <n v="11"/>
    <n v="4245"/>
    <n v="1206"/>
    <n v="24"/>
    <n v="325"/>
    <n v="644"/>
    <n v="212"/>
    <n v="124"/>
    <n v="0.96699999999999997"/>
    <s v="Boston Braves"/>
    <s v="Braves Field"/>
    <n v="313495"/>
    <n v="95"/>
    <n v="94"/>
    <s v="BSN"/>
    <s v="BSN"/>
    <s v="BSN"/>
  </r>
  <r>
    <x v="45"/>
    <x v="5"/>
    <s v="CHA"/>
    <s v="CHW"/>
    <x v="75"/>
    <m/>
    <n v="2"/>
    <n v="155"/>
    <n v="77"/>
    <n v="89"/>
    <n v="65"/>
    <m/>
    <m/>
    <x v="0"/>
    <x v="0"/>
    <n v="0"/>
    <x v="1"/>
    <n v="1"/>
    <x v="0"/>
    <x v="1"/>
    <n v="601"/>
    <n v="5081"/>
    <n v="1277"/>
    <n v="194"/>
    <n v="100"/>
    <n v="17"/>
    <n v="447"/>
    <n v="591"/>
    <n v="197"/>
    <m/>
    <m/>
    <m/>
    <n v="497"/>
    <n v="370"/>
    <n v="2.36"/>
    <n v="73"/>
    <n v="20"/>
    <n v="15"/>
    <n v="4236"/>
    <n v="1189"/>
    <n v="14"/>
    <n v="405"/>
    <n v="644"/>
    <n v="205"/>
    <n v="134"/>
    <n v="0.96799999999999997"/>
    <s v="Chicago White Sox"/>
    <s v="Comiskey Park"/>
    <n v="679923"/>
    <n v="101"/>
    <n v="98"/>
    <s v="CHW"/>
    <s v="CHA"/>
    <s v="CHA"/>
  </r>
  <r>
    <x v="45"/>
    <x v="1"/>
    <s v="CHN"/>
    <s v="CHC"/>
    <x v="25"/>
    <m/>
    <n v="5"/>
    <n v="156"/>
    <n v="79"/>
    <n v="67"/>
    <n v="86"/>
    <m/>
    <m/>
    <x v="0"/>
    <x v="0"/>
    <n v="0"/>
    <x v="1"/>
    <n v="1"/>
    <x v="0"/>
    <x v="1"/>
    <n v="520"/>
    <n v="5179"/>
    <n v="1237"/>
    <n v="194"/>
    <n v="56"/>
    <n v="46"/>
    <n v="399"/>
    <n v="662"/>
    <n v="133"/>
    <m/>
    <m/>
    <m/>
    <n v="541"/>
    <n v="417"/>
    <n v="2.65"/>
    <n v="72"/>
    <n v="17"/>
    <n v="13"/>
    <n v="4248"/>
    <n v="1265"/>
    <n v="32"/>
    <n v="365"/>
    <n v="616"/>
    <n v="277"/>
    <n v="104"/>
    <n v="0.95699999999999996"/>
    <s v="Chicago Cubs"/>
    <s v="Wrigley Field"/>
    <n v="453685"/>
    <n v="110"/>
    <n v="111"/>
    <s v="CHC"/>
    <s v="CHN"/>
    <s v="CHN"/>
  </r>
  <r>
    <x v="45"/>
    <x v="1"/>
    <s v="CIN"/>
    <s v="CIN"/>
    <x v="26"/>
    <m/>
    <n v="7"/>
    <n v="155"/>
    <n v="76"/>
    <n v="60"/>
    <n v="93"/>
    <m/>
    <m/>
    <x v="0"/>
    <x v="0"/>
    <n v="0"/>
    <x v="1"/>
    <n v="1"/>
    <x v="0"/>
    <x v="1"/>
    <n v="505"/>
    <n v="5254"/>
    <n v="1336"/>
    <n v="187"/>
    <n v="88"/>
    <n v="14"/>
    <n v="362"/>
    <n v="573"/>
    <n v="157"/>
    <m/>
    <m/>
    <m/>
    <n v="617"/>
    <n v="485"/>
    <n v="3.1"/>
    <n v="86"/>
    <n v="7"/>
    <n v="6"/>
    <n v="4224"/>
    <n v="1356"/>
    <n v="35"/>
    <n v="461"/>
    <n v="569"/>
    <n v="228"/>
    <n v="126"/>
    <n v="0.96499999999999997"/>
    <s v="Cincinnati Reds"/>
    <s v="Crosley Field"/>
    <n v="255846"/>
    <n v="98"/>
    <n v="99"/>
    <s v="CIN"/>
    <s v="CIN"/>
    <s v="CIN"/>
  </r>
  <r>
    <x v="45"/>
    <x v="5"/>
    <s v="CLE"/>
    <s v="CLE"/>
    <x v="76"/>
    <m/>
    <n v="6"/>
    <n v="157"/>
    <n v="78"/>
    <n v="77"/>
    <n v="77"/>
    <m/>
    <m/>
    <x v="0"/>
    <x v="0"/>
    <n v="0"/>
    <x v="1"/>
    <n v="1"/>
    <x v="0"/>
    <x v="1"/>
    <n v="630"/>
    <n v="5064"/>
    <n v="1264"/>
    <n v="233"/>
    <n v="66"/>
    <n v="16"/>
    <n v="522"/>
    <n v="605"/>
    <n v="160"/>
    <m/>
    <m/>
    <m/>
    <n v="602"/>
    <n v="454"/>
    <n v="2.9"/>
    <n v="65"/>
    <n v="9"/>
    <n v="16"/>
    <n v="4230"/>
    <n v="1383"/>
    <n v="16"/>
    <n v="467"/>
    <n v="537"/>
    <n v="232"/>
    <n v="130"/>
    <n v="0.96499999999999997"/>
    <s v="Cleveland Indians"/>
    <s v="League Park II"/>
    <n v="492106"/>
    <n v="106"/>
    <n v="106"/>
    <s v="CLE"/>
    <s v="CLE"/>
    <s v="CLE"/>
  </r>
  <r>
    <x v="45"/>
    <x v="5"/>
    <s v="DET"/>
    <s v="DET"/>
    <x v="77"/>
    <m/>
    <n v="3"/>
    <n v="155"/>
    <n v="77"/>
    <n v="87"/>
    <n v="67"/>
    <m/>
    <m/>
    <x v="0"/>
    <x v="0"/>
    <n v="0"/>
    <x v="1"/>
    <n v="1"/>
    <x v="0"/>
    <x v="1"/>
    <n v="670"/>
    <n v="5193"/>
    <n v="1371"/>
    <n v="202"/>
    <n v="96"/>
    <n v="17"/>
    <n v="545"/>
    <n v="529"/>
    <n v="190"/>
    <m/>
    <m/>
    <m/>
    <n v="595"/>
    <n v="465"/>
    <n v="2.97"/>
    <n v="81"/>
    <n v="8"/>
    <n v="13"/>
    <n v="4230"/>
    <n v="1254"/>
    <n v="12"/>
    <n v="578"/>
    <n v="531"/>
    <n v="211"/>
    <n v="110"/>
    <n v="0.96799999999999997"/>
    <s v="Detroit Tigers"/>
    <s v="Navin Field"/>
    <n v="616772"/>
    <n v="104"/>
    <n v="101"/>
    <s v="DET"/>
    <s v="DET"/>
    <s v="DET"/>
  </r>
  <r>
    <x v="45"/>
    <x v="1"/>
    <s v="NY1"/>
    <s v="SFG"/>
    <x v="42"/>
    <m/>
    <n v="4"/>
    <n v="155"/>
    <n v="78"/>
    <n v="86"/>
    <n v="66"/>
    <m/>
    <m/>
    <x v="0"/>
    <x v="0"/>
    <n v="0"/>
    <x v="1"/>
    <n v="1"/>
    <x v="0"/>
    <x v="1"/>
    <n v="597"/>
    <n v="5152"/>
    <n v="1305"/>
    <n v="188"/>
    <n v="74"/>
    <n v="42"/>
    <n v="356"/>
    <n v="558"/>
    <n v="206"/>
    <m/>
    <m/>
    <m/>
    <n v="504"/>
    <n v="404"/>
    <n v="2.6"/>
    <n v="88"/>
    <n v="22"/>
    <n v="12"/>
    <n v="4191"/>
    <n v="1267"/>
    <n v="41"/>
    <n v="310"/>
    <n v="638"/>
    <n v="217"/>
    <n v="108"/>
    <n v="0.96599999999999997"/>
    <s v="New York Giants"/>
    <s v="Polo Grounds IV"/>
    <n v="552056"/>
    <n v="95"/>
    <n v="93"/>
    <s v="NYG"/>
    <s v="NY1"/>
    <s v="NY1"/>
  </r>
  <r>
    <x v="45"/>
    <x v="5"/>
    <s v="NYA"/>
    <s v="NYY"/>
    <x v="73"/>
    <m/>
    <n v="4"/>
    <n v="156"/>
    <n v="79"/>
    <n v="80"/>
    <n v="74"/>
    <m/>
    <m/>
    <x v="0"/>
    <x v="0"/>
    <n v="0"/>
    <x v="1"/>
    <n v="1"/>
    <x v="0"/>
    <x v="1"/>
    <n v="577"/>
    <n v="5198"/>
    <n v="1277"/>
    <n v="194"/>
    <n v="59"/>
    <n v="35"/>
    <n v="516"/>
    <n v="632"/>
    <n v="179"/>
    <m/>
    <m/>
    <m/>
    <n v="561"/>
    <n v="440"/>
    <n v="2.77"/>
    <n v="84"/>
    <n v="12"/>
    <n v="17"/>
    <n v="4284"/>
    <n v="1249"/>
    <n v="37"/>
    <n v="476"/>
    <n v="616"/>
    <n v="219"/>
    <n v="119"/>
    <n v="0.96699999999999997"/>
    <s v="New York Yankees"/>
    <s v="Polo Grounds IV"/>
    <n v="469211"/>
    <n v="102"/>
    <n v="102"/>
    <s v="NYY"/>
    <s v="NYA"/>
    <s v="NYA"/>
  </r>
  <r>
    <x v="45"/>
    <x v="5"/>
    <s v="PHA"/>
    <s v="OAK"/>
    <x v="78"/>
    <m/>
    <n v="8"/>
    <n v="154"/>
    <n v="76"/>
    <n v="36"/>
    <n v="117"/>
    <m/>
    <m/>
    <x v="0"/>
    <x v="0"/>
    <n v="0"/>
    <x v="1"/>
    <n v="1"/>
    <x v="0"/>
    <x v="1"/>
    <n v="447"/>
    <n v="5010"/>
    <n v="1212"/>
    <n v="169"/>
    <n v="65"/>
    <n v="19"/>
    <n v="406"/>
    <n v="631"/>
    <n v="151"/>
    <m/>
    <m/>
    <m/>
    <n v="776"/>
    <n v="585"/>
    <n v="3.92"/>
    <n v="94"/>
    <n v="11"/>
    <n v="3"/>
    <n v="4029"/>
    <n v="1311"/>
    <n v="26"/>
    <n v="715"/>
    <n v="575"/>
    <n v="312"/>
    <n v="126"/>
    <n v="0.95199999999999996"/>
    <s v="Philadelphia Athletics"/>
    <s v="Shibe Park"/>
    <n v="184471"/>
    <n v="95"/>
    <n v="101"/>
    <s v="PHA"/>
    <s v="PHA"/>
    <s v="PHA"/>
  </r>
  <r>
    <x v="45"/>
    <x v="1"/>
    <s v="PHI"/>
    <s v="PHI"/>
    <x v="44"/>
    <m/>
    <n v="2"/>
    <n v="154"/>
    <n v="79"/>
    <n v="91"/>
    <n v="62"/>
    <m/>
    <m/>
    <x v="0"/>
    <x v="0"/>
    <n v="0"/>
    <x v="1"/>
    <n v="1"/>
    <x v="0"/>
    <x v="1"/>
    <n v="581"/>
    <n v="4985"/>
    <n v="1244"/>
    <n v="223"/>
    <n v="53"/>
    <n v="42"/>
    <n v="399"/>
    <n v="571"/>
    <n v="149"/>
    <m/>
    <m/>
    <m/>
    <n v="489"/>
    <n v="362"/>
    <n v="2.36"/>
    <n v="97"/>
    <n v="25"/>
    <n v="9"/>
    <n v="4146"/>
    <n v="1238"/>
    <n v="28"/>
    <n v="295"/>
    <n v="601"/>
    <n v="234"/>
    <n v="119"/>
    <n v="0.96299999999999997"/>
    <s v="Philadelphia Phillies"/>
    <s v="Baker Bowl"/>
    <n v="515365"/>
    <n v="104"/>
    <n v="101"/>
    <s v="PHI"/>
    <s v="PHI"/>
    <s v="PHI"/>
  </r>
  <r>
    <x v="45"/>
    <x v="1"/>
    <s v="PIT"/>
    <s v="PIT"/>
    <x v="39"/>
    <m/>
    <n v="6"/>
    <n v="157"/>
    <n v="78"/>
    <n v="65"/>
    <n v="89"/>
    <m/>
    <m/>
    <x v="0"/>
    <x v="0"/>
    <n v="0"/>
    <x v="1"/>
    <n v="1"/>
    <x v="0"/>
    <x v="1"/>
    <n v="484"/>
    <n v="5181"/>
    <n v="1246"/>
    <n v="147"/>
    <n v="91"/>
    <n v="20"/>
    <n v="372"/>
    <n v="618"/>
    <n v="173"/>
    <m/>
    <m/>
    <m/>
    <n v="586"/>
    <n v="435"/>
    <n v="2.76"/>
    <n v="88"/>
    <n v="11"/>
    <n v="7"/>
    <n v="4257"/>
    <n v="1277"/>
    <n v="24"/>
    <n v="443"/>
    <n v="596"/>
    <n v="260"/>
    <n v="97"/>
    <n v="0.95899999999999996"/>
    <s v="Pittsburgh Pirates"/>
    <s v="Forbes Field"/>
    <n v="289132"/>
    <n v="101"/>
    <n v="102"/>
    <s v="PIT"/>
    <s v="PIT"/>
    <s v="PIT"/>
  </r>
  <r>
    <x v="45"/>
    <x v="5"/>
    <s v="SLA"/>
    <s v="BAL"/>
    <x v="37"/>
    <m/>
    <n v="5"/>
    <n v="158"/>
    <n v="79"/>
    <n v="79"/>
    <n v="75"/>
    <m/>
    <m/>
    <x v="0"/>
    <x v="0"/>
    <n v="0"/>
    <x v="1"/>
    <n v="1"/>
    <x v="0"/>
    <x v="1"/>
    <n v="588"/>
    <n v="5159"/>
    <n v="1262"/>
    <n v="181"/>
    <n v="50"/>
    <n v="14"/>
    <n v="627"/>
    <n v="640"/>
    <n v="234"/>
    <m/>
    <m/>
    <m/>
    <n v="545"/>
    <n v="414"/>
    <n v="2.58"/>
    <n v="74"/>
    <n v="9"/>
    <n v="13"/>
    <n v="4329"/>
    <n v="1292"/>
    <n v="15"/>
    <n v="478"/>
    <n v="505"/>
    <n v="248"/>
    <n v="120"/>
    <n v="0.96299999999999997"/>
    <s v="St. Louis Browns"/>
    <s v="Sportsman's Park IV"/>
    <n v="335740"/>
    <n v="95"/>
    <n v="97"/>
    <s v="SLB"/>
    <s v="SLA"/>
    <s v="SLA"/>
  </r>
  <r>
    <x v="45"/>
    <x v="1"/>
    <s v="SLN"/>
    <s v="STL"/>
    <x v="40"/>
    <m/>
    <n v="7"/>
    <n v="153"/>
    <n v="76"/>
    <n v="60"/>
    <n v="93"/>
    <m/>
    <m/>
    <x v="0"/>
    <x v="0"/>
    <n v="0"/>
    <x v="1"/>
    <n v="1"/>
    <x v="0"/>
    <x v="1"/>
    <n v="476"/>
    <n v="5030"/>
    <n v="1223"/>
    <n v="155"/>
    <n v="74"/>
    <n v="25"/>
    <n v="335"/>
    <n v="651"/>
    <n v="182"/>
    <m/>
    <m/>
    <m/>
    <n v="629"/>
    <n v="473"/>
    <n v="3.14"/>
    <n v="58"/>
    <n v="13"/>
    <n v="15"/>
    <n v="4065"/>
    <n v="1331"/>
    <n v="31"/>
    <n v="445"/>
    <n v="529"/>
    <n v="273"/>
    <n v="124"/>
    <n v="0.95699999999999996"/>
    <s v="St. Louis Cardinals"/>
    <s v="Robison Field"/>
    <n v="224308"/>
    <n v="99"/>
    <n v="101"/>
    <s v="STL"/>
    <s v="SLN"/>
    <s v="SLN"/>
  </r>
  <r>
    <x v="45"/>
    <x v="5"/>
    <s v="WS1"/>
    <s v="MIN"/>
    <x v="79"/>
    <m/>
    <n v="7"/>
    <n v="159"/>
    <n v="81"/>
    <n v="76"/>
    <n v="77"/>
    <m/>
    <m/>
    <x v="0"/>
    <x v="0"/>
    <n v="0"/>
    <x v="1"/>
    <n v="1"/>
    <x v="0"/>
    <x v="1"/>
    <n v="536"/>
    <n v="5114"/>
    <n v="1238"/>
    <n v="170"/>
    <n v="60"/>
    <n v="12"/>
    <n v="535"/>
    <n v="597"/>
    <n v="185"/>
    <m/>
    <m/>
    <m/>
    <n v="543"/>
    <n v="424"/>
    <n v="2.67"/>
    <n v="85"/>
    <n v="11"/>
    <n v="7"/>
    <n v="4290"/>
    <n v="1271"/>
    <n v="14"/>
    <n v="490"/>
    <n v="706"/>
    <n v="232"/>
    <n v="119"/>
    <n v="0.96399999999999997"/>
    <s v="Washington Senators"/>
    <s v="Griffith Stadium I"/>
    <n v="177265"/>
    <n v="99"/>
    <n v="99"/>
    <s v="WSH"/>
    <s v="WS1"/>
    <s v="WS1"/>
  </r>
  <r>
    <x v="46"/>
    <x v="5"/>
    <s v="BOS"/>
    <s v="BOS"/>
    <x v="74"/>
    <m/>
    <n v="2"/>
    <n v="157"/>
    <n v="80"/>
    <n v="90"/>
    <n v="62"/>
    <m/>
    <m/>
    <x v="0"/>
    <x v="0"/>
    <n v="0"/>
    <x v="1"/>
    <n v="1"/>
    <x v="0"/>
    <x v="1"/>
    <n v="555"/>
    <n v="5048"/>
    <n v="1243"/>
    <n v="198"/>
    <n v="64"/>
    <n v="14"/>
    <n v="466"/>
    <n v="473"/>
    <n v="105"/>
    <m/>
    <m/>
    <m/>
    <n v="454"/>
    <n v="347"/>
    <n v="2.2000000000000002"/>
    <n v="115"/>
    <n v="15"/>
    <n v="7"/>
    <n v="4263"/>
    <n v="1197"/>
    <n v="12"/>
    <n v="413"/>
    <n v="509"/>
    <n v="183"/>
    <n v="116"/>
    <n v="0.97199999999999998"/>
    <s v="Boston Red Sox"/>
    <s v="Fenway Park I"/>
    <n v="387856"/>
    <n v="99"/>
    <n v="97"/>
    <s v="BOS"/>
    <s v="BOS"/>
    <s v="BOS"/>
  </r>
  <r>
    <x v="46"/>
    <x v="1"/>
    <s v="BRO"/>
    <s v="LAD"/>
    <x v="47"/>
    <m/>
    <n v="7"/>
    <n v="156"/>
    <n v="78"/>
    <n v="70"/>
    <n v="81"/>
    <m/>
    <m/>
    <x v="0"/>
    <x v="0"/>
    <n v="0"/>
    <x v="1"/>
    <n v="1"/>
    <x v="0"/>
    <x v="1"/>
    <n v="511"/>
    <n v="5251"/>
    <n v="1299"/>
    <n v="159"/>
    <n v="78"/>
    <n v="25"/>
    <n v="334"/>
    <n v="527"/>
    <n v="130"/>
    <m/>
    <m/>
    <m/>
    <n v="559"/>
    <n v="439"/>
    <n v="2.78"/>
    <n v="99"/>
    <n v="8"/>
    <n v="9"/>
    <n v="4263"/>
    <n v="1288"/>
    <n v="32"/>
    <n v="405"/>
    <n v="582"/>
    <n v="245"/>
    <n v="102"/>
    <n v="0.96199999999999997"/>
    <s v="Brooklyn Robins"/>
    <s v="Ebbets Field"/>
    <n v="221619"/>
    <n v="103"/>
    <n v="103"/>
    <s v="BRO"/>
    <s v="BRO"/>
    <s v="BRO"/>
  </r>
  <r>
    <x v="46"/>
    <x v="1"/>
    <s v="BSN"/>
    <s v="ATL"/>
    <x v="24"/>
    <m/>
    <n v="6"/>
    <n v="157"/>
    <n v="77"/>
    <n v="72"/>
    <n v="81"/>
    <m/>
    <m/>
    <x v="0"/>
    <x v="0"/>
    <n v="0"/>
    <x v="1"/>
    <n v="1"/>
    <x v="0"/>
    <x v="1"/>
    <n v="536"/>
    <n v="5201"/>
    <n v="1280"/>
    <n v="169"/>
    <n v="75"/>
    <n v="22"/>
    <n v="427"/>
    <n v="587"/>
    <n v="155"/>
    <m/>
    <m/>
    <m/>
    <n v="552"/>
    <n v="438"/>
    <n v="2.77"/>
    <n v="105"/>
    <n v="22"/>
    <n v="3"/>
    <n v="4272"/>
    <n v="1309"/>
    <n v="19"/>
    <n v="371"/>
    <n v="593"/>
    <n v="224"/>
    <n v="122"/>
    <n v="0.96599999999999997"/>
    <s v="Boston Braves"/>
    <s v="Braves Field"/>
    <n v="174253"/>
    <n v="94"/>
    <n v="94"/>
    <s v="BSN"/>
    <s v="BSN"/>
    <s v="BSN"/>
  </r>
  <r>
    <x v="46"/>
    <x v="5"/>
    <s v="CHA"/>
    <s v="CHW"/>
    <x v="75"/>
    <m/>
    <n v="1"/>
    <n v="156"/>
    <n v="79"/>
    <n v="100"/>
    <n v="54"/>
    <m/>
    <m/>
    <x v="0"/>
    <x v="1"/>
    <n v="1"/>
    <x v="2"/>
    <n v="0"/>
    <x v="1"/>
    <x v="1"/>
    <n v="656"/>
    <n v="5057"/>
    <n v="1281"/>
    <n v="152"/>
    <n v="81"/>
    <n v="18"/>
    <n v="522"/>
    <n v="479"/>
    <n v="219"/>
    <m/>
    <m/>
    <m/>
    <n v="464"/>
    <n v="342"/>
    <n v="2.16"/>
    <n v="78"/>
    <n v="22"/>
    <n v="21"/>
    <n v="4272"/>
    <n v="1236"/>
    <n v="10"/>
    <n v="413"/>
    <n v="517"/>
    <n v="200"/>
    <n v="117"/>
    <n v="0.96799999999999997"/>
    <s v="Chicago White Sox"/>
    <s v="Comiskey Park"/>
    <n v="684521"/>
    <n v="102"/>
    <n v="100"/>
    <s v="CHW"/>
    <s v="CHA"/>
    <s v="CHA"/>
  </r>
  <r>
    <x v="46"/>
    <x v="1"/>
    <s v="CHN"/>
    <s v="CHC"/>
    <x v="25"/>
    <m/>
    <n v="5"/>
    <n v="157"/>
    <n v="77"/>
    <n v="74"/>
    <n v="80"/>
    <m/>
    <m/>
    <x v="0"/>
    <x v="0"/>
    <n v="0"/>
    <x v="1"/>
    <n v="1"/>
    <x v="0"/>
    <x v="1"/>
    <n v="552"/>
    <n v="5135"/>
    <n v="1229"/>
    <n v="194"/>
    <n v="67"/>
    <n v="17"/>
    <n v="415"/>
    <n v="599"/>
    <n v="127"/>
    <m/>
    <m/>
    <m/>
    <n v="567"/>
    <n v="409"/>
    <n v="2.62"/>
    <n v="79"/>
    <n v="16"/>
    <n v="9"/>
    <n v="4212"/>
    <n v="1303"/>
    <n v="34"/>
    <n v="374"/>
    <n v="654"/>
    <n v="267"/>
    <n v="121"/>
    <n v="0.95899999999999996"/>
    <s v="Chicago Cubs"/>
    <s v="Wrigley Field"/>
    <n v="360218"/>
    <n v="108"/>
    <n v="107"/>
    <s v="CHC"/>
    <s v="CHN"/>
    <s v="CHN"/>
  </r>
  <r>
    <x v="46"/>
    <x v="1"/>
    <s v="CIN"/>
    <s v="CIN"/>
    <x v="26"/>
    <m/>
    <n v="4"/>
    <n v="157"/>
    <n v="80"/>
    <n v="78"/>
    <n v="76"/>
    <m/>
    <m/>
    <x v="0"/>
    <x v="0"/>
    <n v="0"/>
    <x v="1"/>
    <n v="1"/>
    <x v="0"/>
    <x v="1"/>
    <n v="601"/>
    <n v="5251"/>
    <n v="1385"/>
    <n v="196"/>
    <n v="100"/>
    <n v="26"/>
    <n v="312"/>
    <n v="477"/>
    <n v="153"/>
    <m/>
    <m/>
    <m/>
    <n v="611"/>
    <n v="419"/>
    <n v="2.7"/>
    <n v="94"/>
    <n v="12"/>
    <n v="6"/>
    <n v="4191"/>
    <n v="1358"/>
    <n v="20"/>
    <n v="402"/>
    <n v="488"/>
    <n v="247"/>
    <n v="120"/>
    <n v="0.96199999999999997"/>
    <s v="Cincinnati Reds"/>
    <s v="Crosley Field"/>
    <n v="269056"/>
    <n v="96"/>
    <n v="97"/>
    <s v="CIN"/>
    <s v="CIN"/>
    <s v="CIN"/>
  </r>
  <r>
    <x v="46"/>
    <x v="5"/>
    <s v="CLE"/>
    <s v="CLE"/>
    <x v="76"/>
    <m/>
    <n v="3"/>
    <n v="156"/>
    <n v="78"/>
    <n v="88"/>
    <n v="66"/>
    <m/>
    <m/>
    <x v="0"/>
    <x v="0"/>
    <n v="0"/>
    <x v="1"/>
    <n v="1"/>
    <x v="0"/>
    <x v="1"/>
    <n v="584"/>
    <n v="4994"/>
    <n v="1224"/>
    <n v="218"/>
    <n v="64"/>
    <n v="13"/>
    <n v="549"/>
    <n v="596"/>
    <n v="210"/>
    <m/>
    <m/>
    <m/>
    <n v="543"/>
    <n v="395"/>
    <n v="2.52"/>
    <n v="73"/>
    <n v="20"/>
    <n v="22"/>
    <n v="4236"/>
    <n v="1270"/>
    <n v="17"/>
    <n v="438"/>
    <n v="451"/>
    <n v="242"/>
    <n v="136"/>
    <n v="0.96399999999999997"/>
    <s v="Cleveland Indians"/>
    <s v="League Park II"/>
    <n v="477298"/>
    <n v="107"/>
    <n v="106"/>
    <s v="CLE"/>
    <s v="CLE"/>
    <s v="CLE"/>
  </r>
  <r>
    <x v="46"/>
    <x v="5"/>
    <s v="DET"/>
    <s v="DET"/>
    <x v="77"/>
    <m/>
    <n v="4"/>
    <n v="154"/>
    <n v="76"/>
    <n v="78"/>
    <n v="75"/>
    <m/>
    <m/>
    <x v="0"/>
    <x v="0"/>
    <n v="0"/>
    <x v="1"/>
    <n v="1"/>
    <x v="0"/>
    <x v="1"/>
    <n v="639"/>
    <n v="5093"/>
    <n v="1317"/>
    <n v="204"/>
    <n v="77"/>
    <n v="25"/>
    <n v="483"/>
    <n v="476"/>
    <n v="163"/>
    <m/>
    <m/>
    <m/>
    <n v="577"/>
    <n v="397"/>
    <n v="2.56"/>
    <n v="78"/>
    <n v="20"/>
    <n v="15"/>
    <n v="4188"/>
    <n v="1209"/>
    <n v="12"/>
    <n v="504"/>
    <n v="516"/>
    <n v="234"/>
    <n v="95"/>
    <n v="0.96399999999999997"/>
    <s v="Detroit Tigers"/>
    <s v="Navin Field"/>
    <n v="457289"/>
    <n v="100"/>
    <n v="99"/>
    <s v="DET"/>
    <s v="DET"/>
    <s v="DET"/>
  </r>
  <r>
    <x v="46"/>
    <x v="1"/>
    <s v="NY1"/>
    <s v="SFG"/>
    <x v="42"/>
    <m/>
    <n v="1"/>
    <n v="158"/>
    <n v="80"/>
    <n v="98"/>
    <n v="56"/>
    <m/>
    <m/>
    <x v="0"/>
    <x v="1"/>
    <n v="1"/>
    <x v="1"/>
    <n v="1"/>
    <x v="0"/>
    <x v="1"/>
    <n v="635"/>
    <n v="5211"/>
    <n v="1360"/>
    <n v="170"/>
    <n v="71"/>
    <n v="39"/>
    <n v="373"/>
    <n v="533"/>
    <n v="162"/>
    <m/>
    <m/>
    <m/>
    <n v="457"/>
    <n v="360"/>
    <n v="2.27"/>
    <n v="92"/>
    <n v="18"/>
    <n v="14"/>
    <n v="4278"/>
    <n v="1221"/>
    <n v="29"/>
    <n v="327"/>
    <n v="551"/>
    <n v="208"/>
    <n v="122"/>
    <n v="0.96799999999999997"/>
    <s v="New York Giants"/>
    <s v="Polo Grounds IV"/>
    <n v="500264"/>
    <n v="97"/>
    <n v="94"/>
    <s v="NYG"/>
    <s v="NY1"/>
    <s v="NY1"/>
  </r>
  <r>
    <x v="46"/>
    <x v="5"/>
    <s v="NYA"/>
    <s v="NYY"/>
    <x v="73"/>
    <m/>
    <n v="6"/>
    <n v="155"/>
    <n v="75"/>
    <n v="71"/>
    <n v="82"/>
    <m/>
    <m/>
    <x v="0"/>
    <x v="0"/>
    <n v="0"/>
    <x v="1"/>
    <n v="1"/>
    <x v="0"/>
    <x v="1"/>
    <n v="524"/>
    <n v="5136"/>
    <n v="1226"/>
    <n v="172"/>
    <n v="52"/>
    <n v="27"/>
    <n v="496"/>
    <n v="535"/>
    <n v="136"/>
    <m/>
    <m/>
    <m/>
    <n v="558"/>
    <n v="417"/>
    <n v="2.66"/>
    <n v="87"/>
    <n v="10"/>
    <n v="6"/>
    <n v="4233"/>
    <n v="1280"/>
    <n v="28"/>
    <n v="427"/>
    <n v="571"/>
    <n v="225"/>
    <n v="129"/>
    <n v="0.96499999999999997"/>
    <s v="New York Yankees"/>
    <s v="Polo Grounds IV"/>
    <n v="330294"/>
    <n v="101"/>
    <n v="101"/>
    <s v="NYY"/>
    <s v="NYA"/>
    <s v="NYA"/>
  </r>
  <r>
    <x v="46"/>
    <x v="5"/>
    <s v="PHA"/>
    <s v="OAK"/>
    <x v="78"/>
    <m/>
    <n v="8"/>
    <n v="154"/>
    <n v="76"/>
    <n v="55"/>
    <n v="98"/>
    <m/>
    <m/>
    <x v="0"/>
    <x v="0"/>
    <n v="0"/>
    <x v="1"/>
    <n v="1"/>
    <x v="0"/>
    <x v="1"/>
    <n v="529"/>
    <n v="5109"/>
    <n v="1296"/>
    <n v="177"/>
    <n v="62"/>
    <n v="17"/>
    <n v="435"/>
    <n v="519"/>
    <n v="112"/>
    <m/>
    <m/>
    <m/>
    <n v="691"/>
    <n v="496"/>
    <n v="3.27"/>
    <n v="80"/>
    <n v="8"/>
    <n v="8"/>
    <n v="4095"/>
    <n v="1310"/>
    <n v="23"/>
    <n v="562"/>
    <n v="516"/>
    <n v="251"/>
    <n v="106"/>
    <n v="0.96099999999999997"/>
    <s v="Philadelphia Athletics"/>
    <s v="Shibe Park"/>
    <n v="221432"/>
    <n v="98"/>
    <n v="103"/>
    <s v="PHA"/>
    <s v="PHA"/>
    <s v="PHA"/>
  </r>
  <r>
    <x v="46"/>
    <x v="1"/>
    <s v="PHI"/>
    <s v="PHI"/>
    <x v="44"/>
    <m/>
    <n v="2"/>
    <n v="154"/>
    <n v="76"/>
    <n v="87"/>
    <n v="65"/>
    <m/>
    <m/>
    <x v="0"/>
    <x v="0"/>
    <n v="0"/>
    <x v="1"/>
    <n v="1"/>
    <x v="0"/>
    <x v="1"/>
    <n v="578"/>
    <n v="5084"/>
    <n v="1262"/>
    <n v="225"/>
    <n v="60"/>
    <n v="38"/>
    <n v="435"/>
    <n v="533"/>
    <n v="109"/>
    <m/>
    <m/>
    <m/>
    <n v="500"/>
    <n v="380"/>
    <n v="2.46"/>
    <n v="102"/>
    <n v="22"/>
    <n v="5"/>
    <n v="4167"/>
    <n v="1258"/>
    <n v="25"/>
    <n v="325"/>
    <n v="616"/>
    <n v="212"/>
    <n v="112"/>
    <n v="0.96699999999999997"/>
    <s v="Philadelphia Phillies"/>
    <s v="Baker Bowl"/>
    <n v="354428"/>
    <n v="104"/>
    <n v="104"/>
    <s v="PHI"/>
    <s v="PHI"/>
    <s v="PHI"/>
  </r>
  <r>
    <x v="46"/>
    <x v="1"/>
    <s v="PIT"/>
    <s v="PIT"/>
    <x v="39"/>
    <m/>
    <n v="8"/>
    <n v="157"/>
    <n v="79"/>
    <n v="51"/>
    <n v="103"/>
    <m/>
    <m/>
    <x v="0"/>
    <x v="0"/>
    <n v="0"/>
    <x v="1"/>
    <n v="1"/>
    <x v="0"/>
    <x v="1"/>
    <n v="464"/>
    <n v="5169"/>
    <n v="1230"/>
    <n v="160"/>
    <n v="61"/>
    <n v="9"/>
    <n v="399"/>
    <n v="580"/>
    <n v="150"/>
    <m/>
    <m/>
    <m/>
    <n v="595"/>
    <n v="474"/>
    <n v="3.01"/>
    <n v="84"/>
    <n v="17"/>
    <n v="6"/>
    <n v="4251"/>
    <n v="1318"/>
    <n v="14"/>
    <n v="432"/>
    <n v="509"/>
    <n v="251"/>
    <n v="119"/>
    <n v="0.96099999999999997"/>
    <s v="Pittsburgh Pirates"/>
    <s v="Forbes Field"/>
    <n v="192807"/>
    <n v="103"/>
    <n v="105"/>
    <s v="PIT"/>
    <s v="PIT"/>
    <s v="PIT"/>
  </r>
  <r>
    <x v="46"/>
    <x v="5"/>
    <s v="SLA"/>
    <s v="BAL"/>
    <x v="37"/>
    <m/>
    <n v="7"/>
    <n v="155"/>
    <n v="78"/>
    <n v="57"/>
    <n v="97"/>
    <m/>
    <m/>
    <x v="0"/>
    <x v="0"/>
    <n v="0"/>
    <x v="1"/>
    <n v="1"/>
    <x v="0"/>
    <x v="1"/>
    <n v="510"/>
    <n v="5091"/>
    <n v="1250"/>
    <n v="183"/>
    <n v="63"/>
    <n v="15"/>
    <n v="405"/>
    <n v="540"/>
    <n v="157"/>
    <m/>
    <m/>
    <m/>
    <n v="687"/>
    <n v="492"/>
    <n v="3.2"/>
    <n v="66"/>
    <n v="12"/>
    <n v="12"/>
    <n v="4155"/>
    <n v="1320"/>
    <n v="19"/>
    <n v="537"/>
    <n v="429"/>
    <n v="281"/>
    <n v="139"/>
    <n v="0.95699999999999996"/>
    <s v="St. Louis Browns"/>
    <s v="Sportsman's Park IV"/>
    <n v="210486"/>
    <n v="96"/>
    <n v="98"/>
    <s v="SLB"/>
    <s v="SLA"/>
    <s v="SLA"/>
  </r>
  <r>
    <x v="46"/>
    <x v="1"/>
    <s v="SLN"/>
    <s v="STL"/>
    <x v="40"/>
    <m/>
    <n v="3"/>
    <n v="154"/>
    <n v="78"/>
    <n v="82"/>
    <n v="70"/>
    <m/>
    <m/>
    <x v="0"/>
    <x v="0"/>
    <n v="0"/>
    <x v="1"/>
    <n v="1"/>
    <x v="0"/>
    <x v="1"/>
    <n v="531"/>
    <n v="5083"/>
    <n v="1271"/>
    <n v="159"/>
    <n v="93"/>
    <n v="26"/>
    <n v="359"/>
    <n v="652"/>
    <n v="159"/>
    <m/>
    <m/>
    <m/>
    <n v="567"/>
    <n v="469"/>
    <n v="3.03"/>
    <n v="66"/>
    <n v="16"/>
    <n v="10"/>
    <n v="4176"/>
    <n v="1257"/>
    <n v="29"/>
    <n v="421"/>
    <n v="502"/>
    <n v="221"/>
    <n v="153"/>
    <n v="0.96699999999999997"/>
    <s v="St. Louis Cardinals"/>
    <s v="Robison Field"/>
    <n v="288491"/>
    <n v="97"/>
    <n v="99"/>
    <s v="STL"/>
    <s v="SLN"/>
    <s v="SLN"/>
  </r>
  <r>
    <x v="46"/>
    <x v="5"/>
    <s v="WS1"/>
    <s v="MIN"/>
    <x v="79"/>
    <m/>
    <n v="5"/>
    <n v="157"/>
    <n v="80"/>
    <n v="74"/>
    <n v="79"/>
    <m/>
    <m/>
    <x v="0"/>
    <x v="0"/>
    <n v="0"/>
    <x v="1"/>
    <n v="1"/>
    <x v="0"/>
    <x v="1"/>
    <n v="543"/>
    <n v="5142"/>
    <n v="1238"/>
    <n v="173"/>
    <n v="70"/>
    <n v="4"/>
    <n v="500"/>
    <n v="574"/>
    <n v="166"/>
    <m/>
    <m/>
    <m/>
    <n v="566"/>
    <n v="432"/>
    <n v="2.75"/>
    <n v="84"/>
    <n v="21"/>
    <n v="10"/>
    <n v="4239"/>
    <n v="1217"/>
    <n v="12"/>
    <n v="537"/>
    <n v="637"/>
    <n v="251"/>
    <n v="127"/>
    <n v="0.96099999999999997"/>
    <s v="Washington Senators"/>
    <s v="Griffith Stadium I"/>
    <n v="89682"/>
    <n v="99"/>
    <n v="99"/>
    <s v="WSH"/>
    <s v="WS1"/>
    <s v="WS1"/>
  </r>
  <r>
    <x v="47"/>
    <x v="5"/>
    <s v="BOS"/>
    <s v="BOS"/>
    <x v="74"/>
    <m/>
    <n v="1"/>
    <n v="126"/>
    <n v="70"/>
    <n v="75"/>
    <n v="51"/>
    <m/>
    <m/>
    <x v="0"/>
    <x v="1"/>
    <n v="1"/>
    <x v="2"/>
    <n v="0"/>
    <x v="1"/>
    <x v="1"/>
    <n v="474"/>
    <n v="3982"/>
    <n v="990"/>
    <n v="159"/>
    <n v="54"/>
    <n v="15"/>
    <n v="406"/>
    <n v="324"/>
    <n v="110"/>
    <m/>
    <m/>
    <m/>
    <n v="380"/>
    <n v="287"/>
    <n v="2.31"/>
    <n v="105"/>
    <n v="26"/>
    <n v="2"/>
    <n v="3360"/>
    <n v="931"/>
    <n v="9"/>
    <n v="380"/>
    <n v="392"/>
    <n v="152"/>
    <n v="89"/>
    <n v="0.97099999999999997"/>
    <s v="Boston Red Sox"/>
    <s v="Fenway Park I"/>
    <n v="249513"/>
    <n v="98"/>
    <n v="97"/>
    <s v="BOS"/>
    <s v="BOS"/>
    <s v="BOS"/>
  </r>
  <r>
    <x v="47"/>
    <x v="1"/>
    <s v="BRO"/>
    <s v="LAD"/>
    <x v="47"/>
    <m/>
    <n v="5"/>
    <n v="126"/>
    <n v="54"/>
    <n v="57"/>
    <n v="69"/>
    <m/>
    <m/>
    <x v="0"/>
    <x v="0"/>
    <n v="0"/>
    <x v="1"/>
    <n v="1"/>
    <x v="0"/>
    <x v="1"/>
    <n v="360"/>
    <n v="4212"/>
    <n v="1052"/>
    <n v="121"/>
    <n v="62"/>
    <n v="10"/>
    <n v="212"/>
    <n v="326"/>
    <n v="113"/>
    <m/>
    <m/>
    <m/>
    <n v="463"/>
    <n v="353"/>
    <n v="2.81"/>
    <n v="85"/>
    <n v="17"/>
    <n v="2"/>
    <n v="3393"/>
    <n v="1024"/>
    <n v="22"/>
    <n v="320"/>
    <n v="395"/>
    <n v="193"/>
    <n v="74"/>
    <n v="0.96299999999999997"/>
    <s v="Brooklyn Robins"/>
    <s v="Ebbets Field"/>
    <n v="83831"/>
    <n v="100"/>
    <n v="101"/>
    <s v="BRO"/>
    <s v="BRO"/>
    <s v="BRO"/>
  </r>
  <r>
    <x v="47"/>
    <x v="1"/>
    <s v="BSN"/>
    <s v="ATL"/>
    <x v="24"/>
    <m/>
    <n v="7"/>
    <n v="124"/>
    <n v="52"/>
    <n v="53"/>
    <n v="71"/>
    <m/>
    <m/>
    <x v="0"/>
    <x v="0"/>
    <n v="0"/>
    <x v="1"/>
    <n v="1"/>
    <x v="0"/>
    <x v="1"/>
    <n v="424"/>
    <n v="4162"/>
    <n v="1014"/>
    <n v="107"/>
    <n v="59"/>
    <n v="13"/>
    <n v="350"/>
    <n v="438"/>
    <n v="83"/>
    <m/>
    <m/>
    <m/>
    <n v="469"/>
    <n v="360"/>
    <n v="2.9"/>
    <n v="96"/>
    <n v="13"/>
    <n v="0"/>
    <n v="3351"/>
    <n v="1111"/>
    <n v="14"/>
    <n v="277"/>
    <n v="340"/>
    <n v="184"/>
    <n v="89"/>
    <n v="0.96499999999999997"/>
    <s v="Boston Braves"/>
    <s v="Braves Field"/>
    <n v="84938"/>
    <n v="96"/>
    <n v="97"/>
    <s v="BSN"/>
    <s v="BSN"/>
    <s v="BSN"/>
  </r>
  <r>
    <x v="47"/>
    <x v="5"/>
    <s v="CHA"/>
    <s v="CHW"/>
    <x v="75"/>
    <m/>
    <n v="6"/>
    <n v="124"/>
    <n v="56"/>
    <n v="57"/>
    <n v="67"/>
    <m/>
    <m/>
    <x v="0"/>
    <x v="0"/>
    <n v="0"/>
    <x v="1"/>
    <n v="1"/>
    <x v="0"/>
    <x v="1"/>
    <n v="457"/>
    <n v="4132"/>
    <n v="1057"/>
    <n v="136"/>
    <n v="55"/>
    <n v="8"/>
    <n v="375"/>
    <n v="358"/>
    <n v="116"/>
    <m/>
    <m/>
    <m/>
    <n v="446"/>
    <n v="342"/>
    <n v="2.73"/>
    <n v="76"/>
    <n v="9"/>
    <n v="8"/>
    <n v="3378"/>
    <n v="1092"/>
    <n v="9"/>
    <n v="300"/>
    <n v="349"/>
    <n v="167"/>
    <n v="98"/>
    <n v="0.96699999999999997"/>
    <s v="Chicago White Sox"/>
    <s v="Comiskey Park"/>
    <n v="195081"/>
    <n v="101"/>
    <n v="98"/>
    <s v="CHW"/>
    <s v="CHA"/>
    <s v="CHA"/>
  </r>
  <r>
    <x v="47"/>
    <x v="1"/>
    <s v="CHN"/>
    <s v="CHC"/>
    <x v="25"/>
    <m/>
    <n v="1"/>
    <n v="131"/>
    <n v="74"/>
    <n v="84"/>
    <n v="45"/>
    <m/>
    <m/>
    <x v="0"/>
    <x v="1"/>
    <n v="1"/>
    <x v="1"/>
    <n v="1"/>
    <x v="0"/>
    <x v="1"/>
    <n v="538"/>
    <n v="4325"/>
    <n v="1147"/>
    <n v="164"/>
    <n v="53"/>
    <n v="21"/>
    <n v="358"/>
    <n v="343"/>
    <n v="159"/>
    <m/>
    <m/>
    <m/>
    <n v="393"/>
    <n v="290"/>
    <n v="2.1800000000000002"/>
    <n v="92"/>
    <n v="23"/>
    <n v="8"/>
    <n v="3591"/>
    <n v="1050"/>
    <n v="13"/>
    <n v="296"/>
    <n v="472"/>
    <n v="188"/>
    <n v="91"/>
    <n v="0.96599999999999997"/>
    <s v="Chicago Cubs"/>
    <s v="Wrigley Field"/>
    <n v="337256"/>
    <n v="102"/>
    <n v="101"/>
    <s v="CHC"/>
    <s v="CHN"/>
    <s v="CHN"/>
  </r>
  <r>
    <x v="47"/>
    <x v="1"/>
    <s v="CIN"/>
    <s v="CIN"/>
    <x v="26"/>
    <m/>
    <n v="3"/>
    <n v="129"/>
    <n v="71"/>
    <n v="68"/>
    <n v="60"/>
    <m/>
    <m/>
    <x v="0"/>
    <x v="0"/>
    <n v="0"/>
    <x v="1"/>
    <n v="1"/>
    <x v="0"/>
    <x v="1"/>
    <n v="530"/>
    <n v="4265"/>
    <n v="1185"/>
    <n v="165"/>
    <n v="84"/>
    <n v="15"/>
    <n v="304"/>
    <n v="303"/>
    <n v="128"/>
    <m/>
    <m/>
    <m/>
    <n v="496"/>
    <n v="381"/>
    <n v="3"/>
    <n v="84"/>
    <n v="14"/>
    <n v="6"/>
    <n v="3426"/>
    <n v="1136"/>
    <n v="19"/>
    <n v="381"/>
    <n v="321"/>
    <n v="192"/>
    <n v="127"/>
    <n v="0.96399999999999997"/>
    <s v="Cincinnati Reds"/>
    <s v="Crosley Field"/>
    <n v="163009"/>
    <n v="98"/>
    <n v="97"/>
    <s v="CIN"/>
    <s v="CIN"/>
    <s v="CIN"/>
  </r>
  <r>
    <x v="47"/>
    <x v="5"/>
    <s v="CLE"/>
    <s v="CLE"/>
    <x v="76"/>
    <m/>
    <n v="2"/>
    <n v="129"/>
    <n v="62"/>
    <n v="73"/>
    <n v="54"/>
    <m/>
    <m/>
    <x v="0"/>
    <x v="0"/>
    <n v="0"/>
    <x v="1"/>
    <n v="1"/>
    <x v="0"/>
    <x v="1"/>
    <n v="504"/>
    <n v="4166"/>
    <n v="1084"/>
    <n v="176"/>
    <n v="67"/>
    <n v="9"/>
    <n v="491"/>
    <n v="386"/>
    <n v="165"/>
    <m/>
    <m/>
    <m/>
    <n v="447"/>
    <n v="341"/>
    <n v="2.64"/>
    <n v="78"/>
    <n v="5"/>
    <n v="13"/>
    <n v="3483"/>
    <n v="1126"/>
    <n v="9"/>
    <n v="343"/>
    <n v="364"/>
    <n v="207"/>
    <n v="82"/>
    <n v="0.96199999999999997"/>
    <s v="Cleveland Indians"/>
    <s v="League Park II"/>
    <n v="295515"/>
    <n v="109"/>
    <n v="108"/>
    <s v="CLE"/>
    <s v="CLE"/>
    <s v="CLE"/>
  </r>
  <r>
    <x v="47"/>
    <x v="5"/>
    <s v="DET"/>
    <s v="DET"/>
    <x v="77"/>
    <m/>
    <n v="7"/>
    <n v="128"/>
    <n v="58"/>
    <n v="55"/>
    <n v="71"/>
    <m/>
    <m/>
    <x v="0"/>
    <x v="0"/>
    <n v="0"/>
    <x v="1"/>
    <n v="1"/>
    <x v="0"/>
    <x v="1"/>
    <n v="476"/>
    <n v="4262"/>
    <n v="1063"/>
    <n v="141"/>
    <n v="56"/>
    <n v="13"/>
    <n v="452"/>
    <n v="380"/>
    <n v="123"/>
    <m/>
    <m/>
    <m/>
    <n v="557"/>
    <n v="438"/>
    <n v="3.4"/>
    <n v="74"/>
    <n v="8"/>
    <n v="7"/>
    <n v="3480"/>
    <n v="1130"/>
    <n v="10"/>
    <n v="437"/>
    <n v="374"/>
    <n v="212"/>
    <n v="77"/>
    <n v="0.96"/>
    <s v="Detroit Tigers"/>
    <s v="Navin Field"/>
    <n v="203719"/>
    <n v="96"/>
    <n v="96"/>
    <s v="DET"/>
    <s v="DET"/>
    <s v="DET"/>
  </r>
  <r>
    <x v="47"/>
    <x v="1"/>
    <s v="NY1"/>
    <s v="SFG"/>
    <x v="42"/>
    <m/>
    <n v="2"/>
    <n v="124"/>
    <n v="56"/>
    <n v="71"/>
    <n v="53"/>
    <m/>
    <m/>
    <x v="0"/>
    <x v="0"/>
    <n v="0"/>
    <x v="1"/>
    <n v="1"/>
    <x v="0"/>
    <x v="1"/>
    <n v="480"/>
    <n v="4164"/>
    <n v="1081"/>
    <n v="150"/>
    <n v="53"/>
    <n v="13"/>
    <n v="271"/>
    <n v="365"/>
    <n v="130"/>
    <m/>
    <m/>
    <m/>
    <n v="415"/>
    <n v="326"/>
    <n v="2.64"/>
    <n v="74"/>
    <n v="18"/>
    <n v="11"/>
    <n v="3333"/>
    <n v="1002"/>
    <n v="20"/>
    <n v="228"/>
    <n v="330"/>
    <n v="152"/>
    <n v="78"/>
    <n v="0.97"/>
    <s v="New York Giants"/>
    <s v="Polo Grounds IV"/>
    <n v="256618"/>
    <n v="98"/>
    <n v="95"/>
    <s v="NYG"/>
    <s v="NY1"/>
    <s v="NY1"/>
  </r>
  <r>
    <x v="47"/>
    <x v="5"/>
    <s v="NYA"/>
    <s v="NYY"/>
    <x v="73"/>
    <m/>
    <n v="4"/>
    <n v="126"/>
    <n v="67"/>
    <n v="60"/>
    <n v="63"/>
    <m/>
    <m/>
    <x v="0"/>
    <x v="0"/>
    <n v="0"/>
    <x v="1"/>
    <n v="1"/>
    <x v="0"/>
    <x v="1"/>
    <n v="493"/>
    <n v="4224"/>
    <n v="1085"/>
    <n v="160"/>
    <n v="45"/>
    <n v="20"/>
    <n v="367"/>
    <n v="370"/>
    <n v="88"/>
    <m/>
    <m/>
    <m/>
    <n v="475"/>
    <n v="386"/>
    <n v="3"/>
    <n v="59"/>
    <n v="8"/>
    <n v="13"/>
    <n v="3471"/>
    <n v="1103"/>
    <n v="25"/>
    <n v="463"/>
    <n v="370"/>
    <n v="161"/>
    <n v="137"/>
    <n v="0.97"/>
    <s v="New York Yankees"/>
    <s v="Polo Grounds IV"/>
    <n v="282047"/>
    <n v="102"/>
    <n v="102"/>
    <s v="NYY"/>
    <s v="NYA"/>
    <s v="NYA"/>
  </r>
  <r>
    <x v="47"/>
    <x v="5"/>
    <s v="PHA"/>
    <s v="OAK"/>
    <x v="78"/>
    <m/>
    <n v="8"/>
    <n v="130"/>
    <n v="68"/>
    <n v="52"/>
    <n v="76"/>
    <m/>
    <m/>
    <x v="0"/>
    <x v="0"/>
    <n v="0"/>
    <x v="1"/>
    <n v="1"/>
    <x v="0"/>
    <x v="1"/>
    <n v="412"/>
    <n v="4278"/>
    <n v="1039"/>
    <n v="124"/>
    <n v="44"/>
    <n v="22"/>
    <n v="343"/>
    <n v="485"/>
    <n v="83"/>
    <m/>
    <m/>
    <m/>
    <n v="538"/>
    <n v="414"/>
    <n v="3.22"/>
    <n v="80"/>
    <n v="13"/>
    <n v="9"/>
    <n v="3468"/>
    <n v="1106"/>
    <n v="13"/>
    <n v="486"/>
    <n v="277"/>
    <n v="228"/>
    <n v="136"/>
    <n v="0.95899999999999996"/>
    <s v="Philadelphia Athletics"/>
    <s v="Shibe Park"/>
    <n v="177926"/>
    <n v="101"/>
    <n v="105"/>
    <s v="PHA"/>
    <s v="PHA"/>
    <s v="PHA"/>
  </r>
  <r>
    <x v="47"/>
    <x v="1"/>
    <s v="PHI"/>
    <s v="PHI"/>
    <x v="44"/>
    <m/>
    <n v="6"/>
    <n v="125"/>
    <n v="57"/>
    <n v="55"/>
    <n v="68"/>
    <m/>
    <m/>
    <x v="0"/>
    <x v="0"/>
    <n v="0"/>
    <x v="1"/>
    <n v="1"/>
    <x v="0"/>
    <x v="1"/>
    <n v="430"/>
    <n v="4192"/>
    <n v="1022"/>
    <n v="158"/>
    <n v="28"/>
    <n v="25"/>
    <n v="346"/>
    <n v="400"/>
    <n v="97"/>
    <m/>
    <m/>
    <m/>
    <n v="507"/>
    <n v="399"/>
    <n v="3.15"/>
    <n v="78"/>
    <n v="10"/>
    <n v="6"/>
    <n v="3417"/>
    <n v="1086"/>
    <n v="22"/>
    <n v="369"/>
    <n v="312"/>
    <n v="211"/>
    <n v="91"/>
    <n v="0.96099999999999997"/>
    <s v="Philadelphia Phillies"/>
    <s v="Baker Bowl"/>
    <n v="122266"/>
    <n v="107"/>
    <n v="108"/>
    <s v="PHI"/>
    <s v="PHI"/>
    <s v="PHI"/>
  </r>
  <r>
    <x v="47"/>
    <x v="1"/>
    <s v="PIT"/>
    <s v="PIT"/>
    <x v="39"/>
    <m/>
    <n v="4"/>
    <n v="126"/>
    <n v="71"/>
    <n v="65"/>
    <n v="60"/>
    <m/>
    <m/>
    <x v="0"/>
    <x v="0"/>
    <n v="0"/>
    <x v="1"/>
    <n v="1"/>
    <x v="0"/>
    <x v="1"/>
    <n v="466"/>
    <n v="4091"/>
    <n v="1016"/>
    <n v="107"/>
    <n v="72"/>
    <n v="15"/>
    <n v="371"/>
    <n v="285"/>
    <n v="200"/>
    <m/>
    <m/>
    <m/>
    <n v="412"/>
    <n v="314"/>
    <n v="2.48"/>
    <n v="85"/>
    <n v="10"/>
    <n v="7"/>
    <n v="3420"/>
    <n v="1005"/>
    <n v="13"/>
    <n v="299"/>
    <n v="367"/>
    <n v="179"/>
    <n v="108"/>
    <n v="0.96599999999999997"/>
    <s v="Pittsburgh Pirates"/>
    <s v="Forbes Field"/>
    <n v="213610"/>
    <n v="103"/>
    <n v="104"/>
    <s v="PIT"/>
    <s v="PIT"/>
    <s v="PIT"/>
  </r>
  <r>
    <x v="47"/>
    <x v="5"/>
    <s v="SLA"/>
    <s v="BAL"/>
    <x v="37"/>
    <m/>
    <n v="5"/>
    <n v="123"/>
    <n v="53"/>
    <n v="58"/>
    <n v="64"/>
    <m/>
    <m/>
    <x v="0"/>
    <x v="0"/>
    <n v="0"/>
    <x v="1"/>
    <n v="1"/>
    <x v="0"/>
    <x v="1"/>
    <n v="426"/>
    <n v="4019"/>
    <n v="1040"/>
    <n v="152"/>
    <n v="40"/>
    <n v="5"/>
    <n v="397"/>
    <n v="340"/>
    <n v="138"/>
    <m/>
    <m/>
    <m/>
    <n v="448"/>
    <n v="339"/>
    <n v="2.75"/>
    <n v="67"/>
    <n v="8"/>
    <n v="8"/>
    <n v="3333"/>
    <n v="993"/>
    <n v="11"/>
    <n v="402"/>
    <n v="346"/>
    <n v="190"/>
    <n v="86"/>
    <n v="0.96299999999999997"/>
    <s v="St. Louis Browns"/>
    <s v="Sportsman's Park IV"/>
    <n v="122076"/>
    <n v="97"/>
    <n v="99"/>
    <s v="SLB"/>
    <s v="SLA"/>
    <s v="SLA"/>
  </r>
  <r>
    <x v="47"/>
    <x v="1"/>
    <s v="SLN"/>
    <s v="STL"/>
    <x v="40"/>
    <m/>
    <n v="8"/>
    <n v="131"/>
    <n v="73"/>
    <n v="51"/>
    <n v="78"/>
    <m/>
    <m/>
    <x v="0"/>
    <x v="0"/>
    <n v="0"/>
    <x v="1"/>
    <n v="1"/>
    <x v="0"/>
    <x v="1"/>
    <n v="454"/>
    <n v="4369"/>
    <n v="1066"/>
    <n v="147"/>
    <n v="64"/>
    <n v="27"/>
    <n v="329"/>
    <n v="461"/>
    <n v="119"/>
    <m/>
    <m/>
    <m/>
    <n v="527"/>
    <n v="392"/>
    <n v="2.96"/>
    <n v="72"/>
    <n v="3"/>
    <n v="5"/>
    <n v="3579"/>
    <n v="1148"/>
    <n v="16"/>
    <n v="352"/>
    <n v="361"/>
    <n v="220"/>
    <n v="116"/>
    <n v="0.96199999999999997"/>
    <s v="St. Louis Cardinals"/>
    <s v="Robison Field"/>
    <n v="110599"/>
    <n v="97"/>
    <n v="98"/>
    <s v="STL"/>
    <s v="SLN"/>
    <s v="SLN"/>
  </r>
  <r>
    <x v="47"/>
    <x v="5"/>
    <s v="WS1"/>
    <s v="MIN"/>
    <x v="79"/>
    <m/>
    <n v="3"/>
    <n v="130"/>
    <n v="74"/>
    <n v="72"/>
    <n v="56"/>
    <m/>
    <m/>
    <x v="0"/>
    <x v="0"/>
    <n v="0"/>
    <x v="1"/>
    <n v="1"/>
    <x v="0"/>
    <x v="1"/>
    <n v="461"/>
    <n v="4472"/>
    <n v="1144"/>
    <n v="156"/>
    <n v="49"/>
    <n v="4"/>
    <n v="376"/>
    <n v="361"/>
    <n v="137"/>
    <m/>
    <m/>
    <m/>
    <n v="412"/>
    <n v="292"/>
    <n v="2.14"/>
    <n v="75"/>
    <n v="19"/>
    <n v="8"/>
    <n v="3684"/>
    <n v="1021"/>
    <n v="10"/>
    <n v="395"/>
    <n v="505"/>
    <n v="226"/>
    <n v="95"/>
    <n v="0.96"/>
    <s v="Washington Senators"/>
    <s v="Griffith Stadium I"/>
    <n v="182122"/>
    <n v="99"/>
    <n v="98"/>
    <s v="WSH"/>
    <s v="WS1"/>
    <s v="WS1"/>
  </r>
  <r>
    <x v="48"/>
    <x v="5"/>
    <s v="BOS"/>
    <s v="BOS"/>
    <x v="74"/>
    <m/>
    <n v="6"/>
    <n v="138"/>
    <n v="66"/>
    <n v="66"/>
    <n v="71"/>
    <m/>
    <m/>
    <x v="0"/>
    <x v="0"/>
    <n v="0"/>
    <x v="1"/>
    <n v="1"/>
    <x v="0"/>
    <x v="1"/>
    <n v="564"/>
    <n v="4548"/>
    <n v="1188"/>
    <n v="181"/>
    <n v="49"/>
    <n v="33"/>
    <n v="471"/>
    <n v="411"/>
    <n v="108"/>
    <m/>
    <m/>
    <m/>
    <n v="552"/>
    <n v="450"/>
    <n v="3.31"/>
    <n v="89"/>
    <n v="15"/>
    <n v="8"/>
    <n v="3672"/>
    <n v="1251"/>
    <n v="16"/>
    <n v="421"/>
    <n v="381"/>
    <n v="143"/>
    <n v="118"/>
    <n v="0.97499999999999998"/>
    <s v="Boston Red Sox"/>
    <s v="Fenway Park I"/>
    <n v="417291"/>
    <n v="94"/>
    <n v="94"/>
    <s v="BOS"/>
    <s v="BOS"/>
    <s v="BOS"/>
  </r>
  <r>
    <x v="48"/>
    <x v="1"/>
    <s v="BRO"/>
    <s v="LAD"/>
    <x v="47"/>
    <m/>
    <n v="5"/>
    <n v="141"/>
    <n v="70"/>
    <n v="69"/>
    <n v="71"/>
    <m/>
    <m/>
    <x v="0"/>
    <x v="0"/>
    <n v="0"/>
    <x v="1"/>
    <n v="1"/>
    <x v="0"/>
    <x v="1"/>
    <n v="525"/>
    <n v="4844"/>
    <n v="1272"/>
    <n v="167"/>
    <n v="66"/>
    <n v="25"/>
    <n v="258"/>
    <n v="405"/>
    <n v="112"/>
    <m/>
    <m/>
    <m/>
    <n v="513"/>
    <n v="389"/>
    <n v="2.73"/>
    <n v="98"/>
    <n v="12"/>
    <n v="1"/>
    <n v="3843"/>
    <n v="1256"/>
    <n v="21"/>
    <n v="292"/>
    <n v="476"/>
    <n v="218"/>
    <n v="84"/>
    <n v="0.96299999999999997"/>
    <s v="Brooklyn Robins"/>
    <s v="Ebbets Field"/>
    <n v="360721"/>
    <n v="103"/>
    <n v="103"/>
    <s v="BRO"/>
    <s v="BRO"/>
    <s v="BRO"/>
  </r>
  <r>
    <x v="48"/>
    <x v="1"/>
    <s v="BSN"/>
    <s v="ATL"/>
    <x v="24"/>
    <m/>
    <n v="6"/>
    <n v="140"/>
    <n v="68"/>
    <n v="57"/>
    <n v="82"/>
    <m/>
    <m/>
    <x v="0"/>
    <x v="0"/>
    <n v="0"/>
    <x v="1"/>
    <n v="1"/>
    <x v="0"/>
    <x v="1"/>
    <n v="465"/>
    <n v="4746"/>
    <n v="1201"/>
    <n v="142"/>
    <n v="62"/>
    <n v="24"/>
    <n v="355"/>
    <n v="481"/>
    <n v="145"/>
    <m/>
    <m/>
    <m/>
    <n v="563"/>
    <n v="447"/>
    <n v="3.17"/>
    <n v="79"/>
    <n v="5"/>
    <n v="9"/>
    <n v="3810"/>
    <n v="1313"/>
    <n v="29"/>
    <n v="337"/>
    <n v="374"/>
    <n v="204"/>
    <n v="111"/>
    <n v="0.96599999999999997"/>
    <s v="Boston Braves"/>
    <s v="Braves Field"/>
    <n v="167401"/>
    <n v="95"/>
    <n v="98"/>
    <s v="BSN"/>
    <s v="BSN"/>
    <s v="BSN"/>
  </r>
  <r>
    <x v="48"/>
    <x v="5"/>
    <s v="CHA"/>
    <s v="CHW"/>
    <x v="75"/>
    <m/>
    <n v="1"/>
    <n v="140"/>
    <n v="70"/>
    <n v="88"/>
    <n v="52"/>
    <m/>
    <m/>
    <x v="0"/>
    <x v="1"/>
    <n v="1"/>
    <x v="1"/>
    <n v="1"/>
    <x v="0"/>
    <x v="1"/>
    <n v="667"/>
    <n v="4675"/>
    <n v="1343"/>
    <n v="218"/>
    <n v="70"/>
    <n v="25"/>
    <n v="427"/>
    <n v="358"/>
    <n v="150"/>
    <m/>
    <m/>
    <m/>
    <n v="534"/>
    <n v="427"/>
    <n v="3.04"/>
    <n v="88"/>
    <n v="14"/>
    <n v="3"/>
    <n v="3795"/>
    <n v="1245"/>
    <n v="24"/>
    <n v="342"/>
    <n v="468"/>
    <n v="173"/>
    <n v="116"/>
    <n v="0.96899999999999997"/>
    <s v="Chicago White Sox"/>
    <s v="Comiskey Park"/>
    <n v="627186"/>
    <n v="100"/>
    <n v="99"/>
    <s v="CHW"/>
    <s v="CHA"/>
    <s v="CHA"/>
  </r>
  <r>
    <x v="48"/>
    <x v="1"/>
    <s v="CHN"/>
    <s v="CHC"/>
    <x v="25"/>
    <m/>
    <n v="3"/>
    <n v="140"/>
    <n v="71"/>
    <n v="75"/>
    <n v="65"/>
    <m/>
    <m/>
    <x v="0"/>
    <x v="0"/>
    <n v="0"/>
    <x v="1"/>
    <n v="1"/>
    <x v="0"/>
    <x v="1"/>
    <n v="454"/>
    <n v="4581"/>
    <n v="1174"/>
    <n v="166"/>
    <n v="58"/>
    <n v="21"/>
    <n v="298"/>
    <n v="359"/>
    <n v="150"/>
    <m/>
    <m/>
    <m/>
    <n v="407"/>
    <n v="311"/>
    <n v="2.21"/>
    <n v="80"/>
    <n v="21"/>
    <n v="5"/>
    <n v="3795"/>
    <n v="1127"/>
    <n v="14"/>
    <n v="294"/>
    <n v="495"/>
    <n v="186"/>
    <n v="87"/>
    <n v="0.96899999999999997"/>
    <s v="Chicago Cubs"/>
    <s v="Wrigley Field"/>
    <n v="424430"/>
    <n v="100"/>
    <n v="99"/>
    <s v="CHC"/>
    <s v="CHN"/>
    <s v="CHN"/>
  </r>
  <r>
    <x v="48"/>
    <x v="1"/>
    <s v="CIN"/>
    <s v="CIN"/>
    <x v="26"/>
    <m/>
    <n v="1"/>
    <n v="140"/>
    <n v="70"/>
    <n v="96"/>
    <n v="44"/>
    <m/>
    <m/>
    <x v="0"/>
    <x v="1"/>
    <n v="1"/>
    <x v="2"/>
    <n v="0"/>
    <x v="1"/>
    <x v="1"/>
    <n v="577"/>
    <n v="4577"/>
    <n v="1204"/>
    <n v="135"/>
    <n v="83"/>
    <n v="20"/>
    <n v="405"/>
    <n v="368"/>
    <n v="143"/>
    <m/>
    <m/>
    <m/>
    <n v="401"/>
    <n v="316"/>
    <n v="2.23"/>
    <n v="89"/>
    <n v="23"/>
    <n v="9"/>
    <n v="3822"/>
    <n v="1104"/>
    <n v="21"/>
    <n v="298"/>
    <n v="407"/>
    <n v="152"/>
    <n v="98"/>
    <n v="0.97399999999999998"/>
    <s v="Cincinnati Reds"/>
    <s v="Crosley Field"/>
    <n v="532501"/>
    <n v="97"/>
    <n v="95"/>
    <s v="CIN"/>
    <s v="CIN"/>
    <s v="CIN"/>
  </r>
  <r>
    <x v="48"/>
    <x v="5"/>
    <s v="CLE"/>
    <s v="CLE"/>
    <x v="76"/>
    <m/>
    <n v="2"/>
    <n v="139"/>
    <n v="69"/>
    <n v="84"/>
    <n v="55"/>
    <m/>
    <m/>
    <x v="0"/>
    <x v="0"/>
    <n v="0"/>
    <x v="1"/>
    <n v="1"/>
    <x v="0"/>
    <x v="1"/>
    <n v="636"/>
    <n v="4565"/>
    <n v="1268"/>
    <n v="254"/>
    <n v="72"/>
    <n v="24"/>
    <n v="498"/>
    <n v="367"/>
    <n v="113"/>
    <m/>
    <m/>
    <m/>
    <n v="537"/>
    <n v="407"/>
    <n v="2.94"/>
    <n v="80"/>
    <n v="10"/>
    <n v="10"/>
    <n v="3735"/>
    <n v="1242"/>
    <n v="19"/>
    <n v="362"/>
    <n v="432"/>
    <n v="201"/>
    <n v="102"/>
    <n v="0.96499999999999997"/>
    <s v="Cleveland Indians"/>
    <s v="League Park II"/>
    <n v="538135"/>
    <n v="106"/>
    <n v="104"/>
    <s v="CLE"/>
    <s v="CLE"/>
    <s v="CLE"/>
  </r>
  <r>
    <x v="48"/>
    <x v="5"/>
    <s v="DET"/>
    <s v="DET"/>
    <x v="77"/>
    <m/>
    <n v="4"/>
    <n v="140"/>
    <n v="70"/>
    <n v="80"/>
    <n v="60"/>
    <m/>
    <m/>
    <x v="0"/>
    <x v="0"/>
    <n v="0"/>
    <x v="1"/>
    <n v="1"/>
    <x v="0"/>
    <x v="1"/>
    <n v="618"/>
    <n v="4665"/>
    <n v="1319"/>
    <n v="222"/>
    <n v="84"/>
    <n v="23"/>
    <n v="429"/>
    <n v="427"/>
    <n v="121"/>
    <m/>
    <m/>
    <m/>
    <n v="578"/>
    <n v="461"/>
    <n v="3.3"/>
    <n v="85"/>
    <n v="10"/>
    <n v="4"/>
    <n v="3768"/>
    <n v="1254"/>
    <n v="35"/>
    <n v="436"/>
    <n v="428"/>
    <n v="205"/>
    <n v="81"/>
    <n v="0.96399999999999997"/>
    <s v="Detroit Tigers"/>
    <s v="Navin Field"/>
    <n v="643805"/>
    <n v="98"/>
    <n v="100"/>
    <s v="DET"/>
    <s v="DET"/>
    <s v="DET"/>
  </r>
  <r>
    <x v="48"/>
    <x v="1"/>
    <s v="NY1"/>
    <s v="SFG"/>
    <x v="42"/>
    <m/>
    <n v="2"/>
    <n v="140"/>
    <n v="69"/>
    <n v="87"/>
    <n v="53"/>
    <m/>
    <m/>
    <x v="0"/>
    <x v="0"/>
    <n v="0"/>
    <x v="1"/>
    <n v="1"/>
    <x v="0"/>
    <x v="1"/>
    <n v="605"/>
    <n v="4664"/>
    <n v="1254"/>
    <n v="204"/>
    <n v="64"/>
    <n v="40"/>
    <n v="328"/>
    <n v="407"/>
    <n v="157"/>
    <m/>
    <m/>
    <m/>
    <n v="470"/>
    <n v="377"/>
    <n v="2.7"/>
    <n v="72"/>
    <n v="11"/>
    <n v="13"/>
    <n v="3768"/>
    <n v="1153"/>
    <n v="34"/>
    <n v="305"/>
    <n v="340"/>
    <n v="215"/>
    <n v="96"/>
    <n v="0.96399999999999997"/>
    <s v="New York Giants"/>
    <s v="Polo Grounds IV"/>
    <n v="708857"/>
    <n v="100"/>
    <n v="97"/>
    <s v="NYG"/>
    <s v="NY1"/>
    <s v="NY1"/>
  </r>
  <r>
    <x v="48"/>
    <x v="5"/>
    <s v="NYA"/>
    <s v="NYY"/>
    <x v="73"/>
    <m/>
    <n v="3"/>
    <n v="141"/>
    <n v="73"/>
    <n v="80"/>
    <n v="59"/>
    <m/>
    <m/>
    <x v="0"/>
    <x v="0"/>
    <n v="0"/>
    <x v="1"/>
    <n v="1"/>
    <x v="0"/>
    <x v="1"/>
    <n v="578"/>
    <n v="4775"/>
    <n v="1275"/>
    <n v="193"/>
    <n v="49"/>
    <n v="45"/>
    <n v="386"/>
    <n v="479"/>
    <n v="101"/>
    <m/>
    <m/>
    <m/>
    <n v="506"/>
    <n v="403"/>
    <n v="2.82"/>
    <n v="85"/>
    <n v="14"/>
    <n v="7"/>
    <n v="3861"/>
    <n v="1143"/>
    <n v="47"/>
    <n v="433"/>
    <n v="500"/>
    <n v="193"/>
    <n v="108"/>
    <n v="0.96799999999999997"/>
    <s v="New York Yankees"/>
    <s v="Polo Grounds IV"/>
    <n v="619164"/>
    <n v="101"/>
    <n v="99"/>
    <s v="NYY"/>
    <s v="NYA"/>
    <s v="NYA"/>
  </r>
  <r>
    <x v="48"/>
    <x v="5"/>
    <s v="PHA"/>
    <s v="OAK"/>
    <x v="78"/>
    <m/>
    <n v="8"/>
    <n v="140"/>
    <n v="70"/>
    <n v="36"/>
    <n v="104"/>
    <m/>
    <m/>
    <x v="0"/>
    <x v="0"/>
    <n v="0"/>
    <x v="1"/>
    <n v="1"/>
    <x v="0"/>
    <x v="1"/>
    <n v="457"/>
    <n v="4730"/>
    <n v="1156"/>
    <n v="175"/>
    <n v="71"/>
    <n v="35"/>
    <n v="349"/>
    <n v="565"/>
    <n v="103"/>
    <m/>
    <m/>
    <m/>
    <n v="742"/>
    <n v="586"/>
    <n v="4.26"/>
    <n v="72"/>
    <n v="1"/>
    <n v="3"/>
    <n v="3717"/>
    <n v="1371"/>
    <n v="44"/>
    <n v="503"/>
    <n v="417"/>
    <n v="257"/>
    <n v="96"/>
    <n v="0.95599999999999996"/>
    <s v="Philadelphia Athletics"/>
    <s v="Shibe Park"/>
    <n v="225209"/>
    <n v="101"/>
    <n v="106"/>
    <s v="PHA"/>
    <s v="PHA"/>
    <s v="PHA"/>
  </r>
  <r>
    <x v="48"/>
    <x v="1"/>
    <s v="PHI"/>
    <s v="PHI"/>
    <x v="44"/>
    <m/>
    <n v="8"/>
    <n v="138"/>
    <n v="71"/>
    <n v="47"/>
    <n v="90"/>
    <m/>
    <m/>
    <x v="0"/>
    <x v="0"/>
    <n v="0"/>
    <x v="1"/>
    <n v="1"/>
    <x v="0"/>
    <x v="1"/>
    <n v="510"/>
    <n v="4746"/>
    <n v="1191"/>
    <n v="208"/>
    <n v="50"/>
    <n v="42"/>
    <n v="323"/>
    <n v="469"/>
    <n v="114"/>
    <m/>
    <m/>
    <m/>
    <n v="699"/>
    <n v="576"/>
    <n v="4.1399999999999997"/>
    <n v="93"/>
    <n v="6"/>
    <n v="2"/>
    <n v="3756"/>
    <n v="1391"/>
    <n v="40"/>
    <n v="408"/>
    <n v="397"/>
    <n v="219"/>
    <n v="112"/>
    <n v="0.96299999999999997"/>
    <s v="Philadelphia Phillies"/>
    <s v="Baker Bowl"/>
    <n v="240424"/>
    <n v="107"/>
    <n v="111"/>
    <s v="PHI"/>
    <s v="PHI"/>
    <s v="PHI"/>
  </r>
  <r>
    <x v="48"/>
    <x v="1"/>
    <s v="PIT"/>
    <s v="PIT"/>
    <x v="39"/>
    <m/>
    <n v="4"/>
    <n v="139"/>
    <n v="70"/>
    <n v="71"/>
    <n v="68"/>
    <m/>
    <m/>
    <x v="0"/>
    <x v="0"/>
    <n v="0"/>
    <x v="1"/>
    <n v="1"/>
    <x v="0"/>
    <x v="1"/>
    <n v="472"/>
    <n v="4538"/>
    <n v="1132"/>
    <n v="130"/>
    <n v="82"/>
    <n v="17"/>
    <n v="344"/>
    <n v="381"/>
    <n v="196"/>
    <m/>
    <m/>
    <m/>
    <n v="466"/>
    <n v="400"/>
    <n v="2.88"/>
    <n v="91"/>
    <n v="17"/>
    <n v="4"/>
    <n v="3747"/>
    <n v="1113"/>
    <n v="23"/>
    <n v="263"/>
    <n v="391"/>
    <n v="160"/>
    <n v="89"/>
    <n v="0.96899999999999997"/>
    <s v="Pittsburgh Pirates"/>
    <s v="Forbes Field"/>
    <n v="276810"/>
    <n v="104"/>
    <n v="103"/>
    <s v="PIT"/>
    <s v="PIT"/>
    <s v="PIT"/>
  </r>
  <r>
    <x v="48"/>
    <x v="5"/>
    <s v="SLA"/>
    <s v="BAL"/>
    <x v="37"/>
    <m/>
    <n v="5"/>
    <n v="140"/>
    <n v="70"/>
    <n v="67"/>
    <n v="72"/>
    <m/>
    <m/>
    <x v="0"/>
    <x v="0"/>
    <n v="0"/>
    <x v="1"/>
    <n v="1"/>
    <x v="0"/>
    <x v="1"/>
    <n v="533"/>
    <n v="4672"/>
    <n v="1234"/>
    <n v="187"/>
    <n v="73"/>
    <n v="31"/>
    <n v="391"/>
    <n v="443"/>
    <n v="74"/>
    <m/>
    <m/>
    <m/>
    <n v="567"/>
    <n v="437"/>
    <n v="3.13"/>
    <n v="78"/>
    <n v="14"/>
    <n v="4"/>
    <n v="3768"/>
    <n v="1255"/>
    <n v="35"/>
    <n v="421"/>
    <n v="415"/>
    <n v="214"/>
    <n v="98"/>
    <n v="0.96299999999999997"/>
    <s v="St. Louis Browns"/>
    <s v="Sportsman's Park IV"/>
    <n v="349350"/>
    <n v="102"/>
    <n v="103"/>
    <s v="SLB"/>
    <s v="SLA"/>
    <s v="SLA"/>
  </r>
  <r>
    <x v="48"/>
    <x v="1"/>
    <s v="SLN"/>
    <s v="STL"/>
    <x v="40"/>
    <m/>
    <n v="7"/>
    <n v="138"/>
    <n v="69"/>
    <n v="54"/>
    <n v="83"/>
    <m/>
    <m/>
    <x v="0"/>
    <x v="0"/>
    <n v="0"/>
    <x v="1"/>
    <n v="1"/>
    <x v="0"/>
    <x v="1"/>
    <n v="463"/>
    <n v="4588"/>
    <n v="1175"/>
    <n v="163"/>
    <n v="52"/>
    <n v="18"/>
    <n v="304"/>
    <n v="418"/>
    <n v="148"/>
    <m/>
    <m/>
    <m/>
    <n v="552"/>
    <n v="437"/>
    <n v="3.23"/>
    <n v="55"/>
    <n v="6"/>
    <n v="8"/>
    <n v="3651"/>
    <n v="1146"/>
    <n v="25"/>
    <n v="415"/>
    <n v="414"/>
    <n v="217"/>
    <n v="112"/>
    <n v="0.96299999999999997"/>
    <s v="St. Louis Cardinals"/>
    <s v="Robison Field"/>
    <n v="167059"/>
    <n v="94"/>
    <n v="96"/>
    <s v="STL"/>
    <s v="SLN"/>
    <s v="SLN"/>
  </r>
  <r>
    <x v="48"/>
    <x v="5"/>
    <s v="WS1"/>
    <s v="MIN"/>
    <x v="79"/>
    <m/>
    <n v="7"/>
    <n v="142"/>
    <n v="72"/>
    <n v="56"/>
    <n v="84"/>
    <m/>
    <m/>
    <x v="0"/>
    <x v="0"/>
    <n v="0"/>
    <x v="1"/>
    <n v="1"/>
    <x v="0"/>
    <x v="1"/>
    <n v="533"/>
    <n v="4757"/>
    <n v="1238"/>
    <n v="177"/>
    <n v="63"/>
    <n v="24"/>
    <n v="416"/>
    <n v="511"/>
    <n v="142"/>
    <m/>
    <m/>
    <m/>
    <n v="570"/>
    <n v="426"/>
    <n v="3.01"/>
    <n v="68"/>
    <n v="13"/>
    <n v="10"/>
    <n v="3822"/>
    <n v="1237"/>
    <n v="20"/>
    <n v="451"/>
    <n v="536"/>
    <n v="227"/>
    <n v="86"/>
    <n v="0.96"/>
    <s v="Washington Senators"/>
    <s v="Griffith Stadium I"/>
    <n v="234096"/>
    <n v="99"/>
    <n v="99"/>
    <s v="WSH"/>
    <s v="WS1"/>
    <s v="WS1"/>
  </r>
  <r>
    <x v="49"/>
    <x v="5"/>
    <s v="BOS"/>
    <s v="BOS"/>
    <x v="74"/>
    <m/>
    <n v="5"/>
    <n v="154"/>
    <n v="76"/>
    <n v="72"/>
    <n v="81"/>
    <m/>
    <m/>
    <x v="0"/>
    <x v="0"/>
    <n v="0"/>
    <x v="1"/>
    <n v="1"/>
    <x v="0"/>
    <x v="1"/>
    <n v="650"/>
    <n v="5199"/>
    <n v="1397"/>
    <n v="216"/>
    <n v="71"/>
    <n v="22"/>
    <n v="533"/>
    <n v="429"/>
    <n v="98"/>
    <n v="111"/>
    <m/>
    <m/>
    <n v="698"/>
    <n v="592"/>
    <n v="3.82"/>
    <n v="92"/>
    <n v="11"/>
    <n v="6"/>
    <n v="4185"/>
    <n v="1481"/>
    <n v="39"/>
    <n v="461"/>
    <n v="481"/>
    <n v="183"/>
    <n v="131"/>
    <n v="0.97199999999999998"/>
    <s v="Boston Red Sox"/>
    <s v="Fenway Park I"/>
    <n v="402445"/>
    <n v="96"/>
    <n v="96"/>
    <s v="BOS"/>
    <s v="BOS"/>
    <s v="BOS"/>
  </r>
  <r>
    <x v="49"/>
    <x v="1"/>
    <s v="BRO"/>
    <s v="LAD"/>
    <x v="47"/>
    <m/>
    <n v="1"/>
    <n v="155"/>
    <n v="78"/>
    <n v="93"/>
    <n v="61"/>
    <m/>
    <m/>
    <x v="0"/>
    <x v="1"/>
    <n v="1"/>
    <x v="1"/>
    <n v="1"/>
    <x v="0"/>
    <x v="1"/>
    <n v="660"/>
    <n v="5399"/>
    <n v="1493"/>
    <n v="205"/>
    <n v="99"/>
    <n v="28"/>
    <n v="359"/>
    <n v="391"/>
    <n v="70"/>
    <n v="80"/>
    <m/>
    <m/>
    <n v="528"/>
    <n v="415"/>
    <n v="2.62"/>
    <n v="89"/>
    <n v="17"/>
    <n v="10"/>
    <n v="4281"/>
    <n v="1381"/>
    <n v="25"/>
    <n v="327"/>
    <n v="553"/>
    <n v="226"/>
    <n v="118"/>
    <n v="0.96599999999999997"/>
    <s v="Brooklyn Robins"/>
    <s v="Ebbets Field"/>
    <n v="808722"/>
    <n v="104"/>
    <n v="103"/>
    <s v="BRO"/>
    <s v="BRO"/>
    <s v="BRO"/>
  </r>
  <r>
    <x v="49"/>
    <x v="1"/>
    <s v="BSN"/>
    <s v="ATL"/>
    <x v="24"/>
    <m/>
    <n v="7"/>
    <n v="153"/>
    <n v="74"/>
    <n v="62"/>
    <n v="90"/>
    <m/>
    <m/>
    <x v="0"/>
    <x v="0"/>
    <n v="0"/>
    <x v="1"/>
    <n v="1"/>
    <x v="0"/>
    <x v="1"/>
    <n v="523"/>
    <n v="5218"/>
    <n v="1358"/>
    <n v="168"/>
    <n v="86"/>
    <n v="23"/>
    <n v="385"/>
    <n v="488"/>
    <n v="88"/>
    <n v="98"/>
    <m/>
    <m/>
    <n v="670"/>
    <n v="545"/>
    <n v="3.54"/>
    <n v="93"/>
    <n v="14"/>
    <n v="6"/>
    <n v="4158"/>
    <n v="1464"/>
    <n v="39"/>
    <n v="415"/>
    <n v="368"/>
    <n v="239"/>
    <n v="125"/>
    <n v="0.96399999999999997"/>
    <s v="Boston Braves"/>
    <s v="Braves Field"/>
    <n v="162483"/>
    <n v="95"/>
    <n v="97"/>
    <s v="BSN"/>
    <s v="BSN"/>
    <s v="BSN"/>
  </r>
  <r>
    <x v="49"/>
    <x v="5"/>
    <s v="CHA"/>
    <s v="CHW"/>
    <x v="75"/>
    <m/>
    <n v="2"/>
    <n v="154"/>
    <n v="77"/>
    <n v="96"/>
    <n v="58"/>
    <m/>
    <m/>
    <x v="0"/>
    <x v="0"/>
    <n v="0"/>
    <x v="1"/>
    <n v="1"/>
    <x v="0"/>
    <x v="1"/>
    <n v="794"/>
    <n v="5328"/>
    <n v="1574"/>
    <n v="263"/>
    <n v="98"/>
    <n v="37"/>
    <n v="471"/>
    <n v="353"/>
    <n v="112"/>
    <n v="96"/>
    <m/>
    <m/>
    <n v="665"/>
    <n v="553"/>
    <n v="3.59"/>
    <n v="109"/>
    <n v="9"/>
    <n v="10"/>
    <n v="4158"/>
    <n v="1467"/>
    <n v="45"/>
    <n v="405"/>
    <n v="438"/>
    <n v="194"/>
    <n v="142"/>
    <n v="0.96899999999999997"/>
    <s v="Chicago White Sox"/>
    <s v="Comiskey Park"/>
    <n v="833492"/>
    <n v="99"/>
    <n v="99"/>
    <s v="CHW"/>
    <s v="CHA"/>
    <s v="CHA"/>
  </r>
  <r>
    <x v="49"/>
    <x v="1"/>
    <s v="CHN"/>
    <s v="CHC"/>
    <x v="25"/>
    <m/>
    <n v="5"/>
    <n v="154"/>
    <n v="77"/>
    <n v="75"/>
    <n v="79"/>
    <m/>
    <m/>
    <x v="0"/>
    <x v="0"/>
    <n v="0"/>
    <x v="1"/>
    <n v="1"/>
    <x v="0"/>
    <x v="1"/>
    <n v="619"/>
    <n v="5117"/>
    <n v="1350"/>
    <n v="223"/>
    <n v="67"/>
    <n v="34"/>
    <n v="428"/>
    <n v="421"/>
    <n v="115"/>
    <n v="129"/>
    <m/>
    <m/>
    <n v="635"/>
    <n v="504"/>
    <n v="3.27"/>
    <n v="95"/>
    <n v="13"/>
    <n v="9"/>
    <n v="4164"/>
    <n v="1459"/>
    <n v="37"/>
    <n v="382"/>
    <n v="508"/>
    <n v="225"/>
    <n v="112"/>
    <n v="0.96499999999999997"/>
    <s v="Chicago Cubs"/>
    <s v="Wrigley Field"/>
    <n v="480783"/>
    <n v="101"/>
    <n v="102"/>
    <s v="CHC"/>
    <s v="CHN"/>
    <s v="CHN"/>
  </r>
  <r>
    <x v="49"/>
    <x v="1"/>
    <s v="CIN"/>
    <s v="CIN"/>
    <x v="26"/>
    <m/>
    <n v="3"/>
    <n v="154"/>
    <n v="77"/>
    <n v="82"/>
    <n v="71"/>
    <m/>
    <m/>
    <x v="0"/>
    <x v="0"/>
    <n v="0"/>
    <x v="1"/>
    <n v="1"/>
    <x v="0"/>
    <x v="1"/>
    <n v="639"/>
    <n v="5176"/>
    <n v="1432"/>
    <n v="169"/>
    <n v="76"/>
    <n v="18"/>
    <n v="382"/>
    <n v="367"/>
    <n v="158"/>
    <n v="128"/>
    <m/>
    <m/>
    <n v="569"/>
    <n v="448"/>
    <n v="2.9"/>
    <n v="90"/>
    <n v="12"/>
    <n v="9"/>
    <n v="4173"/>
    <n v="1327"/>
    <n v="26"/>
    <n v="393"/>
    <n v="435"/>
    <n v="200"/>
    <n v="125"/>
    <n v="0.96799999999999997"/>
    <s v="Cincinnati Reds"/>
    <s v="Crosley Field"/>
    <n v="568107"/>
    <n v="98"/>
    <n v="97"/>
    <s v="CIN"/>
    <s v="CIN"/>
    <s v="CIN"/>
  </r>
  <r>
    <x v="49"/>
    <x v="5"/>
    <s v="CLE"/>
    <s v="CLE"/>
    <x v="76"/>
    <m/>
    <n v="1"/>
    <n v="154"/>
    <n v="78"/>
    <n v="98"/>
    <n v="56"/>
    <m/>
    <m/>
    <x v="0"/>
    <x v="1"/>
    <n v="1"/>
    <x v="2"/>
    <n v="0"/>
    <x v="1"/>
    <x v="1"/>
    <n v="857"/>
    <n v="5203"/>
    <n v="1574"/>
    <n v="300"/>
    <n v="95"/>
    <n v="35"/>
    <n v="574"/>
    <n v="379"/>
    <n v="73"/>
    <n v="92"/>
    <m/>
    <m/>
    <n v="642"/>
    <n v="522"/>
    <n v="3.41"/>
    <n v="94"/>
    <n v="11"/>
    <n v="7"/>
    <n v="4131"/>
    <n v="1448"/>
    <n v="31"/>
    <n v="401"/>
    <n v="466"/>
    <n v="185"/>
    <n v="124"/>
    <n v="0.97099999999999997"/>
    <s v="Cleveland Indians"/>
    <s v="League Park II"/>
    <n v="912832"/>
    <n v="104"/>
    <n v="101"/>
    <s v="CLE"/>
    <s v="CLE"/>
    <s v="CLE"/>
  </r>
  <r>
    <x v="49"/>
    <x v="5"/>
    <s v="DET"/>
    <s v="DET"/>
    <x v="77"/>
    <m/>
    <n v="7"/>
    <n v="155"/>
    <n v="78"/>
    <n v="61"/>
    <n v="93"/>
    <m/>
    <m/>
    <x v="0"/>
    <x v="0"/>
    <n v="0"/>
    <x v="1"/>
    <n v="1"/>
    <x v="0"/>
    <x v="1"/>
    <n v="652"/>
    <n v="5215"/>
    <n v="1408"/>
    <n v="228"/>
    <n v="72"/>
    <n v="30"/>
    <n v="479"/>
    <n v="391"/>
    <n v="76"/>
    <n v="66"/>
    <m/>
    <m/>
    <n v="833"/>
    <n v="622"/>
    <n v="4.04"/>
    <n v="74"/>
    <n v="9"/>
    <n v="7"/>
    <n v="4155"/>
    <n v="1487"/>
    <n v="46"/>
    <n v="561"/>
    <n v="483"/>
    <n v="229"/>
    <n v="95"/>
    <n v="0.96499999999999997"/>
    <s v="Detroit Tigers"/>
    <s v="Navin Field"/>
    <n v="579650"/>
    <n v="97"/>
    <n v="98"/>
    <s v="DET"/>
    <s v="DET"/>
    <s v="DET"/>
  </r>
  <r>
    <x v="49"/>
    <x v="1"/>
    <s v="NY1"/>
    <s v="SFG"/>
    <x v="42"/>
    <m/>
    <n v="2"/>
    <n v="155"/>
    <n v="80"/>
    <n v="86"/>
    <n v="68"/>
    <m/>
    <m/>
    <x v="0"/>
    <x v="0"/>
    <n v="0"/>
    <x v="1"/>
    <n v="1"/>
    <x v="0"/>
    <x v="1"/>
    <n v="682"/>
    <n v="5309"/>
    <n v="1427"/>
    <n v="210"/>
    <n v="76"/>
    <n v="46"/>
    <n v="432"/>
    <n v="545"/>
    <n v="131"/>
    <n v="113"/>
    <m/>
    <m/>
    <n v="543"/>
    <n v="438"/>
    <n v="2.8"/>
    <n v="86"/>
    <n v="18"/>
    <n v="9"/>
    <n v="4224"/>
    <n v="1379"/>
    <n v="44"/>
    <n v="297"/>
    <n v="380"/>
    <n v="209"/>
    <n v="137"/>
    <n v="0.96899999999999997"/>
    <s v="New York Giants"/>
    <s v="Polo Grounds IV"/>
    <n v="929609"/>
    <n v="100"/>
    <n v="97"/>
    <s v="NYG"/>
    <s v="NY1"/>
    <s v="NY1"/>
  </r>
  <r>
    <x v="49"/>
    <x v="5"/>
    <s v="NYA"/>
    <s v="NYY"/>
    <x v="73"/>
    <m/>
    <n v="3"/>
    <n v="154"/>
    <n v="77"/>
    <n v="95"/>
    <n v="59"/>
    <m/>
    <m/>
    <x v="0"/>
    <x v="0"/>
    <n v="0"/>
    <x v="1"/>
    <n v="1"/>
    <x v="0"/>
    <x v="1"/>
    <n v="838"/>
    <n v="5176"/>
    <n v="1448"/>
    <n v="268"/>
    <n v="71"/>
    <n v="115"/>
    <n v="539"/>
    <n v="626"/>
    <n v="64"/>
    <n v="82"/>
    <m/>
    <m/>
    <n v="629"/>
    <n v="505"/>
    <n v="3.32"/>
    <n v="88"/>
    <n v="15"/>
    <n v="11"/>
    <n v="4104"/>
    <n v="1414"/>
    <n v="48"/>
    <n v="420"/>
    <n v="480"/>
    <n v="193"/>
    <n v="129"/>
    <n v="0.97"/>
    <s v="New York Yankees"/>
    <s v="Polo Grounds IV"/>
    <n v="1289422"/>
    <n v="104"/>
    <n v="101"/>
    <s v="NYY"/>
    <s v="NYA"/>
    <s v="NYA"/>
  </r>
  <r>
    <x v="49"/>
    <x v="5"/>
    <s v="PHA"/>
    <s v="OAK"/>
    <x v="78"/>
    <m/>
    <n v="8"/>
    <n v="156"/>
    <n v="77"/>
    <n v="48"/>
    <n v="106"/>
    <m/>
    <m/>
    <x v="0"/>
    <x v="0"/>
    <n v="0"/>
    <x v="1"/>
    <n v="1"/>
    <x v="0"/>
    <x v="1"/>
    <n v="558"/>
    <n v="5256"/>
    <n v="1324"/>
    <n v="220"/>
    <n v="49"/>
    <n v="44"/>
    <n v="353"/>
    <n v="593"/>
    <n v="50"/>
    <n v="67"/>
    <m/>
    <m/>
    <n v="834"/>
    <n v="603"/>
    <n v="3.93"/>
    <n v="79"/>
    <n v="6"/>
    <n v="2"/>
    <n v="4140"/>
    <n v="1612"/>
    <n v="56"/>
    <n v="461"/>
    <n v="423"/>
    <n v="267"/>
    <n v="126"/>
    <n v="0.95899999999999996"/>
    <s v="Philadelphia Athletics"/>
    <s v="Shibe Park"/>
    <n v="287888"/>
    <n v="101"/>
    <n v="106"/>
    <s v="PHA"/>
    <s v="PHA"/>
    <s v="PHA"/>
  </r>
  <r>
    <x v="49"/>
    <x v="1"/>
    <s v="PHI"/>
    <s v="PHI"/>
    <x v="44"/>
    <m/>
    <n v="8"/>
    <n v="153"/>
    <n v="77"/>
    <n v="62"/>
    <n v="91"/>
    <m/>
    <m/>
    <x v="0"/>
    <x v="0"/>
    <n v="0"/>
    <x v="1"/>
    <n v="1"/>
    <x v="0"/>
    <x v="1"/>
    <n v="565"/>
    <n v="5264"/>
    <n v="1385"/>
    <n v="229"/>
    <n v="54"/>
    <n v="64"/>
    <n v="283"/>
    <n v="531"/>
    <n v="100"/>
    <n v="83"/>
    <m/>
    <m/>
    <n v="714"/>
    <n v="557"/>
    <n v="3.63"/>
    <n v="77"/>
    <n v="8"/>
    <n v="11"/>
    <n v="4140"/>
    <n v="1480"/>
    <n v="35"/>
    <n v="444"/>
    <n v="419"/>
    <n v="232"/>
    <n v="135"/>
    <n v="0.96399999999999997"/>
    <s v="Philadelphia Phillies"/>
    <s v="Baker Bowl"/>
    <n v="330998"/>
    <n v="104"/>
    <n v="109"/>
    <s v="PHI"/>
    <s v="PHI"/>
    <s v="PHI"/>
  </r>
  <r>
    <x v="49"/>
    <x v="1"/>
    <s v="PIT"/>
    <s v="PIT"/>
    <x v="39"/>
    <m/>
    <n v="4"/>
    <n v="155"/>
    <n v="78"/>
    <n v="79"/>
    <n v="75"/>
    <m/>
    <m/>
    <x v="0"/>
    <x v="0"/>
    <n v="0"/>
    <x v="1"/>
    <n v="1"/>
    <x v="0"/>
    <x v="1"/>
    <n v="530"/>
    <n v="5219"/>
    <n v="1342"/>
    <n v="162"/>
    <n v="90"/>
    <n v="16"/>
    <n v="374"/>
    <n v="405"/>
    <n v="181"/>
    <n v="117"/>
    <m/>
    <m/>
    <n v="552"/>
    <n v="454"/>
    <n v="2.89"/>
    <n v="92"/>
    <n v="17"/>
    <n v="10"/>
    <n v="4245"/>
    <n v="1389"/>
    <n v="25"/>
    <n v="280"/>
    <n v="444"/>
    <n v="186"/>
    <n v="119"/>
    <n v="0.97099999999999997"/>
    <s v="Pittsburgh Pirates"/>
    <s v="Forbes Field"/>
    <n v="429037"/>
    <n v="103"/>
    <n v="103"/>
    <s v="PIT"/>
    <s v="PIT"/>
    <s v="PIT"/>
  </r>
  <r>
    <x v="49"/>
    <x v="5"/>
    <s v="SLA"/>
    <s v="BAL"/>
    <x v="37"/>
    <m/>
    <n v="4"/>
    <n v="154"/>
    <n v="78"/>
    <n v="76"/>
    <n v="77"/>
    <m/>
    <m/>
    <x v="0"/>
    <x v="0"/>
    <n v="0"/>
    <x v="1"/>
    <n v="1"/>
    <x v="0"/>
    <x v="1"/>
    <n v="797"/>
    <n v="5358"/>
    <n v="1651"/>
    <n v="279"/>
    <n v="83"/>
    <n v="50"/>
    <n v="427"/>
    <n v="339"/>
    <n v="118"/>
    <n v="79"/>
    <m/>
    <m/>
    <n v="766"/>
    <n v="617"/>
    <n v="4.03"/>
    <n v="84"/>
    <n v="9"/>
    <n v="14"/>
    <n v="4134"/>
    <n v="1481"/>
    <n v="53"/>
    <n v="578"/>
    <n v="444"/>
    <n v="231"/>
    <n v="119"/>
    <n v="0.96299999999999997"/>
    <s v="St. Louis Browns"/>
    <s v="Sportsman's Park IV"/>
    <n v="419311"/>
    <n v="103"/>
    <n v="103"/>
    <s v="SLB"/>
    <s v="SLA"/>
    <s v="SLA"/>
  </r>
  <r>
    <x v="49"/>
    <x v="1"/>
    <s v="SLN"/>
    <s v="STL"/>
    <x v="40"/>
    <m/>
    <n v="5"/>
    <n v="155"/>
    <n v="76"/>
    <n v="75"/>
    <n v="79"/>
    <m/>
    <m/>
    <x v="0"/>
    <x v="0"/>
    <n v="0"/>
    <x v="1"/>
    <n v="1"/>
    <x v="0"/>
    <x v="1"/>
    <n v="675"/>
    <n v="5495"/>
    <n v="1589"/>
    <n v="238"/>
    <n v="96"/>
    <n v="32"/>
    <n v="373"/>
    <n v="484"/>
    <n v="126"/>
    <n v="114"/>
    <m/>
    <m/>
    <n v="682"/>
    <n v="543"/>
    <n v="3.43"/>
    <n v="72"/>
    <n v="9"/>
    <n v="12"/>
    <n v="4278"/>
    <n v="1488"/>
    <n v="30"/>
    <n v="479"/>
    <n v="529"/>
    <n v="256"/>
    <n v="136"/>
    <n v="0.96099999999999997"/>
    <s v="St. Louis Cardinals"/>
    <s v="Robison Field/Sportsman's Park IV"/>
    <n v="326836"/>
    <n v="98"/>
    <n v="98"/>
    <s v="STL"/>
    <s v="SLN"/>
    <s v="SLN"/>
  </r>
  <r>
    <x v="49"/>
    <x v="5"/>
    <s v="WS1"/>
    <s v="MIN"/>
    <x v="79"/>
    <m/>
    <n v="6"/>
    <n v="153"/>
    <n v="76"/>
    <n v="68"/>
    <n v="84"/>
    <m/>
    <m/>
    <x v="0"/>
    <x v="0"/>
    <n v="0"/>
    <x v="1"/>
    <n v="1"/>
    <x v="0"/>
    <x v="1"/>
    <n v="723"/>
    <n v="5251"/>
    <n v="1526"/>
    <n v="233"/>
    <n v="81"/>
    <n v="36"/>
    <n v="433"/>
    <n v="543"/>
    <n v="161"/>
    <n v="114"/>
    <m/>
    <m/>
    <n v="802"/>
    <n v="633"/>
    <n v="4.17"/>
    <n v="81"/>
    <n v="10"/>
    <n v="10"/>
    <n v="4101"/>
    <n v="1521"/>
    <n v="51"/>
    <n v="520"/>
    <n v="418"/>
    <n v="232"/>
    <n v="95"/>
    <n v="0.96299999999999997"/>
    <s v="Washington Senators"/>
    <s v="Griffith Stadium I"/>
    <n v="359260"/>
    <n v="97"/>
    <n v="98"/>
    <s v="WSH"/>
    <s v="WS1"/>
    <s v="WS1"/>
  </r>
  <r>
    <x v="50"/>
    <x v="5"/>
    <s v="BOS"/>
    <s v="BOS"/>
    <x v="74"/>
    <m/>
    <n v="5"/>
    <n v="154"/>
    <n v="77"/>
    <n v="75"/>
    <n v="79"/>
    <m/>
    <m/>
    <x v="0"/>
    <x v="0"/>
    <n v="0"/>
    <x v="1"/>
    <n v="1"/>
    <x v="0"/>
    <x v="1"/>
    <n v="668"/>
    <n v="5206"/>
    <n v="1440"/>
    <n v="248"/>
    <n v="69"/>
    <n v="17"/>
    <n v="428"/>
    <n v="344"/>
    <n v="83"/>
    <n v="65"/>
    <m/>
    <m/>
    <n v="696"/>
    <n v="603"/>
    <n v="3.98"/>
    <n v="88"/>
    <n v="9"/>
    <n v="5"/>
    <n v="4092"/>
    <n v="1521"/>
    <n v="53"/>
    <n v="452"/>
    <n v="446"/>
    <n v="157"/>
    <n v="151"/>
    <n v="0.97499999999999998"/>
    <s v="Boston Red Sox"/>
    <s v="Fenway Park I"/>
    <n v="279273"/>
    <n v="97"/>
    <n v="99"/>
    <s v="BOS"/>
    <s v="BOS"/>
    <s v="BOS"/>
  </r>
  <r>
    <x v="50"/>
    <x v="1"/>
    <s v="BRO"/>
    <s v="LAD"/>
    <x v="47"/>
    <m/>
    <n v="5"/>
    <n v="152"/>
    <n v="78"/>
    <n v="77"/>
    <n v="75"/>
    <m/>
    <m/>
    <x v="0"/>
    <x v="0"/>
    <n v="0"/>
    <x v="1"/>
    <n v="1"/>
    <x v="0"/>
    <x v="1"/>
    <n v="667"/>
    <n v="5263"/>
    <n v="1476"/>
    <n v="209"/>
    <n v="85"/>
    <n v="59"/>
    <n v="325"/>
    <n v="400"/>
    <n v="91"/>
    <n v="73"/>
    <m/>
    <m/>
    <n v="681"/>
    <n v="560"/>
    <n v="3.7"/>
    <n v="82"/>
    <n v="8"/>
    <n v="12"/>
    <n v="4089"/>
    <n v="1556"/>
    <n v="46"/>
    <n v="361"/>
    <n v="471"/>
    <n v="232"/>
    <n v="142"/>
    <n v="0.96399999999999997"/>
    <s v="Brooklyn Robins"/>
    <s v="Ebbets Field"/>
    <n v="613245"/>
    <n v="105"/>
    <n v="104"/>
    <s v="BRO"/>
    <s v="BRO"/>
    <s v="BRO"/>
  </r>
  <r>
    <x v="50"/>
    <x v="1"/>
    <s v="BSN"/>
    <s v="ATL"/>
    <x v="24"/>
    <m/>
    <n v="4"/>
    <n v="153"/>
    <n v="74"/>
    <n v="79"/>
    <n v="74"/>
    <m/>
    <m/>
    <x v="0"/>
    <x v="0"/>
    <n v="0"/>
    <x v="1"/>
    <n v="1"/>
    <x v="0"/>
    <x v="1"/>
    <n v="721"/>
    <n v="5385"/>
    <n v="1561"/>
    <n v="209"/>
    <n v="100"/>
    <n v="61"/>
    <n v="377"/>
    <n v="470"/>
    <n v="94"/>
    <n v="100"/>
    <m/>
    <m/>
    <n v="697"/>
    <n v="600"/>
    <n v="3.9"/>
    <n v="74"/>
    <n v="11"/>
    <n v="12"/>
    <n v="4155"/>
    <n v="1488"/>
    <n v="54"/>
    <n v="420"/>
    <n v="382"/>
    <n v="199"/>
    <n v="122"/>
    <n v="0.96899999999999997"/>
    <s v="Boston Braves"/>
    <s v="Braves Field"/>
    <n v="318627"/>
    <n v="94"/>
    <n v="96"/>
    <s v="BSN"/>
    <s v="BSN"/>
    <s v="BSN"/>
  </r>
  <r>
    <x v="50"/>
    <x v="5"/>
    <s v="CHA"/>
    <s v="CHW"/>
    <x v="75"/>
    <m/>
    <n v="7"/>
    <n v="154"/>
    <n v="77"/>
    <n v="62"/>
    <n v="92"/>
    <m/>
    <m/>
    <x v="0"/>
    <x v="0"/>
    <n v="0"/>
    <x v="1"/>
    <n v="1"/>
    <x v="0"/>
    <x v="1"/>
    <n v="683"/>
    <n v="5329"/>
    <n v="1509"/>
    <n v="242"/>
    <n v="82"/>
    <n v="35"/>
    <n v="445"/>
    <n v="474"/>
    <n v="97"/>
    <n v="93"/>
    <m/>
    <m/>
    <n v="858"/>
    <n v="749"/>
    <n v="4.9400000000000004"/>
    <n v="84"/>
    <n v="7"/>
    <n v="9"/>
    <n v="4095"/>
    <n v="1603"/>
    <n v="52"/>
    <n v="549"/>
    <n v="392"/>
    <n v="199"/>
    <n v="155"/>
    <n v="0.96899999999999997"/>
    <s v="Chicago White Sox"/>
    <s v="Comiskey Park"/>
    <n v="543650"/>
    <n v="98"/>
    <n v="98"/>
    <s v="CHW"/>
    <s v="CHA"/>
    <s v="CHA"/>
  </r>
  <r>
    <x v="50"/>
    <x v="1"/>
    <s v="CHN"/>
    <s v="CHC"/>
    <x v="25"/>
    <m/>
    <n v="7"/>
    <n v="153"/>
    <n v="76"/>
    <n v="64"/>
    <n v="89"/>
    <m/>
    <m/>
    <x v="0"/>
    <x v="0"/>
    <n v="0"/>
    <x v="1"/>
    <n v="1"/>
    <x v="0"/>
    <x v="1"/>
    <n v="668"/>
    <n v="5321"/>
    <n v="1553"/>
    <n v="234"/>
    <n v="56"/>
    <n v="37"/>
    <n v="343"/>
    <n v="374"/>
    <n v="70"/>
    <n v="97"/>
    <m/>
    <m/>
    <n v="773"/>
    <n v="665"/>
    <n v="4.3899999999999997"/>
    <n v="73"/>
    <n v="7"/>
    <n v="7"/>
    <n v="4089"/>
    <n v="1605"/>
    <n v="67"/>
    <n v="409"/>
    <n v="441"/>
    <n v="166"/>
    <n v="129"/>
    <n v="0.97399999999999998"/>
    <s v="Chicago Cubs"/>
    <s v="Wrigley Field"/>
    <n v="410107"/>
    <n v="100"/>
    <n v="101"/>
    <s v="CHC"/>
    <s v="CHN"/>
    <s v="CHN"/>
  </r>
  <r>
    <x v="50"/>
    <x v="1"/>
    <s v="CIN"/>
    <s v="CIN"/>
    <x v="26"/>
    <m/>
    <n v="6"/>
    <n v="153"/>
    <n v="76"/>
    <n v="70"/>
    <n v="83"/>
    <m/>
    <m/>
    <x v="0"/>
    <x v="0"/>
    <n v="0"/>
    <x v="1"/>
    <n v="1"/>
    <x v="0"/>
    <x v="1"/>
    <n v="618"/>
    <n v="5112"/>
    <n v="1421"/>
    <n v="221"/>
    <n v="94"/>
    <n v="20"/>
    <n v="375"/>
    <n v="308"/>
    <n v="117"/>
    <n v="120"/>
    <m/>
    <m/>
    <n v="649"/>
    <n v="524"/>
    <n v="3.46"/>
    <n v="83"/>
    <n v="7"/>
    <n v="9"/>
    <n v="4089"/>
    <n v="1500"/>
    <n v="37"/>
    <n v="305"/>
    <n v="408"/>
    <n v="193"/>
    <n v="139"/>
    <n v="0.96899999999999997"/>
    <s v="Cincinnati Reds"/>
    <s v="Crosley Field"/>
    <n v="311227"/>
    <n v="95"/>
    <n v="94"/>
    <s v="CIN"/>
    <s v="CIN"/>
    <s v="CIN"/>
  </r>
  <r>
    <x v="50"/>
    <x v="5"/>
    <s v="CLE"/>
    <s v="CLE"/>
    <x v="76"/>
    <m/>
    <n v="2"/>
    <n v="154"/>
    <n v="77"/>
    <n v="94"/>
    <n v="60"/>
    <m/>
    <m/>
    <x v="0"/>
    <x v="0"/>
    <n v="0"/>
    <x v="1"/>
    <n v="1"/>
    <x v="0"/>
    <x v="1"/>
    <n v="925"/>
    <n v="5383"/>
    <n v="1656"/>
    <n v="355"/>
    <n v="90"/>
    <n v="42"/>
    <n v="623"/>
    <n v="376"/>
    <n v="50"/>
    <n v="42"/>
    <m/>
    <m/>
    <n v="712"/>
    <n v="597"/>
    <n v="3.9"/>
    <n v="81"/>
    <n v="11"/>
    <n v="14"/>
    <n v="4131"/>
    <n v="1534"/>
    <n v="43"/>
    <n v="431"/>
    <n v="475"/>
    <n v="204"/>
    <n v="124"/>
    <n v="0.96699999999999997"/>
    <s v="Cleveland Indians"/>
    <s v="League Park II"/>
    <n v="748705"/>
    <n v="102"/>
    <n v="100"/>
    <s v="CLE"/>
    <s v="CLE"/>
    <s v="CLE"/>
  </r>
  <r>
    <x v="50"/>
    <x v="5"/>
    <s v="DET"/>
    <s v="DET"/>
    <x v="77"/>
    <m/>
    <n v="6"/>
    <n v="154"/>
    <n v="77"/>
    <n v="71"/>
    <n v="82"/>
    <m/>
    <m/>
    <x v="0"/>
    <x v="0"/>
    <n v="0"/>
    <x v="1"/>
    <n v="1"/>
    <x v="0"/>
    <x v="1"/>
    <n v="883"/>
    <n v="5461"/>
    <n v="1724"/>
    <n v="268"/>
    <n v="100"/>
    <n v="58"/>
    <n v="582"/>
    <n v="376"/>
    <n v="95"/>
    <n v="89"/>
    <m/>
    <m/>
    <n v="852"/>
    <n v="678"/>
    <n v="4.4000000000000004"/>
    <n v="73"/>
    <n v="4"/>
    <n v="16"/>
    <n v="4158"/>
    <n v="1634"/>
    <n v="71"/>
    <n v="495"/>
    <n v="452"/>
    <n v="231"/>
    <n v="107"/>
    <n v="0.96399999999999997"/>
    <s v="Detroit Tigers"/>
    <s v="Navin Field"/>
    <n v="661527"/>
    <n v="99"/>
    <n v="100"/>
    <s v="DET"/>
    <s v="DET"/>
    <s v="DET"/>
  </r>
  <r>
    <x v="50"/>
    <x v="1"/>
    <s v="NY1"/>
    <s v="SFG"/>
    <x v="42"/>
    <m/>
    <n v="1"/>
    <n v="153"/>
    <n v="79"/>
    <n v="94"/>
    <n v="59"/>
    <m/>
    <m/>
    <x v="0"/>
    <x v="1"/>
    <n v="1"/>
    <x v="2"/>
    <n v="0"/>
    <x v="1"/>
    <x v="1"/>
    <n v="840"/>
    <n v="5278"/>
    <n v="1575"/>
    <n v="237"/>
    <n v="93"/>
    <n v="75"/>
    <n v="469"/>
    <n v="390"/>
    <n v="137"/>
    <n v="114"/>
    <m/>
    <m/>
    <n v="637"/>
    <n v="541"/>
    <n v="3.55"/>
    <n v="71"/>
    <n v="9"/>
    <n v="18"/>
    <n v="4116"/>
    <n v="1497"/>
    <n v="79"/>
    <n v="295"/>
    <n v="357"/>
    <n v="187"/>
    <n v="155"/>
    <n v="0.97099999999999997"/>
    <s v="New York Giants"/>
    <s v="Polo Grounds IV"/>
    <n v="973477"/>
    <n v="102"/>
    <n v="98"/>
    <s v="NYG"/>
    <s v="NY1"/>
    <s v="NY1"/>
  </r>
  <r>
    <x v="50"/>
    <x v="5"/>
    <s v="NYA"/>
    <s v="NYY"/>
    <x v="73"/>
    <m/>
    <n v="1"/>
    <n v="153"/>
    <n v="78"/>
    <n v="98"/>
    <n v="55"/>
    <m/>
    <m/>
    <x v="0"/>
    <x v="1"/>
    <n v="1"/>
    <x v="1"/>
    <n v="1"/>
    <x v="0"/>
    <x v="1"/>
    <n v="948"/>
    <n v="5249"/>
    <n v="1576"/>
    <n v="285"/>
    <n v="87"/>
    <n v="134"/>
    <n v="588"/>
    <n v="569"/>
    <n v="89"/>
    <n v="64"/>
    <m/>
    <m/>
    <n v="708"/>
    <n v="579"/>
    <n v="3.82"/>
    <n v="92"/>
    <n v="8"/>
    <n v="15"/>
    <n v="4092"/>
    <n v="1461"/>
    <n v="51"/>
    <n v="470"/>
    <n v="481"/>
    <n v="220"/>
    <n v="138"/>
    <n v="0.96499999999999997"/>
    <s v="New York Yankees"/>
    <s v="Polo Grounds IV"/>
    <n v="1230696"/>
    <n v="102"/>
    <n v="98"/>
    <s v="NYY"/>
    <s v="NYA"/>
    <s v="NYA"/>
  </r>
  <r>
    <x v="50"/>
    <x v="5"/>
    <s v="PHA"/>
    <s v="OAK"/>
    <x v="78"/>
    <m/>
    <n v="8"/>
    <n v="155"/>
    <n v="77"/>
    <n v="53"/>
    <n v="100"/>
    <m/>
    <m/>
    <x v="0"/>
    <x v="0"/>
    <n v="0"/>
    <x v="1"/>
    <n v="1"/>
    <x v="0"/>
    <x v="1"/>
    <n v="657"/>
    <n v="5465"/>
    <n v="1497"/>
    <n v="256"/>
    <n v="64"/>
    <n v="82"/>
    <n v="424"/>
    <n v="565"/>
    <n v="68"/>
    <n v="55"/>
    <m/>
    <m/>
    <n v="894"/>
    <n v="717"/>
    <n v="4.6100000000000003"/>
    <n v="75"/>
    <n v="2"/>
    <n v="7"/>
    <n v="4200"/>
    <n v="1645"/>
    <n v="85"/>
    <n v="548"/>
    <n v="431"/>
    <n v="277"/>
    <n v="144"/>
    <n v="0.95699999999999996"/>
    <s v="Philadelphia Athletics"/>
    <s v="Shibe Park"/>
    <n v="344430"/>
    <n v="100"/>
    <n v="104"/>
    <s v="PHA"/>
    <s v="PHA"/>
    <s v="PHA"/>
  </r>
  <r>
    <x v="50"/>
    <x v="1"/>
    <s v="PHI"/>
    <s v="PHI"/>
    <x v="44"/>
    <m/>
    <n v="8"/>
    <n v="154"/>
    <n v="76"/>
    <n v="51"/>
    <n v="103"/>
    <m/>
    <m/>
    <x v="0"/>
    <x v="0"/>
    <n v="0"/>
    <x v="1"/>
    <n v="1"/>
    <x v="0"/>
    <x v="1"/>
    <n v="617"/>
    <n v="5329"/>
    <n v="1512"/>
    <n v="238"/>
    <n v="50"/>
    <n v="88"/>
    <n v="294"/>
    <n v="615"/>
    <n v="66"/>
    <n v="80"/>
    <m/>
    <m/>
    <n v="919"/>
    <n v="671"/>
    <n v="4.4800000000000004"/>
    <n v="82"/>
    <n v="5"/>
    <n v="8"/>
    <n v="4044"/>
    <n v="1665"/>
    <n v="79"/>
    <n v="371"/>
    <n v="333"/>
    <n v="294"/>
    <n v="127"/>
    <n v="0.95499999999999996"/>
    <s v="Philadelphia Phillies"/>
    <s v="Baker Bowl"/>
    <n v="273961"/>
    <n v="107"/>
    <n v="111"/>
    <s v="PHI"/>
    <s v="PHI"/>
    <s v="PHI"/>
  </r>
  <r>
    <x v="50"/>
    <x v="1"/>
    <s v="PIT"/>
    <s v="PIT"/>
    <x v="39"/>
    <m/>
    <n v="2"/>
    <n v="154"/>
    <n v="76"/>
    <n v="90"/>
    <n v="63"/>
    <m/>
    <m/>
    <x v="0"/>
    <x v="0"/>
    <n v="0"/>
    <x v="1"/>
    <n v="1"/>
    <x v="0"/>
    <x v="1"/>
    <n v="692"/>
    <n v="5379"/>
    <n v="1533"/>
    <n v="231"/>
    <n v="104"/>
    <n v="37"/>
    <n v="341"/>
    <n v="371"/>
    <n v="134"/>
    <n v="93"/>
    <m/>
    <m/>
    <n v="595"/>
    <n v="498"/>
    <n v="3.17"/>
    <n v="88"/>
    <n v="10"/>
    <n v="10"/>
    <n v="4245"/>
    <n v="1448"/>
    <n v="37"/>
    <n v="322"/>
    <n v="500"/>
    <n v="171"/>
    <n v="129"/>
    <n v="0.97299999999999998"/>
    <s v="Pittsburgh Pirates"/>
    <s v="Forbes Field"/>
    <n v="701567"/>
    <n v="102"/>
    <n v="101"/>
    <s v="PIT"/>
    <s v="PIT"/>
    <s v="PIT"/>
  </r>
  <r>
    <x v="50"/>
    <x v="5"/>
    <s v="SLA"/>
    <s v="BAL"/>
    <x v="37"/>
    <m/>
    <n v="3"/>
    <n v="154"/>
    <n v="77"/>
    <n v="81"/>
    <n v="73"/>
    <m/>
    <m/>
    <x v="0"/>
    <x v="0"/>
    <n v="0"/>
    <x v="1"/>
    <n v="1"/>
    <x v="0"/>
    <x v="1"/>
    <n v="835"/>
    <n v="5442"/>
    <n v="1655"/>
    <n v="246"/>
    <n v="106"/>
    <n v="67"/>
    <n v="413"/>
    <n v="407"/>
    <n v="92"/>
    <n v="71"/>
    <m/>
    <m/>
    <n v="845"/>
    <n v="706"/>
    <n v="4.6100000000000003"/>
    <n v="77"/>
    <n v="9"/>
    <n v="9"/>
    <n v="4137"/>
    <n v="1541"/>
    <n v="71"/>
    <n v="556"/>
    <n v="477"/>
    <n v="224"/>
    <n v="127"/>
    <n v="0.96399999999999997"/>
    <s v="St. Louis Browns"/>
    <s v="Sportsman's Park IV"/>
    <n v="355978"/>
    <n v="106"/>
    <n v="105"/>
    <s v="SLB"/>
    <s v="SLA"/>
    <s v="SLA"/>
  </r>
  <r>
    <x v="50"/>
    <x v="1"/>
    <s v="SLN"/>
    <s v="STL"/>
    <x v="40"/>
    <m/>
    <n v="3"/>
    <n v="154"/>
    <n v="78"/>
    <n v="87"/>
    <n v="66"/>
    <m/>
    <m/>
    <x v="0"/>
    <x v="0"/>
    <n v="0"/>
    <x v="1"/>
    <n v="1"/>
    <x v="0"/>
    <x v="1"/>
    <n v="809"/>
    <n v="5309"/>
    <n v="1635"/>
    <n v="260"/>
    <n v="88"/>
    <n v="83"/>
    <n v="382"/>
    <n v="452"/>
    <n v="94"/>
    <n v="94"/>
    <m/>
    <m/>
    <n v="681"/>
    <n v="551"/>
    <n v="3.62"/>
    <n v="70"/>
    <n v="10"/>
    <n v="16"/>
    <n v="4113"/>
    <n v="1486"/>
    <n v="61"/>
    <n v="399"/>
    <n v="464"/>
    <n v="219"/>
    <n v="130"/>
    <n v="0.96499999999999997"/>
    <s v="St. Louis Cardinals"/>
    <s v="Sportsman's Park IV"/>
    <n v="384773"/>
    <n v="97"/>
    <n v="96"/>
    <s v="STL"/>
    <s v="SLN"/>
    <s v="SLN"/>
  </r>
  <r>
    <x v="50"/>
    <x v="5"/>
    <s v="WS1"/>
    <s v="MIN"/>
    <x v="79"/>
    <m/>
    <n v="4"/>
    <n v="154"/>
    <n v="76"/>
    <n v="80"/>
    <n v="73"/>
    <m/>
    <m/>
    <x v="0"/>
    <x v="0"/>
    <n v="0"/>
    <x v="1"/>
    <n v="1"/>
    <x v="0"/>
    <x v="1"/>
    <n v="704"/>
    <n v="5294"/>
    <n v="1468"/>
    <n v="240"/>
    <n v="96"/>
    <n v="42"/>
    <n v="462"/>
    <n v="472"/>
    <n v="111"/>
    <n v="66"/>
    <m/>
    <m/>
    <n v="738"/>
    <n v="610"/>
    <n v="3.97"/>
    <n v="80"/>
    <n v="10"/>
    <n v="10"/>
    <n v="4149"/>
    <n v="1568"/>
    <n v="51"/>
    <n v="442"/>
    <n v="452"/>
    <n v="234"/>
    <n v="153"/>
    <n v="0.96299999999999997"/>
    <s v="Washington Senators"/>
    <s v="Griffith Stadium I"/>
    <n v="456069"/>
    <n v="95"/>
    <n v="96"/>
    <s v="WSH"/>
    <s v="WS1"/>
    <s v="WS1"/>
  </r>
  <r>
    <x v="51"/>
    <x v="5"/>
    <s v="BOS"/>
    <s v="BOS"/>
    <x v="74"/>
    <m/>
    <n v="8"/>
    <n v="154"/>
    <n v="73"/>
    <n v="61"/>
    <n v="93"/>
    <m/>
    <m/>
    <x v="0"/>
    <x v="0"/>
    <n v="0"/>
    <x v="1"/>
    <n v="1"/>
    <x v="0"/>
    <x v="1"/>
    <n v="598"/>
    <n v="5288"/>
    <n v="1392"/>
    <n v="250"/>
    <n v="55"/>
    <n v="45"/>
    <n v="366"/>
    <n v="455"/>
    <n v="60"/>
    <n v="63"/>
    <m/>
    <m/>
    <n v="769"/>
    <n v="656"/>
    <n v="4.3"/>
    <n v="71"/>
    <n v="10"/>
    <n v="6"/>
    <n v="4119"/>
    <n v="1508"/>
    <n v="48"/>
    <n v="503"/>
    <n v="359"/>
    <n v="221"/>
    <n v="139"/>
    <n v="0.96499999999999997"/>
    <s v="Boston Red Sox"/>
    <s v="Fenway Park I"/>
    <n v="259184"/>
    <n v="99"/>
    <n v="101"/>
    <s v="BOS"/>
    <s v="BOS"/>
    <s v="BOS"/>
  </r>
  <r>
    <x v="51"/>
    <x v="1"/>
    <s v="BRO"/>
    <s v="LAD"/>
    <x v="47"/>
    <m/>
    <n v="6"/>
    <n v="155"/>
    <n v="78"/>
    <n v="76"/>
    <n v="78"/>
    <m/>
    <m/>
    <x v="0"/>
    <x v="0"/>
    <n v="0"/>
    <x v="1"/>
    <n v="1"/>
    <x v="0"/>
    <x v="1"/>
    <n v="743"/>
    <n v="5413"/>
    <n v="1569"/>
    <n v="235"/>
    <n v="76"/>
    <n v="56"/>
    <n v="339"/>
    <n v="318"/>
    <n v="79"/>
    <n v="60"/>
    <m/>
    <m/>
    <n v="754"/>
    <n v="623"/>
    <n v="4.05"/>
    <n v="82"/>
    <n v="12"/>
    <n v="8"/>
    <n v="4155"/>
    <n v="1574"/>
    <n v="74"/>
    <n v="490"/>
    <n v="499"/>
    <n v="208"/>
    <n v="139"/>
    <n v="0.96699999999999997"/>
    <s v="Brooklyn Robins"/>
    <s v="Ebbets Field"/>
    <n v="498865"/>
    <n v="100"/>
    <n v="100"/>
    <s v="BRO"/>
    <s v="BRO"/>
    <s v="BRO"/>
  </r>
  <r>
    <x v="51"/>
    <x v="1"/>
    <s v="BSN"/>
    <s v="ATL"/>
    <x v="24"/>
    <m/>
    <n v="8"/>
    <n v="154"/>
    <n v="76"/>
    <n v="53"/>
    <n v="100"/>
    <m/>
    <m/>
    <x v="0"/>
    <x v="0"/>
    <n v="0"/>
    <x v="1"/>
    <n v="1"/>
    <x v="0"/>
    <x v="1"/>
    <n v="596"/>
    <n v="5161"/>
    <n v="1355"/>
    <n v="162"/>
    <n v="73"/>
    <n v="32"/>
    <n v="387"/>
    <n v="451"/>
    <n v="67"/>
    <n v="65"/>
    <m/>
    <m/>
    <n v="822"/>
    <n v="655"/>
    <n v="4.37"/>
    <n v="63"/>
    <n v="7"/>
    <n v="6"/>
    <n v="4044"/>
    <n v="1565"/>
    <n v="57"/>
    <n v="489"/>
    <n v="360"/>
    <n v="215"/>
    <n v="121"/>
    <n v="0.96499999999999997"/>
    <s v="Boston Braves"/>
    <s v="Braves Field"/>
    <n v="167965"/>
    <n v="95"/>
    <n v="97"/>
    <s v="BSN"/>
    <s v="BSN"/>
    <s v="BSN"/>
  </r>
  <r>
    <x v="51"/>
    <x v="5"/>
    <s v="CHA"/>
    <s v="CHW"/>
    <x v="75"/>
    <m/>
    <n v="5"/>
    <n v="155"/>
    <n v="77"/>
    <n v="77"/>
    <n v="77"/>
    <m/>
    <m/>
    <x v="0"/>
    <x v="0"/>
    <n v="0"/>
    <x v="1"/>
    <n v="1"/>
    <x v="0"/>
    <x v="1"/>
    <n v="691"/>
    <n v="5267"/>
    <n v="1463"/>
    <n v="243"/>
    <n v="62"/>
    <n v="45"/>
    <n v="482"/>
    <n v="463"/>
    <n v="106"/>
    <n v="84"/>
    <m/>
    <m/>
    <n v="691"/>
    <n v="614"/>
    <n v="3.94"/>
    <n v="86"/>
    <n v="13"/>
    <n v="8"/>
    <n v="4209"/>
    <n v="1472"/>
    <n v="57"/>
    <n v="529"/>
    <n v="484"/>
    <n v="153"/>
    <n v="132"/>
    <n v="0.97599999999999998"/>
    <s v="Chicago White Sox"/>
    <s v="Comiskey Park"/>
    <n v="602860"/>
    <n v="99"/>
    <n v="100"/>
    <s v="CHW"/>
    <s v="CHA"/>
    <s v="CHA"/>
  </r>
  <r>
    <x v="51"/>
    <x v="1"/>
    <s v="CHN"/>
    <s v="CHC"/>
    <x v="25"/>
    <m/>
    <n v="5"/>
    <n v="156"/>
    <n v="76"/>
    <n v="80"/>
    <n v="74"/>
    <m/>
    <m/>
    <x v="0"/>
    <x v="0"/>
    <n v="0"/>
    <x v="1"/>
    <n v="1"/>
    <x v="0"/>
    <x v="1"/>
    <n v="771"/>
    <n v="5335"/>
    <n v="1564"/>
    <n v="248"/>
    <n v="71"/>
    <n v="42"/>
    <n v="525"/>
    <n v="447"/>
    <n v="97"/>
    <n v="108"/>
    <m/>
    <m/>
    <n v="808"/>
    <n v="674"/>
    <n v="4.34"/>
    <n v="74"/>
    <n v="8"/>
    <n v="12"/>
    <n v="4191"/>
    <n v="1579"/>
    <n v="77"/>
    <n v="475"/>
    <n v="402"/>
    <n v="202"/>
    <n v="154"/>
    <n v="0.96799999999999997"/>
    <s v="Chicago Cubs"/>
    <s v="Wrigley Field"/>
    <n v="542283"/>
    <n v="102"/>
    <n v="102"/>
    <s v="CHC"/>
    <s v="CHN"/>
    <s v="CHN"/>
  </r>
  <r>
    <x v="51"/>
    <x v="1"/>
    <s v="CIN"/>
    <s v="CIN"/>
    <x v="26"/>
    <m/>
    <n v="2"/>
    <n v="156"/>
    <n v="79"/>
    <n v="86"/>
    <n v="68"/>
    <m/>
    <m/>
    <x v="0"/>
    <x v="0"/>
    <n v="0"/>
    <x v="1"/>
    <n v="1"/>
    <x v="0"/>
    <x v="1"/>
    <n v="766"/>
    <n v="5282"/>
    <n v="1561"/>
    <n v="226"/>
    <n v="99"/>
    <n v="45"/>
    <n v="436"/>
    <n v="381"/>
    <n v="130"/>
    <n v="136"/>
    <m/>
    <m/>
    <n v="677"/>
    <n v="543"/>
    <n v="3.53"/>
    <n v="88"/>
    <n v="8"/>
    <n v="3"/>
    <n v="4155"/>
    <n v="1481"/>
    <n v="49"/>
    <n v="326"/>
    <n v="357"/>
    <n v="205"/>
    <n v="147"/>
    <n v="0.96799999999999997"/>
    <s v="Cincinnati Reds"/>
    <s v="Crosley Field"/>
    <n v="493754"/>
    <n v="98"/>
    <n v="97"/>
    <s v="CIN"/>
    <s v="CIN"/>
    <s v="CIN"/>
  </r>
  <r>
    <x v="51"/>
    <x v="5"/>
    <s v="CLE"/>
    <s v="CLE"/>
    <x v="76"/>
    <m/>
    <n v="4"/>
    <n v="155"/>
    <n v="80"/>
    <n v="78"/>
    <n v="76"/>
    <m/>
    <m/>
    <x v="0"/>
    <x v="0"/>
    <n v="0"/>
    <x v="1"/>
    <n v="1"/>
    <x v="0"/>
    <x v="1"/>
    <n v="768"/>
    <n v="5293"/>
    <n v="1544"/>
    <n v="320"/>
    <n v="73"/>
    <n v="32"/>
    <n v="554"/>
    <n v="331"/>
    <n v="89"/>
    <n v="58"/>
    <m/>
    <m/>
    <n v="817"/>
    <n v="705"/>
    <n v="4.59"/>
    <n v="76"/>
    <n v="14"/>
    <n v="7"/>
    <n v="4149"/>
    <n v="1605"/>
    <n v="58"/>
    <n v="464"/>
    <n v="489"/>
    <n v="201"/>
    <n v="140"/>
    <n v="0.96799999999999997"/>
    <s v="Cleveland Indians"/>
    <s v="League Park II"/>
    <n v="528145"/>
    <n v="102"/>
    <n v="100"/>
    <s v="CLE"/>
    <s v="CLE"/>
    <s v="CLE"/>
  </r>
  <r>
    <x v="51"/>
    <x v="5"/>
    <s v="DET"/>
    <s v="DET"/>
    <x v="77"/>
    <m/>
    <n v="3"/>
    <n v="155"/>
    <n v="77"/>
    <n v="79"/>
    <n v="75"/>
    <m/>
    <m/>
    <x v="0"/>
    <x v="0"/>
    <n v="0"/>
    <x v="1"/>
    <n v="1"/>
    <x v="0"/>
    <x v="1"/>
    <n v="828"/>
    <n v="5360"/>
    <n v="1641"/>
    <n v="250"/>
    <n v="87"/>
    <n v="54"/>
    <n v="530"/>
    <n v="378"/>
    <n v="78"/>
    <n v="61"/>
    <m/>
    <m/>
    <n v="791"/>
    <n v="660"/>
    <n v="4.2699999999999996"/>
    <n v="67"/>
    <n v="7"/>
    <n v="15"/>
    <n v="4173"/>
    <n v="1554"/>
    <n v="62"/>
    <n v="473"/>
    <n v="461"/>
    <n v="192"/>
    <n v="135"/>
    <n v="0.97"/>
    <s v="Detroit Tigers"/>
    <s v="Navin Field"/>
    <n v="861206"/>
    <n v="97"/>
    <n v="96"/>
    <s v="DET"/>
    <s v="DET"/>
    <s v="DET"/>
  </r>
  <r>
    <x v="51"/>
    <x v="1"/>
    <s v="NY1"/>
    <s v="SFG"/>
    <x v="42"/>
    <m/>
    <n v="1"/>
    <n v="156"/>
    <n v="79"/>
    <n v="93"/>
    <n v="61"/>
    <m/>
    <m/>
    <x v="0"/>
    <x v="1"/>
    <n v="1"/>
    <x v="2"/>
    <n v="0"/>
    <x v="1"/>
    <x v="1"/>
    <n v="852"/>
    <n v="5454"/>
    <n v="1661"/>
    <n v="253"/>
    <n v="90"/>
    <n v="80"/>
    <n v="448"/>
    <n v="421"/>
    <n v="116"/>
    <n v="83"/>
    <m/>
    <m/>
    <n v="658"/>
    <n v="535"/>
    <n v="3.45"/>
    <n v="76"/>
    <n v="7"/>
    <n v="15"/>
    <n v="4188"/>
    <n v="1454"/>
    <n v="71"/>
    <n v="393"/>
    <n v="388"/>
    <n v="194"/>
    <n v="145"/>
    <n v="0.97"/>
    <s v="New York Giants"/>
    <s v="Polo Grounds IV"/>
    <n v="945809"/>
    <n v="102"/>
    <n v="98"/>
    <s v="NYG"/>
    <s v="NY1"/>
    <s v="NY1"/>
  </r>
  <r>
    <x v="51"/>
    <x v="5"/>
    <s v="NYA"/>
    <s v="NYY"/>
    <x v="73"/>
    <m/>
    <n v="1"/>
    <n v="154"/>
    <n v="77"/>
    <n v="94"/>
    <n v="60"/>
    <m/>
    <m/>
    <x v="0"/>
    <x v="1"/>
    <n v="1"/>
    <x v="1"/>
    <n v="1"/>
    <x v="0"/>
    <x v="1"/>
    <n v="758"/>
    <n v="5245"/>
    <n v="1504"/>
    <n v="220"/>
    <n v="75"/>
    <n v="95"/>
    <n v="497"/>
    <n v="532"/>
    <n v="62"/>
    <n v="59"/>
    <m/>
    <m/>
    <n v="618"/>
    <n v="525"/>
    <n v="3.39"/>
    <n v="100"/>
    <n v="7"/>
    <n v="14"/>
    <n v="4179"/>
    <n v="1402"/>
    <n v="73"/>
    <n v="423"/>
    <n v="458"/>
    <n v="155"/>
    <n v="122"/>
    <n v="0.97499999999999998"/>
    <s v="New York Yankees"/>
    <s v="Polo Grounds IV"/>
    <n v="1026134"/>
    <n v="102"/>
    <n v="98"/>
    <s v="NYY"/>
    <s v="NYA"/>
    <s v="NYA"/>
  </r>
  <r>
    <x v="51"/>
    <x v="5"/>
    <s v="PHA"/>
    <s v="OAK"/>
    <x v="78"/>
    <m/>
    <n v="7"/>
    <n v="155"/>
    <n v="78"/>
    <n v="65"/>
    <n v="89"/>
    <m/>
    <m/>
    <x v="0"/>
    <x v="0"/>
    <n v="0"/>
    <x v="1"/>
    <n v="1"/>
    <x v="0"/>
    <x v="1"/>
    <n v="705"/>
    <n v="5211"/>
    <n v="1409"/>
    <n v="229"/>
    <n v="63"/>
    <n v="111"/>
    <n v="437"/>
    <n v="591"/>
    <n v="60"/>
    <n v="63"/>
    <m/>
    <m/>
    <n v="830"/>
    <n v="695"/>
    <n v="4.59"/>
    <n v="73"/>
    <n v="4"/>
    <n v="6"/>
    <n v="4086"/>
    <n v="1573"/>
    <n v="107"/>
    <n v="469"/>
    <n v="373"/>
    <n v="218"/>
    <n v="119"/>
    <n v="0.96499999999999997"/>
    <s v="Philadelphia Athletics"/>
    <s v="Shibe Park"/>
    <n v="425356"/>
    <n v="102"/>
    <n v="105"/>
    <s v="PHA"/>
    <s v="PHA"/>
    <s v="PHA"/>
  </r>
  <r>
    <x v="51"/>
    <x v="1"/>
    <s v="PHI"/>
    <s v="PHI"/>
    <x v="44"/>
    <m/>
    <n v="7"/>
    <n v="154"/>
    <n v="77"/>
    <n v="57"/>
    <n v="96"/>
    <m/>
    <m/>
    <x v="0"/>
    <x v="0"/>
    <n v="0"/>
    <x v="1"/>
    <n v="1"/>
    <x v="0"/>
    <x v="1"/>
    <n v="738"/>
    <n v="5459"/>
    <n v="1537"/>
    <n v="268"/>
    <n v="55"/>
    <n v="116"/>
    <n v="450"/>
    <n v="611"/>
    <n v="48"/>
    <n v="60"/>
    <m/>
    <m/>
    <n v="920"/>
    <n v="707"/>
    <n v="4.6399999999999997"/>
    <n v="73"/>
    <n v="6"/>
    <n v="5"/>
    <n v="4116"/>
    <n v="1692"/>
    <n v="89"/>
    <n v="460"/>
    <n v="394"/>
    <n v="222"/>
    <n v="152"/>
    <n v="0.96599999999999997"/>
    <s v="Philadelphia Phillies"/>
    <s v="Baker Bowl"/>
    <n v="232471"/>
    <n v="108"/>
    <n v="113"/>
    <s v="PHI"/>
    <s v="PHI"/>
    <s v="PHI"/>
  </r>
  <r>
    <x v="51"/>
    <x v="1"/>
    <s v="PIT"/>
    <s v="PIT"/>
    <x v="39"/>
    <m/>
    <n v="3"/>
    <n v="155"/>
    <n v="78"/>
    <n v="85"/>
    <n v="69"/>
    <m/>
    <m/>
    <x v="0"/>
    <x v="0"/>
    <n v="0"/>
    <x v="1"/>
    <n v="1"/>
    <x v="0"/>
    <x v="1"/>
    <n v="865"/>
    <n v="5521"/>
    <n v="1698"/>
    <n v="239"/>
    <n v="110"/>
    <n v="52"/>
    <n v="423"/>
    <n v="326"/>
    <n v="145"/>
    <n v="59"/>
    <m/>
    <m/>
    <n v="736"/>
    <n v="613"/>
    <n v="3.98"/>
    <n v="88"/>
    <n v="15"/>
    <n v="7"/>
    <n v="4161"/>
    <n v="1613"/>
    <n v="52"/>
    <n v="358"/>
    <n v="490"/>
    <n v="187"/>
    <n v="126"/>
    <n v="0.97"/>
    <s v="Pittsburgh Pirates"/>
    <s v="Forbes Field"/>
    <n v="523675"/>
    <n v="102"/>
    <n v="100"/>
    <s v="PIT"/>
    <s v="PIT"/>
    <s v="PIT"/>
  </r>
  <r>
    <x v="51"/>
    <x v="5"/>
    <s v="SLA"/>
    <s v="BAL"/>
    <x v="37"/>
    <m/>
    <n v="2"/>
    <n v="154"/>
    <n v="77"/>
    <n v="93"/>
    <n v="61"/>
    <m/>
    <m/>
    <x v="0"/>
    <x v="0"/>
    <n v="0"/>
    <x v="1"/>
    <n v="1"/>
    <x v="0"/>
    <x v="1"/>
    <n v="867"/>
    <n v="5416"/>
    <n v="1693"/>
    <n v="291"/>
    <n v="94"/>
    <n v="98"/>
    <n v="473"/>
    <n v="381"/>
    <n v="132"/>
    <n v="73"/>
    <m/>
    <m/>
    <n v="643"/>
    <n v="523"/>
    <n v="3.38"/>
    <n v="79"/>
    <n v="8"/>
    <n v="22"/>
    <n v="4176"/>
    <n v="1412"/>
    <n v="71"/>
    <n v="419"/>
    <n v="534"/>
    <n v="196"/>
    <n v="158"/>
    <n v="0.96799999999999997"/>
    <s v="St. Louis Browns"/>
    <s v="Sportsman's Park IV"/>
    <n v="712918"/>
    <n v="104"/>
    <n v="103"/>
    <s v="SLB"/>
    <s v="SLA"/>
    <s v="SLA"/>
  </r>
  <r>
    <x v="51"/>
    <x v="1"/>
    <s v="SLN"/>
    <s v="STL"/>
    <x v="40"/>
    <m/>
    <n v="3"/>
    <n v="154"/>
    <n v="77"/>
    <n v="85"/>
    <n v="69"/>
    <m/>
    <m/>
    <x v="0"/>
    <x v="0"/>
    <n v="0"/>
    <x v="1"/>
    <n v="1"/>
    <x v="0"/>
    <x v="1"/>
    <n v="863"/>
    <n v="5425"/>
    <n v="1634"/>
    <n v="280"/>
    <n v="88"/>
    <n v="107"/>
    <n v="447"/>
    <n v="425"/>
    <n v="73"/>
    <n v="63"/>
    <m/>
    <m/>
    <n v="819"/>
    <n v="672"/>
    <n v="4.4400000000000004"/>
    <n v="60"/>
    <n v="8"/>
    <n v="12"/>
    <n v="4086"/>
    <n v="1609"/>
    <n v="61"/>
    <n v="447"/>
    <n v="465"/>
    <n v="239"/>
    <n v="122"/>
    <n v="0.96099999999999997"/>
    <s v="St. Louis Cardinals"/>
    <s v="Sportsman's Park IV"/>
    <n v="536998"/>
    <n v="95"/>
    <n v="94"/>
    <s v="STL"/>
    <s v="SLN"/>
    <s v="SLN"/>
  </r>
  <r>
    <x v="51"/>
    <x v="5"/>
    <s v="WS1"/>
    <s v="MIN"/>
    <x v="79"/>
    <m/>
    <n v="6"/>
    <n v="154"/>
    <n v="79"/>
    <n v="69"/>
    <n v="85"/>
    <m/>
    <m/>
    <x v="0"/>
    <x v="0"/>
    <n v="0"/>
    <x v="1"/>
    <n v="1"/>
    <x v="0"/>
    <x v="1"/>
    <n v="650"/>
    <n v="5201"/>
    <n v="1395"/>
    <n v="229"/>
    <n v="76"/>
    <n v="45"/>
    <n v="458"/>
    <n v="442"/>
    <n v="94"/>
    <n v="54"/>
    <m/>
    <m/>
    <n v="706"/>
    <n v="577"/>
    <n v="3.81"/>
    <n v="84"/>
    <n v="13"/>
    <n v="10"/>
    <n v="4086"/>
    <n v="1485"/>
    <n v="49"/>
    <n v="500"/>
    <n v="422"/>
    <n v="201"/>
    <n v="161"/>
    <n v="0.96799999999999997"/>
    <s v="Washington Senators"/>
    <s v="Griffith Stadium I"/>
    <n v="458552"/>
    <n v="95"/>
    <n v="96"/>
    <s v="WSH"/>
    <s v="WS1"/>
    <s v="WS1"/>
  </r>
  <r>
    <x v="52"/>
    <x v="5"/>
    <s v="BOS"/>
    <s v="BOS"/>
    <x v="74"/>
    <m/>
    <n v="8"/>
    <n v="154"/>
    <n v="78"/>
    <n v="61"/>
    <n v="91"/>
    <m/>
    <m/>
    <x v="0"/>
    <x v="0"/>
    <n v="0"/>
    <x v="1"/>
    <n v="1"/>
    <x v="0"/>
    <x v="1"/>
    <n v="584"/>
    <n v="5181"/>
    <n v="1354"/>
    <n v="253"/>
    <n v="54"/>
    <n v="34"/>
    <n v="391"/>
    <n v="480"/>
    <n v="77"/>
    <n v="91"/>
    <m/>
    <m/>
    <n v="809"/>
    <n v="640"/>
    <n v="4.2"/>
    <n v="77"/>
    <n v="3"/>
    <n v="11"/>
    <n v="4116"/>
    <n v="1534"/>
    <n v="48"/>
    <n v="520"/>
    <n v="412"/>
    <n v="232"/>
    <n v="126"/>
    <n v="0.96299999999999997"/>
    <s v="Boston Red Sox"/>
    <s v="Fenway Park I"/>
    <n v="229688"/>
    <n v="100"/>
    <n v="103"/>
    <s v="BOS"/>
    <s v="BOS"/>
    <s v="BOS"/>
  </r>
  <r>
    <x v="52"/>
    <x v="1"/>
    <s v="BRO"/>
    <s v="LAD"/>
    <x v="47"/>
    <m/>
    <n v="6"/>
    <n v="155"/>
    <n v="78"/>
    <n v="76"/>
    <n v="78"/>
    <m/>
    <m/>
    <x v="0"/>
    <x v="0"/>
    <n v="0"/>
    <x v="1"/>
    <n v="1"/>
    <x v="0"/>
    <x v="1"/>
    <n v="753"/>
    <n v="5476"/>
    <n v="1559"/>
    <n v="214"/>
    <n v="81"/>
    <n v="62"/>
    <n v="425"/>
    <n v="382"/>
    <n v="71"/>
    <n v="50"/>
    <m/>
    <m/>
    <n v="741"/>
    <n v="580"/>
    <n v="3.74"/>
    <n v="94"/>
    <n v="8"/>
    <n v="5"/>
    <n v="4188"/>
    <n v="1503"/>
    <n v="55"/>
    <n v="476"/>
    <n v="548"/>
    <n v="291"/>
    <n v="137"/>
    <n v="0.95499999999999996"/>
    <s v="Brooklyn Robins"/>
    <s v="Ebbets Field"/>
    <n v="564666"/>
    <n v="98"/>
    <n v="97"/>
    <s v="BRO"/>
    <s v="BRO"/>
    <s v="BRO"/>
  </r>
  <r>
    <x v="52"/>
    <x v="1"/>
    <s v="BSN"/>
    <s v="ATL"/>
    <x v="24"/>
    <m/>
    <n v="7"/>
    <n v="155"/>
    <n v="77"/>
    <n v="54"/>
    <n v="100"/>
    <m/>
    <m/>
    <x v="0"/>
    <x v="0"/>
    <n v="0"/>
    <x v="1"/>
    <n v="1"/>
    <x v="0"/>
    <x v="1"/>
    <n v="636"/>
    <n v="5329"/>
    <n v="1455"/>
    <n v="213"/>
    <n v="58"/>
    <n v="32"/>
    <n v="429"/>
    <n v="404"/>
    <n v="57"/>
    <n v="80"/>
    <m/>
    <m/>
    <n v="798"/>
    <n v="651"/>
    <n v="4.21"/>
    <n v="54"/>
    <n v="13"/>
    <n v="7"/>
    <n v="4176"/>
    <n v="1662"/>
    <n v="64"/>
    <n v="394"/>
    <n v="351"/>
    <n v="230"/>
    <n v="157"/>
    <n v="0.96399999999999997"/>
    <s v="Boston Braves"/>
    <s v="Braves Field"/>
    <n v="227802"/>
    <n v="95"/>
    <n v="99"/>
    <s v="BSN"/>
    <s v="BSN"/>
    <s v="BSN"/>
  </r>
  <r>
    <x v="52"/>
    <x v="5"/>
    <s v="CHA"/>
    <s v="CHW"/>
    <x v="75"/>
    <m/>
    <n v="7"/>
    <n v="156"/>
    <n v="75"/>
    <n v="69"/>
    <n v="85"/>
    <m/>
    <m/>
    <x v="0"/>
    <x v="0"/>
    <n v="0"/>
    <x v="1"/>
    <n v="1"/>
    <x v="0"/>
    <x v="1"/>
    <n v="692"/>
    <n v="5246"/>
    <n v="1463"/>
    <n v="254"/>
    <n v="57"/>
    <n v="42"/>
    <n v="532"/>
    <n v="458"/>
    <n v="191"/>
    <n v="119"/>
    <m/>
    <m/>
    <n v="741"/>
    <n v="629"/>
    <n v="4.05"/>
    <n v="74"/>
    <n v="5"/>
    <n v="11"/>
    <n v="4191"/>
    <n v="1512"/>
    <n v="49"/>
    <n v="534"/>
    <n v="467"/>
    <n v="181"/>
    <n v="138"/>
    <n v="0.97099999999999997"/>
    <s v="Chicago White Sox"/>
    <s v="Comiskey Park"/>
    <n v="573778"/>
    <n v="99"/>
    <n v="99"/>
    <s v="CHW"/>
    <s v="CHA"/>
    <s v="CHA"/>
  </r>
  <r>
    <x v="52"/>
    <x v="1"/>
    <s v="CHN"/>
    <s v="CHC"/>
    <x v="25"/>
    <m/>
    <n v="4"/>
    <n v="154"/>
    <n v="77"/>
    <n v="83"/>
    <n v="71"/>
    <m/>
    <m/>
    <x v="0"/>
    <x v="0"/>
    <n v="0"/>
    <x v="1"/>
    <n v="1"/>
    <x v="0"/>
    <x v="1"/>
    <n v="756"/>
    <n v="5259"/>
    <n v="1516"/>
    <n v="243"/>
    <n v="52"/>
    <n v="90"/>
    <n v="455"/>
    <n v="485"/>
    <n v="181"/>
    <n v="143"/>
    <m/>
    <m/>
    <n v="704"/>
    <n v="580"/>
    <n v="3.82"/>
    <n v="80"/>
    <n v="8"/>
    <n v="11"/>
    <n v="4098"/>
    <n v="1419"/>
    <n v="86"/>
    <n v="435"/>
    <n v="408"/>
    <n v="208"/>
    <n v="144"/>
    <n v="0.96699999999999997"/>
    <s v="Chicago Cubs"/>
    <s v="Wrigley Field"/>
    <n v="703705"/>
    <n v="100"/>
    <n v="100"/>
    <s v="CHC"/>
    <s v="CHN"/>
    <s v="CHN"/>
  </r>
  <r>
    <x v="52"/>
    <x v="1"/>
    <s v="CIN"/>
    <s v="CIN"/>
    <x v="26"/>
    <m/>
    <n v="2"/>
    <n v="154"/>
    <n v="78"/>
    <n v="91"/>
    <n v="63"/>
    <m/>
    <m/>
    <x v="0"/>
    <x v="0"/>
    <n v="0"/>
    <x v="1"/>
    <n v="1"/>
    <x v="0"/>
    <x v="1"/>
    <n v="708"/>
    <n v="5278"/>
    <n v="1506"/>
    <n v="237"/>
    <n v="95"/>
    <n v="45"/>
    <n v="439"/>
    <n v="367"/>
    <n v="96"/>
    <n v="105"/>
    <m/>
    <m/>
    <n v="629"/>
    <n v="496"/>
    <n v="3.21"/>
    <n v="88"/>
    <n v="11"/>
    <n v="9"/>
    <n v="4173"/>
    <n v="1465"/>
    <n v="28"/>
    <n v="359"/>
    <n v="450"/>
    <n v="202"/>
    <n v="144"/>
    <n v="0.96899999999999997"/>
    <s v="Cincinnati Reds"/>
    <s v="Crosley Field"/>
    <n v="575063"/>
    <n v="98"/>
    <n v="97"/>
    <s v="CIN"/>
    <s v="CIN"/>
    <s v="CIN"/>
  </r>
  <r>
    <x v="52"/>
    <x v="5"/>
    <s v="CLE"/>
    <s v="CLE"/>
    <x v="76"/>
    <m/>
    <n v="3"/>
    <n v="153"/>
    <n v="78"/>
    <n v="82"/>
    <n v="71"/>
    <m/>
    <m/>
    <x v="0"/>
    <x v="0"/>
    <n v="0"/>
    <x v="1"/>
    <n v="1"/>
    <x v="0"/>
    <x v="1"/>
    <n v="888"/>
    <n v="5290"/>
    <n v="1594"/>
    <n v="301"/>
    <n v="75"/>
    <n v="59"/>
    <n v="633"/>
    <n v="384"/>
    <n v="79"/>
    <n v="77"/>
    <m/>
    <m/>
    <n v="746"/>
    <n v="598"/>
    <n v="3.91"/>
    <n v="77"/>
    <n v="10"/>
    <n v="11"/>
    <n v="4128"/>
    <n v="1517"/>
    <n v="36"/>
    <n v="465"/>
    <n v="407"/>
    <n v="227"/>
    <n v="143"/>
    <n v="0.96399999999999997"/>
    <s v="Cleveland Indians"/>
    <s v="League Park II"/>
    <n v="558856"/>
    <n v="100"/>
    <n v="100"/>
    <s v="CLE"/>
    <s v="CLE"/>
    <s v="CLE"/>
  </r>
  <r>
    <x v="52"/>
    <x v="5"/>
    <s v="DET"/>
    <s v="DET"/>
    <x v="77"/>
    <m/>
    <n v="2"/>
    <n v="155"/>
    <n v="77"/>
    <n v="83"/>
    <n v="71"/>
    <m/>
    <m/>
    <x v="0"/>
    <x v="0"/>
    <n v="0"/>
    <x v="1"/>
    <n v="1"/>
    <x v="0"/>
    <x v="1"/>
    <n v="831"/>
    <n v="5266"/>
    <n v="1579"/>
    <n v="270"/>
    <n v="69"/>
    <n v="41"/>
    <n v="596"/>
    <n v="385"/>
    <n v="87"/>
    <n v="62"/>
    <m/>
    <m/>
    <n v="741"/>
    <n v="624"/>
    <n v="4.09"/>
    <n v="61"/>
    <n v="9"/>
    <n v="12"/>
    <n v="4119"/>
    <n v="1502"/>
    <n v="58"/>
    <n v="449"/>
    <n v="447"/>
    <n v="200"/>
    <n v="103"/>
    <n v="0.96799999999999997"/>
    <s v="Detroit Tigers"/>
    <s v="Navin Field"/>
    <n v="911377"/>
    <n v="98"/>
    <n v="97"/>
    <s v="DET"/>
    <s v="DET"/>
    <s v="DET"/>
  </r>
  <r>
    <x v="52"/>
    <x v="1"/>
    <s v="NY1"/>
    <s v="SFG"/>
    <x v="42"/>
    <m/>
    <n v="1"/>
    <n v="153"/>
    <n v="77"/>
    <n v="95"/>
    <n v="58"/>
    <m/>
    <m/>
    <x v="0"/>
    <x v="1"/>
    <n v="1"/>
    <x v="1"/>
    <n v="1"/>
    <x v="0"/>
    <x v="1"/>
    <n v="854"/>
    <n v="5452"/>
    <n v="1610"/>
    <n v="248"/>
    <n v="76"/>
    <n v="85"/>
    <n v="487"/>
    <n v="406"/>
    <n v="106"/>
    <n v="70"/>
    <m/>
    <m/>
    <n v="679"/>
    <n v="597"/>
    <n v="3.9"/>
    <n v="62"/>
    <n v="10"/>
    <n v="18"/>
    <n v="4134"/>
    <n v="1440"/>
    <n v="82"/>
    <n v="424"/>
    <n v="453"/>
    <n v="176"/>
    <n v="141"/>
    <n v="0.97199999999999998"/>
    <s v="New York Giants"/>
    <s v="Polo Grounds IV"/>
    <n v="820780"/>
    <n v="100"/>
    <n v="96"/>
    <s v="NYG"/>
    <s v="NY1"/>
    <s v="NY1"/>
  </r>
  <r>
    <x v="52"/>
    <x v="5"/>
    <s v="NYA"/>
    <s v="NYY"/>
    <x v="73"/>
    <m/>
    <n v="1"/>
    <n v="152"/>
    <n v="76"/>
    <n v="98"/>
    <n v="54"/>
    <m/>
    <m/>
    <x v="0"/>
    <x v="1"/>
    <n v="1"/>
    <x v="2"/>
    <n v="0"/>
    <x v="1"/>
    <x v="1"/>
    <n v="823"/>
    <n v="5347"/>
    <n v="1554"/>
    <n v="231"/>
    <n v="79"/>
    <n v="105"/>
    <n v="521"/>
    <n v="516"/>
    <n v="69"/>
    <n v="74"/>
    <m/>
    <m/>
    <n v="622"/>
    <n v="555"/>
    <n v="3.62"/>
    <n v="101"/>
    <n v="9"/>
    <n v="10"/>
    <n v="4140"/>
    <n v="1365"/>
    <n v="68"/>
    <n v="491"/>
    <n v="506"/>
    <n v="144"/>
    <n v="131"/>
    <n v="0.97699999999999998"/>
    <s v="New York Yankees"/>
    <s v="Yankee Stadium I"/>
    <n v="1007066"/>
    <n v="103"/>
    <n v="100"/>
    <s v="NYY"/>
    <s v="NYA"/>
    <s v="NYA"/>
  </r>
  <r>
    <x v="52"/>
    <x v="5"/>
    <s v="PHA"/>
    <s v="OAK"/>
    <x v="78"/>
    <m/>
    <n v="6"/>
    <n v="153"/>
    <n v="75"/>
    <n v="69"/>
    <n v="83"/>
    <m/>
    <m/>
    <x v="0"/>
    <x v="0"/>
    <n v="0"/>
    <x v="1"/>
    <n v="1"/>
    <x v="0"/>
    <x v="1"/>
    <n v="661"/>
    <n v="5196"/>
    <n v="1407"/>
    <n v="229"/>
    <n v="64"/>
    <n v="53"/>
    <n v="445"/>
    <n v="517"/>
    <n v="72"/>
    <n v="62"/>
    <m/>
    <m/>
    <n v="761"/>
    <n v="618"/>
    <n v="4.08"/>
    <n v="65"/>
    <n v="7"/>
    <n v="12"/>
    <n v="4092"/>
    <n v="1465"/>
    <n v="68"/>
    <n v="550"/>
    <n v="400"/>
    <n v="225"/>
    <n v="127"/>
    <n v="0.96399999999999997"/>
    <s v="Philadelphia Athletics"/>
    <s v="Shibe Park"/>
    <n v="534122"/>
    <n v="101"/>
    <n v="103"/>
    <s v="PHA"/>
    <s v="PHA"/>
    <s v="PHA"/>
  </r>
  <r>
    <x v="52"/>
    <x v="1"/>
    <s v="PHI"/>
    <s v="PHI"/>
    <x v="44"/>
    <m/>
    <n v="8"/>
    <n v="155"/>
    <n v="75"/>
    <n v="50"/>
    <n v="104"/>
    <m/>
    <m/>
    <x v="0"/>
    <x v="0"/>
    <n v="0"/>
    <x v="1"/>
    <n v="1"/>
    <x v="0"/>
    <x v="1"/>
    <n v="748"/>
    <n v="5491"/>
    <n v="1528"/>
    <n v="259"/>
    <n v="39"/>
    <n v="112"/>
    <n v="414"/>
    <n v="556"/>
    <n v="70"/>
    <n v="73"/>
    <m/>
    <m/>
    <n v="1008"/>
    <n v="816"/>
    <n v="5.34"/>
    <n v="68"/>
    <n v="3"/>
    <n v="8"/>
    <n v="4128"/>
    <n v="1801"/>
    <n v="100"/>
    <n v="549"/>
    <n v="384"/>
    <n v="213"/>
    <n v="172"/>
    <n v="0.96599999999999997"/>
    <s v="Philadelphia Phillies"/>
    <s v="Baker Bowl"/>
    <n v="228168"/>
    <n v="111"/>
    <n v="115"/>
    <s v="PHI"/>
    <s v="PHI"/>
    <s v="PHI"/>
  </r>
  <r>
    <x v="52"/>
    <x v="1"/>
    <s v="PIT"/>
    <s v="PIT"/>
    <x v="39"/>
    <m/>
    <n v="3"/>
    <n v="154"/>
    <n v="77"/>
    <n v="87"/>
    <n v="67"/>
    <m/>
    <m/>
    <x v="0"/>
    <x v="0"/>
    <n v="0"/>
    <x v="1"/>
    <n v="1"/>
    <x v="0"/>
    <x v="1"/>
    <n v="786"/>
    <n v="5405"/>
    <n v="1592"/>
    <n v="224"/>
    <n v="111"/>
    <n v="49"/>
    <n v="407"/>
    <n v="362"/>
    <n v="154"/>
    <n v="75"/>
    <m/>
    <m/>
    <n v="696"/>
    <n v="592"/>
    <n v="3.87"/>
    <n v="92"/>
    <n v="5"/>
    <n v="9"/>
    <n v="4128"/>
    <n v="1513"/>
    <n v="53"/>
    <n v="402"/>
    <n v="414"/>
    <n v="179"/>
    <n v="157"/>
    <n v="0.97099999999999997"/>
    <s v="Pittsburgh Pirates"/>
    <s v="Forbes Field"/>
    <n v="611082"/>
    <n v="102"/>
    <n v="100"/>
    <s v="PIT"/>
    <s v="PIT"/>
    <s v="PIT"/>
  </r>
  <r>
    <x v="52"/>
    <x v="5"/>
    <s v="SLA"/>
    <s v="BAL"/>
    <x v="37"/>
    <m/>
    <n v="5"/>
    <n v="154"/>
    <n v="78"/>
    <n v="74"/>
    <n v="78"/>
    <m/>
    <m/>
    <x v="0"/>
    <x v="0"/>
    <n v="0"/>
    <x v="1"/>
    <n v="1"/>
    <x v="0"/>
    <x v="1"/>
    <n v="688"/>
    <n v="5298"/>
    <n v="1489"/>
    <n v="248"/>
    <n v="62"/>
    <n v="82"/>
    <n v="442"/>
    <n v="423"/>
    <n v="64"/>
    <n v="54"/>
    <m/>
    <m/>
    <n v="720"/>
    <n v="600"/>
    <n v="3.93"/>
    <n v="83"/>
    <n v="10"/>
    <n v="10"/>
    <n v="4119"/>
    <n v="1430"/>
    <n v="59"/>
    <n v="528"/>
    <n v="488"/>
    <n v="176"/>
    <n v="145"/>
    <n v="0.97099999999999997"/>
    <s v="St. Louis Browns"/>
    <s v="Sportsman's Park IV"/>
    <n v="430296"/>
    <n v="106"/>
    <n v="105"/>
    <s v="SLB"/>
    <s v="SLA"/>
    <s v="SLA"/>
  </r>
  <r>
    <x v="52"/>
    <x v="1"/>
    <s v="SLN"/>
    <s v="STL"/>
    <x v="40"/>
    <m/>
    <n v="5"/>
    <n v="154"/>
    <n v="78"/>
    <n v="79"/>
    <n v="74"/>
    <m/>
    <m/>
    <x v="0"/>
    <x v="0"/>
    <n v="0"/>
    <x v="1"/>
    <n v="1"/>
    <x v="0"/>
    <x v="1"/>
    <n v="746"/>
    <n v="5526"/>
    <n v="1582"/>
    <n v="274"/>
    <n v="76"/>
    <n v="63"/>
    <n v="438"/>
    <n v="446"/>
    <n v="89"/>
    <n v="61"/>
    <m/>
    <m/>
    <n v="732"/>
    <n v="601"/>
    <n v="3.87"/>
    <n v="77"/>
    <n v="9"/>
    <n v="7"/>
    <n v="4194"/>
    <n v="1539"/>
    <n v="70"/>
    <n v="456"/>
    <n v="398"/>
    <n v="230"/>
    <n v="141"/>
    <n v="0.96399999999999997"/>
    <s v="St. Louis Cardinals"/>
    <s v="Sportsman's Park IV"/>
    <n v="338551"/>
    <n v="97"/>
    <n v="97"/>
    <s v="STL"/>
    <s v="SLN"/>
    <s v="SLN"/>
  </r>
  <r>
    <x v="52"/>
    <x v="5"/>
    <s v="WS1"/>
    <s v="MIN"/>
    <x v="79"/>
    <m/>
    <n v="4"/>
    <n v="155"/>
    <n v="79"/>
    <n v="75"/>
    <n v="78"/>
    <m/>
    <m/>
    <x v="0"/>
    <x v="0"/>
    <n v="0"/>
    <x v="1"/>
    <n v="1"/>
    <x v="0"/>
    <x v="1"/>
    <n v="720"/>
    <n v="5244"/>
    <n v="1436"/>
    <n v="224"/>
    <n v="93"/>
    <n v="26"/>
    <n v="532"/>
    <n v="448"/>
    <n v="102"/>
    <n v="67"/>
    <m/>
    <m/>
    <n v="747"/>
    <n v="608"/>
    <n v="3.98"/>
    <n v="71"/>
    <n v="8"/>
    <n v="16"/>
    <n v="4122"/>
    <n v="1527"/>
    <n v="56"/>
    <n v="563"/>
    <n v="474"/>
    <n v="213"/>
    <n v="182"/>
    <n v="0.96699999999999997"/>
    <s v="Washington Senators"/>
    <s v="Griffith Stadium I"/>
    <n v="357406"/>
    <n v="95"/>
    <n v="95"/>
    <s v="WSH"/>
    <s v="WS1"/>
    <s v="WS1"/>
  </r>
  <r>
    <x v="53"/>
    <x v="5"/>
    <s v="BOS"/>
    <s v="BOS"/>
    <x v="74"/>
    <m/>
    <n v="7"/>
    <n v="157"/>
    <n v="77"/>
    <n v="67"/>
    <n v="87"/>
    <m/>
    <m/>
    <x v="0"/>
    <x v="0"/>
    <n v="0"/>
    <x v="1"/>
    <n v="1"/>
    <x v="0"/>
    <x v="1"/>
    <n v="737"/>
    <n v="5340"/>
    <n v="1481"/>
    <n v="302"/>
    <n v="63"/>
    <n v="30"/>
    <n v="603"/>
    <n v="417"/>
    <n v="79"/>
    <n v="61"/>
    <m/>
    <m/>
    <n v="806"/>
    <n v="672"/>
    <n v="4.3499999999999996"/>
    <n v="73"/>
    <n v="8"/>
    <n v="16"/>
    <n v="4173"/>
    <n v="1563"/>
    <n v="43"/>
    <n v="523"/>
    <n v="414"/>
    <n v="207"/>
    <n v="124"/>
    <n v="0.96699999999999997"/>
    <s v="Boston Red Sox"/>
    <s v="Fenway Park I"/>
    <n v="448556"/>
    <n v="99"/>
    <n v="103"/>
    <s v="BOS"/>
    <s v="BOS"/>
    <s v="BOS"/>
  </r>
  <r>
    <x v="53"/>
    <x v="1"/>
    <s v="BRO"/>
    <s v="LAD"/>
    <x v="47"/>
    <m/>
    <n v="2"/>
    <n v="154"/>
    <n v="77"/>
    <n v="92"/>
    <n v="62"/>
    <m/>
    <m/>
    <x v="0"/>
    <x v="0"/>
    <n v="0"/>
    <x v="1"/>
    <n v="1"/>
    <x v="0"/>
    <x v="1"/>
    <n v="717"/>
    <n v="5339"/>
    <n v="1534"/>
    <n v="227"/>
    <n v="54"/>
    <n v="72"/>
    <n v="447"/>
    <n v="357"/>
    <n v="34"/>
    <n v="46"/>
    <m/>
    <m/>
    <n v="675"/>
    <n v="557"/>
    <n v="3.64"/>
    <n v="97"/>
    <n v="10"/>
    <n v="5"/>
    <n v="4128"/>
    <n v="1432"/>
    <n v="58"/>
    <n v="403"/>
    <n v="638"/>
    <n v="196"/>
    <n v="121"/>
    <n v="0.96799999999999997"/>
    <s v="Brooklyn Robins"/>
    <s v="Ebbets Field"/>
    <n v="818883"/>
    <n v="97"/>
    <n v="97"/>
    <s v="BRO"/>
    <s v="BRO"/>
    <s v="BRO"/>
  </r>
  <r>
    <x v="53"/>
    <x v="1"/>
    <s v="BSN"/>
    <s v="ATL"/>
    <x v="24"/>
    <m/>
    <n v="8"/>
    <n v="154"/>
    <n v="76"/>
    <n v="53"/>
    <n v="100"/>
    <m/>
    <m/>
    <x v="0"/>
    <x v="0"/>
    <n v="0"/>
    <x v="1"/>
    <n v="1"/>
    <x v="0"/>
    <x v="1"/>
    <n v="520"/>
    <n v="5283"/>
    <n v="1355"/>
    <n v="194"/>
    <n v="52"/>
    <n v="25"/>
    <n v="354"/>
    <n v="451"/>
    <n v="74"/>
    <n v="68"/>
    <m/>
    <m/>
    <n v="800"/>
    <n v="683"/>
    <n v="4.46"/>
    <n v="66"/>
    <n v="10"/>
    <n v="4"/>
    <n v="4137"/>
    <n v="1607"/>
    <n v="49"/>
    <n v="402"/>
    <n v="364"/>
    <n v="168"/>
    <n v="154"/>
    <n v="0.97299999999999998"/>
    <s v="Boston Braves"/>
    <s v="Braves Field"/>
    <n v="177478"/>
    <n v="95"/>
    <n v="98"/>
    <s v="BSN"/>
    <s v="BSN"/>
    <s v="BSN"/>
  </r>
  <r>
    <x v="53"/>
    <x v="5"/>
    <s v="CHA"/>
    <s v="CHW"/>
    <x v="75"/>
    <m/>
    <n v="8"/>
    <n v="154"/>
    <n v="77"/>
    <n v="66"/>
    <n v="87"/>
    <m/>
    <m/>
    <x v="0"/>
    <x v="0"/>
    <n v="0"/>
    <x v="1"/>
    <n v="1"/>
    <x v="0"/>
    <x v="1"/>
    <n v="793"/>
    <n v="5255"/>
    <n v="1512"/>
    <n v="254"/>
    <n v="58"/>
    <n v="41"/>
    <n v="604"/>
    <n v="418"/>
    <n v="138"/>
    <n v="86"/>
    <m/>
    <m/>
    <n v="858"/>
    <n v="722"/>
    <n v="4.74"/>
    <n v="76"/>
    <n v="1"/>
    <n v="11"/>
    <n v="4110"/>
    <n v="1635"/>
    <n v="52"/>
    <n v="512"/>
    <n v="360"/>
    <n v="230"/>
    <n v="136"/>
    <n v="0.96299999999999997"/>
    <s v="Chicago White Sox"/>
    <s v="Comiskey Park"/>
    <n v="606658"/>
    <n v="97"/>
    <n v="97"/>
    <s v="CHW"/>
    <s v="CHA"/>
    <s v="CHA"/>
  </r>
  <r>
    <x v="53"/>
    <x v="1"/>
    <s v="CHN"/>
    <s v="CHC"/>
    <x v="25"/>
    <m/>
    <n v="5"/>
    <n v="154"/>
    <n v="78"/>
    <n v="81"/>
    <n v="72"/>
    <m/>
    <m/>
    <x v="0"/>
    <x v="0"/>
    <n v="0"/>
    <x v="1"/>
    <n v="1"/>
    <x v="0"/>
    <x v="1"/>
    <n v="698"/>
    <n v="5134"/>
    <n v="1419"/>
    <n v="207"/>
    <n v="59"/>
    <n v="66"/>
    <n v="469"/>
    <n v="521"/>
    <n v="137"/>
    <n v="149"/>
    <m/>
    <m/>
    <n v="699"/>
    <n v="587"/>
    <n v="3.83"/>
    <n v="85"/>
    <n v="4"/>
    <n v="6"/>
    <n v="4140"/>
    <n v="1459"/>
    <n v="89"/>
    <n v="438"/>
    <n v="416"/>
    <n v="218"/>
    <n v="153"/>
    <n v="0.96599999999999997"/>
    <s v="Chicago Cubs"/>
    <s v="Wrigley Field"/>
    <n v="716922"/>
    <n v="101"/>
    <n v="101"/>
    <s v="CHC"/>
    <s v="CHN"/>
    <s v="CHN"/>
  </r>
  <r>
    <x v="53"/>
    <x v="1"/>
    <s v="CIN"/>
    <s v="CIN"/>
    <x v="26"/>
    <m/>
    <n v="4"/>
    <n v="153"/>
    <n v="76"/>
    <n v="83"/>
    <n v="70"/>
    <m/>
    <m/>
    <x v="0"/>
    <x v="0"/>
    <n v="0"/>
    <x v="1"/>
    <n v="1"/>
    <x v="0"/>
    <x v="1"/>
    <n v="649"/>
    <n v="5301"/>
    <n v="1539"/>
    <n v="236"/>
    <n v="111"/>
    <n v="36"/>
    <n v="349"/>
    <n v="334"/>
    <n v="103"/>
    <n v="98"/>
    <m/>
    <m/>
    <n v="579"/>
    <n v="478"/>
    <n v="3.12"/>
    <n v="77"/>
    <n v="14"/>
    <n v="9"/>
    <n v="4134"/>
    <n v="1408"/>
    <n v="30"/>
    <n v="293"/>
    <n v="451"/>
    <n v="217"/>
    <n v="142"/>
    <n v="0.96599999999999997"/>
    <s v="Cincinnati Reds"/>
    <s v="Crosley Field"/>
    <n v="473707"/>
    <n v="99"/>
    <n v="97"/>
    <s v="CIN"/>
    <s v="CIN"/>
    <s v="CIN"/>
  </r>
  <r>
    <x v="53"/>
    <x v="5"/>
    <s v="CLE"/>
    <s v="CLE"/>
    <x v="76"/>
    <m/>
    <n v="6"/>
    <n v="153"/>
    <n v="75"/>
    <n v="67"/>
    <n v="86"/>
    <m/>
    <m/>
    <x v="0"/>
    <x v="0"/>
    <n v="0"/>
    <x v="1"/>
    <n v="1"/>
    <x v="0"/>
    <x v="1"/>
    <n v="755"/>
    <n v="5332"/>
    <n v="1580"/>
    <n v="306"/>
    <n v="59"/>
    <n v="41"/>
    <n v="492"/>
    <n v="371"/>
    <n v="84"/>
    <n v="56"/>
    <m/>
    <m/>
    <n v="814"/>
    <n v="660"/>
    <n v="4.4000000000000004"/>
    <n v="87"/>
    <n v="7"/>
    <n v="7"/>
    <n v="4047"/>
    <n v="1603"/>
    <n v="43"/>
    <n v="503"/>
    <n v="315"/>
    <n v="201"/>
    <n v="130"/>
    <n v="0.96799999999999997"/>
    <s v="Cleveland Indians"/>
    <s v="League Park II"/>
    <n v="481905"/>
    <n v="102"/>
    <n v="101"/>
    <s v="CLE"/>
    <s v="CLE"/>
    <s v="CLE"/>
  </r>
  <r>
    <x v="53"/>
    <x v="5"/>
    <s v="DET"/>
    <s v="DET"/>
    <x v="77"/>
    <m/>
    <n v="3"/>
    <n v="156"/>
    <n v="78"/>
    <n v="86"/>
    <n v="68"/>
    <m/>
    <m/>
    <x v="0"/>
    <x v="0"/>
    <n v="0"/>
    <x v="1"/>
    <n v="1"/>
    <x v="0"/>
    <x v="1"/>
    <n v="849"/>
    <n v="5389"/>
    <n v="1604"/>
    <n v="315"/>
    <n v="76"/>
    <n v="35"/>
    <n v="607"/>
    <n v="400"/>
    <n v="100"/>
    <n v="76"/>
    <m/>
    <m/>
    <n v="796"/>
    <n v="649"/>
    <n v="4.1900000000000004"/>
    <n v="60"/>
    <n v="5"/>
    <n v="20"/>
    <n v="4182"/>
    <n v="1586"/>
    <n v="55"/>
    <n v="467"/>
    <n v="441"/>
    <n v="186"/>
    <n v="142"/>
    <n v="0.97099999999999997"/>
    <s v="Detroit Tigers"/>
    <s v="Navin Field"/>
    <n v="1015136"/>
    <n v="98"/>
    <n v="97"/>
    <s v="DET"/>
    <s v="DET"/>
    <s v="DET"/>
  </r>
  <r>
    <x v="53"/>
    <x v="1"/>
    <s v="NY1"/>
    <s v="SFG"/>
    <x v="42"/>
    <m/>
    <n v="1"/>
    <n v="154"/>
    <n v="77"/>
    <n v="93"/>
    <n v="60"/>
    <m/>
    <m/>
    <x v="0"/>
    <x v="1"/>
    <n v="1"/>
    <x v="1"/>
    <n v="1"/>
    <x v="0"/>
    <x v="1"/>
    <n v="857"/>
    <n v="5445"/>
    <n v="1634"/>
    <n v="269"/>
    <n v="81"/>
    <n v="95"/>
    <n v="467"/>
    <n v="479"/>
    <n v="82"/>
    <n v="53"/>
    <m/>
    <m/>
    <n v="641"/>
    <n v="554"/>
    <n v="3.62"/>
    <n v="71"/>
    <n v="4"/>
    <n v="21"/>
    <n v="4134"/>
    <n v="1464"/>
    <n v="77"/>
    <n v="392"/>
    <n v="406"/>
    <n v="186"/>
    <n v="160"/>
    <n v="0.97099999999999997"/>
    <s v="New York Giants"/>
    <s v="Polo Grounds IV"/>
    <n v="844068"/>
    <n v="98"/>
    <n v="95"/>
    <s v="NYG"/>
    <s v="NY1"/>
    <s v="NY1"/>
  </r>
  <r>
    <x v="53"/>
    <x v="5"/>
    <s v="NYA"/>
    <s v="NYY"/>
    <x v="73"/>
    <m/>
    <n v="2"/>
    <n v="153"/>
    <n v="78"/>
    <n v="89"/>
    <n v="63"/>
    <m/>
    <m/>
    <x v="0"/>
    <x v="0"/>
    <n v="0"/>
    <x v="1"/>
    <n v="1"/>
    <x v="0"/>
    <x v="1"/>
    <n v="798"/>
    <n v="5240"/>
    <n v="1516"/>
    <n v="248"/>
    <n v="86"/>
    <n v="98"/>
    <n v="478"/>
    <n v="420"/>
    <n v="69"/>
    <n v="64"/>
    <m/>
    <m/>
    <n v="667"/>
    <n v="583"/>
    <n v="3.86"/>
    <n v="76"/>
    <n v="13"/>
    <n v="13"/>
    <n v="4077"/>
    <n v="1483"/>
    <n v="59"/>
    <n v="522"/>
    <n v="487"/>
    <n v="154"/>
    <n v="131"/>
    <n v="0.97499999999999998"/>
    <s v="New York Yankees"/>
    <s v="Yankee Stadium I"/>
    <n v="1053533"/>
    <n v="100"/>
    <n v="99"/>
    <s v="NYY"/>
    <s v="NYA"/>
    <s v="NYA"/>
  </r>
  <r>
    <x v="53"/>
    <x v="5"/>
    <s v="PHA"/>
    <s v="OAK"/>
    <x v="78"/>
    <m/>
    <n v="5"/>
    <n v="152"/>
    <n v="75"/>
    <n v="71"/>
    <n v="81"/>
    <m/>
    <m/>
    <x v="0"/>
    <x v="0"/>
    <n v="0"/>
    <x v="1"/>
    <n v="1"/>
    <x v="0"/>
    <x v="1"/>
    <n v="685"/>
    <n v="5184"/>
    <n v="1459"/>
    <n v="251"/>
    <n v="59"/>
    <n v="63"/>
    <n v="374"/>
    <n v="482"/>
    <n v="79"/>
    <n v="66"/>
    <m/>
    <m/>
    <n v="778"/>
    <n v="656"/>
    <n v="4.3899999999999997"/>
    <n v="68"/>
    <n v="8"/>
    <n v="10"/>
    <n v="4035"/>
    <n v="1527"/>
    <n v="43"/>
    <n v="597"/>
    <n v="371"/>
    <n v="181"/>
    <n v="157"/>
    <n v="0.97099999999999997"/>
    <s v="Philadelphia Athletics"/>
    <s v="Shibe Park"/>
    <n v="531992"/>
    <n v="101"/>
    <n v="101"/>
    <s v="PHA"/>
    <s v="PHA"/>
    <s v="PHA"/>
  </r>
  <r>
    <x v="53"/>
    <x v="1"/>
    <s v="PHI"/>
    <s v="PHI"/>
    <x v="44"/>
    <m/>
    <n v="7"/>
    <n v="152"/>
    <n v="76"/>
    <n v="55"/>
    <n v="96"/>
    <m/>
    <m/>
    <x v="0"/>
    <x v="0"/>
    <n v="0"/>
    <x v="1"/>
    <n v="1"/>
    <x v="0"/>
    <x v="1"/>
    <n v="676"/>
    <n v="5306"/>
    <n v="1459"/>
    <n v="256"/>
    <n v="56"/>
    <n v="94"/>
    <n v="382"/>
    <n v="452"/>
    <n v="57"/>
    <n v="67"/>
    <m/>
    <m/>
    <n v="849"/>
    <n v="733"/>
    <n v="4.87"/>
    <n v="59"/>
    <n v="7"/>
    <n v="10"/>
    <n v="4062"/>
    <n v="1689"/>
    <n v="84"/>
    <n v="469"/>
    <n v="349"/>
    <n v="175"/>
    <n v="168"/>
    <n v="0.97199999999999998"/>
    <s v="Philadelphia Phillies"/>
    <s v="Baker Bowl"/>
    <n v="299818"/>
    <n v="112"/>
    <n v="115"/>
    <s v="PHI"/>
    <s v="PHI"/>
    <s v="PHI"/>
  </r>
  <r>
    <x v="53"/>
    <x v="1"/>
    <s v="PIT"/>
    <s v="PIT"/>
    <x v="39"/>
    <m/>
    <n v="3"/>
    <n v="153"/>
    <n v="77"/>
    <n v="90"/>
    <n v="63"/>
    <m/>
    <m/>
    <x v="0"/>
    <x v="0"/>
    <n v="0"/>
    <x v="1"/>
    <n v="1"/>
    <x v="0"/>
    <x v="1"/>
    <n v="724"/>
    <n v="5288"/>
    <n v="1517"/>
    <n v="222"/>
    <n v="122"/>
    <n v="44"/>
    <n v="366"/>
    <n v="396"/>
    <n v="181"/>
    <n v="92"/>
    <m/>
    <m/>
    <n v="588"/>
    <n v="502"/>
    <n v="3.27"/>
    <n v="85"/>
    <n v="15"/>
    <n v="5"/>
    <n v="4146"/>
    <n v="1387"/>
    <n v="42"/>
    <n v="323"/>
    <n v="364"/>
    <n v="183"/>
    <n v="161"/>
    <n v="0.97099999999999997"/>
    <s v="Pittsburgh Pirates"/>
    <s v="Forbes Field"/>
    <n v="736883"/>
    <n v="102"/>
    <n v="99"/>
    <s v="PIT"/>
    <s v="PIT"/>
    <s v="PIT"/>
  </r>
  <r>
    <x v="53"/>
    <x v="5"/>
    <s v="SLA"/>
    <s v="BAL"/>
    <x v="37"/>
    <m/>
    <n v="4"/>
    <n v="153"/>
    <n v="78"/>
    <n v="74"/>
    <n v="78"/>
    <m/>
    <m/>
    <x v="0"/>
    <x v="0"/>
    <n v="0"/>
    <x v="1"/>
    <n v="1"/>
    <x v="0"/>
    <x v="1"/>
    <n v="769"/>
    <n v="5236"/>
    <n v="1543"/>
    <n v="266"/>
    <n v="62"/>
    <n v="67"/>
    <n v="465"/>
    <n v="349"/>
    <n v="85"/>
    <n v="85"/>
    <m/>
    <m/>
    <n v="809"/>
    <n v="687"/>
    <n v="4.57"/>
    <n v="65"/>
    <n v="11"/>
    <n v="7"/>
    <n v="4059"/>
    <n v="1511"/>
    <n v="68"/>
    <n v="517"/>
    <n v="386"/>
    <n v="176"/>
    <n v="141"/>
    <n v="0.97"/>
    <s v="St. Louis Browns"/>
    <s v="Sportsman's Park IV"/>
    <n v="533349"/>
    <n v="106"/>
    <n v="107"/>
    <s v="SLB"/>
    <s v="SLA"/>
    <s v="SLA"/>
  </r>
  <r>
    <x v="53"/>
    <x v="1"/>
    <s v="SLN"/>
    <s v="STL"/>
    <x v="40"/>
    <m/>
    <n v="6"/>
    <n v="154"/>
    <n v="77"/>
    <n v="65"/>
    <n v="89"/>
    <m/>
    <m/>
    <x v="0"/>
    <x v="0"/>
    <n v="0"/>
    <x v="1"/>
    <n v="1"/>
    <x v="0"/>
    <x v="1"/>
    <n v="740"/>
    <n v="5349"/>
    <n v="1552"/>
    <n v="270"/>
    <n v="87"/>
    <n v="67"/>
    <n v="382"/>
    <n v="418"/>
    <n v="86"/>
    <n v="86"/>
    <m/>
    <m/>
    <n v="750"/>
    <n v="629"/>
    <n v="4.1500000000000004"/>
    <n v="79"/>
    <n v="7"/>
    <n v="6"/>
    <n v="4092"/>
    <n v="1528"/>
    <n v="70"/>
    <n v="486"/>
    <n v="393"/>
    <n v="191"/>
    <n v="162"/>
    <n v="0.96899999999999997"/>
    <s v="St. Louis Cardinals"/>
    <s v="Sportsman's Park IV"/>
    <n v="272885"/>
    <n v="98"/>
    <n v="98"/>
    <s v="STL"/>
    <s v="SLN"/>
    <s v="SLN"/>
  </r>
  <r>
    <x v="53"/>
    <x v="5"/>
    <s v="WS1"/>
    <s v="MIN"/>
    <x v="79"/>
    <m/>
    <n v="1"/>
    <n v="156"/>
    <n v="79"/>
    <n v="92"/>
    <n v="62"/>
    <m/>
    <m/>
    <x v="0"/>
    <x v="1"/>
    <n v="1"/>
    <x v="2"/>
    <n v="0"/>
    <x v="1"/>
    <x v="1"/>
    <n v="755"/>
    <n v="5304"/>
    <n v="1558"/>
    <n v="255"/>
    <n v="88"/>
    <n v="22"/>
    <n v="513"/>
    <n v="392"/>
    <n v="115"/>
    <n v="87"/>
    <m/>
    <m/>
    <n v="613"/>
    <n v="513"/>
    <n v="3.34"/>
    <n v="74"/>
    <n v="13"/>
    <n v="25"/>
    <n v="4149"/>
    <n v="1329"/>
    <n v="34"/>
    <n v="505"/>
    <n v="469"/>
    <n v="171"/>
    <n v="149"/>
    <n v="0.97199999999999998"/>
    <s v="Washington Senators"/>
    <s v="Griffith Stadium I"/>
    <n v="584310"/>
    <n v="98"/>
    <n v="96"/>
    <s v="WSH"/>
    <s v="WS1"/>
    <s v="WS1"/>
  </r>
  <r>
    <x v="54"/>
    <x v="5"/>
    <s v="BOS"/>
    <s v="BOS"/>
    <x v="74"/>
    <m/>
    <n v="8"/>
    <n v="152"/>
    <n v="75"/>
    <n v="47"/>
    <n v="105"/>
    <m/>
    <m/>
    <x v="0"/>
    <x v="0"/>
    <n v="0"/>
    <x v="1"/>
    <n v="1"/>
    <x v="0"/>
    <x v="1"/>
    <n v="639"/>
    <n v="5166"/>
    <n v="1375"/>
    <n v="257"/>
    <n v="64"/>
    <n v="41"/>
    <n v="513"/>
    <n v="422"/>
    <n v="42"/>
    <n v="56"/>
    <m/>
    <m/>
    <n v="922"/>
    <n v="732"/>
    <n v="4.97"/>
    <n v="68"/>
    <n v="6"/>
    <n v="6"/>
    <n v="3978"/>
    <n v="1615"/>
    <n v="67"/>
    <n v="510"/>
    <n v="310"/>
    <n v="265"/>
    <n v="150"/>
    <n v="0.95599999999999996"/>
    <s v="Boston Red Sox"/>
    <s v="Fenway Park I"/>
    <n v="267782"/>
    <n v="99"/>
    <n v="103"/>
    <s v="BOS"/>
    <s v="BOS"/>
    <s v="BOS"/>
  </r>
  <r>
    <x v="54"/>
    <x v="1"/>
    <s v="BRO"/>
    <s v="LAD"/>
    <x v="47"/>
    <m/>
    <n v="6"/>
    <n v="153"/>
    <n v="77"/>
    <n v="68"/>
    <n v="85"/>
    <m/>
    <m/>
    <x v="0"/>
    <x v="0"/>
    <n v="0"/>
    <x v="1"/>
    <n v="1"/>
    <x v="0"/>
    <x v="1"/>
    <n v="786"/>
    <n v="5468"/>
    <n v="1617"/>
    <n v="250"/>
    <n v="80"/>
    <n v="64"/>
    <n v="437"/>
    <n v="383"/>
    <n v="37"/>
    <n v="30"/>
    <m/>
    <m/>
    <n v="866"/>
    <n v="715"/>
    <n v="4.7699999999999996"/>
    <n v="82"/>
    <n v="4"/>
    <n v="4"/>
    <n v="4050"/>
    <n v="1608"/>
    <n v="75"/>
    <n v="477"/>
    <n v="518"/>
    <n v="209"/>
    <n v="130"/>
    <n v="0.96599999999999997"/>
    <s v="Brooklyn Robins"/>
    <s v="Ebbets Field"/>
    <n v="659435"/>
    <n v="97"/>
    <n v="97"/>
    <s v="BRO"/>
    <s v="BRO"/>
    <s v="BRO"/>
  </r>
  <r>
    <x v="54"/>
    <x v="1"/>
    <s v="BSN"/>
    <s v="ATL"/>
    <x v="24"/>
    <m/>
    <n v="5"/>
    <n v="153"/>
    <n v="76"/>
    <n v="70"/>
    <n v="83"/>
    <m/>
    <m/>
    <x v="0"/>
    <x v="0"/>
    <n v="0"/>
    <x v="1"/>
    <n v="1"/>
    <x v="0"/>
    <x v="1"/>
    <n v="708"/>
    <n v="5365"/>
    <n v="1567"/>
    <n v="260"/>
    <n v="70"/>
    <n v="41"/>
    <n v="405"/>
    <n v="380"/>
    <n v="77"/>
    <n v="72"/>
    <m/>
    <m/>
    <n v="802"/>
    <n v="666"/>
    <n v="4.3899999999999997"/>
    <n v="77"/>
    <n v="5"/>
    <n v="4"/>
    <n v="4098"/>
    <n v="1567"/>
    <n v="67"/>
    <n v="458"/>
    <n v="351"/>
    <n v="221"/>
    <n v="145"/>
    <n v="0.96399999999999997"/>
    <s v="Boston Braves"/>
    <s v="Braves Field"/>
    <n v="313528"/>
    <n v="91"/>
    <n v="94"/>
    <s v="BSN"/>
    <s v="BSN"/>
    <s v="BSN"/>
  </r>
  <r>
    <x v="54"/>
    <x v="5"/>
    <s v="CHA"/>
    <s v="CHW"/>
    <x v="75"/>
    <m/>
    <n v="5"/>
    <n v="154"/>
    <n v="77"/>
    <n v="79"/>
    <n v="75"/>
    <m/>
    <m/>
    <x v="0"/>
    <x v="0"/>
    <n v="0"/>
    <x v="1"/>
    <n v="1"/>
    <x v="0"/>
    <x v="1"/>
    <n v="811"/>
    <n v="5224"/>
    <n v="1482"/>
    <n v="299"/>
    <n v="59"/>
    <n v="38"/>
    <n v="662"/>
    <n v="405"/>
    <n v="129"/>
    <n v="88"/>
    <m/>
    <m/>
    <n v="770"/>
    <n v="660"/>
    <n v="4.29"/>
    <n v="71"/>
    <n v="12"/>
    <n v="13"/>
    <n v="4155"/>
    <n v="1579"/>
    <n v="69"/>
    <n v="489"/>
    <n v="374"/>
    <n v="198"/>
    <n v="162"/>
    <n v="0.96899999999999997"/>
    <s v="Chicago White Sox"/>
    <s v="Comiskey Park"/>
    <n v="832231"/>
    <n v="95"/>
    <n v="95"/>
    <s v="CHW"/>
    <s v="CHA"/>
    <s v="CHA"/>
  </r>
  <r>
    <x v="54"/>
    <x v="1"/>
    <s v="CHN"/>
    <s v="CHC"/>
    <x v="25"/>
    <m/>
    <n v="8"/>
    <n v="154"/>
    <n v="77"/>
    <n v="68"/>
    <n v="86"/>
    <m/>
    <m/>
    <x v="0"/>
    <x v="0"/>
    <n v="0"/>
    <x v="1"/>
    <n v="1"/>
    <x v="0"/>
    <x v="1"/>
    <n v="723"/>
    <n v="5353"/>
    <n v="1473"/>
    <n v="254"/>
    <n v="70"/>
    <n v="86"/>
    <n v="397"/>
    <n v="470"/>
    <n v="94"/>
    <n v="70"/>
    <m/>
    <m/>
    <n v="773"/>
    <n v="671"/>
    <n v="4.41"/>
    <n v="75"/>
    <n v="5"/>
    <n v="10"/>
    <n v="4110"/>
    <n v="1575"/>
    <n v="102"/>
    <n v="485"/>
    <n v="435"/>
    <n v="198"/>
    <n v="161"/>
    <n v="0.96899999999999997"/>
    <s v="Chicago Cubs"/>
    <s v="Wrigley Field"/>
    <n v="622610"/>
    <n v="102"/>
    <n v="102"/>
    <s v="CHC"/>
    <s v="CHN"/>
    <s v="CHN"/>
  </r>
  <r>
    <x v="54"/>
    <x v="1"/>
    <s v="CIN"/>
    <s v="CIN"/>
    <x v="26"/>
    <m/>
    <n v="3"/>
    <n v="153"/>
    <n v="76"/>
    <n v="80"/>
    <n v="73"/>
    <m/>
    <m/>
    <x v="0"/>
    <x v="0"/>
    <n v="0"/>
    <x v="1"/>
    <n v="1"/>
    <x v="0"/>
    <x v="1"/>
    <n v="690"/>
    <n v="5233"/>
    <n v="1490"/>
    <n v="221"/>
    <n v="90"/>
    <n v="44"/>
    <n v="409"/>
    <n v="327"/>
    <n v="108"/>
    <n v="107"/>
    <m/>
    <m/>
    <n v="643"/>
    <n v="516"/>
    <n v="3.38"/>
    <n v="92"/>
    <n v="11"/>
    <n v="12"/>
    <n v="4125"/>
    <n v="1447"/>
    <n v="35"/>
    <n v="324"/>
    <n v="437"/>
    <n v="203"/>
    <n v="161"/>
    <n v="0.96799999999999997"/>
    <s v="Cincinnati Reds"/>
    <s v="Crosley Field"/>
    <n v="464920"/>
    <n v="98"/>
    <n v="96"/>
    <s v="CIN"/>
    <s v="CIN"/>
    <s v="CIN"/>
  </r>
  <r>
    <x v="54"/>
    <x v="5"/>
    <s v="CLE"/>
    <s v="CLE"/>
    <x v="76"/>
    <m/>
    <n v="6"/>
    <n v="155"/>
    <n v="77"/>
    <n v="70"/>
    <n v="84"/>
    <m/>
    <m/>
    <x v="0"/>
    <x v="0"/>
    <n v="0"/>
    <x v="1"/>
    <n v="1"/>
    <x v="0"/>
    <x v="1"/>
    <n v="782"/>
    <n v="5436"/>
    <n v="1613"/>
    <n v="285"/>
    <n v="58"/>
    <n v="52"/>
    <n v="520"/>
    <n v="379"/>
    <n v="90"/>
    <n v="77"/>
    <m/>
    <m/>
    <n v="817"/>
    <n v="684"/>
    <n v="4.49"/>
    <n v="93"/>
    <n v="6"/>
    <n v="9"/>
    <n v="4116"/>
    <n v="1604"/>
    <n v="41"/>
    <n v="493"/>
    <n v="345"/>
    <n v="212"/>
    <n v="146"/>
    <n v="0.96599999999999997"/>
    <s v="Cleveland Indians"/>
    <s v="League Park II"/>
    <n v="419005"/>
    <n v="101"/>
    <n v="101"/>
    <s v="CLE"/>
    <s v="CLE"/>
    <s v="CLE"/>
  </r>
  <r>
    <x v="54"/>
    <x v="5"/>
    <s v="DET"/>
    <s v="DET"/>
    <x v="77"/>
    <m/>
    <n v="4"/>
    <n v="156"/>
    <n v="77"/>
    <n v="81"/>
    <n v="73"/>
    <m/>
    <m/>
    <x v="0"/>
    <x v="0"/>
    <n v="0"/>
    <x v="1"/>
    <n v="1"/>
    <x v="0"/>
    <x v="1"/>
    <n v="903"/>
    <n v="5371"/>
    <n v="1621"/>
    <n v="277"/>
    <n v="84"/>
    <n v="50"/>
    <n v="640"/>
    <n v="386"/>
    <n v="97"/>
    <n v="63"/>
    <m/>
    <m/>
    <n v="829"/>
    <n v="708"/>
    <n v="4.6100000000000003"/>
    <n v="66"/>
    <n v="2"/>
    <n v="18"/>
    <n v="4149"/>
    <n v="1582"/>
    <n v="70"/>
    <n v="556"/>
    <n v="419"/>
    <n v="171"/>
    <n v="143"/>
    <n v="0.97299999999999998"/>
    <s v="Detroit Tigers"/>
    <s v="Navin Field"/>
    <n v="820766"/>
    <n v="98"/>
    <n v="98"/>
    <s v="DET"/>
    <s v="DET"/>
    <s v="DET"/>
  </r>
  <r>
    <x v="54"/>
    <x v="1"/>
    <s v="NY1"/>
    <s v="SFG"/>
    <x v="42"/>
    <m/>
    <n v="2"/>
    <n v="152"/>
    <n v="76"/>
    <n v="86"/>
    <n v="66"/>
    <m/>
    <m/>
    <x v="0"/>
    <x v="0"/>
    <n v="0"/>
    <x v="1"/>
    <n v="1"/>
    <x v="0"/>
    <x v="1"/>
    <n v="736"/>
    <n v="5327"/>
    <n v="1507"/>
    <n v="239"/>
    <n v="61"/>
    <n v="114"/>
    <n v="411"/>
    <n v="494"/>
    <n v="79"/>
    <n v="65"/>
    <m/>
    <m/>
    <n v="702"/>
    <n v="593"/>
    <n v="3.94"/>
    <n v="80"/>
    <n v="6"/>
    <n v="8"/>
    <n v="4062"/>
    <n v="1532"/>
    <n v="73"/>
    <n v="408"/>
    <n v="446"/>
    <n v="198"/>
    <n v="129"/>
    <n v="0.96799999999999997"/>
    <s v="New York Giants"/>
    <s v="Polo Grounds IV"/>
    <n v="778993"/>
    <n v="96"/>
    <n v="95"/>
    <s v="NYG"/>
    <s v="NY1"/>
    <s v="NY1"/>
  </r>
  <r>
    <x v="54"/>
    <x v="5"/>
    <s v="NYA"/>
    <s v="NYY"/>
    <x v="73"/>
    <m/>
    <n v="7"/>
    <n v="156"/>
    <n v="79"/>
    <n v="69"/>
    <n v="85"/>
    <m/>
    <m/>
    <x v="0"/>
    <x v="0"/>
    <n v="0"/>
    <x v="1"/>
    <n v="1"/>
    <x v="0"/>
    <x v="1"/>
    <n v="706"/>
    <n v="5353"/>
    <n v="1471"/>
    <n v="247"/>
    <n v="74"/>
    <n v="110"/>
    <n v="470"/>
    <n v="482"/>
    <n v="67"/>
    <n v="73"/>
    <m/>
    <m/>
    <n v="774"/>
    <n v="667"/>
    <n v="4.33"/>
    <n v="80"/>
    <n v="8"/>
    <n v="13"/>
    <n v="4161"/>
    <n v="1560"/>
    <n v="78"/>
    <n v="505"/>
    <n v="492"/>
    <n v="162"/>
    <n v="150"/>
    <n v="0.97399999999999998"/>
    <s v="New York Yankees"/>
    <s v="Yankee Stadium I"/>
    <n v="697267"/>
    <n v="98"/>
    <n v="97"/>
    <s v="NYY"/>
    <s v="NYA"/>
    <s v="NYA"/>
  </r>
  <r>
    <x v="54"/>
    <x v="5"/>
    <s v="PHA"/>
    <s v="OAK"/>
    <x v="78"/>
    <m/>
    <n v="2"/>
    <n v="153"/>
    <n v="77"/>
    <n v="88"/>
    <n v="64"/>
    <m/>
    <m/>
    <x v="0"/>
    <x v="0"/>
    <n v="0"/>
    <x v="1"/>
    <n v="1"/>
    <x v="0"/>
    <x v="1"/>
    <n v="831"/>
    <n v="5399"/>
    <n v="1659"/>
    <n v="298"/>
    <n v="79"/>
    <n v="76"/>
    <n v="453"/>
    <n v="432"/>
    <n v="67"/>
    <n v="59"/>
    <m/>
    <m/>
    <n v="713"/>
    <n v="594"/>
    <n v="3.87"/>
    <n v="61"/>
    <n v="8"/>
    <n v="18"/>
    <n v="4143"/>
    <n v="1468"/>
    <n v="60"/>
    <n v="544"/>
    <n v="495"/>
    <n v="214"/>
    <n v="148"/>
    <n v="0.96599999999999997"/>
    <s v="Philadelphia Athletics"/>
    <s v="Shibe Park"/>
    <n v="869703"/>
    <n v="107"/>
    <n v="106"/>
    <s v="PHA"/>
    <s v="PHA"/>
    <s v="PHA"/>
  </r>
  <r>
    <x v="54"/>
    <x v="1"/>
    <s v="PHI"/>
    <s v="PHI"/>
    <x v="44"/>
    <m/>
    <n v="6"/>
    <n v="153"/>
    <n v="77"/>
    <n v="68"/>
    <n v="85"/>
    <m/>
    <m/>
    <x v="0"/>
    <x v="0"/>
    <n v="0"/>
    <x v="1"/>
    <n v="1"/>
    <x v="0"/>
    <x v="1"/>
    <n v="812"/>
    <n v="5412"/>
    <n v="1598"/>
    <n v="288"/>
    <n v="58"/>
    <n v="100"/>
    <n v="456"/>
    <n v="542"/>
    <n v="48"/>
    <n v="59"/>
    <m/>
    <m/>
    <n v="930"/>
    <n v="753"/>
    <n v="5.0199999999999996"/>
    <n v="69"/>
    <n v="8"/>
    <n v="9"/>
    <n v="4050"/>
    <n v="1753"/>
    <n v="117"/>
    <n v="444"/>
    <n v="371"/>
    <n v="211"/>
    <n v="147"/>
    <n v="0.96499999999999997"/>
    <s v="Philadelphia Phillies"/>
    <s v="Baker Bowl"/>
    <n v="304905"/>
    <n v="108"/>
    <n v="112"/>
    <s v="PHI"/>
    <s v="PHI"/>
    <s v="PHI"/>
  </r>
  <r>
    <x v="54"/>
    <x v="1"/>
    <s v="PIT"/>
    <s v="PIT"/>
    <x v="39"/>
    <m/>
    <n v="1"/>
    <n v="153"/>
    <n v="77"/>
    <n v="95"/>
    <n v="58"/>
    <m/>
    <m/>
    <x v="0"/>
    <x v="1"/>
    <n v="1"/>
    <x v="2"/>
    <n v="0"/>
    <x v="1"/>
    <x v="1"/>
    <n v="912"/>
    <n v="5372"/>
    <n v="1651"/>
    <n v="316"/>
    <n v="105"/>
    <n v="78"/>
    <n v="499"/>
    <n v="363"/>
    <n v="159"/>
    <n v="63"/>
    <m/>
    <m/>
    <n v="715"/>
    <n v="582"/>
    <n v="3.87"/>
    <n v="77"/>
    <n v="2"/>
    <n v="13"/>
    <n v="4062"/>
    <n v="1526"/>
    <n v="81"/>
    <n v="387"/>
    <n v="386"/>
    <n v="224"/>
    <n v="171"/>
    <n v="0.96399999999999997"/>
    <s v="Pittsburgh Pirates"/>
    <s v="Forbes Field"/>
    <n v="804354"/>
    <n v="106"/>
    <n v="104"/>
    <s v="PIT"/>
    <s v="PIT"/>
    <s v="PIT"/>
  </r>
  <r>
    <x v="54"/>
    <x v="5"/>
    <s v="SLA"/>
    <s v="BAL"/>
    <x v="37"/>
    <m/>
    <n v="3"/>
    <n v="154"/>
    <n v="78"/>
    <n v="82"/>
    <n v="71"/>
    <m/>
    <m/>
    <x v="0"/>
    <x v="0"/>
    <n v="0"/>
    <x v="1"/>
    <n v="1"/>
    <x v="0"/>
    <x v="1"/>
    <n v="900"/>
    <n v="5440"/>
    <n v="1620"/>
    <n v="304"/>
    <n v="68"/>
    <n v="110"/>
    <n v="498"/>
    <n v="375"/>
    <n v="85"/>
    <n v="78"/>
    <m/>
    <m/>
    <n v="906"/>
    <n v="754"/>
    <n v="4.92"/>
    <n v="67"/>
    <n v="7"/>
    <n v="10"/>
    <n v="4137"/>
    <n v="1588"/>
    <n v="99"/>
    <n v="675"/>
    <n v="419"/>
    <n v="219"/>
    <n v="164"/>
    <n v="0.96399999999999997"/>
    <s v="St. Louis Browns"/>
    <s v="Sportsman's Park IV"/>
    <n v="462898"/>
    <n v="105"/>
    <n v="106"/>
    <s v="SLB"/>
    <s v="SLA"/>
    <s v="SLA"/>
  </r>
  <r>
    <x v="54"/>
    <x v="1"/>
    <s v="SLN"/>
    <s v="STL"/>
    <x v="40"/>
    <m/>
    <n v="4"/>
    <n v="153"/>
    <n v="76"/>
    <n v="77"/>
    <n v="76"/>
    <m/>
    <m/>
    <x v="0"/>
    <x v="0"/>
    <n v="0"/>
    <x v="1"/>
    <n v="1"/>
    <x v="0"/>
    <x v="1"/>
    <n v="828"/>
    <n v="5329"/>
    <n v="1592"/>
    <n v="292"/>
    <n v="80"/>
    <n v="109"/>
    <n v="446"/>
    <n v="414"/>
    <n v="70"/>
    <n v="51"/>
    <m/>
    <m/>
    <n v="764"/>
    <n v="647"/>
    <n v="4.3600000000000003"/>
    <n v="82"/>
    <n v="8"/>
    <n v="7"/>
    <n v="4005"/>
    <n v="1480"/>
    <n v="86"/>
    <n v="470"/>
    <n v="428"/>
    <n v="204"/>
    <n v="156"/>
    <n v="0.96599999999999997"/>
    <s v="St. Louis Cardinals"/>
    <s v="Sportsman's Park IV"/>
    <n v="404959"/>
    <n v="103"/>
    <n v="102"/>
    <s v="STL"/>
    <s v="SLN"/>
    <s v="SLN"/>
  </r>
  <r>
    <x v="54"/>
    <x v="5"/>
    <s v="WS1"/>
    <s v="MIN"/>
    <x v="79"/>
    <m/>
    <n v="1"/>
    <n v="152"/>
    <n v="76"/>
    <n v="96"/>
    <n v="55"/>
    <m/>
    <m/>
    <x v="0"/>
    <x v="1"/>
    <n v="1"/>
    <x v="1"/>
    <n v="1"/>
    <x v="0"/>
    <x v="1"/>
    <n v="829"/>
    <n v="5206"/>
    <n v="1577"/>
    <n v="251"/>
    <n v="71"/>
    <n v="56"/>
    <n v="533"/>
    <n v="427"/>
    <n v="134"/>
    <n v="88"/>
    <m/>
    <m/>
    <n v="670"/>
    <n v="558"/>
    <n v="3.7"/>
    <n v="69"/>
    <n v="10"/>
    <n v="21"/>
    <n v="4074"/>
    <n v="1434"/>
    <n v="49"/>
    <n v="543"/>
    <n v="463"/>
    <n v="172"/>
    <n v="166"/>
    <n v="0.97199999999999998"/>
    <s v="Washington Senators"/>
    <s v="Griffith Stadium I"/>
    <n v="817199"/>
    <n v="99"/>
    <n v="97"/>
    <s v="WSH"/>
    <s v="WS1"/>
    <s v="WS1"/>
  </r>
  <r>
    <x v="55"/>
    <x v="5"/>
    <s v="BOS"/>
    <s v="BOS"/>
    <x v="74"/>
    <m/>
    <n v="8"/>
    <n v="154"/>
    <n v="77"/>
    <n v="46"/>
    <n v="107"/>
    <m/>
    <m/>
    <x v="0"/>
    <x v="0"/>
    <n v="0"/>
    <x v="1"/>
    <n v="1"/>
    <x v="0"/>
    <x v="1"/>
    <n v="562"/>
    <n v="5185"/>
    <n v="1325"/>
    <n v="249"/>
    <n v="54"/>
    <n v="32"/>
    <n v="465"/>
    <n v="450"/>
    <n v="48"/>
    <n v="51"/>
    <m/>
    <m/>
    <n v="835"/>
    <n v="714"/>
    <n v="4.72"/>
    <n v="53"/>
    <n v="6"/>
    <n v="5"/>
    <n v="4086"/>
    <n v="1520"/>
    <n v="45"/>
    <n v="546"/>
    <n v="336"/>
    <n v="182"/>
    <n v="143"/>
    <n v="0.97099999999999997"/>
    <s v="Boston Red Sox"/>
    <s v="Fenway Park I"/>
    <n v="285155"/>
    <n v="96"/>
    <n v="101"/>
    <s v="BOS"/>
    <s v="BOS"/>
    <s v="BOS"/>
  </r>
  <r>
    <x v="55"/>
    <x v="1"/>
    <s v="BRO"/>
    <s v="LAD"/>
    <x v="47"/>
    <m/>
    <n v="6"/>
    <n v="155"/>
    <n v="76"/>
    <n v="71"/>
    <n v="82"/>
    <m/>
    <m/>
    <x v="0"/>
    <x v="0"/>
    <n v="0"/>
    <x v="1"/>
    <n v="1"/>
    <x v="0"/>
    <x v="1"/>
    <n v="623"/>
    <n v="5130"/>
    <n v="1348"/>
    <n v="246"/>
    <n v="62"/>
    <n v="40"/>
    <n v="475"/>
    <n v="464"/>
    <n v="76"/>
    <m/>
    <m/>
    <m/>
    <n v="705"/>
    <n v="578"/>
    <n v="3.82"/>
    <n v="83"/>
    <n v="5"/>
    <n v="9"/>
    <n v="4083"/>
    <n v="1440"/>
    <n v="50"/>
    <n v="472"/>
    <n v="517"/>
    <n v="228"/>
    <n v="95"/>
    <n v="0.96299999999999997"/>
    <s v="Brooklyn Robins"/>
    <s v="Ebbets Field"/>
    <n v="650819"/>
    <n v="98"/>
    <n v="100"/>
    <s v="BRO"/>
    <s v="BRO"/>
    <s v="BRO"/>
  </r>
  <r>
    <x v="55"/>
    <x v="1"/>
    <s v="BSN"/>
    <s v="ATL"/>
    <x v="24"/>
    <m/>
    <n v="7"/>
    <n v="153"/>
    <n v="77"/>
    <n v="66"/>
    <n v="86"/>
    <m/>
    <m/>
    <x v="0"/>
    <x v="0"/>
    <n v="0"/>
    <x v="1"/>
    <n v="1"/>
    <x v="0"/>
    <x v="1"/>
    <n v="624"/>
    <n v="5216"/>
    <n v="1444"/>
    <n v="209"/>
    <n v="62"/>
    <n v="16"/>
    <n v="426"/>
    <n v="348"/>
    <n v="81"/>
    <m/>
    <m/>
    <m/>
    <n v="719"/>
    <n v="608"/>
    <n v="4.01"/>
    <n v="60"/>
    <n v="9"/>
    <n v="9"/>
    <n v="4095"/>
    <n v="1536"/>
    <n v="46"/>
    <n v="455"/>
    <n v="408"/>
    <n v="208"/>
    <n v="150"/>
    <n v="0.96699999999999997"/>
    <s v="Boston Braves"/>
    <s v="Braves Field"/>
    <n v="303598"/>
    <n v="91"/>
    <n v="93"/>
    <s v="BSN"/>
    <s v="BSN"/>
    <s v="BSN"/>
  </r>
  <r>
    <x v="55"/>
    <x v="5"/>
    <s v="CHA"/>
    <s v="CHW"/>
    <x v="75"/>
    <m/>
    <n v="5"/>
    <n v="155"/>
    <n v="79"/>
    <n v="81"/>
    <n v="72"/>
    <m/>
    <m/>
    <x v="0"/>
    <x v="0"/>
    <n v="0"/>
    <x v="1"/>
    <n v="1"/>
    <x v="0"/>
    <x v="1"/>
    <n v="730"/>
    <n v="5220"/>
    <n v="1508"/>
    <n v="314"/>
    <n v="60"/>
    <n v="32"/>
    <n v="556"/>
    <n v="381"/>
    <n v="121"/>
    <n v="77"/>
    <m/>
    <m/>
    <n v="665"/>
    <n v="573"/>
    <n v="3.74"/>
    <n v="85"/>
    <n v="11"/>
    <n v="12"/>
    <n v="4140"/>
    <n v="1426"/>
    <n v="47"/>
    <n v="506"/>
    <n v="458"/>
    <n v="161"/>
    <n v="122"/>
    <n v="0.97399999999999998"/>
    <s v="Chicago White Sox"/>
    <s v="Comiskey Park"/>
    <n v="710339"/>
    <n v="97"/>
    <n v="97"/>
    <s v="CHW"/>
    <s v="CHA"/>
    <s v="CHA"/>
  </r>
  <r>
    <x v="55"/>
    <x v="1"/>
    <s v="CHN"/>
    <s v="CHC"/>
    <x v="25"/>
    <m/>
    <n v="4"/>
    <n v="155"/>
    <n v="78"/>
    <n v="82"/>
    <n v="72"/>
    <m/>
    <m/>
    <x v="0"/>
    <x v="0"/>
    <n v="0"/>
    <x v="1"/>
    <n v="1"/>
    <x v="0"/>
    <x v="1"/>
    <n v="682"/>
    <n v="5229"/>
    <n v="1453"/>
    <n v="291"/>
    <n v="49"/>
    <n v="66"/>
    <n v="445"/>
    <n v="447"/>
    <n v="85"/>
    <m/>
    <m/>
    <m/>
    <n v="602"/>
    <n v="499"/>
    <n v="3.26"/>
    <n v="77"/>
    <n v="13"/>
    <n v="14"/>
    <n v="4134"/>
    <n v="1407"/>
    <n v="39"/>
    <n v="486"/>
    <n v="508"/>
    <n v="162"/>
    <n v="174"/>
    <n v="0.97399999999999998"/>
    <s v="Chicago Cubs"/>
    <s v="Wrigley Field"/>
    <n v="885063"/>
    <n v="102"/>
    <n v="101"/>
    <s v="CHC"/>
    <s v="CHN"/>
    <s v="CHN"/>
  </r>
  <r>
    <x v="55"/>
    <x v="1"/>
    <s v="CIN"/>
    <s v="CIN"/>
    <x v="26"/>
    <m/>
    <n v="2"/>
    <n v="157"/>
    <n v="77"/>
    <n v="87"/>
    <n v="67"/>
    <m/>
    <m/>
    <x v="0"/>
    <x v="0"/>
    <n v="0"/>
    <x v="1"/>
    <n v="1"/>
    <x v="0"/>
    <x v="1"/>
    <n v="747"/>
    <n v="5320"/>
    <n v="1541"/>
    <n v="242"/>
    <n v="120"/>
    <n v="35"/>
    <n v="454"/>
    <n v="333"/>
    <n v="51"/>
    <m/>
    <m/>
    <m/>
    <n v="651"/>
    <n v="535"/>
    <n v="3.42"/>
    <n v="88"/>
    <n v="14"/>
    <n v="8"/>
    <n v="4224"/>
    <n v="1449"/>
    <n v="40"/>
    <n v="324"/>
    <n v="424"/>
    <n v="183"/>
    <n v="160"/>
    <n v="0.97199999999999998"/>
    <s v="Cincinnati Reds"/>
    <s v="Crosley Field"/>
    <n v="672987"/>
    <n v="98"/>
    <n v="97"/>
    <s v="CIN"/>
    <s v="CIN"/>
    <s v="CIN"/>
  </r>
  <r>
    <x v="55"/>
    <x v="5"/>
    <s v="CLE"/>
    <s v="CLE"/>
    <x v="76"/>
    <m/>
    <n v="2"/>
    <n v="154"/>
    <n v="80"/>
    <n v="88"/>
    <n v="66"/>
    <m/>
    <m/>
    <x v="0"/>
    <x v="0"/>
    <n v="0"/>
    <x v="1"/>
    <n v="1"/>
    <x v="0"/>
    <x v="1"/>
    <n v="738"/>
    <n v="5293"/>
    <n v="1529"/>
    <n v="333"/>
    <n v="49"/>
    <n v="27"/>
    <n v="455"/>
    <n v="332"/>
    <n v="88"/>
    <n v="43"/>
    <m/>
    <m/>
    <n v="612"/>
    <n v="519"/>
    <n v="3.4"/>
    <n v="96"/>
    <n v="11"/>
    <n v="4"/>
    <n v="4122"/>
    <n v="1412"/>
    <n v="49"/>
    <n v="450"/>
    <n v="381"/>
    <n v="172"/>
    <n v="153"/>
    <n v="0.97199999999999998"/>
    <s v="Cleveland Indians"/>
    <s v="League Park II"/>
    <n v="627426"/>
    <n v="101"/>
    <n v="101"/>
    <s v="CLE"/>
    <s v="CLE"/>
    <s v="CLE"/>
  </r>
  <r>
    <x v="55"/>
    <x v="5"/>
    <s v="DET"/>
    <s v="DET"/>
    <x v="77"/>
    <m/>
    <n v="6"/>
    <n v="157"/>
    <n v="81"/>
    <n v="79"/>
    <n v="75"/>
    <m/>
    <m/>
    <x v="0"/>
    <x v="0"/>
    <n v="0"/>
    <x v="1"/>
    <n v="1"/>
    <x v="0"/>
    <x v="1"/>
    <n v="793"/>
    <n v="5315"/>
    <n v="1547"/>
    <n v="281"/>
    <n v="90"/>
    <n v="36"/>
    <n v="599"/>
    <n v="423"/>
    <n v="88"/>
    <n v="72"/>
    <m/>
    <m/>
    <n v="830"/>
    <n v="683"/>
    <n v="4.41"/>
    <n v="57"/>
    <n v="10"/>
    <n v="18"/>
    <n v="4182"/>
    <n v="1570"/>
    <n v="58"/>
    <n v="555"/>
    <n v="469"/>
    <n v="197"/>
    <n v="151"/>
    <n v="0.96899999999999997"/>
    <s v="Detroit Tigers"/>
    <s v="Navin Field"/>
    <n v="711914"/>
    <n v="101"/>
    <n v="100"/>
    <s v="DET"/>
    <s v="DET"/>
    <s v="DET"/>
  </r>
  <r>
    <x v="55"/>
    <x v="1"/>
    <s v="NY1"/>
    <s v="SFG"/>
    <x v="42"/>
    <m/>
    <n v="5"/>
    <n v="151"/>
    <n v="76"/>
    <n v="74"/>
    <n v="77"/>
    <m/>
    <m/>
    <x v="0"/>
    <x v="0"/>
    <n v="0"/>
    <x v="1"/>
    <n v="1"/>
    <x v="0"/>
    <x v="1"/>
    <n v="663"/>
    <n v="5167"/>
    <n v="1435"/>
    <n v="214"/>
    <n v="58"/>
    <n v="73"/>
    <n v="339"/>
    <n v="420"/>
    <n v="94"/>
    <m/>
    <m/>
    <m/>
    <n v="668"/>
    <n v="562"/>
    <n v="3.77"/>
    <n v="61"/>
    <n v="4"/>
    <n v="15"/>
    <n v="4023"/>
    <n v="1370"/>
    <n v="70"/>
    <n v="427"/>
    <n v="419"/>
    <n v="186"/>
    <n v="150"/>
    <n v="0.97"/>
    <s v="New York Giants"/>
    <s v="Polo Grounds IV"/>
    <n v="700362"/>
    <n v="99"/>
    <n v="98"/>
    <s v="NYG"/>
    <s v="NY1"/>
    <s v="NY1"/>
  </r>
  <r>
    <x v="55"/>
    <x v="5"/>
    <s v="NYA"/>
    <s v="NYY"/>
    <x v="73"/>
    <m/>
    <n v="1"/>
    <n v="155"/>
    <n v="75"/>
    <n v="91"/>
    <n v="63"/>
    <m/>
    <m/>
    <x v="0"/>
    <x v="1"/>
    <n v="1"/>
    <x v="1"/>
    <n v="1"/>
    <x v="0"/>
    <x v="1"/>
    <n v="847"/>
    <n v="5221"/>
    <n v="1508"/>
    <n v="262"/>
    <n v="75"/>
    <n v="121"/>
    <n v="642"/>
    <n v="580"/>
    <n v="79"/>
    <n v="60"/>
    <m/>
    <m/>
    <n v="713"/>
    <n v="588"/>
    <n v="3.86"/>
    <n v="63"/>
    <n v="4"/>
    <n v="20"/>
    <n v="4116"/>
    <n v="1442"/>
    <n v="56"/>
    <n v="478"/>
    <n v="486"/>
    <n v="209"/>
    <n v="117"/>
    <n v="0.96599999999999997"/>
    <s v="New York Yankees"/>
    <s v="Yankee Stadium I"/>
    <n v="1027675"/>
    <n v="99"/>
    <n v="96"/>
    <s v="NYY"/>
    <s v="NYA"/>
    <s v="NYA"/>
  </r>
  <r>
    <x v="55"/>
    <x v="5"/>
    <s v="PHA"/>
    <s v="OAK"/>
    <x v="78"/>
    <m/>
    <n v="3"/>
    <n v="150"/>
    <n v="71"/>
    <n v="83"/>
    <n v="67"/>
    <m/>
    <m/>
    <x v="0"/>
    <x v="0"/>
    <n v="0"/>
    <x v="1"/>
    <n v="1"/>
    <x v="0"/>
    <x v="1"/>
    <n v="677"/>
    <n v="5046"/>
    <n v="1359"/>
    <n v="259"/>
    <n v="65"/>
    <n v="61"/>
    <n v="523"/>
    <n v="452"/>
    <n v="56"/>
    <n v="46"/>
    <m/>
    <m/>
    <n v="570"/>
    <n v="449"/>
    <n v="3"/>
    <n v="62"/>
    <n v="10"/>
    <n v="16"/>
    <n v="4038"/>
    <n v="1362"/>
    <n v="38"/>
    <n v="451"/>
    <n v="571"/>
    <n v="173"/>
    <n v="131"/>
    <n v="0.97199999999999998"/>
    <s v="Philadelphia Athletics"/>
    <s v="Shibe Park"/>
    <n v="714508"/>
    <n v="106"/>
    <n v="104"/>
    <s v="PHA"/>
    <s v="PHA"/>
    <s v="PHA"/>
  </r>
  <r>
    <x v="55"/>
    <x v="1"/>
    <s v="PHI"/>
    <s v="PHI"/>
    <x v="44"/>
    <m/>
    <n v="8"/>
    <n v="152"/>
    <n v="76"/>
    <n v="58"/>
    <n v="93"/>
    <m/>
    <m/>
    <x v="0"/>
    <x v="0"/>
    <n v="0"/>
    <x v="1"/>
    <n v="1"/>
    <x v="0"/>
    <x v="1"/>
    <n v="687"/>
    <n v="5254"/>
    <n v="1479"/>
    <n v="244"/>
    <n v="50"/>
    <n v="75"/>
    <n v="422"/>
    <n v="479"/>
    <n v="47"/>
    <m/>
    <m/>
    <m/>
    <n v="900"/>
    <n v="746"/>
    <n v="5.03"/>
    <n v="68"/>
    <n v="5"/>
    <n v="5"/>
    <n v="4002"/>
    <n v="1699"/>
    <n v="68"/>
    <n v="454"/>
    <n v="331"/>
    <n v="223"/>
    <n v="153"/>
    <n v="0.96399999999999997"/>
    <s v="Philadelphia Phillies"/>
    <s v="Baker Bowl"/>
    <n v="240600"/>
    <n v="108"/>
    <n v="112"/>
    <s v="PHI"/>
    <s v="PHI"/>
    <s v="PHI"/>
  </r>
  <r>
    <x v="55"/>
    <x v="1"/>
    <s v="PIT"/>
    <s v="PIT"/>
    <x v="39"/>
    <m/>
    <n v="3"/>
    <n v="157"/>
    <n v="79"/>
    <n v="84"/>
    <n v="69"/>
    <m/>
    <m/>
    <x v="0"/>
    <x v="0"/>
    <n v="0"/>
    <x v="1"/>
    <n v="1"/>
    <x v="0"/>
    <x v="1"/>
    <n v="769"/>
    <n v="5312"/>
    <n v="1514"/>
    <n v="243"/>
    <n v="106"/>
    <n v="44"/>
    <n v="434"/>
    <n v="350"/>
    <n v="91"/>
    <m/>
    <m/>
    <m/>
    <n v="689"/>
    <n v="562"/>
    <n v="3.67"/>
    <n v="83"/>
    <n v="12"/>
    <n v="18"/>
    <n v="4137"/>
    <n v="1422"/>
    <n v="50"/>
    <n v="455"/>
    <n v="387"/>
    <n v="220"/>
    <n v="161"/>
    <n v="0.96499999999999997"/>
    <s v="Pittsburgh Pirates"/>
    <s v="Forbes Field"/>
    <n v="798542"/>
    <n v="105"/>
    <n v="102"/>
    <s v="PIT"/>
    <s v="PIT"/>
    <s v="PIT"/>
  </r>
  <r>
    <x v="55"/>
    <x v="5"/>
    <s v="SLA"/>
    <s v="BAL"/>
    <x v="37"/>
    <m/>
    <n v="7"/>
    <n v="155"/>
    <n v="79"/>
    <n v="62"/>
    <n v="92"/>
    <m/>
    <m/>
    <x v="0"/>
    <x v="0"/>
    <n v="0"/>
    <x v="1"/>
    <n v="1"/>
    <x v="0"/>
    <x v="1"/>
    <n v="682"/>
    <n v="5259"/>
    <n v="1449"/>
    <n v="253"/>
    <n v="78"/>
    <n v="72"/>
    <n v="437"/>
    <n v="465"/>
    <n v="62"/>
    <n v="71"/>
    <m/>
    <m/>
    <n v="845"/>
    <n v="708"/>
    <n v="4.66"/>
    <n v="64"/>
    <n v="5"/>
    <n v="9"/>
    <n v="4104"/>
    <n v="1549"/>
    <n v="86"/>
    <n v="654"/>
    <n v="337"/>
    <n v="228"/>
    <n v="167"/>
    <n v="0.96299999999999997"/>
    <s v="St. Louis Browns"/>
    <s v="Sportsman's Park IV"/>
    <n v="283986"/>
    <n v="105"/>
    <n v="107"/>
    <s v="SLB"/>
    <s v="SLA"/>
    <s v="SLA"/>
  </r>
  <r>
    <x v="55"/>
    <x v="1"/>
    <s v="SLN"/>
    <s v="STL"/>
    <x v="40"/>
    <m/>
    <n v="1"/>
    <n v="156"/>
    <n v="79"/>
    <n v="89"/>
    <n v="65"/>
    <m/>
    <m/>
    <x v="0"/>
    <x v="1"/>
    <n v="1"/>
    <x v="2"/>
    <n v="0"/>
    <x v="1"/>
    <x v="1"/>
    <n v="817"/>
    <n v="5381"/>
    <n v="1541"/>
    <n v="259"/>
    <n v="82"/>
    <n v="90"/>
    <n v="478"/>
    <n v="518"/>
    <n v="83"/>
    <m/>
    <m/>
    <m/>
    <n v="678"/>
    <n v="570"/>
    <n v="3.67"/>
    <n v="90"/>
    <n v="10"/>
    <n v="6"/>
    <n v="4194"/>
    <n v="1423"/>
    <n v="76"/>
    <n v="397"/>
    <n v="365"/>
    <n v="198"/>
    <n v="141"/>
    <n v="0.96899999999999997"/>
    <s v="St. Louis Cardinals"/>
    <s v="Sportsman's Park IV"/>
    <n v="668428"/>
    <n v="104"/>
    <n v="103"/>
    <s v="STL"/>
    <s v="SLN"/>
    <s v="SLN"/>
  </r>
  <r>
    <x v="55"/>
    <x v="5"/>
    <s v="WS1"/>
    <s v="MIN"/>
    <x v="79"/>
    <m/>
    <n v="4"/>
    <n v="152"/>
    <n v="74"/>
    <n v="81"/>
    <n v="69"/>
    <m/>
    <m/>
    <x v="0"/>
    <x v="0"/>
    <n v="0"/>
    <x v="1"/>
    <n v="1"/>
    <x v="0"/>
    <x v="1"/>
    <n v="802"/>
    <n v="5223"/>
    <n v="1525"/>
    <n v="244"/>
    <n v="97"/>
    <n v="43"/>
    <n v="555"/>
    <n v="369"/>
    <n v="122"/>
    <n v="89"/>
    <m/>
    <m/>
    <n v="761"/>
    <n v="650"/>
    <n v="4.34"/>
    <n v="65"/>
    <n v="5"/>
    <n v="26"/>
    <n v="4044"/>
    <n v="1489"/>
    <n v="45"/>
    <n v="566"/>
    <n v="418"/>
    <n v="184"/>
    <n v="129"/>
    <n v="0.96899999999999997"/>
    <s v="Washington Senators"/>
    <s v="Griffith Stadium I"/>
    <n v="551580"/>
    <n v="98"/>
    <n v="96"/>
    <s v="WSH"/>
    <s v="WS1"/>
    <s v="WS1"/>
  </r>
  <r>
    <x v="56"/>
    <x v="5"/>
    <s v="BOS"/>
    <s v="BOS"/>
    <x v="74"/>
    <m/>
    <n v="8"/>
    <n v="154"/>
    <n v="78"/>
    <n v="51"/>
    <n v="103"/>
    <m/>
    <m/>
    <x v="0"/>
    <x v="0"/>
    <n v="0"/>
    <x v="1"/>
    <n v="1"/>
    <x v="0"/>
    <x v="1"/>
    <n v="597"/>
    <n v="5207"/>
    <n v="1348"/>
    <n v="271"/>
    <n v="78"/>
    <n v="28"/>
    <n v="430"/>
    <n v="456"/>
    <n v="82"/>
    <n v="46"/>
    <m/>
    <m/>
    <n v="856"/>
    <n v="716"/>
    <n v="4.72"/>
    <n v="63"/>
    <n v="6"/>
    <n v="7"/>
    <n v="4098"/>
    <n v="1603"/>
    <n v="56"/>
    <n v="558"/>
    <n v="381"/>
    <n v="222"/>
    <n v="162"/>
    <n v="0.96399999999999997"/>
    <s v="Boston Red Sox"/>
    <s v="Fenway Park I"/>
    <n v="305275"/>
    <n v="98"/>
    <n v="102"/>
    <s v="BOS"/>
    <s v="BOS"/>
    <s v="BOS"/>
  </r>
  <r>
    <x v="56"/>
    <x v="1"/>
    <s v="BRO"/>
    <s v="LAD"/>
    <x v="47"/>
    <m/>
    <n v="6"/>
    <n v="154"/>
    <n v="74"/>
    <n v="65"/>
    <n v="88"/>
    <m/>
    <m/>
    <x v="0"/>
    <x v="0"/>
    <n v="0"/>
    <x v="1"/>
    <n v="1"/>
    <x v="0"/>
    <x v="1"/>
    <n v="541"/>
    <n v="5193"/>
    <n v="1314"/>
    <n v="195"/>
    <n v="74"/>
    <n v="39"/>
    <n v="368"/>
    <n v="494"/>
    <n v="106"/>
    <m/>
    <m/>
    <m/>
    <n v="619"/>
    <n v="513"/>
    <n v="3.36"/>
    <n v="74"/>
    <n v="7"/>
    <n v="10"/>
    <n v="4125"/>
    <n v="1382"/>
    <n v="63"/>
    <n v="418"/>
    <n v="574"/>
    <n v="226"/>
    <n v="117"/>
    <n v="0.96299999999999997"/>
    <s v="Brooklyn Robins"/>
    <s v="Ebbets Field"/>
    <n v="637230"/>
    <n v="100"/>
    <n v="100"/>
    <s v="BRO"/>
    <s v="BRO"/>
    <s v="BRO"/>
  </r>
  <r>
    <x v="56"/>
    <x v="1"/>
    <s v="BSN"/>
    <s v="ATL"/>
    <x v="24"/>
    <m/>
    <n v="7"/>
    <n v="155"/>
    <n v="74"/>
    <n v="60"/>
    <n v="94"/>
    <m/>
    <m/>
    <x v="0"/>
    <x v="0"/>
    <n v="0"/>
    <x v="1"/>
    <n v="1"/>
    <x v="0"/>
    <x v="1"/>
    <n v="651"/>
    <n v="5370"/>
    <n v="1498"/>
    <n v="216"/>
    <n v="61"/>
    <n v="37"/>
    <n v="346"/>
    <n v="363"/>
    <n v="100"/>
    <m/>
    <m/>
    <m/>
    <n v="771"/>
    <n v="652"/>
    <n v="4.22"/>
    <n v="52"/>
    <n v="3"/>
    <n v="11"/>
    <n v="4170"/>
    <n v="1602"/>
    <n v="43"/>
    <n v="468"/>
    <n v="402"/>
    <n v="231"/>
    <n v="130"/>
    <n v="0.96299999999999997"/>
    <s v="Boston Braves"/>
    <s v="Braves Field"/>
    <n v="288685"/>
    <n v="92"/>
    <n v="94"/>
    <s v="BSN"/>
    <s v="BSN"/>
    <s v="BSN"/>
  </r>
  <r>
    <x v="56"/>
    <x v="5"/>
    <s v="CHA"/>
    <s v="CHW"/>
    <x v="75"/>
    <m/>
    <n v="5"/>
    <n v="153"/>
    <n v="75"/>
    <n v="70"/>
    <n v="83"/>
    <m/>
    <m/>
    <x v="0"/>
    <x v="0"/>
    <n v="0"/>
    <x v="1"/>
    <n v="1"/>
    <x v="0"/>
    <x v="1"/>
    <n v="662"/>
    <n v="5157"/>
    <n v="1433"/>
    <n v="285"/>
    <n v="61"/>
    <n v="36"/>
    <n v="493"/>
    <n v="389"/>
    <n v="90"/>
    <n v="75"/>
    <m/>
    <m/>
    <n v="708"/>
    <n v="594"/>
    <n v="3.91"/>
    <n v="85"/>
    <n v="10"/>
    <n v="8"/>
    <n v="4101"/>
    <n v="1467"/>
    <n v="55"/>
    <n v="440"/>
    <n v="365"/>
    <n v="180"/>
    <n v="131"/>
    <n v="0.97099999999999997"/>
    <s v="Chicago White Sox"/>
    <s v="Comiskey Park"/>
    <n v="614423"/>
    <n v="98"/>
    <n v="98"/>
    <s v="CHW"/>
    <s v="CHA"/>
    <s v="CHA"/>
  </r>
  <r>
    <x v="56"/>
    <x v="1"/>
    <s v="CHN"/>
    <s v="CHC"/>
    <x v="25"/>
    <m/>
    <n v="4"/>
    <n v="153"/>
    <n v="78"/>
    <n v="85"/>
    <n v="68"/>
    <m/>
    <m/>
    <x v="0"/>
    <x v="0"/>
    <n v="0"/>
    <x v="1"/>
    <n v="1"/>
    <x v="0"/>
    <x v="1"/>
    <n v="750"/>
    <n v="5303"/>
    <n v="1505"/>
    <n v="266"/>
    <n v="63"/>
    <n v="74"/>
    <n v="481"/>
    <n v="492"/>
    <n v="65"/>
    <m/>
    <m/>
    <m/>
    <n v="661"/>
    <n v="562"/>
    <n v="3.65"/>
    <n v="75"/>
    <n v="11"/>
    <n v="5"/>
    <n v="4155"/>
    <n v="1439"/>
    <n v="50"/>
    <n v="514"/>
    <n v="465"/>
    <n v="181"/>
    <n v="152"/>
    <n v="0.97099999999999997"/>
    <s v="Chicago Cubs"/>
    <s v="Wrigley Field"/>
    <n v="1159168"/>
    <n v="101"/>
    <n v="99"/>
    <s v="CHC"/>
    <s v="CHN"/>
    <s v="CHN"/>
  </r>
  <r>
    <x v="56"/>
    <x v="1"/>
    <s v="CIN"/>
    <s v="CIN"/>
    <x v="26"/>
    <m/>
    <n v="5"/>
    <n v="153"/>
    <n v="80"/>
    <n v="75"/>
    <n v="78"/>
    <m/>
    <m/>
    <x v="0"/>
    <x v="0"/>
    <n v="0"/>
    <x v="1"/>
    <n v="1"/>
    <x v="0"/>
    <x v="1"/>
    <n v="643"/>
    <n v="5185"/>
    <n v="1439"/>
    <n v="222"/>
    <n v="77"/>
    <n v="29"/>
    <n v="402"/>
    <n v="332"/>
    <n v="62"/>
    <m/>
    <m/>
    <m/>
    <n v="653"/>
    <n v="538"/>
    <n v="3.54"/>
    <n v="87"/>
    <n v="12"/>
    <n v="12"/>
    <n v="4104"/>
    <n v="1472"/>
    <n v="36"/>
    <n v="316"/>
    <n v="407"/>
    <n v="165"/>
    <n v="160"/>
    <n v="0.97299999999999998"/>
    <s v="Cincinnati Reds"/>
    <s v="Crosley Field"/>
    <n v="442164"/>
    <n v="97"/>
    <n v="97"/>
    <s v="CIN"/>
    <s v="CIN"/>
    <s v="CIN"/>
  </r>
  <r>
    <x v="56"/>
    <x v="5"/>
    <s v="CLE"/>
    <s v="CLE"/>
    <x v="76"/>
    <m/>
    <n v="6"/>
    <n v="153"/>
    <n v="77"/>
    <n v="66"/>
    <n v="87"/>
    <m/>
    <m/>
    <x v="0"/>
    <x v="0"/>
    <n v="0"/>
    <x v="1"/>
    <n v="1"/>
    <x v="0"/>
    <x v="1"/>
    <n v="668"/>
    <n v="5202"/>
    <n v="1471"/>
    <n v="321"/>
    <n v="52"/>
    <n v="26"/>
    <n v="381"/>
    <n v="366"/>
    <n v="63"/>
    <n v="72"/>
    <m/>
    <m/>
    <n v="766"/>
    <n v="642"/>
    <n v="4.2699999999999996"/>
    <n v="72"/>
    <n v="5"/>
    <n v="8"/>
    <n v="4059"/>
    <n v="1542"/>
    <n v="37"/>
    <n v="508"/>
    <n v="366"/>
    <n v="202"/>
    <n v="146"/>
    <n v="0.96799999999999997"/>
    <s v="Cleveland Indians"/>
    <s v="League Park II"/>
    <n v="373138"/>
    <n v="101"/>
    <n v="102"/>
    <s v="CLE"/>
    <s v="CLE"/>
    <s v="CLE"/>
  </r>
  <r>
    <x v="56"/>
    <x v="5"/>
    <s v="DET"/>
    <s v="DET"/>
    <x v="77"/>
    <m/>
    <n v="4"/>
    <n v="156"/>
    <n v="78"/>
    <n v="82"/>
    <n v="71"/>
    <m/>
    <m/>
    <x v="0"/>
    <x v="0"/>
    <n v="0"/>
    <x v="1"/>
    <n v="1"/>
    <x v="0"/>
    <x v="1"/>
    <n v="845"/>
    <n v="5299"/>
    <n v="1533"/>
    <n v="282"/>
    <n v="100"/>
    <n v="51"/>
    <n v="587"/>
    <n v="420"/>
    <n v="141"/>
    <n v="73"/>
    <m/>
    <m/>
    <n v="805"/>
    <n v="638"/>
    <n v="4.1399999999999997"/>
    <n v="75"/>
    <n v="5"/>
    <n v="17"/>
    <n v="4161"/>
    <n v="1542"/>
    <n v="52"/>
    <n v="577"/>
    <n v="421"/>
    <n v="209"/>
    <n v="173"/>
    <n v="0.96699999999999997"/>
    <s v="Detroit Tigers"/>
    <s v="Navin Field"/>
    <n v="773716"/>
    <n v="101"/>
    <n v="102"/>
    <s v="DET"/>
    <s v="DET"/>
    <s v="DET"/>
  </r>
  <r>
    <x v="56"/>
    <x v="1"/>
    <s v="NY1"/>
    <s v="SFG"/>
    <x v="42"/>
    <m/>
    <n v="3"/>
    <n v="155"/>
    <n v="74"/>
    <n v="92"/>
    <n v="62"/>
    <m/>
    <m/>
    <x v="0"/>
    <x v="0"/>
    <n v="0"/>
    <x v="1"/>
    <n v="1"/>
    <x v="0"/>
    <x v="1"/>
    <n v="817"/>
    <n v="5372"/>
    <n v="1594"/>
    <n v="251"/>
    <n v="62"/>
    <n v="109"/>
    <n v="461"/>
    <n v="462"/>
    <n v="73"/>
    <m/>
    <m/>
    <m/>
    <n v="720"/>
    <n v="609"/>
    <n v="3.97"/>
    <n v="65"/>
    <n v="7"/>
    <n v="16"/>
    <n v="4143"/>
    <n v="1520"/>
    <n v="77"/>
    <n v="453"/>
    <n v="442"/>
    <n v="195"/>
    <n v="160"/>
    <n v="0.96899999999999997"/>
    <s v="New York Giants"/>
    <s v="Polo Grounds IV"/>
    <n v="858190"/>
    <n v="99"/>
    <n v="98"/>
    <s v="NYG"/>
    <s v="NY1"/>
    <s v="NY1"/>
  </r>
  <r>
    <x v="56"/>
    <x v="5"/>
    <s v="NYA"/>
    <s v="NYY"/>
    <x v="73"/>
    <m/>
    <n v="1"/>
    <n v="155"/>
    <n v="77"/>
    <n v="110"/>
    <n v="44"/>
    <m/>
    <m/>
    <x v="0"/>
    <x v="1"/>
    <n v="1"/>
    <x v="2"/>
    <n v="0"/>
    <x v="1"/>
    <x v="1"/>
    <n v="975"/>
    <n v="5347"/>
    <n v="1644"/>
    <n v="291"/>
    <n v="103"/>
    <n v="158"/>
    <n v="635"/>
    <n v="605"/>
    <n v="90"/>
    <n v="64"/>
    <m/>
    <m/>
    <n v="599"/>
    <n v="494"/>
    <n v="3.2"/>
    <n v="82"/>
    <n v="11"/>
    <n v="20"/>
    <n v="4167"/>
    <n v="1403"/>
    <n v="42"/>
    <n v="409"/>
    <n v="431"/>
    <n v="196"/>
    <n v="123"/>
    <n v="0.96899999999999997"/>
    <s v="New York Yankees"/>
    <s v="Yankee Stadium I"/>
    <n v="1164015"/>
    <n v="98"/>
    <n v="94"/>
    <s v="NYY"/>
    <s v="NYA"/>
    <s v="NYA"/>
  </r>
  <r>
    <x v="56"/>
    <x v="5"/>
    <s v="PHA"/>
    <s v="OAK"/>
    <x v="78"/>
    <m/>
    <n v="2"/>
    <n v="155"/>
    <n v="77"/>
    <n v="91"/>
    <n v="63"/>
    <m/>
    <m/>
    <x v="0"/>
    <x v="0"/>
    <n v="0"/>
    <x v="1"/>
    <n v="1"/>
    <x v="0"/>
    <x v="1"/>
    <n v="841"/>
    <n v="5296"/>
    <n v="1606"/>
    <n v="281"/>
    <n v="70"/>
    <n v="56"/>
    <n v="551"/>
    <n v="326"/>
    <n v="98"/>
    <n v="63"/>
    <m/>
    <m/>
    <n v="726"/>
    <n v="610"/>
    <n v="3.97"/>
    <n v="66"/>
    <n v="8"/>
    <n v="25"/>
    <n v="4152"/>
    <n v="1467"/>
    <n v="65"/>
    <n v="442"/>
    <n v="553"/>
    <n v="194"/>
    <n v="124"/>
    <n v="0.96899999999999997"/>
    <s v="Philadelphia Athletics"/>
    <s v="Shibe Park"/>
    <n v="605529"/>
    <n v="105"/>
    <n v="102"/>
    <s v="PHA"/>
    <s v="PHA"/>
    <s v="PHA"/>
  </r>
  <r>
    <x v="56"/>
    <x v="1"/>
    <s v="PHI"/>
    <s v="PHI"/>
    <x v="44"/>
    <m/>
    <n v="8"/>
    <n v="155"/>
    <n v="78"/>
    <n v="51"/>
    <n v="103"/>
    <m/>
    <m/>
    <x v="0"/>
    <x v="0"/>
    <n v="0"/>
    <x v="1"/>
    <n v="1"/>
    <x v="0"/>
    <x v="1"/>
    <n v="678"/>
    <n v="5317"/>
    <n v="1487"/>
    <n v="216"/>
    <n v="46"/>
    <n v="57"/>
    <n v="434"/>
    <n v="482"/>
    <n v="68"/>
    <m/>
    <m/>
    <m/>
    <n v="903"/>
    <n v="807"/>
    <n v="5.36"/>
    <n v="81"/>
    <n v="5"/>
    <n v="6"/>
    <n v="4065"/>
    <n v="1710"/>
    <n v="84"/>
    <n v="462"/>
    <n v="377"/>
    <n v="168"/>
    <n v="152"/>
    <n v="0.97199999999999998"/>
    <s v="Philadelphia Phillies"/>
    <s v="Baker Bowl"/>
    <n v="305420"/>
    <n v="95"/>
    <n v="99"/>
    <s v="PHI"/>
    <s v="PHI"/>
    <s v="PHI"/>
  </r>
  <r>
    <x v="56"/>
    <x v="1"/>
    <s v="PIT"/>
    <s v="PIT"/>
    <x v="39"/>
    <m/>
    <n v="1"/>
    <n v="156"/>
    <n v="79"/>
    <n v="94"/>
    <n v="60"/>
    <m/>
    <m/>
    <x v="0"/>
    <x v="1"/>
    <n v="1"/>
    <x v="1"/>
    <n v="1"/>
    <x v="0"/>
    <x v="1"/>
    <n v="817"/>
    <n v="5397"/>
    <n v="1648"/>
    <n v="258"/>
    <n v="78"/>
    <n v="54"/>
    <n v="437"/>
    <n v="355"/>
    <n v="65"/>
    <m/>
    <m/>
    <m/>
    <n v="659"/>
    <n v="563"/>
    <n v="3.66"/>
    <n v="90"/>
    <n v="10"/>
    <n v="10"/>
    <n v="4155"/>
    <n v="1400"/>
    <n v="58"/>
    <n v="418"/>
    <n v="435"/>
    <n v="187"/>
    <n v="130"/>
    <n v="0.96899999999999997"/>
    <s v="Pittsburgh Pirates"/>
    <s v="Forbes Field"/>
    <n v="869720"/>
    <n v="107"/>
    <n v="105"/>
    <s v="PIT"/>
    <s v="PIT"/>
    <s v="PIT"/>
  </r>
  <r>
    <x v="56"/>
    <x v="5"/>
    <s v="SLA"/>
    <s v="BAL"/>
    <x v="37"/>
    <m/>
    <n v="7"/>
    <n v="155"/>
    <n v="78"/>
    <n v="59"/>
    <n v="94"/>
    <m/>
    <m/>
    <x v="0"/>
    <x v="0"/>
    <n v="0"/>
    <x v="1"/>
    <n v="1"/>
    <x v="0"/>
    <x v="1"/>
    <n v="724"/>
    <n v="5220"/>
    <n v="1440"/>
    <n v="262"/>
    <n v="59"/>
    <n v="55"/>
    <n v="443"/>
    <n v="420"/>
    <n v="91"/>
    <n v="66"/>
    <m/>
    <m/>
    <n v="904"/>
    <n v="744"/>
    <n v="4.95"/>
    <n v="80"/>
    <n v="4"/>
    <n v="8"/>
    <n v="4059"/>
    <n v="1592"/>
    <n v="79"/>
    <n v="604"/>
    <n v="385"/>
    <n v="248"/>
    <n v="166"/>
    <n v="0.96"/>
    <s v="St. Louis Browns"/>
    <s v="Sportsman's Park IV"/>
    <n v="247879"/>
    <n v="103"/>
    <n v="105"/>
    <s v="SLB"/>
    <s v="SLA"/>
    <s v="SLA"/>
  </r>
  <r>
    <x v="56"/>
    <x v="1"/>
    <s v="SLN"/>
    <s v="STL"/>
    <x v="40"/>
    <m/>
    <n v="2"/>
    <n v="153"/>
    <n v="80"/>
    <n v="92"/>
    <n v="61"/>
    <m/>
    <m/>
    <x v="0"/>
    <x v="0"/>
    <n v="0"/>
    <x v="1"/>
    <n v="1"/>
    <x v="0"/>
    <x v="1"/>
    <n v="754"/>
    <n v="5207"/>
    <n v="1450"/>
    <n v="264"/>
    <n v="79"/>
    <n v="84"/>
    <n v="484"/>
    <n v="511"/>
    <n v="110"/>
    <m/>
    <m/>
    <m/>
    <n v="665"/>
    <n v="542"/>
    <n v="3.57"/>
    <n v="89"/>
    <n v="14"/>
    <n v="11"/>
    <n v="4101"/>
    <n v="1416"/>
    <n v="72"/>
    <n v="363"/>
    <n v="394"/>
    <n v="213"/>
    <n v="170"/>
    <n v="0.96599999999999997"/>
    <s v="St. Louis Cardinals"/>
    <s v="Sportsman's Park IV"/>
    <n v="749340"/>
    <n v="105"/>
    <n v="102"/>
    <s v="STL"/>
    <s v="SLN"/>
    <s v="SLN"/>
  </r>
  <r>
    <x v="56"/>
    <x v="5"/>
    <s v="WS1"/>
    <s v="MIN"/>
    <x v="79"/>
    <m/>
    <n v="3"/>
    <n v="157"/>
    <n v="79"/>
    <n v="85"/>
    <n v="69"/>
    <m/>
    <m/>
    <x v="0"/>
    <x v="0"/>
    <n v="0"/>
    <x v="1"/>
    <n v="1"/>
    <x v="0"/>
    <x v="1"/>
    <n v="782"/>
    <n v="5389"/>
    <n v="1549"/>
    <n v="268"/>
    <n v="87"/>
    <n v="29"/>
    <n v="498"/>
    <n v="359"/>
    <n v="133"/>
    <n v="52"/>
    <m/>
    <m/>
    <n v="730"/>
    <n v="618"/>
    <n v="3.97"/>
    <n v="62"/>
    <n v="10"/>
    <n v="23"/>
    <n v="4206"/>
    <n v="1434"/>
    <n v="53"/>
    <n v="491"/>
    <n v="497"/>
    <n v="194"/>
    <n v="125"/>
    <n v="0.96899999999999997"/>
    <s v="Washington Senators"/>
    <s v="Griffith Stadium I"/>
    <n v="528976"/>
    <n v="99"/>
    <n v="98"/>
    <s v="WSH"/>
    <s v="WS1"/>
    <s v="WS1"/>
  </r>
  <r>
    <x v="57"/>
    <x v="5"/>
    <s v="BOS"/>
    <s v="BOS"/>
    <x v="74"/>
    <m/>
    <n v="8"/>
    <n v="154"/>
    <n v="74"/>
    <n v="57"/>
    <n v="96"/>
    <m/>
    <m/>
    <x v="0"/>
    <x v="0"/>
    <n v="0"/>
    <x v="1"/>
    <n v="1"/>
    <x v="0"/>
    <x v="1"/>
    <n v="589"/>
    <n v="5132"/>
    <n v="1356"/>
    <n v="260"/>
    <n v="62"/>
    <n v="38"/>
    <n v="389"/>
    <n v="512"/>
    <n v="99"/>
    <n v="64"/>
    <m/>
    <m/>
    <n v="770"/>
    <n v="659"/>
    <n v="4.3899999999999997"/>
    <n v="70"/>
    <n v="5"/>
    <n v="9"/>
    <n v="4056"/>
    <n v="1492"/>
    <n v="49"/>
    <n v="452"/>
    <n v="407"/>
    <n v="172"/>
    <n v="139"/>
    <n v="0.97199999999999998"/>
    <s v="Boston Red Sox"/>
    <s v="Fenway Park I"/>
    <n v="396920"/>
    <n v="96"/>
    <n v="100"/>
    <s v="BOS"/>
    <s v="BOS"/>
    <s v="BOS"/>
  </r>
  <r>
    <x v="57"/>
    <x v="1"/>
    <s v="BRO"/>
    <s v="LAD"/>
    <x v="47"/>
    <m/>
    <n v="6"/>
    <n v="155"/>
    <n v="77"/>
    <n v="77"/>
    <n v="76"/>
    <m/>
    <m/>
    <x v="0"/>
    <x v="0"/>
    <n v="0"/>
    <x v="1"/>
    <n v="1"/>
    <x v="0"/>
    <x v="1"/>
    <n v="665"/>
    <n v="5243"/>
    <n v="1393"/>
    <n v="229"/>
    <n v="70"/>
    <n v="66"/>
    <n v="557"/>
    <n v="510"/>
    <n v="81"/>
    <m/>
    <m/>
    <m/>
    <n v="640"/>
    <n v="504"/>
    <n v="3.25"/>
    <n v="75"/>
    <n v="16"/>
    <n v="15"/>
    <n v="4188"/>
    <n v="1378"/>
    <n v="59"/>
    <n v="468"/>
    <n v="551"/>
    <n v="217"/>
    <n v="113"/>
    <n v="0.96499999999999997"/>
    <s v="Brooklyn Robins"/>
    <s v="Ebbets Field"/>
    <n v="664863"/>
    <n v="99"/>
    <n v="100"/>
    <s v="BRO"/>
    <s v="BRO"/>
    <s v="BRO"/>
  </r>
  <r>
    <x v="57"/>
    <x v="1"/>
    <s v="BSN"/>
    <s v="ATL"/>
    <x v="24"/>
    <m/>
    <n v="7"/>
    <n v="153"/>
    <n v="76"/>
    <n v="50"/>
    <n v="103"/>
    <m/>
    <m/>
    <x v="0"/>
    <x v="0"/>
    <n v="0"/>
    <x v="1"/>
    <n v="1"/>
    <x v="0"/>
    <x v="1"/>
    <n v="631"/>
    <n v="5228"/>
    <n v="1439"/>
    <n v="241"/>
    <n v="41"/>
    <n v="52"/>
    <n v="447"/>
    <n v="377"/>
    <n v="60"/>
    <m/>
    <m/>
    <m/>
    <n v="878"/>
    <n v="730"/>
    <n v="4.83"/>
    <n v="54"/>
    <n v="1"/>
    <n v="6"/>
    <n v="4080"/>
    <n v="1596"/>
    <n v="100"/>
    <n v="524"/>
    <n v="343"/>
    <n v="193"/>
    <n v="141"/>
    <n v="0.96899999999999997"/>
    <s v="Boston Braves"/>
    <s v="Braves Field"/>
    <n v="227001"/>
    <n v="94"/>
    <n v="97"/>
    <s v="BSN"/>
    <s v="BSN"/>
    <s v="BSN"/>
  </r>
  <r>
    <x v="57"/>
    <x v="5"/>
    <s v="CHA"/>
    <s v="CHW"/>
    <x v="75"/>
    <m/>
    <n v="5"/>
    <n v="155"/>
    <n v="78"/>
    <n v="72"/>
    <n v="82"/>
    <m/>
    <m/>
    <x v="0"/>
    <x v="0"/>
    <n v="0"/>
    <x v="1"/>
    <n v="1"/>
    <x v="0"/>
    <x v="1"/>
    <n v="656"/>
    <n v="5207"/>
    <n v="1405"/>
    <n v="231"/>
    <n v="77"/>
    <n v="24"/>
    <n v="469"/>
    <n v="488"/>
    <n v="139"/>
    <n v="82"/>
    <m/>
    <m/>
    <n v="725"/>
    <n v="609"/>
    <n v="3.98"/>
    <n v="88"/>
    <n v="6"/>
    <n v="11"/>
    <n v="4134"/>
    <n v="1518"/>
    <n v="66"/>
    <n v="501"/>
    <n v="418"/>
    <n v="184"/>
    <n v="149"/>
    <n v="0.97"/>
    <s v="Chicago White Sox"/>
    <s v="Comiskey Park"/>
    <n v="494152"/>
    <n v="98"/>
    <n v="100"/>
    <s v="CHW"/>
    <s v="CHA"/>
    <s v="CHA"/>
  </r>
  <r>
    <x v="57"/>
    <x v="1"/>
    <s v="CHN"/>
    <s v="CHC"/>
    <x v="25"/>
    <m/>
    <n v="3"/>
    <n v="154"/>
    <n v="77"/>
    <n v="91"/>
    <n v="63"/>
    <m/>
    <m/>
    <x v="0"/>
    <x v="0"/>
    <n v="0"/>
    <x v="1"/>
    <n v="1"/>
    <x v="0"/>
    <x v="1"/>
    <n v="714"/>
    <n v="5260"/>
    <n v="1460"/>
    <n v="251"/>
    <n v="64"/>
    <n v="92"/>
    <n v="508"/>
    <n v="517"/>
    <n v="83"/>
    <m/>
    <m/>
    <m/>
    <n v="615"/>
    <n v="521"/>
    <n v="3.4"/>
    <n v="75"/>
    <n v="12"/>
    <n v="14"/>
    <n v="4140"/>
    <n v="1383"/>
    <n v="56"/>
    <n v="508"/>
    <n v="531"/>
    <n v="156"/>
    <n v="176"/>
    <n v="0.97499999999999998"/>
    <s v="Chicago Cubs"/>
    <s v="Wrigley Field"/>
    <n v="1143740"/>
    <n v="99"/>
    <n v="97"/>
    <s v="CHC"/>
    <s v="CHN"/>
    <s v="CHN"/>
  </r>
  <r>
    <x v="57"/>
    <x v="1"/>
    <s v="CIN"/>
    <s v="CIN"/>
    <x v="26"/>
    <m/>
    <n v="5"/>
    <n v="153"/>
    <n v="78"/>
    <n v="78"/>
    <n v="74"/>
    <m/>
    <m/>
    <x v="0"/>
    <x v="0"/>
    <n v="0"/>
    <x v="1"/>
    <n v="1"/>
    <x v="0"/>
    <x v="1"/>
    <n v="648"/>
    <n v="5184"/>
    <n v="1449"/>
    <n v="229"/>
    <n v="67"/>
    <n v="32"/>
    <n v="386"/>
    <n v="330"/>
    <n v="83"/>
    <m/>
    <m/>
    <m/>
    <n v="686"/>
    <n v="600"/>
    <n v="3.94"/>
    <n v="68"/>
    <n v="11"/>
    <n v="11"/>
    <n v="4113"/>
    <n v="1516"/>
    <n v="58"/>
    <n v="410"/>
    <n v="355"/>
    <n v="162"/>
    <n v="194"/>
    <n v="0.97399999999999998"/>
    <s v="Cincinnati Reds"/>
    <s v="Crosley Field"/>
    <n v="490490"/>
    <n v="98"/>
    <n v="99"/>
    <s v="CIN"/>
    <s v="CIN"/>
    <s v="CIN"/>
  </r>
  <r>
    <x v="57"/>
    <x v="5"/>
    <s v="CLE"/>
    <s v="CLE"/>
    <x v="76"/>
    <m/>
    <n v="7"/>
    <n v="155"/>
    <n v="77"/>
    <n v="62"/>
    <n v="92"/>
    <m/>
    <m/>
    <x v="0"/>
    <x v="0"/>
    <n v="0"/>
    <x v="1"/>
    <n v="1"/>
    <x v="0"/>
    <x v="1"/>
    <n v="674"/>
    <n v="5386"/>
    <n v="1535"/>
    <n v="299"/>
    <n v="61"/>
    <n v="34"/>
    <n v="377"/>
    <n v="426"/>
    <n v="50"/>
    <n v="52"/>
    <m/>
    <m/>
    <n v="830"/>
    <n v="684"/>
    <n v="4.47"/>
    <n v="71"/>
    <n v="4"/>
    <n v="15"/>
    <n v="4134"/>
    <n v="1615"/>
    <n v="52"/>
    <n v="511"/>
    <n v="416"/>
    <n v="221"/>
    <n v="187"/>
    <n v="0.96499999999999997"/>
    <s v="Cleveland Indians"/>
    <s v="League Park II"/>
    <n v="375907"/>
    <n v="101"/>
    <n v="102"/>
    <s v="CLE"/>
    <s v="CLE"/>
    <s v="CLE"/>
  </r>
  <r>
    <x v="57"/>
    <x v="5"/>
    <s v="DET"/>
    <s v="DET"/>
    <x v="77"/>
    <m/>
    <n v="6"/>
    <n v="154"/>
    <n v="77"/>
    <n v="68"/>
    <n v="86"/>
    <m/>
    <m/>
    <x v="0"/>
    <x v="0"/>
    <n v="0"/>
    <x v="1"/>
    <n v="1"/>
    <x v="0"/>
    <x v="1"/>
    <n v="744"/>
    <n v="5292"/>
    <n v="1476"/>
    <n v="265"/>
    <n v="97"/>
    <n v="62"/>
    <n v="469"/>
    <n v="438"/>
    <n v="113"/>
    <n v="77"/>
    <m/>
    <m/>
    <n v="804"/>
    <n v="659"/>
    <n v="4.32"/>
    <n v="65"/>
    <n v="5"/>
    <n v="16"/>
    <n v="4116"/>
    <n v="1481"/>
    <n v="58"/>
    <n v="567"/>
    <n v="451"/>
    <n v="212"/>
    <n v="140"/>
    <n v="0.96499999999999997"/>
    <s v="Detroit Tigers"/>
    <s v="Navin Field"/>
    <n v="474323"/>
    <n v="102"/>
    <n v="102"/>
    <s v="DET"/>
    <s v="DET"/>
    <s v="DET"/>
  </r>
  <r>
    <x v="57"/>
    <x v="1"/>
    <s v="NY1"/>
    <s v="SFG"/>
    <x v="42"/>
    <m/>
    <n v="2"/>
    <n v="155"/>
    <n v="77"/>
    <n v="93"/>
    <n v="61"/>
    <m/>
    <m/>
    <x v="0"/>
    <x v="0"/>
    <n v="0"/>
    <x v="1"/>
    <n v="1"/>
    <x v="0"/>
    <x v="1"/>
    <n v="807"/>
    <n v="5459"/>
    <n v="1600"/>
    <n v="276"/>
    <n v="59"/>
    <n v="118"/>
    <n v="444"/>
    <n v="376"/>
    <n v="62"/>
    <m/>
    <m/>
    <m/>
    <n v="653"/>
    <n v="568"/>
    <n v="3.67"/>
    <n v="79"/>
    <n v="7"/>
    <n v="16"/>
    <n v="4182"/>
    <n v="1454"/>
    <n v="77"/>
    <n v="405"/>
    <n v="399"/>
    <n v="178"/>
    <n v="175"/>
    <n v="0.97199999999999998"/>
    <s v="New York Giants"/>
    <s v="Polo Grounds IV"/>
    <n v="916191"/>
    <n v="100"/>
    <n v="98"/>
    <s v="NYG"/>
    <s v="NY1"/>
    <s v="NY1"/>
  </r>
  <r>
    <x v="57"/>
    <x v="5"/>
    <s v="NYA"/>
    <s v="NYY"/>
    <x v="73"/>
    <m/>
    <n v="1"/>
    <n v="154"/>
    <n v="77"/>
    <n v="101"/>
    <n v="53"/>
    <m/>
    <m/>
    <x v="0"/>
    <x v="1"/>
    <n v="1"/>
    <x v="2"/>
    <n v="0"/>
    <x v="1"/>
    <x v="1"/>
    <n v="894"/>
    <n v="5337"/>
    <n v="1578"/>
    <n v="269"/>
    <n v="79"/>
    <n v="133"/>
    <n v="562"/>
    <n v="544"/>
    <n v="51"/>
    <n v="51"/>
    <m/>
    <m/>
    <n v="685"/>
    <n v="571"/>
    <n v="3.74"/>
    <n v="82"/>
    <n v="13"/>
    <n v="21"/>
    <n v="4125"/>
    <n v="1466"/>
    <n v="59"/>
    <n v="452"/>
    <n v="487"/>
    <n v="199"/>
    <n v="136"/>
    <n v="0.96699999999999997"/>
    <s v="New York Yankees"/>
    <s v="Yankee Stadium I"/>
    <n v="1072132"/>
    <n v="98"/>
    <n v="94"/>
    <s v="NYY"/>
    <s v="NYA"/>
    <s v="NYA"/>
  </r>
  <r>
    <x v="57"/>
    <x v="5"/>
    <s v="PHA"/>
    <s v="OAK"/>
    <x v="78"/>
    <m/>
    <n v="2"/>
    <n v="153"/>
    <n v="77"/>
    <n v="98"/>
    <n v="55"/>
    <m/>
    <m/>
    <x v="0"/>
    <x v="0"/>
    <n v="0"/>
    <x v="1"/>
    <n v="1"/>
    <x v="0"/>
    <x v="1"/>
    <n v="829"/>
    <n v="5226"/>
    <n v="1540"/>
    <n v="323"/>
    <n v="75"/>
    <n v="89"/>
    <n v="533"/>
    <n v="442"/>
    <n v="59"/>
    <n v="48"/>
    <m/>
    <m/>
    <n v="615"/>
    <n v="510"/>
    <n v="3.36"/>
    <n v="81"/>
    <n v="15"/>
    <n v="16"/>
    <n v="4101"/>
    <n v="1349"/>
    <n v="66"/>
    <n v="424"/>
    <n v="607"/>
    <n v="183"/>
    <n v="124"/>
    <n v="0.97"/>
    <s v="Philadelphia Athletics"/>
    <s v="Shibe Park"/>
    <n v="689756"/>
    <n v="103"/>
    <n v="99"/>
    <s v="PHA"/>
    <s v="PHA"/>
    <s v="PHA"/>
  </r>
  <r>
    <x v="57"/>
    <x v="1"/>
    <s v="PHI"/>
    <s v="PHI"/>
    <x v="44"/>
    <m/>
    <n v="8"/>
    <n v="152"/>
    <n v="75"/>
    <n v="43"/>
    <n v="109"/>
    <m/>
    <m/>
    <x v="0"/>
    <x v="0"/>
    <n v="0"/>
    <x v="1"/>
    <n v="1"/>
    <x v="0"/>
    <x v="1"/>
    <n v="660"/>
    <n v="5234"/>
    <n v="1396"/>
    <n v="257"/>
    <n v="47"/>
    <n v="85"/>
    <n v="503"/>
    <n v="510"/>
    <n v="53"/>
    <m/>
    <m/>
    <m/>
    <n v="957"/>
    <n v="835"/>
    <n v="5.56"/>
    <n v="42"/>
    <n v="4"/>
    <n v="11"/>
    <n v="4056"/>
    <n v="1660"/>
    <n v="108"/>
    <n v="675"/>
    <n v="404"/>
    <n v="179"/>
    <n v="171"/>
    <n v="0.97099999999999997"/>
    <s v="Philadelphia Phillies"/>
    <s v="Baker Bowl"/>
    <n v="182168"/>
    <n v="106"/>
    <n v="110"/>
    <s v="PHI"/>
    <s v="PHI"/>
    <s v="PHI"/>
  </r>
  <r>
    <x v="57"/>
    <x v="1"/>
    <s v="PIT"/>
    <s v="PIT"/>
    <x v="39"/>
    <m/>
    <n v="4"/>
    <n v="152"/>
    <n v="77"/>
    <n v="85"/>
    <n v="67"/>
    <m/>
    <m/>
    <x v="0"/>
    <x v="0"/>
    <n v="0"/>
    <x v="1"/>
    <n v="1"/>
    <x v="0"/>
    <x v="1"/>
    <n v="837"/>
    <n v="5371"/>
    <n v="1659"/>
    <n v="246"/>
    <n v="100"/>
    <n v="52"/>
    <n v="435"/>
    <n v="352"/>
    <n v="64"/>
    <m/>
    <m/>
    <m/>
    <n v="704"/>
    <n v="594"/>
    <n v="3.95"/>
    <n v="82"/>
    <n v="8"/>
    <n v="11"/>
    <n v="4062"/>
    <n v="1422"/>
    <n v="66"/>
    <n v="446"/>
    <n v="385"/>
    <n v="201"/>
    <n v="123"/>
    <n v="0.96699999999999997"/>
    <s v="Pittsburgh Pirates"/>
    <s v="Forbes Field"/>
    <n v="495070"/>
    <n v="104"/>
    <n v="102"/>
    <s v="PIT"/>
    <s v="PIT"/>
    <s v="PIT"/>
  </r>
  <r>
    <x v="57"/>
    <x v="5"/>
    <s v="SLA"/>
    <s v="BAL"/>
    <x v="37"/>
    <m/>
    <n v="3"/>
    <n v="154"/>
    <n v="77"/>
    <n v="82"/>
    <n v="72"/>
    <m/>
    <m/>
    <x v="0"/>
    <x v="0"/>
    <n v="0"/>
    <x v="1"/>
    <n v="1"/>
    <x v="0"/>
    <x v="1"/>
    <n v="772"/>
    <n v="5217"/>
    <n v="1431"/>
    <n v="276"/>
    <n v="76"/>
    <n v="63"/>
    <n v="548"/>
    <n v="479"/>
    <n v="76"/>
    <n v="43"/>
    <m/>
    <m/>
    <n v="742"/>
    <n v="637"/>
    <n v="4.17"/>
    <n v="80"/>
    <n v="6"/>
    <n v="15"/>
    <n v="4122"/>
    <n v="1487"/>
    <n v="93"/>
    <n v="454"/>
    <n v="456"/>
    <n v="184"/>
    <n v="146"/>
    <n v="0.97"/>
    <s v="St. Louis Browns"/>
    <s v="Sportsman's Park IV"/>
    <n v="339497"/>
    <n v="103"/>
    <n v="104"/>
    <s v="SLB"/>
    <s v="SLA"/>
    <s v="SLA"/>
  </r>
  <r>
    <x v="57"/>
    <x v="1"/>
    <s v="SLN"/>
    <s v="STL"/>
    <x v="40"/>
    <m/>
    <n v="1"/>
    <n v="154"/>
    <n v="77"/>
    <n v="95"/>
    <n v="59"/>
    <m/>
    <m/>
    <x v="0"/>
    <x v="1"/>
    <n v="1"/>
    <x v="1"/>
    <n v="1"/>
    <x v="0"/>
    <x v="1"/>
    <n v="807"/>
    <n v="5357"/>
    <n v="1505"/>
    <n v="292"/>
    <n v="70"/>
    <n v="113"/>
    <n v="568"/>
    <n v="438"/>
    <n v="82"/>
    <m/>
    <m/>
    <m/>
    <n v="636"/>
    <n v="531"/>
    <n v="3.38"/>
    <n v="83"/>
    <n v="4"/>
    <n v="21"/>
    <n v="4245"/>
    <n v="1470"/>
    <n v="86"/>
    <n v="399"/>
    <n v="422"/>
    <n v="152"/>
    <n v="134"/>
    <n v="0.97399999999999998"/>
    <s v="St. Louis Cardinals"/>
    <s v="Sportsman's Park IV"/>
    <n v="761574"/>
    <n v="103"/>
    <n v="102"/>
    <s v="STL"/>
    <s v="SLN"/>
    <s v="SLN"/>
  </r>
  <r>
    <x v="57"/>
    <x v="5"/>
    <s v="WS1"/>
    <s v="MIN"/>
    <x v="79"/>
    <m/>
    <n v="4"/>
    <n v="155"/>
    <n v="80"/>
    <n v="75"/>
    <n v="79"/>
    <m/>
    <m/>
    <x v="0"/>
    <x v="0"/>
    <n v="0"/>
    <x v="1"/>
    <n v="1"/>
    <x v="0"/>
    <x v="1"/>
    <n v="718"/>
    <n v="5320"/>
    <n v="1510"/>
    <n v="277"/>
    <n v="93"/>
    <n v="40"/>
    <n v="481"/>
    <n v="390"/>
    <n v="110"/>
    <n v="59"/>
    <m/>
    <m/>
    <n v="705"/>
    <n v="597"/>
    <n v="3.88"/>
    <n v="77"/>
    <n v="15"/>
    <n v="10"/>
    <n v="4152"/>
    <n v="1420"/>
    <n v="40"/>
    <n v="466"/>
    <n v="462"/>
    <n v="180"/>
    <n v="146"/>
    <n v="0.97099999999999997"/>
    <s v="Washington Senators"/>
    <s v="Griffith Stadium I"/>
    <n v="378501"/>
    <n v="99"/>
    <n v="99"/>
    <s v="WSH"/>
    <s v="WS1"/>
    <s v="WS1"/>
  </r>
  <r>
    <x v="58"/>
    <x v="5"/>
    <s v="BOS"/>
    <s v="BOS"/>
    <x v="74"/>
    <m/>
    <n v="8"/>
    <n v="155"/>
    <n v="78"/>
    <n v="58"/>
    <n v="96"/>
    <m/>
    <m/>
    <x v="0"/>
    <x v="0"/>
    <n v="0"/>
    <x v="1"/>
    <n v="1"/>
    <x v="0"/>
    <x v="1"/>
    <n v="605"/>
    <n v="5160"/>
    <n v="1377"/>
    <n v="285"/>
    <n v="69"/>
    <n v="28"/>
    <n v="413"/>
    <n v="494"/>
    <n v="85"/>
    <n v="80"/>
    <m/>
    <m/>
    <n v="803"/>
    <n v="672"/>
    <n v="4.43"/>
    <n v="84"/>
    <n v="9"/>
    <n v="5"/>
    <n v="4098"/>
    <n v="1537"/>
    <n v="78"/>
    <n v="496"/>
    <n v="416"/>
    <n v="218"/>
    <n v="159"/>
    <n v="0.96499999999999997"/>
    <s v="Boston Red Sox"/>
    <s v="Fenway Park I"/>
    <n v="394620"/>
    <n v="97"/>
    <n v="100"/>
    <s v="BOS"/>
    <s v="BOS"/>
    <s v="BOS"/>
  </r>
  <r>
    <x v="58"/>
    <x v="1"/>
    <s v="BRO"/>
    <s v="LAD"/>
    <x v="47"/>
    <m/>
    <n v="6"/>
    <n v="153"/>
    <n v="77"/>
    <n v="70"/>
    <n v="83"/>
    <m/>
    <m/>
    <x v="0"/>
    <x v="0"/>
    <n v="0"/>
    <x v="1"/>
    <n v="1"/>
    <x v="0"/>
    <x v="1"/>
    <n v="755"/>
    <n v="5273"/>
    <n v="1535"/>
    <n v="282"/>
    <n v="69"/>
    <n v="99"/>
    <n v="504"/>
    <n v="454"/>
    <n v="80"/>
    <m/>
    <m/>
    <m/>
    <n v="888"/>
    <n v="742"/>
    <n v="4.92"/>
    <n v="59"/>
    <n v="8"/>
    <n v="16"/>
    <n v="4074"/>
    <n v="1553"/>
    <n v="92"/>
    <n v="549"/>
    <n v="549"/>
    <n v="192"/>
    <n v="113"/>
    <n v="0.96799999999999997"/>
    <s v="Brooklyn Robins"/>
    <s v="Ebbets Field"/>
    <n v="731886"/>
    <n v="98"/>
    <n v="98"/>
    <s v="BRO"/>
    <s v="BRO"/>
    <s v="BRO"/>
  </r>
  <r>
    <x v="58"/>
    <x v="1"/>
    <s v="BSN"/>
    <s v="ATL"/>
    <x v="24"/>
    <m/>
    <n v="8"/>
    <n v="154"/>
    <n v="77"/>
    <n v="56"/>
    <n v="98"/>
    <m/>
    <m/>
    <x v="0"/>
    <x v="0"/>
    <n v="0"/>
    <x v="1"/>
    <n v="1"/>
    <x v="0"/>
    <x v="1"/>
    <n v="657"/>
    <n v="5291"/>
    <n v="1481"/>
    <n v="252"/>
    <n v="77"/>
    <n v="33"/>
    <n v="408"/>
    <n v="432"/>
    <n v="65"/>
    <m/>
    <m/>
    <m/>
    <n v="876"/>
    <n v="769"/>
    <n v="5.12"/>
    <n v="78"/>
    <n v="4"/>
    <n v="12"/>
    <n v="4056"/>
    <n v="1604"/>
    <n v="103"/>
    <n v="530"/>
    <n v="366"/>
    <n v="204"/>
    <n v="146"/>
    <n v="0.96699999999999997"/>
    <s v="Boston Braves"/>
    <s v="Braves Field"/>
    <n v="372351"/>
    <n v="95"/>
    <n v="98"/>
    <s v="BSN"/>
    <s v="BSN"/>
    <s v="BSN"/>
  </r>
  <r>
    <x v="58"/>
    <x v="5"/>
    <s v="CHA"/>
    <s v="CHW"/>
    <x v="75"/>
    <m/>
    <n v="7"/>
    <n v="152"/>
    <n v="76"/>
    <n v="59"/>
    <n v="93"/>
    <m/>
    <m/>
    <x v="0"/>
    <x v="0"/>
    <n v="0"/>
    <x v="1"/>
    <n v="1"/>
    <x v="0"/>
    <x v="1"/>
    <n v="627"/>
    <n v="5248"/>
    <n v="1406"/>
    <n v="240"/>
    <n v="74"/>
    <n v="37"/>
    <n v="425"/>
    <n v="436"/>
    <n v="109"/>
    <n v="65"/>
    <m/>
    <m/>
    <n v="792"/>
    <n v="665"/>
    <n v="4.41"/>
    <n v="78"/>
    <n v="5"/>
    <n v="7"/>
    <n v="4071"/>
    <n v="1481"/>
    <n v="84"/>
    <n v="505"/>
    <n v="328"/>
    <n v="190"/>
    <n v="153"/>
    <n v="0.96899999999999997"/>
    <s v="Chicago White Sox"/>
    <s v="Comiskey Park"/>
    <n v="426795"/>
    <n v="98"/>
    <n v="100"/>
    <s v="CHW"/>
    <s v="CHA"/>
    <s v="CHA"/>
  </r>
  <r>
    <x v="58"/>
    <x v="1"/>
    <s v="CHN"/>
    <s v="CHC"/>
    <x v="25"/>
    <m/>
    <n v="1"/>
    <n v="156"/>
    <n v="78"/>
    <n v="98"/>
    <n v="54"/>
    <m/>
    <m/>
    <x v="0"/>
    <x v="1"/>
    <n v="1"/>
    <x v="1"/>
    <n v="1"/>
    <x v="0"/>
    <x v="1"/>
    <n v="982"/>
    <n v="5471"/>
    <n v="1655"/>
    <n v="310"/>
    <n v="46"/>
    <n v="139"/>
    <n v="589"/>
    <n v="567"/>
    <n v="103"/>
    <m/>
    <m/>
    <m/>
    <n v="758"/>
    <n v="646"/>
    <n v="4.16"/>
    <n v="79"/>
    <n v="14"/>
    <n v="21"/>
    <n v="4194"/>
    <n v="1542"/>
    <n v="77"/>
    <n v="537"/>
    <n v="548"/>
    <n v="154"/>
    <n v="169"/>
    <n v="0.97499999999999998"/>
    <s v="Chicago Cubs"/>
    <s v="Wrigley Field"/>
    <n v="1485166"/>
    <n v="100"/>
    <n v="97"/>
    <s v="CHC"/>
    <s v="CHN"/>
    <s v="CHN"/>
  </r>
  <r>
    <x v="58"/>
    <x v="1"/>
    <s v="CIN"/>
    <s v="CIN"/>
    <x v="26"/>
    <m/>
    <n v="7"/>
    <n v="155"/>
    <n v="78"/>
    <n v="66"/>
    <n v="88"/>
    <m/>
    <m/>
    <x v="0"/>
    <x v="0"/>
    <n v="0"/>
    <x v="1"/>
    <n v="1"/>
    <x v="0"/>
    <x v="1"/>
    <n v="686"/>
    <n v="5269"/>
    <n v="1478"/>
    <n v="258"/>
    <n v="79"/>
    <n v="34"/>
    <n v="412"/>
    <n v="347"/>
    <n v="134"/>
    <m/>
    <m/>
    <m/>
    <n v="760"/>
    <n v="671"/>
    <n v="4.41"/>
    <n v="75"/>
    <n v="5"/>
    <n v="8"/>
    <n v="4107"/>
    <n v="1558"/>
    <n v="61"/>
    <n v="413"/>
    <n v="347"/>
    <n v="162"/>
    <n v="148"/>
    <n v="0.97399999999999998"/>
    <s v="Cincinnati Reds"/>
    <s v="Crosley Field"/>
    <n v="295040"/>
    <n v="95"/>
    <n v="97"/>
    <s v="CIN"/>
    <s v="CIN"/>
    <s v="CIN"/>
  </r>
  <r>
    <x v="58"/>
    <x v="5"/>
    <s v="CLE"/>
    <s v="CLE"/>
    <x v="76"/>
    <m/>
    <n v="3"/>
    <n v="152"/>
    <n v="76"/>
    <n v="81"/>
    <n v="71"/>
    <m/>
    <m/>
    <x v="0"/>
    <x v="0"/>
    <n v="0"/>
    <x v="1"/>
    <n v="1"/>
    <x v="0"/>
    <x v="1"/>
    <n v="717"/>
    <n v="5187"/>
    <n v="1525"/>
    <n v="294"/>
    <n v="79"/>
    <n v="62"/>
    <n v="453"/>
    <n v="363"/>
    <n v="75"/>
    <n v="85"/>
    <m/>
    <m/>
    <n v="736"/>
    <n v="608"/>
    <n v="4.05"/>
    <n v="80"/>
    <n v="8"/>
    <n v="10"/>
    <n v="4056"/>
    <n v="1570"/>
    <n v="56"/>
    <n v="488"/>
    <n v="389"/>
    <n v="198"/>
    <n v="162"/>
    <n v="0.96799999999999997"/>
    <s v="Cleveland Indians"/>
    <s v="League Park II"/>
    <n v="536210"/>
    <n v="103"/>
    <n v="105"/>
    <s v="CLE"/>
    <s v="CLE"/>
    <s v="CLE"/>
  </r>
  <r>
    <x v="58"/>
    <x v="5"/>
    <s v="DET"/>
    <s v="DET"/>
    <x v="77"/>
    <m/>
    <n v="6"/>
    <n v="155"/>
    <n v="77"/>
    <n v="70"/>
    <n v="84"/>
    <m/>
    <m/>
    <x v="0"/>
    <x v="0"/>
    <n v="0"/>
    <x v="1"/>
    <n v="1"/>
    <x v="0"/>
    <x v="1"/>
    <n v="926"/>
    <n v="5592"/>
    <n v="1671"/>
    <n v="339"/>
    <n v="97"/>
    <n v="110"/>
    <n v="521"/>
    <n v="496"/>
    <n v="95"/>
    <n v="72"/>
    <m/>
    <m/>
    <n v="928"/>
    <n v="766"/>
    <n v="4.96"/>
    <n v="82"/>
    <n v="5"/>
    <n v="9"/>
    <n v="4170"/>
    <n v="1641"/>
    <n v="73"/>
    <n v="646"/>
    <n v="467"/>
    <n v="242"/>
    <n v="149"/>
    <n v="0.96099999999999997"/>
    <s v="Detroit Tigers"/>
    <s v="Navin Field"/>
    <n v="869318"/>
    <n v="101"/>
    <n v="101"/>
    <s v="DET"/>
    <s v="DET"/>
    <s v="DET"/>
  </r>
  <r>
    <x v="58"/>
    <x v="1"/>
    <s v="NY1"/>
    <s v="SFG"/>
    <x v="42"/>
    <m/>
    <n v="3"/>
    <n v="152"/>
    <n v="77"/>
    <n v="84"/>
    <n v="67"/>
    <m/>
    <m/>
    <x v="0"/>
    <x v="0"/>
    <n v="0"/>
    <x v="1"/>
    <n v="1"/>
    <x v="0"/>
    <x v="1"/>
    <n v="897"/>
    <n v="5388"/>
    <n v="1594"/>
    <n v="251"/>
    <n v="47"/>
    <n v="136"/>
    <n v="482"/>
    <n v="405"/>
    <n v="85"/>
    <m/>
    <m/>
    <m/>
    <n v="709"/>
    <n v="605"/>
    <n v="3.97"/>
    <n v="68"/>
    <n v="9"/>
    <n v="13"/>
    <n v="4116"/>
    <n v="1536"/>
    <n v="102"/>
    <n v="387"/>
    <n v="431"/>
    <n v="158"/>
    <n v="163"/>
    <n v="0.97499999999999998"/>
    <s v="New York Giants"/>
    <s v="Polo Grounds IV"/>
    <n v="868806"/>
    <n v="100"/>
    <n v="97"/>
    <s v="NYG"/>
    <s v="NY1"/>
    <s v="NY1"/>
  </r>
  <r>
    <x v="58"/>
    <x v="5"/>
    <s v="NYA"/>
    <s v="NYY"/>
    <x v="73"/>
    <m/>
    <n v="2"/>
    <n v="154"/>
    <n v="77"/>
    <n v="88"/>
    <n v="66"/>
    <m/>
    <m/>
    <x v="0"/>
    <x v="0"/>
    <n v="0"/>
    <x v="1"/>
    <n v="1"/>
    <x v="0"/>
    <x v="1"/>
    <n v="899"/>
    <n v="5379"/>
    <n v="1587"/>
    <n v="262"/>
    <n v="74"/>
    <n v="142"/>
    <n v="554"/>
    <n v="518"/>
    <n v="51"/>
    <n v="44"/>
    <m/>
    <m/>
    <n v="775"/>
    <n v="636"/>
    <n v="4.1900000000000004"/>
    <n v="64"/>
    <n v="12"/>
    <n v="18"/>
    <n v="4098"/>
    <n v="1475"/>
    <n v="83"/>
    <n v="485"/>
    <n v="484"/>
    <n v="179"/>
    <n v="152"/>
    <n v="0.97"/>
    <s v="New York Yankees"/>
    <s v="Yankee Stadium I"/>
    <n v="960148"/>
    <n v="94"/>
    <n v="92"/>
    <s v="NYY"/>
    <s v="NYA"/>
    <s v="NYA"/>
  </r>
  <r>
    <x v="58"/>
    <x v="5"/>
    <s v="PHA"/>
    <s v="OAK"/>
    <x v="78"/>
    <m/>
    <n v="1"/>
    <n v="151"/>
    <n v="74"/>
    <n v="104"/>
    <n v="46"/>
    <m/>
    <m/>
    <x v="0"/>
    <x v="1"/>
    <n v="1"/>
    <x v="2"/>
    <n v="0"/>
    <x v="1"/>
    <x v="1"/>
    <n v="901"/>
    <n v="5204"/>
    <n v="1539"/>
    <n v="288"/>
    <n v="76"/>
    <n v="122"/>
    <n v="543"/>
    <n v="440"/>
    <n v="61"/>
    <n v="38"/>
    <m/>
    <m/>
    <n v="615"/>
    <n v="519"/>
    <n v="3.44"/>
    <n v="70"/>
    <n v="9"/>
    <n v="24"/>
    <n v="4071"/>
    <n v="1371"/>
    <n v="73"/>
    <n v="487"/>
    <n v="573"/>
    <n v="148"/>
    <n v="117"/>
    <n v="0.97499999999999998"/>
    <s v="Philadelphia Athletics"/>
    <s v="Shibe Park"/>
    <n v="839176"/>
    <n v="104"/>
    <n v="100"/>
    <s v="PHA"/>
    <s v="PHA"/>
    <s v="PHA"/>
  </r>
  <r>
    <x v="58"/>
    <x v="1"/>
    <s v="PHI"/>
    <s v="PHI"/>
    <x v="44"/>
    <m/>
    <n v="5"/>
    <n v="154"/>
    <n v="76"/>
    <n v="71"/>
    <n v="82"/>
    <m/>
    <m/>
    <x v="0"/>
    <x v="0"/>
    <n v="0"/>
    <x v="1"/>
    <n v="1"/>
    <x v="0"/>
    <x v="1"/>
    <n v="897"/>
    <n v="5484"/>
    <n v="1693"/>
    <n v="305"/>
    <n v="51"/>
    <n v="153"/>
    <n v="573"/>
    <n v="470"/>
    <n v="59"/>
    <m/>
    <m/>
    <m/>
    <n v="1032"/>
    <n v="918"/>
    <n v="6.13"/>
    <n v="45"/>
    <n v="5"/>
    <n v="24"/>
    <n v="4044"/>
    <n v="1743"/>
    <n v="122"/>
    <n v="616"/>
    <n v="369"/>
    <n v="189"/>
    <n v="153"/>
    <n v="0.96899999999999997"/>
    <s v="Philadelphia Phillies"/>
    <s v="Baker Bowl"/>
    <n v="281200"/>
    <n v="106"/>
    <n v="110"/>
    <s v="PHI"/>
    <s v="PHI"/>
    <s v="PHI"/>
  </r>
  <r>
    <x v="58"/>
    <x v="1"/>
    <s v="PIT"/>
    <s v="PIT"/>
    <x v="39"/>
    <m/>
    <n v="2"/>
    <n v="154"/>
    <n v="76"/>
    <n v="88"/>
    <n v="65"/>
    <m/>
    <m/>
    <x v="0"/>
    <x v="0"/>
    <n v="0"/>
    <x v="1"/>
    <n v="1"/>
    <x v="0"/>
    <x v="1"/>
    <n v="904"/>
    <n v="5490"/>
    <n v="1663"/>
    <n v="285"/>
    <n v="116"/>
    <n v="60"/>
    <n v="503"/>
    <n v="335"/>
    <n v="94"/>
    <m/>
    <m/>
    <m/>
    <n v="780"/>
    <n v="668"/>
    <n v="4.3600000000000003"/>
    <n v="79"/>
    <n v="5"/>
    <n v="13"/>
    <n v="4137"/>
    <n v="1530"/>
    <n v="96"/>
    <n v="439"/>
    <n v="409"/>
    <n v="181"/>
    <n v="136"/>
    <n v="0.97"/>
    <s v="Pittsburgh Pirates"/>
    <s v="Forbes Field"/>
    <n v="491377"/>
    <n v="103"/>
    <n v="102"/>
    <s v="PIT"/>
    <s v="PIT"/>
    <s v="PIT"/>
  </r>
  <r>
    <x v="58"/>
    <x v="5"/>
    <s v="SLA"/>
    <s v="BAL"/>
    <x v="37"/>
    <m/>
    <n v="4"/>
    <n v="154"/>
    <n v="77"/>
    <n v="79"/>
    <n v="73"/>
    <m/>
    <m/>
    <x v="0"/>
    <x v="0"/>
    <n v="0"/>
    <x v="1"/>
    <n v="1"/>
    <x v="0"/>
    <x v="1"/>
    <n v="733"/>
    <n v="5174"/>
    <n v="1426"/>
    <n v="277"/>
    <n v="64"/>
    <n v="46"/>
    <n v="589"/>
    <n v="431"/>
    <n v="72"/>
    <n v="46"/>
    <m/>
    <m/>
    <n v="713"/>
    <n v="622"/>
    <n v="4.08"/>
    <n v="83"/>
    <n v="15"/>
    <n v="10"/>
    <n v="4113"/>
    <n v="1469"/>
    <n v="100"/>
    <n v="462"/>
    <n v="415"/>
    <n v="156"/>
    <n v="148"/>
    <n v="0.97499999999999998"/>
    <s v="St. Louis Browns"/>
    <s v="Sportsman's Park IV"/>
    <n v="280697"/>
    <n v="104"/>
    <n v="104"/>
    <s v="SLB"/>
    <s v="SLA"/>
    <s v="SLA"/>
  </r>
  <r>
    <x v="58"/>
    <x v="1"/>
    <s v="SLN"/>
    <s v="STL"/>
    <x v="40"/>
    <m/>
    <n v="4"/>
    <n v="154"/>
    <n v="77"/>
    <n v="78"/>
    <n v="74"/>
    <m/>
    <m/>
    <x v="0"/>
    <x v="0"/>
    <n v="0"/>
    <x v="1"/>
    <n v="1"/>
    <x v="0"/>
    <x v="1"/>
    <n v="831"/>
    <n v="5364"/>
    <n v="1569"/>
    <n v="310"/>
    <n v="84"/>
    <n v="100"/>
    <n v="490"/>
    <n v="455"/>
    <n v="72"/>
    <m/>
    <m/>
    <m/>
    <n v="806"/>
    <n v="704"/>
    <n v="4.66"/>
    <n v="83"/>
    <n v="6"/>
    <n v="8"/>
    <n v="4077"/>
    <n v="1604"/>
    <n v="101"/>
    <n v="474"/>
    <n v="453"/>
    <n v="174"/>
    <n v="149"/>
    <n v="0.97099999999999997"/>
    <s v="St. Louis Cardinals"/>
    <s v="Sportsman's Park IV"/>
    <n v="399887"/>
    <n v="103"/>
    <n v="101"/>
    <s v="STL"/>
    <s v="SLN"/>
    <s v="SLN"/>
  </r>
  <r>
    <x v="58"/>
    <x v="5"/>
    <s v="WS1"/>
    <s v="MIN"/>
    <x v="79"/>
    <m/>
    <n v="5"/>
    <n v="153"/>
    <n v="78"/>
    <n v="71"/>
    <n v="81"/>
    <m/>
    <m/>
    <x v="0"/>
    <x v="0"/>
    <n v="0"/>
    <x v="1"/>
    <n v="1"/>
    <x v="0"/>
    <x v="1"/>
    <n v="730"/>
    <n v="5237"/>
    <n v="1445"/>
    <n v="244"/>
    <n v="66"/>
    <n v="48"/>
    <n v="556"/>
    <n v="400"/>
    <n v="86"/>
    <n v="61"/>
    <m/>
    <m/>
    <n v="776"/>
    <n v="653"/>
    <n v="4.34"/>
    <n v="62"/>
    <n v="3"/>
    <n v="17"/>
    <n v="4062"/>
    <n v="1429"/>
    <n v="48"/>
    <n v="496"/>
    <n v="494"/>
    <n v="191"/>
    <n v="156"/>
    <n v="0.96899999999999997"/>
    <s v="Washington Senators"/>
    <s v="Griffith Stadium I"/>
    <n v="355506"/>
    <n v="101"/>
    <n v="100"/>
    <s v="WSH"/>
    <s v="WS1"/>
    <s v="WS1"/>
  </r>
  <r>
    <x v="59"/>
    <x v="5"/>
    <s v="BOS"/>
    <s v="BOS"/>
    <x v="74"/>
    <m/>
    <n v="8"/>
    <n v="154"/>
    <n v="76"/>
    <n v="52"/>
    <n v="102"/>
    <m/>
    <m/>
    <x v="0"/>
    <x v="0"/>
    <n v="0"/>
    <x v="1"/>
    <n v="1"/>
    <x v="0"/>
    <x v="1"/>
    <n v="612"/>
    <n v="5286"/>
    <n v="1393"/>
    <n v="257"/>
    <n v="68"/>
    <n v="47"/>
    <n v="358"/>
    <n v="552"/>
    <n v="42"/>
    <n v="35"/>
    <m/>
    <m/>
    <n v="814"/>
    <n v="707"/>
    <n v="4.68"/>
    <n v="78"/>
    <n v="4"/>
    <n v="5"/>
    <n v="4080"/>
    <n v="1515"/>
    <n v="75"/>
    <n v="488"/>
    <n v="356"/>
    <n v="194"/>
    <n v="161"/>
    <n v="0.96799999999999997"/>
    <s v="Boston Red Sox"/>
    <s v="Fenway Park I"/>
    <n v="444045"/>
    <n v="96"/>
    <n v="99"/>
    <s v="BOS"/>
    <s v="BOS"/>
    <s v="BOS"/>
  </r>
  <r>
    <x v="59"/>
    <x v="1"/>
    <s v="BRO"/>
    <s v="LAD"/>
    <x v="47"/>
    <m/>
    <n v="4"/>
    <n v="154"/>
    <n v="77"/>
    <n v="86"/>
    <n v="68"/>
    <m/>
    <m/>
    <x v="0"/>
    <x v="0"/>
    <n v="0"/>
    <x v="1"/>
    <n v="1"/>
    <x v="0"/>
    <x v="1"/>
    <n v="871"/>
    <n v="5433"/>
    <n v="1654"/>
    <n v="303"/>
    <n v="73"/>
    <n v="122"/>
    <n v="481"/>
    <n v="541"/>
    <n v="53"/>
    <m/>
    <m/>
    <m/>
    <n v="738"/>
    <n v="614"/>
    <n v="4.03"/>
    <n v="74"/>
    <n v="13"/>
    <n v="15"/>
    <n v="4116"/>
    <n v="1480"/>
    <n v="115"/>
    <n v="394"/>
    <n v="526"/>
    <n v="169"/>
    <n v="167"/>
    <n v="0.97199999999999998"/>
    <s v="Brooklyn Robins"/>
    <s v="Ebbets Field"/>
    <n v="1097329"/>
    <n v="99"/>
    <n v="99"/>
    <s v="BRO"/>
    <s v="BRO"/>
    <s v="BRO"/>
  </r>
  <r>
    <x v="59"/>
    <x v="1"/>
    <s v="BSN"/>
    <s v="ATL"/>
    <x v="24"/>
    <m/>
    <n v="6"/>
    <n v="154"/>
    <n v="77"/>
    <n v="70"/>
    <n v="84"/>
    <m/>
    <m/>
    <x v="0"/>
    <x v="0"/>
    <n v="0"/>
    <x v="1"/>
    <n v="1"/>
    <x v="0"/>
    <x v="1"/>
    <n v="693"/>
    <n v="5356"/>
    <n v="1503"/>
    <n v="246"/>
    <n v="78"/>
    <n v="66"/>
    <n v="332"/>
    <n v="397"/>
    <n v="69"/>
    <m/>
    <m/>
    <m/>
    <n v="835"/>
    <n v="743"/>
    <n v="4.91"/>
    <n v="71"/>
    <n v="6"/>
    <n v="11"/>
    <n v="4083"/>
    <n v="1624"/>
    <n v="117"/>
    <n v="475"/>
    <n v="424"/>
    <n v="178"/>
    <n v="167"/>
    <n v="0.97099999999999997"/>
    <s v="Boston Braves"/>
    <s v="Braves Field"/>
    <n v="464835"/>
    <n v="97"/>
    <n v="99"/>
    <s v="BSN"/>
    <s v="BSN"/>
    <s v="BSN"/>
  </r>
  <r>
    <x v="59"/>
    <x v="5"/>
    <s v="CHA"/>
    <s v="CHW"/>
    <x v="75"/>
    <m/>
    <n v="7"/>
    <n v="154"/>
    <n v="78"/>
    <n v="62"/>
    <n v="92"/>
    <m/>
    <m/>
    <x v="0"/>
    <x v="0"/>
    <n v="0"/>
    <x v="1"/>
    <n v="1"/>
    <x v="0"/>
    <x v="1"/>
    <n v="729"/>
    <n v="5419"/>
    <n v="1496"/>
    <n v="256"/>
    <n v="90"/>
    <n v="63"/>
    <n v="389"/>
    <n v="479"/>
    <n v="74"/>
    <n v="40"/>
    <m/>
    <m/>
    <n v="884"/>
    <n v="712"/>
    <n v="4.71"/>
    <n v="63"/>
    <n v="2"/>
    <n v="10"/>
    <n v="4083"/>
    <n v="1629"/>
    <n v="74"/>
    <n v="407"/>
    <n v="471"/>
    <n v="233"/>
    <n v="136"/>
    <n v="0.96199999999999997"/>
    <s v="Chicago White Sox"/>
    <s v="Comiskey Park"/>
    <n v="406123"/>
    <n v="96"/>
    <n v="99"/>
    <s v="CHW"/>
    <s v="CHA"/>
    <s v="CHA"/>
  </r>
  <r>
    <x v="59"/>
    <x v="1"/>
    <s v="CHN"/>
    <s v="CHC"/>
    <x v="25"/>
    <m/>
    <n v="2"/>
    <n v="156"/>
    <n v="79"/>
    <n v="90"/>
    <n v="64"/>
    <m/>
    <m/>
    <x v="0"/>
    <x v="0"/>
    <n v="0"/>
    <x v="1"/>
    <n v="1"/>
    <x v="0"/>
    <x v="1"/>
    <n v="998"/>
    <n v="5581"/>
    <n v="1722"/>
    <n v="305"/>
    <n v="72"/>
    <n v="171"/>
    <n v="588"/>
    <n v="635"/>
    <n v="70"/>
    <m/>
    <m/>
    <m/>
    <n v="870"/>
    <n v="748"/>
    <n v="4.8"/>
    <n v="67"/>
    <n v="6"/>
    <n v="12"/>
    <n v="4209"/>
    <n v="1642"/>
    <n v="111"/>
    <n v="528"/>
    <n v="601"/>
    <n v="170"/>
    <n v="167"/>
    <n v="0.97299999999999998"/>
    <s v="Chicago Cubs"/>
    <s v="Wrigley Field"/>
    <n v="1463624"/>
    <n v="101"/>
    <n v="98"/>
    <s v="CHC"/>
    <s v="CHN"/>
    <s v="CHN"/>
  </r>
  <r>
    <x v="59"/>
    <x v="1"/>
    <s v="CIN"/>
    <s v="CIN"/>
    <x v="26"/>
    <m/>
    <n v="7"/>
    <n v="154"/>
    <n v="77"/>
    <n v="59"/>
    <n v="95"/>
    <m/>
    <m/>
    <x v="0"/>
    <x v="0"/>
    <n v="0"/>
    <x v="1"/>
    <n v="1"/>
    <x v="0"/>
    <x v="1"/>
    <n v="665"/>
    <n v="5245"/>
    <n v="1475"/>
    <n v="265"/>
    <n v="67"/>
    <n v="74"/>
    <n v="445"/>
    <n v="489"/>
    <n v="48"/>
    <m/>
    <m/>
    <m/>
    <n v="857"/>
    <n v="754"/>
    <n v="5.08"/>
    <n v="61"/>
    <n v="6"/>
    <n v="11"/>
    <n v="4005"/>
    <n v="1650"/>
    <n v="75"/>
    <n v="394"/>
    <n v="361"/>
    <n v="161"/>
    <n v="164"/>
    <n v="0.97299999999999998"/>
    <s v="Cincinnati Reds"/>
    <s v="Crosley Field"/>
    <n v="386727"/>
    <n v="94"/>
    <n v="97"/>
    <s v="CIN"/>
    <s v="CIN"/>
    <s v="CIN"/>
  </r>
  <r>
    <x v="59"/>
    <x v="5"/>
    <s v="CLE"/>
    <s v="CLE"/>
    <x v="76"/>
    <m/>
    <n v="4"/>
    <n v="154"/>
    <n v="77"/>
    <n v="81"/>
    <n v="73"/>
    <m/>
    <m/>
    <x v="0"/>
    <x v="0"/>
    <n v="0"/>
    <x v="1"/>
    <n v="1"/>
    <x v="0"/>
    <x v="1"/>
    <n v="890"/>
    <n v="5439"/>
    <n v="1654"/>
    <n v="358"/>
    <n v="59"/>
    <n v="72"/>
    <n v="490"/>
    <n v="461"/>
    <n v="51"/>
    <n v="47"/>
    <m/>
    <m/>
    <n v="915"/>
    <n v="737"/>
    <n v="4.88"/>
    <n v="68"/>
    <n v="5"/>
    <n v="14"/>
    <n v="4080"/>
    <n v="1663"/>
    <n v="85"/>
    <n v="528"/>
    <n v="441"/>
    <n v="235"/>
    <n v="156"/>
    <n v="0.96199999999999997"/>
    <s v="Cleveland Indians"/>
    <s v="League Park II"/>
    <n v="528657"/>
    <n v="103"/>
    <n v="103"/>
    <s v="CLE"/>
    <s v="CLE"/>
    <s v="CLE"/>
  </r>
  <r>
    <x v="59"/>
    <x v="5"/>
    <s v="DET"/>
    <s v="DET"/>
    <x v="77"/>
    <m/>
    <n v="5"/>
    <n v="154"/>
    <n v="78"/>
    <n v="75"/>
    <n v="79"/>
    <m/>
    <m/>
    <x v="0"/>
    <x v="0"/>
    <n v="0"/>
    <x v="1"/>
    <n v="1"/>
    <x v="0"/>
    <x v="1"/>
    <n v="783"/>
    <n v="5297"/>
    <n v="1504"/>
    <n v="298"/>
    <n v="90"/>
    <n v="82"/>
    <n v="461"/>
    <n v="508"/>
    <n v="98"/>
    <n v="70"/>
    <m/>
    <m/>
    <n v="833"/>
    <n v="706"/>
    <n v="4.7"/>
    <n v="68"/>
    <n v="4"/>
    <n v="17"/>
    <n v="4053"/>
    <n v="1507"/>
    <n v="86"/>
    <n v="570"/>
    <n v="574"/>
    <n v="188"/>
    <n v="156"/>
    <n v="0.96799999999999997"/>
    <s v="Detroit Tigers"/>
    <s v="Navin Field"/>
    <n v="649450"/>
    <n v="102"/>
    <n v="104"/>
    <s v="DET"/>
    <s v="DET"/>
    <s v="DET"/>
  </r>
  <r>
    <x v="59"/>
    <x v="1"/>
    <s v="NY1"/>
    <s v="SFG"/>
    <x v="42"/>
    <m/>
    <n v="3"/>
    <n v="154"/>
    <n v="77"/>
    <n v="87"/>
    <n v="67"/>
    <m/>
    <m/>
    <x v="0"/>
    <x v="0"/>
    <n v="0"/>
    <x v="1"/>
    <n v="1"/>
    <x v="0"/>
    <x v="1"/>
    <n v="959"/>
    <n v="5553"/>
    <n v="1769"/>
    <n v="264"/>
    <n v="83"/>
    <n v="143"/>
    <n v="422"/>
    <n v="382"/>
    <n v="59"/>
    <m/>
    <m/>
    <m/>
    <n v="814"/>
    <n v="698"/>
    <n v="4.6100000000000003"/>
    <n v="64"/>
    <n v="6"/>
    <n v="19"/>
    <n v="4089"/>
    <n v="1546"/>
    <n v="117"/>
    <n v="439"/>
    <n v="522"/>
    <n v="164"/>
    <n v="164"/>
    <n v="0.97399999999999998"/>
    <s v="New York Giants"/>
    <s v="Polo Grounds IV"/>
    <n v="868714"/>
    <n v="98"/>
    <n v="95"/>
    <s v="NYG"/>
    <s v="NY1"/>
    <s v="NY1"/>
  </r>
  <r>
    <x v="59"/>
    <x v="5"/>
    <s v="NYA"/>
    <s v="NYY"/>
    <x v="73"/>
    <m/>
    <n v="3"/>
    <n v="154"/>
    <n v="76"/>
    <n v="86"/>
    <n v="68"/>
    <m/>
    <m/>
    <x v="0"/>
    <x v="0"/>
    <n v="0"/>
    <x v="1"/>
    <n v="1"/>
    <x v="0"/>
    <x v="1"/>
    <n v="1062"/>
    <n v="5448"/>
    <n v="1683"/>
    <n v="298"/>
    <n v="110"/>
    <n v="152"/>
    <n v="644"/>
    <n v="569"/>
    <n v="91"/>
    <n v="60"/>
    <m/>
    <m/>
    <n v="898"/>
    <n v="741"/>
    <n v="4.88"/>
    <n v="65"/>
    <n v="7"/>
    <n v="15"/>
    <n v="4101"/>
    <n v="1566"/>
    <n v="93"/>
    <n v="524"/>
    <n v="572"/>
    <n v="208"/>
    <n v="132"/>
    <n v="0.96499999999999997"/>
    <s v="New York Yankees"/>
    <s v="Yankee Stadium I"/>
    <n v="1169230"/>
    <n v="96"/>
    <n v="93"/>
    <s v="NYY"/>
    <s v="NYA"/>
    <s v="NYA"/>
  </r>
  <r>
    <x v="59"/>
    <x v="5"/>
    <s v="PHA"/>
    <s v="OAK"/>
    <x v="78"/>
    <m/>
    <n v="1"/>
    <n v="154"/>
    <n v="76"/>
    <n v="102"/>
    <n v="52"/>
    <m/>
    <m/>
    <x v="0"/>
    <x v="1"/>
    <n v="1"/>
    <x v="2"/>
    <n v="0"/>
    <x v="1"/>
    <x v="1"/>
    <n v="951"/>
    <n v="5345"/>
    <n v="1573"/>
    <n v="319"/>
    <n v="74"/>
    <n v="125"/>
    <n v="599"/>
    <n v="531"/>
    <n v="48"/>
    <n v="33"/>
    <m/>
    <m/>
    <n v="751"/>
    <n v="652"/>
    <n v="4.28"/>
    <n v="72"/>
    <n v="8"/>
    <n v="21"/>
    <n v="4113"/>
    <n v="1457"/>
    <n v="84"/>
    <n v="488"/>
    <n v="672"/>
    <n v="145"/>
    <n v="121"/>
    <n v="0.97599999999999998"/>
    <s v="Philadelphia Athletics"/>
    <s v="Shibe Park"/>
    <n v="721663"/>
    <n v="105"/>
    <n v="101"/>
    <s v="PHA"/>
    <s v="PHA"/>
    <s v="PHA"/>
  </r>
  <r>
    <x v="59"/>
    <x v="1"/>
    <s v="PHI"/>
    <s v="PHI"/>
    <x v="44"/>
    <m/>
    <n v="8"/>
    <n v="156"/>
    <n v="77"/>
    <n v="52"/>
    <n v="102"/>
    <m/>
    <m/>
    <x v="0"/>
    <x v="0"/>
    <n v="0"/>
    <x v="1"/>
    <n v="1"/>
    <x v="0"/>
    <x v="1"/>
    <n v="944"/>
    <n v="5667"/>
    <n v="1783"/>
    <n v="345"/>
    <n v="44"/>
    <n v="126"/>
    <n v="450"/>
    <n v="459"/>
    <n v="34"/>
    <m/>
    <m/>
    <m/>
    <n v="1199"/>
    <n v="1023"/>
    <n v="6.71"/>
    <n v="54"/>
    <n v="3"/>
    <n v="7"/>
    <n v="4116"/>
    <n v="1993"/>
    <n v="142"/>
    <n v="543"/>
    <n v="384"/>
    <n v="239"/>
    <n v="169"/>
    <n v="0.96199999999999997"/>
    <s v="Philadelphia Phillies"/>
    <s v="Baker Bowl"/>
    <n v="299007"/>
    <n v="107"/>
    <n v="110"/>
    <s v="PHI"/>
    <s v="PHI"/>
    <s v="PHI"/>
  </r>
  <r>
    <x v="59"/>
    <x v="1"/>
    <s v="PIT"/>
    <s v="PIT"/>
    <x v="39"/>
    <m/>
    <n v="5"/>
    <n v="154"/>
    <n v="77"/>
    <n v="80"/>
    <n v="74"/>
    <m/>
    <m/>
    <x v="0"/>
    <x v="0"/>
    <n v="0"/>
    <x v="1"/>
    <n v="1"/>
    <x v="0"/>
    <x v="1"/>
    <n v="891"/>
    <n v="5346"/>
    <n v="1622"/>
    <n v="285"/>
    <n v="119"/>
    <n v="86"/>
    <n v="494"/>
    <n v="449"/>
    <n v="76"/>
    <m/>
    <m/>
    <m/>
    <n v="928"/>
    <n v="792"/>
    <n v="5.24"/>
    <n v="80"/>
    <n v="7"/>
    <n v="13"/>
    <n v="4083"/>
    <n v="1730"/>
    <n v="128"/>
    <n v="438"/>
    <n v="393"/>
    <n v="216"/>
    <n v="164"/>
    <n v="0.96499999999999997"/>
    <s v="Pittsburgh Pirates"/>
    <s v="Forbes Field"/>
    <n v="357795"/>
    <n v="100"/>
    <n v="100"/>
    <s v="PIT"/>
    <s v="PIT"/>
    <s v="PIT"/>
  </r>
  <r>
    <x v="59"/>
    <x v="5"/>
    <s v="SLA"/>
    <s v="BAL"/>
    <x v="37"/>
    <m/>
    <n v="6"/>
    <n v="154"/>
    <n v="78"/>
    <n v="64"/>
    <n v="90"/>
    <m/>
    <m/>
    <x v="0"/>
    <x v="0"/>
    <n v="0"/>
    <x v="1"/>
    <n v="1"/>
    <x v="0"/>
    <x v="1"/>
    <n v="751"/>
    <n v="5278"/>
    <n v="1415"/>
    <n v="289"/>
    <n v="67"/>
    <n v="75"/>
    <n v="497"/>
    <n v="550"/>
    <n v="93"/>
    <n v="71"/>
    <m/>
    <m/>
    <n v="886"/>
    <n v="772"/>
    <n v="5.07"/>
    <n v="68"/>
    <n v="5"/>
    <n v="10"/>
    <n v="4113"/>
    <n v="1639"/>
    <n v="124"/>
    <n v="449"/>
    <n v="470"/>
    <n v="189"/>
    <n v="152"/>
    <n v="0.96899999999999997"/>
    <s v="St. Louis Browns"/>
    <s v="Sportsman's Park IV"/>
    <n v="152088"/>
    <n v="103"/>
    <n v="104"/>
    <s v="SLB"/>
    <s v="SLA"/>
    <s v="SLA"/>
  </r>
  <r>
    <x v="59"/>
    <x v="1"/>
    <s v="SLN"/>
    <s v="STL"/>
    <x v="40"/>
    <m/>
    <n v="1"/>
    <n v="154"/>
    <n v="77"/>
    <n v="92"/>
    <n v="62"/>
    <m/>
    <m/>
    <x v="0"/>
    <x v="1"/>
    <n v="1"/>
    <x v="1"/>
    <n v="1"/>
    <x v="0"/>
    <x v="1"/>
    <n v="1004"/>
    <n v="5512"/>
    <n v="1732"/>
    <n v="373"/>
    <n v="89"/>
    <n v="104"/>
    <n v="479"/>
    <n v="496"/>
    <n v="72"/>
    <m/>
    <m/>
    <m/>
    <n v="784"/>
    <n v="673"/>
    <n v="4.3899999999999997"/>
    <n v="63"/>
    <n v="5"/>
    <n v="21"/>
    <n v="4140"/>
    <n v="1596"/>
    <n v="87"/>
    <n v="476"/>
    <n v="639"/>
    <n v="183"/>
    <n v="176"/>
    <n v="0.97"/>
    <s v="St. Louis Cardinals"/>
    <s v="Sportsman's Park IV"/>
    <n v="508501"/>
    <n v="104"/>
    <n v="102"/>
    <s v="STL"/>
    <s v="SLN"/>
    <s v="SLN"/>
  </r>
  <r>
    <x v="59"/>
    <x v="5"/>
    <s v="WS1"/>
    <s v="MIN"/>
    <x v="79"/>
    <m/>
    <n v="2"/>
    <n v="154"/>
    <n v="77"/>
    <n v="94"/>
    <n v="60"/>
    <m/>
    <m/>
    <x v="0"/>
    <x v="0"/>
    <n v="0"/>
    <x v="1"/>
    <n v="1"/>
    <x v="0"/>
    <x v="1"/>
    <n v="892"/>
    <n v="5370"/>
    <n v="1620"/>
    <n v="300"/>
    <n v="98"/>
    <n v="57"/>
    <n v="537"/>
    <n v="438"/>
    <n v="101"/>
    <n v="67"/>
    <m/>
    <m/>
    <n v="689"/>
    <n v="602"/>
    <n v="3.96"/>
    <n v="78"/>
    <n v="6"/>
    <n v="14"/>
    <n v="4107"/>
    <n v="1367"/>
    <n v="52"/>
    <n v="504"/>
    <n v="524"/>
    <n v="155"/>
    <n v="150"/>
    <n v="0.97399999999999998"/>
    <s v="Washington Senators"/>
    <s v="Griffith Stadium I"/>
    <n v="614474"/>
    <n v="101"/>
    <n v="99"/>
    <s v="WSH"/>
    <s v="WS1"/>
    <s v="WS1"/>
  </r>
  <r>
    <x v="60"/>
    <x v="5"/>
    <s v="BOS"/>
    <s v="BOS"/>
    <x v="74"/>
    <m/>
    <n v="6"/>
    <n v="153"/>
    <n v="80"/>
    <n v="62"/>
    <n v="90"/>
    <m/>
    <m/>
    <x v="0"/>
    <x v="0"/>
    <n v="0"/>
    <x v="1"/>
    <n v="1"/>
    <x v="0"/>
    <x v="1"/>
    <n v="625"/>
    <n v="5379"/>
    <n v="1409"/>
    <n v="289"/>
    <n v="34"/>
    <n v="37"/>
    <n v="405"/>
    <n v="565"/>
    <n v="42"/>
    <n v="43"/>
    <m/>
    <m/>
    <n v="800"/>
    <n v="698"/>
    <n v="4.5999999999999996"/>
    <n v="61"/>
    <n v="5"/>
    <n v="10"/>
    <n v="4098"/>
    <n v="1559"/>
    <n v="54"/>
    <n v="473"/>
    <n v="365"/>
    <n v="187"/>
    <n v="127"/>
    <n v="0.97"/>
    <s v="Boston Red Sox"/>
    <s v="Fenway Park I"/>
    <n v="350975"/>
    <n v="94"/>
    <n v="98"/>
    <s v="BOS"/>
    <s v="BOS"/>
    <s v="BOS"/>
  </r>
  <r>
    <x v="60"/>
    <x v="1"/>
    <s v="BRO"/>
    <s v="LAD"/>
    <x v="47"/>
    <m/>
    <n v="4"/>
    <n v="153"/>
    <n v="76"/>
    <n v="79"/>
    <n v="73"/>
    <m/>
    <m/>
    <x v="0"/>
    <x v="0"/>
    <n v="0"/>
    <x v="1"/>
    <n v="1"/>
    <x v="0"/>
    <x v="1"/>
    <n v="681"/>
    <n v="5309"/>
    <n v="1464"/>
    <n v="240"/>
    <n v="77"/>
    <n v="71"/>
    <n v="409"/>
    <n v="512"/>
    <n v="45"/>
    <m/>
    <m/>
    <m/>
    <n v="673"/>
    <n v="579"/>
    <n v="3.84"/>
    <n v="64"/>
    <n v="9"/>
    <n v="18"/>
    <n v="4068"/>
    <n v="1520"/>
    <n v="56"/>
    <n v="351"/>
    <n v="546"/>
    <n v="187"/>
    <n v="154"/>
    <n v="0.96899999999999997"/>
    <s v="Brooklyn Robins"/>
    <s v="Ebbets Field"/>
    <n v="753133"/>
    <n v="100"/>
    <n v="99"/>
    <s v="BRO"/>
    <s v="BRO"/>
    <s v="BRO"/>
  </r>
  <r>
    <x v="60"/>
    <x v="1"/>
    <s v="BSN"/>
    <s v="ATL"/>
    <x v="24"/>
    <m/>
    <n v="7"/>
    <n v="156"/>
    <n v="78"/>
    <n v="64"/>
    <n v="90"/>
    <m/>
    <m/>
    <x v="0"/>
    <x v="0"/>
    <n v="0"/>
    <x v="1"/>
    <n v="1"/>
    <x v="0"/>
    <x v="1"/>
    <n v="533"/>
    <n v="5296"/>
    <n v="1367"/>
    <n v="221"/>
    <n v="59"/>
    <n v="34"/>
    <n v="368"/>
    <n v="430"/>
    <n v="46"/>
    <m/>
    <m/>
    <m/>
    <n v="680"/>
    <n v="598"/>
    <n v="3.9"/>
    <n v="78"/>
    <n v="12"/>
    <n v="9"/>
    <n v="4140"/>
    <n v="1465"/>
    <n v="66"/>
    <n v="406"/>
    <n v="419"/>
    <n v="167"/>
    <n v="141"/>
    <n v="0.97299999999999998"/>
    <s v="Boston Braves"/>
    <s v="Braves Field"/>
    <n v="515005"/>
    <n v="97"/>
    <n v="99"/>
    <s v="BSN"/>
    <s v="BSN"/>
    <s v="BSN"/>
  </r>
  <r>
    <x v="60"/>
    <x v="5"/>
    <s v="CHA"/>
    <s v="CHW"/>
    <x v="75"/>
    <m/>
    <n v="8"/>
    <n v="156"/>
    <n v="77"/>
    <n v="56"/>
    <n v="97"/>
    <m/>
    <m/>
    <x v="0"/>
    <x v="0"/>
    <n v="0"/>
    <x v="1"/>
    <n v="1"/>
    <x v="0"/>
    <x v="1"/>
    <n v="704"/>
    <n v="5481"/>
    <n v="1423"/>
    <n v="238"/>
    <n v="69"/>
    <n v="27"/>
    <n v="483"/>
    <n v="445"/>
    <n v="94"/>
    <n v="39"/>
    <m/>
    <m/>
    <n v="939"/>
    <n v="778"/>
    <n v="5.04"/>
    <n v="54"/>
    <n v="6"/>
    <n v="10"/>
    <n v="4170"/>
    <n v="1613"/>
    <n v="82"/>
    <n v="588"/>
    <n v="421"/>
    <n v="246"/>
    <n v="131"/>
    <n v="0.96"/>
    <s v="Chicago White Sox"/>
    <s v="Comiskey Park"/>
    <n v="403550"/>
    <n v="94"/>
    <n v="97"/>
    <s v="CHW"/>
    <s v="CHA"/>
    <s v="CHA"/>
  </r>
  <r>
    <x v="60"/>
    <x v="1"/>
    <s v="CHN"/>
    <s v="CHC"/>
    <x v="25"/>
    <m/>
    <n v="3"/>
    <n v="156"/>
    <n v="77"/>
    <n v="84"/>
    <n v="70"/>
    <m/>
    <m/>
    <x v="0"/>
    <x v="0"/>
    <n v="0"/>
    <x v="1"/>
    <n v="1"/>
    <x v="0"/>
    <x v="1"/>
    <n v="828"/>
    <n v="5451"/>
    <n v="1578"/>
    <n v="340"/>
    <n v="66"/>
    <n v="84"/>
    <n v="577"/>
    <n v="641"/>
    <n v="49"/>
    <m/>
    <m/>
    <m/>
    <n v="710"/>
    <n v="611"/>
    <n v="3.97"/>
    <n v="80"/>
    <n v="8"/>
    <n v="8"/>
    <n v="4155"/>
    <n v="1448"/>
    <n v="54"/>
    <n v="524"/>
    <n v="541"/>
    <n v="169"/>
    <n v="141"/>
    <n v="0.97299999999999998"/>
    <s v="Chicago Cubs"/>
    <s v="Wrigley Field"/>
    <n v="1086422"/>
    <n v="102"/>
    <n v="100"/>
    <s v="CHC"/>
    <s v="CHN"/>
    <s v="CHN"/>
  </r>
  <r>
    <x v="60"/>
    <x v="1"/>
    <s v="CIN"/>
    <s v="CIN"/>
    <x v="26"/>
    <m/>
    <n v="8"/>
    <n v="154"/>
    <n v="77"/>
    <n v="58"/>
    <n v="96"/>
    <m/>
    <m/>
    <x v="0"/>
    <x v="0"/>
    <n v="0"/>
    <x v="1"/>
    <n v="1"/>
    <x v="0"/>
    <x v="1"/>
    <n v="592"/>
    <n v="5343"/>
    <n v="1439"/>
    <n v="241"/>
    <n v="70"/>
    <n v="21"/>
    <n v="403"/>
    <n v="463"/>
    <n v="24"/>
    <m/>
    <m/>
    <m/>
    <n v="742"/>
    <n v="631"/>
    <n v="4.22"/>
    <n v="70"/>
    <n v="7"/>
    <n v="6"/>
    <n v="4035"/>
    <n v="1545"/>
    <n v="51"/>
    <n v="399"/>
    <n v="317"/>
    <n v="165"/>
    <n v="194"/>
    <n v="0.97299999999999998"/>
    <s v="Cincinnati Reds"/>
    <s v="Crosley Field"/>
    <n v="263316"/>
    <n v="93"/>
    <n v="96"/>
    <s v="CIN"/>
    <s v="CIN"/>
    <s v="CIN"/>
  </r>
  <r>
    <x v="60"/>
    <x v="5"/>
    <s v="CLE"/>
    <s v="CLE"/>
    <x v="76"/>
    <m/>
    <n v="4"/>
    <n v="155"/>
    <n v="76"/>
    <n v="78"/>
    <n v="76"/>
    <m/>
    <m/>
    <x v="0"/>
    <x v="0"/>
    <n v="0"/>
    <x v="1"/>
    <n v="1"/>
    <x v="0"/>
    <x v="1"/>
    <n v="885"/>
    <n v="5445"/>
    <n v="1612"/>
    <n v="321"/>
    <n v="69"/>
    <n v="71"/>
    <n v="555"/>
    <n v="433"/>
    <n v="63"/>
    <n v="60"/>
    <m/>
    <m/>
    <n v="833"/>
    <n v="697"/>
    <n v="4.63"/>
    <n v="76"/>
    <n v="6"/>
    <n v="9"/>
    <n v="4062"/>
    <n v="1577"/>
    <n v="64"/>
    <n v="561"/>
    <n v="470"/>
    <n v="231"/>
    <n v="143"/>
    <n v="0.96299999999999997"/>
    <s v="Cleveland Indians"/>
    <s v="League Park II"/>
    <n v="483027"/>
    <n v="105"/>
    <n v="105"/>
    <s v="CLE"/>
    <s v="CLE"/>
    <s v="CLE"/>
  </r>
  <r>
    <x v="60"/>
    <x v="5"/>
    <s v="DET"/>
    <s v="DET"/>
    <x v="77"/>
    <m/>
    <n v="7"/>
    <n v="154"/>
    <n v="77"/>
    <n v="61"/>
    <n v="93"/>
    <m/>
    <m/>
    <x v="0"/>
    <x v="0"/>
    <n v="0"/>
    <x v="1"/>
    <n v="1"/>
    <x v="0"/>
    <x v="1"/>
    <n v="651"/>
    <n v="5430"/>
    <n v="1456"/>
    <n v="292"/>
    <n v="69"/>
    <n v="43"/>
    <n v="480"/>
    <n v="468"/>
    <n v="117"/>
    <n v="75"/>
    <m/>
    <m/>
    <n v="836"/>
    <n v="706"/>
    <n v="4.59"/>
    <n v="86"/>
    <n v="5"/>
    <n v="6"/>
    <n v="4152"/>
    <n v="1549"/>
    <n v="79"/>
    <n v="597"/>
    <n v="511"/>
    <n v="221"/>
    <n v="139"/>
    <n v="0.96399999999999997"/>
    <s v="Detroit Tigers"/>
    <s v="Navin Field"/>
    <n v="434056"/>
    <n v="103"/>
    <n v="104"/>
    <s v="DET"/>
    <s v="DET"/>
    <s v="DET"/>
  </r>
  <r>
    <x v="60"/>
    <x v="1"/>
    <s v="NY1"/>
    <s v="SFG"/>
    <x v="42"/>
    <m/>
    <n v="2"/>
    <n v="153"/>
    <n v="78"/>
    <n v="87"/>
    <n v="65"/>
    <m/>
    <m/>
    <x v="0"/>
    <x v="0"/>
    <n v="0"/>
    <x v="1"/>
    <n v="1"/>
    <x v="0"/>
    <x v="1"/>
    <n v="768"/>
    <n v="5372"/>
    <n v="1554"/>
    <n v="251"/>
    <n v="64"/>
    <n v="101"/>
    <n v="383"/>
    <n v="395"/>
    <n v="83"/>
    <m/>
    <m/>
    <m/>
    <n v="599"/>
    <n v="499"/>
    <n v="3.3"/>
    <n v="90"/>
    <n v="17"/>
    <n v="12"/>
    <n v="4080"/>
    <n v="1341"/>
    <n v="71"/>
    <n v="422"/>
    <n v="570"/>
    <n v="159"/>
    <n v="126"/>
    <n v="0.97399999999999998"/>
    <s v="New York Giants"/>
    <s v="Polo Grounds IV"/>
    <n v="812163"/>
    <n v="97"/>
    <n v="95"/>
    <s v="NYG"/>
    <s v="NY1"/>
    <s v="NY1"/>
  </r>
  <r>
    <x v="60"/>
    <x v="5"/>
    <s v="NYA"/>
    <s v="NYY"/>
    <x v="73"/>
    <m/>
    <n v="2"/>
    <n v="155"/>
    <n v="77"/>
    <n v="94"/>
    <n v="59"/>
    <m/>
    <m/>
    <x v="0"/>
    <x v="0"/>
    <n v="0"/>
    <x v="1"/>
    <n v="1"/>
    <x v="0"/>
    <x v="1"/>
    <n v="1067"/>
    <n v="5608"/>
    <n v="1667"/>
    <n v="277"/>
    <n v="78"/>
    <n v="155"/>
    <n v="748"/>
    <n v="554"/>
    <n v="138"/>
    <n v="68"/>
    <m/>
    <m/>
    <n v="760"/>
    <n v="658"/>
    <n v="4.2"/>
    <n v="78"/>
    <n v="4"/>
    <n v="17"/>
    <n v="4230"/>
    <n v="1461"/>
    <n v="67"/>
    <n v="543"/>
    <n v="686"/>
    <n v="167"/>
    <n v="131"/>
    <n v="0.97199999999999998"/>
    <s v="New York Yankees"/>
    <s v="Yankee Stadium I"/>
    <n v="912437"/>
    <n v="95"/>
    <n v="91"/>
    <s v="NYY"/>
    <s v="NYA"/>
    <s v="NYA"/>
  </r>
  <r>
    <x v="60"/>
    <x v="5"/>
    <s v="PHA"/>
    <s v="OAK"/>
    <x v="78"/>
    <m/>
    <n v="1"/>
    <n v="153"/>
    <n v="75"/>
    <n v="107"/>
    <n v="45"/>
    <m/>
    <m/>
    <x v="0"/>
    <x v="1"/>
    <n v="1"/>
    <x v="1"/>
    <n v="1"/>
    <x v="0"/>
    <x v="1"/>
    <n v="858"/>
    <n v="5377"/>
    <n v="1544"/>
    <n v="311"/>
    <n v="64"/>
    <n v="118"/>
    <n v="528"/>
    <n v="543"/>
    <n v="25"/>
    <n v="23"/>
    <m/>
    <m/>
    <n v="626"/>
    <n v="526"/>
    <n v="3.47"/>
    <n v="97"/>
    <n v="12"/>
    <n v="16"/>
    <n v="4095"/>
    <n v="1342"/>
    <n v="73"/>
    <n v="457"/>
    <n v="574"/>
    <n v="140"/>
    <n v="151"/>
    <n v="0.97599999999999998"/>
    <s v="Philadelphia Athletics"/>
    <s v="Shibe Park"/>
    <n v="627464"/>
    <n v="106"/>
    <n v="103"/>
    <s v="PHA"/>
    <s v="PHA"/>
    <s v="PHA"/>
  </r>
  <r>
    <x v="60"/>
    <x v="1"/>
    <s v="PHI"/>
    <s v="PHI"/>
    <x v="44"/>
    <m/>
    <n v="6"/>
    <n v="155"/>
    <n v="76"/>
    <n v="66"/>
    <n v="88"/>
    <m/>
    <m/>
    <x v="0"/>
    <x v="0"/>
    <n v="0"/>
    <x v="1"/>
    <n v="1"/>
    <x v="0"/>
    <x v="1"/>
    <n v="684"/>
    <n v="5375"/>
    <n v="1502"/>
    <n v="299"/>
    <n v="52"/>
    <n v="81"/>
    <n v="437"/>
    <n v="492"/>
    <n v="42"/>
    <m/>
    <m/>
    <m/>
    <n v="828"/>
    <n v="692"/>
    <n v="4.58"/>
    <n v="60"/>
    <n v="6"/>
    <n v="16"/>
    <n v="4080"/>
    <n v="1603"/>
    <n v="75"/>
    <n v="511"/>
    <n v="499"/>
    <n v="204"/>
    <n v="149"/>
    <n v="0.96599999999999997"/>
    <s v="Philadelphia Phillies"/>
    <s v="Baker Bowl"/>
    <n v="284849"/>
    <n v="108"/>
    <n v="110"/>
    <s v="PHI"/>
    <s v="PHI"/>
    <s v="PHI"/>
  </r>
  <r>
    <x v="60"/>
    <x v="1"/>
    <s v="PIT"/>
    <s v="PIT"/>
    <x v="39"/>
    <m/>
    <n v="5"/>
    <n v="155"/>
    <n v="78"/>
    <n v="75"/>
    <n v="79"/>
    <m/>
    <m/>
    <x v="0"/>
    <x v="0"/>
    <n v="0"/>
    <x v="1"/>
    <n v="1"/>
    <x v="0"/>
    <x v="1"/>
    <n v="636"/>
    <n v="5360"/>
    <n v="1425"/>
    <n v="243"/>
    <n v="70"/>
    <n v="41"/>
    <n v="493"/>
    <n v="454"/>
    <n v="59"/>
    <m/>
    <m/>
    <m/>
    <n v="691"/>
    <n v="565"/>
    <n v="3.66"/>
    <n v="89"/>
    <n v="9"/>
    <n v="5"/>
    <n v="4170"/>
    <n v="1489"/>
    <n v="55"/>
    <n v="442"/>
    <n v="345"/>
    <n v="193"/>
    <n v="167"/>
    <n v="0.96899999999999997"/>
    <s v="Pittsburgh Pirates"/>
    <s v="Forbes Field"/>
    <n v="260392"/>
    <n v="98"/>
    <n v="99"/>
    <s v="PIT"/>
    <s v="PIT"/>
    <s v="PIT"/>
  </r>
  <r>
    <x v="60"/>
    <x v="5"/>
    <s v="SLA"/>
    <s v="BAL"/>
    <x v="37"/>
    <m/>
    <n v="5"/>
    <n v="154"/>
    <n v="77"/>
    <n v="63"/>
    <n v="91"/>
    <m/>
    <m/>
    <x v="0"/>
    <x v="0"/>
    <n v="0"/>
    <x v="1"/>
    <n v="1"/>
    <x v="0"/>
    <x v="1"/>
    <n v="722"/>
    <n v="5374"/>
    <n v="1455"/>
    <n v="287"/>
    <n v="62"/>
    <n v="76"/>
    <n v="488"/>
    <n v="580"/>
    <n v="73"/>
    <n v="80"/>
    <m/>
    <m/>
    <n v="870"/>
    <n v="720"/>
    <n v="4.76"/>
    <n v="65"/>
    <n v="4"/>
    <n v="10"/>
    <n v="4086"/>
    <n v="1623"/>
    <n v="84"/>
    <n v="444"/>
    <n v="436"/>
    <n v="231"/>
    <n v="160"/>
    <n v="0.96299999999999997"/>
    <s v="St. Louis Browns"/>
    <s v="Sportsman's Park IV"/>
    <n v="179126"/>
    <n v="103"/>
    <n v="105"/>
    <s v="SLB"/>
    <s v="SLA"/>
    <s v="SLA"/>
  </r>
  <r>
    <x v="60"/>
    <x v="1"/>
    <s v="SLN"/>
    <s v="STL"/>
    <x v="40"/>
    <m/>
    <n v="1"/>
    <n v="154"/>
    <n v="78"/>
    <n v="101"/>
    <n v="53"/>
    <m/>
    <m/>
    <x v="0"/>
    <x v="1"/>
    <n v="1"/>
    <x v="2"/>
    <n v="0"/>
    <x v="1"/>
    <x v="1"/>
    <n v="815"/>
    <n v="5435"/>
    <n v="1554"/>
    <n v="353"/>
    <n v="74"/>
    <n v="60"/>
    <n v="432"/>
    <n v="475"/>
    <n v="114"/>
    <m/>
    <m/>
    <m/>
    <n v="614"/>
    <n v="531"/>
    <n v="3.45"/>
    <n v="80"/>
    <n v="17"/>
    <n v="20"/>
    <n v="4152"/>
    <n v="1470"/>
    <n v="65"/>
    <n v="449"/>
    <n v="626"/>
    <n v="160"/>
    <n v="169"/>
    <n v="0.97399999999999998"/>
    <s v="St. Louis Cardinals"/>
    <s v="Sportsman's Park IV"/>
    <n v="608535"/>
    <n v="105"/>
    <n v="103"/>
    <s v="STL"/>
    <s v="SLN"/>
    <s v="SLN"/>
  </r>
  <r>
    <x v="60"/>
    <x v="5"/>
    <s v="WS1"/>
    <s v="MIN"/>
    <x v="79"/>
    <m/>
    <n v="3"/>
    <n v="156"/>
    <n v="79"/>
    <n v="92"/>
    <n v="62"/>
    <m/>
    <m/>
    <x v="0"/>
    <x v="0"/>
    <n v="0"/>
    <x v="1"/>
    <n v="1"/>
    <x v="0"/>
    <x v="1"/>
    <n v="843"/>
    <n v="5576"/>
    <n v="1588"/>
    <n v="308"/>
    <n v="93"/>
    <n v="49"/>
    <n v="481"/>
    <n v="459"/>
    <n v="72"/>
    <n v="64"/>
    <m/>
    <m/>
    <n v="691"/>
    <n v="582"/>
    <n v="3.76"/>
    <n v="60"/>
    <n v="7"/>
    <n v="24"/>
    <n v="4182"/>
    <n v="1434"/>
    <n v="73"/>
    <n v="498"/>
    <n v="582"/>
    <n v="142"/>
    <n v="148"/>
    <n v="0.97599999999999998"/>
    <s v="Washington Senators"/>
    <s v="Griffith Stadium I"/>
    <n v="492657"/>
    <n v="101"/>
    <n v="98"/>
    <s v="WSH"/>
    <s v="WS1"/>
    <s v="WS1"/>
  </r>
  <r>
    <x v="61"/>
    <x v="5"/>
    <s v="BOS"/>
    <s v="BOS"/>
    <x v="74"/>
    <m/>
    <n v="8"/>
    <n v="154"/>
    <n v="77"/>
    <n v="43"/>
    <n v="111"/>
    <m/>
    <m/>
    <x v="0"/>
    <x v="0"/>
    <n v="0"/>
    <x v="1"/>
    <n v="1"/>
    <x v="0"/>
    <x v="1"/>
    <n v="566"/>
    <n v="5295"/>
    <n v="1331"/>
    <n v="253"/>
    <n v="57"/>
    <n v="53"/>
    <n v="469"/>
    <n v="539"/>
    <n v="46"/>
    <n v="46"/>
    <m/>
    <m/>
    <n v="915"/>
    <n v="760"/>
    <n v="5.0199999999999996"/>
    <n v="42"/>
    <n v="3"/>
    <n v="7"/>
    <n v="4086"/>
    <n v="1574"/>
    <n v="79"/>
    <n v="612"/>
    <n v="365"/>
    <n v="231"/>
    <n v="165"/>
    <n v="0.96299999999999997"/>
    <s v="Boston Red Sox"/>
    <s v="Fenway Park I"/>
    <n v="182150"/>
    <n v="95"/>
    <n v="99"/>
    <s v="BOS"/>
    <s v="BOS"/>
    <s v="BOS"/>
  </r>
  <r>
    <x v="61"/>
    <x v="1"/>
    <s v="BRO"/>
    <s v="LAD"/>
    <x v="47"/>
    <m/>
    <n v="3"/>
    <n v="154"/>
    <n v="78"/>
    <n v="81"/>
    <n v="73"/>
    <m/>
    <m/>
    <x v="0"/>
    <x v="0"/>
    <n v="0"/>
    <x v="1"/>
    <n v="1"/>
    <x v="0"/>
    <x v="1"/>
    <n v="752"/>
    <n v="5433"/>
    <n v="1538"/>
    <n v="296"/>
    <n v="59"/>
    <n v="110"/>
    <n v="388"/>
    <n v="574"/>
    <n v="61"/>
    <m/>
    <m/>
    <m/>
    <n v="747"/>
    <n v="654"/>
    <n v="4.2699999999999996"/>
    <n v="61"/>
    <n v="7"/>
    <n v="16"/>
    <n v="4137"/>
    <n v="1538"/>
    <n v="72"/>
    <n v="403"/>
    <n v="497"/>
    <n v="182"/>
    <n v="169"/>
    <n v="0.97099999999999997"/>
    <s v="Brooklyn Dodgers"/>
    <s v="Ebbets Field"/>
    <n v="681827"/>
    <n v="98"/>
    <n v="98"/>
    <s v="BRO"/>
    <s v="BRO"/>
    <s v="BRO"/>
  </r>
  <r>
    <x v="61"/>
    <x v="1"/>
    <s v="BSN"/>
    <s v="ATL"/>
    <x v="24"/>
    <m/>
    <n v="5"/>
    <n v="155"/>
    <n v="77"/>
    <n v="77"/>
    <n v="77"/>
    <m/>
    <m/>
    <x v="0"/>
    <x v="0"/>
    <n v="0"/>
    <x v="1"/>
    <n v="1"/>
    <x v="0"/>
    <x v="1"/>
    <n v="649"/>
    <n v="5506"/>
    <n v="1460"/>
    <n v="262"/>
    <n v="53"/>
    <n v="63"/>
    <n v="347"/>
    <n v="496"/>
    <n v="36"/>
    <m/>
    <m/>
    <m/>
    <n v="655"/>
    <n v="555"/>
    <n v="3.53"/>
    <n v="72"/>
    <n v="8"/>
    <n v="8"/>
    <n v="4242"/>
    <n v="1483"/>
    <n v="61"/>
    <n v="420"/>
    <n v="440"/>
    <n v="152"/>
    <n v="145"/>
    <n v="0.97599999999999998"/>
    <s v="Boston Braves"/>
    <s v="Braves Field"/>
    <n v="507606"/>
    <n v="96"/>
    <n v="97"/>
    <s v="BSN"/>
    <s v="BSN"/>
    <s v="BSN"/>
  </r>
  <r>
    <x v="61"/>
    <x v="5"/>
    <s v="CHA"/>
    <s v="CHW"/>
    <x v="75"/>
    <m/>
    <n v="7"/>
    <n v="152"/>
    <n v="77"/>
    <n v="49"/>
    <n v="102"/>
    <m/>
    <m/>
    <x v="0"/>
    <x v="0"/>
    <n v="0"/>
    <x v="1"/>
    <n v="1"/>
    <x v="0"/>
    <x v="1"/>
    <n v="667"/>
    <n v="5336"/>
    <n v="1426"/>
    <n v="274"/>
    <n v="56"/>
    <n v="36"/>
    <n v="459"/>
    <n v="386"/>
    <n v="89"/>
    <n v="58"/>
    <m/>
    <m/>
    <n v="897"/>
    <n v="722"/>
    <n v="4.82"/>
    <n v="50"/>
    <n v="2"/>
    <n v="12"/>
    <n v="4044"/>
    <n v="1551"/>
    <n v="88"/>
    <n v="580"/>
    <n v="379"/>
    <n v="267"/>
    <n v="170"/>
    <n v="0.95699999999999996"/>
    <s v="Chicago White Sox"/>
    <s v="Comiskey Park"/>
    <n v="233198"/>
    <n v="93"/>
    <n v="96"/>
    <s v="CHW"/>
    <s v="CHA"/>
    <s v="CHA"/>
  </r>
  <r>
    <x v="61"/>
    <x v="1"/>
    <s v="CHN"/>
    <s v="CHC"/>
    <x v="25"/>
    <m/>
    <n v="1"/>
    <n v="154"/>
    <n v="77"/>
    <n v="90"/>
    <n v="64"/>
    <m/>
    <m/>
    <x v="0"/>
    <x v="1"/>
    <n v="1"/>
    <x v="1"/>
    <n v="1"/>
    <x v="0"/>
    <x v="1"/>
    <n v="720"/>
    <n v="5462"/>
    <n v="1519"/>
    <n v="296"/>
    <n v="60"/>
    <n v="69"/>
    <n v="398"/>
    <n v="514"/>
    <n v="48"/>
    <m/>
    <m/>
    <m/>
    <n v="633"/>
    <n v="535"/>
    <n v="3.44"/>
    <n v="79"/>
    <n v="9"/>
    <n v="7"/>
    <n v="4203"/>
    <n v="1444"/>
    <n v="68"/>
    <n v="409"/>
    <n v="527"/>
    <n v="173"/>
    <n v="146"/>
    <n v="0.97299999999999998"/>
    <s v="Chicago Cubs"/>
    <s v="Wrigley Field"/>
    <n v="974688"/>
    <n v="100"/>
    <n v="98"/>
    <s v="CHC"/>
    <s v="CHN"/>
    <s v="CHN"/>
  </r>
  <r>
    <x v="61"/>
    <x v="1"/>
    <s v="CIN"/>
    <s v="CIN"/>
    <x v="26"/>
    <m/>
    <n v="8"/>
    <n v="155"/>
    <n v="77"/>
    <n v="60"/>
    <n v="94"/>
    <m/>
    <m/>
    <x v="0"/>
    <x v="0"/>
    <n v="0"/>
    <x v="1"/>
    <n v="1"/>
    <x v="0"/>
    <x v="1"/>
    <n v="575"/>
    <n v="5443"/>
    <n v="1429"/>
    <n v="265"/>
    <n v="68"/>
    <n v="47"/>
    <n v="436"/>
    <n v="436"/>
    <n v="35"/>
    <m/>
    <m/>
    <m/>
    <n v="715"/>
    <n v="587"/>
    <n v="3.79"/>
    <n v="83"/>
    <n v="6"/>
    <n v="6"/>
    <n v="4182"/>
    <n v="1505"/>
    <n v="69"/>
    <n v="276"/>
    <n v="359"/>
    <n v="178"/>
    <n v="129"/>
    <n v="0.97099999999999997"/>
    <s v="Cincinnati Reds"/>
    <s v="Crosley Field"/>
    <n v="356950"/>
    <n v="96"/>
    <n v="99"/>
    <s v="CIN"/>
    <s v="CIN"/>
    <s v="CIN"/>
  </r>
  <r>
    <x v="61"/>
    <x v="5"/>
    <s v="CLE"/>
    <s v="CLE"/>
    <x v="76"/>
    <m/>
    <n v="4"/>
    <n v="153"/>
    <n v="77"/>
    <n v="87"/>
    <n v="65"/>
    <m/>
    <m/>
    <x v="0"/>
    <x v="0"/>
    <n v="0"/>
    <x v="1"/>
    <n v="1"/>
    <x v="0"/>
    <x v="1"/>
    <n v="845"/>
    <n v="5412"/>
    <n v="1544"/>
    <n v="310"/>
    <n v="74"/>
    <n v="78"/>
    <n v="566"/>
    <n v="454"/>
    <n v="52"/>
    <n v="54"/>
    <m/>
    <m/>
    <n v="747"/>
    <n v="630"/>
    <n v="4.12"/>
    <n v="94"/>
    <n v="6"/>
    <n v="8"/>
    <n v="4131"/>
    <n v="1506"/>
    <n v="70"/>
    <n v="446"/>
    <n v="439"/>
    <n v="189"/>
    <n v="129"/>
    <n v="0.96899999999999997"/>
    <s v="Cleveland Indians"/>
    <s v="League Park II/Cleveland Stadium"/>
    <n v="468953"/>
    <n v="109"/>
    <n v="107"/>
    <s v="CLE"/>
    <s v="CLE"/>
    <s v="CLE"/>
  </r>
  <r>
    <x v="61"/>
    <x v="5"/>
    <s v="DET"/>
    <s v="DET"/>
    <x v="77"/>
    <m/>
    <n v="5"/>
    <n v="153"/>
    <n v="78"/>
    <n v="76"/>
    <n v="75"/>
    <m/>
    <m/>
    <x v="0"/>
    <x v="0"/>
    <n v="0"/>
    <x v="1"/>
    <n v="1"/>
    <x v="0"/>
    <x v="1"/>
    <n v="799"/>
    <n v="5409"/>
    <n v="1479"/>
    <n v="291"/>
    <n v="80"/>
    <n v="80"/>
    <n v="486"/>
    <n v="523"/>
    <n v="103"/>
    <n v="49"/>
    <m/>
    <m/>
    <n v="787"/>
    <n v="651"/>
    <n v="4.3"/>
    <n v="67"/>
    <n v="9"/>
    <n v="17"/>
    <n v="4086"/>
    <n v="1421"/>
    <n v="89"/>
    <n v="592"/>
    <n v="521"/>
    <n v="186"/>
    <n v="154"/>
    <n v="0.96899999999999997"/>
    <s v="Detroit Tigers"/>
    <s v="Navin Field"/>
    <n v="397157"/>
    <n v="104"/>
    <n v="105"/>
    <s v="DET"/>
    <s v="DET"/>
    <s v="DET"/>
  </r>
  <r>
    <x v="61"/>
    <x v="1"/>
    <s v="NY1"/>
    <s v="SFG"/>
    <x v="42"/>
    <m/>
    <n v="6"/>
    <n v="154"/>
    <n v="77"/>
    <n v="72"/>
    <n v="82"/>
    <m/>
    <m/>
    <x v="0"/>
    <x v="0"/>
    <n v="0"/>
    <x v="1"/>
    <n v="1"/>
    <x v="0"/>
    <x v="1"/>
    <n v="755"/>
    <n v="5530"/>
    <n v="1527"/>
    <n v="263"/>
    <n v="54"/>
    <n v="116"/>
    <n v="348"/>
    <n v="391"/>
    <n v="31"/>
    <m/>
    <m/>
    <m/>
    <n v="706"/>
    <n v="585"/>
    <n v="3.83"/>
    <n v="57"/>
    <n v="3"/>
    <n v="16"/>
    <n v="4125"/>
    <n v="1533"/>
    <n v="112"/>
    <n v="387"/>
    <n v="506"/>
    <n v="191"/>
    <n v="143"/>
    <n v="0.96899999999999997"/>
    <s v="New York Giants"/>
    <s v="Polo Grounds IV"/>
    <n v="484868"/>
    <n v="98"/>
    <n v="96"/>
    <s v="NYG"/>
    <s v="NY1"/>
    <s v="NY1"/>
  </r>
  <r>
    <x v="61"/>
    <x v="5"/>
    <s v="NYA"/>
    <s v="NYY"/>
    <x v="73"/>
    <m/>
    <n v="1"/>
    <n v="156"/>
    <n v="77"/>
    <n v="107"/>
    <n v="47"/>
    <m/>
    <m/>
    <x v="0"/>
    <x v="1"/>
    <n v="1"/>
    <x v="2"/>
    <n v="0"/>
    <x v="1"/>
    <x v="1"/>
    <n v="1002"/>
    <n v="5477"/>
    <n v="1564"/>
    <n v="279"/>
    <n v="82"/>
    <n v="160"/>
    <n v="766"/>
    <n v="527"/>
    <n v="77"/>
    <n v="66"/>
    <m/>
    <m/>
    <n v="724"/>
    <n v="623"/>
    <n v="3.98"/>
    <n v="96"/>
    <n v="11"/>
    <n v="15"/>
    <n v="4224"/>
    <n v="1425"/>
    <n v="93"/>
    <n v="561"/>
    <n v="780"/>
    <n v="190"/>
    <n v="124"/>
    <n v="0.96899999999999997"/>
    <s v="New York Yankees"/>
    <s v="Yankee Stadium I"/>
    <n v="962320"/>
    <n v="96"/>
    <n v="92"/>
    <s v="NYY"/>
    <s v="NYA"/>
    <s v="NYA"/>
  </r>
  <r>
    <x v="61"/>
    <x v="5"/>
    <s v="PHA"/>
    <s v="OAK"/>
    <x v="78"/>
    <m/>
    <n v="2"/>
    <n v="154"/>
    <n v="77"/>
    <n v="94"/>
    <n v="60"/>
    <m/>
    <m/>
    <x v="0"/>
    <x v="0"/>
    <n v="0"/>
    <x v="1"/>
    <n v="1"/>
    <x v="0"/>
    <x v="1"/>
    <n v="981"/>
    <n v="5537"/>
    <n v="1606"/>
    <n v="303"/>
    <n v="52"/>
    <n v="172"/>
    <n v="647"/>
    <n v="630"/>
    <n v="38"/>
    <n v="23"/>
    <m/>
    <m/>
    <n v="752"/>
    <n v="685"/>
    <n v="4.45"/>
    <n v="95"/>
    <n v="10"/>
    <n v="10"/>
    <n v="4158"/>
    <n v="1477"/>
    <n v="112"/>
    <n v="511"/>
    <n v="595"/>
    <n v="123"/>
    <n v="142"/>
    <n v="0.98"/>
    <s v="Philadelphia Athletics"/>
    <s v="Shibe Park"/>
    <n v="405500"/>
    <n v="104"/>
    <n v="101"/>
    <s v="PHA"/>
    <s v="PHA"/>
    <s v="PHA"/>
  </r>
  <r>
    <x v="61"/>
    <x v="1"/>
    <s v="PHI"/>
    <s v="PHI"/>
    <x v="44"/>
    <m/>
    <n v="4"/>
    <n v="154"/>
    <n v="77"/>
    <n v="78"/>
    <n v="76"/>
    <m/>
    <m/>
    <x v="0"/>
    <x v="0"/>
    <n v="0"/>
    <x v="1"/>
    <n v="1"/>
    <x v="0"/>
    <x v="1"/>
    <n v="844"/>
    <n v="5510"/>
    <n v="1608"/>
    <n v="330"/>
    <n v="67"/>
    <n v="122"/>
    <n v="446"/>
    <n v="547"/>
    <n v="71"/>
    <m/>
    <m/>
    <m/>
    <n v="796"/>
    <n v="687"/>
    <n v="4.47"/>
    <n v="59"/>
    <n v="4"/>
    <n v="17"/>
    <n v="4152"/>
    <n v="1589"/>
    <n v="107"/>
    <n v="450"/>
    <n v="459"/>
    <n v="194"/>
    <n v="133"/>
    <n v="0.96799999999999997"/>
    <s v="Philadelphia Phillies"/>
    <s v="Baker Bowl"/>
    <n v="268914"/>
    <n v="112"/>
    <n v="114"/>
    <s v="PHI"/>
    <s v="PHI"/>
    <s v="PHI"/>
  </r>
  <r>
    <x v="61"/>
    <x v="1"/>
    <s v="PIT"/>
    <s v="PIT"/>
    <x v="39"/>
    <m/>
    <n v="2"/>
    <n v="154"/>
    <n v="76"/>
    <n v="86"/>
    <n v="68"/>
    <m/>
    <m/>
    <x v="0"/>
    <x v="0"/>
    <n v="0"/>
    <x v="1"/>
    <n v="1"/>
    <x v="0"/>
    <x v="1"/>
    <n v="701"/>
    <n v="5421"/>
    <n v="1543"/>
    <n v="274"/>
    <n v="90"/>
    <n v="48"/>
    <n v="358"/>
    <n v="385"/>
    <n v="71"/>
    <m/>
    <m/>
    <m/>
    <n v="711"/>
    <n v="574"/>
    <n v="3.75"/>
    <n v="71"/>
    <n v="12"/>
    <n v="12"/>
    <n v="4131"/>
    <n v="1472"/>
    <n v="86"/>
    <n v="338"/>
    <n v="377"/>
    <n v="185"/>
    <n v="124"/>
    <n v="0.96899999999999997"/>
    <s v="Pittsburgh Pirates"/>
    <s v="Forbes Field"/>
    <n v="287262"/>
    <n v="97"/>
    <n v="97"/>
    <s v="PIT"/>
    <s v="PIT"/>
    <s v="PIT"/>
  </r>
  <r>
    <x v="61"/>
    <x v="5"/>
    <s v="SLA"/>
    <s v="BAL"/>
    <x v="37"/>
    <m/>
    <n v="6"/>
    <n v="154"/>
    <n v="75"/>
    <n v="63"/>
    <n v="91"/>
    <m/>
    <m/>
    <x v="0"/>
    <x v="0"/>
    <n v="0"/>
    <x v="1"/>
    <n v="1"/>
    <x v="0"/>
    <x v="1"/>
    <n v="736"/>
    <n v="5449"/>
    <n v="1502"/>
    <n v="274"/>
    <n v="69"/>
    <n v="67"/>
    <n v="507"/>
    <n v="528"/>
    <n v="69"/>
    <n v="62"/>
    <m/>
    <m/>
    <n v="898"/>
    <n v="766"/>
    <n v="5.01"/>
    <n v="63"/>
    <n v="7"/>
    <n v="11"/>
    <n v="4128"/>
    <n v="1592"/>
    <n v="103"/>
    <n v="574"/>
    <n v="496"/>
    <n v="187"/>
    <n v="156"/>
    <n v="0.96899999999999997"/>
    <s v="St. Louis Browns"/>
    <s v="Sportsman's Park IV"/>
    <n v="112558"/>
    <n v="105"/>
    <n v="108"/>
    <s v="SLB"/>
    <s v="SLA"/>
    <s v="SLA"/>
  </r>
  <r>
    <x v="61"/>
    <x v="1"/>
    <s v="SLN"/>
    <s v="STL"/>
    <x v="40"/>
    <m/>
    <n v="6"/>
    <n v="156"/>
    <n v="79"/>
    <n v="72"/>
    <n v="82"/>
    <m/>
    <m/>
    <x v="0"/>
    <x v="0"/>
    <n v="0"/>
    <x v="1"/>
    <n v="1"/>
    <x v="0"/>
    <x v="1"/>
    <n v="684"/>
    <n v="5458"/>
    <n v="1467"/>
    <n v="307"/>
    <n v="51"/>
    <n v="76"/>
    <n v="420"/>
    <n v="514"/>
    <n v="92"/>
    <m/>
    <m/>
    <m/>
    <n v="717"/>
    <n v="616"/>
    <n v="3.97"/>
    <n v="70"/>
    <n v="13"/>
    <n v="9"/>
    <n v="4188"/>
    <n v="1533"/>
    <n v="76"/>
    <n v="455"/>
    <n v="681"/>
    <n v="168"/>
    <n v="155"/>
    <n v="0.97199999999999998"/>
    <s v="St. Louis Cardinals"/>
    <s v="Sportsman's Park IV"/>
    <n v="279219"/>
    <n v="104"/>
    <n v="102"/>
    <s v="STL"/>
    <s v="SLN"/>
    <s v="SLN"/>
  </r>
  <r>
    <x v="61"/>
    <x v="5"/>
    <s v="WS1"/>
    <s v="MIN"/>
    <x v="79"/>
    <m/>
    <n v="3"/>
    <n v="154"/>
    <n v="77"/>
    <n v="93"/>
    <n v="61"/>
    <m/>
    <m/>
    <x v="0"/>
    <x v="0"/>
    <n v="0"/>
    <x v="1"/>
    <n v="1"/>
    <x v="0"/>
    <x v="1"/>
    <n v="840"/>
    <n v="5515"/>
    <n v="1565"/>
    <n v="303"/>
    <n v="100"/>
    <n v="61"/>
    <n v="505"/>
    <n v="442"/>
    <n v="70"/>
    <n v="47"/>
    <m/>
    <m/>
    <n v="716"/>
    <n v="639"/>
    <n v="4.16"/>
    <n v="66"/>
    <n v="11"/>
    <n v="22"/>
    <n v="4149"/>
    <n v="1463"/>
    <n v="73"/>
    <n v="526"/>
    <n v="437"/>
    <n v="125"/>
    <n v="157"/>
    <n v="0.97899999999999998"/>
    <s v="Washington Senators"/>
    <s v="Griffith Stadium I"/>
    <n v="371396"/>
    <n v="99"/>
    <n v="96"/>
    <s v="WSH"/>
    <s v="WS1"/>
    <s v="WS1"/>
  </r>
  <r>
    <x v="62"/>
    <x v="5"/>
    <s v="BOS"/>
    <s v="BOS"/>
    <x v="74"/>
    <m/>
    <n v="7"/>
    <n v="149"/>
    <n v="72"/>
    <n v="63"/>
    <n v="86"/>
    <m/>
    <m/>
    <x v="0"/>
    <x v="0"/>
    <n v="0"/>
    <x v="1"/>
    <n v="1"/>
    <x v="0"/>
    <x v="1"/>
    <n v="700"/>
    <n v="5201"/>
    <n v="1407"/>
    <n v="294"/>
    <n v="56"/>
    <n v="50"/>
    <n v="525"/>
    <n v="464"/>
    <n v="58"/>
    <n v="37"/>
    <m/>
    <m/>
    <n v="758"/>
    <n v="641"/>
    <n v="4.3499999999999996"/>
    <n v="60"/>
    <n v="4"/>
    <n v="14"/>
    <n v="3981"/>
    <n v="1396"/>
    <n v="75"/>
    <n v="591"/>
    <n v="467"/>
    <n v="206"/>
    <n v="133"/>
    <n v="0.96499999999999997"/>
    <s v="Boston Red Sox"/>
    <s v="Fenway Park I"/>
    <n v="268715"/>
    <n v="103"/>
    <n v="103"/>
    <s v="BOS"/>
    <s v="BOS"/>
    <s v="BOS"/>
  </r>
  <r>
    <x v="62"/>
    <x v="1"/>
    <s v="BRO"/>
    <s v="LAD"/>
    <x v="47"/>
    <m/>
    <n v="6"/>
    <n v="157"/>
    <n v="80"/>
    <n v="65"/>
    <n v="88"/>
    <m/>
    <m/>
    <x v="0"/>
    <x v="0"/>
    <n v="0"/>
    <x v="1"/>
    <n v="1"/>
    <x v="0"/>
    <x v="1"/>
    <n v="617"/>
    <n v="5367"/>
    <n v="1413"/>
    <n v="224"/>
    <n v="51"/>
    <n v="62"/>
    <n v="397"/>
    <n v="453"/>
    <n v="82"/>
    <m/>
    <m/>
    <m/>
    <n v="695"/>
    <n v="574"/>
    <n v="3.73"/>
    <n v="71"/>
    <n v="9"/>
    <n v="10"/>
    <n v="4158"/>
    <n v="1502"/>
    <n v="51"/>
    <n v="374"/>
    <n v="415"/>
    <n v="177"/>
    <n v="120"/>
    <n v="0.97099999999999997"/>
    <s v="Brooklyn Dodgers"/>
    <s v="Ebbets Field"/>
    <n v="526815"/>
    <n v="96"/>
    <n v="96"/>
    <s v="BRO"/>
    <s v="BRO"/>
    <s v="BRO"/>
  </r>
  <r>
    <x v="62"/>
    <x v="1"/>
    <s v="BSN"/>
    <s v="ATL"/>
    <x v="24"/>
    <m/>
    <n v="4"/>
    <n v="156"/>
    <n v="77"/>
    <n v="83"/>
    <n v="71"/>
    <m/>
    <m/>
    <x v="0"/>
    <x v="0"/>
    <n v="0"/>
    <x v="1"/>
    <n v="1"/>
    <x v="0"/>
    <x v="1"/>
    <n v="552"/>
    <n v="5243"/>
    <n v="1320"/>
    <n v="217"/>
    <n v="56"/>
    <n v="54"/>
    <n v="326"/>
    <n v="428"/>
    <n v="25"/>
    <m/>
    <m/>
    <m/>
    <n v="531"/>
    <n v="461"/>
    <n v="2.96"/>
    <n v="85"/>
    <n v="15"/>
    <n v="16"/>
    <n v="4209"/>
    <n v="1391"/>
    <n v="54"/>
    <n v="355"/>
    <n v="383"/>
    <n v="130"/>
    <n v="148"/>
    <n v="0.97799999999999998"/>
    <s v="Boston Braves"/>
    <s v="Braves Field"/>
    <n v="517803"/>
    <n v="92"/>
    <n v="92"/>
    <s v="BSN"/>
    <s v="BSN"/>
    <s v="BSN"/>
  </r>
  <r>
    <x v="62"/>
    <x v="5"/>
    <s v="CHA"/>
    <s v="CHW"/>
    <x v="75"/>
    <m/>
    <n v="6"/>
    <n v="151"/>
    <n v="77"/>
    <n v="67"/>
    <n v="83"/>
    <m/>
    <m/>
    <x v="0"/>
    <x v="0"/>
    <n v="0"/>
    <x v="1"/>
    <n v="1"/>
    <x v="0"/>
    <x v="1"/>
    <n v="683"/>
    <n v="5318"/>
    <n v="1448"/>
    <n v="231"/>
    <n v="53"/>
    <n v="43"/>
    <n v="538"/>
    <n v="416"/>
    <n v="43"/>
    <n v="46"/>
    <m/>
    <m/>
    <n v="814"/>
    <n v="678"/>
    <n v="4.45"/>
    <n v="53"/>
    <n v="8"/>
    <n v="13"/>
    <n v="4113"/>
    <n v="1505"/>
    <n v="85"/>
    <n v="519"/>
    <n v="423"/>
    <n v="186"/>
    <n v="143"/>
    <n v="0.97"/>
    <s v="Chicago White Sox"/>
    <s v="Comiskey Park"/>
    <n v="397789"/>
    <n v="95"/>
    <n v="98"/>
    <s v="CHW"/>
    <s v="CHA"/>
    <s v="CHA"/>
  </r>
  <r>
    <x v="62"/>
    <x v="1"/>
    <s v="CHN"/>
    <s v="CHC"/>
    <x v="25"/>
    <m/>
    <n v="3"/>
    <n v="154"/>
    <n v="79"/>
    <n v="86"/>
    <n v="68"/>
    <m/>
    <m/>
    <x v="0"/>
    <x v="0"/>
    <n v="0"/>
    <x v="1"/>
    <n v="1"/>
    <x v="0"/>
    <x v="1"/>
    <n v="646"/>
    <n v="5255"/>
    <n v="1422"/>
    <n v="256"/>
    <n v="51"/>
    <n v="72"/>
    <n v="392"/>
    <n v="475"/>
    <n v="52"/>
    <m/>
    <m/>
    <m/>
    <n v="536"/>
    <n v="443"/>
    <n v="2.93"/>
    <n v="95"/>
    <n v="16"/>
    <n v="9"/>
    <n v="4086"/>
    <n v="1316"/>
    <n v="51"/>
    <n v="413"/>
    <n v="488"/>
    <n v="168"/>
    <n v="163"/>
    <n v="0.97299999999999998"/>
    <s v="Chicago Cubs"/>
    <s v="Wrigley Field"/>
    <n v="594112"/>
    <n v="100"/>
    <n v="99"/>
    <s v="CHC"/>
    <s v="CHN"/>
    <s v="CHN"/>
  </r>
  <r>
    <x v="62"/>
    <x v="1"/>
    <s v="CIN"/>
    <s v="CIN"/>
    <x v="26"/>
    <m/>
    <n v="8"/>
    <n v="153"/>
    <n v="79"/>
    <n v="58"/>
    <n v="94"/>
    <m/>
    <m/>
    <x v="0"/>
    <x v="0"/>
    <n v="0"/>
    <x v="1"/>
    <n v="1"/>
    <x v="0"/>
    <x v="1"/>
    <n v="496"/>
    <n v="5156"/>
    <n v="1267"/>
    <n v="208"/>
    <n v="37"/>
    <n v="34"/>
    <n v="349"/>
    <n v="354"/>
    <n v="30"/>
    <m/>
    <m/>
    <m/>
    <n v="643"/>
    <n v="514"/>
    <n v="3.42"/>
    <n v="74"/>
    <n v="13"/>
    <n v="8"/>
    <n v="4056"/>
    <n v="1470"/>
    <n v="47"/>
    <n v="257"/>
    <n v="310"/>
    <n v="177"/>
    <n v="139"/>
    <n v="0.97099999999999997"/>
    <s v="Cincinnati Reds"/>
    <s v="Crosley Field"/>
    <n v="218281"/>
    <n v="97"/>
    <n v="101"/>
    <s v="CIN"/>
    <s v="CIN"/>
    <s v="CIN"/>
  </r>
  <r>
    <x v="62"/>
    <x v="5"/>
    <s v="CLE"/>
    <s v="CLE"/>
    <x v="76"/>
    <m/>
    <n v="4"/>
    <n v="151"/>
    <n v="77"/>
    <n v="75"/>
    <n v="76"/>
    <m/>
    <m/>
    <x v="0"/>
    <x v="0"/>
    <n v="0"/>
    <x v="1"/>
    <n v="1"/>
    <x v="0"/>
    <x v="1"/>
    <n v="654"/>
    <n v="5240"/>
    <n v="1366"/>
    <n v="218"/>
    <n v="77"/>
    <n v="50"/>
    <n v="448"/>
    <n v="426"/>
    <n v="36"/>
    <n v="40"/>
    <m/>
    <m/>
    <n v="669"/>
    <n v="556"/>
    <n v="3.71"/>
    <n v="74"/>
    <n v="12"/>
    <n v="7"/>
    <n v="4050"/>
    <n v="1382"/>
    <n v="60"/>
    <n v="465"/>
    <n v="437"/>
    <n v="157"/>
    <n v="127"/>
    <n v="0.97399999999999998"/>
    <s v="Cleveland Indians"/>
    <s v="League Park II/Cleveland Stadium"/>
    <n v="387936"/>
    <n v="106"/>
    <n v="106"/>
    <s v="CLE"/>
    <s v="CLE"/>
    <s v="CLE"/>
  </r>
  <r>
    <x v="62"/>
    <x v="5"/>
    <s v="DET"/>
    <s v="DET"/>
    <x v="77"/>
    <m/>
    <n v="5"/>
    <n v="155"/>
    <n v="78"/>
    <n v="75"/>
    <n v="79"/>
    <m/>
    <m/>
    <x v="0"/>
    <x v="0"/>
    <n v="0"/>
    <x v="1"/>
    <n v="1"/>
    <x v="0"/>
    <x v="1"/>
    <n v="722"/>
    <n v="5502"/>
    <n v="1479"/>
    <n v="283"/>
    <n v="78"/>
    <n v="57"/>
    <n v="475"/>
    <n v="523"/>
    <n v="68"/>
    <n v="50"/>
    <m/>
    <m/>
    <n v="733"/>
    <n v="614"/>
    <n v="3.95"/>
    <n v="69"/>
    <n v="6"/>
    <n v="17"/>
    <n v="4194"/>
    <n v="1415"/>
    <n v="84"/>
    <n v="561"/>
    <n v="575"/>
    <n v="178"/>
    <n v="167"/>
    <n v="0.97099999999999997"/>
    <s v="Detroit Tigers"/>
    <s v="Navin Field"/>
    <n v="320972"/>
    <n v="102"/>
    <n v="101"/>
    <s v="DET"/>
    <s v="DET"/>
    <s v="DET"/>
  </r>
  <r>
    <x v="62"/>
    <x v="1"/>
    <s v="NY1"/>
    <s v="SFG"/>
    <x v="42"/>
    <m/>
    <n v="1"/>
    <n v="156"/>
    <n v="77"/>
    <n v="91"/>
    <n v="61"/>
    <m/>
    <m/>
    <x v="0"/>
    <x v="1"/>
    <n v="1"/>
    <x v="2"/>
    <n v="0"/>
    <x v="1"/>
    <x v="1"/>
    <n v="636"/>
    <n v="5461"/>
    <n v="1437"/>
    <n v="204"/>
    <n v="41"/>
    <n v="82"/>
    <n v="377"/>
    <n v="477"/>
    <n v="31"/>
    <m/>
    <m/>
    <m/>
    <n v="515"/>
    <n v="424"/>
    <n v="2.71"/>
    <n v="75"/>
    <n v="23"/>
    <n v="15"/>
    <n v="4224"/>
    <n v="1280"/>
    <n v="61"/>
    <n v="400"/>
    <n v="555"/>
    <n v="178"/>
    <n v="156"/>
    <n v="0.97299999999999998"/>
    <s v="New York Giants"/>
    <s v="Polo Grounds IV"/>
    <n v="604471"/>
    <n v="99"/>
    <n v="97"/>
    <s v="NYG"/>
    <s v="NY1"/>
    <s v="NY1"/>
  </r>
  <r>
    <x v="62"/>
    <x v="5"/>
    <s v="NYA"/>
    <s v="NYY"/>
    <x v="73"/>
    <m/>
    <n v="2"/>
    <n v="152"/>
    <n v="75"/>
    <n v="91"/>
    <n v="59"/>
    <m/>
    <m/>
    <x v="0"/>
    <x v="0"/>
    <n v="0"/>
    <x v="1"/>
    <n v="1"/>
    <x v="0"/>
    <x v="1"/>
    <n v="927"/>
    <n v="5274"/>
    <n v="1495"/>
    <n v="241"/>
    <n v="75"/>
    <n v="144"/>
    <n v="700"/>
    <n v="506"/>
    <n v="76"/>
    <n v="59"/>
    <m/>
    <m/>
    <n v="768"/>
    <n v="656"/>
    <n v="4.3600000000000003"/>
    <n v="70"/>
    <n v="8"/>
    <n v="22"/>
    <n v="4062"/>
    <n v="1426"/>
    <n v="66"/>
    <n v="612"/>
    <n v="711"/>
    <n v="164"/>
    <n v="122"/>
    <n v="0.97199999999999998"/>
    <s v="New York Yankees"/>
    <s v="Yankee Stadium I"/>
    <n v="728014"/>
    <n v="95"/>
    <n v="91"/>
    <s v="NYY"/>
    <s v="NYA"/>
    <s v="NYA"/>
  </r>
  <r>
    <x v="62"/>
    <x v="5"/>
    <s v="PHA"/>
    <s v="OAK"/>
    <x v="78"/>
    <m/>
    <n v="3"/>
    <n v="152"/>
    <n v="76"/>
    <n v="79"/>
    <n v="72"/>
    <m/>
    <m/>
    <x v="0"/>
    <x v="0"/>
    <n v="0"/>
    <x v="1"/>
    <n v="1"/>
    <x v="0"/>
    <x v="1"/>
    <n v="875"/>
    <n v="5330"/>
    <n v="1519"/>
    <n v="298"/>
    <n v="56"/>
    <n v="139"/>
    <n v="625"/>
    <n v="618"/>
    <n v="34"/>
    <n v="34"/>
    <m/>
    <m/>
    <n v="853"/>
    <n v="718"/>
    <n v="4.8099999999999996"/>
    <n v="69"/>
    <n v="6"/>
    <n v="14"/>
    <n v="4029"/>
    <n v="1523"/>
    <n v="77"/>
    <n v="644"/>
    <n v="423"/>
    <n v="203"/>
    <n v="121"/>
    <n v="0.96599999999999997"/>
    <s v="Philadelphia Athletics"/>
    <s v="Shibe Park"/>
    <n v="297138"/>
    <n v="101"/>
    <n v="100"/>
    <s v="PHA"/>
    <s v="PHA"/>
    <s v="PHA"/>
  </r>
  <r>
    <x v="62"/>
    <x v="1"/>
    <s v="PHI"/>
    <s v="PHI"/>
    <x v="44"/>
    <m/>
    <n v="7"/>
    <n v="152"/>
    <n v="72"/>
    <n v="60"/>
    <n v="92"/>
    <m/>
    <m/>
    <x v="0"/>
    <x v="0"/>
    <n v="0"/>
    <x v="1"/>
    <n v="1"/>
    <x v="0"/>
    <x v="1"/>
    <n v="607"/>
    <n v="5261"/>
    <n v="1439"/>
    <n v="240"/>
    <n v="41"/>
    <n v="60"/>
    <n v="381"/>
    <n v="479"/>
    <n v="55"/>
    <m/>
    <m/>
    <m/>
    <n v="760"/>
    <n v="644"/>
    <n v="4.34"/>
    <n v="52"/>
    <n v="10"/>
    <n v="13"/>
    <n v="4008"/>
    <n v="1563"/>
    <n v="87"/>
    <n v="410"/>
    <n v="341"/>
    <n v="183"/>
    <n v="156"/>
    <n v="0.97"/>
    <s v="Philadelphia Phillies"/>
    <s v="Baker Bowl"/>
    <n v="156421"/>
    <n v="112"/>
    <n v="114"/>
    <s v="PHI"/>
    <s v="PHI"/>
    <s v="PHI"/>
  </r>
  <r>
    <x v="62"/>
    <x v="1"/>
    <s v="PIT"/>
    <s v="PIT"/>
    <x v="39"/>
    <m/>
    <n v="2"/>
    <n v="154"/>
    <n v="77"/>
    <n v="87"/>
    <n v="67"/>
    <m/>
    <m/>
    <x v="0"/>
    <x v="0"/>
    <n v="0"/>
    <x v="1"/>
    <n v="1"/>
    <x v="0"/>
    <x v="1"/>
    <n v="667"/>
    <n v="5429"/>
    <n v="1548"/>
    <n v="249"/>
    <n v="84"/>
    <n v="39"/>
    <n v="366"/>
    <n v="334"/>
    <n v="34"/>
    <m/>
    <m/>
    <m/>
    <n v="619"/>
    <n v="499"/>
    <n v="3.27"/>
    <n v="70"/>
    <n v="16"/>
    <n v="12"/>
    <n v="4119"/>
    <n v="1417"/>
    <n v="54"/>
    <n v="313"/>
    <n v="401"/>
    <n v="166"/>
    <n v="133"/>
    <n v="0.97199999999999998"/>
    <s v="Pittsburgh Pirates"/>
    <s v="Forbes Field"/>
    <n v="288747"/>
    <n v="100"/>
    <n v="99"/>
    <s v="PIT"/>
    <s v="PIT"/>
    <s v="PIT"/>
  </r>
  <r>
    <x v="62"/>
    <x v="5"/>
    <s v="SLA"/>
    <s v="BAL"/>
    <x v="37"/>
    <m/>
    <n v="8"/>
    <n v="153"/>
    <n v="77"/>
    <n v="55"/>
    <n v="96"/>
    <m/>
    <m/>
    <x v="0"/>
    <x v="0"/>
    <n v="0"/>
    <x v="1"/>
    <n v="1"/>
    <x v="0"/>
    <x v="1"/>
    <n v="669"/>
    <n v="5285"/>
    <n v="1337"/>
    <n v="244"/>
    <n v="64"/>
    <n v="64"/>
    <n v="520"/>
    <n v="556"/>
    <n v="72"/>
    <n v="60"/>
    <m/>
    <m/>
    <n v="820"/>
    <n v="728"/>
    <n v="4.82"/>
    <n v="55"/>
    <n v="7"/>
    <n v="10"/>
    <n v="4080"/>
    <n v="1574"/>
    <n v="96"/>
    <n v="531"/>
    <n v="426"/>
    <n v="150"/>
    <n v="162"/>
    <n v="0.97499999999999998"/>
    <s v="St. Louis Browns"/>
    <s v="Sportsman's Park IV"/>
    <n v="88113"/>
    <n v="106"/>
    <n v="108"/>
    <s v="SLB"/>
    <s v="SLA"/>
    <s v="SLA"/>
  </r>
  <r>
    <x v="62"/>
    <x v="1"/>
    <s v="SLN"/>
    <s v="STL"/>
    <x v="40"/>
    <m/>
    <n v="5"/>
    <n v="154"/>
    <n v="77"/>
    <n v="82"/>
    <n v="71"/>
    <m/>
    <m/>
    <x v="0"/>
    <x v="0"/>
    <n v="0"/>
    <x v="1"/>
    <n v="1"/>
    <x v="0"/>
    <x v="1"/>
    <n v="687"/>
    <n v="5387"/>
    <n v="1486"/>
    <n v="256"/>
    <n v="61"/>
    <n v="57"/>
    <n v="391"/>
    <n v="528"/>
    <n v="99"/>
    <m/>
    <m/>
    <m/>
    <n v="609"/>
    <n v="517"/>
    <n v="3.37"/>
    <n v="73"/>
    <n v="11"/>
    <n v="16"/>
    <n v="4146"/>
    <n v="1391"/>
    <n v="55"/>
    <n v="452"/>
    <n v="635"/>
    <n v="160"/>
    <n v="119"/>
    <n v="0.97299999999999998"/>
    <s v="St. Louis Cardinals"/>
    <s v="Sportsman's Park IV"/>
    <n v="256171"/>
    <n v="106"/>
    <n v="105"/>
    <s v="STL"/>
    <s v="SLN"/>
    <s v="SLN"/>
  </r>
  <r>
    <x v="62"/>
    <x v="5"/>
    <s v="WS1"/>
    <s v="MIN"/>
    <x v="79"/>
    <m/>
    <n v="1"/>
    <n v="153"/>
    <n v="76"/>
    <n v="99"/>
    <n v="53"/>
    <m/>
    <m/>
    <x v="0"/>
    <x v="1"/>
    <n v="1"/>
    <x v="1"/>
    <n v="1"/>
    <x v="0"/>
    <x v="1"/>
    <n v="850"/>
    <n v="5524"/>
    <n v="1586"/>
    <n v="281"/>
    <n v="86"/>
    <n v="60"/>
    <n v="539"/>
    <n v="395"/>
    <n v="65"/>
    <n v="50"/>
    <m/>
    <m/>
    <n v="665"/>
    <n v="590"/>
    <n v="3.82"/>
    <n v="68"/>
    <n v="5"/>
    <n v="26"/>
    <n v="4167"/>
    <n v="1415"/>
    <n v="64"/>
    <n v="452"/>
    <n v="447"/>
    <n v="133"/>
    <n v="149"/>
    <n v="0.97799999999999998"/>
    <s v="Washington Senators"/>
    <s v="Griffith Stadium I"/>
    <n v="437533"/>
    <n v="99"/>
    <n v="98"/>
    <s v="WSH"/>
    <s v="WS1"/>
    <s v="WS1"/>
  </r>
  <r>
    <x v="63"/>
    <x v="5"/>
    <s v="BOS"/>
    <s v="BOS"/>
    <x v="74"/>
    <m/>
    <n v="4"/>
    <n v="153"/>
    <n v="77"/>
    <n v="76"/>
    <n v="76"/>
    <m/>
    <m/>
    <x v="0"/>
    <x v="0"/>
    <n v="0"/>
    <x v="1"/>
    <n v="1"/>
    <x v="0"/>
    <x v="1"/>
    <n v="820"/>
    <n v="5339"/>
    <n v="1465"/>
    <n v="287"/>
    <n v="70"/>
    <n v="51"/>
    <n v="610"/>
    <n v="535"/>
    <n v="116"/>
    <n v="47"/>
    <m/>
    <m/>
    <n v="775"/>
    <n v="653"/>
    <n v="4.32"/>
    <n v="68"/>
    <n v="9"/>
    <n v="9"/>
    <n v="4083"/>
    <n v="1527"/>
    <n v="70"/>
    <n v="543"/>
    <n v="538"/>
    <n v="189"/>
    <n v="141"/>
    <n v="0.96899999999999997"/>
    <s v="Boston Red Sox"/>
    <s v="Fenway Park II"/>
    <n v="610640"/>
    <n v="105"/>
    <n v="105"/>
    <s v="BOS"/>
    <s v="BOS"/>
    <s v="BOS"/>
  </r>
  <r>
    <x v="63"/>
    <x v="1"/>
    <s v="BRO"/>
    <s v="LAD"/>
    <x v="47"/>
    <m/>
    <n v="6"/>
    <n v="153"/>
    <n v="77"/>
    <n v="71"/>
    <n v="81"/>
    <m/>
    <m/>
    <x v="0"/>
    <x v="0"/>
    <n v="0"/>
    <x v="1"/>
    <n v="1"/>
    <x v="0"/>
    <x v="1"/>
    <n v="748"/>
    <n v="5427"/>
    <n v="1526"/>
    <n v="284"/>
    <n v="52"/>
    <n v="79"/>
    <n v="548"/>
    <n v="555"/>
    <n v="55"/>
    <m/>
    <m/>
    <m/>
    <n v="795"/>
    <n v="674"/>
    <n v="4.4800000000000004"/>
    <n v="66"/>
    <n v="6"/>
    <n v="12"/>
    <n v="4062"/>
    <n v="1540"/>
    <n v="81"/>
    <n v="475"/>
    <n v="520"/>
    <n v="180"/>
    <n v="141"/>
    <n v="0.97"/>
    <s v="Brooklyn Dodgers"/>
    <s v="Ebbets Field"/>
    <n v="434188"/>
    <n v="95"/>
    <n v="96"/>
    <s v="BRO"/>
    <s v="BRO"/>
    <s v="BRO"/>
  </r>
  <r>
    <x v="63"/>
    <x v="1"/>
    <s v="BSN"/>
    <s v="ATL"/>
    <x v="24"/>
    <m/>
    <n v="4"/>
    <n v="152"/>
    <n v="75"/>
    <n v="78"/>
    <n v="73"/>
    <m/>
    <m/>
    <x v="0"/>
    <x v="0"/>
    <n v="0"/>
    <x v="1"/>
    <n v="1"/>
    <x v="0"/>
    <x v="1"/>
    <n v="683"/>
    <n v="5370"/>
    <n v="1460"/>
    <n v="233"/>
    <n v="44"/>
    <n v="83"/>
    <n v="375"/>
    <n v="440"/>
    <n v="30"/>
    <m/>
    <m/>
    <m/>
    <n v="714"/>
    <n v="621"/>
    <n v="4.1100000000000003"/>
    <n v="62"/>
    <n v="12"/>
    <n v="20"/>
    <n v="4077"/>
    <n v="1512"/>
    <n v="78"/>
    <n v="405"/>
    <n v="462"/>
    <n v="169"/>
    <n v="120"/>
    <n v="0.97199999999999998"/>
    <s v="Boston Braves"/>
    <s v="Braves Field"/>
    <n v="303205"/>
    <n v="92"/>
    <n v="94"/>
    <s v="BSN"/>
    <s v="BSN"/>
    <s v="BSN"/>
  </r>
  <r>
    <x v="63"/>
    <x v="5"/>
    <s v="CHA"/>
    <s v="CHW"/>
    <x v="75"/>
    <m/>
    <n v="8"/>
    <n v="153"/>
    <n v="75"/>
    <n v="53"/>
    <n v="99"/>
    <m/>
    <m/>
    <x v="0"/>
    <x v="0"/>
    <n v="0"/>
    <x v="1"/>
    <n v="1"/>
    <x v="0"/>
    <x v="1"/>
    <n v="704"/>
    <n v="5301"/>
    <n v="1395"/>
    <n v="237"/>
    <n v="40"/>
    <n v="71"/>
    <n v="565"/>
    <n v="524"/>
    <n v="36"/>
    <n v="27"/>
    <m/>
    <m/>
    <n v="946"/>
    <n v="815"/>
    <n v="5.41"/>
    <n v="72"/>
    <n v="5"/>
    <n v="8"/>
    <n v="4065"/>
    <n v="1599"/>
    <n v="139"/>
    <n v="628"/>
    <n v="506"/>
    <n v="207"/>
    <n v="126"/>
    <n v="0.96599999999999997"/>
    <s v="Chicago White Sox"/>
    <s v="Comiskey Park"/>
    <n v="236559"/>
    <n v="103"/>
    <n v="105"/>
    <s v="CHW"/>
    <s v="CHA"/>
    <s v="CHA"/>
  </r>
  <r>
    <x v="63"/>
    <x v="1"/>
    <s v="CHN"/>
    <s v="CHC"/>
    <x v="25"/>
    <m/>
    <n v="3"/>
    <n v="152"/>
    <n v="77"/>
    <n v="86"/>
    <n v="65"/>
    <m/>
    <m/>
    <x v="0"/>
    <x v="0"/>
    <n v="0"/>
    <x v="1"/>
    <n v="1"/>
    <x v="0"/>
    <x v="1"/>
    <n v="705"/>
    <n v="5347"/>
    <n v="1494"/>
    <n v="263"/>
    <n v="44"/>
    <n v="101"/>
    <n v="375"/>
    <n v="630"/>
    <n v="59"/>
    <m/>
    <m/>
    <m/>
    <n v="639"/>
    <n v="569"/>
    <n v="3.76"/>
    <n v="73"/>
    <n v="11"/>
    <n v="9"/>
    <n v="4083"/>
    <n v="1432"/>
    <n v="80"/>
    <n v="417"/>
    <n v="633"/>
    <n v="137"/>
    <n v="135"/>
    <n v="0.97699999999999998"/>
    <s v="Chicago Cubs"/>
    <s v="Wrigley Field"/>
    <n v="707525"/>
    <n v="99"/>
    <n v="96"/>
    <s v="CHC"/>
    <s v="CHN"/>
    <s v="CHN"/>
  </r>
  <r>
    <x v="63"/>
    <x v="1"/>
    <s v="CIN"/>
    <s v="CIN"/>
    <x v="26"/>
    <m/>
    <n v="8"/>
    <n v="152"/>
    <n v="78"/>
    <n v="52"/>
    <n v="99"/>
    <m/>
    <m/>
    <x v="0"/>
    <x v="0"/>
    <n v="0"/>
    <x v="1"/>
    <n v="1"/>
    <x v="0"/>
    <x v="1"/>
    <n v="590"/>
    <n v="5361"/>
    <n v="1428"/>
    <n v="227"/>
    <n v="65"/>
    <n v="55"/>
    <n v="313"/>
    <n v="532"/>
    <n v="34"/>
    <m/>
    <m/>
    <m/>
    <n v="801"/>
    <n v="654"/>
    <n v="4.37"/>
    <n v="51"/>
    <n v="3"/>
    <n v="19"/>
    <n v="4041"/>
    <n v="1645"/>
    <n v="61"/>
    <n v="389"/>
    <n v="438"/>
    <n v="181"/>
    <n v="136"/>
    <n v="0.97"/>
    <s v="Cincinnati Reds"/>
    <s v="Crosley Field"/>
    <n v="206773"/>
    <n v="96"/>
    <n v="100"/>
    <s v="CIN"/>
    <s v="CIN"/>
    <s v="CIN"/>
  </r>
  <r>
    <x v="63"/>
    <x v="5"/>
    <s v="CLE"/>
    <s v="CLE"/>
    <x v="76"/>
    <m/>
    <n v="3"/>
    <n v="154"/>
    <n v="78"/>
    <n v="85"/>
    <n v="69"/>
    <m/>
    <m/>
    <x v="0"/>
    <x v="0"/>
    <n v="0"/>
    <x v="1"/>
    <n v="1"/>
    <x v="0"/>
    <x v="1"/>
    <n v="814"/>
    <n v="5396"/>
    <n v="1550"/>
    <n v="340"/>
    <n v="46"/>
    <n v="100"/>
    <n v="526"/>
    <n v="433"/>
    <n v="52"/>
    <n v="32"/>
    <m/>
    <m/>
    <n v="763"/>
    <n v="650"/>
    <n v="4.28"/>
    <n v="72"/>
    <n v="8"/>
    <n v="19"/>
    <n v="4101"/>
    <n v="1476"/>
    <n v="70"/>
    <n v="582"/>
    <n v="554"/>
    <n v="170"/>
    <n v="164"/>
    <n v="0.97199999999999998"/>
    <s v="Cleveland Indians"/>
    <s v="League Park II/Cleveland Stadium"/>
    <n v="391338"/>
    <n v="101"/>
    <n v="100"/>
    <s v="CLE"/>
    <s v="CLE"/>
    <s v="CLE"/>
  </r>
  <r>
    <x v="63"/>
    <x v="5"/>
    <s v="DET"/>
    <s v="DET"/>
    <x v="77"/>
    <m/>
    <n v="1"/>
    <n v="154"/>
    <n v="80"/>
    <n v="101"/>
    <n v="53"/>
    <m/>
    <m/>
    <x v="0"/>
    <x v="1"/>
    <n v="1"/>
    <x v="1"/>
    <n v="1"/>
    <x v="0"/>
    <x v="1"/>
    <n v="958"/>
    <n v="5475"/>
    <n v="1644"/>
    <n v="349"/>
    <n v="53"/>
    <n v="74"/>
    <n v="639"/>
    <n v="528"/>
    <n v="125"/>
    <n v="55"/>
    <m/>
    <m/>
    <n v="708"/>
    <n v="618"/>
    <n v="4.0599999999999996"/>
    <n v="74"/>
    <n v="13"/>
    <n v="14"/>
    <n v="4110"/>
    <n v="1467"/>
    <n v="86"/>
    <n v="488"/>
    <n v="640"/>
    <n v="156"/>
    <n v="150"/>
    <n v="0.97399999999999998"/>
    <s v="Detroit Tigers"/>
    <s v="Navin Field"/>
    <n v="919161"/>
    <n v="100"/>
    <n v="98"/>
    <s v="DET"/>
    <s v="DET"/>
    <s v="DET"/>
  </r>
  <r>
    <x v="63"/>
    <x v="1"/>
    <s v="NY1"/>
    <s v="SFG"/>
    <x v="42"/>
    <m/>
    <n v="2"/>
    <n v="153"/>
    <n v="75"/>
    <n v="93"/>
    <n v="60"/>
    <m/>
    <m/>
    <x v="0"/>
    <x v="0"/>
    <n v="0"/>
    <x v="1"/>
    <n v="1"/>
    <x v="0"/>
    <x v="1"/>
    <n v="760"/>
    <n v="5396"/>
    <n v="1485"/>
    <n v="240"/>
    <n v="41"/>
    <n v="126"/>
    <n v="406"/>
    <n v="526"/>
    <n v="19"/>
    <m/>
    <m/>
    <m/>
    <n v="583"/>
    <n v="486"/>
    <n v="3.19"/>
    <n v="68"/>
    <n v="13"/>
    <n v="30"/>
    <n v="4110"/>
    <n v="1384"/>
    <n v="75"/>
    <n v="351"/>
    <n v="499"/>
    <n v="179"/>
    <n v="141"/>
    <n v="0.97199999999999998"/>
    <s v="New York Giants"/>
    <s v="Polo Grounds IV"/>
    <n v="730851"/>
    <n v="98"/>
    <n v="96"/>
    <s v="NYG"/>
    <s v="NY1"/>
    <s v="NY1"/>
  </r>
  <r>
    <x v="63"/>
    <x v="5"/>
    <s v="NYA"/>
    <s v="NYY"/>
    <x v="73"/>
    <m/>
    <n v="2"/>
    <n v="154"/>
    <n v="77"/>
    <n v="94"/>
    <n v="60"/>
    <m/>
    <m/>
    <x v="0"/>
    <x v="0"/>
    <n v="0"/>
    <x v="1"/>
    <n v="1"/>
    <x v="0"/>
    <x v="1"/>
    <n v="842"/>
    <n v="5368"/>
    <n v="1494"/>
    <n v="226"/>
    <n v="61"/>
    <n v="135"/>
    <n v="700"/>
    <n v="597"/>
    <n v="71"/>
    <n v="46"/>
    <m/>
    <m/>
    <n v="669"/>
    <n v="577"/>
    <n v="3.76"/>
    <n v="83"/>
    <n v="13"/>
    <n v="10"/>
    <n v="4146"/>
    <n v="1349"/>
    <n v="71"/>
    <n v="542"/>
    <n v="656"/>
    <n v="160"/>
    <n v="151"/>
    <n v="0.97299999999999998"/>
    <s v="New York Yankees"/>
    <s v="Yankee Stadium I"/>
    <n v="854682"/>
    <n v="94"/>
    <n v="91"/>
    <s v="NYY"/>
    <s v="NYA"/>
    <s v="NYA"/>
  </r>
  <r>
    <x v="63"/>
    <x v="5"/>
    <s v="PHA"/>
    <s v="OAK"/>
    <x v="78"/>
    <m/>
    <n v="5"/>
    <n v="153"/>
    <n v="76"/>
    <n v="68"/>
    <n v="82"/>
    <m/>
    <m/>
    <x v="0"/>
    <x v="0"/>
    <n v="0"/>
    <x v="1"/>
    <n v="1"/>
    <x v="0"/>
    <x v="1"/>
    <n v="764"/>
    <n v="5317"/>
    <n v="1491"/>
    <n v="236"/>
    <n v="50"/>
    <n v="144"/>
    <n v="491"/>
    <n v="584"/>
    <n v="57"/>
    <n v="35"/>
    <m/>
    <m/>
    <n v="838"/>
    <n v="744"/>
    <n v="5.01"/>
    <n v="68"/>
    <n v="8"/>
    <n v="8"/>
    <n v="4011"/>
    <n v="1429"/>
    <n v="84"/>
    <n v="693"/>
    <n v="480"/>
    <n v="196"/>
    <n v="166"/>
    <n v="0.96699999999999997"/>
    <s v="Philadelphia Athletics"/>
    <s v="Shibe Park"/>
    <n v="305847"/>
    <n v="96"/>
    <n v="98"/>
    <s v="PHA"/>
    <s v="PHA"/>
    <s v="PHA"/>
  </r>
  <r>
    <x v="63"/>
    <x v="1"/>
    <s v="PHI"/>
    <s v="PHI"/>
    <x v="44"/>
    <m/>
    <n v="7"/>
    <n v="149"/>
    <n v="71"/>
    <n v="56"/>
    <n v="93"/>
    <m/>
    <m/>
    <x v="0"/>
    <x v="0"/>
    <n v="0"/>
    <x v="1"/>
    <n v="1"/>
    <x v="0"/>
    <x v="1"/>
    <n v="675"/>
    <n v="5218"/>
    <n v="1480"/>
    <n v="286"/>
    <n v="35"/>
    <n v="56"/>
    <n v="398"/>
    <n v="534"/>
    <n v="52"/>
    <m/>
    <m/>
    <m/>
    <n v="794"/>
    <n v="686"/>
    <n v="4.76"/>
    <n v="52"/>
    <n v="8"/>
    <n v="15"/>
    <n v="3891"/>
    <n v="1501"/>
    <n v="126"/>
    <n v="437"/>
    <n v="416"/>
    <n v="197"/>
    <n v="140"/>
    <n v="0.96599999999999997"/>
    <s v="Philadelphia Phillies"/>
    <s v="Baker Bowl"/>
    <n v="169885"/>
    <n v="113"/>
    <n v="116"/>
    <s v="PHI"/>
    <s v="PHI"/>
    <s v="PHI"/>
  </r>
  <r>
    <x v="63"/>
    <x v="1"/>
    <s v="PIT"/>
    <s v="PIT"/>
    <x v="39"/>
    <m/>
    <n v="5"/>
    <n v="151"/>
    <n v="78"/>
    <n v="74"/>
    <n v="76"/>
    <m/>
    <m/>
    <x v="0"/>
    <x v="0"/>
    <n v="0"/>
    <x v="1"/>
    <n v="1"/>
    <x v="0"/>
    <x v="1"/>
    <n v="735"/>
    <n v="5361"/>
    <n v="1541"/>
    <n v="281"/>
    <n v="77"/>
    <n v="52"/>
    <n v="440"/>
    <n v="398"/>
    <n v="44"/>
    <m/>
    <m/>
    <m/>
    <n v="713"/>
    <n v="620"/>
    <n v="4.2"/>
    <n v="63"/>
    <n v="8"/>
    <n v="8"/>
    <n v="3987"/>
    <n v="1523"/>
    <n v="78"/>
    <n v="354"/>
    <n v="487"/>
    <n v="145"/>
    <n v="118"/>
    <n v="0.97499999999999998"/>
    <s v="Pittsburgh Pirates"/>
    <s v="Forbes Field"/>
    <n v="322622"/>
    <n v="103"/>
    <n v="102"/>
    <s v="PIT"/>
    <s v="PIT"/>
    <s v="PIT"/>
  </r>
  <r>
    <x v="63"/>
    <x v="5"/>
    <s v="SLA"/>
    <s v="BAL"/>
    <x v="37"/>
    <m/>
    <n v="6"/>
    <n v="154"/>
    <n v="76"/>
    <n v="67"/>
    <n v="85"/>
    <m/>
    <m/>
    <x v="0"/>
    <x v="0"/>
    <n v="0"/>
    <x v="1"/>
    <n v="1"/>
    <x v="0"/>
    <x v="1"/>
    <n v="674"/>
    <n v="5288"/>
    <n v="1417"/>
    <n v="252"/>
    <n v="59"/>
    <n v="62"/>
    <n v="514"/>
    <n v="631"/>
    <n v="43"/>
    <n v="31"/>
    <m/>
    <m/>
    <n v="800"/>
    <n v="674"/>
    <n v="4.49"/>
    <n v="50"/>
    <n v="6"/>
    <n v="20"/>
    <n v="4050"/>
    <n v="1499"/>
    <n v="94"/>
    <n v="632"/>
    <n v="499"/>
    <n v="187"/>
    <n v="160"/>
    <n v="0.96899999999999997"/>
    <s v="St. Louis Browns"/>
    <s v="Sportsman's Park IV"/>
    <n v="115305"/>
    <n v="107"/>
    <n v="110"/>
    <s v="SLB"/>
    <s v="SLA"/>
    <s v="SLA"/>
  </r>
  <r>
    <x v="63"/>
    <x v="1"/>
    <s v="SLN"/>
    <s v="STL"/>
    <x v="40"/>
    <m/>
    <n v="1"/>
    <n v="154"/>
    <n v="77"/>
    <n v="95"/>
    <n v="58"/>
    <m/>
    <m/>
    <x v="0"/>
    <x v="1"/>
    <n v="1"/>
    <x v="2"/>
    <n v="0"/>
    <x v="1"/>
    <x v="1"/>
    <n v="799"/>
    <n v="5502"/>
    <n v="1582"/>
    <n v="294"/>
    <n v="75"/>
    <n v="104"/>
    <n v="392"/>
    <n v="535"/>
    <n v="69"/>
    <m/>
    <m/>
    <m/>
    <n v="656"/>
    <n v="568"/>
    <n v="3.69"/>
    <n v="78"/>
    <n v="15"/>
    <n v="16"/>
    <n v="4158"/>
    <n v="1463"/>
    <n v="77"/>
    <n v="411"/>
    <n v="689"/>
    <n v="166"/>
    <n v="141"/>
    <n v="0.97199999999999998"/>
    <s v="St. Louis Cardinals"/>
    <s v="Sportsman's Park IV"/>
    <n v="325056"/>
    <n v="107"/>
    <n v="104"/>
    <s v="STL"/>
    <s v="SLN"/>
    <s v="SLN"/>
  </r>
  <r>
    <x v="63"/>
    <x v="5"/>
    <s v="WS1"/>
    <s v="MIN"/>
    <x v="79"/>
    <m/>
    <n v="7"/>
    <n v="155"/>
    <n v="76"/>
    <n v="66"/>
    <n v="86"/>
    <m/>
    <m/>
    <x v="0"/>
    <x v="0"/>
    <n v="0"/>
    <x v="1"/>
    <n v="1"/>
    <x v="0"/>
    <x v="1"/>
    <n v="729"/>
    <n v="5448"/>
    <n v="1512"/>
    <n v="278"/>
    <n v="70"/>
    <n v="51"/>
    <n v="570"/>
    <n v="447"/>
    <n v="47"/>
    <n v="42"/>
    <m/>
    <m/>
    <n v="806"/>
    <n v="718"/>
    <n v="4.68"/>
    <n v="61"/>
    <n v="4"/>
    <n v="12"/>
    <n v="4143"/>
    <n v="1622"/>
    <n v="74"/>
    <n v="503"/>
    <n v="412"/>
    <n v="161"/>
    <n v="167"/>
    <n v="0.97399999999999998"/>
    <s v="Washington Senators"/>
    <s v="Griffith Stadium I"/>
    <n v="330074"/>
    <n v="96"/>
    <n v="96"/>
    <s v="WSH"/>
    <s v="WS1"/>
    <s v="WS1"/>
  </r>
  <r>
    <x v="64"/>
    <x v="5"/>
    <s v="BOS"/>
    <s v="BOS"/>
    <x v="74"/>
    <m/>
    <n v="4"/>
    <n v="154"/>
    <n v="79"/>
    <n v="78"/>
    <n v="75"/>
    <m/>
    <m/>
    <x v="0"/>
    <x v="0"/>
    <n v="0"/>
    <x v="1"/>
    <n v="1"/>
    <x v="0"/>
    <x v="1"/>
    <n v="718"/>
    <n v="5288"/>
    <n v="1458"/>
    <n v="281"/>
    <n v="63"/>
    <n v="69"/>
    <n v="609"/>
    <n v="470"/>
    <n v="91"/>
    <n v="59"/>
    <m/>
    <m/>
    <n v="732"/>
    <n v="619"/>
    <n v="4.05"/>
    <n v="82"/>
    <n v="6"/>
    <n v="11"/>
    <n v="4128"/>
    <n v="1520"/>
    <n v="67"/>
    <n v="520"/>
    <n v="470"/>
    <n v="190"/>
    <n v="136"/>
    <n v="0.96899999999999997"/>
    <s v="Boston Red Sox"/>
    <s v="Fenway Park II"/>
    <n v="558568"/>
    <n v="107"/>
    <n v="106"/>
    <s v="BOS"/>
    <s v="BOS"/>
    <s v="BOS"/>
  </r>
  <r>
    <x v="64"/>
    <x v="1"/>
    <s v="BRO"/>
    <s v="LAD"/>
    <x v="47"/>
    <m/>
    <n v="5"/>
    <n v="154"/>
    <n v="77"/>
    <n v="70"/>
    <n v="83"/>
    <m/>
    <m/>
    <x v="0"/>
    <x v="0"/>
    <n v="0"/>
    <x v="1"/>
    <n v="1"/>
    <x v="0"/>
    <x v="1"/>
    <n v="711"/>
    <n v="5410"/>
    <n v="1496"/>
    <n v="235"/>
    <n v="62"/>
    <n v="59"/>
    <n v="430"/>
    <n v="520"/>
    <n v="60"/>
    <m/>
    <m/>
    <m/>
    <n v="767"/>
    <n v="637"/>
    <n v="4.22"/>
    <n v="62"/>
    <n v="11"/>
    <n v="20"/>
    <n v="4074"/>
    <n v="1519"/>
    <n v="88"/>
    <n v="436"/>
    <n v="480"/>
    <n v="188"/>
    <n v="146"/>
    <n v="0.96899999999999997"/>
    <s v="Brooklyn Dodgers"/>
    <s v="Ebbets Field"/>
    <n v="470517"/>
    <n v="98"/>
    <n v="99"/>
    <s v="BRO"/>
    <s v="BRO"/>
    <s v="BRO"/>
  </r>
  <r>
    <x v="64"/>
    <x v="1"/>
    <s v="BSN"/>
    <s v="ATL"/>
    <x v="24"/>
    <m/>
    <n v="8"/>
    <n v="153"/>
    <n v="75"/>
    <n v="38"/>
    <n v="115"/>
    <m/>
    <m/>
    <x v="0"/>
    <x v="0"/>
    <n v="0"/>
    <x v="1"/>
    <n v="1"/>
    <x v="0"/>
    <x v="1"/>
    <n v="575"/>
    <n v="5309"/>
    <n v="1396"/>
    <n v="233"/>
    <n v="33"/>
    <n v="75"/>
    <n v="353"/>
    <n v="436"/>
    <n v="20"/>
    <m/>
    <m/>
    <m/>
    <n v="852"/>
    <n v="729"/>
    <n v="4.93"/>
    <n v="54"/>
    <n v="6"/>
    <n v="5"/>
    <n v="3990"/>
    <n v="1645"/>
    <n v="81"/>
    <n v="404"/>
    <n v="355"/>
    <n v="197"/>
    <n v="101"/>
    <n v="0.96699999999999997"/>
    <s v="Boston Braves"/>
    <s v="Braves Field"/>
    <n v="232754"/>
    <n v="92"/>
    <n v="94"/>
    <s v="BSN"/>
    <s v="BSN"/>
    <s v="BSN"/>
  </r>
  <r>
    <x v="64"/>
    <x v="5"/>
    <s v="CHA"/>
    <s v="CHW"/>
    <x v="75"/>
    <m/>
    <n v="5"/>
    <n v="153"/>
    <n v="77"/>
    <n v="74"/>
    <n v="78"/>
    <m/>
    <m/>
    <x v="0"/>
    <x v="0"/>
    <n v="0"/>
    <x v="1"/>
    <n v="1"/>
    <x v="0"/>
    <x v="1"/>
    <n v="738"/>
    <n v="5314"/>
    <n v="1460"/>
    <n v="262"/>
    <n v="42"/>
    <n v="74"/>
    <n v="580"/>
    <n v="405"/>
    <n v="46"/>
    <n v="28"/>
    <m/>
    <m/>
    <n v="750"/>
    <n v="662"/>
    <n v="4.38"/>
    <n v="80"/>
    <n v="8"/>
    <n v="8"/>
    <n v="4080"/>
    <n v="1443"/>
    <n v="105"/>
    <n v="574"/>
    <n v="436"/>
    <n v="145"/>
    <n v="133"/>
    <n v="0.97599999999999998"/>
    <s v="Chicago White Sox"/>
    <s v="Comiskey Park"/>
    <n v="470281"/>
    <n v="102"/>
    <n v="103"/>
    <s v="CHW"/>
    <s v="CHA"/>
    <s v="CHA"/>
  </r>
  <r>
    <x v="64"/>
    <x v="1"/>
    <s v="CHN"/>
    <s v="CHC"/>
    <x v="25"/>
    <m/>
    <n v="1"/>
    <n v="154"/>
    <n v="77"/>
    <n v="100"/>
    <n v="54"/>
    <m/>
    <m/>
    <x v="0"/>
    <x v="1"/>
    <n v="1"/>
    <x v="1"/>
    <n v="1"/>
    <x v="0"/>
    <x v="1"/>
    <n v="847"/>
    <n v="5486"/>
    <n v="1581"/>
    <n v="303"/>
    <n v="62"/>
    <n v="88"/>
    <n v="464"/>
    <n v="471"/>
    <n v="66"/>
    <m/>
    <m/>
    <m/>
    <n v="597"/>
    <n v="505"/>
    <n v="3.26"/>
    <n v="81"/>
    <n v="12"/>
    <n v="14"/>
    <n v="4182"/>
    <n v="1417"/>
    <n v="85"/>
    <n v="400"/>
    <n v="589"/>
    <n v="186"/>
    <n v="163"/>
    <n v="0.97"/>
    <s v="Chicago Cubs"/>
    <s v="Wrigley Field"/>
    <n v="692604"/>
    <n v="101"/>
    <n v="98"/>
    <s v="CHC"/>
    <s v="CHN"/>
    <s v="CHN"/>
  </r>
  <r>
    <x v="64"/>
    <x v="1"/>
    <s v="CIN"/>
    <s v="CIN"/>
    <x v="26"/>
    <m/>
    <n v="6"/>
    <n v="154"/>
    <n v="76"/>
    <n v="68"/>
    <n v="85"/>
    <m/>
    <m/>
    <x v="0"/>
    <x v="0"/>
    <n v="0"/>
    <x v="1"/>
    <n v="1"/>
    <x v="0"/>
    <x v="1"/>
    <n v="646"/>
    <n v="5296"/>
    <n v="1403"/>
    <n v="244"/>
    <n v="68"/>
    <n v="73"/>
    <n v="392"/>
    <n v="547"/>
    <n v="72"/>
    <m/>
    <m/>
    <m/>
    <n v="772"/>
    <n v="648"/>
    <n v="4.3"/>
    <n v="59"/>
    <n v="9"/>
    <n v="13"/>
    <n v="4068"/>
    <n v="1490"/>
    <n v="65"/>
    <n v="438"/>
    <n v="500"/>
    <n v="204"/>
    <n v="139"/>
    <n v="0.96599999999999997"/>
    <s v="Cincinnati Reds"/>
    <s v="Crosley Field"/>
    <n v="448247"/>
    <n v="96"/>
    <n v="98"/>
    <s v="CIN"/>
    <s v="CIN"/>
    <s v="CIN"/>
  </r>
  <r>
    <x v="64"/>
    <x v="5"/>
    <s v="CLE"/>
    <s v="CLE"/>
    <x v="76"/>
    <m/>
    <n v="3"/>
    <n v="156"/>
    <n v="77"/>
    <n v="82"/>
    <n v="71"/>
    <m/>
    <m/>
    <x v="0"/>
    <x v="0"/>
    <n v="0"/>
    <x v="1"/>
    <n v="1"/>
    <x v="0"/>
    <x v="1"/>
    <n v="776"/>
    <n v="5534"/>
    <n v="1573"/>
    <n v="324"/>
    <n v="77"/>
    <n v="93"/>
    <n v="460"/>
    <n v="567"/>
    <n v="63"/>
    <n v="54"/>
    <m/>
    <m/>
    <n v="739"/>
    <n v="644"/>
    <n v="4.1500000000000004"/>
    <n v="67"/>
    <n v="12"/>
    <n v="21"/>
    <n v="4188"/>
    <n v="1527"/>
    <n v="68"/>
    <n v="457"/>
    <n v="498"/>
    <n v="174"/>
    <n v="147"/>
    <n v="0.97199999999999998"/>
    <s v="Cleveland Indians"/>
    <s v="League Park II/Cleveland Stadium"/>
    <n v="397615"/>
    <n v="102"/>
    <n v="102"/>
    <s v="CLE"/>
    <s v="CLE"/>
    <s v="CLE"/>
  </r>
  <r>
    <x v="64"/>
    <x v="5"/>
    <s v="DET"/>
    <s v="DET"/>
    <x v="77"/>
    <m/>
    <n v="1"/>
    <n v="152"/>
    <n v="79"/>
    <n v="93"/>
    <n v="58"/>
    <m/>
    <m/>
    <x v="0"/>
    <x v="1"/>
    <n v="1"/>
    <x v="2"/>
    <n v="0"/>
    <x v="1"/>
    <x v="1"/>
    <n v="919"/>
    <n v="5423"/>
    <n v="1573"/>
    <n v="301"/>
    <n v="83"/>
    <n v="106"/>
    <n v="627"/>
    <n v="456"/>
    <n v="70"/>
    <n v="45"/>
    <m/>
    <m/>
    <n v="665"/>
    <n v="579"/>
    <n v="3.82"/>
    <n v="87"/>
    <n v="16"/>
    <n v="11"/>
    <n v="4092"/>
    <n v="1440"/>
    <n v="78"/>
    <n v="522"/>
    <n v="584"/>
    <n v="126"/>
    <n v="154"/>
    <n v="0.97899999999999998"/>
    <s v="Detroit Tigers"/>
    <s v="Navin Field"/>
    <n v="1034929"/>
    <n v="96"/>
    <n v="93"/>
    <s v="DET"/>
    <s v="DET"/>
    <s v="DET"/>
  </r>
  <r>
    <x v="64"/>
    <x v="1"/>
    <s v="NY1"/>
    <s v="SFG"/>
    <x v="42"/>
    <m/>
    <n v="3"/>
    <n v="156"/>
    <n v="79"/>
    <n v="91"/>
    <n v="62"/>
    <m/>
    <m/>
    <x v="0"/>
    <x v="0"/>
    <n v="0"/>
    <x v="1"/>
    <n v="1"/>
    <x v="0"/>
    <x v="1"/>
    <n v="770"/>
    <n v="5623"/>
    <n v="1608"/>
    <n v="248"/>
    <n v="56"/>
    <n v="123"/>
    <n v="392"/>
    <n v="479"/>
    <n v="32"/>
    <m/>
    <m/>
    <m/>
    <n v="675"/>
    <n v="589"/>
    <n v="3.78"/>
    <n v="76"/>
    <n v="10"/>
    <n v="11"/>
    <n v="4209"/>
    <n v="1433"/>
    <n v="106"/>
    <n v="411"/>
    <n v="524"/>
    <n v="174"/>
    <n v="129"/>
    <n v="0.97199999999999998"/>
    <s v="New York Giants"/>
    <s v="Polo Grounds IV"/>
    <n v="748748"/>
    <n v="99"/>
    <n v="96"/>
    <s v="NYG"/>
    <s v="NY1"/>
    <s v="NY1"/>
  </r>
  <r>
    <x v="64"/>
    <x v="5"/>
    <s v="NYA"/>
    <s v="NYY"/>
    <x v="73"/>
    <m/>
    <n v="2"/>
    <n v="149"/>
    <n v="74"/>
    <n v="89"/>
    <n v="60"/>
    <m/>
    <m/>
    <x v="0"/>
    <x v="0"/>
    <n v="0"/>
    <x v="1"/>
    <n v="1"/>
    <x v="0"/>
    <x v="1"/>
    <n v="818"/>
    <n v="5214"/>
    <n v="1462"/>
    <n v="255"/>
    <n v="70"/>
    <n v="104"/>
    <n v="604"/>
    <n v="469"/>
    <n v="68"/>
    <n v="46"/>
    <m/>
    <m/>
    <n v="632"/>
    <n v="532"/>
    <n v="3.6"/>
    <n v="76"/>
    <n v="12"/>
    <n v="13"/>
    <n v="3993"/>
    <n v="1276"/>
    <n v="91"/>
    <n v="516"/>
    <n v="594"/>
    <n v="151"/>
    <n v="114"/>
    <n v="0.97299999999999998"/>
    <s v="New York Yankees"/>
    <s v="Yankee Stadium I"/>
    <n v="657508"/>
    <n v="95"/>
    <n v="91"/>
    <s v="NYY"/>
    <s v="NYA"/>
    <s v="NYA"/>
  </r>
  <r>
    <x v="64"/>
    <x v="5"/>
    <s v="PHA"/>
    <s v="OAK"/>
    <x v="78"/>
    <m/>
    <n v="8"/>
    <n v="149"/>
    <n v="72"/>
    <n v="58"/>
    <n v="91"/>
    <m/>
    <m/>
    <x v="0"/>
    <x v="0"/>
    <n v="0"/>
    <x v="1"/>
    <n v="1"/>
    <x v="0"/>
    <x v="1"/>
    <n v="710"/>
    <n v="5269"/>
    <n v="1470"/>
    <n v="243"/>
    <n v="44"/>
    <n v="112"/>
    <n v="475"/>
    <n v="602"/>
    <n v="43"/>
    <n v="35"/>
    <m/>
    <m/>
    <n v="869"/>
    <n v="754"/>
    <n v="5.12"/>
    <n v="58"/>
    <n v="7"/>
    <n v="10"/>
    <n v="3978"/>
    <n v="1486"/>
    <n v="73"/>
    <n v="704"/>
    <n v="469"/>
    <n v="189"/>
    <n v="150"/>
    <n v="0.96799999999999997"/>
    <s v="Philadelphia Athletics"/>
    <s v="Shibe Park"/>
    <n v="233173"/>
    <n v="99"/>
    <n v="102"/>
    <s v="PHA"/>
    <s v="PHA"/>
    <s v="PHA"/>
  </r>
  <r>
    <x v="64"/>
    <x v="1"/>
    <s v="PHI"/>
    <s v="PHI"/>
    <x v="44"/>
    <m/>
    <n v="7"/>
    <n v="156"/>
    <n v="79"/>
    <n v="64"/>
    <n v="89"/>
    <m/>
    <m/>
    <x v="0"/>
    <x v="0"/>
    <n v="0"/>
    <x v="1"/>
    <n v="1"/>
    <x v="0"/>
    <x v="1"/>
    <n v="685"/>
    <n v="5442"/>
    <n v="1466"/>
    <n v="249"/>
    <n v="32"/>
    <n v="92"/>
    <n v="392"/>
    <n v="661"/>
    <n v="52"/>
    <m/>
    <m/>
    <m/>
    <n v="871"/>
    <n v="727"/>
    <n v="4.76"/>
    <n v="53"/>
    <n v="8"/>
    <n v="15"/>
    <n v="4122"/>
    <n v="1652"/>
    <n v="106"/>
    <n v="505"/>
    <n v="475"/>
    <n v="228"/>
    <n v="145"/>
    <n v="0.96299999999999997"/>
    <s v="Philadelphia Phillies"/>
    <s v="Baker Bowl"/>
    <n v="205470"/>
    <n v="110"/>
    <n v="113"/>
    <s v="PHI"/>
    <s v="PHI"/>
    <s v="PHI"/>
  </r>
  <r>
    <x v="64"/>
    <x v="1"/>
    <s v="PIT"/>
    <s v="PIT"/>
    <x v="39"/>
    <m/>
    <n v="4"/>
    <n v="153"/>
    <n v="77"/>
    <n v="86"/>
    <n v="67"/>
    <m/>
    <m/>
    <x v="0"/>
    <x v="0"/>
    <n v="0"/>
    <x v="1"/>
    <n v="1"/>
    <x v="0"/>
    <x v="1"/>
    <n v="743"/>
    <n v="5415"/>
    <n v="1543"/>
    <n v="255"/>
    <n v="90"/>
    <n v="66"/>
    <n v="457"/>
    <n v="437"/>
    <n v="30"/>
    <m/>
    <m/>
    <m/>
    <n v="647"/>
    <n v="519"/>
    <n v="3.42"/>
    <n v="76"/>
    <n v="15"/>
    <n v="11"/>
    <n v="4095"/>
    <n v="1428"/>
    <n v="63"/>
    <n v="312"/>
    <n v="549"/>
    <n v="190"/>
    <n v="94"/>
    <n v="0.96799999999999997"/>
    <s v="Pittsburgh Pirates"/>
    <s v="Forbes Field"/>
    <n v="352885"/>
    <n v="103"/>
    <n v="102"/>
    <s v="PIT"/>
    <s v="PIT"/>
    <s v="PIT"/>
  </r>
  <r>
    <x v="64"/>
    <x v="5"/>
    <s v="SLA"/>
    <s v="BAL"/>
    <x v="37"/>
    <m/>
    <n v="7"/>
    <n v="155"/>
    <n v="76"/>
    <n v="65"/>
    <n v="87"/>
    <m/>
    <m/>
    <x v="0"/>
    <x v="0"/>
    <n v="0"/>
    <x v="1"/>
    <n v="1"/>
    <x v="0"/>
    <x v="1"/>
    <n v="718"/>
    <n v="5365"/>
    <n v="1446"/>
    <n v="291"/>
    <n v="51"/>
    <n v="73"/>
    <n v="593"/>
    <n v="561"/>
    <n v="45"/>
    <n v="25"/>
    <m/>
    <m/>
    <n v="930"/>
    <n v="807"/>
    <n v="5.26"/>
    <n v="42"/>
    <n v="4"/>
    <n v="15"/>
    <n v="4140"/>
    <n v="1667"/>
    <n v="92"/>
    <n v="641"/>
    <n v="435"/>
    <n v="186"/>
    <n v="138"/>
    <n v="0.97"/>
    <s v="St. Louis Browns"/>
    <s v="Sportsman's Park IV"/>
    <n v="80922"/>
    <n v="104"/>
    <n v="107"/>
    <s v="SLB"/>
    <s v="SLA"/>
    <s v="SLA"/>
  </r>
  <r>
    <x v="64"/>
    <x v="1"/>
    <s v="SLN"/>
    <s v="STL"/>
    <x v="40"/>
    <m/>
    <n v="2"/>
    <n v="154"/>
    <n v="77"/>
    <n v="96"/>
    <n v="58"/>
    <m/>
    <m/>
    <x v="0"/>
    <x v="0"/>
    <n v="0"/>
    <x v="1"/>
    <n v="1"/>
    <x v="0"/>
    <x v="1"/>
    <n v="829"/>
    <n v="5457"/>
    <n v="1548"/>
    <n v="286"/>
    <n v="59"/>
    <n v="86"/>
    <n v="404"/>
    <n v="521"/>
    <n v="71"/>
    <m/>
    <m/>
    <m/>
    <n v="625"/>
    <n v="541"/>
    <n v="3.52"/>
    <n v="73"/>
    <n v="10"/>
    <n v="18"/>
    <n v="4152"/>
    <n v="1445"/>
    <n v="68"/>
    <n v="377"/>
    <n v="602"/>
    <n v="163"/>
    <n v="133"/>
    <n v="0.97199999999999998"/>
    <s v="St. Louis Cardinals"/>
    <s v="Sportsman's Park IV"/>
    <n v="506084"/>
    <n v="104"/>
    <n v="102"/>
    <s v="STL"/>
    <s v="SLN"/>
    <s v="SLN"/>
  </r>
  <r>
    <x v="64"/>
    <x v="5"/>
    <s v="WS1"/>
    <s v="MIN"/>
    <x v="79"/>
    <m/>
    <n v="6"/>
    <n v="154"/>
    <n v="77"/>
    <n v="67"/>
    <n v="86"/>
    <m/>
    <m/>
    <x v="0"/>
    <x v="0"/>
    <n v="0"/>
    <x v="1"/>
    <n v="1"/>
    <x v="0"/>
    <x v="1"/>
    <n v="823"/>
    <n v="5592"/>
    <n v="1591"/>
    <n v="255"/>
    <n v="95"/>
    <n v="32"/>
    <n v="596"/>
    <n v="406"/>
    <n v="54"/>
    <n v="37"/>
    <m/>
    <m/>
    <n v="903"/>
    <n v="804"/>
    <n v="5.25"/>
    <n v="67"/>
    <n v="5"/>
    <n v="12"/>
    <n v="4134"/>
    <n v="1672"/>
    <n v="89"/>
    <n v="613"/>
    <n v="456"/>
    <n v="171"/>
    <n v="186"/>
    <n v="0.97199999999999998"/>
    <s v="Washington Senators"/>
    <s v="Griffith Stadium I"/>
    <n v="255011"/>
    <n v="97"/>
    <n v="98"/>
    <s v="WSH"/>
    <s v="WS1"/>
    <s v="WS1"/>
  </r>
  <r>
    <x v="65"/>
    <x v="5"/>
    <s v="BOS"/>
    <s v="BOS"/>
    <x v="74"/>
    <m/>
    <n v="6"/>
    <n v="155"/>
    <n v="77"/>
    <n v="74"/>
    <n v="80"/>
    <m/>
    <m/>
    <x v="0"/>
    <x v="0"/>
    <n v="0"/>
    <x v="1"/>
    <n v="1"/>
    <x v="0"/>
    <x v="1"/>
    <n v="775"/>
    <n v="5383"/>
    <n v="1485"/>
    <n v="288"/>
    <n v="62"/>
    <n v="86"/>
    <n v="584"/>
    <n v="465"/>
    <n v="55"/>
    <n v="44"/>
    <m/>
    <m/>
    <n v="764"/>
    <n v="669"/>
    <n v="4.3899999999999997"/>
    <n v="78"/>
    <n v="11"/>
    <n v="9"/>
    <n v="4116"/>
    <n v="1501"/>
    <n v="78"/>
    <n v="552"/>
    <n v="584"/>
    <n v="162"/>
    <n v="139"/>
    <n v="0.97299999999999998"/>
    <s v="Boston Red Sox"/>
    <s v="Fenway Park II"/>
    <n v="626895"/>
    <n v="106"/>
    <n v="106"/>
    <s v="BOS"/>
    <s v="BOS"/>
    <s v="BOS"/>
  </r>
  <r>
    <x v="65"/>
    <x v="1"/>
    <s v="BRO"/>
    <s v="LAD"/>
    <x v="47"/>
    <m/>
    <n v="7"/>
    <n v="156"/>
    <n v="79"/>
    <n v="67"/>
    <n v="87"/>
    <m/>
    <m/>
    <x v="0"/>
    <x v="0"/>
    <n v="0"/>
    <x v="1"/>
    <n v="1"/>
    <x v="0"/>
    <x v="1"/>
    <n v="662"/>
    <n v="5574"/>
    <n v="1518"/>
    <n v="263"/>
    <n v="43"/>
    <n v="33"/>
    <n v="390"/>
    <n v="458"/>
    <n v="55"/>
    <m/>
    <m/>
    <m/>
    <n v="752"/>
    <n v="620"/>
    <n v="3.98"/>
    <n v="59"/>
    <n v="7"/>
    <n v="18"/>
    <n v="4209"/>
    <n v="1466"/>
    <n v="84"/>
    <n v="528"/>
    <n v="651"/>
    <n v="202"/>
    <n v="107"/>
    <n v="0.96699999999999997"/>
    <s v="Brooklyn Dodgers"/>
    <s v="Ebbets Field"/>
    <n v="489618"/>
    <n v="101"/>
    <n v="103"/>
    <s v="BRO"/>
    <s v="BRO"/>
    <s v="BRO"/>
  </r>
  <r>
    <x v="65"/>
    <x v="1"/>
    <s v="BSN"/>
    <s v="ATL"/>
    <x v="24"/>
    <m/>
    <n v="6"/>
    <n v="157"/>
    <n v="79"/>
    <n v="71"/>
    <n v="83"/>
    <m/>
    <m/>
    <x v="0"/>
    <x v="0"/>
    <n v="0"/>
    <x v="1"/>
    <n v="1"/>
    <x v="0"/>
    <x v="1"/>
    <n v="631"/>
    <n v="5478"/>
    <n v="1450"/>
    <n v="207"/>
    <n v="45"/>
    <n v="67"/>
    <n v="433"/>
    <n v="582"/>
    <n v="23"/>
    <m/>
    <m/>
    <m/>
    <n v="715"/>
    <n v="619"/>
    <n v="3.94"/>
    <n v="61"/>
    <n v="7"/>
    <n v="13"/>
    <n v="4239"/>
    <n v="1566"/>
    <n v="69"/>
    <n v="451"/>
    <n v="421"/>
    <n v="189"/>
    <n v="175"/>
    <n v="0.97099999999999997"/>
    <s v="Boston Bees"/>
    <s v="Braves Field"/>
    <n v="340585"/>
    <n v="93"/>
    <n v="95"/>
    <s v="BSN"/>
    <s v="BSN"/>
    <s v="BSN"/>
  </r>
  <r>
    <x v="65"/>
    <x v="5"/>
    <s v="CHA"/>
    <s v="CHW"/>
    <x v="75"/>
    <m/>
    <n v="4"/>
    <n v="153"/>
    <n v="75"/>
    <n v="81"/>
    <n v="70"/>
    <m/>
    <m/>
    <x v="0"/>
    <x v="0"/>
    <n v="0"/>
    <x v="1"/>
    <n v="1"/>
    <x v="0"/>
    <x v="1"/>
    <n v="920"/>
    <n v="5466"/>
    <n v="1597"/>
    <n v="282"/>
    <n v="56"/>
    <n v="60"/>
    <n v="684"/>
    <n v="417"/>
    <n v="66"/>
    <n v="29"/>
    <m/>
    <m/>
    <n v="873"/>
    <n v="767"/>
    <n v="5.0599999999999996"/>
    <n v="80"/>
    <n v="5"/>
    <n v="8"/>
    <n v="4095"/>
    <n v="1603"/>
    <n v="104"/>
    <n v="578"/>
    <n v="414"/>
    <n v="168"/>
    <n v="174"/>
    <n v="0.97299999999999998"/>
    <s v="Chicago White Sox"/>
    <s v="Comiskey Park"/>
    <n v="440810"/>
    <n v="104"/>
    <n v="103"/>
    <s v="CHW"/>
    <s v="CHA"/>
    <s v="CHA"/>
  </r>
  <r>
    <x v="65"/>
    <x v="1"/>
    <s v="CHN"/>
    <s v="CHC"/>
    <x v="25"/>
    <m/>
    <n v="2"/>
    <n v="154"/>
    <n v="77"/>
    <n v="87"/>
    <n v="67"/>
    <m/>
    <m/>
    <x v="0"/>
    <x v="0"/>
    <n v="0"/>
    <x v="1"/>
    <n v="1"/>
    <x v="0"/>
    <x v="1"/>
    <n v="755"/>
    <n v="5409"/>
    <n v="1545"/>
    <n v="275"/>
    <n v="36"/>
    <n v="76"/>
    <n v="491"/>
    <n v="462"/>
    <n v="68"/>
    <m/>
    <m/>
    <m/>
    <n v="603"/>
    <n v="544"/>
    <n v="3.54"/>
    <n v="77"/>
    <n v="18"/>
    <n v="10"/>
    <n v="4146"/>
    <n v="1413"/>
    <n v="77"/>
    <n v="434"/>
    <n v="597"/>
    <n v="146"/>
    <n v="156"/>
    <n v="0.97599999999999998"/>
    <s v="Chicago Cubs"/>
    <s v="Wrigley Field"/>
    <n v="699370"/>
    <n v="103"/>
    <n v="99"/>
    <s v="CHC"/>
    <s v="CHN"/>
    <s v="CHN"/>
  </r>
  <r>
    <x v="65"/>
    <x v="1"/>
    <s v="CIN"/>
    <s v="CIN"/>
    <x v="26"/>
    <m/>
    <n v="5"/>
    <n v="154"/>
    <n v="76"/>
    <n v="74"/>
    <n v="80"/>
    <m/>
    <m/>
    <x v="0"/>
    <x v="0"/>
    <n v="0"/>
    <x v="1"/>
    <n v="1"/>
    <x v="0"/>
    <x v="1"/>
    <n v="722"/>
    <n v="5393"/>
    <n v="1476"/>
    <n v="224"/>
    <n v="73"/>
    <n v="82"/>
    <n v="410"/>
    <n v="584"/>
    <n v="68"/>
    <m/>
    <m/>
    <m/>
    <n v="760"/>
    <n v="641"/>
    <n v="4.22"/>
    <n v="50"/>
    <n v="6"/>
    <n v="23"/>
    <n v="4101"/>
    <n v="1576"/>
    <n v="51"/>
    <n v="418"/>
    <n v="459"/>
    <n v="191"/>
    <n v="150"/>
    <n v="0.96899999999999997"/>
    <s v="Cincinnati Reds"/>
    <s v="Crosley Field"/>
    <n v="466345"/>
    <n v="93"/>
    <n v="95"/>
    <s v="CIN"/>
    <s v="CIN"/>
    <s v="CIN"/>
  </r>
  <r>
    <x v="65"/>
    <x v="5"/>
    <s v="CLE"/>
    <s v="CLE"/>
    <x v="76"/>
    <m/>
    <n v="5"/>
    <n v="157"/>
    <n v="81"/>
    <n v="80"/>
    <n v="74"/>
    <m/>
    <m/>
    <x v="0"/>
    <x v="0"/>
    <n v="0"/>
    <x v="1"/>
    <n v="1"/>
    <x v="0"/>
    <x v="1"/>
    <n v="921"/>
    <n v="5646"/>
    <n v="1715"/>
    <n v="357"/>
    <n v="82"/>
    <n v="123"/>
    <n v="514"/>
    <n v="470"/>
    <n v="66"/>
    <n v="53"/>
    <m/>
    <m/>
    <n v="862"/>
    <n v="745"/>
    <n v="4.83"/>
    <n v="74"/>
    <n v="6"/>
    <n v="12"/>
    <n v="4167"/>
    <n v="1604"/>
    <n v="73"/>
    <n v="607"/>
    <n v="619"/>
    <n v="182"/>
    <n v="154"/>
    <n v="0.97"/>
    <s v="Cleveland Indians"/>
    <s v="League Park II/Cleveland Stadium"/>
    <n v="500391"/>
    <n v="103"/>
    <n v="102"/>
    <s v="CLE"/>
    <s v="CLE"/>
    <s v="CLE"/>
  </r>
  <r>
    <x v="65"/>
    <x v="5"/>
    <s v="DET"/>
    <s v="DET"/>
    <x v="77"/>
    <m/>
    <n v="2"/>
    <n v="154"/>
    <n v="77"/>
    <n v="83"/>
    <n v="71"/>
    <m/>
    <m/>
    <x v="0"/>
    <x v="0"/>
    <n v="0"/>
    <x v="1"/>
    <n v="1"/>
    <x v="0"/>
    <x v="1"/>
    <n v="921"/>
    <n v="5464"/>
    <n v="1638"/>
    <n v="326"/>
    <n v="55"/>
    <n v="94"/>
    <n v="640"/>
    <n v="462"/>
    <n v="73"/>
    <n v="49"/>
    <m/>
    <m/>
    <n v="871"/>
    <n v="756"/>
    <n v="5"/>
    <n v="76"/>
    <n v="13"/>
    <n v="13"/>
    <n v="4080"/>
    <n v="1568"/>
    <n v="100"/>
    <n v="562"/>
    <n v="526"/>
    <n v="154"/>
    <n v="159"/>
    <n v="0.97399999999999998"/>
    <s v="Detroit Tigers"/>
    <s v="Navin Field"/>
    <n v="875948"/>
    <n v="100"/>
    <n v="98"/>
    <s v="DET"/>
    <s v="DET"/>
    <s v="DET"/>
  </r>
  <r>
    <x v="65"/>
    <x v="1"/>
    <s v="NY1"/>
    <s v="SFG"/>
    <x v="42"/>
    <m/>
    <n v="1"/>
    <n v="154"/>
    <n v="78"/>
    <n v="92"/>
    <n v="62"/>
    <m/>
    <m/>
    <x v="0"/>
    <x v="1"/>
    <n v="1"/>
    <x v="1"/>
    <n v="1"/>
    <x v="0"/>
    <x v="1"/>
    <n v="742"/>
    <n v="5449"/>
    <n v="1529"/>
    <n v="237"/>
    <n v="48"/>
    <n v="97"/>
    <n v="431"/>
    <n v="452"/>
    <n v="31"/>
    <m/>
    <m/>
    <m/>
    <n v="621"/>
    <n v="532"/>
    <n v="3.46"/>
    <n v="60"/>
    <n v="12"/>
    <n v="22"/>
    <n v="4155"/>
    <n v="1458"/>
    <n v="75"/>
    <n v="401"/>
    <n v="500"/>
    <n v="168"/>
    <n v="164"/>
    <n v="0.97399999999999998"/>
    <s v="New York Giants"/>
    <s v="Polo Grounds IV"/>
    <n v="837952"/>
    <n v="100"/>
    <n v="97"/>
    <s v="NYG"/>
    <s v="NY1"/>
    <s v="NY1"/>
  </r>
  <r>
    <x v="65"/>
    <x v="5"/>
    <s v="NYA"/>
    <s v="NYY"/>
    <x v="73"/>
    <m/>
    <n v="1"/>
    <n v="155"/>
    <n v="77"/>
    <n v="102"/>
    <n v="51"/>
    <m/>
    <m/>
    <x v="0"/>
    <x v="1"/>
    <n v="1"/>
    <x v="2"/>
    <n v="0"/>
    <x v="1"/>
    <x v="1"/>
    <n v="1065"/>
    <n v="5591"/>
    <n v="1676"/>
    <n v="315"/>
    <n v="83"/>
    <n v="182"/>
    <n v="700"/>
    <n v="594"/>
    <n v="77"/>
    <n v="40"/>
    <m/>
    <m/>
    <n v="731"/>
    <n v="649"/>
    <n v="4.17"/>
    <n v="77"/>
    <n v="6"/>
    <n v="21"/>
    <n v="4200"/>
    <n v="1474"/>
    <n v="84"/>
    <n v="663"/>
    <n v="624"/>
    <n v="163"/>
    <n v="148"/>
    <n v="0.97299999999999998"/>
    <s v="New York Yankees"/>
    <s v="Yankee Stadium I"/>
    <n v="976913"/>
    <n v="97"/>
    <n v="93"/>
    <s v="NYY"/>
    <s v="NYA"/>
    <s v="NYA"/>
  </r>
  <r>
    <x v="65"/>
    <x v="5"/>
    <s v="PHA"/>
    <s v="OAK"/>
    <x v="78"/>
    <m/>
    <n v="8"/>
    <n v="154"/>
    <n v="77"/>
    <n v="53"/>
    <n v="100"/>
    <m/>
    <m/>
    <x v="0"/>
    <x v="0"/>
    <n v="0"/>
    <x v="1"/>
    <n v="1"/>
    <x v="0"/>
    <x v="1"/>
    <n v="714"/>
    <n v="5373"/>
    <n v="1443"/>
    <n v="240"/>
    <n v="60"/>
    <n v="72"/>
    <n v="524"/>
    <n v="590"/>
    <n v="59"/>
    <n v="43"/>
    <m/>
    <m/>
    <n v="1045"/>
    <n v="913"/>
    <n v="6.08"/>
    <n v="68"/>
    <n v="3"/>
    <n v="12"/>
    <n v="4056"/>
    <n v="1645"/>
    <n v="131"/>
    <n v="696"/>
    <n v="405"/>
    <n v="208"/>
    <n v="152"/>
    <n v="0.96599999999999997"/>
    <s v="Philadelphia Athletics"/>
    <s v="Shibe Park"/>
    <n v="285173"/>
    <n v="97"/>
    <n v="101"/>
    <s v="PHA"/>
    <s v="PHA"/>
    <s v="PHA"/>
  </r>
  <r>
    <x v="65"/>
    <x v="1"/>
    <s v="PHI"/>
    <s v="PHI"/>
    <x v="44"/>
    <m/>
    <n v="8"/>
    <n v="154"/>
    <n v="78"/>
    <n v="54"/>
    <n v="100"/>
    <m/>
    <m/>
    <x v="0"/>
    <x v="0"/>
    <n v="0"/>
    <x v="1"/>
    <n v="1"/>
    <x v="0"/>
    <x v="1"/>
    <n v="726"/>
    <n v="5465"/>
    <n v="1538"/>
    <n v="250"/>
    <n v="46"/>
    <n v="103"/>
    <n v="451"/>
    <n v="586"/>
    <n v="50"/>
    <m/>
    <m/>
    <m/>
    <n v="874"/>
    <n v="704"/>
    <n v="4.6399999999999997"/>
    <n v="51"/>
    <n v="7"/>
    <n v="14"/>
    <n v="4095"/>
    <n v="1630"/>
    <n v="87"/>
    <n v="515"/>
    <n v="454"/>
    <n v="237"/>
    <n v="144"/>
    <n v="0.95899999999999996"/>
    <s v="Philadelphia Phillies"/>
    <s v="Baker Bowl"/>
    <n v="249219"/>
    <n v="111"/>
    <n v="114"/>
    <s v="PHI"/>
    <s v="PHI"/>
    <s v="PHI"/>
  </r>
  <r>
    <x v="65"/>
    <x v="1"/>
    <s v="PIT"/>
    <s v="PIT"/>
    <x v="39"/>
    <m/>
    <n v="4"/>
    <n v="156"/>
    <n v="76"/>
    <n v="84"/>
    <n v="70"/>
    <m/>
    <m/>
    <x v="0"/>
    <x v="0"/>
    <n v="0"/>
    <x v="1"/>
    <n v="1"/>
    <x v="0"/>
    <x v="1"/>
    <n v="804"/>
    <n v="5586"/>
    <n v="1596"/>
    <n v="283"/>
    <n v="80"/>
    <n v="60"/>
    <n v="517"/>
    <n v="502"/>
    <n v="37"/>
    <m/>
    <m/>
    <m/>
    <n v="718"/>
    <n v="603"/>
    <n v="3.89"/>
    <n v="67"/>
    <n v="5"/>
    <n v="12"/>
    <n v="4185"/>
    <n v="1475"/>
    <n v="74"/>
    <n v="379"/>
    <n v="559"/>
    <n v="199"/>
    <n v="113"/>
    <n v="0.96699999999999997"/>
    <s v="Pittsburgh Pirates"/>
    <s v="Forbes Field"/>
    <n v="372524"/>
    <n v="102"/>
    <n v="101"/>
    <s v="PIT"/>
    <s v="PIT"/>
    <s v="PIT"/>
  </r>
  <r>
    <x v="65"/>
    <x v="5"/>
    <s v="SLA"/>
    <s v="BAL"/>
    <x v="37"/>
    <m/>
    <n v="7"/>
    <n v="155"/>
    <n v="77"/>
    <n v="57"/>
    <n v="95"/>
    <m/>
    <m/>
    <x v="0"/>
    <x v="0"/>
    <n v="0"/>
    <x v="1"/>
    <n v="1"/>
    <x v="0"/>
    <x v="1"/>
    <n v="804"/>
    <n v="5391"/>
    <n v="1502"/>
    <n v="299"/>
    <n v="66"/>
    <n v="79"/>
    <n v="625"/>
    <n v="627"/>
    <n v="62"/>
    <n v="20"/>
    <m/>
    <m/>
    <n v="1064"/>
    <n v="935"/>
    <n v="6.24"/>
    <n v="54"/>
    <n v="3"/>
    <n v="13"/>
    <n v="4044"/>
    <n v="1776"/>
    <n v="115"/>
    <n v="609"/>
    <n v="399"/>
    <n v="188"/>
    <n v="143"/>
    <n v="0.96899999999999997"/>
    <s v="St. Louis Browns"/>
    <s v="Sportsman's Park IV"/>
    <n v="93267"/>
    <n v="102"/>
    <n v="106"/>
    <s v="SLB"/>
    <s v="SLA"/>
    <s v="SLA"/>
  </r>
  <r>
    <x v="65"/>
    <x v="1"/>
    <s v="SLN"/>
    <s v="STL"/>
    <x v="40"/>
    <m/>
    <n v="2"/>
    <n v="155"/>
    <n v="77"/>
    <n v="87"/>
    <n v="67"/>
    <m/>
    <m/>
    <x v="0"/>
    <x v="0"/>
    <n v="0"/>
    <x v="1"/>
    <n v="1"/>
    <x v="0"/>
    <x v="1"/>
    <n v="795"/>
    <n v="5537"/>
    <n v="1554"/>
    <n v="332"/>
    <n v="60"/>
    <n v="88"/>
    <n v="442"/>
    <n v="577"/>
    <n v="69"/>
    <m/>
    <m/>
    <m/>
    <n v="794"/>
    <n v="694"/>
    <n v="4.47"/>
    <n v="65"/>
    <n v="5"/>
    <n v="24"/>
    <n v="4194"/>
    <n v="1610"/>
    <n v="89"/>
    <n v="434"/>
    <n v="559"/>
    <n v="154"/>
    <n v="134"/>
    <n v="0.97399999999999998"/>
    <s v="St. Louis Cardinals"/>
    <s v="Sportsman's Park IV"/>
    <n v="448078"/>
    <n v="99"/>
    <n v="98"/>
    <s v="STL"/>
    <s v="SLN"/>
    <s v="SLN"/>
  </r>
  <r>
    <x v="65"/>
    <x v="5"/>
    <s v="WS1"/>
    <s v="MIN"/>
    <x v="79"/>
    <m/>
    <n v="3"/>
    <n v="153"/>
    <n v="77"/>
    <n v="82"/>
    <n v="71"/>
    <m/>
    <m/>
    <x v="0"/>
    <x v="0"/>
    <n v="0"/>
    <x v="1"/>
    <n v="1"/>
    <x v="0"/>
    <x v="1"/>
    <n v="889"/>
    <n v="5433"/>
    <n v="1601"/>
    <n v="293"/>
    <n v="84"/>
    <n v="62"/>
    <n v="576"/>
    <n v="398"/>
    <n v="104"/>
    <n v="42"/>
    <m/>
    <m/>
    <n v="799"/>
    <n v="684"/>
    <n v="4.58"/>
    <n v="78"/>
    <n v="8"/>
    <n v="14"/>
    <n v="4035"/>
    <n v="1484"/>
    <n v="73"/>
    <n v="588"/>
    <n v="462"/>
    <n v="182"/>
    <n v="163"/>
    <n v="0.97"/>
    <s v="Washington Senators"/>
    <s v="Griffith Stadium I"/>
    <n v="379525"/>
    <n v="94"/>
    <n v="95"/>
    <s v="WSH"/>
    <s v="WS1"/>
    <s v="WS1"/>
  </r>
  <r>
    <x v="66"/>
    <x v="5"/>
    <s v="BOS"/>
    <s v="BOS"/>
    <x v="74"/>
    <m/>
    <n v="5"/>
    <n v="154"/>
    <n v="74"/>
    <n v="80"/>
    <n v="72"/>
    <m/>
    <m/>
    <x v="0"/>
    <x v="0"/>
    <n v="0"/>
    <x v="1"/>
    <n v="1"/>
    <x v="0"/>
    <x v="1"/>
    <n v="821"/>
    <n v="5354"/>
    <n v="1506"/>
    <n v="269"/>
    <n v="64"/>
    <n v="100"/>
    <n v="601"/>
    <n v="557"/>
    <n v="79"/>
    <n v="61"/>
    <m/>
    <m/>
    <n v="775"/>
    <n v="680"/>
    <n v="4.4800000000000004"/>
    <n v="74"/>
    <n v="6"/>
    <n v="14"/>
    <n v="4098"/>
    <n v="1518"/>
    <n v="92"/>
    <n v="597"/>
    <n v="682"/>
    <n v="175"/>
    <n v="139"/>
    <n v="0.97"/>
    <s v="Boston Red Sox"/>
    <s v="Fenway Park II"/>
    <n v="559659"/>
    <n v="104"/>
    <n v="103"/>
    <s v="BOS"/>
    <s v="BOS"/>
    <s v="BOS"/>
  </r>
  <r>
    <x v="66"/>
    <x v="1"/>
    <s v="BRO"/>
    <s v="LAD"/>
    <x v="47"/>
    <m/>
    <n v="6"/>
    <n v="155"/>
    <n v="76"/>
    <n v="62"/>
    <n v="91"/>
    <m/>
    <m/>
    <x v="0"/>
    <x v="0"/>
    <n v="0"/>
    <x v="1"/>
    <n v="1"/>
    <x v="0"/>
    <x v="1"/>
    <n v="616"/>
    <n v="5295"/>
    <n v="1401"/>
    <n v="258"/>
    <n v="53"/>
    <n v="37"/>
    <n v="469"/>
    <n v="583"/>
    <n v="69"/>
    <m/>
    <m/>
    <m/>
    <n v="772"/>
    <n v="625"/>
    <n v="4.13"/>
    <n v="63"/>
    <n v="5"/>
    <n v="8"/>
    <n v="4086"/>
    <n v="1470"/>
    <n v="68"/>
    <n v="476"/>
    <n v="592"/>
    <n v="216"/>
    <n v="127"/>
    <n v="0.96399999999999997"/>
    <s v="Brooklyn Dodgers"/>
    <s v="Ebbets Field"/>
    <n v="482481"/>
    <n v="102"/>
    <n v="104"/>
    <s v="BRO"/>
    <s v="BRO"/>
    <s v="BRO"/>
  </r>
  <r>
    <x v="66"/>
    <x v="1"/>
    <s v="BSN"/>
    <s v="ATL"/>
    <x v="24"/>
    <m/>
    <n v="5"/>
    <n v="152"/>
    <n v="76"/>
    <n v="79"/>
    <n v="73"/>
    <m/>
    <m/>
    <x v="0"/>
    <x v="0"/>
    <n v="0"/>
    <x v="1"/>
    <n v="1"/>
    <x v="0"/>
    <x v="1"/>
    <n v="579"/>
    <n v="5124"/>
    <n v="1265"/>
    <n v="200"/>
    <n v="41"/>
    <n v="63"/>
    <n v="485"/>
    <n v="707"/>
    <n v="45"/>
    <m/>
    <m/>
    <m/>
    <n v="556"/>
    <n v="486"/>
    <n v="3.22"/>
    <n v="85"/>
    <n v="16"/>
    <n v="10"/>
    <n v="4077"/>
    <n v="1344"/>
    <n v="60"/>
    <n v="372"/>
    <n v="387"/>
    <n v="157"/>
    <n v="128"/>
    <n v="0.97499999999999998"/>
    <s v="Boston Bees"/>
    <s v="Braves Field"/>
    <n v="385339"/>
    <n v="91"/>
    <n v="91"/>
    <s v="BSN"/>
    <s v="BSN"/>
    <s v="BSN"/>
  </r>
  <r>
    <x v="66"/>
    <x v="5"/>
    <s v="CHA"/>
    <s v="CHW"/>
    <x v="75"/>
    <m/>
    <n v="3"/>
    <n v="154"/>
    <n v="77"/>
    <n v="86"/>
    <n v="68"/>
    <m/>
    <m/>
    <x v="0"/>
    <x v="0"/>
    <n v="0"/>
    <x v="1"/>
    <n v="1"/>
    <x v="0"/>
    <x v="1"/>
    <n v="780"/>
    <n v="5277"/>
    <n v="1478"/>
    <n v="280"/>
    <n v="76"/>
    <n v="67"/>
    <n v="549"/>
    <n v="447"/>
    <n v="70"/>
    <n v="34"/>
    <m/>
    <m/>
    <n v="730"/>
    <n v="626"/>
    <n v="4.17"/>
    <n v="70"/>
    <n v="15"/>
    <n v="21"/>
    <n v="4053"/>
    <n v="1435"/>
    <n v="115"/>
    <n v="532"/>
    <n v="533"/>
    <n v="174"/>
    <n v="173"/>
    <n v="0.97099999999999997"/>
    <s v="Chicago White Sox"/>
    <s v="Comiskey Park"/>
    <n v="589245"/>
    <n v="100"/>
    <n v="100"/>
    <s v="CHW"/>
    <s v="CHA"/>
    <s v="CHA"/>
  </r>
  <r>
    <x v="66"/>
    <x v="1"/>
    <s v="CHN"/>
    <s v="CHC"/>
    <x v="25"/>
    <m/>
    <n v="2"/>
    <n v="154"/>
    <n v="78"/>
    <n v="93"/>
    <n v="61"/>
    <m/>
    <m/>
    <x v="0"/>
    <x v="0"/>
    <n v="0"/>
    <x v="1"/>
    <n v="1"/>
    <x v="0"/>
    <x v="1"/>
    <n v="811"/>
    <n v="5349"/>
    <n v="1537"/>
    <n v="253"/>
    <n v="74"/>
    <n v="96"/>
    <n v="538"/>
    <n v="496"/>
    <n v="71"/>
    <m/>
    <m/>
    <m/>
    <n v="682"/>
    <n v="609"/>
    <n v="3.97"/>
    <n v="73"/>
    <n v="11"/>
    <n v="13"/>
    <n v="4143"/>
    <n v="1434"/>
    <n v="91"/>
    <n v="502"/>
    <n v="596"/>
    <n v="151"/>
    <n v="141"/>
    <n v="0.97499999999999998"/>
    <s v="Chicago Cubs"/>
    <s v="Wrigley Field"/>
    <n v="895020"/>
    <n v="104"/>
    <n v="102"/>
    <s v="CHC"/>
    <s v="CHN"/>
    <s v="CHN"/>
  </r>
  <r>
    <x v="66"/>
    <x v="1"/>
    <s v="CIN"/>
    <s v="CIN"/>
    <x v="26"/>
    <m/>
    <n v="8"/>
    <n v="155"/>
    <n v="80"/>
    <n v="56"/>
    <n v="98"/>
    <m/>
    <m/>
    <x v="0"/>
    <x v="0"/>
    <n v="0"/>
    <x v="1"/>
    <n v="1"/>
    <x v="0"/>
    <x v="1"/>
    <n v="612"/>
    <n v="5230"/>
    <n v="1329"/>
    <n v="215"/>
    <n v="59"/>
    <n v="73"/>
    <n v="437"/>
    <n v="586"/>
    <n v="53"/>
    <m/>
    <m/>
    <m/>
    <n v="707"/>
    <n v="595"/>
    <n v="3.94"/>
    <n v="64"/>
    <n v="10"/>
    <n v="18"/>
    <n v="4074"/>
    <n v="1428"/>
    <n v="38"/>
    <n v="533"/>
    <n v="581"/>
    <n v="208"/>
    <n v="139"/>
    <n v="0.96599999999999997"/>
    <s v="Cincinnati Reds"/>
    <s v="Crosley Field"/>
    <n v="411221"/>
    <n v="95"/>
    <n v="95"/>
    <s v="CIN"/>
    <s v="CIN"/>
    <s v="CIN"/>
  </r>
  <r>
    <x v="66"/>
    <x v="5"/>
    <s v="CLE"/>
    <s v="CLE"/>
    <x v="76"/>
    <m/>
    <n v="4"/>
    <n v="156"/>
    <n v="78"/>
    <n v="83"/>
    <n v="71"/>
    <m/>
    <m/>
    <x v="0"/>
    <x v="0"/>
    <n v="0"/>
    <x v="1"/>
    <n v="1"/>
    <x v="0"/>
    <x v="1"/>
    <n v="817"/>
    <n v="5353"/>
    <n v="1499"/>
    <n v="304"/>
    <n v="76"/>
    <n v="103"/>
    <n v="570"/>
    <n v="551"/>
    <n v="78"/>
    <n v="51"/>
    <m/>
    <m/>
    <n v="768"/>
    <n v="665"/>
    <n v="4.3899999999999997"/>
    <n v="64"/>
    <n v="4"/>
    <n v="15"/>
    <n v="4092"/>
    <n v="1529"/>
    <n v="61"/>
    <n v="566"/>
    <n v="630"/>
    <n v="157"/>
    <n v="153"/>
    <n v="0.97399999999999998"/>
    <s v="Cleveland Indians"/>
    <s v="League Park II/Cleveland Stadium"/>
    <n v="564849"/>
    <n v="98"/>
    <n v="97"/>
    <s v="CLE"/>
    <s v="CLE"/>
    <s v="CLE"/>
  </r>
  <r>
    <x v="66"/>
    <x v="5"/>
    <s v="DET"/>
    <s v="DET"/>
    <x v="77"/>
    <m/>
    <n v="2"/>
    <n v="155"/>
    <n v="77"/>
    <n v="89"/>
    <n v="65"/>
    <m/>
    <m/>
    <x v="0"/>
    <x v="0"/>
    <n v="0"/>
    <x v="1"/>
    <n v="1"/>
    <x v="0"/>
    <x v="1"/>
    <n v="935"/>
    <n v="5516"/>
    <n v="1611"/>
    <n v="309"/>
    <n v="62"/>
    <n v="150"/>
    <n v="656"/>
    <n v="711"/>
    <n v="89"/>
    <n v="45"/>
    <m/>
    <m/>
    <n v="841"/>
    <n v="746"/>
    <n v="4.87"/>
    <n v="70"/>
    <n v="6"/>
    <n v="11"/>
    <n v="4134"/>
    <n v="1521"/>
    <n v="102"/>
    <n v="635"/>
    <n v="485"/>
    <n v="147"/>
    <n v="149"/>
    <n v="0.97599999999999998"/>
    <s v="Detroit Tigers"/>
    <s v="Navin Field"/>
    <n v="1072276"/>
    <n v="102"/>
    <n v="101"/>
    <s v="DET"/>
    <s v="DET"/>
    <s v="DET"/>
  </r>
  <r>
    <x v="66"/>
    <x v="1"/>
    <s v="NY1"/>
    <s v="SFG"/>
    <x v="42"/>
    <m/>
    <n v="1"/>
    <n v="152"/>
    <n v="75"/>
    <n v="95"/>
    <n v="57"/>
    <m/>
    <m/>
    <x v="0"/>
    <x v="1"/>
    <n v="1"/>
    <x v="1"/>
    <n v="1"/>
    <x v="0"/>
    <x v="1"/>
    <n v="732"/>
    <n v="5329"/>
    <n v="1484"/>
    <n v="251"/>
    <n v="41"/>
    <n v="111"/>
    <n v="412"/>
    <n v="492"/>
    <n v="45"/>
    <m/>
    <m/>
    <m/>
    <n v="602"/>
    <n v="519"/>
    <n v="3.43"/>
    <n v="67"/>
    <n v="11"/>
    <n v="17"/>
    <n v="4083"/>
    <n v="1341"/>
    <n v="85"/>
    <n v="404"/>
    <n v="653"/>
    <n v="159"/>
    <n v="143"/>
    <n v="0.97399999999999998"/>
    <s v="New York Giants"/>
    <s v="Polo Grounds IV"/>
    <n v="926887"/>
    <n v="102"/>
    <n v="100"/>
    <s v="NYG"/>
    <s v="NY1"/>
    <s v="NY1"/>
  </r>
  <r>
    <x v="66"/>
    <x v="5"/>
    <s v="NYA"/>
    <s v="NYY"/>
    <x v="73"/>
    <m/>
    <n v="1"/>
    <n v="157"/>
    <n v="79"/>
    <n v="102"/>
    <n v="52"/>
    <m/>
    <m/>
    <x v="0"/>
    <x v="1"/>
    <n v="1"/>
    <x v="2"/>
    <n v="0"/>
    <x v="1"/>
    <x v="1"/>
    <n v="979"/>
    <n v="5487"/>
    <n v="1554"/>
    <n v="282"/>
    <n v="73"/>
    <n v="174"/>
    <n v="709"/>
    <n v="607"/>
    <n v="60"/>
    <n v="36"/>
    <m/>
    <m/>
    <n v="671"/>
    <n v="566"/>
    <n v="3.65"/>
    <n v="82"/>
    <n v="15"/>
    <n v="21"/>
    <n v="4188"/>
    <n v="1417"/>
    <n v="92"/>
    <n v="506"/>
    <n v="652"/>
    <n v="169"/>
    <n v="134"/>
    <n v="0.97199999999999998"/>
    <s v="New York Yankees"/>
    <s v="Yankee Stadium I"/>
    <n v="998148"/>
    <n v="102"/>
    <n v="97"/>
    <s v="NYY"/>
    <s v="NYA"/>
    <s v="NYA"/>
  </r>
  <r>
    <x v="66"/>
    <x v="5"/>
    <s v="PHA"/>
    <s v="OAK"/>
    <x v="78"/>
    <m/>
    <n v="7"/>
    <n v="154"/>
    <n v="79"/>
    <n v="54"/>
    <n v="97"/>
    <m/>
    <m/>
    <x v="0"/>
    <x v="0"/>
    <n v="0"/>
    <x v="1"/>
    <n v="1"/>
    <x v="0"/>
    <x v="1"/>
    <n v="699"/>
    <n v="5228"/>
    <n v="1398"/>
    <n v="278"/>
    <n v="60"/>
    <n v="94"/>
    <n v="583"/>
    <n v="557"/>
    <n v="95"/>
    <n v="48"/>
    <m/>
    <m/>
    <n v="854"/>
    <n v="719"/>
    <n v="4.8499999999999996"/>
    <n v="65"/>
    <n v="6"/>
    <n v="9"/>
    <n v="4005"/>
    <n v="1490"/>
    <n v="105"/>
    <n v="613"/>
    <n v="469"/>
    <n v="198"/>
    <n v="150"/>
    <n v="0.96699999999999997"/>
    <s v="Philadelphia Athletics"/>
    <s v="Shibe Park"/>
    <n v="430738"/>
    <n v="98"/>
    <n v="101"/>
    <s v="PHA"/>
    <s v="PHA"/>
    <s v="PHA"/>
  </r>
  <r>
    <x v="66"/>
    <x v="1"/>
    <s v="PHI"/>
    <s v="PHI"/>
    <x v="44"/>
    <m/>
    <n v="7"/>
    <n v="155"/>
    <n v="74"/>
    <n v="61"/>
    <n v="92"/>
    <m/>
    <m/>
    <x v="0"/>
    <x v="0"/>
    <n v="0"/>
    <x v="1"/>
    <n v="1"/>
    <x v="0"/>
    <x v="1"/>
    <n v="724"/>
    <n v="5424"/>
    <n v="1482"/>
    <n v="258"/>
    <n v="37"/>
    <n v="103"/>
    <n v="478"/>
    <n v="640"/>
    <n v="66"/>
    <m/>
    <m/>
    <m/>
    <n v="869"/>
    <n v="770"/>
    <n v="5.05"/>
    <n v="59"/>
    <n v="6"/>
    <n v="15"/>
    <n v="4119"/>
    <n v="1629"/>
    <n v="116"/>
    <n v="501"/>
    <n v="529"/>
    <n v="184"/>
    <n v="157"/>
    <n v="0.97"/>
    <s v="Philadelphia Phillies"/>
    <s v="Baker Bowl"/>
    <n v="212790"/>
    <n v="109"/>
    <n v="112"/>
    <s v="PHI"/>
    <s v="PHI"/>
    <s v="PHI"/>
  </r>
  <r>
    <x v="66"/>
    <x v="1"/>
    <s v="PIT"/>
    <s v="PIT"/>
    <x v="39"/>
    <m/>
    <n v="3"/>
    <n v="154"/>
    <n v="78"/>
    <n v="86"/>
    <n v="68"/>
    <m/>
    <m/>
    <x v="0"/>
    <x v="0"/>
    <n v="0"/>
    <x v="1"/>
    <n v="1"/>
    <x v="0"/>
    <x v="1"/>
    <n v="704"/>
    <n v="5433"/>
    <n v="1550"/>
    <n v="223"/>
    <n v="86"/>
    <n v="47"/>
    <n v="463"/>
    <n v="480"/>
    <n v="32"/>
    <m/>
    <m/>
    <m/>
    <n v="646"/>
    <n v="540"/>
    <n v="3.56"/>
    <n v="67"/>
    <n v="12"/>
    <n v="17"/>
    <n v="4098"/>
    <n v="1398"/>
    <n v="71"/>
    <n v="428"/>
    <n v="643"/>
    <n v="181"/>
    <n v="135"/>
    <n v="0.97"/>
    <s v="Pittsburgh Pirates"/>
    <s v="Forbes Field"/>
    <n v="459679"/>
    <n v="100"/>
    <n v="98"/>
    <s v="PIT"/>
    <s v="PIT"/>
    <s v="PIT"/>
  </r>
  <r>
    <x v="66"/>
    <x v="5"/>
    <s v="SLA"/>
    <s v="BAL"/>
    <x v="37"/>
    <m/>
    <n v="8"/>
    <n v="156"/>
    <n v="78"/>
    <n v="46"/>
    <n v="108"/>
    <m/>
    <m/>
    <x v="0"/>
    <x v="0"/>
    <n v="0"/>
    <x v="1"/>
    <n v="1"/>
    <x v="0"/>
    <x v="1"/>
    <n v="715"/>
    <n v="5510"/>
    <n v="1573"/>
    <n v="327"/>
    <n v="44"/>
    <n v="71"/>
    <n v="514"/>
    <n v="510"/>
    <n v="30"/>
    <n v="27"/>
    <m/>
    <m/>
    <n v="1023"/>
    <n v="909"/>
    <n v="6"/>
    <n v="55"/>
    <n v="2"/>
    <n v="8"/>
    <n v="4089"/>
    <n v="1768"/>
    <n v="143"/>
    <n v="653"/>
    <n v="468"/>
    <n v="174"/>
    <n v="166"/>
    <n v="0.97199999999999998"/>
    <s v="St. Louis Browns"/>
    <s v="Sportsman's Park IV"/>
    <n v="123121"/>
    <n v="100"/>
    <n v="104"/>
    <s v="SLB"/>
    <s v="SLA"/>
    <s v="SLA"/>
  </r>
  <r>
    <x v="66"/>
    <x v="1"/>
    <s v="SLN"/>
    <s v="STL"/>
    <x v="40"/>
    <m/>
    <n v="4"/>
    <n v="157"/>
    <n v="80"/>
    <n v="81"/>
    <n v="73"/>
    <m/>
    <m/>
    <x v="0"/>
    <x v="0"/>
    <n v="0"/>
    <x v="1"/>
    <n v="1"/>
    <x v="0"/>
    <x v="1"/>
    <n v="789"/>
    <n v="5476"/>
    <n v="1543"/>
    <n v="264"/>
    <n v="67"/>
    <n v="94"/>
    <n v="385"/>
    <n v="569"/>
    <n v="78"/>
    <m/>
    <m/>
    <m/>
    <n v="733"/>
    <n v="616"/>
    <n v="3.98"/>
    <n v="81"/>
    <n v="10"/>
    <n v="4"/>
    <n v="4176"/>
    <n v="1546"/>
    <n v="95"/>
    <n v="448"/>
    <n v="571"/>
    <n v="164"/>
    <n v="127"/>
    <n v="0.97299999999999998"/>
    <s v="St. Louis Cardinals"/>
    <s v="Sportsman's Park IV"/>
    <n v="430811"/>
    <n v="102"/>
    <n v="101"/>
    <s v="STL"/>
    <s v="SLN"/>
    <s v="SLN"/>
  </r>
  <r>
    <x v="66"/>
    <x v="5"/>
    <s v="WS1"/>
    <s v="MIN"/>
    <x v="79"/>
    <m/>
    <n v="6"/>
    <n v="158"/>
    <n v="80"/>
    <n v="73"/>
    <n v="80"/>
    <m/>
    <m/>
    <x v="0"/>
    <x v="0"/>
    <n v="0"/>
    <x v="1"/>
    <n v="1"/>
    <x v="0"/>
    <x v="1"/>
    <n v="757"/>
    <n v="5578"/>
    <n v="1559"/>
    <n v="245"/>
    <n v="84"/>
    <n v="47"/>
    <n v="591"/>
    <n v="503"/>
    <n v="61"/>
    <n v="35"/>
    <m/>
    <m/>
    <n v="841"/>
    <n v="711"/>
    <n v="4.58"/>
    <n v="75"/>
    <n v="5"/>
    <n v="14"/>
    <n v="4194"/>
    <n v="1498"/>
    <n v="96"/>
    <n v="671"/>
    <n v="524"/>
    <n v="170"/>
    <n v="181"/>
    <n v="0.97199999999999998"/>
    <s v="Washington Senators"/>
    <s v="Griffith Stadium I"/>
    <n v="397799"/>
    <n v="95"/>
    <n v="96"/>
    <s v="WSH"/>
    <s v="WS1"/>
    <s v="WS1"/>
  </r>
  <r>
    <x v="67"/>
    <x v="5"/>
    <s v="BOS"/>
    <s v="BOS"/>
    <x v="74"/>
    <m/>
    <n v="2"/>
    <n v="150"/>
    <n v="75"/>
    <n v="88"/>
    <n v="61"/>
    <m/>
    <m/>
    <x v="0"/>
    <x v="0"/>
    <n v="0"/>
    <x v="1"/>
    <n v="1"/>
    <x v="0"/>
    <x v="1"/>
    <n v="902"/>
    <n v="5229"/>
    <n v="1566"/>
    <n v="298"/>
    <n v="56"/>
    <n v="98"/>
    <n v="650"/>
    <n v="463"/>
    <n v="55"/>
    <n v="51"/>
    <m/>
    <m/>
    <n v="751"/>
    <n v="652"/>
    <n v="4.46"/>
    <n v="67"/>
    <n v="10"/>
    <n v="15"/>
    <n v="3948"/>
    <n v="1472"/>
    <n v="102"/>
    <n v="528"/>
    <n v="484"/>
    <n v="187"/>
    <n v="172"/>
    <n v="0.96799999999999997"/>
    <s v="Boston Red Sox"/>
    <s v="Fenway Park II"/>
    <n v="646459"/>
    <n v="105"/>
    <n v="103"/>
    <s v="BOS"/>
    <s v="BOS"/>
    <s v="BOS"/>
  </r>
  <r>
    <x v="67"/>
    <x v="1"/>
    <s v="BRO"/>
    <s v="LAD"/>
    <x v="47"/>
    <m/>
    <n v="7"/>
    <n v="151"/>
    <n v="74"/>
    <n v="69"/>
    <n v="80"/>
    <m/>
    <m/>
    <x v="0"/>
    <x v="0"/>
    <n v="0"/>
    <x v="1"/>
    <n v="1"/>
    <x v="0"/>
    <x v="1"/>
    <n v="704"/>
    <n v="5142"/>
    <n v="1322"/>
    <n v="225"/>
    <n v="79"/>
    <n v="61"/>
    <n v="611"/>
    <n v="615"/>
    <n v="66"/>
    <m/>
    <m/>
    <m/>
    <n v="710"/>
    <n v="602"/>
    <n v="4.07"/>
    <n v="56"/>
    <n v="12"/>
    <n v="14"/>
    <n v="3996"/>
    <n v="1464"/>
    <n v="88"/>
    <n v="446"/>
    <n v="469"/>
    <n v="157"/>
    <n v="148"/>
    <n v="0.97299999999999998"/>
    <s v="Brooklyn Dodgers"/>
    <s v="Ebbets Field"/>
    <n v="663087"/>
    <n v="103"/>
    <n v="104"/>
    <s v="BRO"/>
    <s v="BRO"/>
    <s v="BRO"/>
  </r>
  <r>
    <x v="67"/>
    <x v="1"/>
    <s v="BSN"/>
    <s v="ATL"/>
    <x v="24"/>
    <m/>
    <n v="5"/>
    <n v="153"/>
    <n v="75"/>
    <n v="77"/>
    <n v="75"/>
    <m/>
    <m/>
    <x v="0"/>
    <x v="0"/>
    <n v="0"/>
    <x v="1"/>
    <n v="1"/>
    <x v="0"/>
    <x v="1"/>
    <n v="561"/>
    <n v="5250"/>
    <n v="1311"/>
    <n v="199"/>
    <n v="39"/>
    <n v="54"/>
    <n v="424"/>
    <n v="548"/>
    <n v="49"/>
    <m/>
    <m/>
    <m/>
    <n v="618"/>
    <n v="521"/>
    <n v="3.4"/>
    <n v="83"/>
    <n v="15"/>
    <n v="12"/>
    <n v="4140"/>
    <n v="1375"/>
    <n v="66"/>
    <n v="465"/>
    <n v="413"/>
    <n v="173"/>
    <n v="136"/>
    <n v="0.97199999999999998"/>
    <s v="Boston Bees"/>
    <s v="Braves Field"/>
    <n v="341149"/>
    <n v="89"/>
    <n v="90"/>
    <s v="BSN"/>
    <s v="BSN"/>
    <s v="BSN"/>
  </r>
  <r>
    <x v="67"/>
    <x v="5"/>
    <s v="CHA"/>
    <s v="CHW"/>
    <x v="75"/>
    <m/>
    <n v="6"/>
    <n v="149"/>
    <n v="73"/>
    <n v="65"/>
    <n v="83"/>
    <m/>
    <m/>
    <x v="0"/>
    <x v="0"/>
    <n v="0"/>
    <x v="1"/>
    <n v="1"/>
    <x v="0"/>
    <x v="1"/>
    <n v="709"/>
    <n v="5199"/>
    <n v="1439"/>
    <n v="239"/>
    <n v="55"/>
    <n v="67"/>
    <n v="514"/>
    <n v="489"/>
    <n v="56"/>
    <n v="39"/>
    <m/>
    <m/>
    <n v="752"/>
    <n v="638"/>
    <n v="4.3600000000000003"/>
    <n v="83"/>
    <n v="5"/>
    <n v="9"/>
    <n v="3948"/>
    <n v="1449"/>
    <n v="101"/>
    <n v="550"/>
    <n v="432"/>
    <n v="195"/>
    <n v="155"/>
    <n v="0.96699999999999997"/>
    <s v="Chicago White Sox"/>
    <s v="Comiskey Park"/>
    <n v="338278"/>
    <n v="103"/>
    <n v="103"/>
    <s v="CHW"/>
    <s v="CHA"/>
    <s v="CHA"/>
  </r>
  <r>
    <x v="67"/>
    <x v="1"/>
    <s v="CHN"/>
    <s v="CHC"/>
    <x v="25"/>
    <m/>
    <n v="1"/>
    <n v="154"/>
    <n v="77"/>
    <n v="89"/>
    <n v="63"/>
    <m/>
    <m/>
    <x v="0"/>
    <x v="1"/>
    <n v="1"/>
    <x v="1"/>
    <n v="1"/>
    <x v="0"/>
    <x v="1"/>
    <n v="713"/>
    <n v="5333"/>
    <n v="1435"/>
    <n v="242"/>
    <n v="70"/>
    <n v="65"/>
    <n v="522"/>
    <n v="476"/>
    <n v="49"/>
    <m/>
    <m/>
    <m/>
    <n v="598"/>
    <n v="523"/>
    <n v="3.37"/>
    <n v="67"/>
    <n v="16"/>
    <n v="18"/>
    <n v="4188"/>
    <n v="1414"/>
    <n v="71"/>
    <n v="454"/>
    <n v="583"/>
    <n v="135"/>
    <n v="151"/>
    <n v="0.97799999999999998"/>
    <s v="Chicago Cubs"/>
    <s v="Wrigley Field"/>
    <n v="951640"/>
    <n v="103"/>
    <n v="101"/>
    <s v="CHC"/>
    <s v="CHN"/>
    <s v="CHN"/>
  </r>
  <r>
    <x v="67"/>
    <x v="1"/>
    <s v="CIN"/>
    <s v="CIN"/>
    <x v="26"/>
    <m/>
    <n v="4"/>
    <n v="151"/>
    <n v="77"/>
    <n v="82"/>
    <n v="68"/>
    <m/>
    <m/>
    <x v="0"/>
    <x v="0"/>
    <n v="0"/>
    <x v="1"/>
    <n v="1"/>
    <x v="0"/>
    <x v="1"/>
    <n v="723"/>
    <n v="5391"/>
    <n v="1495"/>
    <n v="251"/>
    <n v="57"/>
    <n v="110"/>
    <n v="366"/>
    <n v="518"/>
    <n v="19"/>
    <m/>
    <m/>
    <m/>
    <n v="634"/>
    <n v="548"/>
    <n v="3.62"/>
    <n v="72"/>
    <n v="11"/>
    <n v="16"/>
    <n v="4086"/>
    <n v="1329"/>
    <n v="75"/>
    <n v="463"/>
    <n v="542"/>
    <n v="169"/>
    <n v="133"/>
    <n v="0.97199999999999998"/>
    <s v="Cincinnati Reds"/>
    <s v="Crosley Field"/>
    <n v="706756"/>
    <n v="98"/>
    <n v="97"/>
    <s v="CIN"/>
    <s v="CIN"/>
    <s v="CIN"/>
  </r>
  <r>
    <x v="67"/>
    <x v="5"/>
    <s v="CLE"/>
    <s v="CLE"/>
    <x v="76"/>
    <m/>
    <n v="3"/>
    <n v="153"/>
    <n v="76"/>
    <n v="86"/>
    <n v="66"/>
    <m/>
    <m/>
    <x v="0"/>
    <x v="0"/>
    <n v="0"/>
    <x v="1"/>
    <n v="1"/>
    <x v="0"/>
    <x v="1"/>
    <n v="847"/>
    <n v="5356"/>
    <n v="1506"/>
    <n v="300"/>
    <n v="89"/>
    <n v="113"/>
    <n v="550"/>
    <n v="605"/>
    <n v="83"/>
    <n v="36"/>
    <m/>
    <m/>
    <n v="782"/>
    <n v="692"/>
    <n v="4.5999999999999996"/>
    <n v="68"/>
    <n v="5"/>
    <n v="17"/>
    <n v="4059"/>
    <n v="1416"/>
    <n v="100"/>
    <n v="681"/>
    <n v="717"/>
    <n v="152"/>
    <n v="145"/>
    <n v="0.97399999999999998"/>
    <s v="Cleveland Indians"/>
    <s v="League Park II/Cleveland Stadium"/>
    <n v="652006"/>
    <n v="98"/>
    <n v="97"/>
    <s v="CLE"/>
    <s v="CLE"/>
    <s v="CLE"/>
  </r>
  <r>
    <x v="67"/>
    <x v="5"/>
    <s v="DET"/>
    <s v="DET"/>
    <x v="77"/>
    <m/>
    <n v="4"/>
    <n v="155"/>
    <n v="79"/>
    <n v="84"/>
    <n v="70"/>
    <m/>
    <m/>
    <x v="0"/>
    <x v="0"/>
    <n v="0"/>
    <x v="1"/>
    <n v="1"/>
    <x v="0"/>
    <x v="1"/>
    <n v="862"/>
    <n v="5270"/>
    <n v="1434"/>
    <n v="219"/>
    <n v="52"/>
    <n v="137"/>
    <n v="693"/>
    <n v="581"/>
    <n v="76"/>
    <n v="41"/>
    <m/>
    <m/>
    <n v="795"/>
    <n v="717"/>
    <n v="4.79"/>
    <n v="75"/>
    <n v="3"/>
    <n v="11"/>
    <n v="4044"/>
    <n v="1532"/>
    <n v="110"/>
    <n v="608"/>
    <n v="435"/>
    <n v="147"/>
    <n v="172"/>
    <n v="0.97599999999999998"/>
    <s v="Detroit Tigers"/>
    <s v="Briggs Stadium"/>
    <n v="799557"/>
    <n v="107"/>
    <n v="106"/>
    <s v="DET"/>
    <s v="DET"/>
    <s v="DET"/>
  </r>
  <r>
    <x v="67"/>
    <x v="1"/>
    <s v="NY1"/>
    <s v="SFG"/>
    <x v="42"/>
    <m/>
    <n v="3"/>
    <n v="152"/>
    <n v="73"/>
    <n v="83"/>
    <n v="67"/>
    <m/>
    <m/>
    <x v="0"/>
    <x v="0"/>
    <n v="0"/>
    <x v="1"/>
    <n v="1"/>
    <x v="0"/>
    <x v="1"/>
    <n v="705"/>
    <n v="5255"/>
    <n v="1424"/>
    <n v="210"/>
    <n v="36"/>
    <n v="125"/>
    <n v="465"/>
    <n v="528"/>
    <n v="31"/>
    <m/>
    <m/>
    <m/>
    <n v="637"/>
    <n v="543"/>
    <n v="3.62"/>
    <n v="59"/>
    <n v="8"/>
    <n v="18"/>
    <n v="4047"/>
    <n v="1370"/>
    <n v="87"/>
    <n v="389"/>
    <n v="497"/>
    <n v="168"/>
    <n v="147"/>
    <n v="0.97299999999999998"/>
    <s v="New York Giants"/>
    <s v="Polo Grounds IV"/>
    <n v="799633"/>
    <n v="101"/>
    <n v="100"/>
    <s v="NYG"/>
    <s v="NY1"/>
    <s v="NY1"/>
  </r>
  <r>
    <x v="67"/>
    <x v="5"/>
    <s v="NYA"/>
    <s v="NYY"/>
    <x v="73"/>
    <m/>
    <n v="1"/>
    <n v="157"/>
    <n v="79"/>
    <n v="99"/>
    <n v="53"/>
    <m/>
    <m/>
    <x v="0"/>
    <x v="1"/>
    <n v="1"/>
    <x v="2"/>
    <n v="0"/>
    <x v="1"/>
    <x v="1"/>
    <n v="966"/>
    <n v="5410"/>
    <n v="1480"/>
    <n v="283"/>
    <n v="63"/>
    <n v="174"/>
    <n v="749"/>
    <n v="616"/>
    <n v="91"/>
    <n v="28"/>
    <m/>
    <m/>
    <n v="710"/>
    <n v="600"/>
    <n v="3.91"/>
    <n v="91"/>
    <n v="11"/>
    <n v="13"/>
    <n v="4146"/>
    <n v="1436"/>
    <n v="85"/>
    <n v="566"/>
    <n v="567"/>
    <n v="169"/>
    <n v="169"/>
    <n v="0.97299999999999998"/>
    <s v="New York Yankees"/>
    <s v="Yankee Stadium I"/>
    <n v="970916"/>
    <n v="100"/>
    <n v="95"/>
    <s v="NYY"/>
    <s v="NYA"/>
    <s v="NYA"/>
  </r>
  <r>
    <x v="67"/>
    <x v="5"/>
    <s v="PHA"/>
    <s v="OAK"/>
    <x v="78"/>
    <m/>
    <n v="8"/>
    <n v="154"/>
    <n v="76"/>
    <n v="53"/>
    <n v="99"/>
    <m/>
    <m/>
    <x v="0"/>
    <x v="0"/>
    <n v="0"/>
    <x v="1"/>
    <n v="1"/>
    <x v="0"/>
    <x v="1"/>
    <n v="726"/>
    <n v="5229"/>
    <n v="1410"/>
    <n v="243"/>
    <n v="62"/>
    <n v="98"/>
    <n v="605"/>
    <n v="590"/>
    <n v="65"/>
    <n v="53"/>
    <m/>
    <m/>
    <n v="956"/>
    <n v="806"/>
    <n v="5.48"/>
    <n v="56"/>
    <n v="4"/>
    <n v="12"/>
    <n v="3972"/>
    <n v="1573"/>
    <n v="142"/>
    <n v="599"/>
    <n v="473"/>
    <n v="204"/>
    <n v="119"/>
    <n v="0.96499999999999997"/>
    <s v="Philadelphia Athletics"/>
    <s v="Shibe Park"/>
    <n v="385357"/>
    <n v="96"/>
    <n v="100"/>
    <s v="PHA"/>
    <s v="PHA"/>
    <s v="PHA"/>
  </r>
  <r>
    <x v="67"/>
    <x v="1"/>
    <s v="PHI"/>
    <s v="PHI"/>
    <x v="44"/>
    <m/>
    <n v="8"/>
    <n v="151"/>
    <n v="75"/>
    <n v="45"/>
    <n v="105"/>
    <m/>
    <m/>
    <x v="0"/>
    <x v="0"/>
    <n v="0"/>
    <x v="1"/>
    <n v="1"/>
    <x v="0"/>
    <x v="1"/>
    <n v="550"/>
    <n v="5192"/>
    <n v="1318"/>
    <n v="233"/>
    <n v="29"/>
    <n v="40"/>
    <n v="423"/>
    <n v="507"/>
    <n v="38"/>
    <m/>
    <m/>
    <m/>
    <n v="840"/>
    <n v="728"/>
    <n v="4.93"/>
    <n v="68"/>
    <n v="3"/>
    <n v="6"/>
    <n v="3987"/>
    <n v="1516"/>
    <n v="76"/>
    <n v="582"/>
    <n v="492"/>
    <n v="201"/>
    <n v="135"/>
    <n v="0.96599999999999997"/>
    <s v="Philadelphia Phillies"/>
    <s v="Baker Bowl/Shibe Park"/>
    <n v="166111"/>
    <n v="99"/>
    <n v="105"/>
    <s v="PHI"/>
    <s v="PHI"/>
    <s v="PHI"/>
  </r>
  <r>
    <x v="67"/>
    <x v="1"/>
    <s v="PIT"/>
    <s v="PIT"/>
    <x v="39"/>
    <m/>
    <n v="2"/>
    <n v="152"/>
    <n v="78"/>
    <n v="86"/>
    <n v="64"/>
    <m/>
    <m/>
    <x v="0"/>
    <x v="0"/>
    <n v="0"/>
    <x v="1"/>
    <n v="1"/>
    <x v="0"/>
    <x v="1"/>
    <n v="707"/>
    <n v="5422"/>
    <n v="1511"/>
    <n v="265"/>
    <n v="66"/>
    <n v="65"/>
    <n v="485"/>
    <n v="409"/>
    <n v="47"/>
    <m/>
    <m/>
    <m/>
    <n v="630"/>
    <n v="530"/>
    <n v="3.46"/>
    <n v="57"/>
    <n v="8"/>
    <n v="15"/>
    <n v="4137"/>
    <n v="1406"/>
    <n v="71"/>
    <n v="432"/>
    <n v="557"/>
    <n v="163"/>
    <n v="168"/>
    <n v="0.97399999999999998"/>
    <s v="Pittsburgh Pirates"/>
    <s v="Forbes Field"/>
    <n v="641033"/>
    <n v="100"/>
    <n v="100"/>
    <s v="PIT"/>
    <s v="PIT"/>
    <s v="PIT"/>
  </r>
  <r>
    <x v="67"/>
    <x v="5"/>
    <s v="SLA"/>
    <s v="BAL"/>
    <x v="37"/>
    <m/>
    <n v="7"/>
    <n v="156"/>
    <n v="77"/>
    <n v="55"/>
    <n v="97"/>
    <m/>
    <m/>
    <x v="0"/>
    <x v="0"/>
    <n v="0"/>
    <x v="1"/>
    <n v="1"/>
    <x v="0"/>
    <x v="1"/>
    <n v="755"/>
    <n v="5333"/>
    <n v="1498"/>
    <n v="273"/>
    <n v="36"/>
    <n v="92"/>
    <n v="590"/>
    <n v="528"/>
    <n v="51"/>
    <n v="40"/>
    <m/>
    <m/>
    <n v="962"/>
    <n v="866"/>
    <n v="5.8"/>
    <n v="71"/>
    <n v="3"/>
    <n v="7"/>
    <n v="4032"/>
    <n v="1584"/>
    <n v="132"/>
    <n v="737"/>
    <n v="632"/>
    <n v="145"/>
    <n v="163"/>
    <n v="0.97499999999999998"/>
    <s v="St. Louis Browns"/>
    <s v="Sportsman's Park IV"/>
    <n v="130417"/>
    <n v="99"/>
    <n v="104"/>
    <s v="SLB"/>
    <s v="SLA"/>
    <s v="SLA"/>
  </r>
  <r>
    <x v="67"/>
    <x v="1"/>
    <s v="SLN"/>
    <s v="STL"/>
    <x v="40"/>
    <m/>
    <n v="6"/>
    <n v="156"/>
    <n v="81"/>
    <n v="71"/>
    <n v="80"/>
    <m/>
    <m/>
    <x v="0"/>
    <x v="0"/>
    <n v="0"/>
    <x v="1"/>
    <n v="1"/>
    <x v="0"/>
    <x v="1"/>
    <n v="725"/>
    <n v="5528"/>
    <n v="1542"/>
    <n v="288"/>
    <n v="74"/>
    <n v="91"/>
    <n v="412"/>
    <n v="492"/>
    <n v="55"/>
    <m/>
    <m/>
    <m/>
    <n v="721"/>
    <n v="591"/>
    <n v="3.84"/>
    <n v="58"/>
    <n v="10"/>
    <n v="16"/>
    <n v="4152"/>
    <n v="1482"/>
    <n v="77"/>
    <n v="474"/>
    <n v="534"/>
    <n v="199"/>
    <n v="145"/>
    <n v="0.96699999999999997"/>
    <s v="St. Louis Cardinals"/>
    <s v="Sportsman's Park IV"/>
    <n v="291418"/>
    <n v="105"/>
    <n v="104"/>
    <s v="STL"/>
    <s v="SLN"/>
    <s v="SLN"/>
  </r>
  <r>
    <x v="67"/>
    <x v="5"/>
    <s v="WS1"/>
    <s v="MIN"/>
    <x v="79"/>
    <m/>
    <n v="5"/>
    <n v="152"/>
    <n v="78"/>
    <n v="75"/>
    <n v="76"/>
    <m/>
    <m/>
    <x v="0"/>
    <x v="0"/>
    <n v="0"/>
    <x v="1"/>
    <n v="1"/>
    <x v="0"/>
    <x v="1"/>
    <n v="814"/>
    <n v="5474"/>
    <n v="1602"/>
    <n v="278"/>
    <n v="72"/>
    <n v="85"/>
    <n v="573"/>
    <n v="379"/>
    <n v="65"/>
    <n v="37"/>
    <m/>
    <m/>
    <n v="873"/>
    <n v="746"/>
    <n v="4.9400000000000004"/>
    <n v="59"/>
    <n v="6"/>
    <n v="11"/>
    <n v="4080"/>
    <n v="1472"/>
    <n v="92"/>
    <n v="655"/>
    <n v="515"/>
    <n v="179"/>
    <n v="179"/>
    <n v="0.97"/>
    <s v="Washington Senators"/>
    <s v="Griffith Stadium I"/>
    <n v="522694"/>
    <n v="93"/>
    <n v="94"/>
    <s v="WSH"/>
    <s v="WS1"/>
    <s v="WS1"/>
  </r>
  <r>
    <x v="68"/>
    <x v="5"/>
    <s v="BOS"/>
    <s v="BOS"/>
    <x v="74"/>
    <m/>
    <n v="2"/>
    <n v="152"/>
    <n v="75"/>
    <n v="89"/>
    <n v="62"/>
    <m/>
    <m/>
    <x v="0"/>
    <x v="0"/>
    <n v="0"/>
    <x v="1"/>
    <n v="1"/>
    <x v="0"/>
    <x v="1"/>
    <n v="890"/>
    <n v="5308"/>
    <n v="1543"/>
    <n v="287"/>
    <n v="57"/>
    <n v="124"/>
    <n v="591"/>
    <n v="505"/>
    <n v="42"/>
    <n v="44"/>
    <m/>
    <m/>
    <n v="795"/>
    <n v="684"/>
    <n v="4.5599999999999996"/>
    <n v="52"/>
    <n v="4"/>
    <n v="20"/>
    <n v="4050"/>
    <n v="1533"/>
    <n v="77"/>
    <n v="543"/>
    <n v="539"/>
    <n v="179"/>
    <n v="147"/>
    <n v="0.97"/>
    <s v="Boston Red Sox"/>
    <s v="Fenway Park II"/>
    <n v="573070"/>
    <n v="104"/>
    <n v="102"/>
    <s v="BOS"/>
    <s v="BOS"/>
    <s v="BOS"/>
  </r>
  <r>
    <x v="68"/>
    <x v="1"/>
    <s v="BRO"/>
    <s v="LAD"/>
    <x v="47"/>
    <m/>
    <n v="3"/>
    <n v="157"/>
    <n v="78"/>
    <n v="84"/>
    <n v="69"/>
    <m/>
    <m/>
    <x v="0"/>
    <x v="0"/>
    <n v="0"/>
    <x v="1"/>
    <n v="1"/>
    <x v="0"/>
    <x v="1"/>
    <n v="708"/>
    <n v="5350"/>
    <n v="1420"/>
    <n v="265"/>
    <n v="57"/>
    <n v="78"/>
    <n v="564"/>
    <n v="639"/>
    <n v="59"/>
    <m/>
    <m/>
    <m/>
    <n v="645"/>
    <n v="570"/>
    <n v="3.64"/>
    <n v="69"/>
    <n v="9"/>
    <n v="13"/>
    <n v="4230"/>
    <n v="1431"/>
    <n v="93"/>
    <n v="399"/>
    <n v="528"/>
    <n v="176"/>
    <n v="157"/>
    <n v="0.97199999999999998"/>
    <s v="Brooklyn Dodgers"/>
    <s v="Ebbets Field"/>
    <n v="955668"/>
    <n v="105"/>
    <n v="104"/>
    <s v="BRO"/>
    <s v="BRO"/>
    <s v="BRO"/>
  </r>
  <r>
    <x v="68"/>
    <x v="1"/>
    <s v="BSN"/>
    <s v="ATL"/>
    <x v="24"/>
    <m/>
    <n v="7"/>
    <n v="152"/>
    <n v="73"/>
    <n v="63"/>
    <n v="88"/>
    <m/>
    <m/>
    <x v="0"/>
    <x v="0"/>
    <n v="0"/>
    <x v="1"/>
    <n v="1"/>
    <x v="0"/>
    <x v="1"/>
    <n v="572"/>
    <n v="5286"/>
    <n v="1395"/>
    <n v="199"/>
    <n v="39"/>
    <n v="56"/>
    <n v="366"/>
    <n v="494"/>
    <n v="41"/>
    <m/>
    <m/>
    <m/>
    <n v="659"/>
    <n v="560"/>
    <n v="3.71"/>
    <n v="68"/>
    <n v="11"/>
    <n v="15"/>
    <n v="4074"/>
    <n v="1400"/>
    <n v="63"/>
    <n v="513"/>
    <n v="430"/>
    <n v="181"/>
    <n v="178"/>
    <n v="0.97099999999999997"/>
    <s v="Boston Bees"/>
    <s v="Braves Field"/>
    <n v="285994"/>
    <n v="92"/>
    <n v="94"/>
    <s v="BSN"/>
    <s v="BSN"/>
    <s v="BSN"/>
  </r>
  <r>
    <x v="68"/>
    <x v="5"/>
    <s v="CHA"/>
    <s v="CHW"/>
    <x v="75"/>
    <m/>
    <n v="4"/>
    <n v="155"/>
    <n v="77"/>
    <n v="85"/>
    <n v="69"/>
    <m/>
    <m/>
    <x v="0"/>
    <x v="0"/>
    <n v="0"/>
    <x v="1"/>
    <n v="1"/>
    <x v="0"/>
    <x v="1"/>
    <n v="755"/>
    <n v="5279"/>
    <n v="1451"/>
    <n v="220"/>
    <n v="56"/>
    <n v="64"/>
    <n v="579"/>
    <n v="502"/>
    <n v="113"/>
    <n v="61"/>
    <m/>
    <m/>
    <n v="737"/>
    <n v="659"/>
    <n v="4.3099999999999996"/>
    <n v="62"/>
    <n v="5"/>
    <n v="21"/>
    <n v="4131"/>
    <n v="1470"/>
    <n v="99"/>
    <n v="454"/>
    <n v="535"/>
    <n v="167"/>
    <n v="140"/>
    <n v="0.97199999999999998"/>
    <s v="Chicago White Sox"/>
    <s v="Comiskey Park"/>
    <n v="594104"/>
    <n v="103"/>
    <n v="103"/>
    <s v="CHW"/>
    <s v="CHA"/>
    <s v="CHA"/>
  </r>
  <r>
    <x v="68"/>
    <x v="1"/>
    <s v="CHN"/>
    <s v="CHC"/>
    <x v="25"/>
    <m/>
    <n v="4"/>
    <n v="156"/>
    <n v="80"/>
    <n v="84"/>
    <n v="70"/>
    <m/>
    <m/>
    <x v="0"/>
    <x v="0"/>
    <n v="0"/>
    <x v="1"/>
    <n v="1"/>
    <x v="0"/>
    <x v="1"/>
    <n v="724"/>
    <n v="5293"/>
    <n v="1407"/>
    <n v="263"/>
    <n v="62"/>
    <n v="91"/>
    <n v="523"/>
    <n v="553"/>
    <n v="61"/>
    <m/>
    <m/>
    <m/>
    <n v="678"/>
    <n v="588"/>
    <n v="3.8"/>
    <n v="72"/>
    <n v="8"/>
    <n v="13"/>
    <n v="4176"/>
    <n v="1504"/>
    <n v="74"/>
    <n v="430"/>
    <n v="584"/>
    <n v="186"/>
    <n v="126"/>
    <n v="0.97"/>
    <s v="Chicago Cubs"/>
    <s v="Wrigley Field"/>
    <n v="726663"/>
    <n v="102"/>
    <n v="100"/>
    <s v="CHC"/>
    <s v="CHN"/>
    <s v="CHN"/>
  </r>
  <r>
    <x v="68"/>
    <x v="1"/>
    <s v="CIN"/>
    <s v="CIN"/>
    <x v="26"/>
    <m/>
    <n v="1"/>
    <n v="156"/>
    <n v="81"/>
    <n v="97"/>
    <n v="57"/>
    <m/>
    <m/>
    <x v="0"/>
    <x v="1"/>
    <n v="1"/>
    <x v="1"/>
    <n v="1"/>
    <x v="0"/>
    <x v="1"/>
    <n v="767"/>
    <n v="5378"/>
    <n v="1493"/>
    <n v="269"/>
    <n v="60"/>
    <n v="98"/>
    <n v="500"/>
    <n v="538"/>
    <n v="46"/>
    <m/>
    <m/>
    <m/>
    <n v="595"/>
    <n v="510"/>
    <n v="3.27"/>
    <n v="86"/>
    <n v="13"/>
    <n v="9"/>
    <n v="4209"/>
    <n v="1340"/>
    <n v="81"/>
    <n v="499"/>
    <n v="637"/>
    <n v="159"/>
    <n v="170"/>
    <n v="0.97399999999999998"/>
    <s v="Cincinnati Reds"/>
    <s v="Crosley Field"/>
    <n v="981443"/>
    <n v="102"/>
    <n v="99"/>
    <s v="CIN"/>
    <s v="CIN"/>
    <s v="CIN"/>
  </r>
  <r>
    <x v="68"/>
    <x v="5"/>
    <s v="CLE"/>
    <s v="CLE"/>
    <x v="76"/>
    <m/>
    <n v="3"/>
    <n v="154"/>
    <n v="77"/>
    <n v="87"/>
    <n v="67"/>
    <m/>
    <m/>
    <x v="0"/>
    <x v="0"/>
    <n v="0"/>
    <x v="1"/>
    <n v="1"/>
    <x v="0"/>
    <x v="1"/>
    <n v="797"/>
    <n v="5316"/>
    <n v="1490"/>
    <n v="291"/>
    <n v="79"/>
    <n v="85"/>
    <n v="557"/>
    <n v="574"/>
    <n v="72"/>
    <n v="46"/>
    <m/>
    <m/>
    <n v="700"/>
    <n v="618"/>
    <n v="4.08"/>
    <n v="69"/>
    <n v="10"/>
    <n v="13"/>
    <n v="4092"/>
    <n v="1394"/>
    <n v="75"/>
    <n v="602"/>
    <n v="614"/>
    <n v="180"/>
    <n v="148"/>
    <n v="0.97"/>
    <s v="Cleveland Indians"/>
    <s v="League Park II/Cleveland Stadium"/>
    <n v="563926"/>
    <n v="97"/>
    <n v="96"/>
    <s v="CLE"/>
    <s v="CLE"/>
    <s v="CLE"/>
  </r>
  <r>
    <x v="68"/>
    <x v="5"/>
    <s v="DET"/>
    <s v="DET"/>
    <x v="77"/>
    <m/>
    <n v="5"/>
    <n v="155"/>
    <n v="78"/>
    <n v="81"/>
    <n v="73"/>
    <m/>
    <m/>
    <x v="0"/>
    <x v="0"/>
    <n v="0"/>
    <x v="1"/>
    <n v="1"/>
    <x v="0"/>
    <x v="1"/>
    <n v="849"/>
    <n v="5326"/>
    <n v="1487"/>
    <n v="277"/>
    <n v="67"/>
    <n v="124"/>
    <n v="620"/>
    <n v="592"/>
    <n v="88"/>
    <n v="38"/>
    <m/>
    <m/>
    <n v="762"/>
    <n v="652"/>
    <n v="4.29"/>
    <n v="64"/>
    <n v="8"/>
    <n v="16"/>
    <n v="4101"/>
    <n v="1430"/>
    <n v="104"/>
    <n v="574"/>
    <n v="633"/>
    <n v="198"/>
    <n v="147"/>
    <n v="0.96699999999999997"/>
    <s v="Detroit Tigers"/>
    <s v="Briggs Stadium"/>
    <n v="836279"/>
    <n v="107"/>
    <n v="106"/>
    <s v="DET"/>
    <s v="DET"/>
    <s v="DET"/>
  </r>
  <r>
    <x v="68"/>
    <x v="1"/>
    <s v="NY1"/>
    <s v="SFG"/>
    <x v="42"/>
    <m/>
    <n v="5"/>
    <n v="151"/>
    <n v="74"/>
    <n v="77"/>
    <n v="74"/>
    <m/>
    <m/>
    <x v="0"/>
    <x v="0"/>
    <n v="0"/>
    <x v="1"/>
    <n v="1"/>
    <x v="0"/>
    <x v="1"/>
    <n v="703"/>
    <n v="5129"/>
    <n v="1395"/>
    <n v="211"/>
    <n v="38"/>
    <n v="116"/>
    <n v="498"/>
    <n v="499"/>
    <n v="26"/>
    <m/>
    <m/>
    <m/>
    <n v="685"/>
    <n v="596"/>
    <n v="4.07"/>
    <n v="55"/>
    <n v="6"/>
    <n v="20"/>
    <n v="3957"/>
    <n v="1412"/>
    <n v="86"/>
    <n v="477"/>
    <n v="505"/>
    <n v="153"/>
    <n v="152"/>
    <n v="0.97499999999999998"/>
    <s v="New York Giants"/>
    <s v="Polo Grounds IV"/>
    <n v="702457"/>
    <n v="101"/>
    <n v="101"/>
    <s v="NYG"/>
    <s v="NY1"/>
    <s v="NY1"/>
  </r>
  <r>
    <x v="68"/>
    <x v="5"/>
    <s v="NYA"/>
    <s v="NYY"/>
    <x v="73"/>
    <m/>
    <n v="1"/>
    <n v="152"/>
    <n v="77"/>
    <n v="106"/>
    <n v="45"/>
    <m/>
    <m/>
    <x v="0"/>
    <x v="1"/>
    <n v="1"/>
    <x v="2"/>
    <n v="0"/>
    <x v="1"/>
    <x v="1"/>
    <n v="967"/>
    <n v="5300"/>
    <n v="1521"/>
    <n v="259"/>
    <n v="55"/>
    <n v="166"/>
    <n v="701"/>
    <n v="543"/>
    <n v="72"/>
    <n v="37"/>
    <m/>
    <m/>
    <n v="556"/>
    <n v="496"/>
    <n v="3.31"/>
    <n v="87"/>
    <n v="15"/>
    <n v="26"/>
    <n v="4044"/>
    <n v="1208"/>
    <n v="85"/>
    <n v="567"/>
    <n v="565"/>
    <n v="126"/>
    <n v="159"/>
    <n v="0.97799999999999998"/>
    <s v="New York Yankees"/>
    <s v="Yankee Stadium I"/>
    <n v="859785"/>
    <n v="99"/>
    <n v="95"/>
    <s v="NYY"/>
    <s v="NYA"/>
    <s v="NYA"/>
  </r>
  <r>
    <x v="68"/>
    <x v="5"/>
    <s v="PHA"/>
    <s v="OAK"/>
    <x v="78"/>
    <m/>
    <n v="7"/>
    <n v="153"/>
    <n v="76"/>
    <n v="55"/>
    <n v="97"/>
    <m/>
    <m/>
    <x v="0"/>
    <x v="0"/>
    <n v="0"/>
    <x v="1"/>
    <n v="1"/>
    <x v="0"/>
    <x v="1"/>
    <n v="711"/>
    <n v="5309"/>
    <n v="1438"/>
    <n v="282"/>
    <n v="55"/>
    <n v="98"/>
    <n v="503"/>
    <n v="532"/>
    <n v="60"/>
    <n v="34"/>
    <m/>
    <m/>
    <n v="1022"/>
    <n v="863"/>
    <n v="5.79"/>
    <n v="50"/>
    <n v="6"/>
    <n v="12"/>
    <n v="4026"/>
    <n v="1687"/>
    <n v="148"/>
    <n v="579"/>
    <n v="397"/>
    <n v="210"/>
    <n v="131"/>
    <n v="0.96399999999999997"/>
    <s v="Philadelphia Athletics"/>
    <s v="Shibe Park"/>
    <n v="395022"/>
    <n v="97"/>
    <n v="101"/>
    <s v="PHA"/>
    <s v="PHA"/>
    <s v="PHA"/>
  </r>
  <r>
    <x v="68"/>
    <x v="1"/>
    <s v="PHI"/>
    <s v="PHI"/>
    <x v="44"/>
    <m/>
    <n v="8"/>
    <n v="152"/>
    <n v="74"/>
    <n v="45"/>
    <n v="106"/>
    <m/>
    <m/>
    <x v="0"/>
    <x v="0"/>
    <n v="0"/>
    <x v="1"/>
    <n v="1"/>
    <x v="0"/>
    <x v="1"/>
    <n v="553"/>
    <n v="5133"/>
    <n v="1341"/>
    <n v="232"/>
    <n v="40"/>
    <n v="49"/>
    <n v="421"/>
    <n v="486"/>
    <n v="47"/>
    <m/>
    <m/>
    <m/>
    <n v="856"/>
    <n v="762"/>
    <n v="5.17"/>
    <n v="67"/>
    <n v="3"/>
    <n v="12"/>
    <n v="3978"/>
    <n v="1502"/>
    <n v="106"/>
    <n v="579"/>
    <n v="447"/>
    <n v="171"/>
    <n v="133"/>
    <n v="0.97"/>
    <s v="Philadelphia Phillies"/>
    <s v="Shibe Park"/>
    <n v="277973"/>
    <n v="94"/>
    <n v="100"/>
    <s v="PHI"/>
    <s v="PHI"/>
    <s v="PHI"/>
  </r>
  <r>
    <x v="68"/>
    <x v="1"/>
    <s v="PIT"/>
    <s v="PIT"/>
    <x v="39"/>
    <m/>
    <n v="6"/>
    <n v="153"/>
    <n v="77"/>
    <n v="68"/>
    <n v="85"/>
    <m/>
    <m/>
    <x v="0"/>
    <x v="0"/>
    <n v="0"/>
    <x v="1"/>
    <n v="1"/>
    <x v="0"/>
    <x v="1"/>
    <n v="666"/>
    <n v="5269"/>
    <n v="1453"/>
    <n v="261"/>
    <n v="60"/>
    <n v="63"/>
    <n v="477"/>
    <n v="420"/>
    <n v="44"/>
    <m/>
    <m/>
    <m/>
    <n v="721"/>
    <n v="624"/>
    <n v="4.1500000000000004"/>
    <n v="53"/>
    <n v="10"/>
    <n v="15"/>
    <n v="4062"/>
    <n v="1537"/>
    <n v="70"/>
    <n v="423"/>
    <n v="464"/>
    <n v="168"/>
    <n v="153"/>
    <n v="0.97199999999999998"/>
    <s v="Pittsburgh Pirates"/>
    <s v="Forbes Field"/>
    <n v="376734"/>
    <n v="98"/>
    <n v="98"/>
    <s v="PIT"/>
    <s v="PIT"/>
    <s v="PIT"/>
  </r>
  <r>
    <x v="68"/>
    <x v="5"/>
    <s v="SLA"/>
    <s v="BAL"/>
    <x v="37"/>
    <m/>
    <n v="8"/>
    <n v="156"/>
    <n v="78"/>
    <n v="43"/>
    <n v="111"/>
    <m/>
    <m/>
    <x v="0"/>
    <x v="0"/>
    <n v="0"/>
    <x v="1"/>
    <n v="1"/>
    <x v="0"/>
    <x v="1"/>
    <n v="733"/>
    <n v="5422"/>
    <n v="1453"/>
    <n v="242"/>
    <n v="50"/>
    <n v="91"/>
    <n v="559"/>
    <n v="606"/>
    <n v="48"/>
    <n v="38"/>
    <m/>
    <m/>
    <n v="1035"/>
    <n v="916"/>
    <n v="6.01"/>
    <n v="56"/>
    <n v="3"/>
    <n v="3"/>
    <n v="4113"/>
    <n v="1724"/>
    <n v="133"/>
    <n v="739"/>
    <n v="516"/>
    <n v="199"/>
    <n v="144"/>
    <n v="0.96799999999999997"/>
    <s v="St. Louis Browns"/>
    <s v="Sportsman's Park IV"/>
    <n v="109159"/>
    <n v="102"/>
    <n v="105"/>
    <s v="SLB"/>
    <s v="SLA"/>
    <s v="SLA"/>
  </r>
  <r>
    <x v="68"/>
    <x v="1"/>
    <s v="SLN"/>
    <s v="STL"/>
    <x v="40"/>
    <m/>
    <n v="2"/>
    <n v="155"/>
    <n v="79"/>
    <n v="92"/>
    <n v="61"/>
    <m/>
    <m/>
    <x v="0"/>
    <x v="0"/>
    <n v="0"/>
    <x v="1"/>
    <n v="1"/>
    <x v="0"/>
    <x v="1"/>
    <n v="779"/>
    <n v="5447"/>
    <n v="1601"/>
    <n v="332"/>
    <n v="62"/>
    <n v="98"/>
    <n v="475"/>
    <n v="566"/>
    <n v="44"/>
    <m/>
    <m/>
    <m/>
    <n v="633"/>
    <n v="552"/>
    <n v="3.59"/>
    <n v="45"/>
    <n v="18"/>
    <n v="32"/>
    <n v="4152"/>
    <n v="1377"/>
    <n v="76"/>
    <n v="498"/>
    <n v="603"/>
    <n v="177"/>
    <n v="140"/>
    <n v="0.97099999999999997"/>
    <s v="St. Louis Cardinals"/>
    <s v="Sportsman's Park IV"/>
    <n v="400245"/>
    <n v="106"/>
    <n v="105"/>
    <s v="STL"/>
    <s v="SLN"/>
    <s v="SLN"/>
  </r>
  <r>
    <x v="68"/>
    <x v="5"/>
    <s v="WS1"/>
    <s v="MIN"/>
    <x v="79"/>
    <m/>
    <n v="6"/>
    <n v="153"/>
    <n v="77"/>
    <n v="65"/>
    <n v="87"/>
    <m/>
    <m/>
    <x v="0"/>
    <x v="0"/>
    <n v="0"/>
    <x v="1"/>
    <n v="1"/>
    <x v="0"/>
    <x v="1"/>
    <n v="702"/>
    <n v="5334"/>
    <n v="1483"/>
    <n v="249"/>
    <n v="79"/>
    <n v="44"/>
    <n v="547"/>
    <n v="460"/>
    <n v="94"/>
    <n v="47"/>
    <m/>
    <m/>
    <n v="797"/>
    <n v="692"/>
    <n v="4.5999999999999996"/>
    <n v="72"/>
    <n v="4"/>
    <n v="10"/>
    <n v="4062"/>
    <n v="1420"/>
    <n v="75"/>
    <n v="602"/>
    <n v="521"/>
    <n v="205"/>
    <n v="167"/>
    <n v="0.96599999999999997"/>
    <s v="Washington Senators"/>
    <s v="Griffith Stadium I"/>
    <n v="339257"/>
    <n v="92"/>
    <n v="94"/>
    <s v="WSH"/>
    <s v="WS1"/>
    <s v="WS1"/>
  </r>
  <r>
    <x v="69"/>
    <x v="5"/>
    <s v="BOS"/>
    <s v="BOS"/>
    <x v="74"/>
    <m/>
    <n v="4"/>
    <n v="154"/>
    <n v="79"/>
    <n v="82"/>
    <n v="72"/>
    <m/>
    <m/>
    <x v="0"/>
    <x v="0"/>
    <n v="0"/>
    <x v="1"/>
    <n v="1"/>
    <x v="0"/>
    <x v="1"/>
    <n v="872"/>
    <n v="5481"/>
    <n v="1566"/>
    <n v="301"/>
    <n v="80"/>
    <n v="145"/>
    <n v="590"/>
    <n v="597"/>
    <n v="55"/>
    <n v="49"/>
    <m/>
    <m/>
    <n v="825"/>
    <n v="749"/>
    <n v="4.8899999999999997"/>
    <n v="51"/>
    <n v="4"/>
    <n v="16"/>
    <n v="4137"/>
    <n v="1568"/>
    <n v="124"/>
    <n v="625"/>
    <n v="613"/>
    <n v="173"/>
    <n v="156"/>
    <n v="0.97199999999999998"/>
    <s v="Boston Red Sox"/>
    <s v="Fenway Park II"/>
    <n v="716234"/>
    <n v="104"/>
    <n v="102"/>
    <s v="BOS"/>
    <s v="BOS"/>
    <s v="BOS"/>
  </r>
  <r>
    <x v="69"/>
    <x v="1"/>
    <s v="BRO"/>
    <s v="LAD"/>
    <x v="47"/>
    <m/>
    <n v="2"/>
    <n v="156"/>
    <n v="81"/>
    <n v="88"/>
    <n v="65"/>
    <m/>
    <m/>
    <x v="0"/>
    <x v="0"/>
    <n v="0"/>
    <x v="1"/>
    <n v="1"/>
    <x v="0"/>
    <x v="1"/>
    <n v="697"/>
    <n v="5470"/>
    <n v="1421"/>
    <n v="256"/>
    <n v="70"/>
    <n v="93"/>
    <n v="522"/>
    <n v="570"/>
    <n v="56"/>
    <m/>
    <m/>
    <m/>
    <n v="621"/>
    <n v="557"/>
    <n v="3.5"/>
    <n v="65"/>
    <n v="17"/>
    <n v="14"/>
    <n v="4299"/>
    <n v="1366"/>
    <n v="101"/>
    <n v="393"/>
    <n v="639"/>
    <n v="183"/>
    <n v="110"/>
    <n v="0.97"/>
    <s v="Brooklyn Dodgers"/>
    <s v="Ebbets Field"/>
    <n v="975978"/>
    <n v="108"/>
    <n v="105"/>
    <s v="BRO"/>
    <s v="BRO"/>
    <s v="BRO"/>
  </r>
  <r>
    <x v="69"/>
    <x v="1"/>
    <s v="BSN"/>
    <s v="ATL"/>
    <x v="24"/>
    <m/>
    <n v="7"/>
    <n v="152"/>
    <n v="75"/>
    <n v="65"/>
    <n v="87"/>
    <m/>
    <m/>
    <x v="0"/>
    <x v="0"/>
    <n v="0"/>
    <x v="1"/>
    <n v="1"/>
    <x v="0"/>
    <x v="1"/>
    <n v="623"/>
    <n v="5329"/>
    <n v="1366"/>
    <n v="219"/>
    <n v="50"/>
    <n v="59"/>
    <n v="402"/>
    <n v="581"/>
    <n v="48"/>
    <m/>
    <m/>
    <m/>
    <n v="745"/>
    <n v="658"/>
    <n v="4.3600000000000003"/>
    <n v="76"/>
    <n v="9"/>
    <n v="12"/>
    <n v="4077"/>
    <n v="1444"/>
    <n v="83"/>
    <n v="573"/>
    <n v="435"/>
    <n v="183"/>
    <n v="169"/>
    <n v="0.97"/>
    <s v="Boston Bees"/>
    <s v="Braves Field"/>
    <n v="241616"/>
    <n v="94"/>
    <n v="96"/>
    <s v="BSN"/>
    <s v="BSN"/>
    <s v="BSN"/>
  </r>
  <r>
    <x v="69"/>
    <x v="5"/>
    <s v="CHA"/>
    <s v="CHW"/>
    <x v="75"/>
    <m/>
    <n v="4"/>
    <n v="155"/>
    <n v="78"/>
    <n v="82"/>
    <n v="72"/>
    <m/>
    <m/>
    <x v="0"/>
    <x v="0"/>
    <n v="0"/>
    <x v="1"/>
    <n v="1"/>
    <x v="0"/>
    <x v="1"/>
    <n v="735"/>
    <n v="5386"/>
    <n v="1499"/>
    <n v="238"/>
    <n v="63"/>
    <n v="73"/>
    <n v="496"/>
    <n v="569"/>
    <n v="52"/>
    <n v="60"/>
    <m/>
    <m/>
    <n v="672"/>
    <n v="576"/>
    <n v="3.74"/>
    <n v="83"/>
    <n v="10"/>
    <n v="18"/>
    <n v="4158"/>
    <n v="1335"/>
    <n v="111"/>
    <n v="480"/>
    <n v="574"/>
    <n v="185"/>
    <n v="125"/>
    <n v="0.96899999999999997"/>
    <s v="Chicago White Sox"/>
    <s v="Comiskey Park"/>
    <n v="660336"/>
    <n v="102"/>
    <n v="101"/>
    <s v="CHW"/>
    <s v="CHA"/>
    <s v="CHA"/>
  </r>
  <r>
    <x v="69"/>
    <x v="1"/>
    <s v="CHN"/>
    <s v="CHC"/>
    <x v="25"/>
    <m/>
    <n v="5"/>
    <n v="154"/>
    <n v="77"/>
    <n v="75"/>
    <n v="79"/>
    <m/>
    <m/>
    <x v="0"/>
    <x v="0"/>
    <n v="0"/>
    <x v="1"/>
    <n v="1"/>
    <x v="0"/>
    <x v="1"/>
    <n v="681"/>
    <n v="5389"/>
    <n v="1441"/>
    <n v="272"/>
    <n v="48"/>
    <n v="86"/>
    <n v="482"/>
    <n v="566"/>
    <n v="63"/>
    <m/>
    <m/>
    <m/>
    <n v="636"/>
    <n v="548"/>
    <n v="3.54"/>
    <n v="69"/>
    <n v="12"/>
    <n v="14"/>
    <n v="4176"/>
    <n v="1418"/>
    <n v="74"/>
    <n v="430"/>
    <n v="564"/>
    <n v="199"/>
    <n v="143"/>
    <n v="0.96799999999999997"/>
    <s v="Chicago Cubs"/>
    <s v="Wrigley Field"/>
    <n v="534878"/>
    <n v="98"/>
    <n v="97"/>
    <s v="CHC"/>
    <s v="CHN"/>
    <s v="CHN"/>
  </r>
  <r>
    <x v="69"/>
    <x v="1"/>
    <s v="CIN"/>
    <s v="CIN"/>
    <x v="26"/>
    <m/>
    <n v="1"/>
    <n v="155"/>
    <n v="77"/>
    <n v="100"/>
    <n v="53"/>
    <m/>
    <m/>
    <x v="0"/>
    <x v="1"/>
    <n v="1"/>
    <x v="2"/>
    <n v="0"/>
    <x v="1"/>
    <x v="1"/>
    <n v="707"/>
    <n v="5372"/>
    <n v="1427"/>
    <n v="264"/>
    <n v="38"/>
    <n v="89"/>
    <n v="453"/>
    <n v="503"/>
    <n v="72"/>
    <m/>
    <m/>
    <m/>
    <n v="528"/>
    <n v="477"/>
    <n v="3.05"/>
    <n v="91"/>
    <n v="10"/>
    <n v="11"/>
    <n v="4221"/>
    <n v="1263"/>
    <n v="73"/>
    <n v="445"/>
    <n v="557"/>
    <n v="117"/>
    <n v="158"/>
    <n v="0.98099999999999998"/>
    <s v="Cincinnati Reds"/>
    <s v="Crosley Field"/>
    <n v="850180"/>
    <n v="102"/>
    <n v="99"/>
    <s v="CIN"/>
    <s v="CIN"/>
    <s v="CIN"/>
  </r>
  <r>
    <x v="69"/>
    <x v="5"/>
    <s v="CLE"/>
    <s v="CLE"/>
    <x v="76"/>
    <m/>
    <n v="2"/>
    <n v="155"/>
    <n v="82"/>
    <n v="89"/>
    <n v="65"/>
    <m/>
    <m/>
    <x v="0"/>
    <x v="0"/>
    <n v="0"/>
    <x v="1"/>
    <n v="1"/>
    <x v="0"/>
    <x v="1"/>
    <n v="710"/>
    <n v="5361"/>
    <n v="1422"/>
    <n v="287"/>
    <n v="61"/>
    <n v="101"/>
    <n v="519"/>
    <n v="597"/>
    <n v="53"/>
    <n v="36"/>
    <m/>
    <m/>
    <n v="637"/>
    <n v="555"/>
    <n v="3.63"/>
    <n v="72"/>
    <n v="13"/>
    <n v="22"/>
    <n v="4125"/>
    <n v="1328"/>
    <n v="86"/>
    <n v="512"/>
    <n v="686"/>
    <n v="148"/>
    <n v="164"/>
    <n v="0.97499999999999998"/>
    <s v="Cleveland Indians"/>
    <s v="League Park II/Cleveland Stadium"/>
    <n v="902576"/>
    <n v="98"/>
    <n v="97"/>
    <s v="CLE"/>
    <s v="CLE"/>
    <s v="CLE"/>
  </r>
  <r>
    <x v="69"/>
    <x v="5"/>
    <s v="DET"/>
    <s v="DET"/>
    <x v="77"/>
    <m/>
    <n v="1"/>
    <n v="155"/>
    <n v="79"/>
    <n v="90"/>
    <n v="64"/>
    <m/>
    <m/>
    <x v="0"/>
    <x v="1"/>
    <n v="1"/>
    <x v="1"/>
    <n v="1"/>
    <x v="0"/>
    <x v="1"/>
    <n v="888"/>
    <n v="5418"/>
    <n v="1549"/>
    <n v="312"/>
    <n v="65"/>
    <n v="134"/>
    <n v="664"/>
    <n v="556"/>
    <n v="66"/>
    <n v="39"/>
    <m/>
    <m/>
    <n v="717"/>
    <n v="613"/>
    <n v="4.01"/>
    <n v="59"/>
    <n v="10"/>
    <n v="23"/>
    <n v="4125"/>
    <n v="1425"/>
    <n v="102"/>
    <n v="570"/>
    <n v="752"/>
    <n v="194"/>
    <n v="116"/>
    <n v="0.96799999999999997"/>
    <s v="Detroit Tigers"/>
    <s v="Briggs Stadium"/>
    <n v="1112693"/>
    <n v="109"/>
    <n v="108"/>
    <s v="DET"/>
    <s v="DET"/>
    <s v="DET"/>
  </r>
  <r>
    <x v="69"/>
    <x v="1"/>
    <s v="NY1"/>
    <s v="SFG"/>
    <x v="42"/>
    <m/>
    <n v="6"/>
    <n v="152"/>
    <n v="76"/>
    <n v="72"/>
    <n v="80"/>
    <m/>
    <m/>
    <x v="0"/>
    <x v="0"/>
    <n v="0"/>
    <x v="1"/>
    <n v="1"/>
    <x v="0"/>
    <x v="1"/>
    <n v="663"/>
    <n v="5324"/>
    <n v="1423"/>
    <n v="201"/>
    <n v="46"/>
    <n v="91"/>
    <n v="453"/>
    <n v="478"/>
    <n v="45"/>
    <m/>
    <m/>
    <m/>
    <n v="659"/>
    <n v="573"/>
    <n v="3.79"/>
    <n v="57"/>
    <n v="11"/>
    <n v="18"/>
    <n v="4080"/>
    <n v="1383"/>
    <n v="110"/>
    <n v="473"/>
    <n v="606"/>
    <n v="139"/>
    <n v="132"/>
    <n v="0.97699999999999998"/>
    <s v="New York Giants"/>
    <s v="Polo Grounds IV"/>
    <n v="747852"/>
    <n v="101"/>
    <n v="101"/>
    <s v="NYG"/>
    <s v="NY1"/>
    <s v="NY1"/>
  </r>
  <r>
    <x v="69"/>
    <x v="5"/>
    <s v="NYA"/>
    <s v="NYY"/>
    <x v="73"/>
    <m/>
    <n v="3"/>
    <n v="155"/>
    <n v="76"/>
    <n v="88"/>
    <n v="66"/>
    <m/>
    <m/>
    <x v="0"/>
    <x v="0"/>
    <n v="0"/>
    <x v="1"/>
    <n v="1"/>
    <x v="0"/>
    <x v="1"/>
    <n v="817"/>
    <n v="5286"/>
    <n v="1371"/>
    <n v="243"/>
    <n v="66"/>
    <n v="155"/>
    <n v="648"/>
    <n v="606"/>
    <n v="59"/>
    <n v="36"/>
    <m/>
    <m/>
    <n v="671"/>
    <n v="593"/>
    <n v="3.89"/>
    <n v="76"/>
    <n v="10"/>
    <n v="14"/>
    <n v="4119"/>
    <n v="1389"/>
    <n v="119"/>
    <n v="511"/>
    <n v="559"/>
    <n v="152"/>
    <n v="158"/>
    <n v="0.97499999999999998"/>
    <s v="New York Yankees"/>
    <s v="Yankee Stadium I"/>
    <n v="988975"/>
    <n v="96"/>
    <n v="92"/>
    <s v="NYY"/>
    <s v="NYA"/>
    <s v="NYA"/>
  </r>
  <r>
    <x v="69"/>
    <x v="5"/>
    <s v="PHA"/>
    <s v="OAK"/>
    <x v="78"/>
    <m/>
    <n v="8"/>
    <n v="154"/>
    <n v="71"/>
    <n v="54"/>
    <n v="100"/>
    <m/>
    <m/>
    <x v="0"/>
    <x v="0"/>
    <n v="0"/>
    <x v="1"/>
    <n v="1"/>
    <x v="0"/>
    <x v="1"/>
    <n v="703"/>
    <n v="5304"/>
    <n v="1391"/>
    <n v="242"/>
    <n v="53"/>
    <n v="105"/>
    <n v="556"/>
    <n v="656"/>
    <n v="48"/>
    <n v="33"/>
    <m/>
    <m/>
    <n v="932"/>
    <n v="780"/>
    <n v="5.22"/>
    <n v="72"/>
    <n v="4"/>
    <n v="12"/>
    <n v="4035"/>
    <n v="1543"/>
    <n v="135"/>
    <n v="534"/>
    <n v="488"/>
    <n v="238"/>
    <n v="131"/>
    <n v="0.96"/>
    <s v="Philadelphia Athletics"/>
    <s v="Shibe Park"/>
    <n v="432145"/>
    <n v="97"/>
    <n v="101"/>
    <s v="PHA"/>
    <s v="PHA"/>
    <s v="PHA"/>
  </r>
  <r>
    <x v="69"/>
    <x v="1"/>
    <s v="PHI"/>
    <s v="PHI"/>
    <x v="44"/>
    <m/>
    <n v="8"/>
    <n v="153"/>
    <n v="79"/>
    <n v="50"/>
    <n v="103"/>
    <m/>
    <m/>
    <x v="0"/>
    <x v="0"/>
    <n v="0"/>
    <x v="1"/>
    <n v="1"/>
    <x v="0"/>
    <x v="1"/>
    <n v="494"/>
    <n v="5137"/>
    <n v="1225"/>
    <n v="180"/>
    <n v="35"/>
    <n v="75"/>
    <n v="435"/>
    <n v="527"/>
    <n v="25"/>
    <m/>
    <m/>
    <m/>
    <n v="750"/>
    <n v="663"/>
    <n v="4.4000000000000004"/>
    <n v="66"/>
    <n v="5"/>
    <n v="8"/>
    <n v="4071"/>
    <n v="1429"/>
    <n v="92"/>
    <n v="475"/>
    <n v="485"/>
    <n v="181"/>
    <n v="136"/>
    <n v="0.97"/>
    <s v="Philadelphia Phillies"/>
    <s v="Shibe Park"/>
    <n v="207177"/>
    <n v="95"/>
    <n v="101"/>
    <s v="PHI"/>
    <s v="PHI"/>
    <s v="PHI"/>
  </r>
  <r>
    <x v="69"/>
    <x v="1"/>
    <s v="PIT"/>
    <s v="PIT"/>
    <x v="39"/>
    <m/>
    <n v="4"/>
    <n v="156"/>
    <n v="75"/>
    <n v="78"/>
    <n v="76"/>
    <m/>
    <m/>
    <x v="0"/>
    <x v="0"/>
    <n v="0"/>
    <x v="1"/>
    <n v="1"/>
    <x v="0"/>
    <x v="1"/>
    <n v="809"/>
    <n v="5466"/>
    <n v="1511"/>
    <n v="276"/>
    <n v="68"/>
    <n v="76"/>
    <n v="553"/>
    <n v="494"/>
    <n v="69"/>
    <m/>
    <m/>
    <m/>
    <n v="783"/>
    <n v="672"/>
    <n v="4.3600000000000003"/>
    <n v="49"/>
    <n v="8"/>
    <n v="24"/>
    <n v="4164"/>
    <n v="1569"/>
    <n v="72"/>
    <n v="492"/>
    <n v="491"/>
    <n v="217"/>
    <n v="160"/>
    <n v="0.96599999999999997"/>
    <s v="Pittsburgh Pirates"/>
    <s v="Forbes Field"/>
    <n v="507934"/>
    <n v="99"/>
    <n v="99"/>
    <s v="PIT"/>
    <s v="PIT"/>
    <s v="PIT"/>
  </r>
  <r>
    <x v="69"/>
    <x v="5"/>
    <s v="SLA"/>
    <s v="BAL"/>
    <x v="37"/>
    <m/>
    <n v="6"/>
    <n v="156"/>
    <n v="77"/>
    <n v="67"/>
    <n v="87"/>
    <m/>
    <m/>
    <x v="0"/>
    <x v="0"/>
    <n v="0"/>
    <x v="1"/>
    <n v="1"/>
    <x v="0"/>
    <x v="1"/>
    <n v="757"/>
    <n v="5416"/>
    <n v="1423"/>
    <n v="278"/>
    <n v="58"/>
    <n v="118"/>
    <n v="556"/>
    <n v="642"/>
    <n v="51"/>
    <n v="40"/>
    <m/>
    <m/>
    <n v="882"/>
    <n v="781"/>
    <n v="5.12"/>
    <n v="64"/>
    <n v="4"/>
    <n v="9"/>
    <n v="4119"/>
    <n v="1592"/>
    <n v="113"/>
    <n v="646"/>
    <n v="439"/>
    <n v="158"/>
    <n v="179"/>
    <n v="0.97399999999999998"/>
    <s v="St. Louis Browns"/>
    <s v="Sportsman's Park IV"/>
    <n v="239591"/>
    <n v="102"/>
    <n v="105"/>
    <s v="SLB"/>
    <s v="SLA"/>
    <s v="SLA"/>
  </r>
  <r>
    <x v="69"/>
    <x v="1"/>
    <s v="SLN"/>
    <s v="STL"/>
    <x v="40"/>
    <m/>
    <n v="3"/>
    <n v="156"/>
    <n v="77"/>
    <n v="84"/>
    <n v="69"/>
    <m/>
    <m/>
    <x v="0"/>
    <x v="0"/>
    <n v="0"/>
    <x v="1"/>
    <n v="1"/>
    <x v="0"/>
    <x v="1"/>
    <n v="747"/>
    <n v="5499"/>
    <n v="1514"/>
    <n v="266"/>
    <n v="61"/>
    <n v="119"/>
    <n v="479"/>
    <n v="610"/>
    <n v="97"/>
    <m/>
    <m/>
    <m/>
    <n v="699"/>
    <n v="594"/>
    <n v="3.83"/>
    <n v="71"/>
    <n v="10"/>
    <n v="14"/>
    <n v="4188"/>
    <n v="1457"/>
    <n v="83"/>
    <n v="488"/>
    <n v="550"/>
    <n v="174"/>
    <n v="134"/>
    <n v="0.97099999999999997"/>
    <s v="St. Louis Cardinals"/>
    <s v="Sportsman's Park IV"/>
    <n v="324078"/>
    <n v="106"/>
    <n v="103"/>
    <s v="STL"/>
    <s v="SLN"/>
    <s v="SLN"/>
  </r>
  <r>
    <x v="69"/>
    <x v="5"/>
    <s v="WS1"/>
    <s v="MIN"/>
    <x v="79"/>
    <m/>
    <n v="7"/>
    <n v="154"/>
    <n v="77"/>
    <n v="64"/>
    <n v="90"/>
    <m/>
    <m/>
    <x v="0"/>
    <x v="0"/>
    <n v="0"/>
    <x v="1"/>
    <n v="1"/>
    <x v="0"/>
    <x v="1"/>
    <n v="665"/>
    <n v="5365"/>
    <n v="1453"/>
    <n v="266"/>
    <n v="67"/>
    <n v="52"/>
    <n v="468"/>
    <n v="504"/>
    <n v="94"/>
    <n v="40"/>
    <m/>
    <m/>
    <n v="811"/>
    <n v="688"/>
    <n v="4.59"/>
    <n v="74"/>
    <n v="6"/>
    <n v="7"/>
    <n v="4050"/>
    <n v="1494"/>
    <n v="93"/>
    <n v="618"/>
    <n v="618"/>
    <n v="192"/>
    <n v="166"/>
    <n v="0.96799999999999997"/>
    <s v="Washington Senators"/>
    <s v="Griffith Stadium I"/>
    <n v="381241"/>
    <n v="93"/>
    <n v="95"/>
    <s v="WSH"/>
    <s v="WS1"/>
    <s v="WS1"/>
  </r>
  <r>
    <x v="70"/>
    <x v="5"/>
    <s v="BOS"/>
    <s v="BOS"/>
    <x v="74"/>
    <m/>
    <n v="2"/>
    <n v="155"/>
    <n v="77"/>
    <n v="84"/>
    <n v="70"/>
    <m/>
    <m/>
    <x v="0"/>
    <x v="0"/>
    <n v="0"/>
    <x v="1"/>
    <n v="1"/>
    <x v="0"/>
    <x v="1"/>
    <n v="865"/>
    <n v="5359"/>
    <n v="1517"/>
    <n v="304"/>
    <n v="55"/>
    <n v="124"/>
    <n v="683"/>
    <n v="567"/>
    <n v="67"/>
    <n v="51"/>
    <m/>
    <m/>
    <n v="750"/>
    <n v="639"/>
    <n v="4.1900000000000004"/>
    <n v="70"/>
    <n v="8"/>
    <n v="11"/>
    <n v="4116"/>
    <n v="1453"/>
    <n v="88"/>
    <n v="611"/>
    <n v="574"/>
    <n v="169"/>
    <n v="139"/>
    <n v="0.97199999999999998"/>
    <s v="Boston Red Sox"/>
    <s v="Fenway Park II"/>
    <n v="718497"/>
    <n v="103"/>
    <n v="101"/>
    <s v="BOS"/>
    <s v="BOS"/>
    <s v="BOS"/>
  </r>
  <r>
    <x v="70"/>
    <x v="1"/>
    <s v="BRO"/>
    <s v="LAD"/>
    <x v="47"/>
    <m/>
    <n v="1"/>
    <n v="157"/>
    <n v="79"/>
    <n v="100"/>
    <n v="54"/>
    <m/>
    <m/>
    <x v="0"/>
    <x v="1"/>
    <n v="1"/>
    <x v="1"/>
    <n v="1"/>
    <x v="0"/>
    <x v="1"/>
    <n v="800"/>
    <n v="5485"/>
    <n v="1494"/>
    <n v="286"/>
    <n v="69"/>
    <n v="101"/>
    <n v="600"/>
    <n v="535"/>
    <n v="36"/>
    <m/>
    <m/>
    <m/>
    <n v="581"/>
    <n v="496"/>
    <n v="3.14"/>
    <n v="66"/>
    <n v="17"/>
    <n v="22"/>
    <n v="4263"/>
    <n v="1236"/>
    <n v="81"/>
    <n v="495"/>
    <n v="603"/>
    <n v="162"/>
    <n v="125"/>
    <n v="0.97399999999999998"/>
    <s v="Brooklyn Dodgers"/>
    <s v="Ebbets Field"/>
    <n v="1214910"/>
    <n v="106"/>
    <n v="102"/>
    <s v="BRO"/>
    <s v="BRO"/>
    <s v="BRO"/>
  </r>
  <r>
    <x v="70"/>
    <x v="1"/>
    <s v="BSN"/>
    <s v="ATL"/>
    <x v="24"/>
    <m/>
    <n v="7"/>
    <n v="156"/>
    <n v="76"/>
    <n v="62"/>
    <n v="92"/>
    <m/>
    <m/>
    <x v="0"/>
    <x v="0"/>
    <n v="0"/>
    <x v="1"/>
    <n v="1"/>
    <x v="0"/>
    <x v="1"/>
    <n v="592"/>
    <n v="5414"/>
    <n v="1357"/>
    <n v="231"/>
    <n v="38"/>
    <n v="48"/>
    <n v="471"/>
    <n v="608"/>
    <n v="61"/>
    <m/>
    <m/>
    <m/>
    <n v="720"/>
    <n v="608"/>
    <n v="3.95"/>
    <n v="62"/>
    <n v="10"/>
    <n v="9"/>
    <n v="4155"/>
    <n v="1440"/>
    <n v="75"/>
    <n v="554"/>
    <n v="446"/>
    <n v="190"/>
    <n v="174"/>
    <n v="0.97"/>
    <s v="Boston Braves"/>
    <s v="Braves Field"/>
    <n v="263680"/>
    <n v="94"/>
    <n v="97"/>
    <s v="BSN"/>
    <s v="BSN"/>
    <s v="BSN"/>
  </r>
  <r>
    <x v="70"/>
    <x v="5"/>
    <s v="CHA"/>
    <s v="CHW"/>
    <x v="75"/>
    <m/>
    <n v="3"/>
    <n v="156"/>
    <n v="79"/>
    <n v="77"/>
    <n v="77"/>
    <m/>
    <m/>
    <x v="0"/>
    <x v="0"/>
    <n v="0"/>
    <x v="1"/>
    <n v="1"/>
    <x v="0"/>
    <x v="1"/>
    <n v="638"/>
    <n v="5404"/>
    <n v="1376"/>
    <n v="245"/>
    <n v="47"/>
    <n v="47"/>
    <n v="510"/>
    <n v="476"/>
    <n v="91"/>
    <n v="53"/>
    <m/>
    <m/>
    <n v="649"/>
    <n v="554"/>
    <n v="3.52"/>
    <n v="106"/>
    <n v="14"/>
    <n v="4"/>
    <n v="4248"/>
    <n v="1362"/>
    <n v="89"/>
    <n v="521"/>
    <n v="564"/>
    <n v="180"/>
    <n v="145"/>
    <n v="0.97099999999999997"/>
    <s v="Chicago White Sox"/>
    <s v="Comiskey Park"/>
    <n v="677077"/>
    <n v="99"/>
    <n v="99"/>
    <s v="CHW"/>
    <s v="CHA"/>
    <s v="CHA"/>
  </r>
  <r>
    <x v="70"/>
    <x v="1"/>
    <s v="CHN"/>
    <s v="CHC"/>
    <x v="25"/>
    <m/>
    <n v="6"/>
    <n v="155"/>
    <n v="77"/>
    <n v="70"/>
    <n v="84"/>
    <m/>
    <m/>
    <x v="0"/>
    <x v="0"/>
    <n v="0"/>
    <x v="1"/>
    <n v="1"/>
    <x v="0"/>
    <x v="1"/>
    <n v="666"/>
    <n v="5230"/>
    <n v="1323"/>
    <n v="239"/>
    <n v="25"/>
    <n v="99"/>
    <n v="559"/>
    <n v="670"/>
    <n v="39"/>
    <m/>
    <m/>
    <m/>
    <n v="670"/>
    <n v="564"/>
    <n v="3.72"/>
    <n v="74"/>
    <n v="8"/>
    <n v="9"/>
    <n v="4092"/>
    <n v="1431"/>
    <n v="60"/>
    <n v="449"/>
    <n v="548"/>
    <n v="180"/>
    <n v="139"/>
    <n v="0.97"/>
    <s v="Chicago Cubs"/>
    <s v="Wrigley Field"/>
    <n v="545159"/>
    <n v="96"/>
    <n v="96"/>
    <s v="CHC"/>
    <s v="CHN"/>
    <s v="CHN"/>
  </r>
  <r>
    <x v="70"/>
    <x v="1"/>
    <s v="CIN"/>
    <s v="CIN"/>
    <x v="26"/>
    <m/>
    <n v="3"/>
    <n v="154"/>
    <n v="79"/>
    <n v="88"/>
    <n v="66"/>
    <m/>
    <m/>
    <x v="0"/>
    <x v="0"/>
    <n v="0"/>
    <x v="1"/>
    <n v="1"/>
    <x v="0"/>
    <x v="1"/>
    <n v="616"/>
    <n v="5218"/>
    <n v="1288"/>
    <n v="213"/>
    <n v="33"/>
    <n v="64"/>
    <n v="477"/>
    <n v="428"/>
    <n v="68"/>
    <m/>
    <m/>
    <m/>
    <n v="564"/>
    <n v="488"/>
    <n v="3.17"/>
    <n v="89"/>
    <n v="19"/>
    <n v="10"/>
    <n v="4158"/>
    <n v="1300"/>
    <n v="61"/>
    <n v="510"/>
    <n v="627"/>
    <n v="150"/>
    <n v="147"/>
    <n v="0.97499999999999998"/>
    <s v="Cincinnati Reds"/>
    <s v="Crosley Field"/>
    <n v="643513"/>
    <n v="101"/>
    <n v="99"/>
    <s v="CIN"/>
    <s v="CIN"/>
    <s v="CIN"/>
  </r>
  <r>
    <x v="70"/>
    <x v="5"/>
    <s v="CLE"/>
    <s v="CLE"/>
    <x v="76"/>
    <m/>
    <n v="4"/>
    <n v="155"/>
    <n v="77"/>
    <n v="75"/>
    <n v="79"/>
    <m/>
    <m/>
    <x v="0"/>
    <x v="0"/>
    <n v="0"/>
    <x v="1"/>
    <n v="1"/>
    <x v="0"/>
    <x v="1"/>
    <n v="677"/>
    <n v="5283"/>
    <n v="1350"/>
    <n v="249"/>
    <n v="84"/>
    <n v="103"/>
    <n v="512"/>
    <n v="605"/>
    <n v="63"/>
    <n v="47"/>
    <m/>
    <m/>
    <n v="668"/>
    <n v="597"/>
    <n v="3.9"/>
    <n v="68"/>
    <n v="10"/>
    <n v="19"/>
    <n v="4131"/>
    <n v="1366"/>
    <n v="71"/>
    <n v="660"/>
    <n v="617"/>
    <n v="142"/>
    <n v="158"/>
    <n v="0.97599999999999998"/>
    <s v="Cleveland Indians"/>
    <s v="League Park II/Cleveland Stadium"/>
    <n v="745948"/>
    <n v="95"/>
    <n v="95"/>
    <s v="CLE"/>
    <s v="CLE"/>
    <s v="CLE"/>
  </r>
  <r>
    <x v="70"/>
    <x v="5"/>
    <s v="DET"/>
    <s v="DET"/>
    <x v="77"/>
    <m/>
    <n v="4"/>
    <n v="155"/>
    <n v="77"/>
    <n v="75"/>
    <n v="79"/>
    <m/>
    <m/>
    <x v="0"/>
    <x v="0"/>
    <n v="0"/>
    <x v="1"/>
    <n v="1"/>
    <x v="0"/>
    <x v="1"/>
    <n v="686"/>
    <n v="5370"/>
    <n v="1412"/>
    <n v="247"/>
    <n v="55"/>
    <n v="81"/>
    <n v="602"/>
    <n v="584"/>
    <n v="43"/>
    <n v="28"/>
    <m/>
    <m/>
    <n v="743"/>
    <n v="641"/>
    <n v="4.18"/>
    <n v="52"/>
    <n v="8"/>
    <n v="16"/>
    <n v="4143"/>
    <n v="1399"/>
    <n v="80"/>
    <n v="645"/>
    <n v="697"/>
    <n v="186"/>
    <n v="129"/>
    <n v="0.96899999999999997"/>
    <s v="Detroit Tigers"/>
    <s v="Briggs Stadium"/>
    <n v="684915"/>
    <n v="110"/>
    <n v="110"/>
    <s v="DET"/>
    <s v="DET"/>
    <s v="DET"/>
  </r>
  <r>
    <x v="70"/>
    <x v="1"/>
    <s v="NY1"/>
    <s v="SFG"/>
    <x v="42"/>
    <m/>
    <n v="5"/>
    <n v="156"/>
    <n v="78"/>
    <n v="74"/>
    <n v="79"/>
    <m/>
    <m/>
    <x v="0"/>
    <x v="0"/>
    <n v="0"/>
    <x v="1"/>
    <n v="1"/>
    <x v="0"/>
    <x v="1"/>
    <n v="667"/>
    <n v="5395"/>
    <n v="1401"/>
    <n v="248"/>
    <n v="35"/>
    <n v="95"/>
    <n v="504"/>
    <n v="518"/>
    <n v="36"/>
    <m/>
    <m/>
    <m/>
    <n v="706"/>
    <n v="609"/>
    <n v="3.94"/>
    <n v="55"/>
    <n v="12"/>
    <n v="18"/>
    <n v="4173"/>
    <n v="1455"/>
    <n v="90"/>
    <n v="539"/>
    <n v="566"/>
    <n v="160"/>
    <n v="144"/>
    <n v="0.97399999999999998"/>
    <s v="New York Giants"/>
    <s v="Polo Grounds IV"/>
    <n v="763098"/>
    <n v="103"/>
    <n v="102"/>
    <s v="NYG"/>
    <s v="NY1"/>
    <s v="NY1"/>
  </r>
  <r>
    <x v="70"/>
    <x v="5"/>
    <s v="NYA"/>
    <s v="NYY"/>
    <x v="73"/>
    <m/>
    <n v="1"/>
    <n v="156"/>
    <n v="78"/>
    <n v="101"/>
    <n v="53"/>
    <m/>
    <m/>
    <x v="0"/>
    <x v="1"/>
    <n v="1"/>
    <x v="2"/>
    <n v="0"/>
    <x v="1"/>
    <x v="1"/>
    <n v="830"/>
    <n v="5444"/>
    <n v="1464"/>
    <n v="243"/>
    <n v="60"/>
    <n v="151"/>
    <n v="616"/>
    <n v="565"/>
    <n v="51"/>
    <n v="33"/>
    <m/>
    <m/>
    <n v="631"/>
    <n v="548"/>
    <n v="3.53"/>
    <n v="75"/>
    <n v="13"/>
    <n v="26"/>
    <n v="4188"/>
    <n v="1309"/>
    <n v="81"/>
    <n v="598"/>
    <n v="589"/>
    <n v="165"/>
    <n v="196"/>
    <n v="0.97299999999999998"/>
    <s v="New York Yankees"/>
    <s v="Yankee Stadium I"/>
    <n v="964722"/>
    <n v="99"/>
    <n v="95"/>
    <s v="NYY"/>
    <s v="NYA"/>
    <s v="NYA"/>
  </r>
  <r>
    <x v="70"/>
    <x v="5"/>
    <s v="PHA"/>
    <s v="OAK"/>
    <x v="78"/>
    <m/>
    <n v="8"/>
    <n v="154"/>
    <n v="77"/>
    <n v="64"/>
    <n v="90"/>
    <m/>
    <m/>
    <x v="0"/>
    <x v="0"/>
    <n v="0"/>
    <x v="1"/>
    <n v="1"/>
    <x v="0"/>
    <x v="1"/>
    <n v="713"/>
    <n v="5336"/>
    <n v="1431"/>
    <n v="240"/>
    <n v="69"/>
    <n v="85"/>
    <n v="574"/>
    <n v="588"/>
    <n v="27"/>
    <n v="36"/>
    <m/>
    <m/>
    <n v="840"/>
    <n v="733"/>
    <n v="4.83"/>
    <n v="64"/>
    <n v="3"/>
    <n v="18"/>
    <n v="4095"/>
    <n v="1516"/>
    <n v="136"/>
    <n v="557"/>
    <n v="386"/>
    <n v="200"/>
    <n v="150"/>
    <n v="0.96699999999999997"/>
    <s v="Philadelphia Athletics"/>
    <s v="Shibe Park"/>
    <n v="528894"/>
    <n v="98"/>
    <n v="101"/>
    <s v="PHA"/>
    <s v="PHA"/>
    <s v="PHA"/>
  </r>
  <r>
    <x v="70"/>
    <x v="1"/>
    <s v="PHI"/>
    <s v="PHI"/>
    <x v="44"/>
    <m/>
    <n v="8"/>
    <n v="155"/>
    <n v="76"/>
    <n v="43"/>
    <n v="111"/>
    <m/>
    <m/>
    <x v="0"/>
    <x v="0"/>
    <n v="0"/>
    <x v="1"/>
    <n v="1"/>
    <x v="0"/>
    <x v="1"/>
    <n v="501"/>
    <n v="5233"/>
    <n v="1277"/>
    <n v="188"/>
    <n v="38"/>
    <n v="64"/>
    <n v="451"/>
    <n v="596"/>
    <n v="65"/>
    <m/>
    <m/>
    <m/>
    <n v="793"/>
    <n v="686"/>
    <n v="4.5"/>
    <n v="35"/>
    <n v="4"/>
    <n v="9"/>
    <n v="4116"/>
    <n v="1499"/>
    <n v="79"/>
    <n v="606"/>
    <n v="552"/>
    <n v="186"/>
    <n v="147"/>
    <n v="0.96899999999999997"/>
    <s v="Philadelphia Phillies"/>
    <s v="Shibe Park"/>
    <n v="231401"/>
    <n v="95"/>
    <n v="101"/>
    <s v="PHI"/>
    <s v="PHI"/>
    <s v="PHI"/>
  </r>
  <r>
    <x v="70"/>
    <x v="1"/>
    <s v="PIT"/>
    <s v="PIT"/>
    <x v="39"/>
    <m/>
    <n v="4"/>
    <n v="156"/>
    <n v="78"/>
    <n v="81"/>
    <n v="73"/>
    <m/>
    <m/>
    <x v="0"/>
    <x v="0"/>
    <n v="0"/>
    <x v="1"/>
    <n v="1"/>
    <x v="0"/>
    <x v="1"/>
    <n v="690"/>
    <n v="5297"/>
    <n v="1417"/>
    <n v="233"/>
    <n v="65"/>
    <n v="56"/>
    <n v="547"/>
    <n v="516"/>
    <n v="59"/>
    <m/>
    <m/>
    <m/>
    <n v="643"/>
    <n v="531"/>
    <n v="3.48"/>
    <n v="71"/>
    <n v="8"/>
    <n v="12"/>
    <n v="4122"/>
    <n v="1392"/>
    <n v="66"/>
    <n v="492"/>
    <n v="410"/>
    <n v="194"/>
    <n v="130"/>
    <n v="0.96799999999999997"/>
    <s v="Pittsburgh Pirates"/>
    <s v="Forbes Field"/>
    <n v="482241"/>
    <n v="100"/>
    <n v="100"/>
    <s v="PIT"/>
    <s v="PIT"/>
    <s v="PIT"/>
  </r>
  <r>
    <x v="70"/>
    <x v="5"/>
    <s v="SLA"/>
    <s v="BAL"/>
    <x v="37"/>
    <m/>
    <n v="6"/>
    <n v="157"/>
    <n v="79"/>
    <n v="70"/>
    <n v="84"/>
    <m/>
    <m/>
    <x v="0"/>
    <x v="0"/>
    <n v="0"/>
    <x v="1"/>
    <n v="1"/>
    <x v="0"/>
    <x v="1"/>
    <n v="765"/>
    <n v="5408"/>
    <n v="1440"/>
    <n v="281"/>
    <n v="58"/>
    <n v="91"/>
    <n v="775"/>
    <n v="552"/>
    <n v="50"/>
    <n v="39"/>
    <m/>
    <m/>
    <n v="823"/>
    <n v="728"/>
    <n v="4.72"/>
    <n v="65"/>
    <n v="7"/>
    <n v="10"/>
    <n v="4167"/>
    <n v="1563"/>
    <n v="120"/>
    <n v="549"/>
    <n v="454"/>
    <n v="151"/>
    <n v="156"/>
    <n v="0.97499999999999998"/>
    <s v="St. Louis Browns"/>
    <s v="Sportsman's Park IV"/>
    <n v="176240"/>
    <n v="104"/>
    <n v="104"/>
    <s v="SLB"/>
    <s v="SLA"/>
    <s v="SLA"/>
  </r>
  <r>
    <x v="70"/>
    <x v="1"/>
    <s v="SLN"/>
    <s v="STL"/>
    <x v="40"/>
    <m/>
    <n v="2"/>
    <n v="155"/>
    <n v="79"/>
    <n v="97"/>
    <n v="56"/>
    <m/>
    <m/>
    <x v="0"/>
    <x v="0"/>
    <n v="0"/>
    <x v="1"/>
    <n v="1"/>
    <x v="0"/>
    <x v="1"/>
    <n v="734"/>
    <n v="5457"/>
    <n v="1482"/>
    <n v="254"/>
    <n v="56"/>
    <n v="70"/>
    <n v="540"/>
    <n v="543"/>
    <n v="47"/>
    <m/>
    <m/>
    <m/>
    <n v="589"/>
    <n v="502"/>
    <n v="3.19"/>
    <n v="64"/>
    <n v="15"/>
    <n v="20"/>
    <n v="4248"/>
    <n v="1289"/>
    <n v="85"/>
    <n v="502"/>
    <n v="659"/>
    <n v="171"/>
    <n v="146"/>
    <n v="0.97299999999999998"/>
    <s v="St. Louis Cardinals"/>
    <s v="Sportsman's Park IV"/>
    <n v="633645"/>
    <n v="107"/>
    <n v="104"/>
    <s v="STL"/>
    <s v="SLN"/>
    <s v="SLN"/>
  </r>
  <r>
    <x v="70"/>
    <x v="5"/>
    <s v="WS1"/>
    <s v="MIN"/>
    <x v="79"/>
    <m/>
    <n v="6"/>
    <n v="156"/>
    <n v="78"/>
    <n v="70"/>
    <n v="84"/>
    <m/>
    <m/>
    <x v="0"/>
    <x v="0"/>
    <n v="0"/>
    <x v="1"/>
    <n v="1"/>
    <x v="0"/>
    <x v="1"/>
    <n v="728"/>
    <n v="5521"/>
    <n v="1502"/>
    <n v="257"/>
    <n v="80"/>
    <n v="52"/>
    <n v="470"/>
    <n v="488"/>
    <n v="79"/>
    <n v="36"/>
    <m/>
    <m/>
    <n v="798"/>
    <n v="671"/>
    <n v="4.3499999999999996"/>
    <n v="69"/>
    <n v="8"/>
    <n v="7"/>
    <n v="4167"/>
    <n v="1524"/>
    <n v="69"/>
    <n v="603"/>
    <n v="544"/>
    <n v="188"/>
    <n v="169"/>
    <n v="0.96899999999999997"/>
    <s v="Washington Senators"/>
    <s v="Griffith Stadium I"/>
    <n v="415663"/>
    <n v="95"/>
    <n v="97"/>
    <s v="WSH"/>
    <s v="WS1"/>
    <s v="WS1"/>
  </r>
  <r>
    <x v="71"/>
    <x v="5"/>
    <s v="BOS"/>
    <s v="BOS"/>
    <x v="74"/>
    <m/>
    <n v="2"/>
    <n v="152"/>
    <n v="77"/>
    <n v="93"/>
    <n v="59"/>
    <m/>
    <m/>
    <x v="0"/>
    <x v="0"/>
    <n v="0"/>
    <x v="1"/>
    <n v="1"/>
    <x v="0"/>
    <x v="1"/>
    <n v="761"/>
    <n v="5248"/>
    <n v="1451"/>
    <n v="244"/>
    <n v="55"/>
    <n v="103"/>
    <n v="591"/>
    <n v="508"/>
    <n v="68"/>
    <n v="61"/>
    <m/>
    <m/>
    <n v="594"/>
    <n v="519"/>
    <n v="3.44"/>
    <n v="84"/>
    <n v="11"/>
    <n v="17"/>
    <n v="4074"/>
    <n v="1260"/>
    <n v="65"/>
    <n v="553"/>
    <n v="500"/>
    <n v="157"/>
    <n v="156"/>
    <n v="0.97399999999999998"/>
    <s v="Boston Red Sox"/>
    <s v="Fenway Park II"/>
    <n v="730340"/>
    <n v="104"/>
    <n v="102"/>
    <s v="BOS"/>
    <s v="BOS"/>
    <s v="BOS"/>
  </r>
  <r>
    <x v="71"/>
    <x v="1"/>
    <s v="BRO"/>
    <s v="LAD"/>
    <x v="47"/>
    <m/>
    <n v="2"/>
    <n v="155"/>
    <n v="79"/>
    <n v="104"/>
    <n v="50"/>
    <m/>
    <m/>
    <x v="0"/>
    <x v="0"/>
    <n v="0"/>
    <x v="1"/>
    <n v="1"/>
    <x v="0"/>
    <x v="1"/>
    <n v="742"/>
    <n v="5285"/>
    <n v="1398"/>
    <n v="263"/>
    <n v="34"/>
    <n v="62"/>
    <n v="572"/>
    <n v="484"/>
    <n v="81"/>
    <m/>
    <m/>
    <m/>
    <n v="510"/>
    <n v="441"/>
    <n v="2.84"/>
    <n v="67"/>
    <n v="16"/>
    <n v="24"/>
    <n v="4194"/>
    <n v="1205"/>
    <n v="73"/>
    <n v="493"/>
    <n v="612"/>
    <n v="138"/>
    <n v="150"/>
    <n v="0.97699999999999998"/>
    <s v="Brooklyn Dodgers"/>
    <s v="Ebbets Field"/>
    <n v="1037765"/>
    <n v="103"/>
    <n v="99"/>
    <s v="BRO"/>
    <s v="BRO"/>
    <s v="BRO"/>
  </r>
  <r>
    <x v="71"/>
    <x v="1"/>
    <s v="BSN"/>
    <s v="ATL"/>
    <x v="24"/>
    <m/>
    <n v="7"/>
    <n v="150"/>
    <n v="71"/>
    <n v="59"/>
    <n v="89"/>
    <m/>
    <m/>
    <x v="0"/>
    <x v="0"/>
    <n v="0"/>
    <x v="1"/>
    <n v="1"/>
    <x v="0"/>
    <x v="1"/>
    <n v="515"/>
    <n v="5077"/>
    <n v="1216"/>
    <n v="210"/>
    <n v="19"/>
    <n v="68"/>
    <n v="474"/>
    <n v="507"/>
    <n v="49"/>
    <m/>
    <m/>
    <m/>
    <n v="645"/>
    <n v="557"/>
    <n v="3.76"/>
    <n v="68"/>
    <n v="9"/>
    <n v="8"/>
    <n v="4002"/>
    <n v="1326"/>
    <n v="82"/>
    <n v="518"/>
    <n v="414"/>
    <n v="139"/>
    <n v="138"/>
    <n v="0.97699999999999998"/>
    <s v="Boston Braves"/>
    <s v="Braves Field"/>
    <n v="285332"/>
    <n v="97"/>
    <n v="100"/>
    <s v="BSN"/>
    <s v="BSN"/>
    <s v="BSN"/>
  </r>
  <r>
    <x v="71"/>
    <x v="5"/>
    <s v="CHA"/>
    <s v="CHW"/>
    <x v="75"/>
    <m/>
    <n v="6"/>
    <n v="148"/>
    <n v="70"/>
    <n v="66"/>
    <n v="82"/>
    <m/>
    <m/>
    <x v="0"/>
    <x v="0"/>
    <n v="0"/>
    <x v="1"/>
    <n v="1"/>
    <x v="0"/>
    <x v="1"/>
    <n v="538"/>
    <n v="4949"/>
    <n v="1215"/>
    <n v="214"/>
    <n v="36"/>
    <n v="25"/>
    <n v="497"/>
    <n v="427"/>
    <n v="114"/>
    <n v="70"/>
    <m/>
    <m/>
    <n v="609"/>
    <n v="523"/>
    <n v="3.58"/>
    <n v="86"/>
    <n v="8"/>
    <n v="8"/>
    <n v="3942"/>
    <n v="1304"/>
    <n v="74"/>
    <n v="473"/>
    <n v="432"/>
    <n v="173"/>
    <n v="144"/>
    <n v="0.97"/>
    <s v="Chicago White Sox"/>
    <s v="Comiskey Park"/>
    <n v="425734"/>
    <n v="97"/>
    <n v="98"/>
    <s v="CHW"/>
    <s v="CHA"/>
    <s v="CHA"/>
  </r>
  <r>
    <x v="71"/>
    <x v="1"/>
    <s v="CHN"/>
    <s v="CHC"/>
    <x v="25"/>
    <m/>
    <n v="6"/>
    <n v="155"/>
    <n v="78"/>
    <n v="68"/>
    <n v="86"/>
    <m/>
    <m/>
    <x v="0"/>
    <x v="0"/>
    <n v="0"/>
    <x v="1"/>
    <n v="1"/>
    <x v="0"/>
    <x v="1"/>
    <n v="591"/>
    <n v="5352"/>
    <n v="1360"/>
    <n v="224"/>
    <n v="41"/>
    <n v="75"/>
    <n v="509"/>
    <n v="607"/>
    <n v="63"/>
    <m/>
    <m/>
    <m/>
    <n v="665"/>
    <n v="560"/>
    <n v="3.6"/>
    <n v="71"/>
    <n v="10"/>
    <n v="14"/>
    <n v="4200"/>
    <n v="1447"/>
    <n v="70"/>
    <n v="525"/>
    <n v="507"/>
    <n v="169"/>
    <n v="169"/>
    <n v="0.97299999999999998"/>
    <s v="Chicago Cubs"/>
    <s v="Wrigley Field"/>
    <n v="590972"/>
    <n v="96"/>
    <n v="96"/>
    <s v="CHC"/>
    <s v="CHN"/>
    <s v="CHN"/>
  </r>
  <r>
    <x v="71"/>
    <x v="1"/>
    <s v="CIN"/>
    <s v="CIN"/>
    <x v="26"/>
    <m/>
    <n v="4"/>
    <n v="154"/>
    <n v="77"/>
    <n v="76"/>
    <n v="76"/>
    <m/>
    <m/>
    <x v="0"/>
    <x v="0"/>
    <n v="0"/>
    <x v="1"/>
    <n v="1"/>
    <x v="0"/>
    <x v="1"/>
    <n v="527"/>
    <n v="5260"/>
    <n v="1216"/>
    <n v="198"/>
    <n v="39"/>
    <n v="66"/>
    <n v="483"/>
    <n v="549"/>
    <n v="42"/>
    <m/>
    <m/>
    <m/>
    <n v="545"/>
    <n v="442"/>
    <n v="2.82"/>
    <n v="80"/>
    <n v="12"/>
    <n v="8"/>
    <n v="4233"/>
    <n v="1213"/>
    <n v="47"/>
    <n v="526"/>
    <n v="616"/>
    <n v="175"/>
    <n v="158"/>
    <n v="0.97199999999999998"/>
    <s v="Cincinnati Reds"/>
    <s v="Crosley Field"/>
    <n v="427031"/>
    <n v="100"/>
    <n v="99"/>
    <s v="CIN"/>
    <s v="CIN"/>
    <s v="CIN"/>
  </r>
  <r>
    <x v="71"/>
    <x v="5"/>
    <s v="CLE"/>
    <s v="CLE"/>
    <x v="76"/>
    <m/>
    <n v="4"/>
    <n v="156"/>
    <n v="80"/>
    <n v="75"/>
    <n v="79"/>
    <m/>
    <m/>
    <x v="0"/>
    <x v="0"/>
    <n v="0"/>
    <x v="1"/>
    <n v="1"/>
    <x v="0"/>
    <x v="1"/>
    <n v="590"/>
    <n v="5317"/>
    <n v="1344"/>
    <n v="223"/>
    <n v="58"/>
    <n v="50"/>
    <n v="500"/>
    <n v="544"/>
    <n v="69"/>
    <n v="74"/>
    <m/>
    <m/>
    <n v="659"/>
    <n v="559"/>
    <n v="3.59"/>
    <n v="61"/>
    <n v="12"/>
    <n v="11"/>
    <n v="4206"/>
    <n v="1353"/>
    <n v="61"/>
    <n v="560"/>
    <n v="448"/>
    <n v="163"/>
    <n v="175"/>
    <n v="0.97399999999999998"/>
    <s v="Cleveland Indians"/>
    <s v="League Park II/Cleveland Stadium"/>
    <n v="459447"/>
    <n v="94"/>
    <n v="94"/>
    <s v="CLE"/>
    <s v="CLE"/>
    <s v="CLE"/>
  </r>
  <r>
    <x v="71"/>
    <x v="5"/>
    <s v="DET"/>
    <s v="DET"/>
    <x v="77"/>
    <m/>
    <n v="5"/>
    <n v="156"/>
    <n v="77"/>
    <n v="73"/>
    <n v="81"/>
    <m/>
    <m/>
    <x v="0"/>
    <x v="0"/>
    <n v="0"/>
    <x v="1"/>
    <n v="1"/>
    <x v="0"/>
    <x v="1"/>
    <n v="589"/>
    <n v="5327"/>
    <n v="1313"/>
    <n v="217"/>
    <n v="37"/>
    <n v="76"/>
    <n v="509"/>
    <n v="476"/>
    <n v="39"/>
    <n v="40"/>
    <m/>
    <m/>
    <n v="587"/>
    <n v="487"/>
    <n v="3.13"/>
    <n v="65"/>
    <n v="12"/>
    <n v="14"/>
    <n v="4197"/>
    <n v="1321"/>
    <n v="60"/>
    <n v="598"/>
    <n v="671"/>
    <n v="193"/>
    <n v="142"/>
    <n v="0.96899999999999997"/>
    <s v="Detroit Tigers"/>
    <s v="Briggs Stadium"/>
    <n v="580087"/>
    <n v="108"/>
    <n v="108"/>
    <s v="DET"/>
    <s v="DET"/>
    <s v="DET"/>
  </r>
  <r>
    <x v="71"/>
    <x v="1"/>
    <s v="NY1"/>
    <s v="SFG"/>
    <x v="42"/>
    <m/>
    <n v="3"/>
    <n v="154"/>
    <n v="79"/>
    <n v="85"/>
    <n v="67"/>
    <m/>
    <m/>
    <x v="0"/>
    <x v="0"/>
    <n v="0"/>
    <x v="1"/>
    <n v="1"/>
    <x v="0"/>
    <x v="1"/>
    <n v="675"/>
    <n v="5210"/>
    <n v="1323"/>
    <n v="162"/>
    <n v="35"/>
    <n v="109"/>
    <n v="558"/>
    <n v="511"/>
    <n v="39"/>
    <m/>
    <m/>
    <m/>
    <n v="600"/>
    <n v="504"/>
    <n v="3.31"/>
    <n v="70"/>
    <n v="12"/>
    <n v="13"/>
    <n v="4110"/>
    <n v="1299"/>
    <n v="94"/>
    <n v="493"/>
    <n v="497"/>
    <n v="137"/>
    <n v="128"/>
    <n v="0.97699999999999998"/>
    <s v="New York Giants"/>
    <s v="Polo Grounds IV"/>
    <n v="779621"/>
    <n v="101"/>
    <n v="102"/>
    <s v="NYG"/>
    <s v="NY1"/>
    <s v="NY1"/>
  </r>
  <r>
    <x v="71"/>
    <x v="5"/>
    <s v="NYA"/>
    <s v="NYY"/>
    <x v="73"/>
    <m/>
    <n v="1"/>
    <n v="154"/>
    <n v="77"/>
    <n v="103"/>
    <n v="51"/>
    <m/>
    <m/>
    <x v="0"/>
    <x v="1"/>
    <n v="1"/>
    <x v="1"/>
    <n v="1"/>
    <x v="0"/>
    <x v="1"/>
    <n v="801"/>
    <n v="5305"/>
    <n v="1429"/>
    <n v="223"/>
    <n v="57"/>
    <n v="108"/>
    <n v="591"/>
    <n v="556"/>
    <n v="69"/>
    <n v="33"/>
    <m/>
    <m/>
    <n v="507"/>
    <n v="445"/>
    <n v="2.91"/>
    <n v="88"/>
    <n v="18"/>
    <n v="17"/>
    <n v="4125"/>
    <n v="1259"/>
    <n v="71"/>
    <n v="431"/>
    <n v="558"/>
    <n v="142"/>
    <n v="190"/>
    <n v="0.97599999999999998"/>
    <s v="New York Yankees"/>
    <s v="Yankee Stadium I"/>
    <n v="922011"/>
    <n v="98"/>
    <n v="94"/>
    <s v="NYY"/>
    <s v="NYA"/>
    <s v="NYA"/>
  </r>
  <r>
    <x v="71"/>
    <x v="5"/>
    <s v="PHA"/>
    <s v="OAK"/>
    <x v="78"/>
    <m/>
    <n v="8"/>
    <n v="154"/>
    <n v="76"/>
    <n v="55"/>
    <n v="99"/>
    <m/>
    <m/>
    <x v="0"/>
    <x v="0"/>
    <n v="0"/>
    <x v="1"/>
    <n v="1"/>
    <x v="0"/>
    <x v="1"/>
    <n v="549"/>
    <n v="5285"/>
    <n v="1315"/>
    <n v="213"/>
    <n v="46"/>
    <n v="33"/>
    <n v="440"/>
    <n v="490"/>
    <n v="44"/>
    <n v="45"/>
    <m/>
    <m/>
    <n v="801"/>
    <n v="679"/>
    <n v="4.45"/>
    <n v="67"/>
    <n v="5"/>
    <n v="9"/>
    <n v="4122"/>
    <n v="1404"/>
    <n v="89"/>
    <n v="639"/>
    <n v="546"/>
    <n v="188"/>
    <n v="124"/>
    <n v="0.96899999999999997"/>
    <s v="Philadelphia Athletics"/>
    <s v="Shibe Park"/>
    <n v="423487"/>
    <n v="100"/>
    <n v="104"/>
    <s v="PHA"/>
    <s v="PHA"/>
    <s v="PHA"/>
  </r>
  <r>
    <x v="71"/>
    <x v="1"/>
    <s v="PHI"/>
    <s v="PHI"/>
    <x v="44"/>
    <m/>
    <n v="8"/>
    <n v="151"/>
    <n v="74"/>
    <n v="42"/>
    <n v="109"/>
    <m/>
    <m/>
    <x v="0"/>
    <x v="0"/>
    <n v="0"/>
    <x v="1"/>
    <n v="1"/>
    <x v="0"/>
    <x v="1"/>
    <n v="394"/>
    <n v="5060"/>
    <n v="1174"/>
    <n v="168"/>
    <n v="37"/>
    <n v="44"/>
    <n v="392"/>
    <n v="488"/>
    <n v="37"/>
    <m/>
    <m/>
    <m/>
    <n v="706"/>
    <n v="614"/>
    <n v="4.12"/>
    <n v="51"/>
    <n v="2"/>
    <n v="6"/>
    <n v="4023"/>
    <n v="1328"/>
    <n v="61"/>
    <n v="605"/>
    <n v="472"/>
    <n v="193"/>
    <n v="147"/>
    <n v="0.96799999999999997"/>
    <s v="Philadelphia Phillies"/>
    <s v="Shibe Park"/>
    <n v="230183"/>
    <n v="94"/>
    <n v="99"/>
    <s v="PHI"/>
    <s v="PHI"/>
    <s v="PHI"/>
  </r>
  <r>
    <x v="71"/>
    <x v="1"/>
    <s v="PIT"/>
    <s v="PIT"/>
    <x v="39"/>
    <m/>
    <n v="5"/>
    <n v="151"/>
    <n v="77"/>
    <n v="66"/>
    <n v="81"/>
    <m/>
    <m/>
    <x v="0"/>
    <x v="0"/>
    <n v="0"/>
    <x v="1"/>
    <n v="1"/>
    <x v="0"/>
    <x v="1"/>
    <n v="585"/>
    <n v="5104"/>
    <n v="1250"/>
    <n v="173"/>
    <n v="49"/>
    <n v="54"/>
    <n v="537"/>
    <n v="536"/>
    <n v="41"/>
    <m/>
    <m/>
    <m/>
    <n v="631"/>
    <n v="537"/>
    <n v="3.58"/>
    <n v="64"/>
    <n v="13"/>
    <n v="11"/>
    <n v="4053"/>
    <n v="1376"/>
    <n v="62"/>
    <n v="435"/>
    <n v="426"/>
    <n v="182"/>
    <n v="129"/>
    <n v="0.96899999999999997"/>
    <s v="Pittsburgh Pirates"/>
    <s v="Forbes Field"/>
    <n v="448897"/>
    <n v="103"/>
    <n v="102"/>
    <s v="PIT"/>
    <s v="PIT"/>
    <s v="PIT"/>
  </r>
  <r>
    <x v="71"/>
    <x v="5"/>
    <s v="SLA"/>
    <s v="BAL"/>
    <x v="37"/>
    <m/>
    <n v="3"/>
    <n v="151"/>
    <n v="77"/>
    <n v="82"/>
    <n v="69"/>
    <m/>
    <m/>
    <x v="0"/>
    <x v="0"/>
    <n v="0"/>
    <x v="1"/>
    <n v="1"/>
    <x v="0"/>
    <x v="1"/>
    <n v="730"/>
    <n v="5229"/>
    <n v="1354"/>
    <n v="239"/>
    <n v="62"/>
    <n v="98"/>
    <n v="609"/>
    <n v="607"/>
    <n v="37"/>
    <n v="38"/>
    <m/>
    <m/>
    <n v="637"/>
    <n v="544"/>
    <n v="3.59"/>
    <n v="68"/>
    <n v="12"/>
    <n v="13"/>
    <n v="4089"/>
    <n v="1387"/>
    <n v="63"/>
    <n v="505"/>
    <n v="488"/>
    <n v="167"/>
    <n v="143"/>
    <n v="0.97199999999999998"/>
    <s v="St. Louis Browns"/>
    <s v="Sportsman's Park IV"/>
    <n v="255617"/>
    <n v="102"/>
    <n v="102"/>
    <s v="SLB"/>
    <s v="SLA"/>
    <s v="SLA"/>
  </r>
  <r>
    <x v="71"/>
    <x v="1"/>
    <s v="SLN"/>
    <s v="STL"/>
    <x v="40"/>
    <m/>
    <n v="1"/>
    <n v="156"/>
    <n v="78"/>
    <n v="106"/>
    <n v="48"/>
    <m/>
    <m/>
    <x v="0"/>
    <x v="1"/>
    <n v="1"/>
    <x v="2"/>
    <n v="0"/>
    <x v="1"/>
    <x v="1"/>
    <n v="755"/>
    <n v="5421"/>
    <n v="1454"/>
    <n v="282"/>
    <n v="69"/>
    <n v="60"/>
    <n v="551"/>
    <n v="507"/>
    <n v="71"/>
    <m/>
    <m/>
    <m/>
    <n v="482"/>
    <n v="399"/>
    <n v="2.5499999999999998"/>
    <n v="70"/>
    <n v="18"/>
    <n v="15"/>
    <n v="4230"/>
    <n v="1192"/>
    <n v="49"/>
    <n v="473"/>
    <n v="651"/>
    <n v="169"/>
    <n v="137"/>
    <n v="0.97199999999999998"/>
    <s v="St. Louis Cardinals"/>
    <s v="Sportsman's Park IV"/>
    <n v="553552"/>
    <n v="108"/>
    <n v="104"/>
    <s v="STL"/>
    <s v="SLN"/>
    <s v="SLN"/>
  </r>
  <r>
    <x v="71"/>
    <x v="5"/>
    <s v="WS1"/>
    <s v="MIN"/>
    <x v="79"/>
    <m/>
    <n v="7"/>
    <n v="151"/>
    <n v="77"/>
    <n v="62"/>
    <n v="89"/>
    <m/>
    <m/>
    <x v="0"/>
    <x v="0"/>
    <n v="0"/>
    <x v="1"/>
    <n v="1"/>
    <x v="0"/>
    <x v="1"/>
    <n v="653"/>
    <n v="5295"/>
    <n v="1364"/>
    <n v="224"/>
    <n v="49"/>
    <n v="40"/>
    <n v="581"/>
    <n v="536"/>
    <n v="98"/>
    <n v="29"/>
    <m/>
    <m/>
    <n v="817"/>
    <n v="685"/>
    <n v="4.58"/>
    <n v="68"/>
    <n v="12"/>
    <n v="11"/>
    <n v="4038"/>
    <n v="1496"/>
    <n v="50"/>
    <n v="558"/>
    <n v="496"/>
    <n v="222"/>
    <n v="133"/>
    <n v="0.96199999999999997"/>
    <s v="Washington Senators"/>
    <s v="Griffith Stadium I"/>
    <n v="403493"/>
    <n v="99"/>
    <n v="100"/>
    <s v="WSH"/>
    <s v="WS1"/>
    <s v="WS1"/>
  </r>
  <r>
    <x v="72"/>
    <x v="5"/>
    <s v="BOS"/>
    <s v="BOS"/>
    <x v="74"/>
    <m/>
    <n v="7"/>
    <n v="155"/>
    <n v="77"/>
    <n v="68"/>
    <n v="84"/>
    <m/>
    <m/>
    <x v="0"/>
    <x v="0"/>
    <n v="0"/>
    <x v="1"/>
    <n v="1"/>
    <x v="0"/>
    <x v="1"/>
    <n v="563"/>
    <n v="5392"/>
    <n v="1314"/>
    <n v="223"/>
    <n v="42"/>
    <n v="57"/>
    <n v="486"/>
    <n v="591"/>
    <n v="86"/>
    <n v="61"/>
    <m/>
    <m/>
    <n v="607"/>
    <n v="547"/>
    <n v="3.45"/>
    <n v="62"/>
    <n v="13"/>
    <n v="16"/>
    <n v="4278"/>
    <n v="1369"/>
    <n v="61"/>
    <n v="615"/>
    <n v="513"/>
    <n v="153"/>
    <n v="179"/>
    <n v="0.97599999999999998"/>
    <s v="Boston Red Sox"/>
    <s v="Fenway Park II"/>
    <n v="358275"/>
    <n v="102"/>
    <n v="101"/>
    <s v="BOS"/>
    <s v="BOS"/>
    <s v="BOS"/>
  </r>
  <r>
    <x v="72"/>
    <x v="1"/>
    <s v="BRO"/>
    <s v="LAD"/>
    <x v="47"/>
    <m/>
    <n v="3"/>
    <n v="153"/>
    <n v="77"/>
    <n v="81"/>
    <n v="72"/>
    <m/>
    <m/>
    <x v="0"/>
    <x v="0"/>
    <n v="0"/>
    <x v="1"/>
    <n v="1"/>
    <x v="0"/>
    <x v="1"/>
    <n v="716"/>
    <n v="5309"/>
    <n v="1444"/>
    <n v="263"/>
    <n v="35"/>
    <n v="39"/>
    <n v="580"/>
    <n v="422"/>
    <n v="58"/>
    <m/>
    <m/>
    <m/>
    <n v="674"/>
    <n v="590"/>
    <n v="3.88"/>
    <n v="50"/>
    <n v="13"/>
    <n v="22"/>
    <n v="4107"/>
    <n v="1326"/>
    <n v="59"/>
    <n v="637"/>
    <n v="588"/>
    <n v="167"/>
    <n v="137"/>
    <n v="0.97199999999999998"/>
    <s v="Brooklyn Dodgers"/>
    <s v="Ebbets Field"/>
    <n v="661739"/>
    <n v="101"/>
    <n v="100"/>
    <s v="BRO"/>
    <s v="BRO"/>
    <s v="BRO"/>
  </r>
  <r>
    <x v="72"/>
    <x v="1"/>
    <s v="BSN"/>
    <s v="ATL"/>
    <x v="24"/>
    <m/>
    <n v="6"/>
    <n v="153"/>
    <n v="77"/>
    <n v="68"/>
    <n v="85"/>
    <m/>
    <m/>
    <x v="0"/>
    <x v="0"/>
    <n v="0"/>
    <x v="1"/>
    <n v="1"/>
    <x v="0"/>
    <x v="1"/>
    <n v="465"/>
    <n v="5196"/>
    <n v="1213"/>
    <n v="202"/>
    <n v="36"/>
    <n v="39"/>
    <n v="469"/>
    <n v="609"/>
    <n v="56"/>
    <m/>
    <m/>
    <m/>
    <n v="612"/>
    <n v="504"/>
    <n v="3.25"/>
    <n v="87"/>
    <n v="13"/>
    <n v="4"/>
    <n v="4191"/>
    <n v="1361"/>
    <n v="66"/>
    <n v="441"/>
    <n v="409"/>
    <n v="178"/>
    <n v="139"/>
    <n v="0.97199999999999998"/>
    <s v="Boston Braves"/>
    <s v="Braves Field"/>
    <n v="271289"/>
    <n v="98"/>
    <n v="100"/>
    <s v="BSN"/>
    <s v="BSN"/>
    <s v="BSN"/>
  </r>
  <r>
    <x v="72"/>
    <x v="5"/>
    <s v="CHA"/>
    <s v="CHW"/>
    <x v="75"/>
    <m/>
    <n v="4"/>
    <n v="155"/>
    <n v="76"/>
    <n v="82"/>
    <n v="72"/>
    <m/>
    <m/>
    <x v="0"/>
    <x v="0"/>
    <n v="0"/>
    <x v="1"/>
    <n v="1"/>
    <x v="0"/>
    <x v="1"/>
    <n v="573"/>
    <n v="5254"/>
    <n v="1297"/>
    <n v="193"/>
    <n v="46"/>
    <n v="33"/>
    <n v="561"/>
    <n v="581"/>
    <n v="173"/>
    <n v="87"/>
    <m/>
    <m/>
    <n v="594"/>
    <n v="498"/>
    <n v="3.2"/>
    <n v="70"/>
    <n v="12"/>
    <n v="19"/>
    <n v="4200"/>
    <n v="1352"/>
    <n v="54"/>
    <n v="501"/>
    <n v="476"/>
    <n v="166"/>
    <n v="167"/>
    <n v="0.97299999999999998"/>
    <s v="Chicago White Sox"/>
    <s v="Comiskey Park"/>
    <n v="508962"/>
    <n v="99"/>
    <n v="101"/>
    <s v="CHW"/>
    <s v="CHA"/>
    <s v="CHA"/>
  </r>
  <r>
    <x v="72"/>
    <x v="1"/>
    <s v="CHN"/>
    <s v="CHC"/>
    <x v="25"/>
    <m/>
    <n v="5"/>
    <n v="154"/>
    <n v="75"/>
    <n v="74"/>
    <n v="79"/>
    <m/>
    <m/>
    <x v="0"/>
    <x v="0"/>
    <n v="0"/>
    <x v="1"/>
    <n v="1"/>
    <x v="0"/>
    <x v="1"/>
    <n v="632"/>
    <n v="5279"/>
    <n v="1380"/>
    <n v="207"/>
    <n v="56"/>
    <n v="52"/>
    <n v="574"/>
    <n v="522"/>
    <n v="53"/>
    <m/>
    <m/>
    <m/>
    <n v="600"/>
    <n v="510"/>
    <n v="3.31"/>
    <n v="67"/>
    <n v="13"/>
    <n v="14"/>
    <n v="4158"/>
    <n v="1379"/>
    <n v="53"/>
    <n v="394"/>
    <n v="513"/>
    <n v="167"/>
    <n v="138"/>
    <n v="0.97299999999999998"/>
    <s v="Chicago Cubs"/>
    <s v="Wrigley Field"/>
    <n v="508247"/>
    <n v="98"/>
    <n v="98"/>
    <s v="CHC"/>
    <s v="CHN"/>
    <s v="CHN"/>
  </r>
  <r>
    <x v="72"/>
    <x v="1"/>
    <s v="CIN"/>
    <s v="CIN"/>
    <x v="26"/>
    <m/>
    <n v="2"/>
    <n v="155"/>
    <n v="78"/>
    <n v="87"/>
    <n v="67"/>
    <m/>
    <m/>
    <x v="0"/>
    <x v="0"/>
    <n v="0"/>
    <x v="1"/>
    <n v="1"/>
    <x v="0"/>
    <x v="1"/>
    <n v="608"/>
    <n v="5329"/>
    <n v="1362"/>
    <n v="229"/>
    <n v="47"/>
    <n v="43"/>
    <n v="445"/>
    <n v="476"/>
    <n v="49"/>
    <m/>
    <m/>
    <m/>
    <n v="543"/>
    <n v="488"/>
    <n v="3.13"/>
    <n v="78"/>
    <n v="18"/>
    <n v="17"/>
    <n v="4212"/>
    <n v="1299"/>
    <n v="38"/>
    <n v="579"/>
    <n v="498"/>
    <n v="121"/>
    <n v="193"/>
    <n v="0.98"/>
    <s v="Cincinnati Reds"/>
    <s v="Crosley Field"/>
    <n v="379122"/>
    <n v="99"/>
    <n v="99"/>
    <s v="CIN"/>
    <s v="CIN"/>
    <s v="CIN"/>
  </r>
  <r>
    <x v="72"/>
    <x v="5"/>
    <s v="CLE"/>
    <s v="CLE"/>
    <x v="76"/>
    <m/>
    <n v="3"/>
    <n v="153"/>
    <n v="77"/>
    <n v="82"/>
    <n v="71"/>
    <m/>
    <m/>
    <x v="0"/>
    <x v="0"/>
    <n v="0"/>
    <x v="1"/>
    <n v="1"/>
    <x v="0"/>
    <x v="1"/>
    <n v="600"/>
    <n v="5269"/>
    <n v="1344"/>
    <n v="246"/>
    <n v="45"/>
    <n v="55"/>
    <n v="567"/>
    <n v="521"/>
    <n v="47"/>
    <n v="58"/>
    <m/>
    <m/>
    <n v="577"/>
    <n v="492"/>
    <n v="3.15"/>
    <n v="64"/>
    <n v="14"/>
    <n v="20"/>
    <n v="4218"/>
    <n v="1234"/>
    <n v="52"/>
    <n v="606"/>
    <n v="585"/>
    <n v="157"/>
    <n v="183"/>
    <n v="0.97499999999999998"/>
    <s v="Cleveland Indians"/>
    <s v="League Park II/Cleveland Stadium"/>
    <n v="438894"/>
    <n v="93"/>
    <n v="94"/>
    <s v="CLE"/>
    <s v="CLE"/>
    <s v="CLE"/>
  </r>
  <r>
    <x v="72"/>
    <x v="5"/>
    <s v="DET"/>
    <s v="DET"/>
    <x v="77"/>
    <m/>
    <n v="5"/>
    <n v="155"/>
    <n v="78"/>
    <n v="78"/>
    <n v="76"/>
    <m/>
    <m/>
    <x v="0"/>
    <x v="0"/>
    <n v="0"/>
    <x v="1"/>
    <n v="1"/>
    <x v="0"/>
    <x v="1"/>
    <n v="632"/>
    <n v="5364"/>
    <n v="1401"/>
    <n v="200"/>
    <n v="47"/>
    <n v="77"/>
    <n v="483"/>
    <n v="553"/>
    <n v="40"/>
    <n v="43"/>
    <m/>
    <m/>
    <n v="560"/>
    <n v="470"/>
    <n v="3"/>
    <n v="67"/>
    <n v="18"/>
    <n v="20"/>
    <n v="4233"/>
    <n v="1226"/>
    <n v="51"/>
    <n v="549"/>
    <n v="706"/>
    <n v="177"/>
    <n v="130"/>
    <n v="0.97099999999999997"/>
    <s v="Detroit Tigers"/>
    <s v="Briggs Stadium"/>
    <n v="606287"/>
    <n v="107"/>
    <n v="106"/>
    <s v="DET"/>
    <s v="DET"/>
    <s v="DET"/>
  </r>
  <r>
    <x v="72"/>
    <x v="1"/>
    <s v="NY1"/>
    <s v="SFG"/>
    <x v="42"/>
    <m/>
    <n v="8"/>
    <n v="156"/>
    <n v="77"/>
    <n v="55"/>
    <n v="98"/>
    <m/>
    <m/>
    <x v="0"/>
    <x v="0"/>
    <n v="0"/>
    <x v="1"/>
    <n v="1"/>
    <x v="0"/>
    <x v="1"/>
    <n v="558"/>
    <n v="5290"/>
    <n v="1309"/>
    <n v="153"/>
    <n v="33"/>
    <n v="81"/>
    <n v="480"/>
    <n v="470"/>
    <n v="35"/>
    <m/>
    <m/>
    <m/>
    <n v="713"/>
    <n v="632"/>
    <n v="4.08"/>
    <n v="35"/>
    <n v="6"/>
    <n v="19"/>
    <n v="4182"/>
    <n v="1474"/>
    <n v="80"/>
    <n v="626"/>
    <n v="588"/>
    <n v="167"/>
    <n v="140"/>
    <n v="0.97299999999999998"/>
    <s v="New York Giants"/>
    <s v="Polo Grounds IV"/>
    <n v="466095"/>
    <n v="100"/>
    <n v="101"/>
    <s v="NYG"/>
    <s v="NY1"/>
    <s v="NY1"/>
  </r>
  <r>
    <x v="72"/>
    <x v="5"/>
    <s v="NYA"/>
    <s v="NYY"/>
    <x v="73"/>
    <m/>
    <n v="1"/>
    <n v="155"/>
    <n v="77"/>
    <n v="98"/>
    <n v="56"/>
    <m/>
    <m/>
    <x v="0"/>
    <x v="1"/>
    <n v="1"/>
    <x v="2"/>
    <n v="0"/>
    <x v="1"/>
    <x v="1"/>
    <n v="669"/>
    <n v="5282"/>
    <n v="1350"/>
    <n v="218"/>
    <n v="59"/>
    <n v="100"/>
    <n v="624"/>
    <n v="562"/>
    <n v="46"/>
    <n v="60"/>
    <m/>
    <m/>
    <n v="542"/>
    <n v="461"/>
    <n v="2.93"/>
    <n v="83"/>
    <n v="14"/>
    <n v="13"/>
    <n v="4245"/>
    <n v="1229"/>
    <n v="60"/>
    <n v="489"/>
    <n v="653"/>
    <n v="160"/>
    <n v="166"/>
    <n v="0.97399999999999998"/>
    <s v="New York Yankees"/>
    <s v="Yankee Stadium I"/>
    <n v="618330"/>
    <n v="101"/>
    <n v="98"/>
    <s v="NYY"/>
    <s v="NYA"/>
    <s v="NYA"/>
  </r>
  <r>
    <x v="72"/>
    <x v="5"/>
    <s v="PHA"/>
    <s v="OAK"/>
    <x v="78"/>
    <m/>
    <n v="8"/>
    <n v="155"/>
    <n v="79"/>
    <n v="49"/>
    <n v="105"/>
    <m/>
    <m/>
    <x v="0"/>
    <x v="0"/>
    <n v="0"/>
    <x v="1"/>
    <n v="1"/>
    <x v="0"/>
    <x v="1"/>
    <n v="497"/>
    <n v="5244"/>
    <n v="1219"/>
    <n v="174"/>
    <n v="44"/>
    <n v="26"/>
    <n v="430"/>
    <n v="465"/>
    <n v="55"/>
    <n v="42"/>
    <m/>
    <m/>
    <n v="717"/>
    <n v="627"/>
    <n v="4.05"/>
    <n v="73"/>
    <n v="5"/>
    <n v="13"/>
    <n v="4182"/>
    <n v="1421"/>
    <n v="73"/>
    <n v="536"/>
    <n v="503"/>
    <n v="162"/>
    <n v="148"/>
    <n v="0.97299999999999998"/>
    <s v="Philadelphia Athletics"/>
    <s v="Shibe Park"/>
    <n v="376735"/>
    <n v="99"/>
    <n v="103"/>
    <s v="PHA"/>
    <s v="PHA"/>
    <s v="PHA"/>
  </r>
  <r>
    <x v="72"/>
    <x v="1"/>
    <s v="PHI"/>
    <s v="PHI"/>
    <x v="44"/>
    <m/>
    <n v="7"/>
    <n v="157"/>
    <n v="78"/>
    <n v="64"/>
    <n v="90"/>
    <m/>
    <m/>
    <x v="0"/>
    <x v="0"/>
    <n v="0"/>
    <x v="1"/>
    <n v="1"/>
    <x v="0"/>
    <x v="1"/>
    <n v="571"/>
    <n v="5297"/>
    <n v="1321"/>
    <n v="186"/>
    <n v="36"/>
    <n v="66"/>
    <n v="499"/>
    <n v="556"/>
    <n v="29"/>
    <m/>
    <m/>
    <m/>
    <n v="676"/>
    <n v="586"/>
    <n v="3.79"/>
    <n v="66"/>
    <n v="10"/>
    <n v="14"/>
    <n v="4176"/>
    <n v="1436"/>
    <n v="59"/>
    <n v="451"/>
    <n v="431"/>
    <n v="187"/>
    <n v="143"/>
    <n v="0.97"/>
    <s v="Philadelphia Blue Jays"/>
    <s v="Shibe Park"/>
    <n v="466975"/>
    <n v="95"/>
    <n v="99"/>
    <s v="PHI"/>
    <s v="PHI"/>
    <s v="PHI"/>
  </r>
  <r>
    <x v="72"/>
    <x v="1"/>
    <s v="PIT"/>
    <s v="PIT"/>
    <x v="39"/>
    <m/>
    <n v="4"/>
    <n v="157"/>
    <n v="78"/>
    <n v="80"/>
    <n v="74"/>
    <m/>
    <m/>
    <x v="0"/>
    <x v="0"/>
    <n v="0"/>
    <x v="1"/>
    <n v="1"/>
    <x v="0"/>
    <x v="1"/>
    <n v="669"/>
    <n v="5353"/>
    <n v="1401"/>
    <n v="240"/>
    <n v="73"/>
    <n v="42"/>
    <n v="573"/>
    <n v="566"/>
    <n v="64"/>
    <m/>
    <m/>
    <m/>
    <n v="605"/>
    <n v="480"/>
    <n v="3.08"/>
    <n v="74"/>
    <n v="11"/>
    <n v="12"/>
    <n v="4212"/>
    <n v="1424"/>
    <n v="44"/>
    <n v="422"/>
    <n v="396"/>
    <n v="170"/>
    <n v="159"/>
    <n v="0.97299999999999998"/>
    <s v="Pittsburgh Pirates"/>
    <s v="Forbes Field"/>
    <n v="498740"/>
    <n v="104"/>
    <n v="103"/>
    <s v="PIT"/>
    <s v="PIT"/>
    <s v="PIT"/>
  </r>
  <r>
    <x v="72"/>
    <x v="5"/>
    <s v="SLA"/>
    <s v="BAL"/>
    <x v="37"/>
    <m/>
    <n v="6"/>
    <n v="153"/>
    <n v="77"/>
    <n v="72"/>
    <n v="80"/>
    <m/>
    <m/>
    <x v="0"/>
    <x v="0"/>
    <n v="0"/>
    <x v="1"/>
    <n v="1"/>
    <x v="0"/>
    <x v="1"/>
    <n v="596"/>
    <n v="5175"/>
    <n v="1269"/>
    <n v="229"/>
    <n v="36"/>
    <n v="78"/>
    <n v="569"/>
    <n v="646"/>
    <n v="37"/>
    <n v="43"/>
    <m/>
    <m/>
    <n v="604"/>
    <n v="525"/>
    <n v="3.41"/>
    <n v="64"/>
    <n v="10"/>
    <n v="14"/>
    <n v="4155"/>
    <n v="1397"/>
    <n v="74"/>
    <n v="488"/>
    <n v="572"/>
    <n v="152"/>
    <n v="127"/>
    <n v="0.97499999999999998"/>
    <s v="St. Louis Browns"/>
    <s v="Sportsman's Park IV"/>
    <n v="214392"/>
    <n v="104"/>
    <n v="102"/>
    <s v="SLB"/>
    <s v="SLA"/>
    <s v="SLA"/>
  </r>
  <r>
    <x v="72"/>
    <x v="1"/>
    <s v="SLN"/>
    <s v="STL"/>
    <x v="40"/>
    <m/>
    <n v="1"/>
    <n v="157"/>
    <n v="81"/>
    <n v="105"/>
    <n v="49"/>
    <m/>
    <m/>
    <x v="0"/>
    <x v="1"/>
    <n v="1"/>
    <x v="1"/>
    <n v="1"/>
    <x v="0"/>
    <x v="1"/>
    <n v="679"/>
    <n v="5438"/>
    <n v="1515"/>
    <n v="259"/>
    <n v="72"/>
    <n v="70"/>
    <n v="428"/>
    <n v="438"/>
    <n v="40"/>
    <m/>
    <m/>
    <m/>
    <n v="475"/>
    <n v="407"/>
    <n v="2.57"/>
    <n v="94"/>
    <n v="21"/>
    <n v="15"/>
    <n v="4281"/>
    <n v="1246"/>
    <n v="33"/>
    <n v="477"/>
    <n v="639"/>
    <n v="151"/>
    <n v="183"/>
    <n v="0.97599999999999998"/>
    <s v="St. Louis Cardinals"/>
    <s v="Sportsman's Park IV"/>
    <n v="517135"/>
    <n v="106"/>
    <n v="101"/>
    <s v="STL"/>
    <s v="SLN"/>
    <s v="SLN"/>
  </r>
  <r>
    <x v="72"/>
    <x v="5"/>
    <s v="WS1"/>
    <s v="MIN"/>
    <x v="79"/>
    <m/>
    <n v="2"/>
    <n v="153"/>
    <n v="76"/>
    <n v="84"/>
    <n v="69"/>
    <m/>
    <m/>
    <x v="0"/>
    <x v="0"/>
    <n v="0"/>
    <x v="1"/>
    <n v="1"/>
    <x v="0"/>
    <x v="1"/>
    <n v="666"/>
    <n v="5233"/>
    <n v="1328"/>
    <n v="245"/>
    <n v="50"/>
    <n v="47"/>
    <n v="605"/>
    <n v="579"/>
    <n v="142"/>
    <n v="55"/>
    <m/>
    <m/>
    <n v="595"/>
    <n v="490"/>
    <n v="3.18"/>
    <n v="61"/>
    <n v="16"/>
    <n v="21"/>
    <n v="4164"/>
    <n v="1293"/>
    <n v="48"/>
    <n v="540"/>
    <n v="495"/>
    <n v="179"/>
    <n v="145"/>
    <n v="0.97099999999999997"/>
    <s v="Washington Senators"/>
    <s v="Griffith Stadium I"/>
    <n v="574694"/>
    <n v="96"/>
    <n v="97"/>
    <s v="WSH"/>
    <s v="WS1"/>
    <s v="WS1"/>
  </r>
  <r>
    <x v="73"/>
    <x v="5"/>
    <s v="BOS"/>
    <s v="BOS"/>
    <x v="74"/>
    <m/>
    <n v="4"/>
    <n v="156"/>
    <n v="78"/>
    <n v="77"/>
    <n v="77"/>
    <m/>
    <m/>
    <x v="0"/>
    <x v="0"/>
    <n v="0"/>
    <x v="1"/>
    <n v="1"/>
    <x v="0"/>
    <x v="1"/>
    <n v="739"/>
    <n v="5400"/>
    <n v="1456"/>
    <n v="277"/>
    <n v="56"/>
    <n v="69"/>
    <n v="522"/>
    <n v="505"/>
    <n v="60"/>
    <n v="40"/>
    <m/>
    <m/>
    <n v="676"/>
    <n v="592"/>
    <n v="3.82"/>
    <n v="58"/>
    <n v="7"/>
    <n v="17"/>
    <n v="4182"/>
    <n v="1404"/>
    <n v="66"/>
    <n v="592"/>
    <n v="524"/>
    <n v="172"/>
    <n v="154"/>
    <n v="0.97199999999999998"/>
    <s v="Boston Red Sox"/>
    <s v="Fenway Park II"/>
    <n v="506975"/>
    <n v="99"/>
    <n v="100"/>
    <s v="BOS"/>
    <s v="BOS"/>
    <s v="BOS"/>
  </r>
  <r>
    <x v="73"/>
    <x v="1"/>
    <s v="BRO"/>
    <s v="LAD"/>
    <x v="47"/>
    <m/>
    <n v="7"/>
    <n v="155"/>
    <n v="77"/>
    <n v="63"/>
    <n v="91"/>
    <m/>
    <m/>
    <x v="0"/>
    <x v="0"/>
    <n v="0"/>
    <x v="1"/>
    <n v="1"/>
    <x v="0"/>
    <x v="1"/>
    <n v="690"/>
    <n v="5393"/>
    <n v="1450"/>
    <n v="255"/>
    <n v="51"/>
    <n v="56"/>
    <n v="486"/>
    <n v="451"/>
    <n v="45"/>
    <m/>
    <m/>
    <m/>
    <n v="832"/>
    <n v="711"/>
    <n v="4.68"/>
    <n v="50"/>
    <n v="4"/>
    <n v="13"/>
    <n v="4101"/>
    <n v="1471"/>
    <n v="75"/>
    <n v="660"/>
    <n v="487"/>
    <n v="197"/>
    <n v="112"/>
    <n v="0.96599999999999997"/>
    <s v="Brooklyn Dodgers"/>
    <s v="Ebbets Field"/>
    <n v="605905"/>
    <n v="98"/>
    <n v="98"/>
    <s v="BRO"/>
    <s v="BRO"/>
    <s v="BRO"/>
  </r>
  <r>
    <x v="73"/>
    <x v="1"/>
    <s v="BSN"/>
    <s v="ATL"/>
    <x v="24"/>
    <m/>
    <n v="6"/>
    <n v="155"/>
    <n v="78"/>
    <n v="65"/>
    <n v="89"/>
    <m/>
    <m/>
    <x v="0"/>
    <x v="0"/>
    <n v="0"/>
    <x v="1"/>
    <n v="1"/>
    <x v="0"/>
    <x v="1"/>
    <n v="593"/>
    <n v="5282"/>
    <n v="1299"/>
    <n v="250"/>
    <n v="39"/>
    <n v="79"/>
    <n v="456"/>
    <n v="509"/>
    <n v="37"/>
    <m/>
    <m/>
    <m/>
    <n v="674"/>
    <n v="566"/>
    <n v="3.67"/>
    <n v="70"/>
    <n v="13"/>
    <n v="12"/>
    <n v="4164"/>
    <n v="1430"/>
    <n v="80"/>
    <n v="527"/>
    <n v="454"/>
    <n v="182"/>
    <n v="160"/>
    <n v="0.97099999999999997"/>
    <s v="Boston Braves"/>
    <s v="Braves Field"/>
    <n v="208691"/>
    <n v="104"/>
    <n v="106"/>
    <s v="BSN"/>
    <s v="BSN"/>
    <s v="BSN"/>
  </r>
  <r>
    <x v="73"/>
    <x v="5"/>
    <s v="CHA"/>
    <s v="CHW"/>
    <x v="75"/>
    <m/>
    <n v="7"/>
    <n v="154"/>
    <n v="77"/>
    <n v="71"/>
    <n v="83"/>
    <m/>
    <m/>
    <x v="0"/>
    <x v="0"/>
    <n v="0"/>
    <x v="1"/>
    <n v="1"/>
    <x v="0"/>
    <x v="1"/>
    <n v="543"/>
    <n v="5292"/>
    <n v="1307"/>
    <n v="210"/>
    <n v="55"/>
    <n v="23"/>
    <n v="439"/>
    <n v="448"/>
    <n v="66"/>
    <n v="47"/>
    <m/>
    <m/>
    <n v="662"/>
    <n v="553"/>
    <n v="3.58"/>
    <n v="64"/>
    <n v="5"/>
    <n v="17"/>
    <n v="4170"/>
    <n v="1411"/>
    <n v="68"/>
    <n v="420"/>
    <n v="481"/>
    <n v="183"/>
    <n v="154"/>
    <n v="0.97"/>
    <s v="Chicago White Sox"/>
    <s v="Comiskey Park"/>
    <n v="563539"/>
    <n v="98"/>
    <n v="99"/>
    <s v="CHW"/>
    <s v="CHA"/>
    <s v="CHA"/>
  </r>
  <r>
    <x v="73"/>
    <x v="1"/>
    <s v="CHN"/>
    <s v="CHC"/>
    <x v="25"/>
    <m/>
    <n v="4"/>
    <n v="157"/>
    <n v="78"/>
    <n v="75"/>
    <n v="79"/>
    <m/>
    <m/>
    <x v="0"/>
    <x v="0"/>
    <n v="0"/>
    <x v="1"/>
    <n v="1"/>
    <x v="0"/>
    <x v="1"/>
    <n v="702"/>
    <n v="5462"/>
    <n v="1425"/>
    <n v="236"/>
    <n v="46"/>
    <n v="71"/>
    <n v="520"/>
    <n v="521"/>
    <n v="53"/>
    <m/>
    <m/>
    <m/>
    <n v="669"/>
    <n v="558"/>
    <n v="3.59"/>
    <n v="70"/>
    <n v="11"/>
    <n v="13"/>
    <n v="4200"/>
    <n v="1484"/>
    <n v="75"/>
    <n v="458"/>
    <n v="545"/>
    <n v="185"/>
    <n v="151"/>
    <n v="0.97"/>
    <s v="Chicago Cubs"/>
    <s v="Wrigley Field"/>
    <n v="640110"/>
    <n v="99"/>
    <n v="97"/>
    <s v="CHC"/>
    <s v="CHN"/>
    <s v="CHN"/>
  </r>
  <r>
    <x v="73"/>
    <x v="1"/>
    <s v="CIN"/>
    <s v="CIN"/>
    <x v="26"/>
    <m/>
    <n v="3"/>
    <n v="155"/>
    <n v="78"/>
    <n v="89"/>
    <n v="65"/>
    <m/>
    <m/>
    <x v="0"/>
    <x v="0"/>
    <n v="0"/>
    <x v="1"/>
    <n v="1"/>
    <x v="0"/>
    <x v="1"/>
    <n v="573"/>
    <n v="5271"/>
    <n v="1340"/>
    <n v="229"/>
    <n v="31"/>
    <n v="51"/>
    <n v="423"/>
    <n v="391"/>
    <n v="51"/>
    <m/>
    <m/>
    <m/>
    <n v="537"/>
    <n v="461"/>
    <n v="2.97"/>
    <n v="93"/>
    <n v="17"/>
    <n v="12"/>
    <n v="4194"/>
    <n v="1292"/>
    <n v="60"/>
    <n v="390"/>
    <n v="369"/>
    <n v="138"/>
    <n v="153"/>
    <n v="0.97799999999999998"/>
    <s v="Cincinnati Reds"/>
    <s v="Crosley Field"/>
    <n v="409567"/>
    <n v="96"/>
    <n v="97"/>
    <s v="CIN"/>
    <s v="CIN"/>
    <s v="CIN"/>
  </r>
  <r>
    <x v="73"/>
    <x v="5"/>
    <s v="CLE"/>
    <s v="CLE"/>
    <x v="76"/>
    <m/>
    <n v="5"/>
    <n v="155"/>
    <n v="78"/>
    <n v="72"/>
    <n v="82"/>
    <m/>
    <m/>
    <x v="0"/>
    <x v="0"/>
    <n v="0"/>
    <x v="1"/>
    <n v="1"/>
    <x v="0"/>
    <x v="1"/>
    <n v="643"/>
    <n v="5481"/>
    <n v="1458"/>
    <n v="270"/>
    <n v="50"/>
    <n v="70"/>
    <n v="512"/>
    <n v="593"/>
    <n v="48"/>
    <n v="42"/>
    <m/>
    <m/>
    <n v="677"/>
    <n v="575"/>
    <n v="3.65"/>
    <n v="48"/>
    <n v="7"/>
    <n v="18"/>
    <n v="4257"/>
    <n v="1428"/>
    <n v="40"/>
    <n v="621"/>
    <n v="524"/>
    <n v="164"/>
    <n v="192"/>
    <n v="0.97399999999999998"/>
    <s v="Cleveland Indians"/>
    <s v="League Park II/Cleveland Stadium"/>
    <n v="475272"/>
    <n v="96"/>
    <n v="96"/>
    <s v="CLE"/>
    <s v="CLE"/>
    <s v="CLE"/>
  </r>
  <r>
    <x v="73"/>
    <x v="5"/>
    <s v="DET"/>
    <s v="DET"/>
    <x v="77"/>
    <m/>
    <n v="2"/>
    <n v="156"/>
    <n v="78"/>
    <n v="88"/>
    <n v="66"/>
    <m/>
    <m/>
    <x v="0"/>
    <x v="0"/>
    <n v="0"/>
    <x v="1"/>
    <n v="1"/>
    <x v="0"/>
    <x v="1"/>
    <n v="658"/>
    <n v="5344"/>
    <n v="1405"/>
    <n v="220"/>
    <n v="44"/>
    <n v="60"/>
    <n v="532"/>
    <n v="500"/>
    <n v="61"/>
    <n v="55"/>
    <m/>
    <m/>
    <n v="581"/>
    <n v="481"/>
    <n v="3.09"/>
    <n v="87"/>
    <n v="20"/>
    <n v="8"/>
    <n v="4200"/>
    <n v="1373"/>
    <n v="39"/>
    <n v="452"/>
    <n v="568"/>
    <n v="190"/>
    <n v="184"/>
    <n v="0.97"/>
    <s v="Detroit Tigers"/>
    <s v="Briggs Stadium"/>
    <n v="923176"/>
    <n v="105"/>
    <n v="103"/>
    <s v="DET"/>
    <s v="DET"/>
    <s v="DET"/>
  </r>
  <r>
    <x v="73"/>
    <x v="1"/>
    <s v="NY1"/>
    <s v="SFG"/>
    <x v="42"/>
    <m/>
    <n v="5"/>
    <n v="155"/>
    <n v="75"/>
    <n v="67"/>
    <n v="87"/>
    <m/>
    <m/>
    <x v="0"/>
    <x v="0"/>
    <n v="0"/>
    <x v="1"/>
    <n v="1"/>
    <x v="0"/>
    <x v="1"/>
    <n v="682"/>
    <n v="5306"/>
    <n v="1398"/>
    <n v="191"/>
    <n v="47"/>
    <n v="93"/>
    <n v="512"/>
    <n v="480"/>
    <n v="39"/>
    <m/>
    <m/>
    <m/>
    <n v="773"/>
    <n v="650"/>
    <n v="4.29"/>
    <n v="47"/>
    <n v="4"/>
    <n v="21"/>
    <n v="4089"/>
    <n v="1413"/>
    <n v="116"/>
    <n v="587"/>
    <n v="499"/>
    <n v="179"/>
    <n v="128"/>
    <n v="0.97099999999999997"/>
    <s v="New York Giants"/>
    <s v="Polo Grounds IV"/>
    <n v="674483"/>
    <n v="99"/>
    <n v="101"/>
    <s v="NYG"/>
    <s v="NY1"/>
    <s v="NY1"/>
  </r>
  <r>
    <x v="73"/>
    <x v="5"/>
    <s v="NYA"/>
    <s v="NYY"/>
    <x v="73"/>
    <m/>
    <n v="3"/>
    <n v="154"/>
    <n v="78"/>
    <n v="83"/>
    <n v="71"/>
    <m/>
    <m/>
    <x v="0"/>
    <x v="0"/>
    <n v="0"/>
    <x v="1"/>
    <n v="1"/>
    <x v="0"/>
    <x v="1"/>
    <n v="674"/>
    <n v="5331"/>
    <n v="1410"/>
    <n v="216"/>
    <n v="74"/>
    <n v="96"/>
    <n v="523"/>
    <n v="627"/>
    <n v="91"/>
    <n v="31"/>
    <m/>
    <m/>
    <n v="617"/>
    <n v="524"/>
    <n v="3.39"/>
    <n v="78"/>
    <n v="9"/>
    <n v="13"/>
    <n v="4170"/>
    <n v="1351"/>
    <n v="82"/>
    <n v="532"/>
    <n v="529"/>
    <n v="156"/>
    <n v="170"/>
    <n v="0.97399999999999998"/>
    <s v="New York Yankees"/>
    <s v="Yankee Stadium I"/>
    <n v="789995"/>
    <n v="104"/>
    <n v="102"/>
    <s v="NYY"/>
    <s v="NYA"/>
    <s v="NYA"/>
  </r>
  <r>
    <x v="73"/>
    <x v="5"/>
    <s v="PHA"/>
    <s v="OAK"/>
    <x v="78"/>
    <m/>
    <n v="5"/>
    <n v="155"/>
    <n v="76"/>
    <n v="72"/>
    <n v="82"/>
    <m/>
    <m/>
    <x v="0"/>
    <x v="0"/>
    <n v="0"/>
    <x v="1"/>
    <n v="1"/>
    <x v="0"/>
    <x v="1"/>
    <n v="525"/>
    <n v="5312"/>
    <n v="1364"/>
    <n v="169"/>
    <n v="47"/>
    <n v="36"/>
    <n v="422"/>
    <n v="490"/>
    <n v="42"/>
    <n v="32"/>
    <m/>
    <m/>
    <n v="594"/>
    <n v="506"/>
    <n v="3.26"/>
    <n v="72"/>
    <n v="10"/>
    <n v="14"/>
    <n v="4191"/>
    <n v="1345"/>
    <n v="58"/>
    <n v="390"/>
    <n v="534"/>
    <n v="174"/>
    <n v="127"/>
    <n v="0.97099999999999997"/>
    <s v="Philadelphia Athletics"/>
    <s v="Shibe Park"/>
    <n v="505322"/>
    <n v="97"/>
    <n v="101"/>
    <s v="PHA"/>
    <s v="PHA"/>
    <s v="PHA"/>
  </r>
  <r>
    <x v="73"/>
    <x v="1"/>
    <s v="PHI"/>
    <s v="PHI"/>
    <x v="44"/>
    <m/>
    <n v="8"/>
    <n v="154"/>
    <n v="79"/>
    <n v="61"/>
    <n v="92"/>
    <m/>
    <m/>
    <x v="0"/>
    <x v="0"/>
    <n v="0"/>
    <x v="1"/>
    <n v="1"/>
    <x v="0"/>
    <x v="1"/>
    <n v="539"/>
    <n v="5301"/>
    <n v="1331"/>
    <n v="199"/>
    <n v="42"/>
    <n v="55"/>
    <n v="470"/>
    <n v="500"/>
    <n v="32"/>
    <m/>
    <m/>
    <m/>
    <n v="658"/>
    <n v="564"/>
    <n v="3.64"/>
    <n v="66"/>
    <n v="11"/>
    <n v="6"/>
    <n v="4185"/>
    <n v="1407"/>
    <n v="49"/>
    <n v="459"/>
    <n v="496"/>
    <n v="177"/>
    <n v="138"/>
    <n v="0.97199999999999998"/>
    <s v="Philadelphia Blue Jays"/>
    <s v="Shibe Park"/>
    <n v="369586"/>
    <n v="96"/>
    <n v="99"/>
    <s v="PHI"/>
    <s v="PHI"/>
    <s v="PHI"/>
  </r>
  <r>
    <x v="73"/>
    <x v="1"/>
    <s v="PIT"/>
    <s v="PIT"/>
    <x v="39"/>
    <m/>
    <n v="2"/>
    <n v="158"/>
    <n v="81"/>
    <n v="90"/>
    <n v="63"/>
    <m/>
    <m/>
    <x v="0"/>
    <x v="0"/>
    <n v="0"/>
    <x v="1"/>
    <n v="1"/>
    <x v="0"/>
    <x v="1"/>
    <n v="744"/>
    <n v="5428"/>
    <n v="1441"/>
    <n v="248"/>
    <n v="80"/>
    <n v="70"/>
    <n v="573"/>
    <n v="616"/>
    <n v="87"/>
    <m/>
    <m/>
    <m/>
    <n v="662"/>
    <n v="540"/>
    <n v="3.44"/>
    <n v="77"/>
    <n v="10"/>
    <n v="19"/>
    <n v="4242"/>
    <n v="1466"/>
    <n v="65"/>
    <n v="435"/>
    <n v="452"/>
    <n v="191"/>
    <n v="122"/>
    <n v="0.97"/>
    <s v="Pittsburgh Pirates"/>
    <s v="Forbes Field"/>
    <n v="604278"/>
    <n v="105"/>
    <n v="103"/>
    <s v="PIT"/>
    <s v="PIT"/>
    <s v="PIT"/>
  </r>
  <r>
    <x v="73"/>
    <x v="5"/>
    <s v="SLA"/>
    <s v="BAL"/>
    <x v="37"/>
    <m/>
    <n v="1"/>
    <n v="154"/>
    <n v="77"/>
    <n v="89"/>
    <n v="65"/>
    <m/>
    <m/>
    <x v="0"/>
    <x v="1"/>
    <n v="1"/>
    <x v="1"/>
    <n v="1"/>
    <x v="0"/>
    <x v="1"/>
    <n v="684"/>
    <n v="5269"/>
    <n v="1328"/>
    <n v="223"/>
    <n v="45"/>
    <n v="72"/>
    <n v="531"/>
    <n v="604"/>
    <n v="44"/>
    <n v="33"/>
    <m/>
    <m/>
    <n v="587"/>
    <n v="492"/>
    <n v="3.17"/>
    <n v="71"/>
    <n v="16"/>
    <n v="17"/>
    <n v="4191"/>
    <n v="1392"/>
    <n v="58"/>
    <n v="469"/>
    <n v="581"/>
    <n v="171"/>
    <n v="142"/>
    <n v="0.97199999999999998"/>
    <s v="St. Louis Browns"/>
    <s v="Sportsman's Park IV"/>
    <n v="508644"/>
    <n v="107"/>
    <n v="107"/>
    <s v="SLB"/>
    <s v="SLA"/>
    <s v="SLA"/>
  </r>
  <r>
    <x v="73"/>
    <x v="1"/>
    <s v="SLN"/>
    <s v="STL"/>
    <x v="40"/>
    <m/>
    <n v="1"/>
    <n v="157"/>
    <n v="77"/>
    <n v="105"/>
    <n v="49"/>
    <m/>
    <m/>
    <x v="0"/>
    <x v="1"/>
    <n v="1"/>
    <x v="2"/>
    <n v="0"/>
    <x v="1"/>
    <x v="1"/>
    <n v="772"/>
    <n v="5475"/>
    <n v="1507"/>
    <n v="274"/>
    <n v="59"/>
    <n v="100"/>
    <n v="544"/>
    <n v="473"/>
    <n v="37"/>
    <m/>
    <m/>
    <m/>
    <n v="490"/>
    <n v="423"/>
    <n v="2.67"/>
    <n v="89"/>
    <n v="26"/>
    <n v="12"/>
    <n v="4281"/>
    <n v="1228"/>
    <n v="55"/>
    <n v="468"/>
    <n v="637"/>
    <n v="112"/>
    <n v="162"/>
    <n v="0.98099999999999998"/>
    <s v="St. Louis Cardinals"/>
    <s v="Sportsman's Park IV"/>
    <n v="461968"/>
    <n v="103"/>
    <n v="99"/>
    <s v="STL"/>
    <s v="SLN"/>
    <s v="SLN"/>
  </r>
  <r>
    <x v="73"/>
    <x v="5"/>
    <s v="WS1"/>
    <s v="MIN"/>
    <x v="79"/>
    <m/>
    <n v="8"/>
    <n v="154"/>
    <n v="77"/>
    <n v="64"/>
    <n v="90"/>
    <m/>
    <m/>
    <x v="0"/>
    <x v="0"/>
    <n v="0"/>
    <x v="1"/>
    <n v="1"/>
    <x v="0"/>
    <x v="1"/>
    <n v="592"/>
    <n v="5319"/>
    <n v="1386"/>
    <n v="186"/>
    <n v="42"/>
    <n v="33"/>
    <n v="470"/>
    <n v="477"/>
    <n v="127"/>
    <n v="59"/>
    <m/>
    <m/>
    <n v="664"/>
    <n v="536"/>
    <n v="3.49"/>
    <n v="83"/>
    <n v="13"/>
    <n v="11"/>
    <n v="4143"/>
    <n v="1410"/>
    <n v="48"/>
    <n v="475"/>
    <n v="503"/>
    <n v="218"/>
    <n v="156"/>
    <n v="0.96399999999999997"/>
    <s v="Washington Senators"/>
    <s v="Griffith Stadium I"/>
    <n v="525235"/>
    <n v="95"/>
    <n v="95"/>
    <s v="WSH"/>
    <s v="WS1"/>
    <s v="WS1"/>
  </r>
  <r>
    <x v="74"/>
    <x v="5"/>
    <s v="BOS"/>
    <s v="BOS"/>
    <x v="74"/>
    <m/>
    <n v="7"/>
    <n v="157"/>
    <n v="78"/>
    <n v="71"/>
    <n v="83"/>
    <m/>
    <m/>
    <x v="0"/>
    <x v="0"/>
    <n v="0"/>
    <x v="1"/>
    <n v="1"/>
    <x v="0"/>
    <x v="1"/>
    <n v="599"/>
    <n v="5367"/>
    <n v="1393"/>
    <n v="225"/>
    <n v="44"/>
    <n v="50"/>
    <n v="541"/>
    <n v="534"/>
    <n v="72"/>
    <n v="50"/>
    <m/>
    <m/>
    <n v="674"/>
    <n v="587"/>
    <n v="3.8"/>
    <n v="71"/>
    <n v="15"/>
    <n v="13"/>
    <n v="4170"/>
    <n v="1389"/>
    <n v="58"/>
    <n v="656"/>
    <n v="490"/>
    <n v="168"/>
    <n v="198"/>
    <n v="0.97299999999999998"/>
    <s v="Boston Red Sox"/>
    <s v="Fenway Park II"/>
    <n v="603794"/>
    <n v="103"/>
    <n v="101"/>
    <s v="BOS"/>
    <s v="BOS"/>
    <s v="BOS"/>
  </r>
  <r>
    <x v="74"/>
    <x v="1"/>
    <s v="BRO"/>
    <s v="LAD"/>
    <x v="47"/>
    <m/>
    <n v="3"/>
    <n v="155"/>
    <n v="78"/>
    <n v="87"/>
    <n v="67"/>
    <m/>
    <m/>
    <x v="0"/>
    <x v="0"/>
    <n v="0"/>
    <x v="1"/>
    <n v="1"/>
    <x v="0"/>
    <x v="1"/>
    <n v="795"/>
    <n v="5418"/>
    <n v="1468"/>
    <n v="257"/>
    <n v="71"/>
    <n v="57"/>
    <n v="629"/>
    <n v="434"/>
    <n v="75"/>
    <m/>
    <m/>
    <m/>
    <n v="724"/>
    <n v="572"/>
    <n v="3.7"/>
    <n v="61"/>
    <n v="7"/>
    <n v="18"/>
    <n v="4176"/>
    <n v="1357"/>
    <n v="74"/>
    <n v="586"/>
    <n v="557"/>
    <n v="230"/>
    <n v="144"/>
    <n v="0.96199999999999997"/>
    <s v="Brooklyn Dodgers"/>
    <s v="Ebbets Field"/>
    <n v="1059220"/>
    <n v="99"/>
    <n v="99"/>
    <s v="BRO"/>
    <s v="BRO"/>
    <s v="BRO"/>
  </r>
  <r>
    <x v="74"/>
    <x v="1"/>
    <s v="BSN"/>
    <s v="ATL"/>
    <x v="24"/>
    <m/>
    <n v="6"/>
    <n v="154"/>
    <n v="75"/>
    <n v="67"/>
    <n v="85"/>
    <m/>
    <m/>
    <x v="0"/>
    <x v="0"/>
    <n v="0"/>
    <x v="1"/>
    <n v="1"/>
    <x v="0"/>
    <x v="1"/>
    <n v="721"/>
    <n v="5441"/>
    <n v="1453"/>
    <n v="229"/>
    <n v="25"/>
    <n v="101"/>
    <n v="520"/>
    <n v="510"/>
    <n v="82"/>
    <m/>
    <m/>
    <m/>
    <n v="728"/>
    <n v="624"/>
    <n v="4.04"/>
    <n v="57"/>
    <n v="7"/>
    <n v="13"/>
    <n v="4173"/>
    <n v="1474"/>
    <n v="99"/>
    <n v="557"/>
    <n v="404"/>
    <n v="193"/>
    <n v="160"/>
    <n v="0.96899999999999997"/>
    <s v="Boston Braves"/>
    <s v="Braves Field"/>
    <n v="374178"/>
    <n v="100"/>
    <n v="101"/>
    <s v="BSN"/>
    <s v="BSN"/>
    <s v="BSN"/>
  </r>
  <r>
    <x v="74"/>
    <x v="5"/>
    <s v="CHA"/>
    <s v="CHW"/>
    <x v="75"/>
    <m/>
    <n v="6"/>
    <n v="150"/>
    <n v="74"/>
    <n v="71"/>
    <n v="78"/>
    <m/>
    <m/>
    <x v="0"/>
    <x v="0"/>
    <n v="0"/>
    <x v="1"/>
    <n v="1"/>
    <x v="0"/>
    <x v="1"/>
    <n v="596"/>
    <n v="5077"/>
    <n v="1330"/>
    <n v="204"/>
    <n v="55"/>
    <n v="22"/>
    <n v="470"/>
    <n v="467"/>
    <n v="78"/>
    <n v="54"/>
    <m/>
    <m/>
    <n v="633"/>
    <n v="545"/>
    <n v="3.69"/>
    <n v="84"/>
    <n v="13"/>
    <n v="13"/>
    <n v="3990"/>
    <n v="1400"/>
    <n v="63"/>
    <n v="448"/>
    <n v="486"/>
    <n v="180"/>
    <n v="139"/>
    <n v="0.97"/>
    <s v="Chicago White Sox"/>
    <s v="Comiskey Park"/>
    <n v="657981"/>
    <n v="97"/>
    <n v="98"/>
    <s v="CHW"/>
    <s v="CHA"/>
    <s v="CHA"/>
  </r>
  <r>
    <x v="74"/>
    <x v="1"/>
    <s v="CHN"/>
    <s v="CHC"/>
    <x v="25"/>
    <m/>
    <n v="1"/>
    <n v="155"/>
    <n v="76"/>
    <n v="98"/>
    <n v="56"/>
    <m/>
    <m/>
    <x v="0"/>
    <x v="1"/>
    <n v="1"/>
    <x v="1"/>
    <n v="1"/>
    <x v="0"/>
    <x v="1"/>
    <n v="735"/>
    <n v="5298"/>
    <n v="1465"/>
    <n v="229"/>
    <n v="52"/>
    <n v="57"/>
    <n v="554"/>
    <n v="462"/>
    <n v="69"/>
    <m/>
    <m/>
    <m/>
    <n v="532"/>
    <n v="452"/>
    <n v="2.98"/>
    <n v="86"/>
    <n v="15"/>
    <n v="14"/>
    <n v="4098"/>
    <n v="1301"/>
    <n v="57"/>
    <n v="385"/>
    <n v="541"/>
    <n v="119"/>
    <n v="124"/>
    <n v="0.98"/>
    <s v="Chicago Cubs"/>
    <s v="Wrigley Field"/>
    <n v="1036386"/>
    <n v="98"/>
    <n v="96"/>
    <s v="CHC"/>
    <s v="CHN"/>
    <s v="CHN"/>
  </r>
  <r>
    <x v="74"/>
    <x v="1"/>
    <s v="CIN"/>
    <s v="CIN"/>
    <x v="26"/>
    <m/>
    <n v="7"/>
    <n v="154"/>
    <n v="77"/>
    <n v="61"/>
    <n v="93"/>
    <m/>
    <m/>
    <x v="0"/>
    <x v="0"/>
    <n v="0"/>
    <x v="1"/>
    <n v="1"/>
    <x v="0"/>
    <x v="1"/>
    <n v="536"/>
    <n v="5283"/>
    <n v="1317"/>
    <n v="221"/>
    <n v="26"/>
    <n v="56"/>
    <n v="392"/>
    <n v="532"/>
    <n v="71"/>
    <m/>
    <m/>
    <m/>
    <n v="694"/>
    <n v="607"/>
    <n v="4"/>
    <n v="77"/>
    <n v="11"/>
    <n v="6"/>
    <n v="4095"/>
    <n v="1438"/>
    <n v="70"/>
    <n v="534"/>
    <n v="372"/>
    <n v="146"/>
    <n v="138"/>
    <n v="0.97599999999999998"/>
    <s v="Cincinnati Reds"/>
    <s v="Crosley Field"/>
    <n v="290070"/>
    <n v="98"/>
    <n v="99"/>
    <s v="CIN"/>
    <s v="CIN"/>
    <s v="CIN"/>
  </r>
  <r>
    <x v="74"/>
    <x v="5"/>
    <s v="CLE"/>
    <s v="CLE"/>
    <x v="76"/>
    <m/>
    <n v="5"/>
    <n v="147"/>
    <n v="77"/>
    <n v="73"/>
    <n v="72"/>
    <m/>
    <m/>
    <x v="0"/>
    <x v="0"/>
    <n v="0"/>
    <x v="1"/>
    <n v="1"/>
    <x v="0"/>
    <x v="1"/>
    <n v="557"/>
    <n v="4898"/>
    <n v="1249"/>
    <n v="216"/>
    <n v="48"/>
    <n v="65"/>
    <n v="505"/>
    <n v="578"/>
    <n v="19"/>
    <n v="31"/>
    <m/>
    <m/>
    <n v="548"/>
    <n v="479"/>
    <n v="3.31"/>
    <n v="76"/>
    <n v="14"/>
    <n v="12"/>
    <n v="3906"/>
    <n v="1269"/>
    <n v="39"/>
    <n v="501"/>
    <n v="497"/>
    <n v="126"/>
    <n v="149"/>
    <n v="0.97699999999999998"/>
    <s v="Cleveland Indians"/>
    <s v="League Park II/Cleveland Stadium"/>
    <n v="558182"/>
    <n v="95"/>
    <n v="96"/>
    <s v="CLE"/>
    <s v="CLE"/>
    <s v="CLE"/>
  </r>
  <r>
    <x v="74"/>
    <x v="5"/>
    <s v="DET"/>
    <s v="DET"/>
    <x v="77"/>
    <m/>
    <n v="1"/>
    <n v="155"/>
    <n v="76"/>
    <n v="88"/>
    <n v="65"/>
    <m/>
    <m/>
    <x v="0"/>
    <x v="1"/>
    <n v="1"/>
    <x v="2"/>
    <n v="0"/>
    <x v="1"/>
    <x v="1"/>
    <n v="633"/>
    <n v="5257"/>
    <n v="1345"/>
    <n v="227"/>
    <n v="47"/>
    <n v="77"/>
    <n v="517"/>
    <n v="533"/>
    <n v="60"/>
    <n v="54"/>
    <m/>
    <m/>
    <n v="565"/>
    <n v="463"/>
    <n v="2.99"/>
    <n v="78"/>
    <n v="19"/>
    <n v="16"/>
    <n v="4179"/>
    <n v="1305"/>
    <n v="48"/>
    <n v="538"/>
    <n v="588"/>
    <n v="158"/>
    <n v="173"/>
    <n v="0.97399999999999998"/>
    <s v="Detroit Tigers"/>
    <s v="Briggs Stadium"/>
    <n v="1280341"/>
    <n v="107"/>
    <n v="105"/>
    <s v="DET"/>
    <s v="DET"/>
    <s v="DET"/>
  </r>
  <r>
    <x v="74"/>
    <x v="1"/>
    <s v="NY1"/>
    <s v="SFG"/>
    <x v="42"/>
    <m/>
    <n v="5"/>
    <n v="154"/>
    <n v="78"/>
    <n v="78"/>
    <n v="74"/>
    <m/>
    <m/>
    <x v="0"/>
    <x v="0"/>
    <n v="0"/>
    <x v="1"/>
    <n v="1"/>
    <x v="0"/>
    <x v="1"/>
    <n v="668"/>
    <n v="5350"/>
    <n v="1439"/>
    <n v="175"/>
    <n v="35"/>
    <n v="114"/>
    <n v="501"/>
    <n v="457"/>
    <n v="38"/>
    <m/>
    <m/>
    <m/>
    <n v="700"/>
    <n v="620"/>
    <n v="4.0599999999999996"/>
    <n v="53"/>
    <n v="13"/>
    <n v="21"/>
    <n v="4122"/>
    <n v="1401"/>
    <n v="85"/>
    <n v="528"/>
    <n v="530"/>
    <n v="166"/>
    <n v="112"/>
    <n v="0.97299999999999998"/>
    <s v="New York Giants"/>
    <s v="Polo Grounds IV"/>
    <n v="1016468"/>
    <n v="101"/>
    <n v="102"/>
    <s v="NYG"/>
    <s v="NY1"/>
    <s v="NY1"/>
  </r>
  <r>
    <x v="74"/>
    <x v="5"/>
    <s v="NYA"/>
    <s v="NYY"/>
    <x v="73"/>
    <m/>
    <n v="4"/>
    <n v="152"/>
    <n v="76"/>
    <n v="81"/>
    <n v="71"/>
    <m/>
    <m/>
    <x v="0"/>
    <x v="0"/>
    <n v="0"/>
    <x v="1"/>
    <n v="1"/>
    <x v="0"/>
    <x v="1"/>
    <n v="676"/>
    <n v="5176"/>
    <n v="1343"/>
    <n v="189"/>
    <n v="61"/>
    <n v="93"/>
    <n v="618"/>
    <n v="567"/>
    <n v="64"/>
    <n v="43"/>
    <m/>
    <m/>
    <n v="606"/>
    <n v="519"/>
    <n v="3.45"/>
    <n v="78"/>
    <n v="9"/>
    <n v="14"/>
    <n v="4065"/>
    <n v="1277"/>
    <n v="66"/>
    <n v="485"/>
    <n v="474"/>
    <n v="175"/>
    <n v="170"/>
    <n v="0.97099999999999997"/>
    <s v="New York Yankees"/>
    <s v="Yankee Stadium I"/>
    <n v="881845"/>
    <n v="105"/>
    <n v="103"/>
    <s v="NYY"/>
    <s v="NYA"/>
    <s v="NYA"/>
  </r>
  <r>
    <x v="74"/>
    <x v="5"/>
    <s v="PHA"/>
    <s v="OAK"/>
    <x v="78"/>
    <m/>
    <n v="8"/>
    <n v="153"/>
    <n v="77"/>
    <n v="52"/>
    <n v="98"/>
    <m/>
    <m/>
    <x v="0"/>
    <x v="0"/>
    <n v="0"/>
    <x v="1"/>
    <n v="1"/>
    <x v="0"/>
    <x v="1"/>
    <n v="494"/>
    <n v="5296"/>
    <n v="1297"/>
    <n v="201"/>
    <n v="37"/>
    <n v="33"/>
    <n v="449"/>
    <n v="463"/>
    <n v="25"/>
    <n v="45"/>
    <m/>
    <m/>
    <n v="638"/>
    <n v="555"/>
    <n v="3.62"/>
    <n v="65"/>
    <n v="11"/>
    <n v="8"/>
    <n v="4143"/>
    <n v="1380"/>
    <n v="55"/>
    <n v="571"/>
    <n v="531"/>
    <n v="152"/>
    <n v="160"/>
    <n v="0.97499999999999998"/>
    <s v="Philadelphia Athletics"/>
    <s v="Shibe Park"/>
    <n v="462631"/>
    <n v="98"/>
    <n v="101"/>
    <s v="PHA"/>
    <s v="PHA"/>
    <s v="PHA"/>
  </r>
  <r>
    <x v="74"/>
    <x v="1"/>
    <s v="PHI"/>
    <s v="PHI"/>
    <x v="44"/>
    <m/>
    <n v="8"/>
    <n v="154"/>
    <n v="77"/>
    <n v="46"/>
    <n v="108"/>
    <m/>
    <m/>
    <x v="0"/>
    <x v="0"/>
    <n v="0"/>
    <x v="1"/>
    <n v="1"/>
    <x v="0"/>
    <x v="1"/>
    <n v="548"/>
    <n v="5203"/>
    <n v="1278"/>
    <n v="197"/>
    <n v="27"/>
    <n v="56"/>
    <n v="449"/>
    <n v="501"/>
    <n v="54"/>
    <m/>
    <m/>
    <m/>
    <n v="865"/>
    <n v="697"/>
    <n v="4.6399999999999997"/>
    <n v="31"/>
    <n v="4"/>
    <n v="26"/>
    <n v="4056"/>
    <n v="1544"/>
    <n v="61"/>
    <n v="608"/>
    <n v="432"/>
    <n v="234"/>
    <n v="150"/>
    <n v="0.96199999999999997"/>
    <s v="Philadelphia Phillies"/>
    <s v="Shibe Park"/>
    <n v="285057"/>
    <n v="96"/>
    <n v="100"/>
    <s v="PHI"/>
    <s v="PHI"/>
    <s v="PHI"/>
  </r>
  <r>
    <x v="74"/>
    <x v="1"/>
    <s v="PIT"/>
    <s v="PIT"/>
    <x v="39"/>
    <m/>
    <n v="4"/>
    <n v="155"/>
    <n v="79"/>
    <n v="82"/>
    <n v="72"/>
    <m/>
    <m/>
    <x v="0"/>
    <x v="0"/>
    <n v="0"/>
    <x v="1"/>
    <n v="1"/>
    <x v="0"/>
    <x v="1"/>
    <n v="753"/>
    <n v="5343"/>
    <n v="1425"/>
    <n v="259"/>
    <n v="56"/>
    <n v="72"/>
    <n v="590"/>
    <n v="480"/>
    <n v="81"/>
    <m/>
    <m/>
    <m/>
    <n v="686"/>
    <n v="579"/>
    <n v="3.76"/>
    <n v="73"/>
    <n v="8"/>
    <n v="16"/>
    <n v="4161"/>
    <n v="1477"/>
    <n v="61"/>
    <n v="455"/>
    <n v="518"/>
    <n v="178"/>
    <n v="141"/>
    <n v="0.97099999999999997"/>
    <s v="Pittsburgh Pirates"/>
    <s v="Forbes Field"/>
    <n v="604694"/>
    <n v="104"/>
    <n v="104"/>
    <s v="PIT"/>
    <s v="PIT"/>
    <s v="PIT"/>
  </r>
  <r>
    <x v="74"/>
    <x v="5"/>
    <s v="SLA"/>
    <s v="BAL"/>
    <x v="37"/>
    <m/>
    <n v="3"/>
    <n v="154"/>
    <n v="76"/>
    <n v="81"/>
    <n v="70"/>
    <m/>
    <m/>
    <x v="0"/>
    <x v="0"/>
    <n v="0"/>
    <x v="1"/>
    <n v="1"/>
    <x v="0"/>
    <x v="1"/>
    <n v="597"/>
    <n v="5227"/>
    <n v="1302"/>
    <n v="215"/>
    <n v="37"/>
    <n v="63"/>
    <n v="500"/>
    <n v="555"/>
    <n v="25"/>
    <n v="31"/>
    <m/>
    <m/>
    <n v="548"/>
    <n v="482"/>
    <n v="3.14"/>
    <n v="91"/>
    <n v="10"/>
    <n v="8"/>
    <n v="4146"/>
    <n v="1307"/>
    <n v="59"/>
    <n v="506"/>
    <n v="570"/>
    <n v="143"/>
    <n v="123"/>
    <n v="0.97599999999999998"/>
    <s v="St. Louis Browns"/>
    <s v="Sportsman's Park IV"/>
    <n v="482986"/>
    <n v="106"/>
    <n v="106"/>
    <s v="SLB"/>
    <s v="SLA"/>
    <s v="SLA"/>
  </r>
  <r>
    <x v="74"/>
    <x v="1"/>
    <s v="SLN"/>
    <s v="STL"/>
    <x v="40"/>
    <m/>
    <n v="2"/>
    <n v="155"/>
    <n v="78"/>
    <n v="95"/>
    <n v="59"/>
    <m/>
    <m/>
    <x v="0"/>
    <x v="0"/>
    <n v="0"/>
    <x v="1"/>
    <n v="1"/>
    <x v="0"/>
    <x v="1"/>
    <n v="756"/>
    <n v="5487"/>
    <n v="1498"/>
    <n v="256"/>
    <n v="44"/>
    <n v="64"/>
    <n v="515"/>
    <n v="488"/>
    <n v="55"/>
    <m/>
    <m/>
    <m/>
    <n v="583"/>
    <n v="507"/>
    <n v="3.24"/>
    <n v="77"/>
    <n v="18"/>
    <n v="9"/>
    <n v="4224"/>
    <n v="1351"/>
    <n v="70"/>
    <n v="497"/>
    <n v="510"/>
    <n v="136"/>
    <n v="150"/>
    <n v="0.97699999999999998"/>
    <s v="St. Louis Cardinals"/>
    <s v="Sportsman's Park IV"/>
    <n v="594630"/>
    <n v="103"/>
    <n v="99"/>
    <s v="STL"/>
    <s v="SLN"/>
    <s v="SLN"/>
  </r>
  <r>
    <x v="74"/>
    <x v="5"/>
    <s v="WS1"/>
    <s v="MIN"/>
    <x v="79"/>
    <m/>
    <n v="2"/>
    <n v="156"/>
    <n v="78"/>
    <n v="87"/>
    <n v="67"/>
    <m/>
    <m/>
    <x v="0"/>
    <x v="0"/>
    <n v="0"/>
    <x v="1"/>
    <n v="1"/>
    <x v="0"/>
    <x v="1"/>
    <n v="622"/>
    <n v="5326"/>
    <n v="1375"/>
    <n v="197"/>
    <n v="63"/>
    <n v="27"/>
    <n v="545"/>
    <n v="489"/>
    <n v="110"/>
    <n v="65"/>
    <m/>
    <m/>
    <n v="562"/>
    <n v="458"/>
    <n v="2.92"/>
    <n v="82"/>
    <n v="19"/>
    <n v="11"/>
    <n v="4236"/>
    <n v="1307"/>
    <n v="42"/>
    <n v="440"/>
    <n v="550"/>
    <n v="183"/>
    <n v="124"/>
    <n v="0.97"/>
    <s v="Washington Senators"/>
    <s v="Griffith Stadium I"/>
    <n v="652660"/>
    <n v="91"/>
    <n v="92"/>
    <s v="WSH"/>
    <s v="WS1"/>
    <s v="WS1"/>
  </r>
  <r>
    <x v="75"/>
    <x v="5"/>
    <s v="BOS"/>
    <s v="BOS"/>
    <x v="74"/>
    <m/>
    <n v="1"/>
    <n v="156"/>
    <n v="78"/>
    <n v="104"/>
    <n v="50"/>
    <m/>
    <m/>
    <x v="0"/>
    <x v="1"/>
    <n v="1"/>
    <x v="1"/>
    <n v="1"/>
    <x v="0"/>
    <x v="1"/>
    <n v="792"/>
    <n v="5318"/>
    <n v="1441"/>
    <n v="268"/>
    <n v="50"/>
    <n v="109"/>
    <n v="687"/>
    <n v="661"/>
    <n v="45"/>
    <n v="36"/>
    <m/>
    <m/>
    <n v="594"/>
    <n v="524"/>
    <n v="3.38"/>
    <n v="79"/>
    <n v="15"/>
    <n v="20"/>
    <n v="4188"/>
    <n v="1359"/>
    <n v="89"/>
    <n v="501"/>
    <n v="667"/>
    <n v="139"/>
    <n v="165"/>
    <n v="0.97699999999999998"/>
    <s v="Boston Red Sox"/>
    <s v="Fenway Park II"/>
    <n v="1416944"/>
    <n v="106"/>
    <n v="105"/>
    <s v="BOS"/>
    <s v="BOS"/>
    <s v="BOS"/>
  </r>
  <r>
    <x v="75"/>
    <x v="1"/>
    <s v="BRO"/>
    <s v="LAD"/>
    <x v="47"/>
    <m/>
    <n v="2"/>
    <n v="157"/>
    <n v="79"/>
    <n v="96"/>
    <n v="60"/>
    <m/>
    <m/>
    <x v="0"/>
    <x v="0"/>
    <n v="0"/>
    <x v="1"/>
    <n v="1"/>
    <x v="0"/>
    <x v="1"/>
    <n v="701"/>
    <n v="5285"/>
    <n v="1376"/>
    <n v="233"/>
    <n v="66"/>
    <n v="55"/>
    <n v="691"/>
    <n v="575"/>
    <n v="100"/>
    <m/>
    <m/>
    <m/>
    <n v="570"/>
    <n v="481"/>
    <n v="3.05"/>
    <n v="52"/>
    <n v="14"/>
    <n v="28"/>
    <n v="4254"/>
    <n v="1280"/>
    <n v="58"/>
    <n v="671"/>
    <n v="647"/>
    <n v="174"/>
    <n v="154"/>
    <n v="0.97199999999999998"/>
    <s v="Brooklyn Dodgers"/>
    <s v="Ebbets Field"/>
    <n v="1796824"/>
    <n v="101"/>
    <n v="99"/>
    <s v="BRO"/>
    <s v="BRO"/>
    <s v="BRO"/>
  </r>
  <r>
    <x v="75"/>
    <x v="1"/>
    <s v="BSN"/>
    <s v="ATL"/>
    <x v="24"/>
    <m/>
    <n v="4"/>
    <n v="154"/>
    <n v="77"/>
    <n v="81"/>
    <n v="72"/>
    <m/>
    <m/>
    <x v="0"/>
    <x v="0"/>
    <n v="0"/>
    <x v="1"/>
    <n v="1"/>
    <x v="0"/>
    <x v="1"/>
    <n v="630"/>
    <n v="5225"/>
    <n v="1377"/>
    <n v="238"/>
    <n v="48"/>
    <n v="44"/>
    <n v="558"/>
    <n v="468"/>
    <n v="60"/>
    <m/>
    <m/>
    <m/>
    <n v="592"/>
    <n v="510"/>
    <n v="3.35"/>
    <n v="73"/>
    <n v="10"/>
    <n v="12"/>
    <n v="4113"/>
    <n v="1291"/>
    <n v="76"/>
    <n v="478"/>
    <n v="566"/>
    <n v="169"/>
    <n v="129"/>
    <n v="0.97199999999999998"/>
    <s v="Boston Braves"/>
    <s v="Braves Field"/>
    <n v="969673"/>
    <n v="101"/>
    <n v="101"/>
    <s v="BSN"/>
    <s v="BSN"/>
    <s v="BSN"/>
  </r>
  <r>
    <x v="75"/>
    <x v="5"/>
    <s v="CHA"/>
    <s v="CHW"/>
    <x v="75"/>
    <m/>
    <n v="5"/>
    <n v="155"/>
    <n v="79"/>
    <n v="74"/>
    <n v="80"/>
    <m/>
    <m/>
    <x v="0"/>
    <x v="0"/>
    <n v="0"/>
    <x v="1"/>
    <n v="1"/>
    <x v="0"/>
    <x v="1"/>
    <n v="562"/>
    <n v="5312"/>
    <n v="1364"/>
    <n v="206"/>
    <n v="44"/>
    <n v="37"/>
    <n v="501"/>
    <n v="600"/>
    <n v="78"/>
    <n v="64"/>
    <m/>
    <m/>
    <n v="595"/>
    <n v="479"/>
    <n v="3.1"/>
    <n v="62"/>
    <n v="9"/>
    <n v="16"/>
    <n v="4176"/>
    <n v="1348"/>
    <n v="80"/>
    <n v="508"/>
    <n v="550"/>
    <n v="173"/>
    <n v="170"/>
    <n v="0.97199999999999998"/>
    <s v="Chicago White Sox"/>
    <s v="Comiskey Park"/>
    <n v="983403"/>
    <n v="96"/>
    <n v="97"/>
    <s v="CHW"/>
    <s v="CHA"/>
    <s v="CHA"/>
  </r>
  <r>
    <x v="75"/>
    <x v="1"/>
    <s v="CHN"/>
    <s v="CHC"/>
    <x v="25"/>
    <m/>
    <n v="3"/>
    <n v="155"/>
    <n v="77"/>
    <n v="82"/>
    <n v="71"/>
    <m/>
    <m/>
    <x v="0"/>
    <x v="0"/>
    <n v="0"/>
    <x v="1"/>
    <n v="1"/>
    <x v="0"/>
    <x v="1"/>
    <n v="626"/>
    <n v="5298"/>
    <n v="1344"/>
    <n v="223"/>
    <n v="50"/>
    <n v="56"/>
    <n v="586"/>
    <n v="599"/>
    <n v="43"/>
    <m/>
    <m/>
    <m/>
    <n v="581"/>
    <n v="501"/>
    <n v="3.24"/>
    <n v="59"/>
    <n v="15"/>
    <n v="11"/>
    <n v="4179"/>
    <n v="1370"/>
    <n v="58"/>
    <n v="527"/>
    <n v="619"/>
    <n v="146"/>
    <n v="119"/>
    <n v="0.97599999999999998"/>
    <s v="Chicago Cubs"/>
    <s v="Wrigley Field"/>
    <n v="1342970"/>
    <n v="98"/>
    <n v="97"/>
    <s v="CHC"/>
    <s v="CHN"/>
    <s v="CHN"/>
  </r>
  <r>
    <x v="75"/>
    <x v="1"/>
    <s v="CIN"/>
    <s v="CIN"/>
    <x v="26"/>
    <m/>
    <n v="6"/>
    <n v="156"/>
    <n v="77"/>
    <n v="67"/>
    <n v="87"/>
    <m/>
    <m/>
    <x v="0"/>
    <x v="0"/>
    <n v="0"/>
    <x v="1"/>
    <n v="1"/>
    <x v="0"/>
    <x v="1"/>
    <n v="523"/>
    <n v="5291"/>
    <n v="1262"/>
    <n v="206"/>
    <n v="33"/>
    <n v="65"/>
    <n v="493"/>
    <n v="604"/>
    <n v="82"/>
    <m/>
    <m/>
    <m/>
    <n v="570"/>
    <n v="484"/>
    <n v="3.08"/>
    <n v="69"/>
    <n v="17"/>
    <n v="11"/>
    <n v="4239"/>
    <n v="1334"/>
    <n v="70"/>
    <n v="467"/>
    <n v="506"/>
    <n v="152"/>
    <n v="192"/>
    <n v="0.97599999999999998"/>
    <s v="Cincinnati Reds"/>
    <s v="Crosley Field"/>
    <n v="715751"/>
    <n v="97"/>
    <n v="99"/>
    <s v="CIN"/>
    <s v="CIN"/>
    <s v="CIN"/>
  </r>
  <r>
    <x v="75"/>
    <x v="5"/>
    <s v="CLE"/>
    <s v="CLE"/>
    <x v="76"/>
    <m/>
    <n v="6"/>
    <n v="156"/>
    <n v="77"/>
    <n v="68"/>
    <n v="86"/>
    <m/>
    <m/>
    <x v="0"/>
    <x v="0"/>
    <n v="0"/>
    <x v="1"/>
    <n v="1"/>
    <x v="0"/>
    <x v="1"/>
    <n v="537"/>
    <n v="5242"/>
    <n v="1285"/>
    <n v="233"/>
    <n v="56"/>
    <n v="79"/>
    <n v="506"/>
    <n v="697"/>
    <n v="57"/>
    <n v="49"/>
    <m/>
    <m/>
    <n v="638"/>
    <n v="558"/>
    <n v="3.62"/>
    <n v="63"/>
    <n v="16"/>
    <n v="13"/>
    <n v="4164"/>
    <n v="1282"/>
    <n v="84"/>
    <n v="649"/>
    <n v="789"/>
    <n v="147"/>
    <n v="147"/>
    <n v="0.97499999999999998"/>
    <s v="Cleveland Indians"/>
    <s v="League Park II/Cleveland Stadium"/>
    <n v="1057289"/>
    <n v="93"/>
    <n v="94"/>
    <s v="CLE"/>
    <s v="CLE"/>
    <s v="CLE"/>
  </r>
  <r>
    <x v="75"/>
    <x v="5"/>
    <s v="DET"/>
    <s v="DET"/>
    <x v="77"/>
    <m/>
    <n v="2"/>
    <n v="155"/>
    <n v="79"/>
    <n v="92"/>
    <n v="62"/>
    <m/>
    <m/>
    <x v="0"/>
    <x v="0"/>
    <n v="0"/>
    <x v="1"/>
    <n v="1"/>
    <x v="0"/>
    <x v="1"/>
    <n v="704"/>
    <n v="5318"/>
    <n v="1373"/>
    <n v="212"/>
    <n v="41"/>
    <n v="108"/>
    <n v="622"/>
    <n v="616"/>
    <n v="65"/>
    <n v="41"/>
    <m/>
    <m/>
    <n v="567"/>
    <n v="502"/>
    <n v="3.22"/>
    <n v="94"/>
    <n v="18"/>
    <n v="15"/>
    <n v="4206"/>
    <n v="1277"/>
    <n v="97"/>
    <n v="497"/>
    <n v="896"/>
    <n v="155"/>
    <n v="138"/>
    <n v="0.97399999999999998"/>
    <s v="Detroit Tigers"/>
    <s v="Briggs Stadium"/>
    <n v="1722590"/>
    <n v="107"/>
    <n v="105"/>
    <s v="DET"/>
    <s v="DET"/>
    <s v="DET"/>
  </r>
  <r>
    <x v="75"/>
    <x v="1"/>
    <s v="NY1"/>
    <s v="SFG"/>
    <x v="42"/>
    <m/>
    <n v="8"/>
    <n v="154"/>
    <n v="77"/>
    <n v="61"/>
    <n v="93"/>
    <m/>
    <m/>
    <x v="0"/>
    <x v="0"/>
    <n v="0"/>
    <x v="1"/>
    <n v="1"/>
    <x v="0"/>
    <x v="1"/>
    <n v="612"/>
    <n v="5191"/>
    <n v="1326"/>
    <n v="176"/>
    <n v="37"/>
    <n v="121"/>
    <n v="532"/>
    <n v="546"/>
    <n v="46"/>
    <m/>
    <m/>
    <m/>
    <n v="685"/>
    <n v="589"/>
    <n v="3.92"/>
    <n v="47"/>
    <n v="8"/>
    <n v="13"/>
    <n v="4059"/>
    <n v="1313"/>
    <n v="114"/>
    <n v="660"/>
    <n v="581"/>
    <n v="159"/>
    <n v="121"/>
    <n v="0.97299999999999998"/>
    <s v="New York Giants"/>
    <s v="Polo Grounds IV"/>
    <n v="1219873"/>
    <n v="100"/>
    <n v="101"/>
    <s v="NYG"/>
    <s v="NY1"/>
    <s v="NY1"/>
  </r>
  <r>
    <x v="75"/>
    <x v="5"/>
    <s v="NYA"/>
    <s v="NYY"/>
    <x v="73"/>
    <m/>
    <n v="3"/>
    <n v="154"/>
    <n v="77"/>
    <n v="87"/>
    <n v="67"/>
    <m/>
    <m/>
    <x v="0"/>
    <x v="0"/>
    <n v="0"/>
    <x v="1"/>
    <n v="1"/>
    <x v="0"/>
    <x v="1"/>
    <n v="684"/>
    <n v="5139"/>
    <n v="1275"/>
    <n v="208"/>
    <n v="50"/>
    <n v="136"/>
    <n v="627"/>
    <n v="706"/>
    <n v="48"/>
    <n v="35"/>
    <m/>
    <m/>
    <n v="547"/>
    <n v="473"/>
    <n v="3.13"/>
    <n v="68"/>
    <n v="17"/>
    <n v="17"/>
    <n v="4083"/>
    <n v="1232"/>
    <n v="66"/>
    <n v="552"/>
    <n v="653"/>
    <n v="147"/>
    <n v="174"/>
    <n v="0.97499999999999998"/>
    <s v="New York Yankees"/>
    <s v="Yankee Stadium I"/>
    <n v="2265512"/>
    <n v="101"/>
    <n v="98"/>
    <s v="NYY"/>
    <s v="NYA"/>
    <s v="NYA"/>
  </r>
  <r>
    <x v="75"/>
    <x v="5"/>
    <s v="PHA"/>
    <s v="OAK"/>
    <x v="78"/>
    <m/>
    <n v="8"/>
    <n v="155"/>
    <n v="78"/>
    <n v="49"/>
    <n v="105"/>
    <m/>
    <m/>
    <x v="0"/>
    <x v="0"/>
    <n v="0"/>
    <x v="1"/>
    <n v="1"/>
    <x v="0"/>
    <x v="1"/>
    <n v="529"/>
    <n v="5200"/>
    <n v="1317"/>
    <n v="220"/>
    <n v="51"/>
    <n v="40"/>
    <n v="482"/>
    <n v="594"/>
    <n v="39"/>
    <n v="30"/>
    <m/>
    <m/>
    <n v="680"/>
    <n v="582"/>
    <n v="3.9"/>
    <n v="61"/>
    <n v="10"/>
    <n v="5"/>
    <n v="4026"/>
    <n v="1371"/>
    <n v="83"/>
    <n v="577"/>
    <n v="562"/>
    <n v="167"/>
    <n v="141"/>
    <n v="0.97099999999999997"/>
    <s v="Philadelphia Athletics"/>
    <s v="Shibe Park"/>
    <n v="621793"/>
    <n v="98"/>
    <n v="100"/>
    <s v="PHA"/>
    <s v="PHA"/>
    <s v="PHA"/>
  </r>
  <r>
    <x v="75"/>
    <x v="1"/>
    <s v="PHI"/>
    <s v="PHI"/>
    <x v="44"/>
    <m/>
    <n v="5"/>
    <n v="155"/>
    <n v="78"/>
    <n v="69"/>
    <n v="85"/>
    <m/>
    <m/>
    <x v="0"/>
    <x v="0"/>
    <n v="0"/>
    <x v="1"/>
    <n v="1"/>
    <x v="0"/>
    <x v="1"/>
    <n v="560"/>
    <n v="5233"/>
    <n v="1351"/>
    <n v="209"/>
    <n v="40"/>
    <n v="80"/>
    <n v="417"/>
    <n v="590"/>
    <n v="41"/>
    <m/>
    <m/>
    <m/>
    <n v="705"/>
    <n v="607"/>
    <n v="3.99"/>
    <n v="55"/>
    <n v="11"/>
    <n v="23"/>
    <n v="4107"/>
    <n v="1442"/>
    <n v="73"/>
    <n v="542"/>
    <n v="490"/>
    <n v="147"/>
    <n v="144"/>
    <n v="0.97499999999999998"/>
    <s v="Philadelphia Phillies"/>
    <s v="Shibe Park"/>
    <n v="1045247"/>
    <n v="97"/>
    <n v="100"/>
    <s v="PHI"/>
    <s v="PHI"/>
    <s v="PHI"/>
  </r>
  <r>
    <x v="75"/>
    <x v="1"/>
    <s v="PIT"/>
    <s v="PIT"/>
    <x v="39"/>
    <m/>
    <n v="7"/>
    <n v="155"/>
    <n v="78"/>
    <n v="63"/>
    <n v="91"/>
    <m/>
    <m/>
    <x v="0"/>
    <x v="0"/>
    <n v="0"/>
    <x v="1"/>
    <n v="1"/>
    <x v="0"/>
    <x v="1"/>
    <n v="552"/>
    <n v="5199"/>
    <n v="1300"/>
    <n v="202"/>
    <n v="52"/>
    <n v="60"/>
    <n v="592"/>
    <n v="555"/>
    <n v="48"/>
    <m/>
    <m/>
    <m/>
    <n v="668"/>
    <n v="566"/>
    <n v="3.72"/>
    <n v="61"/>
    <n v="10"/>
    <n v="6"/>
    <n v="4110"/>
    <n v="1406"/>
    <n v="50"/>
    <n v="561"/>
    <n v="458"/>
    <n v="184"/>
    <n v="127"/>
    <n v="0.97"/>
    <s v="Pittsburgh Pirates"/>
    <s v="Forbes Field"/>
    <n v="749962"/>
    <n v="103"/>
    <n v="104"/>
    <s v="PIT"/>
    <s v="PIT"/>
    <s v="PIT"/>
  </r>
  <r>
    <x v="75"/>
    <x v="5"/>
    <s v="SLA"/>
    <s v="BAL"/>
    <x v="37"/>
    <m/>
    <n v="7"/>
    <n v="156"/>
    <n v="77"/>
    <n v="66"/>
    <n v="88"/>
    <m/>
    <m/>
    <x v="0"/>
    <x v="0"/>
    <n v="0"/>
    <x v="1"/>
    <n v="1"/>
    <x v="0"/>
    <x v="1"/>
    <n v="621"/>
    <n v="5373"/>
    <n v="1350"/>
    <n v="220"/>
    <n v="46"/>
    <n v="84"/>
    <n v="465"/>
    <n v="713"/>
    <n v="23"/>
    <n v="35"/>
    <m/>
    <m/>
    <n v="710"/>
    <n v="607"/>
    <n v="3.95"/>
    <n v="63"/>
    <n v="13"/>
    <n v="12"/>
    <n v="4146"/>
    <n v="1465"/>
    <n v="73"/>
    <n v="573"/>
    <n v="574"/>
    <n v="159"/>
    <n v="157"/>
    <n v="0.97399999999999998"/>
    <s v="St. Louis Browns"/>
    <s v="Sportsman's Park IV"/>
    <n v="526435"/>
    <n v="106"/>
    <n v="107"/>
    <s v="SLB"/>
    <s v="SLA"/>
    <s v="SLA"/>
  </r>
  <r>
    <x v="75"/>
    <x v="1"/>
    <s v="SLN"/>
    <s v="STL"/>
    <x v="40"/>
    <m/>
    <n v="1"/>
    <n v="156"/>
    <n v="78"/>
    <n v="98"/>
    <n v="58"/>
    <m/>
    <m/>
    <x v="0"/>
    <x v="1"/>
    <n v="1"/>
    <x v="2"/>
    <n v="0"/>
    <x v="1"/>
    <x v="1"/>
    <n v="712"/>
    <n v="5372"/>
    <n v="1426"/>
    <n v="265"/>
    <n v="56"/>
    <n v="81"/>
    <n v="530"/>
    <n v="537"/>
    <n v="58"/>
    <m/>
    <m/>
    <m/>
    <n v="545"/>
    <n v="467"/>
    <n v="3.01"/>
    <n v="75"/>
    <n v="18"/>
    <n v="15"/>
    <n v="4191"/>
    <n v="1326"/>
    <n v="63"/>
    <n v="493"/>
    <n v="607"/>
    <n v="123"/>
    <n v="167"/>
    <n v="0.98"/>
    <s v="St. Louis Cardinals"/>
    <s v="Sportsman's Park IV"/>
    <n v="1061807"/>
    <n v="104"/>
    <n v="101"/>
    <s v="STL"/>
    <s v="SLN"/>
    <s v="SLN"/>
  </r>
  <r>
    <x v="75"/>
    <x v="5"/>
    <s v="WS1"/>
    <s v="MIN"/>
    <x v="79"/>
    <m/>
    <n v="4"/>
    <n v="155"/>
    <n v="76"/>
    <n v="76"/>
    <n v="78"/>
    <m/>
    <m/>
    <x v="0"/>
    <x v="0"/>
    <n v="0"/>
    <x v="1"/>
    <n v="1"/>
    <x v="0"/>
    <x v="1"/>
    <n v="608"/>
    <n v="5337"/>
    <n v="1388"/>
    <n v="260"/>
    <n v="63"/>
    <n v="60"/>
    <n v="511"/>
    <n v="641"/>
    <n v="51"/>
    <n v="50"/>
    <m/>
    <m/>
    <n v="706"/>
    <n v="580"/>
    <n v="3.74"/>
    <n v="71"/>
    <n v="8"/>
    <n v="10"/>
    <n v="4188"/>
    <n v="1459"/>
    <n v="81"/>
    <n v="547"/>
    <n v="537"/>
    <n v="211"/>
    <n v="162"/>
    <n v="0.96599999999999997"/>
    <s v="Washington Senators"/>
    <s v="Griffith Stadium I"/>
    <n v="1027216"/>
    <n v="94"/>
    <n v="95"/>
    <s v="WSH"/>
    <s v="WS1"/>
    <s v="WS1"/>
  </r>
  <r>
    <x v="76"/>
    <x v="5"/>
    <s v="BOS"/>
    <s v="BOS"/>
    <x v="74"/>
    <m/>
    <n v="3"/>
    <n v="157"/>
    <n v="81"/>
    <n v="83"/>
    <n v="71"/>
    <m/>
    <m/>
    <x v="0"/>
    <x v="0"/>
    <n v="0"/>
    <x v="1"/>
    <n v="1"/>
    <x v="0"/>
    <x v="1"/>
    <n v="720"/>
    <n v="5322"/>
    <n v="1412"/>
    <n v="206"/>
    <n v="54"/>
    <n v="103"/>
    <n v="666"/>
    <n v="590"/>
    <n v="41"/>
    <n v="35"/>
    <m/>
    <m/>
    <n v="669"/>
    <n v="589"/>
    <n v="3.81"/>
    <n v="64"/>
    <n v="13"/>
    <n v="19"/>
    <n v="4173"/>
    <n v="1383"/>
    <n v="84"/>
    <n v="575"/>
    <n v="586"/>
    <n v="137"/>
    <n v="172"/>
    <n v="0.97699999999999998"/>
    <s v="Boston Red Sox"/>
    <s v="Fenway Park II"/>
    <n v="1427315"/>
    <n v="107"/>
    <n v="105"/>
    <s v="BOS"/>
    <s v="BOS"/>
    <s v="BOS"/>
  </r>
  <r>
    <x v="76"/>
    <x v="1"/>
    <s v="BRO"/>
    <s v="LAD"/>
    <x v="47"/>
    <m/>
    <n v="1"/>
    <n v="155"/>
    <n v="78"/>
    <n v="94"/>
    <n v="60"/>
    <m/>
    <m/>
    <x v="0"/>
    <x v="1"/>
    <n v="1"/>
    <x v="1"/>
    <n v="1"/>
    <x v="0"/>
    <x v="1"/>
    <n v="774"/>
    <n v="5249"/>
    <n v="1428"/>
    <n v="241"/>
    <n v="50"/>
    <n v="83"/>
    <n v="732"/>
    <n v="561"/>
    <n v="88"/>
    <m/>
    <m/>
    <m/>
    <n v="668"/>
    <n v="584"/>
    <n v="3.82"/>
    <n v="47"/>
    <n v="14"/>
    <n v="34"/>
    <n v="4125"/>
    <n v="1299"/>
    <n v="104"/>
    <n v="626"/>
    <n v="592"/>
    <n v="129"/>
    <n v="164"/>
    <n v="0.97799999999999998"/>
    <s v="Brooklyn Dodgers"/>
    <s v="Ebbets Field"/>
    <n v="1807526"/>
    <n v="104"/>
    <n v="101"/>
    <s v="BRO"/>
    <s v="BRO"/>
    <s v="BRO"/>
  </r>
  <r>
    <x v="76"/>
    <x v="1"/>
    <s v="BSN"/>
    <s v="ATL"/>
    <x v="24"/>
    <m/>
    <n v="3"/>
    <n v="154"/>
    <n v="77"/>
    <n v="86"/>
    <n v="68"/>
    <m/>
    <m/>
    <x v="0"/>
    <x v="0"/>
    <n v="0"/>
    <x v="1"/>
    <n v="1"/>
    <x v="0"/>
    <x v="1"/>
    <n v="701"/>
    <n v="5253"/>
    <n v="1444"/>
    <n v="265"/>
    <n v="42"/>
    <n v="85"/>
    <n v="558"/>
    <n v="500"/>
    <n v="58"/>
    <m/>
    <m/>
    <m/>
    <n v="622"/>
    <n v="548"/>
    <n v="3.62"/>
    <n v="74"/>
    <n v="14"/>
    <n v="13"/>
    <n v="4086"/>
    <n v="1342"/>
    <n v="93"/>
    <n v="453"/>
    <n v="494"/>
    <n v="153"/>
    <n v="124"/>
    <n v="0.97399999999999998"/>
    <s v="Boston Braves"/>
    <s v="Braves Field"/>
    <n v="1277361"/>
    <n v="98"/>
    <n v="97"/>
    <s v="BSN"/>
    <s v="BSN"/>
    <s v="BSN"/>
  </r>
  <r>
    <x v="76"/>
    <x v="5"/>
    <s v="CHA"/>
    <s v="CHW"/>
    <x v="75"/>
    <m/>
    <n v="6"/>
    <n v="155"/>
    <n v="75"/>
    <n v="70"/>
    <n v="84"/>
    <m/>
    <m/>
    <x v="0"/>
    <x v="0"/>
    <n v="0"/>
    <x v="1"/>
    <n v="1"/>
    <x v="0"/>
    <x v="1"/>
    <n v="553"/>
    <n v="5274"/>
    <n v="1350"/>
    <n v="211"/>
    <n v="41"/>
    <n v="53"/>
    <n v="492"/>
    <n v="527"/>
    <n v="91"/>
    <n v="57"/>
    <m/>
    <m/>
    <n v="661"/>
    <n v="563"/>
    <n v="3.64"/>
    <n v="47"/>
    <n v="11"/>
    <n v="27"/>
    <n v="4173"/>
    <n v="1384"/>
    <n v="76"/>
    <n v="603"/>
    <n v="522"/>
    <n v="155"/>
    <n v="180"/>
    <n v="0.97499999999999998"/>
    <s v="Chicago White Sox"/>
    <s v="Comiskey Park"/>
    <n v="876948"/>
    <n v="96"/>
    <n v="98"/>
    <s v="CHW"/>
    <s v="CHA"/>
    <s v="CHA"/>
  </r>
  <r>
    <x v="76"/>
    <x v="1"/>
    <s v="CHN"/>
    <s v="CHC"/>
    <x v="25"/>
    <m/>
    <n v="6"/>
    <n v="155"/>
    <n v="79"/>
    <n v="69"/>
    <n v="85"/>
    <m/>
    <m/>
    <x v="0"/>
    <x v="0"/>
    <n v="0"/>
    <x v="1"/>
    <n v="1"/>
    <x v="0"/>
    <x v="1"/>
    <n v="567"/>
    <n v="5305"/>
    <n v="1373"/>
    <n v="231"/>
    <n v="48"/>
    <n v="71"/>
    <n v="471"/>
    <n v="578"/>
    <n v="22"/>
    <m/>
    <m/>
    <m/>
    <n v="722"/>
    <n v="614"/>
    <n v="4.04"/>
    <n v="46"/>
    <n v="8"/>
    <n v="15"/>
    <n v="4101"/>
    <n v="1449"/>
    <n v="106"/>
    <n v="618"/>
    <n v="571"/>
    <n v="150"/>
    <n v="159"/>
    <n v="0.97499999999999998"/>
    <s v="Chicago Cubs"/>
    <s v="Wrigley Field"/>
    <n v="1364039"/>
    <n v="96"/>
    <n v="97"/>
    <s v="CHC"/>
    <s v="CHN"/>
    <s v="CHN"/>
  </r>
  <r>
    <x v="76"/>
    <x v="1"/>
    <s v="CIN"/>
    <s v="CIN"/>
    <x v="26"/>
    <m/>
    <n v="5"/>
    <n v="154"/>
    <n v="77"/>
    <n v="73"/>
    <n v="81"/>
    <m/>
    <m/>
    <x v="0"/>
    <x v="0"/>
    <n v="0"/>
    <x v="1"/>
    <n v="1"/>
    <x v="0"/>
    <x v="1"/>
    <n v="681"/>
    <n v="5299"/>
    <n v="1372"/>
    <n v="242"/>
    <n v="43"/>
    <n v="95"/>
    <n v="539"/>
    <n v="530"/>
    <n v="46"/>
    <m/>
    <m/>
    <m/>
    <n v="755"/>
    <n v="669"/>
    <n v="4.41"/>
    <n v="54"/>
    <n v="13"/>
    <n v="13"/>
    <n v="4095"/>
    <n v="1442"/>
    <n v="102"/>
    <n v="589"/>
    <n v="633"/>
    <n v="136"/>
    <n v="134"/>
    <n v="0.97699999999999998"/>
    <s v="Cincinnati Reds"/>
    <s v="Crosley Field"/>
    <n v="899975"/>
    <n v="100"/>
    <n v="102"/>
    <s v="CIN"/>
    <s v="CIN"/>
    <s v="CIN"/>
  </r>
  <r>
    <x v="76"/>
    <x v="5"/>
    <s v="CLE"/>
    <s v="CLE"/>
    <x v="76"/>
    <m/>
    <n v="4"/>
    <n v="157"/>
    <n v="78"/>
    <n v="80"/>
    <n v="74"/>
    <m/>
    <m/>
    <x v="0"/>
    <x v="0"/>
    <n v="0"/>
    <x v="1"/>
    <n v="1"/>
    <x v="0"/>
    <x v="1"/>
    <n v="687"/>
    <n v="5367"/>
    <n v="1392"/>
    <n v="234"/>
    <n v="51"/>
    <n v="112"/>
    <n v="502"/>
    <n v="609"/>
    <n v="29"/>
    <n v="25"/>
    <m/>
    <m/>
    <n v="588"/>
    <n v="536"/>
    <n v="3.44"/>
    <n v="55"/>
    <n v="13"/>
    <n v="29"/>
    <n v="4206"/>
    <n v="1244"/>
    <n v="94"/>
    <n v="628"/>
    <n v="590"/>
    <n v="104"/>
    <n v="178"/>
    <n v="0.98299999999999998"/>
    <s v="Cleveland Indians"/>
    <s v="Cleveland Stadium"/>
    <n v="1521978"/>
    <n v="98"/>
    <n v="94"/>
    <s v="CLE"/>
    <s v="CLE"/>
    <s v="CLE"/>
  </r>
  <r>
    <x v="76"/>
    <x v="5"/>
    <s v="DET"/>
    <s v="DET"/>
    <x v="77"/>
    <m/>
    <n v="2"/>
    <n v="158"/>
    <n v="80"/>
    <n v="85"/>
    <n v="69"/>
    <m/>
    <m/>
    <x v="0"/>
    <x v="0"/>
    <n v="0"/>
    <x v="1"/>
    <n v="1"/>
    <x v="0"/>
    <x v="1"/>
    <n v="714"/>
    <n v="5276"/>
    <n v="1363"/>
    <n v="234"/>
    <n v="42"/>
    <n v="103"/>
    <n v="762"/>
    <n v="565"/>
    <n v="52"/>
    <n v="60"/>
    <m/>
    <m/>
    <n v="642"/>
    <n v="555"/>
    <n v="3.57"/>
    <n v="77"/>
    <n v="15"/>
    <n v="18"/>
    <n v="4194"/>
    <n v="1382"/>
    <n v="79"/>
    <n v="531"/>
    <n v="648"/>
    <n v="155"/>
    <n v="142"/>
    <n v="0.97499999999999998"/>
    <s v="Detroit Tigers"/>
    <s v="Briggs Stadium"/>
    <n v="1398093"/>
    <n v="104"/>
    <n v="103"/>
    <s v="DET"/>
    <s v="DET"/>
    <s v="DET"/>
  </r>
  <r>
    <x v="76"/>
    <x v="1"/>
    <s v="NY1"/>
    <s v="SFG"/>
    <x v="42"/>
    <m/>
    <n v="4"/>
    <n v="155"/>
    <n v="76"/>
    <n v="81"/>
    <n v="73"/>
    <m/>
    <m/>
    <x v="0"/>
    <x v="0"/>
    <n v="0"/>
    <x v="1"/>
    <n v="1"/>
    <x v="0"/>
    <x v="1"/>
    <n v="830"/>
    <n v="5343"/>
    <n v="1446"/>
    <n v="220"/>
    <n v="48"/>
    <n v="221"/>
    <n v="494"/>
    <n v="568"/>
    <n v="29"/>
    <m/>
    <m/>
    <m/>
    <n v="761"/>
    <n v="672"/>
    <n v="4.4400000000000004"/>
    <n v="58"/>
    <n v="6"/>
    <n v="14"/>
    <n v="4089"/>
    <n v="1428"/>
    <n v="122"/>
    <n v="590"/>
    <n v="553"/>
    <n v="155"/>
    <n v="136"/>
    <n v="0.97399999999999998"/>
    <s v="New York Giants"/>
    <s v="Polo Grounds IV"/>
    <n v="1600793"/>
    <n v="101"/>
    <n v="100"/>
    <s v="NYG"/>
    <s v="NY1"/>
    <s v="NY1"/>
  </r>
  <r>
    <x v="76"/>
    <x v="5"/>
    <s v="NYA"/>
    <s v="NYY"/>
    <x v="73"/>
    <m/>
    <n v="1"/>
    <n v="155"/>
    <n v="77"/>
    <n v="97"/>
    <n v="57"/>
    <m/>
    <m/>
    <x v="0"/>
    <x v="1"/>
    <n v="1"/>
    <x v="2"/>
    <n v="0"/>
    <x v="1"/>
    <x v="1"/>
    <n v="794"/>
    <n v="5308"/>
    <n v="1439"/>
    <n v="230"/>
    <n v="72"/>
    <n v="115"/>
    <n v="610"/>
    <n v="581"/>
    <n v="27"/>
    <n v="23"/>
    <m/>
    <m/>
    <n v="568"/>
    <n v="518"/>
    <n v="3.39"/>
    <n v="73"/>
    <n v="14"/>
    <n v="21"/>
    <n v="4122"/>
    <n v="1221"/>
    <n v="95"/>
    <n v="628"/>
    <n v="691"/>
    <n v="109"/>
    <n v="151"/>
    <n v="0.98099999999999998"/>
    <s v="New York Yankees"/>
    <s v="Yankee Stadium I"/>
    <n v="2178937"/>
    <n v="99"/>
    <n v="95"/>
    <s v="NYY"/>
    <s v="NYA"/>
    <s v="NYA"/>
  </r>
  <r>
    <x v="76"/>
    <x v="5"/>
    <s v="PHA"/>
    <s v="OAK"/>
    <x v="78"/>
    <m/>
    <n v="5"/>
    <n v="156"/>
    <n v="78"/>
    <n v="78"/>
    <n v="76"/>
    <m/>
    <m/>
    <x v="0"/>
    <x v="0"/>
    <n v="0"/>
    <x v="1"/>
    <n v="1"/>
    <x v="0"/>
    <x v="1"/>
    <n v="633"/>
    <n v="5198"/>
    <n v="1311"/>
    <n v="218"/>
    <n v="52"/>
    <n v="61"/>
    <n v="605"/>
    <n v="563"/>
    <n v="37"/>
    <n v="33"/>
    <m/>
    <m/>
    <n v="614"/>
    <n v="542"/>
    <n v="3.51"/>
    <n v="70"/>
    <n v="12"/>
    <n v="15"/>
    <n v="4173"/>
    <n v="1291"/>
    <n v="85"/>
    <n v="597"/>
    <n v="493"/>
    <n v="143"/>
    <n v="161"/>
    <n v="0.97599999999999998"/>
    <s v="Philadelphia Athletics"/>
    <s v="Shibe Park"/>
    <n v="911566"/>
    <n v="102"/>
    <n v="103"/>
    <s v="PHA"/>
    <s v="PHA"/>
    <s v="PHA"/>
  </r>
  <r>
    <x v="76"/>
    <x v="1"/>
    <s v="PHI"/>
    <s v="PHI"/>
    <x v="44"/>
    <m/>
    <n v="7"/>
    <n v="155"/>
    <n v="77"/>
    <n v="62"/>
    <n v="92"/>
    <m/>
    <m/>
    <x v="0"/>
    <x v="0"/>
    <n v="0"/>
    <x v="1"/>
    <n v="1"/>
    <x v="0"/>
    <x v="1"/>
    <n v="589"/>
    <n v="5256"/>
    <n v="1354"/>
    <n v="210"/>
    <n v="52"/>
    <n v="60"/>
    <n v="464"/>
    <n v="594"/>
    <n v="60"/>
    <m/>
    <m/>
    <m/>
    <n v="687"/>
    <n v="599"/>
    <n v="3.96"/>
    <n v="70"/>
    <n v="8"/>
    <n v="14"/>
    <n v="4086"/>
    <n v="1399"/>
    <n v="98"/>
    <n v="513"/>
    <n v="514"/>
    <n v="152"/>
    <n v="140"/>
    <n v="0.97399999999999998"/>
    <s v="Philadelphia Phillies"/>
    <s v="Shibe Park"/>
    <n v="907332"/>
    <n v="96"/>
    <n v="98"/>
    <s v="PHI"/>
    <s v="PHI"/>
    <s v="PHI"/>
  </r>
  <r>
    <x v="76"/>
    <x v="1"/>
    <s v="PIT"/>
    <s v="PIT"/>
    <x v="39"/>
    <m/>
    <n v="7"/>
    <n v="156"/>
    <n v="79"/>
    <n v="62"/>
    <n v="92"/>
    <m/>
    <m/>
    <x v="0"/>
    <x v="0"/>
    <n v="0"/>
    <x v="1"/>
    <n v="1"/>
    <x v="0"/>
    <x v="1"/>
    <n v="744"/>
    <n v="5307"/>
    <n v="1385"/>
    <n v="216"/>
    <n v="44"/>
    <n v="156"/>
    <n v="607"/>
    <n v="687"/>
    <n v="30"/>
    <m/>
    <m/>
    <m/>
    <n v="817"/>
    <n v="714"/>
    <n v="4.68"/>
    <n v="44"/>
    <n v="9"/>
    <n v="13"/>
    <n v="4122"/>
    <n v="1488"/>
    <n v="155"/>
    <n v="592"/>
    <n v="530"/>
    <n v="149"/>
    <n v="131"/>
    <n v="0.97499999999999998"/>
    <s v="Pittsburgh Pirates"/>
    <s v="Forbes Field"/>
    <n v="1283531"/>
    <n v="103"/>
    <n v="104"/>
    <s v="PIT"/>
    <s v="PIT"/>
    <s v="PIT"/>
  </r>
  <r>
    <x v="76"/>
    <x v="5"/>
    <s v="SLA"/>
    <s v="BAL"/>
    <x v="37"/>
    <m/>
    <n v="8"/>
    <n v="154"/>
    <n v="77"/>
    <n v="59"/>
    <n v="95"/>
    <m/>
    <m/>
    <x v="0"/>
    <x v="0"/>
    <n v="0"/>
    <x v="1"/>
    <n v="1"/>
    <x v="0"/>
    <x v="1"/>
    <n v="564"/>
    <n v="5145"/>
    <n v="1238"/>
    <n v="189"/>
    <n v="52"/>
    <n v="90"/>
    <n v="583"/>
    <n v="664"/>
    <n v="69"/>
    <n v="49"/>
    <m/>
    <m/>
    <n v="744"/>
    <n v="657"/>
    <n v="4.33"/>
    <n v="50"/>
    <n v="7"/>
    <n v="13"/>
    <n v="4095"/>
    <n v="1426"/>
    <n v="103"/>
    <n v="604"/>
    <n v="552"/>
    <n v="134"/>
    <n v="169"/>
    <n v="0.97699999999999998"/>
    <s v="St. Louis Browns"/>
    <s v="Sportsman's Park IV"/>
    <n v="320474"/>
    <n v="102"/>
    <n v="105"/>
    <s v="SLB"/>
    <s v="SLA"/>
    <s v="SLA"/>
  </r>
  <r>
    <x v="76"/>
    <x v="1"/>
    <s v="SLN"/>
    <s v="STL"/>
    <x v="40"/>
    <m/>
    <n v="2"/>
    <n v="156"/>
    <n v="77"/>
    <n v="89"/>
    <n v="65"/>
    <m/>
    <m/>
    <x v="0"/>
    <x v="0"/>
    <n v="0"/>
    <x v="1"/>
    <n v="1"/>
    <x v="0"/>
    <x v="1"/>
    <n v="780"/>
    <n v="5422"/>
    <n v="1462"/>
    <n v="235"/>
    <n v="65"/>
    <n v="115"/>
    <n v="612"/>
    <n v="511"/>
    <n v="28"/>
    <m/>
    <m/>
    <m/>
    <n v="634"/>
    <n v="548"/>
    <n v="3.53"/>
    <n v="65"/>
    <n v="12"/>
    <n v="20"/>
    <n v="4191"/>
    <n v="1417"/>
    <n v="106"/>
    <n v="495"/>
    <n v="642"/>
    <n v="127"/>
    <n v="169"/>
    <n v="0.97899999999999998"/>
    <s v="St. Louis Cardinals"/>
    <s v="Sportsman's Park IV"/>
    <n v="1247913"/>
    <n v="104"/>
    <n v="101"/>
    <s v="STL"/>
    <s v="SLN"/>
    <s v="SLN"/>
  </r>
  <r>
    <x v="76"/>
    <x v="5"/>
    <s v="WS1"/>
    <s v="MIN"/>
    <x v="79"/>
    <m/>
    <n v="7"/>
    <n v="154"/>
    <n v="77"/>
    <n v="64"/>
    <n v="90"/>
    <m/>
    <m/>
    <x v="0"/>
    <x v="0"/>
    <n v="0"/>
    <x v="1"/>
    <n v="1"/>
    <x v="0"/>
    <x v="1"/>
    <n v="496"/>
    <n v="5112"/>
    <n v="1234"/>
    <n v="186"/>
    <n v="48"/>
    <n v="42"/>
    <n v="525"/>
    <n v="534"/>
    <n v="53"/>
    <n v="51"/>
    <m/>
    <m/>
    <n v="675"/>
    <n v="601"/>
    <n v="3.97"/>
    <n v="67"/>
    <n v="15"/>
    <n v="12"/>
    <n v="4086"/>
    <n v="1408"/>
    <n v="63"/>
    <n v="579"/>
    <n v="551"/>
    <n v="142"/>
    <n v="151"/>
    <n v="0.97599999999999998"/>
    <s v="Washington Senators"/>
    <s v="Griffith Stadium I"/>
    <n v="850758"/>
    <n v="97"/>
    <n v="100"/>
    <s v="WSH"/>
    <s v="WS1"/>
    <s v="WS1"/>
  </r>
  <r>
    <x v="77"/>
    <x v="5"/>
    <s v="BOS"/>
    <s v="BOS"/>
    <x v="74"/>
    <m/>
    <n v="2"/>
    <n v="155"/>
    <n v="78"/>
    <n v="96"/>
    <n v="59"/>
    <m/>
    <m/>
    <x v="0"/>
    <x v="0"/>
    <n v="0"/>
    <x v="1"/>
    <n v="1"/>
    <x v="0"/>
    <x v="1"/>
    <n v="907"/>
    <n v="5363"/>
    <n v="1471"/>
    <n v="277"/>
    <n v="40"/>
    <n v="121"/>
    <n v="823"/>
    <n v="552"/>
    <n v="38"/>
    <n v="17"/>
    <m/>
    <m/>
    <n v="720"/>
    <n v="653"/>
    <n v="4.26"/>
    <n v="70"/>
    <n v="11"/>
    <n v="13"/>
    <n v="4137"/>
    <n v="1445"/>
    <n v="83"/>
    <n v="592"/>
    <n v="513"/>
    <n v="116"/>
    <n v="174"/>
    <n v="0.98099999999999998"/>
    <s v="Boston Red Sox"/>
    <s v="Fenway Park II"/>
    <n v="1558798"/>
    <n v="105"/>
    <n v="102"/>
    <s v="BOS"/>
    <s v="BOS"/>
    <s v="BOS"/>
  </r>
  <r>
    <x v="77"/>
    <x v="1"/>
    <s v="BRO"/>
    <s v="LAD"/>
    <x v="47"/>
    <m/>
    <n v="3"/>
    <n v="155"/>
    <n v="78"/>
    <n v="84"/>
    <n v="70"/>
    <m/>
    <m/>
    <x v="0"/>
    <x v="0"/>
    <n v="0"/>
    <x v="1"/>
    <n v="1"/>
    <x v="0"/>
    <x v="1"/>
    <n v="744"/>
    <n v="5328"/>
    <n v="1393"/>
    <n v="256"/>
    <n v="54"/>
    <n v="91"/>
    <n v="601"/>
    <n v="684"/>
    <n v="114"/>
    <m/>
    <m/>
    <m/>
    <n v="667"/>
    <n v="580"/>
    <n v="3.75"/>
    <n v="52"/>
    <n v="9"/>
    <n v="22"/>
    <n v="4176"/>
    <n v="1328"/>
    <n v="119"/>
    <n v="633"/>
    <n v="670"/>
    <n v="160"/>
    <n v="151"/>
    <n v="0.97299999999999998"/>
    <s v="Brooklyn Dodgers"/>
    <s v="Ebbets Field"/>
    <n v="1398967"/>
    <n v="104"/>
    <n v="101"/>
    <s v="BRO"/>
    <s v="BRO"/>
    <s v="BRO"/>
  </r>
  <r>
    <x v="77"/>
    <x v="1"/>
    <s v="BSN"/>
    <s v="ATL"/>
    <x v="24"/>
    <m/>
    <n v="1"/>
    <n v="154"/>
    <n v="76"/>
    <n v="91"/>
    <n v="62"/>
    <m/>
    <m/>
    <x v="0"/>
    <x v="1"/>
    <n v="1"/>
    <x v="1"/>
    <n v="1"/>
    <x v="0"/>
    <x v="1"/>
    <n v="739"/>
    <n v="5297"/>
    <n v="1458"/>
    <n v="272"/>
    <n v="49"/>
    <n v="95"/>
    <n v="671"/>
    <n v="536"/>
    <n v="43"/>
    <m/>
    <m/>
    <m/>
    <n v="584"/>
    <n v="520"/>
    <n v="3.37"/>
    <n v="70"/>
    <n v="10"/>
    <n v="17"/>
    <n v="4167"/>
    <n v="1354"/>
    <n v="93"/>
    <n v="430"/>
    <n v="579"/>
    <n v="143"/>
    <n v="132"/>
    <n v="0.97599999999999998"/>
    <s v="Boston Braves"/>
    <s v="Braves Field"/>
    <n v="1455439"/>
    <n v="99"/>
    <n v="98"/>
    <s v="BSN"/>
    <s v="BSN"/>
    <s v="BSN"/>
  </r>
  <r>
    <x v="77"/>
    <x v="5"/>
    <s v="CHA"/>
    <s v="CHW"/>
    <x v="75"/>
    <m/>
    <n v="8"/>
    <n v="154"/>
    <n v="76"/>
    <n v="51"/>
    <n v="101"/>
    <m/>
    <m/>
    <x v="0"/>
    <x v="0"/>
    <n v="0"/>
    <x v="1"/>
    <n v="1"/>
    <x v="0"/>
    <x v="1"/>
    <n v="559"/>
    <n v="5192"/>
    <n v="1303"/>
    <n v="172"/>
    <n v="39"/>
    <n v="55"/>
    <n v="595"/>
    <n v="528"/>
    <n v="46"/>
    <n v="47"/>
    <m/>
    <m/>
    <n v="814"/>
    <n v="731"/>
    <n v="4.8899999999999997"/>
    <n v="35"/>
    <n v="2"/>
    <n v="23"/>
    <n v="4035"/>
    <n v="1454"/>
    <n v="89"/>
    <n v="673"/>
    <n v="403"/>
    <n v="154"/>
    <n v="176"/>
    <n v="0.97399999999999998"/>
    <s v="Chicago White Sox"/>
    <s v="Comiskey Park"/>
    <n v="777844"/>
    <n v="96"/>
    <n v="99"/>
    <s v="CHW"/>
    <s v="CHA"/>
    <s v="CHA"/>
  </r>
  <r>
    <x v="77"/>
    <x v="1"/>
    <s v="CHN"/>
    <s v="CHC"/>
    <x v="25"/>
    <m/>
    <n v="8"/>
    <n v="155"/>
    <n v="78"/>
    <n v="64"/>
    <n v="90"/>
    <m/>
    <m/>
    <x v="0"/>
    <x v="0"/>
    <n v="0"/>
    <x v="1"/>
    <n v="1"/>
    <x v="0"/>
    <x v="1"/>
    <n v="597"/>
    <n v="5352"/>
    <n v="1402"/>
    <n v="225"/>
    <n v="44"/>
    <n v="87"/>
    <n v="443"/>
    <n v="578"/>
    <n v="39"/>
    <m/>
    <m/>
    <m/>
    <n v="706"/>
    <n v="602"/>
    <n v="4"/>
    <n v="51"/>
    <n v="7"/>
    <n v="10"/>
    <n v="4065"/>
    <n v="1355"/>
    <n v="89"/>
    <n v="619"/>
    <n v="636"/>
    <n v="172"/>
    <n v="152"/>
    <n v="0.97199999999999998"/>
    <s v="Chicago Cubs"/>
    <s v="Wrigley Field"/>
    <n v="1237792"/>
    <n v="95"/>
    <n v="98"/>
    <s v="CHC"/>
    <s v="CHN"/>
    <s v="CHN"/>
  </r>
  <r>
    <x v="77"/>
    <x v="1"/>
    <s v="CIN"/>
    <s v="CIN"/>
    <x v="26"/>
    <m/>
    <n v="7"/>
    <n v="153"/>
    <n v="77"/>
    <n v="64"/>
    <n v="89"/>
    <m/>
    <m/>
    <x v="0"/>
    <x v="0"/>
    <n v="0"/>
    <x v="1"/>
    <n v="1"/>
    <x v="0"/>
    <x v="1"/>
    <n v="588"/>
    <n v="5127"/>
    <n v="1266"/>
    <n v="221"/>
    <n v="37"/>
    <n v="104"/>
    <n v="478"/>
    <n v="586"/>
    <n v="42"/>
    <m/>
    <m/>
    <m/>
    <n v="752"/>
    <n v="667"/>
    <n v="4.47"/>
    <n v="40"/>
    <n v="8"/>
    <n v="20"/>
    <n v="4029"/>
    <n v="1410"/>
    <n v="104"/>
    <n v="572"/>
    <n v="599"/>
    <n v="153"/>
    <n v="135"/>
    <n v="0.97299999999999998"/>
    <s v="Cincinnati Reds"/>
    <s v="Crosley Field"/>
    <n v="823386"/>
    <n v="97"/>
    <n v="99"/>
    <s v="CIN"/>
    <s v="CIN"/>
    <s v="CIN"/>
  </r>
  <r>
    <x v="77"/>
    <x v="5"/>
    <s v="CLE"/>
    <s v="CLE"/>
    <x v="76"/>
    <m/>
    <n v="1"/>
    <n v="156"/>
    <n v="79"/>
    <n v="97"/>
    <n v="58"/>
    <m/>
    <m/>
    <x v="0"/>
    <x v="1"/>
    <n v="1"/>
    <x v="2"/>
    <n v="0"/>
    <x v="1"/>
    <x v="1"/>
    <n v="840"/>
    <n v="5446"/>
    <n v="1534"/>
    <n v="242"/>
    <n v="54"/>
    <n v="155"/>
    <n v="646"/>
    <n v="575"/>
    <n v="54"/>
    <n v="44"/>
    <m/>
    <m/>
    <n v="568"/>
    <n v="504"/>
    <n v="3.22"/>
    <n v="66"/>
    <n v="26"/>
    <n v="30"/>
    <n v="4227"/>
    <n v="1246"/>
    <n v="82"/>
    <n v="628"/>
    <n v="595"/>
    <n v="114"/>
    <n v="183"/>
    <n v="0.98199999999999998"/>
    <s v="Cleveland Indians"/>
    <s v="Cleveland Stadium"/>
    <n v="2620627"/>
    <n v="97"/>
    <n v="95"/>
    <s v="CLE"/>
    <s v="CLE"/>
    <s v="CLE"/>
  </r>
  <r>
    <x v="77"/>
    <x v="5"/>
    <s v="DET"/>
    <s v="DET"/>
    <x v="77"/>
    <m/>
    <n v="5"/>
    <n v="154"/>
    <n v="77"/>
    <n v="78"/>
    <n v="76"/>
    <m/>
    <m/>
    <x v="0"/>
    <x v="0"/>
    <n v="0"/>
    <x v="1"/>
    <n v="1"/>
    <x v="0"/>
    <x v="1"/>
    <n v="700"/>
    <n v="5235"/>
    <n v="1396"/>
    <n v="219"/>
    <n v="58"/>
    <n v="78"/>
    <n v="671"/>
    <n v="504"/>
    <n v="22"/>
    <n v="32"/>
    <m/>
    <m/>
    <n v="726"/>
    <n v="635"/>
    <n v="4.1500000000000004"/>
    <n v="60"/>
    <n v="5"/>
    <n v="22"/>
    <n v="4131"/>
    <n v="1367"/>
    <n v="92"/>
    <n v="589"/>
    <n v="678"/>
    <n v="155"/>
    <n v="143"/>
    <n v="0.97399999999999998"/>
    <s v="Detroit Tigers"/>
    <s v="Briggs Stadium"/>
    <n v="1743035"/>
    <n v="103"/>
    <n v="102"/>
    <s v="DET"/>
    <s v="DET"/>
    <s v="DET"/>
  </r>
  <r>
    <x v="77"/>
    <x v="1"/>
    <s v="NY1"/>
    <s v="SFG"/>
    <x v="42"/>
    <m/>
    <n v="5"/>
    <n v="155"/>
    <n v="77"/>
    <n v="78"/>
    <n v="76"/>
    <m/>
    <m/>
    <x v="0"/>
    <x v="0"/>
    <n v="0"/>
    <x v="1"/>
    <n v="1"/>
    <x v="0"/>
    <x v="1"/>
    <n v="780"/>
    <n v="5277"/>
    <n v="1352"/>
    <n v="210"/>
    <n v="49"/>
    <n v="164"/>
    <n v="599"/>
    <n v="648"/>
    <n v="51"/>
    <m/>
    <m/>
    <m/>
    <n v="704"/>
    <n v="600"/>
    <n v="3.93"/>
    <n v="54"/>
    <n v="15"/>
    <n v="21"/>
    <n v="4119"/>
    <n v="1425"/>
    <n v="122"/>
    <n v="556"/>
    <n v="527"/>
    <n v="156"/>
    <n v="134"/>
    <n v="0.97399999999999998"/>
    <s v="New York Giants"/>
    <s v="Polo Grounds IV"/>
    <n v="1459269"/>
    <n v="101"/>
    <n v="100"/>
    <s v="NYG"/>
    <s v="NY1"/>
    <s v="NY1"/>
  </r>
  <r>
    <x v="77"/>
    <x v="5"/>
    <s v="NYA"/>
    <s v="NYY"/>
    <x v="73"/>
    <m/>
    <n v="3"/>
    <n v="154"/>
    <n v="77"/>
    <n v="94"/>
    <n v="60"/>
    <m/>
    <m/>
    <x v="0"/>
    <x v="0"/>
    <n v="0"/>
    <x v="1"/>
    <n v="1"/>
    <x v="0"/>
    <x v="1"/>
    <n v="857"/>
    <n v="5324"/>
    <n v="1480"/>
    <n v="251"/>
    <n v="75"/>
    <n v="139"/>
    <n v="623"/>
    <n v="478"/>
    <n v="24"/>
    <n v="24"/>
    <m/>
    <m/>
    <n v="633"/>
    <n v="569"/>
    <n v="3.75"/>
    <n v="62"/>
    <n v="16"/>
    <n v="24"/>
    <n v="4095"/>
    <n v="1289"/>
    <n v="94"/>
    <n v="641"/>
    <n v="654"/>
    <n v="120"/>
    <n v="161"/>
    <n v="0.97899999999999998"/>
    <s v="New York Yankees"/>
    <s v="Yankee Stadium I"/>
    <n v="2373901"/>
    <n v="99"/>
    <n v="95"/>
    <s v="NYY"/>
    <s v="NYA"/>
    <s v="NYA"/>
  </r>
  <r>
    <x v="77"/>
    <x v="5"/>
    <s v="PHA"/>
    <s v="OAK"/>
    <x v="78"/>
    <m/>
    <n v="4"/>
    <n v="154"/>
    <n v="77"/>
    <n v="84"/>
    <n v="70"/>
    <m/>
    <m/>
    <x v="0"/>
    <x v="0"/>
    <n v="0"/>
    <x v="1"/>
    <n v="1"/>
    <x v="0"/>
    <x v="1"/>
    <n v="729"/>
    <n v="5181"/>
    <n v="1345"/>
    <n v="231"/>
    <n v="47"/>
    <n v="68"/>
    <n v="726"/>
    <n v="523"/>
    <n v="40"/>
    <n v="32"/>
    <m/>
    <m/>
    <n v="735"/>
    <n v="673"/>
    <n v="4.43"/>
    <n v="74"/>
    <n v="7"/>
    <n v="18"/>
    <n v="4104"/>
    <n v="1456"/>
    <n v="86"/>
    <n v="638"/>
    <n v="486"/>
    <n v="113"/>
    <n v="180"/>
    <n v="0.98099999999999998"/>
    <s v="Philadelphia Athletics"/>
    <s v="Shibe Park"/>
    <n v="945076"/>
    <n v="101"/>
    <n v="101"/>
    <s v="PHA"/>
    <s v="PHA"/>
    <s v="PHA"/>
  </r>
  <r>
    <x v="77"/>
    <x v="1"/>
    <s v="PHI"/>
    <s v="PHI"/>
    <x v="44"/>
    <m/>
    <n v="6"/>
    <n v="155"/>
    <n v="76"/>
    <n v="66"/>
    <n v="88"/>
    <m/>
    <m/>
    <x v="0"/>
    <x v="0"/>
    <n v="0"/>
    <x v="1"/>
    <n v="1"/>
    <x v="0"/>
    <x v="1"/>
    <n v="591"/>
    <n v="5287"/>
    <n v="1367"/>
    <n v="227"/>
    <n v="39"/>
    <n v="91"/>
    <n v="440"/>
    <n v="598"/>
    <n v="68"/>
    <m/>
    <m/>
    <m/>
    <n v="729"/>
    <n v="617"/>
    <n v="4.08"/>
    <n v="61"/>
    <n v="6"/>
    <n v="15"/>
    <n v="4086"/>
    <n v="1385"/>
    <n v="95"/>
    <n v="556"/>
    <n v="550"/>
    <n v="210"/>
    <n v="126"/>
    <n v="0.96399999999999997"/>
    <s v="Philadelphia Phillies"/>
    <s v="Shibe Park"/>
    <n v="767429"/>
    <n v="98"/>
    <n v="99"/>
    <s v="PHI"/>
    <s v="PHI"/>
    <s v="PHI"/>
  </r>
  <r>
    <x v="77"/>
    <x v="1"/>
    <s v="PIT"/>
    <s v="PIT"/>
    <x v="39"/>
    <m/>
    <n v="4"/>
    <n v="156"/>
    <n v="80"/>
    <n v="83"/>
    <n v="71"/>
    <m/>
    <m/>
    <x v="0"/>
    <x v="0"/>
    <n v="0"/>
    <x v="1"/>
    <n v="1"/>
    <x v="0"/>
    <x v="1"/>
    <n v="706"/>
    <n v="5286"/>
    <n v="1388"/>
    <n v="191"/>
    <n v="54"/>
    <n v="108"/>
    <n v="580"/>
    <n v="578"/>
    <n v="68"/>
    <m/>
    <m/>
    <m/>
    <n v="699"/>
    <n v="632"/>
    <n v="4.1500000000000004"/>
    <n v="65"/>
    <n v="5"/>
    <n v="19"/>
    <n v="4113"/>
    <n v="1373"/>
    <n v="120"/>
    <n v="564"/>
    <n v="543"/>
    <n v="135"/>
    <n v="150"/>
    <n v="0.97699999999999998"/>
    <s v="Pittsburgh Pirates"/>
    <s v="Forbes Field"/>
    <n v="1517021"/>
    <n v="102"/>
    <n v="103"/>
    <s v="PIT"/>
    <s v="PIT"/>
    <s v="PIT"/>
  </r>
  <r>
    <x v="77"/>
    <x v="5"/>
    <s v="SLA"/>
    <s v="BAL"/>
    <x v="37"/>
    <m/>
    <n v="6"/>
    <n v="155"/>
    <n v="76"/>
    <n v="59"/>
    <n v="94"/>
    <m/>
    <m/>
    <x v="0"/>
    <x v="0"/>
    <n v="0"/>
    <x v="1"/>
    <n v="1"/>
    <x v="0"/>
    <x v="1"/>
    <n v="671"/>
    <n v="5303"/>
    <n v="1438"/>
    <n v="251"/>
    <n v="62"/>
    <n v="63"/>
    <n v="578"/>
    <n v="572"/>
    <n v="63"/>
    <n v="44"/>
    <m/>
    <m/>
    <n v="849"/>
    <n v="764"/>
    <n v="5.01"/>
    <n v="35"/>
    <n v="4"/>
    <n v="20"/>
    <n v="4119"/>
    <n v="1513"/>
    <n v="103"/>
    <n v="737"/>
    <n v="531"/>
    <n v="168"/>
    <n v="190"/>
    <n v="0.97199999999999998"/>
    <s v="St. Louis Browns"/>
    <s v="Sportsman's Park IV"/>
    <n v="335564"/>
    <n v="103"/>
    <n v="106"/>
    <s v="SLB"/>
    <s v="SLA"/>
    <s v="SLA"/>
  </r>
  <r>
    <x v="77"/>
    <x v="1"/>
    <s v="SLN"/>
    <s v="STL"/>
    <x v="40"/>
    <m/>
    <n v="2"/>
    <n v="155"/>
    <n v="77"/>
    <n v="85"/>
    <n v="69"/>
    <m/>
    <m/>
    <x v="0"/>
    <x v="0"/>
    <n v="0"/>
    <x v="1"/>
    <n v="1"/>
    <x v="0"/>
    <x v="1"/>
    <n v="742"/>
    <n v="5302"/>
    <n v="1396"/>
    <n v="238"/>
    <n v="58"/>
    <n v="105"/>
    <n v="594"/>
    <n v="521"/>
    <n v="24"/>
    <m/>
    <m/>
    <m/>
    <n v="646"/>
    <n v="594"/>
    <n v="3.91"/>
    <n v="60"/>
    <n v="13"/>
    <n v="18"/>
    <n v="4104"/>
    <n v="1392"/>
    <n v="103"/>
    <n v="476"/>
    <n v="625"/>
    <n v="118"/>
    <n v="138"/>
    <n v="0.98"/>
    <s v="St. Louis Cardinals"/>
    <s v="Sportsman's Park IV"/>
    <n v="1111440"/>
    <n v="106"/>
    <n v="103"/>
    <s v="STL"/>
    <s v="SLN"/>
    <s v="SLN"/>
  </r>
  <r>
    <x v="77"/>
    <x v="5"/>
    <s v="WS1"/>
    <s v="MIN"/>
    <x v="79"/>
    <m/>
    <n v="7"/>
    <n v="154"/>
    <n v="78"/>
    <n v="56"/>
    <n v="97"/>
    <m/>
    <m/>
    <x v="0"/>
    <x v="0"/>
    <n v="0"/>
    <x v="1"/>
    <n v="1"/>
    <x v="0"/>
    <x v="1"/>
    <n v="578"/>
    <n v="5111"/>
    <n v="1245"/>
    <n v="203"/>
    <n v="75"/>
    <n v="31"/>
    <n v="568"/>
    <n v="572"/>
    <n v="76"/>
    <n v="48"/>
    <m/>
    <m/>
    <n v="796"/>
    <n v="701"/>
    <n v="4.6500000000000004"/>
    <n v="42"/>
    <n v="4"/>
    <n v="22"/>
    <n v="4071"/>
    <n v="1439"/>
    <n v="81"/>
    <n v="734"/>
    <n v="446"/>
    <n v="154"/>
    <n v="144"/>
    <n v="0.97399999999999998"/>
    <s v="Washington Senators"/>
    <s v="Griffith Stadium I"/>
    <n v="795254"/>
    <n v="97"/>
    <n v="101"/>
    <s v="WSH"/>
    <s v="WS1"/>
    <s v="WS1"/>
  </r>
  <r>
    <x v="78"/>
    <x v="5"/>
    <s v="BOS"/>
    <s v="BOS"/>
    <x v="74"/>
    <m/>
    <n v="2"/>
    <n v="155"/>
    <n v="77"/>
    <n v="96"/>
    <n v="58"/>
    <m/>
    <m/>
    <x v="0"/>
    <x v="0"/>
    <n v="0"/>
    <x v="1"/>
    <n v="1"/>
    <x v="0"/>
    <x v="1"/>
    <n v="896"/>
    <n v="5320"/>
    <n v="1500"/>
    <n v="272"/>
    <n v="36"/>
    <n v="131"/>
    <n v="835"/>
    <n v="510"/>
    <n v="43"/>
    <n v="25"/>
    <m/>
    <m/>
    <n v="667"/>
    <n v="607"/>
    <n v="3.97"/>
    <n v="84"/>
    <n v="16"/>
    <n v="16"/>
    <n v="4131"/>
    <n v="1375"/>
    <n v="82"/>
    <n v="661"/>
    <n v="598"/>
    <n v="120"/>
    <n v="207"/>
    <n v="0.98"/>
    <s v="Boston Red Sox"/>
    <s v="Fenway Park II"/>
    <n v="1596650"/>
    <n v="108"/>
    <n v="104"/>
    <s v="BOS"/>
    <s v="BOS"/>
    <s v="BOS"/>
  </r>
  <r>
    <x v="78"/>
    <x v="1"/>
    <s v="BRO"/>
    <s v="LAD"/>
    <x v="47"/>
    <m/>
    <n v="1"/>
    <n v="156"/>
    <n v="78"/>
    <n v="97"/>
    <n v="57"/>
    <m/>
    <m/>
    <x v="0"/>
    <x v="1"/>
    <n v="1"/>
    <x v="1"/>
    <n v="1"/>
    <x v="0"/>
    <x v="1"/>
    <n v="879"/>
    <n v="5400"/>
    <n v="1477"/>
    <n v="236"/>
    <n v="47"/>
    <n v="152"/>
    <n v="638"/>
    <n v="570"/>
    <n v="117"/>
    <m/>
    <m/>
    <m/>
    <n v="651"/>
    <n v="594"/>
    <n v="3.8"/>
    <n v="62"/>
    <n v="15"/>
    <n v="17"/>
    <n v="4224"/>
    <n v="1306"/>
    <n v="132"/>
    <n v="582"/>
    <n v="743"/>
    <n v="124"/>
    <n v="162"/>
    <n v="0.97899999999999998"/>
    <s v="Brooklyn Dodgers"/>
    <s v="Ebbets Field"/>
    <n v="1633747"/>
    <n v="105"/>
    <n v="102"/>
    <s v="BRO"/>
    <s v="BRO"/>
    <s v="BRO"/>
  </r>
  <r>
    <x v="78"/>
    <x v="1"/>
    <s v="BSN"/>
    <s v="ATL"/>
    <x v="24"/>
    <m/>
    <n v="4"/>
    <n v="157"/>
    <n v="77"/>
    <n v="75"/>
    <n v="79"/>
    <m/>
    <m/>
    <x v="0"/>
    <x v="0"/>
    <n v="0"/>
    <x v="1"/>
    <n v="1"/>
    <x v="0"/>
    <x v="1"/>
    <n v="706"/>
    <n v="5336"/>
    <n v="1376"/>
    <n v="246"/>
    <n v="33"/>
    <n v="103"/>
    <n v="684"/>
    <n v="656"/>
    <n v="28"/>
    <m/>
    <m/>
    <m/>
    <n v="719"/>
    <n v="621"/>
    <n v="3.99"/>
    <n v="68"/>
    <n v="12"/>
    <n v="11"/>
    <n v="4200"/>
    <n v="1466"/>
    <n v="110"/>
    <n v="520"/>
    <n v="589"/>
    <n v="149"/>
    <n v="144"/>
    <n v="0.97499999999999998"/>
    <s v="Boston Braves"/>
    <s v="Braves Field"/>
    <n v="1081795"/>
    <n v="95"/>
    <n v="94"/>
    <s v="BSN"/>
    <s v="BSN"/>
    <s v="BSN"/>
  </r>
  <r>
    <x v="78"/>
    <x v="5"/>
    <s v="CHA"/>
    <s v="CHW"/>
    <x v="75"/>
    <m/>
    <n v="6"/>
    <n v="154"/>
    <n v="77"/>
    <n v="63"/>
    <n v="91"/>
    <m/>
    <m/>
    <x v="0"/>
    <x v="0"/>
    <n v="0"/>
    <x v="1"/>
    <n v="1"/>
    <x v="0"/>
    <x v="1"/>
    <n v="648"/>
    <n v="5204"/>
    <n v="1340"/>
    <n v="207"/>
    <n v="66"/>
    <n v="43"/>
    <n v="702"/>
    <n v="596"/>
    <n v="62"/>
    <n v="55"/>
    <m/>
    <m/>
    <n v="737"/>
    <n v="651"/>
    <n v="4.3"/>
    <n v="57"/>
    <n v="10"/>
    <n v="17"/>
    <n v="4089"/>
    <n v="1362"/>
    <n v="108"/>
    <n v="693"/>
    <n v="502"/>
    <n v="135"/>
    <n v="180"/>
    <n v="0.97799999999999998"/>
    <s v="Chicago White Sox"/>
    <s v="Comiskey Park"/>
    <n v="937151"/>
    <n v="96"/>
    <n v="99"/>
    <s v="CHW"/>
    <s v="CHA"/>
    <s v="CHA"/>
  </r>
  <r>
    <x v="78"/>
    <x v="1"/>
    <s v="CHN"/>
    <s v="CHC"/>
    <x v="25"/>
    <m/>
    <n v="8"/>
    <n v="154"/>
    <n v="77"/>
    <n v="61"/>
    <n v="93"/>
    <m/>
    <m/>
    <x v="0"/>
    <x v="0"/>
    <n v="0"/>
    <x v="1"/>
    <n v="1"/>
    <x v="0"/>
    <x v="1"/>
    <n v="593"/>
    <n v="5214"/>
    <n v="1336"/>
    <n v="212"/>
    <n v="53"/>
    <n v="97"/>
    <n v="396"/>
    <n v="573"/>
    <n v="53"/>
    <m/>
    <m/>
    <m/>
    <n v="773"/>
    <n v="678"/>
    <n v="4.5"/>
    <n v="44"/>
    <n v="8"/>
    <n v="17"/>
    <n v="4071"/>
    <n v="1487"/>
    <n v="104"/>
    <n v="575"/>
    <n v="544"/>
    <n v="187"/>
    <n v="160"/>
    <n v="0.97"/>
    <s v="Chicago Cubs"/>
    <s v="Wrigley Field"/>
    <n v="1143139"/>
    <n v="97"/>
    <n v="99"/>
    <s v="CHC"/>
    <s v="CHN"/>
    <s v="CHN"/>
  </r>
  <r>
    <x v="78"/>
    <x v="1"/>
    <s v="CIN"/>
    <s v="CIN"/>
    <x v="26"/>
    <m/>
    <n v="7"/>
    <n v="156"/>
    <n v="78"/>
    <n v="62"/>
    <n v="92"/>
    <m/>
    <m/>
    <x v="0"/>
    <x v="0"/>
    <n v="0"/>
    <x v="1"/>
    <n v="1"/>
    <x v="0"/>
    <x v="1"/>
    <n v="627"/>
    <n v="5469"/>
    <n v="1423"/>
    <n v="264"/>
    <n v="35"/>
    <n v="86"/>
    <n v="429"/>
    <n v="559"/>
    <n v="31"/>
    <m/>
    <m/>
    <m/>
    <n v="770"/>
    <n v="676"/>
    <n v="4.34"/>
    <n v="55"/>
    <n v="10"/>
    <n v="6"/>
    <n v="4203"/>
    <n v="1423"/>
    <n v="124"/>
    <n v="640"/>
    <n v="538"/>
    <n v="136"/>
    <n v="150"/>
    <n v="0.97699999999999998"/>
    <s v="Cincinnati Reds"/>
    <s v="Crosley Field"/>
    <n v="707782"/>
    <n v="101"/>
    <n v="104"/>
    <s v="CIN"/>
    <s v="CIN"/>
    <s v="CIN"/>
  </r>
  <r>
    <x v="78"/>
    <x v="5"/>
    <s v="CLE"/>
    <s v="CLE"/>
    <x v="76"/>
    <m/>
    <n v="3"/>
    <n v="154"/>
    <n v="77"/>
    <n v="89"/>
    <n v="65"/>
    <m/>
    <m/>
    <x v="0"/>
    <x v="0"/>
    <n v="0"/>
    <x v="1"/>
    <n v="1"/>
    <x v="0"/>
    <x v="1"/>
    <n v="675"/>
    <n v="5221"/>
    <n v="1358"/>
    <n v="194"/>
    <n v="58"/>
    <n v="112"/>
    <n v="601"/>
    <n v="534"/>
    <n v="44"/>
    <n v="40"/>
    <m/>
    <m/>
    <n v="574"/>
    <n v="516"/>
    <n v="3.36"/>
    <n v="65"/>
    <n v="10"/>
    <n v="19"/>
    <n v="4149"/>
    <n v="1275"/>
    <n v="82"/>
    <n v="611"/>
    <n v="594"/>
    <n v="103"/>
    <n v="192"/>
    <n v="0.98299999999999998"/>
    <s v="Cleveland Indians"/>
    <s v="Cleveland Stadium"/>
    <n v="2233771"/>
    <n v="98"/>
    <n v="95"/>
    <s v="CLE"/>
    <s v="CLE"/>
    <s v="CLE"/>
  </r>
  <r>
    <x v="78"/>
    <x v="5"/>
    <s v="DET"/>
    <s v="DET"/>
    <x v="77"/>
    <m/>
    <n v="4"/>
    <n v="155"/>
    <n v="78"/>
    <n v="87"/>
    <n v="67"/>
    <m/>
    <m/>
    <x v="0"/>
    <x v="0"/>
    <n v="0"/>
    <x v="1"/>
    <n v="1"/>
    <x v="0"/>
    <x v="1"/>
    <n v="751"/>
    <n v="5259"/>
    <n v="1405"/>
    <n v="215"/>
    <n v="51"/>
    <n v="88"/>
    <n v="751"/>
    <n v="502"/>
    <n v="39"/>
    <n v="52"/>
    <m/>
    <m/>
    <n v="655"/>
    <n v="584"/>
    <n v="3.77"/>
    <n v="70"/>
    <n v="19"/>
    <n v="12"/>
    <n v="4179"/>
    <n v="1338"/>
    <n v="102"/>
    <n v="628"/>
    <n v="631"/>
    <n v="132"/>
    <n v="174"/>
    <n v="0.97799999999999998"/>
    <s v="Detroit Tigers"/>
    <s v="Briggs Stadium"/>
    <n v="1821204"/>
    <n v="101"/>
    <n v="99"/>
    <s v="DET"/>
    <s v="DET"/>
    <s v="DET"/>
  </r>
  <r>
    <x v="78"/>
    <x v="1"/>
    <s v="NY1"/>
    <s v="SFG"/>
    <x v="42"/>
    <m/>
    <n v="5"/>
    <n v="156"/>
    <n v="79"/>
    <n v="73"/>
    <n v="81"/>
    <m/>
    <m/>
    <x v="0"/>
    <x v="0"/>
    <n v="0"/>
    <x v="1"/>
    <n v="1"/>
    <x v="0"/>
    <x v="1"/>
    <n v="736"/>
    <n v="5308"/>
    <n v="1383"/>
    <n v="203"/>
    <n v="52"/>
    <n v="147"/>
    <n v="613"/>
    <n v="523"/>
    <n v="43"/>
    <m/>
    <m/>
    <m/>
    <n v="693"/>
    <n v="583"/>
    <n v="3.82"/>
    <n v="68"/>
    <n v="10"/>
    <n v="9"/>
    <n v="4122"/>
    <n v="1328"/>
    <n v="132"/>
    <n v="544"/>
    <n v="516"/>
    <n v="163"/>
    <n v="134"/>
    <n v="0.97299999999999998"/>
    <s v="New York Giants"/>
    <s v="Polo Grounds IV"/>
    <n v="1218446"/>
    <n v="101"/>
    <n v="99"/>
    <s v="NYG"/>
    <s v="NY1"/>
    <s v="NY1"/>
  </r>
  <r>
    <x v="78"/>
    <x v="5"/>
    <s v="NYA"/>
    <s v="NYY"/>
    <x v="73"/>
    <m/>
    <n v="1"/>
    <n v="155"/>
    <n v="78"/>
    <n v="97"/>
    <n v="57"/>
    <m/>
    <m/>
    <x v="0"/>
    <x v="1"/>
    <n v="1"/>
    <x v="2"/>
    <n v="0"/>
    <x v="1"/>
    <x v="1"/>
    <n v="829"/>
    <n v="5196"/>
    <n v="1396"/>
    <n v="215"/>
    <n v="60"/>
    <n v="115"/>
    <n v="731"/>
    <n v="539"/>
    <n v="58"/>
    <n v="30"/>
    <m/>
    <m/>
    <n v="637"/>
    <n v="562"/>
    <n v="3.69"/>
    <n v="59"/>
    <n v="12"/>
    <n v="36"/>
    <n v="4113"/>
    <n v="1231"/>
    <n v="98"/>
    <n v="812"/>
    <n v="671"/>
    <n v="137"/>
    <n v="195"/>
    <n v="0.97699999999999998"/>
    <s v="New York Yankees"/>
    <s v="Yankee Stadium I"/>
    <n v="2283676"/>
    <n v="100"/>
    <n v="96"/>
    <s v="NYY"/>
    <s v="NYA"/>
    <s v="NYA"/>
  </r>
  <r>
    <x v="78"/>
    <x v="5"/>
    <s v="PHA"/>
    <s v="OAK"/>
    <x v="78"/>
    <m/>
    <n v="5"/>
    <n v="154"/>
    <n v="77"/>
    <n v="81"/>
    <n v="73"/>
    <m/>
    <m/>
    <x v="0"/>
    <x v="0"/>
    <n v="0"/>
    <x v="1"/>
    <n v="1"/>
    <x v="0"/>
    <x v="1"/>
    <n v="726"/>
    <n v="5123"/>
    <n v="1331"/>
    <n v="214"/>
    <n v="49"/>
    <n v="82"/>
    <n v="783"/>
    <n v="493"/>
    <n v="36"/>
    <n v="25"/>
    <m/>
    <m/>
    <n v="725"/>
    <n v="642"/>
    <n v="4.2300000000000004"/>
    <n v="85"/>
    <n v="9"/>
    <n v="11"/>
    <n v="4095"/>
    <n v="1359"/>
    <n v="105"/>
    <n v="758"/>
    <n v="490"/>
    <n v="140"/>
    <n v="217"/>
    <n v="0.97599999999999998"/>
    <s v="Philadelphia Athletics"/>
    <s v="Shibe Park"/>
    <n v="816514"/>
    <n v="97"/>
    <n v="98"/>
    <s v="PHA"/>
    <s v="PHA"/>
    <s v="PHA"/>
  </r>
  <r>
    <x v="78"/>
    <x v="1"/>
    <s v="PHI"/>
    <s v="PHI"/>
    <x v="44"/>
    <m/>
    <n v="3"/>
    <n v="154"/>
    <n v="77"/>
    <n v="81"/>
    <n v="73"/>
    <m/>
    <m/>
    <x v="0"/>
    <x v="0"/>
    <n v="0"/>
    <x v="1"/>
    <n v="1"/>
    <x v="0"/>
    <x v="1"/>
    <n v="662"/>
    <n v="5307"/>
    <n v="1349"/>
    <n v="232"/>
    <n v="55"/>
    <n v="122"/>
    <n v="528"/>
    <n v="670"/>
    <n v="27"/>
    <m/>
    <m/>
    <m/>
    <n v="668"/>
    <n v="601"/>
    <n v="3.89"/>
    <n v="58"/>
    <n v="12"/>
    <n v="15"/>
    <n v="4173"/>
    <n v="1389"/>
    <n v="104"/>
    <n v="502"/>
    <n v="495"/>
    <n v="158"/>
    <n v="141"/>
    <n v="0.97399999999999998"/>
    <s v="Philadelphia Phillies"/>
    <s v="Shibe Park"/>
    <n v="819698"/>
    <n v="97"/>
    <n v="97"/>
    <s v="PHI"/>
    <s v="PHI"/>
    <s v="PHI"/>
  </r>
  <r>
    <x v="78"/>
    <x v="1"/>
    <s v="PIT"/>
    <s v="PIT"/>
    <x v="39"/>
    <m/>
    <n v="6"/>
    <n v="154"/>
    <n v="77"/>
    <n v="71"/>
    <n v="83"/>
    <m/>
    <m/>
    <x v="0"/>
    <x v="0"/>
    <n v="0"/>
    <x v="1"/>
    <n v="1"/>
    <x v="0"/>
    <x v="1"/>
    <n v="681"/>
    <n v="5214"/>
    <n v="1350"/>
    <n v="191"/>
    <n v="41"/>
    <n v="126"/>
    <n v="548"/>
    <n v="554"/>
    <n v="48"/>
    <m/>
    <m/>
    <m/>
    <n v="760"/>
    <n v="689"/>
    <n v="4.57"/>
    <n v="53"/>
    <n v="9"/>
    <n v="15"/>
    <n v="4068"/>
    <n v="1452"/>
    <n v="142"/>
    <n v="535"/>
    <n v="556"/>
    <n v="132"/>
    <n v="173"/>
    <n v="0.97799999999999998"/>
    <s v="Pittsburgh Pirates"/>
    <s v="Forbes Field"/>
    <n v="1449435"/>
    <n v="102"/>
    <n v="104"/>
    <s v="PIT"/>
    <s v="PIT"/>
    <s v="PIT"/>
  </r>
  <r>
    <x v="78"/>
    <x v="5"/>
    <s v="SLA"/>
    <s v="BAL"/>
    <x v="37"/>
    <m/>
    <n v="7"/>
    <n v="155"/>
    <n v="77"/>
    <n v="53"/>
    <n v="101"/>
    <m/>
    <m/>
    <x v="0"/>
    <x v="0"/>
    <n v="0"/>
    <x v="1"/>
    <n v="1"/>
    <x v="0"/>
    <x v="1"/>
    <n v="667"/>
    <n v="5112"/>
    <n v="1301"/>
    <n v="213"/>
    <n v="30"/>
    <n v="117"/>
    <n v="631"/>
    <n v="700"/>
    <n v="38"/>
    <n v="39"/>
    <m/>
    <m/>
    <n v="913"/>
    <n v="776"/>
    <n v="5.21"/>
    <n v="43"/>
    <n v="3"/>
    <n v="16"/>
    <n v="4023"/>
    <n v="1583"/>
    <n v="113"/>
    <n v="685"/>
    <n v="432"/>
    <n v="165"/>
    <n v="154"/>
    <n v="0.97199999999999998"/>
    <s v="St. Louis Browns"/>
    <s v="Sportsman's Park IV"/>
    <n v="270936"/>
    <n v="105"/>
    <n v="109"/>
    <s v="SLB"/>
    <s v="SLA"/>
    <s v="SLA"/>
  </r>
  <r>
    <x v="78"/>
    <x v="1"/>
    <s v="SLN"/>
    <s v="STL"/>
    <x v="40"/>
    <m/>
    <n v="2"/>
    <n v="157"/>
    <n v="79"/>
    <n v="96"/>
    <n v="58"/>
    <m/>
    <m/>
    <x v="0"/>
    <x v="0"/>
    <n v="0"/>
    <x v="1"/>
    <n v="1"/>
    <x v="0"/>
    <x v="1"/>
    <n v="766"/>
    <n v="5463"/>
    <n v="1513"/>
    <n v="281"/>
    <n v="54"/>
    <n v="102"/>
    <n v="569"/>
    <n v="482"/>
    <n v="17"/>
    <m/>
    <m/>
    <m/>
    <n v="616"/>
    <n v="538"/>
    <n v="3.44"/>
    <n v="64"/>
    <n v="13"/>
    <n v="19"/>
    <n v="4221"/>
    <n v="1356"/>
    <n v="87"/>
    <n v="507"/>
    <n v="606"/>
    <n v="142"/>
    <n v="149"/>
    <n v="0.97699999999999998"/>
    <s v="St. Louis Cardinals"/>
    <s v="Sportsman's Park IV"/>
    <n v="1430676"/>
    <n v="104"/>
    <n v="103"/>
    <s v="STL"/>
    <s v="SLN"/>
    <s v="SLN"/>
  </r>
  <r>
    <x v="78"/>
    <x v="5"/>
    <s v="WS1"/>
    <s v="MIN"/>
    <x v="79"/>
    <m/>
    <n v="8"/>
    <n v="154"/>
    <n v="77"/>
    <n v="50"/>
    <n v="104"/>
    <m/>
    <m/>
    <x v="0"/>
    <x v="0"/>
    <n v="0"/>
    <x v="1"/>
    <n v="1"/>
    <x v="0"/>
    <x v="1"/>
    <n v="584"/>
    <n v="5234"/>
    <n v="1330"/>
    <n v="207"/>
    <n v="41"/>
    <n v="81"/>
    <n v="593"/>
    <n v="495"/>
    <n v="46"/>
    <n v="33"/>
    <m/>
    <m/>
    <n v="868"/>
    <n v="762"/>
    <n v="5.0999999999999996"/>
    <n v="44"/>
    <n v="9"/>
    <n v="9"/>
    <n v="4035"/>
    <n v="1438"/>
    <n v="79"/>
    <n v="779"/>
    <n v="451"/>
    <n v="161"/>
    <n v="168"/>
    <n v="0.97299999999999998"/>
    <s v="Washington Senators"/>
    <s v="Griffith Stadium I"/>
    <n v="770745"/>
    <n v="98"/>
    <n v="101"/>
    <s v="WSH"/>
    <s v="WS1"/>
    <s v="WS1"/>
  </r>
  <r>
    <x v="79"/>
    <x v="5"/>
    <s v="BOS"/>
    <s v="BOS"/>
    <x v="74"/>
    <m/>
    <n v="3"/>
    <n v="154"/>
    <n v="77"/>
    <n v="94"/>
    <n v="60"/>
    <m/>
    <m/>
    <x v="0"/>
    <x v="0"/>
    <n v="0"/>
    <x v="1"/>
    <n v="1"/>
    <x v="0"/>
    <x v="1"/>
    <n v="1027"/>
    <n v="5516"/>
    <n v="1665"/>
    <n v="287"/>
    <n v="61"/>
    <n v="161"/>
    <n v="719"/>
    <n v="582"/>
    <n v="32"/>
    <n v="17"/>
    <m/>
    <m/>
    <n v="804"/>
    <n v="739"/>
    <n v="4.88"/>
    <n v="66"/>
    <n v="6"/>
    <n v="28"/>
    <n v="4086"/>
    <n v="1413"/>
    <n v="121"/>
    <n v="748"/>
    <n v="630"/>
    <n v="111"/>
    <n v="181"/>
    <n v="0.98099999999999998"/>
    <s v="Boston Red Sox"/>
    <s v="Fenway Park II"/>
    <n v="1344080"/>
    <n v="111"/>
    <n v="108"/>
    <s v="BOS"/>
    <s v="BOS"/>
    <s v="BOS"/>
  </r>
  <r>
    <x v="79"/>
    <x v="1"/>
    <s v="BRO"/>
    <s v="LAD"/>
    <x v="47"/>
    <m/>
    <n v="2"/>
    <n v="155"/>
    <n v="78"/>
    <n v="89"/>
    <n v="65"/>
    <m/>
    <m/>
    <x v="0"/>
    <x v="0"/>
    <n v="0"/>
    <x v="1"/>
    <n v="1"/>
    <x v="0"/>
    <x v="1"/>
    <n v="847"/>
    <n v="5364"/>
    <n v="1461"/>
    <n v="247"/>
    <n v="46"/>
    <n v="194"/>
    <n v="607"/>
    <n v="632"/>
    <n v="77"/>
    <m/>
    <m/>
    <m/>
    <n v="724"/>
    <n v="661"/>
    <n v="4.28"/>
    <n v="62"/>
    <n v="10"/>
    <n v="21"/>
    <n v="4167"/>
    <n v="1397"/>
    <n v="163"/>
    <n v="591"/>
    <n v="772"/>
    <n v="127"/>
    <n v="183"/>
    <n v="0.97899999999999998"/>
    <s v="Brooklyn Dodgers"/>
    <s v="Ebbets Field"/>
    <n v="1185896"/>
    <n v="103"/>
    <n v="99"/>
    <s v="BRO"/>
    <s v="BRO"/>
    <s v="BRO"/>
  </r>
  <r>
    <x v="79"/>
    <x v="1"/>
    <s v="BSN"/>
    <s v="ATL"/>
    <x v="24"/>
    <m/>
    <n v="4"/>
    <n v="156"/>
    <n v="79"/>
    <n v="83"/>
    <n v="71"/>
    <m/>
    <m/>
    <x v="0"/>
    <x v="0"/>
    <n v="0"/>
    <x v="1"/>
    <n v="1"/>
    <x v="0"/>
    <x v="1"/>
    <n v="785"/>
    <n v="5363"/>
    <n v="1411"/>
    <n v="246"/>
    <n v="36"/>
    <n v="148"/>
    <n v="615"/>
    <n v="616"/>
    <n v="71"/>
    <m/>
    <m/>
    <m/>
    <n v="736"/>
    <n v="637"/>
    <n v="4.1399999999999997"/>
    <n v="88"/>
    <n v="7"/>
    <n v="10"/>
    <n v="4155"/>
    <n v="1411"/>
    <n v="129"/>
    <n v="554"/>
    <n v="615"/>
    <n v="182"/>
    <n v="146"/>
    <n v="0.97"/>
    <s v="Boston Braves"/>
    <s v="Braves Field"/>
    <n v="944391"/>
    <n v="94"/>
    <n v="93"/>
    <s v="BSN"/>
    <s v="BSN"/>
    <s v="BSN"/>
  </r>
  <r>
    <x v="79"/>
    <x v="5"/>
    <s v="CHA"/>
    <s v="CHW"/>
    <x v="75"/>
    <m/>
    <n v="6"/>
    <n v="156"/>
    <n v="79"/>
    <n v="60"/>
    <n v="94"/>
    <m/>
    <m/>
    <x v="0"/>
    <x v="0"/>
    <n v="0"/>
    <x v="1"/>
    <n v="1"/>
    <x v="0"/>
    <x v="1"/>
    <n v="625"/>
    <n v="5260"/>
    <n v="1368"/>
    <n v="172"/>
    <n v="47"/>
    <n v="93"/>
    <n v="551"/>
    <n v="566"/>
    <n v="19"/>
    <n v="22"/>
    <m/>
    <m/>
    <n v="749"/>
    <n v="669"/>
    <n v="4.41"/>
    <n v="62"/>
    <n v="7"/>
    <n v="9"/>
    <n v="4095"/>
    <n v="1370"/>
    <n v="107"/>
    <n v="734"/>
    <n v="566"/>
    <n v="135"/>
    <n v="181"/>
    <n v="0.97699999999999998"/>
    <s v="Chicago White Sox"/>
    <s v="Comiskey Park"/>
    <n v="781330"/>
    <n v="97"/>
    <n v="98"/>
    <s v="CHW"/>
    <s v="CHA"/>
    <s v="CHA"/>
  </r>
  <r>
    <x v="79"/>
    <x v="1"/>
    <s v="CHN"/>
    <s v="CHC"/>
    <x v="25"/>
    <m/>
    <n v="7"/>
    <n v="154"/>
    <n v="78"/>
    <n v="64"/>
    <n v="89"/>
    <m/>
    <m/>
    <x v="0"/>
    <x v="0"/>
    <n v="0"/>
    <x v="1"/>
    <n v="1"/>
    <x v="0"/>
    <x v="1"/>
    <n v="643"/>
    <n v="5230"/>
    <n v="1298"/>
    <n v="224"/>
    <n v="47"/>
    <n v="161"/>
    <n v="479"/>
    <n v="767"/>
    <n v="46"/>
    <m/>
    <m/>
    <m/>
    <n v="772"/>
    <n v="652"/>
    <n v="4.28"/>
    <n v="55"/>
    <n v="9"/>
    <n v="19"/>
    <n v="4113"/>
    <n v="1452"/>
    <n v="130"/>
    <n v="593"/>
    <n v="559"/>
    <n v="198"/>
    <n v="169"/>
    <n v="0.96799999999999997"/>
    <s v="Chicago Cubs"/>
    <s v="Wrigley Field"/>
    <n v="1165944"/>
    <n v="99"/>
    <n v="102"/>
    <s v="CHC"/>
    <s v="CHN"/>
    <s v="CHN"/>
  </r>
  <r>
    <x v="79"/>
    <x v="1"/>
    <s v="CIN"/>
    <s v="CIN"/>
    <x v="26"/>
    <m/>
    <n v="6"/>
    <n v="153"/>
    <n v="76"/>
    <n v="66"/>
    <n v="87"/>
    <m/>
    <m/>
    <x v="0"/>
    <x v="0"/>
    <n v="0"/>
    <x v="1"/>
    <n v="1"/>
    <x v="0"/>
    <x v="1"/>
    <n v="654"/>
    <n v="5253"/>
    <n v="1366"/>
    <n v="257"/>
    <n v="27"/>
    <n v="99"/>
    <n v="504"/>
    <n v="497"/>
    <n v="37"/>
    <m/>
    <m/>
    <m/>
    <n v="734"/>
    <n v="651"/>
    <n v="4.32"/>
    <n v="67"/>
    <n v="7"/>
    <n v="13"/>
    <n v="4071"/>
    <n v="1363"/>
    <n v="145"/>
    <n v="582"/>
    <n v="686"/>
    <n v="140"/>
    <n v="132"/>
    <n v="0.97599999999999998"/>
    <s v="Cincinnati Reds"/>
    <s v="Crosley Field"/>
    <n v="538794"/>
    <n v="100"/>
    <n v="102"/>
    <s v="CIN"/>
    <s v="CIN"/>
    <s v="CIN"/>
  </r>
  <r>
    <x v="79"/>
    <x v="5"/>
    <s v="CLE"/>
    <s v="CLE"/>
    <x v="76"/>
    <m/>
    <n v="4"/>
    <n v="155"/>
    <n v="77"/>
    <n v="92"/>
    <n v="62"/>
    <m/>
    <m/>
    <x v="0"/>
    <x v="0"/>
    <n v="0"/>
    <x v="1"/>
    <n v="1"/>
    <x v="0"/>
    <x v="1"/>
    <n v="806"/>
    <n v="5263"/>
    <n v="1417"/>
    <n v="222"/>
    <n v="46"/>
    <n v="164"/>
    <n v="693"/>
    <n v="624"/>
    <n v="40"/>
    <n v="34"/>
    <m/>
    <m/>
    <n v="654"/>
    <n v="574"/>
    <n v="3.75"/>
    <n v="69"/>
    <n v="11"/>
    <n v="16"/>
    <n v="4134"/>
    <n v="1289"/>
    <n v="120"/>
    <n v="647"/>
    <n v="674"/>
    <n v="129"/>
    <n v="150"/>
    <n v="0.97799999999999998"/>
    <s v="Cleveland Indians"/>
    <s v="Cleveland Stadium"/>
    <n v="1727464"/>
    <n v="97"/>
    <n v="94"/>
    <s v="CLE"/>
    <s v="CLE"/>
    <s v="CLE"/>
  </r>
  <r>
    <x v="79"/>
    <x v="5"/>
    <s v="DET"/>
    <s v="DET"/>
    <x v="77"/>
    <m/>
    <n v="2"/>
    <n v="157"/>
    <n v="81"/>
    <n v="95"/>
    <n v="59"/>
    <m/>
    <m/>
    <x v="0"/>
    <x v="0"/>
    <n v="0"/>
    <x v="1"/>
    <n v="1"/>
    <x v="0"/>
    <x v="1"/>
    <n v="837"/>
    <n v="5381"/>
    <n v="1518"/>
    <n v="285"/>
    <n v="50"/>
    <n v="114"/>
    <n v="722"/>
    <n v="480"/>
    <n v="23"/>
    <n v="40"/>
    <m/>
    <m/>
    <n v="713"/>
    <n v="644"/>
    <n v="4.12"/>
    <n v="72"/>
    <n v="9"/>
    <n v="20"/>
    <n v="4221"/>
    <n v="1444"/>
    <n v="141"/>
    <n v="553"/>
    <n v="576"/>
    <n v="120"/>
    <n v="194"/>
    <n v="0.98099999999999998"/>
    <s v="Detroit Tigers"/>
    <s v="Briggs Stadium"/>
    <n v="1951474"/>
    <n v="103"/>
    <n v="102"/>
    <s v="DET"/>
    <s v="DET"/>
    <s v="DET"/>
  </r>
  <r>
    <x v="79"/>
    <x v="1"/>
    <s v="NY1"/>
    <s v="SFG"/>
    <x v="42"/>
    <m/>
    <n v="3"/>
    <n v="154"/>
    <n v="76"/>
    <n v="86"/>
    <n v="68"/>
    <m/>
    <m/>
    <x v="0"/>
    <x v="0"/>
    <n v="0"/>
    <x v="1"/>
    <n v="1"/>
    <x v="0"/>
    <x v="1"/>
    <n v="735"/>
    <n v="5238"/>
    <n v="1352"/>
    <n v="204"/>
    <n v="50"/>
    <n v="133"/>
    <n v="627"/>
    <n v="629"/>
    <n v="42"/>
    <m/>
    <m/>
    <m/>
    <n v="643"/>
    <n v="567"/>
    <n v="3.71"/>
    <n v="70"/>
    <n v="19"/>
    <n v="15"/>
    <n v="4125"/>
    <n v="1268"/>
    <n v="140"/>
    <n v="536"/>
    <n v="596"/>
    <n v="137"/>
    <n v="181"/>
    <n v="0.97699999999999998"/>
    <s v="New York Giants"/>
    <s v="Polo Grounds IV"/>
    <n v="1008878"/>
    <n v="101"/>
    <n v="99"/>
    <s v="NYG"/>
    <s v="NY1"/>
    <s v="NY1"/>
  </r>
  <r>
    <x v="79"/>
    <x v="5"/>
    <s v="NYA"/>
    <s v="NYY"/>
    <x v="73"/>
    <m/>
    <n v="1"/>
    <n v="155"/>
    <n v="77"/>
    <n v="98"/>
    <n v="56"/>
    <m/>
    <m/>
    <x v="0"/>
    <x v="1"/>
    <n v="1"/>
    <x v="2"/>
    <n v="0"/>
    <x v="1"/>
    <x v="1"/>
    <n v="914"/>
    <n v="5361"/>
    <n v="1511"/>
    <n v="234"/>
    <n v="70"/>
    <n v="159"/>
    <n v="687"/>
    <n v="463"/>
    <n v="41"/>
    <n v="28"/>
    <m/>
    <m/>
    <n v="691"/>
    <n v="633"/>
    <n v="4.1500000000000004"/>
    <n v="66"/>
    <n v="12"/>
    <n v="31"/>
    <n v="4116"/>
    <n v="1322"/>
    <n v="118"/>
    <n v="708"/>
    <n v="712"/>
    <n v="119"/>
    <n v="188"/>
    <n v="0.97899999999999998"/>
    <s v="New York Yankees"/>
    <s v="Yankee Stadium I"/>
    <n v="2081380"/>
    <n v="97"/>
    <n v="94"/>
    <s v="NYY"/>
    <s v="NYA"/>
    <s v="NYA"/>
  </r>
  <r>
    <x v="79"/>
    <x v="5"/>
    <s v="PHA"/>
    <s v="OAK"/>
    <x v="78"/>
    <m/>
    <n v="8"/>
    <n v="154"/>
    <n v="77"/>
    <n v="52"/>
    <n v="102"/>
    <m/>
    <m/>
    <x v="0"/>
    <x v="0"/>
    <n v="0"/>
    <x v="1"/>
    <n v="1"/>
    <x v="0"/>
    <x v="1"/>
    <n v="670"/>
    <n v="5212"/>
    <n v="1361"/>
    <n v="204"/>
    <n v="53"/>
    <n v="100"/>
    <n v="685"/>
    <n v="493"/>
    <n v="42"/>
    <n v="25"/>
    <m/>
    <m/>
    <n v="913"/>
    <n v="821"/>
    <n v="5.49"/>
    <n v="50"/>
    <n v="3"/>
    <n v="18"/>
    <n v="4038"/>
    <n v="1528"/>
    <n v="138"/>
    <n v="729"/>
    <n v="466"/>
    <n v="155"/>
    <n v="208"/>
    <n v="0.97399999999999998"/>
    <s v="Philadelphia Athletics"/>
    <s v="Shibe Park"/>
    <n v="309805"/>
    <n v="98"/>
    <n v="99"/>
    <s v="PHA"/>
    <s v="PHA"/>
    <s v="PHA"/>
  </r>
  <r>
    <x v="79"/>
    <x v="1"/>
    <s v="PHI"/>
    <s v="PHI"/>
    <x v="44"/>
    <m/>
    <n v="1"/>
    <n v="157"/>
    <n v="78"/>
    <n v="91"/>
    <n v="63"/>
    <m/>
    <m/>
    <x v="0"/>
    <x v="1"/>
    <n v="1"/>
    <x v="1"/>
    <n v="1"/>
    <x v="0"/>
    <x v="1"/>
    <n v="722"/>
    <n v="5426"/>
    <n v="1440"/>
    <n v="225"/>
    <n v="55"/>
    <n v="125"/>
    <n v="535"/>
    <n v="569"/>
    <n v="33"/>
    <m/>
    <m/>
    <m/>
    <n v="624"/>
    <n v="547"/>
    <n v="3.5"/>
    <n v="57"/>
    <n v="13"/>
    <n v="27"/>
    <n v="4218"/>
    <n v="1324"/>
    <n v="122"/>
    <n v="530"/>
    <n v="620"/>
    <n v="151"/>
    <n v="155"/>
    <n v="0.97499999999999998"/>
    <s v="Philadelphia Phillies"/>
    <s v="Shibe Park"/>
    <n v="1217035"/>
    <n v="98"/>
    <n v="97"/>
    <s v="PHI"/>
    <s v="PHI"/>
    <s v="PHI"/>
  </r>
  <r>
    <x v="79"/>
    <x v="1"/>
    <s v="PIT"/>
    <s v="PIT"/>
    <x v="39"/>
    <m/>
    <n v="8"/>
    <n v="154"/>
    <n v="77"/>
    <n v="57"/>
    <n v="96"/>
    <m/>
    <m/>
    <x v="0"/>
    <x v="0"/>
    <n v="0"/>
    <x v="1"/>
    <n v="1"/>
    <x v="0"/>
    <x v="1"/>
    <n v="681"/>
    <n v="5327"/>
    <n v="1404"/>
    <n v="227"/>
    <n v="59"/>
    <n v="138"/>
    <n v="564"/>
    <n v="693"/>
    <n v="43"/>
    <m/>
    <m/>
    <m/>
    <n v="857"/>
    <n v="754"/>
    <n v="4.96"/>
    <n v="42"/>
    <n v="6"/>
    <n v="16"/>
    <n v="4104"/>
    <n v="1472"/>
    <n v="152"/>
    <n v="616"/>
    <n v="556"/>
    <n v="136"/>
    <n v="165"/>
    <n v="0.97699999999999998"/>
    <s v="Pittsburgh Pirates"/>
    <s v="Forbes Field"/>
    <n v="1166267"/>
    <n v="103"/>
    <n v="106"/>
    <s v="PIT"/>
    <s v="PIT"/>
    <s v="PIT"/>
  </r>
  <r>
    <x v="79"/>
    <x v="5"/>
    <s v="SLA"/>
    <s v="BAL"/>
    <x v="37"/>
    <m/>
    <n v="7"/>
    <n v="154"/>
    <n v="74"/>
    <n v="58"/>
    <n v="96"/>
    <m/>
    <m/>
    <x v="0"/>
    <x v="0"/>
    <n v="0"/>
    <x v="1"/>
    <n v="1"/>
    <x v="0"/>
    <x v="1"/>
    <n v="684"/>
    <n v="5163"/>
    <n v="1269"/>
    <n v="235"/>
    <n v="43"/>
    <n v="106"/>
    <n v="690"/>
    <n v="744"/>
    <n v="39"/>
    <n v="40"/>
    <m/>
    <m/>
    <n v="916"/>
    <n v="789"/>
    <n v="5.2"/>
    <n v="56"/>
    <n v="7"/>
    <n v="14"/>
    <n v="4095"/>
    <n v="1629"/>
    <n v="129"/>
    <n v="651"/>
    <n v="448"/>
    <n v="196"/>
    <n v="155"/>
    <n v="0.96699999999999997"/>
    <s v="St. Louis Browns"/>
    <s v="Sportsman's Park IV"/>
    <n v="247131"/>
    <n v="104"/>
    <n v="108"/>
    <s v="SLB"/>
    <s v="SLA"/>
    <s v="SLA"/>
  </r>
  <r>
    <x v="79"/>
    <x v="1"/>
    <s v="SLN"/>
    <s v="STL"/>
    <x v="40"/>
    <m/>
    <n v="5"/>
    <n v="153"/>
    <n v="76"/>
    <n v="78"/>
    <n v="75"/>
    <m/>
    <m/>
    <x v="0"/>
    <x v="0"/>
    <n v="0"/>
    <x v="1"/>
    <n v="1"/>
    <x v="0"/>
    <x v="1"/>
    <n v="693"/>
    <n v="5215"/>
    <n v="1353"/>
    <n v="255"/>
    <n v="50"/>
    <n v="102"/>
    <n v="606"/>
    <n v="604"/>
    <n v="23"/>
    <m/>
    <m/>
    <m/>
    <n v="670"/>
    <n v="598"/>
    <n v="3.97"/>
    <n v="57"/>
    <n v="10"/>
    <n v="14"/>
    <n v="4068"/>
    <n v="1398"/>
    <n v="119"/>
    <n v="535"/>
    <n v="603"/>
    <n v="130"/>
    <n v="172"/>
    <n v="0.97799999999999998"/>
    <s v="St. Louis Cardinals"/>
    <s v="Sportsman's Park IV"/>
    <n v="1093411"/>
    <n v="104"/>
    <n v="103"/>
    <s v="STL"/>
    <s v="SLN"/>
    <s v="SLN"/>
  </r>
  <r>
    <x v="79"/>
    <x v="5"/>
    <s v="WS1"/>
    <s v="MIN"/>
    <x v="79"/>
    <m/>
    <n v="5"/>
    <n v="155"/>
    <n v="78"/>
    <n v="67"/>
    <n v="87"/>
    <m/>
    <m/>
    <x v="0"/>
    <x v="0"/>
    <n v="0"/>
    <x v="1"/>
    <n v="1"/>
    <x v="0"/>
    <x v="1"/>
    <n v="690"/>
    <n v="5251"/>
    <n v="1365"/>
    <n v="190"/>
    <n v="53"/>
    <n v="76"/>
    <n v="671"/>
    <n v="606"/>
    <n v="42"/>
    <n v="25"/>
    <m/>
    <m/>
    <n v="813"/>
    <n v="706"/>
    <n v="4.66"/>
    <n v="59"/>
    <n v="7"/>
    <n v="18"/>
    <n v="4092"/>
    <n v="1479"/>
    <n v="99"/>
    <n v="648"/>
    <n v="486"/>
    <n v="167"/>
    <n v="181"/>
    <n v="0.97199999999999998"/>
    <s v="Washington Senators"/>
    <s v="Griffith Stadium I"/>
    <n v="699697"/>
    <n v="95"/>
    <n v="98"/>
    <s v="WSH"/>
    <s v="WS1"/>
    <s v="WS1"/>
  </r>
  <r>
    <x v="80"/>
    <x v="5"/>
    <s v="BOS"/>
    <s v="BOS"/>
    <x v="74"/>
    <m/>
    <n v="3"/>
    <n v="154"/>
    <n v="75"/>
    <n v="87"/>
    <n v="67"/>
    <m/>
    <m/>
    <x v="0"/>
    <x v="0"/>
    <n v="0"/>
    <x v="1"/>
    <n v="1"/>
    <x v="0"/>
    <x v="1"/>
    <n v="804"/>
    <n v="5378"/>
    <n v="1428"/>
    <n v="233"/>
    <n v="32"/>
    <n v="127"/>
    <n v="756"/>
    <n v="594"/>
    <n v="20"/>
    <n v="21"/>
    <m/>
    <m/>
    <n v="725"/>
    <n v="644"/>
    <n v="4.1399999999999997"/>
    <n v="46"/>
    <n v="7"/>
    <n v="24"/>
    <n v="4197"/>
    <n v="1413"/>
    <n v="100"/>
    <n v="599"/>
    <n v="658"/>
    <n v="138"/>
    <n v="184"/>
    <n v="0.97699999999999998"/>
    <s v="Boston Red Sox"/>
    <s v="Fenway Park II"/>
    <n v="1312282"/>
    <n v="110"/>
    <n v="109"/>
    <s v="BOS"/>
    <s v="BOS"/>
    <s v="BOS"/>
  </r>
  <r>
    <x v="80"/>
    <x v="1"/>
    <s v="BRO"/>
    <s v="LAD"/>
    <x v="47"/>
    <m/>
    <n v="2"/>
    <n v="158"/>
    <n v="78"/>
    <n v="97"/>
    <n v="60"/>
    <m/>
    <m/>
    <x v="0"/>
    <x v="0"/>
    <n v="0"/>
    <x v="1"/>
    <n v="1"/>
    <x v="0"/>
    <x v="1"/>
    <n v="855"/>
    <n v="5492"/>
    <n v="1511"/>
    <n v="249"/>
    <n v="37"/>
    <n v="184"/>
    <n v="603"/>
    <n v="649"/>
    <n v="89"/>
    <n v="70"/>
    <m/>
    <m/>
    <n v="672"/>
    <n v="613"/>
    <n v="3.88"/>
    <n v="64"/>
    <n v="10"/>
    <n v="13"/>
    <n v="4269"/>
    <n v="1360"/>
    <n v="150"/>
    <n v="549"/>
    <n v="693"/>
    <n v="128"/>
    <n v="192"/>
    <n v="0.97899999999999998"/>
    <s v="Brooklyn Dodgers"/>
    <s v="Ebbets Field"/>
    <n v="1282628"/>
    <n v="102"/>
    <n v="99"/>
    <s v="BRO"/>
    <s v="BRO"/>
    <s v="BRO"/>
  </r>
  <r>
    <x v="80"/>
    <x v="1"/>
    <s v="BSN"/>
    <s v="ATL"/>
    <x v="24"/>
    <m/>
    <n v="4"/>
    <n v="155"/>
    <n v="78"/>
    <n v="76"/>
    <n v="78"/>
    <m/>
    <m/>
    <x v="0"/>
    <x v="0"/>
    <n v="0"/>
    <x v="1"/>
    <n v="1"/>
    <x v="0"/>
    <x v="1"/>
    <n v="723"/>
    <n v="5293"/>
    <n v="1385"/>
    <n v="234"/>
    <n v="37"/>
    <n v="130"/>
    <n v="565"/>
    <n v="617"/>
    <n v="80"/>
    <n v="34"/>
    <m/>
    <m/>
    <n v="662"/>
    <n v="579"/>
    <n v="3.75"/>
    <n v="73"/>
    <n v="16"/>
    <n v="12"/>
    <n v="4167"/>
    <n v="1378"/>
    <n v="96"/>
    <n v="595"/>
    <n v="604"/>
    <n v="145"/>
    <n v="157"/>
    <n v="0.97599999999999998"/>
    <s v="Boston Braves"/>
    <s v="Braves Field"/>
    <n v="487475"/>
    <n v="93"/>
    <n v="93"/>
    <s v="BSN"/>
    <s v="BSN"/>
    <s v="BSN"/>
  </r>
  <r>
    <x v="80"/>
    <x v="5"/>
    <s v="CHA"/>
    <s v="CHW"/>
    <x v="75"/>
    <m/>
    <n v="4"/>
    <n v="155"/>
    <n v="78"/>
    <n v="81"/>
    <n v="73"/>
    <m/>
    <m/>
    <x v="0"/>
    <x v="0"/>
    <n v="0"/>
    <x v="1"/>
    <n v="1"/>
    <x v="0"/>
    <x v="1"/>
    <n v="714"/>
    <n v="5378"/>
    <n v="1453"/>
    <n v="229"/>
    <n v="64"/>
    <n v="86"/>
    <n v="596"/>
    <n v="524"/>
    <n v="99"/>
    <n v="70"/>
    <m/>
    <m/>
    <n v="644"/>
    <n v="551"/>
    <n v="3.5"/>
    <n v="74"/>
    <n v="11"/>
    <n v="14"/>
    <n v="4254"/>
    <n v="1353"/>
    <n v="109"/>
    <n v="549"/>
    <n v="572"/>
    <n v="151"/>
    <n v="176"/>
    <n v="0.97499999999999998"/>
    <s v="Chicago White Sox"/>
    <s v="Comiskey Park"/>
    <n v="1328234"/>
    <n v="98"/>
    <n v="98"/>
    <s v="CHW"/>
    <s v="CHA"/>
    <s v="CHA"/>
  </r>
  <r>
    <x v="80"/>
    <x v="1"/>
    <s v="CHN"/>
    <s v="CHC"/>
    <x v="25"/>
    <m/>
    <n v="8"/>
    <n v="155"/>
    <n v="77"/>
    <n v="62"/>
    <n v="92"/>
    <m/>
    <m/>
    <x v="0"/>
    <x v="0"/>
    <n v="0"/>
    <x v="1"/>
    <n v="1"/>
    <x v="0"/>
    <x v="1"/>
    <n v="614"/>
    <n v="5307"/>
    <n v="1327"/>
    <n v="200"/>
    <n v="47"/>
    <n v="103"/>
    <n v="477"/>
    <n v="647"/>
    <n v="63"/>
    <n v="30"/>
    <m/>
    <m/>
    <n v="750"/>
    <n v="668"/>
    <n v="4.34"/>
    <n v="48"/>
    <n v="10"/>
    <n v="10"/>
    <n v="4155"/>
    <n v="1416"/>
    <n v="125"/>
    <n v="572"/>
    <n v="544"/>
    <n v="181"/>
    <n v="161"/>
    <n v="0.97099999999999997"/>
    <s v="Chicago Cubs"/>
    <s v="Wrigley Field"/>
    <n v="894415"/>
    <n v="102"/>
    <n v="104"/>
    <s v="CHC"/>
    <s v="CHN"/>
    <s v="CHN"/>
  </r>
  <r>
    <x v="80"/>
    <x v="1"/>
    <s v="CIN"/>
    <s v="CIN"/>
    <x v="26"/>
    <m/>
    <n v="6"/>
    <n v="155"/>
    <n v="77"/>
    <n v="68"/>
    <n v="86"/>
    <m/>
    <m/>
    <x v="0"/>
    <x v="0"/>
    <n v="0"/>
    <x v="1"/>
    <n v="1"/>
    <x v="0"/>
    <x v="1"/>
    <n v="559"/>
    <n v="5285"/>
    <n v="1309"/>
    <n v="215"/>
    <n v="33"/>
    <n v="88"/>
    <n v="415"/>
    <n v="577"/>
    <n v="44"/>
    <n v="40"/>
    <m/>
    <m/>
    <n v="667"/>
    <n v="571"/>
    <n v="3.7"/>
    <n v="55"/>
    <n v="14"/>
    <n v="23"/>
    <n v="4170"/>
    <n v="1357"/>
    <n v="119"/>
    <n v="490"/>
    <n v="584"/>
    <n v="140"/>
    <n v="141"/>
    <n v="0.97699999999999998"/>
    <s v="Cincinnati Reds"/>
    <s v="Crosley Field"/>
    <n v="588268"/>
    <n v="101"/>
    <n v="103"/>
    <s v="CIN"/>
    <s v="CIN"/>
    <s v="CIN"/>
  </r>
  <r>
    <x v="80"/>
    <x v="5"/>
    <s v="CLE"/>
    <s v="CLE"/>
    <x v="76"/>
    <m/>
    <n v="2"/>
    <n v="155"/>
    <n v="77"/>
    <n v="93"/>
    <n v="61"/>
    <m/>
    <m/>
    <x v="0"/>
    <x v="0"/>
    <n v="0"/>
    <x v="1"/>
    <n v="1"/>
    <x v="0"/>
    <x v="1"/>
    <n v="696"/>
    <n v="5250"/>
    <n v="1346"/>
    <n v="208"/>
    <n v="35"/>
    <n v="140"/>
    <n v="606"/>
    <n v="632"/>
    <n v="52"/>
    <n v="35"/>
    <m/>
    <m/>
    <n v="594"/>
    <n v="522"/>
    <n v="3.38"/>
    <n v="76"/>
    <n v="10"/>
    <n v="19"/>
    <n v="4173"/>
    <n v="1287"/>
    <n v="86"/>
    <n v="577"/>
    <n v="642"/>
    <n v="134"/>
    <n v="151"/>
    <n v="0.97799999999999998"/>
    <s v="Cleveland Indians"/>
    <s v="Cleveland Stadium"/>
    <n v="1704984"/>
    <n v="95"/>
    <n v="92"/>
    <s v="CLE"/>
    <s v="CLE"/>
    <s v="CLE"/>
  </r>
  <r>
    <x v="80"/>
    <x v="5"/>
    <s v="DET"/>
    <s v="DET"/>
    <x v="77"/>
    <m/>
    <n v="5"/>
    <n v="154"/>
    <n v="77"/>
    <n v="73"/>
    <n v="81"/>
    <m/>
    <m/>
    <x v="0"/>
    <x v="0"/>
    <n v="0"/>
    <x v="1"/>
    <n v="1"/>
    <x v="0"/>
    <x v="1"/>
    <n v="685"/>
    <n v="5336"/>
    <n v="1413"/>
    <n v="231"/>
    <n v="35"/>
    <n v="104"/>
    <n v="568"/>
    <n v="525"/>
    <n v="37"/>
    <n v="34"/>
    <m/>
    <m/>
    <n v="741"/>
    <n v="660"/>
    <n v="4.29"/>
    <n v="51"/>
    <n v="8"/>
    <n v="17"/>
    <n v="4152"/>
    <n v="1385"/>
    <n v="102"/>
    <n v="602"/>
    <n v="597"/>
    <n v="163"/>
    <n v="166"/>
    <n v="0.97399999999999998"/>
    <s v="Detroit Tigers"/>
    <s v="Briggs Stadium"/>
    <n v="1132641"/>
    <n v="100"/>
    <n v="101"/>
    <s v="DET"/>
    <s v="DET"/>
    <s v="DET"/>
  </r>
  <r>
    <x v="80"/>
    <x v="1"/>
    <s v="NY1"/>
    <s v="SFG"/>
    <x v="42"/>
    <m/>
    <n v="1"/>
    <n v="157"/>
    <n v="78"/>
    <n v="98"/>
    <n v="59"/>
    <m/>
    <m/>
    <x v="0"/>
    <x v="1"/>
    <n v="1"/>
    <x v="1"/>
    <n v="1"/>
    <x v="0"/>
    <x v="1"/>
    <n v="781"/>
    <n v="5360"/>
    <n v="1396"/>
    <n v="201"/>
    <n v="53"/>
    <n v="179"/>
    <n v="671"/>
    <n v="624"/>
    <n v="55"/>
    <n v="34"/>
    <m/>
    <m/>
    <n v="641"/>
    <n v="546"/>
    <n v="3.48"/>
    <n v="64"/>
    <n v="9"/>
    <n v="18"/>
    <n v="4236"/>
    <n v="1334"/>
    <n v="148"/>
    <n v="482"/>
    <n v="625"/>
    <n v="170"/>
    <n v="175"/>
    <n v="0.97199999999999998"/>
    <s v="New York Giants"/>
    <s v="Polo Grounds IV"/>
    <n v="1059539"/>
    <n v="101"/>
    <n v="99"/>
    <s v="NYG"/>
    <s v="NY1"/>
    <s v="NY1"/>
  </r>
  <r>
    <x v="80"/>
    <x v="5"/>
    <s v="NYA"/>
    <s v="NYY"/>
    <x v="73"/>
    <m/>
    <n v="1"/>
    <n v="154"/>
    <n v="78"/>
    <n v="98"/>
    <n v="56"/>
    <m/>
    <m/>
    <x v="0"/>
    <x v="1"/>
    <n v="1"/>
    <x v="2"/>
    <n v="0"/>
    <x v="1"/>
    <x v="1"/>
    <n v="798"/>
    <n v="5194"/>
    <n v="1395"/>
    <n v="208"/>
    <n v="48"/>
    <n v="140"/>
    <n v="605"/>
    <n v="547"/>
    <n v="78"/>
    <n v="39"/>
    <m/>
    <m/>
    <n v="621"/>
    <n v="541"/>
    <n v="3.56"/>
    <n v="66"/>
    <n v="24"/>
    <n v="22"/>
    <n v="4101"/>
    <n v="1290"/>
    <n v="92"/>
    <n v="562"/>
    <n v="664"/>
    <n v="144"/>
    <n v="190"/>
    <n v="0.97499999999999998"/>
    <s v="New York Yankees"/>
    <s v="Yankee Stadium I"/>
    <n v="1950107"/>
    <n v="97"/>
    <n v="93"/>
    <s v="NYY"/>
    <s v="NYA"/>
    <s v="NYA"/>
  </r>
  <r>
    <x v="80"/>
    <x v="5"/>
    <s v="PHA"/>
    <s v="OAK"/>
    <x v="78"/>
    <m/>
    <n v="6"/>
    <n v="154"/>
    <n v="79"/>
    <n v="70"/>
    <n v="84"/>
    <m/>
    <m/>
    <x v="0"/>
    <x v="0"/>
    <n v="0"/>
    <x v="1"/>
    <n v="1"/>
    <x v="0"/>
    <x v="1"/>
    <n v="736"/>
    <n v="5277"/>
    <n v="1381"/>
    <n v="262"/>
    <n v="43"/>
    <n v="102"/>
    <n v="677"/>
    <n v="565"/>
    <n v="47"/>
    <n v="36"/>
    <m/>
    <m/>
    <n v="745"/>
    <n v="674"/>
    <n v="4.47"/>
    <n v="52"/>
    <n v="7"/>
    <n v="22"/>
    <n v="4074"/>
    <n v="1421"/>
    <n v="109"/>
    <n v="569"/>
    <n v="437"/>
    <n v="135"/>
    <n v="204"/>
    <n v="0.97799999999999998"/>
    <s v="Philadelphia Athletics"/>
    <s v="Shibe Park"/>
    <n v="465469"/>
    <n v="101"/>
    <n v="103"/>
    <s v="PHA"/>
    <s v="PHA"/>
    <s v="PHA"/>
  </r>
  <r>
    <x v="80"/>
    <x v="1"/>
    <s v="PHI"/>
    <s v="PHI"/>
    <x v="44"/>
    <m/>
    <n v="5"/>
    <n v="154"/>
    <n v="77"/>
    <n v="73"/>
    <n v="81"/>
    <m/>
    <m/>
    <x v="0"/>
    <x v="0"/>
    <n v="0"/>
    <x v="1"/>
    <n v="1"/>
    <x v="0"/>
    <x v="1"/>
    <n v="648"/>
    <n v="5332"/>
    <n v="1384"/>
    <n v="199"/>
    <n v="47"/>
    <n v="108"/>
    <n v="505"/>
    <n v="525"/>
    <n v="63"/>
    <n v="28"/>
    <m/>
    <m/>
    <n v="644"/>
    <n v="586"/>
    <n v="3.81"/>
    <n v="57"/>
    <n v="19"/>
    <n v="15"/>
    <n v="4152"/>
    <n v="1373"/>
    <n v="110"/>
    <n v="497"/>
    <n v="570"/>
    <n v="138"/>
    <n v="146"/>
    <n v="0.97699999999999998"/>
    <s v="Philadelphia Phillies"/>
    <s v="Shibe Park"/>
    <n v="937658"/>
    <n v="99"/>
    <n v="97"/>
    <s v="PHI"/>
    <s v="PHI"/>
    <s v="PHI"/>
  </r>
  <r>
    <x v="80"/>
    <x v="1"/>
    <s v="PIT"/>
    <s v="PIT"/>
    <x v="39"/>
    <m/>
    <n v="7"/>
    <n v="155"/>
    <n v="78"/>
    <n v="64"/>
    <n v="90"/>
    <m/>
    <m/>
    <x v="0"/>
    <x v="0"/>
    <n v="0"/>
    <x v="1"/>
    <n v="1"/>
    <x v="0"/>
    <x v="1"/>
    <n v="689"/>
    <n v="5318"/>
    <n v="1372"/>
    <n v="218"/>
    <n v="56"/>
    <n v="137"/>
    <n v="557"/>
    <n v="615"/>
    <n v="29"/>
    <n v="27"/>
    <m/>
    <m/>
    <n v="845"/>
    <n v="734"/>
    <n v="4.79"/>
    <n v="40"/>
    <n v="9"/>
    <n v="22"/>
    <n v="4140"/>
    <n v="1479"/>
    <n v="157"/>
    <n v="609"/>
    <n v="580"/>
    <n v="170"/>
    <n v="178"/>
    <n v="0.97199999999999998"/>
    <s v="Pittsburgh Pirates"/>
    <s v="Forbes Field"/>
    <n v="980590"/>
    <n v="102"/>
    <n v="106"/>
    <s v="PIT"/>
    <s v="PIT"/>
    <s v="PIT"/>
  </r>
  <r>
    <x v="80"/>
    <x v="5"/>
    <s v="SLA"/>
    <s v="BAL"/>
    <x v="37"/>
    <m/>
    <n v="8"/>
    <n v="154"/>
    <n v="77"/>
    <n v="52"/>
    <n v="102"/>
    <m/>
    <m/>
    <x v="0"/>
    <x v="0"/>
    <n v="0"/>
    <x v="1"/>
    <n v="1"/>
    <x v="0"/>
    <x v="1"/>
    <n v="611"/>
    <n v="5219"/>
    <n v="1288"/>
    <n v="223"/>
    <n v="47"/>
    <n v="86"/>
    <n v="521"/>
    <n v="693"/>
    <n v="35"/>
    <n v="38"/>
    <m/>
    <m/>
    <n v="882"/>
    <n v="789"/>
    <n v="5.18"/>
    <n v="56"/>
    <n v="5"/>
    <n v="9"/>
    <n v="4110"/>
    <n v="1525"/>
    <n v="131"/>
    <n v="801"/>
    <n v="550"/>
    <n v="171"/>
    <n v="179"/>
    <n v="0.97099999999999997"/>
    <s v="St. Louis Browns"/>
    <s v="Sportsman's Park IV"/>
    <n v="293790"/>
    <n v="103"/>
    <n v="107"/>
    <s v="SLB"/>
    <s v="SLA"/>
    <s v="SLA"/>
  </r>
  <r>
    <x v="80"/>
    <x v="1"/>
    <s v="SLN"/>
    <s v="STL"/>
    <x v="40"/>
    <m/>
    <n v="3"/>
    <n v="155"/>
    <n v="79"/>
    <n v="81"/>
    <n v="73"/>
    <m/>
    <m/>
    <x v="0"/>
    <x v="0"/>
    <n v="0"/>
    <x v="1"/>
    <n v="1"/>
    <x v="0"/>
    <x v="1"/>
    <n v="683"/>
    <n v="5317"/>
    <n v="1404"/>
    <n v="230"/>
    <n v="57"/>
    <n v="95"/>
    <n v="569"/>
    <n v="492"/>
    <n v="30"/>
    <n v="30"/>
    <m/>
    <m/>
    <n v="671"/>
    <n v="609"/>
    <n v="3.95"/>
    <n v="58"/>
    <n v="9"/>
    <n v="23"/>
    <n v="4161"/>
    <n v="1391"/>
    <n v="119"/>
    <n v="568"/>
    <n v="546"/>
    <n v="125"/>
    <n v="187"/>
    <n v="0.98"/>
    <s v="St. Louis Cardinals"/>
    <s v="Sportsman's Park IV"/>
    <n v="1013429"/>
    <n v="100"/>
    <n v="100"/>
    <s v="STL"/>
    <s v="SLN"/>
    <s v="SLN"/>
  </r>
  <r>
    <x v="80"/>
    <x v="5"/>
    <s v="WS1"/>
    <s v="MIN"/>
    <x v="79"/>
    <m/>
    <n v="7"/>
    <n v="154"/>
    <n v="76"/>
    <n v="62"/>
    <n v="92"/>
    <m/>
    <m/>
    <x v="0"/>
    <x v="0"/>
    <n v="0"/>
    <x v="1"/>
    <n v="1"/>
    <x v="0"/>
    <x v="1"/>
    <n v="672"/>
    <n v="5329"/>
    <n v="1399"/>
    <n v="242"/>
    <n v="45"/>
    <n v="54"/>
    <n v="560"/>
    <n v="515"/>
    <n v="45"/>
    <n v="38"/>
    <m/>
    <m/>
    <n v="764"/>
    <n v="681"/>
    <n v="4.49"/>
    <n v="58"/>
    <n v="6"/>
    <n v="13"/>
    <n v="4098"/>
    <n v="1429"/>
    <n v="110"/>
    <n v="630"/>
    <n v="475"/>
    <n v="160"/>
    <n v="148"/>
    <n v="0.97299999999999998"/>
    <s v="Washington Senators"/>
    <s v="Griffith Stadium I"/>
    <n v="695167"/>
    <n v="98"/>
    <n v="100"/>
    <s v="WSH"/>
    <s v="WS1"/>
    <s v="WS1"/>
  </r>
  <r>
    <x v="81"/>
    <x v="5"/>
    <s v="BOS"/>
    <s v="BOS"/>
    <x v="74"/>
    <m/>
    <n v="6"/>
    <n v="154"/>
    <n v="77"/>
    <n v="76"/>
    <n v="78"/>
    <m/>
    <m/>
    <x v="0"/>
    <x v="0"/>
    <n v="0"/>
    <x v="1"/>
    <n v="1"/>
    <x v="0"/>
    <x v="1"/>
    <n v="668"/>
    <n v="5246"/>
    <n v="1338"/>
    <n v="233"/>
    <n v="34"/>
    <n v="113"/>
    <n v="542"/>
    <n v="739"/>
    <n v="59"/>
    <n v="47"/>
    <m/>
    <m/>
    <n v="658"/>
    <n v="579"/>
    <n v="3.8"/>
    <n v="53"/>
    <n v="7"/>
    <n v="24"/>
    <n v="4116"/>
    <n v="1332"/>
    <n v="107"/>
    <n v="623"/>
    <n v="624"/>
    <n v="143"/>
    <n v="181"/>
    <n v="0.97599999999999998"/>
    <s v="Boston Red Sox"/>
    <s v="Fenway Park II"/>
    <n v="1115750"/>
    <n v="108"/>
    <n v="107"/>
    <s v="BOS"/>
    <s v="BOS"/>
    <s v="BOS"/>
  </r>
  <r>
    <x v="81"/>
    <x v="1"/>
    <s v="BRO"/>
    <s v="LAD"/>
    <x v="47"/>
    <m/>
    <n v="1"/>
    <n v="155"/>
    <n v="80"/>
    <n v="96"/>
    <n v="57"/>
    <m/>
    <m/>
    <x v="0"/>
    <x v="1"/>
    <n v="1"/>
    <x v="1"/>
    <n v="1"/>
    <x v="0"/>
    <x v="1"/>
    <n v="775"/>
    <n v="5266"/>
    <n v="1380"/>
    <n v="199"/>
    <n v="32"/>
    <n v="153"/>
    <n v="663"/>
    <n v="699"/>
    <n v="90"/>
    <n v="49"/>
    <m/>
    <m/>
    <n v="603"/>
    <n v="549"/>
    <n v="3.53"/>
    <n v="45"/>
    <n v="11"/>
    <n v="24"/>
    <n v="4197"/>
    <n v="1295"/>
    <n v="121"/>
    <n v="544"/>
    <n v="773"/>
    <n v="105"/>
    <n v="169"/>
    <n v="0.98199999999999998"/>
    <s v="Brooklyn Dodgers"/>
    <s v="Ebbets Field"/>
    <n v="1088704"/>
    <n v="102"/>
    <n v="98"/>
    <s v="BRO"/>
    <s v="BRO"/>
    <s v="BRO"/>
  </r>
  <r>
    <x v="81"/>
    <x v="1"/>
    <s v="BSN"/>
    <s v="ATL"/>
    <x v="24"/>
    <m/>
    <n v="7"/>
    <n v="155"/>
    <n v="77"/>
    <n v="64"/>
    <n v="89"/>
    <m/>
    <m/>
    <x v="0"/>
    <x v="0"/>
    <n v="0"/>
    <x v="1"/>
    <n v="1"/>
    <x v="0"/>
    <x v="1"/>
    <n v="569"/>
    <n v="5221"/>
    <n v="1214"/>
    <n v="187"/>
    <n v="31"/>
    <n v="110"/>
    <n v="483"/>
    <n v="711"/>
    <n v="58"/>
    <n v="34"/>
    <m/>
    <m/>
    <n v="651"/>
    <n v="586"/>
    <n v="3.78"/>
    <n v="63"/>
    <n v="11"/>
    <n v="13"/>
    <n v="4188"/>
    <n v="1388"/>
    <n v="106"/>
    <n v="525"/>
    <n v="687"/>
    <n v="153"/>
    <n v="143"/>
    <n v="0.97499999999999998"/>
    <s v="Boston Braves"/>
    <s v="Braves Field"/>
    <n v="281278"/>
    <n v="97"/>
    <n v="98"/>
    <s v="BSN"/>
    <s v="BSN"/>
    <s v="BSN"/>
  </r>
  <r>
    <x v="81"/>
    <x v="5"/>
    <s v="CHA"/>
    <s v="CHW"/>
    <x v="75"/>
    <m/>
    <n v="3"/>
    <n v="156"/>
    <n v="79"/>
    <n v="81"/>
    <n v="73"/>
    <m/>
    <m/>
    <x v="0"/>
    <x v="0"/>
    <n v="0"/>
    <x v="1"/>
    <n v="1"/>
    <x v="0"/>
    <x v="1"/>
    <n v="610"/>
    <n v="5316"/>
    <n v="1337"/>
    <n v="199"/>
    <n v="38"/>
    <n v="80"/>
    <n v="541"/>
    <n v="521"/>
    <n v="61"/>
    <n v="38"/>
    <m/>
    <m/>
    <n v="568"/>
    <n v="511"/>
    <n v="3.25"/>
    <n v="53"/>
    <n v="15"/>
    <n v="28"/>
    <n v="4248"/>
    <n v="1251"/>
    <n v="86"/>
    <n v="578"/>
    <n v="774"/>
    <n v="123"/>
    <n v="158"/>
    <n v="0.98"/>
    <s v="Chicago White Sox"/>
    <s v="Comiskey Park"/>
    <n v="1231675"/>
    <n v="101"/>
    <n v="99"/>
    <s v="CHW"/>
    <s v="CHA"/>
    <s v="CHA"/>
  </r>
  <r>
    <x v="81"/>
    <x v="1"/>
    <s v="CHN"/>
    <s v="CHC"/>
    <x v="25"/>
    <m/>
    <n v="5"/>
    <n v="155"/>
    <n v="77"/>
    <n v="77"/>
    <n v="77"/>
    <m/>
    <m/>
    <x v="0"/>
    <x v="0"/>
    <n v="0"/>
    <x v="1"/>
    <n v="1"/>
    <x v="0"/>
    <x v="1"/>
    <n v="628"/>
    <n v="5330"/>
    <n v="1408"/>
    <n v="223"/>
    <n v="45"/>
    <n v="107"/>
    <n v="422"/>
    <n v="712"/>
    <n v="50"/>
    <n v="40"/>
    <m/>
    <m/>
    <n v="631"/>
    <n v="551"/>
    <n v="3.58"/>
    <n v="59"/>
    <n v="15"/>
    <n v="15"/>
    <n v="4158"/>
    <n v="1265"/>
    <n v="101"/>
    <n v="534"/>
    <n v="661"/>
    <n v="146"/>
    <n v="123"/>
    <n v="0.97599999999999998"/>
    <s v="Chicago Cubs"/>
    <s v="Wrigley Field"/>
    <n v="1024826"/>
    <n v="101"/>
    <n v="103"/>
    <s v="CHC"/>
    <s v="CHN"/>
    <s v="CHN"/>
  </r>
  <r>
    <x v="81"/>
    <x v="1"/>
    <s v="CIN"/>
    <s v="CIN"/>
    <x v="26"/>
    <m/>
    <n v="6"/>
    <n v="154"/>
    <n v="77"/>
    <n v="69"/>
    <n v="85"/>
    <m/>
    <m/>
    <x v="0"/>
    <x v="0"/>
    <n v="0"/>
    <x v="1"/>
    <n v="1"/>
    <x v="0"/>
    <x v="1"/>
    <n v="615"/>
    <n v="5234"/>
    <n v="1303"/>
    <n v="212"/>
    <n v="45"/>
    <n v="104"/>
    <n v="480"/>
    <n v="709"/>
    <n v="32"/>
    <n v="42"/>
    <m/>
    <m/>
    <n v="659"/>
    <n v="607"/>
    <n v="4.01"/>
    <n v="56"/>
    <n v="11"/>
    <n v="12"/>
    <n v="4089"/>
    <n v="1377"/>
    <n v="111"/>
    <n v="517"/>
    <n v="579"/>
    <n v="107"/>
    <n v="145"/>
    <n v="0.98199999999999998"/>
    <s v="Cincinnati Reds"/>
    <s v="Crosley Field"/>
    <n v="604197"/>
    <n v="99"/>
    <n v="100"/>
    <s v="CIN"/>
    <s v="CIN"/>
    <s v="CIN"/>
  </r>
  <r>
    <x v="81"/>
    <x v="5"/>
    <s v="CLE"/>
    <s v="CLE"/>
    <x v="76"/>
    <m/>
    <n v="2"/>
    <n v="155"/>
    <n v="77"/>
    <n v="93"/>
    <n v="61"/>
    <m/>
    <m/>
    <x v="0"/>
    <x v="0"/>
    <n v="0"/>
    <x v="1"/>
    <n v="1"/>
    <x v="0"/>
    <x v="1"/>
    <n v="763"/>
    <n v="5330"/>
    <n v="1399"/>
    <n v="211"/>
    <n v="49"/>
    <n v="148"/>
    <n v="626"/>
    <n v="749"/>
    <n v="46"/>
    <n v="39"/>
    <m/>
    <m/>
    <n v="606"/>
    <n v="519"/>
    <n v="3.32"/>
    <n v="80"/>
    <n v="19"/>
    <n v="18"/>
    <n v="4221"/>
    <n v="1278"/>
    <n v="94"/>
    <n v="556"/>
    <n v="671"/>
    <n v="155"/>
    <n v="141"/>
    <n v="0.97499999999999998"/>
    <s v="Cleveland Indians"/>
    <s v="Cleveland Stadium"/>
    <n v="1444607"/>
    <n v="94"/>
    <n v="91"/>
    <s v="CLE"/>
    <s v="CLE"/>
    <s v="CLE"/>
  </r>
  <r>
    <x v="81"/>
    <x v="5"/>
    <s v="DET"/>
    <s v="DET"/>
    <x v="77"/>
    <m/>
    <n v="8"/>
    <n v="156"/>
    <n v="77"/>
    <n v="50"/>
    <n v="104"/>
    <m/>
    <m/>
    <x v="0"/>
    <x v="0"/>
    <n v="0"/>
    <x v="1"/>
    <n v="1"/>
    <x v="0"/>
    <x v="1"/>
    <n v="557"/>
    <n v="5258"/>
    <n v="1278"/>
    <n v="190"/>
    <n v="37"/>
    <n v="103"/>
    <n v="553"/>
    <n v="605"/>
    <n v="27"/>
    <n v="38"/>
    <m/>
    <m/>
    <n v="738"/>
    <n v="655"/>
    <n v="4.25"/>
    <n v="51"/>
    <n v="10"/>
    <n v="14"/>
    <n v="4164"/>
    <n v="1394"/>
    <n v="111"/>
    <n v="591"/>
    <n v="702"/>
    <n v="149"/>
    <n v="145"/>
    <n v="0.97499999999999998"/>
    <s v="Detroit Tigers"/>
    <s v="Briggs Stadium"/>
    <n v="1026846"/>
    <n v="100"/>
    <n v="103"/>
    <s v="DET"/>
    <s v="DET"/>
    <s v="DET"/>
  </r>
  <r>
    <x v="81"/>
    <x v="1"/>
    <s v="NY1"/>
    <s v="SFG"/>
    <x v="42"/>
    <m/>
    <n v="2"/>
    <n v="154"/>
    <n v="77"/>
    <n v="92"/>
    <n v="62"/>
    <m/>
    <m/>
    <x v="0"/>
    <x v="0"/>
    <n v="0"/>
    <x v="1"/>
    <n v="1"/>
    <x v="0"/>
    <x v="1"/>
    <n v="722"/>
    <n v="5229"/>
    <n v="1337"/>
    <n v="186"/>
    <n v="56"/>
    <n v="151"/>
    <n v="536"/>
    <n v="672"/>
    <n v="30"/>
    <n v="31"/>
    <m/>
    <m/>
    <n v="639"/>
    <n v="547"/>
    <n v="3.59"/>
    <n v="49"/>
    <n v="12"/>
    <n v="31"/>
    <n v="4113"/>
    <n v="1282"/>
    <n v="121"/>
    <n v="538"/>
    <n v="655"/>
    <n v="153"/>
    <n v="175"/>
    <n v="0.97399999999999998"/>
    <s v="New York Giants"/>
    <s v="Polo Grounds IV"/>
    <n v="984940"/>
    <n v="101"/>
    <n v="99"/>
    <s v="NYG"/>
    <s v="NY1"/>
    <s v="NY1"/>
  </r>
  <r>
    <x v="81"/>
    <x v="5"/>
    <s v="NYA"/>
    <s v="NYY"/>
    <x v="73"/>
    <m/>
    <n v="1"/>
    <n v="154"/>
    <n v="77"/>
    <n v="95"/>
    <n v="59"/>
    <m/>
    <m/>
    <x v="0"/>
    <x v="1"/>
    <n v="1"/>
    <x v="2"/>
    <n v="0"/>
    <x v="1"/>
    <x v="1"/>
    <n v="727"/>
    <n v="5294"/>
    <n v="1411"/>
    <n v="221"/>
    <n v="56"/>
    <n v="129"/>
    <n v="566"/>
    <n v="652"/>
    <n v="52"/>
    <n v="42"/>
    <m/>
    <m/>
    <n v="557"/>
    <n v="482"/>
    <n v="3.14"/>
    <n v="72"/>
    <n v="21"/>
    <n v="27"/>
    <n v="4143"/>
    <n v="1240"/>
    <n v="94"/>
    <n v="581"/>
    <n v="666"/>
    <n v="127"/>
    <n v="199"/>
    <n v="0.97899999999999998"/>
    <s v="New York Yankees"/>
    <s v="Yankee Stadium I"/>
    <n v="1629665"/>
    <n v="95"/>
    <n v="91"/>
    <s v="NYY"/>
    <s v="NYA"/>
    <s v="NYA"/>
  </r>
  <r>
    <x v="81"/>
    <x v="5"/>
    <s v="PHA"/>
    <s v="OAK"/>
    <x v="78"/>
    <m/>
    <n v="4"/>
    <n v="155"/>
    <n v="78"/>
    <n v="79"/>
    <n v="75"/>
    <m/>
    <m/>
    <x v="0"/>
    <x v="0"/>
    <n v="0"/>
    <x v="1"/>
    <n v="1"/>
    <x v="0"/>
    <x v="1"/>
    <n v="664"/>
    <n v="5163"/>
    <n v="1305"/>
    <n v="212"/>
    <n v="35"/>
    <n v="89"/>
    <n v="683"/>
    <n v="561"/>
    <n v="52"/>
    <n v="43"/>
    <m/>
    <m/>
    <n v="723"/>
    <n v="638"/>
    <n v="4.1500000000000004"/>
    <n v="73"/>
    <n v="11"/>
    <n v="16"/>
    <n v="4152"/>
    <n v="1402"/>
    <n v="113"/>
    <n v="526"/>
    <n v="562"/>
    <n v="140"/>
    <n v="148"/>
    <n v="0.97699999999999998"/>
    <s v="Philadelphia Athletics"/>
    <s v="Shibe Park"/>
    <n v="627100"/>
    <n v="106"/>
    <n v="108"/>
    <s v="PHA"/>
    <s v="PHA"/>
    <s v="PHA"/>
  </r>
  <r>
    <x v="81"/>
    <x v="1"/>
    <s v="PHI"/>
    <s v="PHI"/>
    <x v="44"/>
    <m/>
    <n v="4"/>
    <n v="154"/>
    <n v="76"/>
    <n v="87"/>
    <n v="67"/>
    <m/>
    <m/>
    <x v="0"/>
    <x v="0"/>
    <n v="0"/>
    <x v="1"/>
    <n v="1"/>
    <x v="0"/>
    <x v="1"/>
    <n v="657"/>
    <n v="5205"/>
    <n v="1353"/>
    <n v="237"/>
    <n v="45"/>
    <n v="93"/>
    <n v="540"/>
    <n v="534"/>
    <n v="60"/>
    <n v="41"/>
    <m/>
    <m/>
    <n v="552"/>
    <n v="473"/>
    <n v="3.07"/>
    <n v="80"/>
    <n v="17"/>
    <n v="16"/>
    <n v="4158"/>
    <n v="1306"/>
    <n v="95"/>
    <n v="373"/>
    <n v="609"/>
    <n v="150"/>
    <n v="145"/>
    <n v="0.97499999999999998"/>
    <s v="Philadelphia Phillies"/>
    <s v="Shibe Park"/>
    <n v="755417"/>
    <n v="99"/>
    <n v="98"/>
    <s v="PHI"/>
    <s v="PHI"/>
    <s v="PHI"/>
  </r>
  <r>
    <x v="81"/>
    <x v="1"/>
    <s v="PIT"/>
    <s v="PIT"/>
    <x v="39"/>
    <m/>
    <n v="8"/>
    <n v="155"/>
    <n v="77"/>
    <n v="42"/>
    <n v="112"/>
    <m/>
    <m/>
    <x v="0"/>
    <x v="0"/>
    <n v="0"/>
    <x v="1"/>
    <n v="1"/>
    <x v="0"/>
    <x v="1"/>
    <n v="515"/>
    <n v="5193"/>
    <n v="1201"/>
    <n v="181"/>
    <n v="30"/>
    <n v="92"/>
    <n v="486"/>
    <n v="724"/>
    <n v="43"/>
    <n v="41"/>
    <m/>
    <m/>
    <n v="793"/>
    <n v="704"/>
    <n v="4.6500000000000004"/>
    <n v="43"/>
    <n v="5"/>
    <n v="8"/>
    <n v="4089"/>
    <n v="1395"/>
    <n v="133"/>
    <n v="615"/>
    <n v="564"/>
    <n v="181"/>
    <n v="167"/>
    <n v="0.97"/>
    <s v="Pittsburgh Pirates"/>
    <s v="Forbes Field"/>
    <n v="686673"/>
    <n v="102"/>
    <n v="107"/>
    <s v="PIT"/>
    <s v="PIT"/>
    <s v="PIT"/>
  </r>
  <r>
    <x v="81"/>
    <x v="5"/>
    <s v="SLA"/>
    <s v="BAL"/>
    <x v="37"/>
    <m/>
    <n v="7"/>
    <n v="155"/>
    <n v="78"/>
    <n v="64"/>
    <n v="90"/>
    <m/>
    <m/>
    <x v="0"/>
    <x v="0"/>
    <n v="0"/>
    <x v="1"/>
    <n v="1"/>
    <x v="0"/>
    <x v="1"/>
    <n v="604"/>
    <n v="5353"/>
    <n v="1340"/>
    <n v="225"/>
    <n v="46"/>
    <n v="82"/>
    <n v="540"/>
    <n v="720"/>
    <n v="30"/>
    <n v="34"/>
    <m/>
    <m/>
    <n v="733"/>
    <n v="640"/>
    <n v="4.12"/>
    <n v="48"/>
    <n v="6"/>
    <n v="18"/>
    <n v="4197"/>
    <n v="1388"/>
    <n v="111"/>
    <n v="598"/>
    <n v="581"/>
    <n v="155"/>
    <n v="176"/>
    <n v="0.97399999999999998"/>
    <s v="St. Louis Browns"/>
    <s v="Sportsman's Park IV"/>
    <n v="518796"/>
    <n v="103"/>
    <n v="106"/>
    <s v="SLB"/>
    <s v="SLA"/>
    <s v="SLA"/>
  </r>
  <r>
    <x v="81"/>
    <x v="1"/>
    <s v="SLN"/>
    <s v="STL"/>
    <x v="40"/>
    <m/>
    <n v="3"/>
    <n v="154"/>
    <n v="77"/>
    <n v="88"/>
    <n v="66"/>
    <m/>
    <m/>
    <x v="0"/>
    <x v="0"/>
    <n v="0"/>
    <x v="1"/>
    <n v="1"/>
    <x v="0"/>
    <x v="1"/>
    <n v="677"/>
    <n v="5200"/>
    <n v="1386"/>
    <n v="247"/>
    <n v="54"/>
    <n v="97"/>
    <n v="537"/>
    <n v="479"/>
    <n v="33"/>
    <n v="32"/>
    <m/>
    <m/>
    <n v="630"/>
    <n v="553"/>
    <n v="3.66"/>
    <n v="49"/>
    <n v="12"/>
    <n v="27"/>
    <n v="4083"/>
    <n v="1274"/>
    <n v="119"/>
    <n v="501"/>
    <n v="712"/>
    <n v="141"/>
    <n v="159"/>
    <n v="0.97699999999999998"/>
    <s v="St. Louis Cardinals"/>
    <s v="Sportsman's Park IV"/>
    <n v="913113"/>
    <n v="100"/>
    <n v="99"/>
    <s v="STL"/>
    <s v="SLN"/>
    <s v="SLN"/>
  </r>
  <r>
    <x v="81"/>
    <x v="5"/>
    <s v="WS1"/>
    <s v="MIN"/>
    <x v="79"/>
    <m/>
    <n v="5"/>
    <n v="157"/>
    <n v="78"/>
    <n v="78"/>
    <n v="76"/>
    <m/>
    <m/>
    <x v="0"/>
    <x v="0"/>
    <n v="0"/>
    <x v="1"/>
    <n v="1"/>
    <x v="0"/>
    <x v="1"/>
    <n v="598"/>
    <n v="5357"/>
    <n v="1282"/>
    <n v="225"/>
    <n v="44"/>
    <n v="50"/>
    <n v="580"/>
    <n v="607"/>
    <n v="48"/>
    <n v="37"/>
    <m/>
    <m/>
    <n v="608"/>
    <n v="535"/>
    <n v="3.37"/>
    <n v="75"/>
    <n v="10"/>
    <n v="15"/>
    <n v="4287"/>
    <n v="1405"/>
    <n v="78"/>
    <n v="577"/>
    <n v="574"/>
    <n v="130"/>
    <n v="152"/>
    <n v="0.97799999999999998"/>
    <s v="Washington Senators"/>
    <s v="Griffith Stadium I"/>
    <n v="699457"/>
    <n v="97"/>
    <n v="97"/>
    <s v="WSH"/>
    <s v="WS1"/>
    <s v="WS1"/>
  </r>
  <r>
    <x v="82"/>
    <x v="5"/>
    <s v="BOS"/>
    <s v="BOS"/>
    <x v="74"/>
    <m/>
    <n v="4"/>
    <n v="153"/>
    <n v="76"/>
    <n v="84"/>
    <n v="69"/>
    <m/>
    <m/>
    <x v="0"/>
    <x v="0"/>
    <n v="0"/>
    <x v="1"/>
    <n v="1"/>
    <x v="0"/>
    <x v="1"/>
    <n v="656"/>
    <n v="5246"/>
    <n v="1385"/>
    <n v="255"/>
    <n v="37"/>
    <n v="101"/>
    <n v="496"/>
    <n v="601"/>
    <n v="33"/>
    <n v="45"/>
    <m/>
    <m/>
    <n v="632"/>
    <n v="546"/>
    <n v="3.58"/>
    <n v="41"/>
    <n v="15"/>
    <n v="37"/>
    <n v="4119"/>
    <n v="1333"/>
    <n v="92"/>
    <n v="584"/>
    <n v="642"/>
    <n v="147"/>
    <n v="173"/>
    <n v="0.97599999999999998"/>
    <s v="Boston Red Sox"/>
    <s v="Fenway Park II"/>
    <n v="1026133"/>
    <n v="105"/>
    <n v="105"/>
    <s v="BOS"/>
    <s v="BOS"/>
    <s v="BOS"/>
  </r>
  <r>
    <x v="82"/>
    <x v="1"/>
    <s v="BRO"/>
    <s v="LAD"/>
    <x v="47"/>
    <m/>
    <n v="1"/>
    <n v="155"/>
    <n v="78"/>
    <n v="105"/>
    <n v="49"/>
    <m/>
    <m/>
    <x v="0"/>
    <x v="1"/>
    <n v="1"/>
    <x v="1"/>
    <n v="1"/>
    <x v="0"/>
    <x v="1"/>
    <n v="955"/>
    <n v="5373"/>
    <n v="1529"/>
    <n v="274"/>
    <n v="59"/>
    <n v="208"/>
    <n v="655"/>
    <n v="686"/>
    <n v="90"/>
    <n v="47"/>
    <m/>
    <m/>
    <n v="689"/>
    <n v="629"/>
    <n v="4.0999999999999996"/>
    <n v="51"/>
    <n v="11"/>
    <n v="29"/>
    <n v="4140"/>
    <n v="1337"/>
    <n v="169"/>
    <n v="509"/>
    <n v="817"/>
    <n v="118"/>
    <n v="161"/>
    <n v="0.98"/>
    <s v="Brooklyn Dodgers"/>
    <s v="Ebbets Field"/>
    <n v="1163419"/>
    <n v="103"/>
    <n v="100"/>
    <s v="BRO"/>
    <s v="BRO"/>
    <s v="BRO"/>
  </r>
  <r>
    <x v="82"/>
    <x v="5"/>
    <s v="CHA"/>
    <s v="CHW"/>
    <x v="75"/>
    <m/>
    <n v="3"/>
    <n v="156"/>
    <n v="78"/>
    <n v="89"/>
    <n v="65"/>
    <m/>
    <m/>
    <x v="0"/>
    <x v="0"/>
    <n v="0"/>
    <x v="1"/>
    <n v="1"/>
    <x v="0"/>
    <x v="1"/>
    <n v="716"/>
    <n v="5212"/>
    <n v="1345"/>
    <n v="226"/>
    <n v="53"/>
    <n v="74"/>
    <n v="601"/>
    <n v="530"/>
    <n v="73"/>
    <n v="55"/>
    <m/>
    <m/>
    <n v="592"/>
    <n v="532"/>
    <n v="3.41"/>
    <n v="57"/>
    <n v="17"/>
    <n v="33"/>
    <n v="4209"/>
    <n v="1299"/>
    <n v="113"/>
    <n v="583"/>
    <n v="714"/>
    <n v="125"/>
    <n v="144"/>
    <n v="0.98"/>
    <s v="Chicago White Sox"/>
    <s v="Comiskey Park"/>
    <n v="1191353"/>
    <n v="103"/>
    <n v="101"/>
    <s v="CHW"/>
    <s v="CHA"/>
    <s v="CHA"/>
  </r>
  <r>
    <x v="82"/>
    <x v="1"/>
    <s v="CHN"/>
    <s v="CHC"/>
    <x v="25"/>
    <m/>
    <n v="7"/>
    <n v="155"/>
    <n v="77"/>
    <n v="65"/>
    <n v="89"/>
    <m/>
    <m/>
    <x v="0"/>
    <x v="0"/>
    <n v="0"/>
    <x v="1"/>
    <n v="1"/>
    <x v="0"/>
    <x v="1"/>
    <n v="633"/>
    <n v="5272"/>
    <n v="1372"/>
    <n v="204"/>
    <n v="57"/>
    <n v="137"/>
    <n v="514"/>
    <n v="746"/>
    <n v="49"/>
    <n v="21"/>
    <m/>
    <m/>
    <n v="835"/>
    <n v="723"/>
    <n v="4.79"/>
    <n v="38"/>
    <n v="3"/>
    <n v="22"/>
    <n v="4077"/>
    <n v="1491"/>
    <n v="151"/>
    <n v="554"/>
    <n v="623"/>
    <n v="193"/>
    <n v="141"/>
    <n v="0.96699999999999997"/>
    <s v="Chicago Cubs"/>
    <s v="Wrigley Field"/>
    <n v="763658"/>
    <n v="102"/>
    <n v="103"/>
    <s v="CHC"/>
    <s v="CHN"/>
    <s v="CHN"/>
  </r>
  <r>
    <x v="82"/>
    <x v="1"/>
    <s v="CIN"/>
    <s v="CIN"/>
    <x v="26"/>
    <m/>
    <n v="6"/>
    <n v="155"/>
    <n v="78"/>
    <n v="68"/>
    <n v="86"/>
    <m/>
    <m/>
    <x v="0"/>
    <x v="0"/>
    <n v="0"/>
    <x v="1"/>
    <n v="1"/>
    <x v="0"/>
    <x v="1"/>
    <n v="714"/>
    <n v="5343"/>
    <n v="1396"/>
    <n v="190"/>
    <n v="34"/>
    <n v="166"/>
    <n v="485"/>
    <n v="701"/>
    <n v="25"/>
    <n v="20"/>
    <m/>
    <m/>
    <n v="788"/>
    <n v="704"/>
    <n v="4.6399999999999997"/>
    <n v="47"/>
    <n v="7"/>
    <n v="15"/>
    <n v="4095"/>
    <n v="1484"/>
    <n v="179"/>
    <n v="488"/>
    <n v="506"/>
    <n v="129"/>
    <n v="176"/>
    <n v="0.97799999999999998"/>
    <s v="Cincinnati Reds"/>
    <s v="Crosley Field"/>
    <n v="548086"/>
    <n v="100"/>
    <n v="101"/>
    <s v="CIN"/>
    <s v="CIN"/>
    <s v="CIN"/>
  </r>
  <r>
    <x v="82"/>
    <x v="5"/>
    <s v="CLE"/>
    <s v="CLE"/>
    <x v="76"/>
    <m/>
    <n v="2"/>
    <n v="155"/>
    <n v="78"/>
    <n v="92"/>
    <n v="62"/>
    <m/>
    <m/>
    <x v="0"/>
    <x v="0"/>
    <n v="0"/>
    <x v="1"/>
    <n v="1"/>
    <x v="0"/>
    <x v="1"/>
    <n v="770"/>
    <n v="5285"/>
    <n v="1426"/>
    <n v="201"/>
    <n v="29"/>
    <n v="160"/>
    <n v="609"/>
    <n v="683"/>
    <n v="33"/>
    <n v="29"/>
    <m/>
    <m/>
    <n v="627"/>
    <n v="555"/>
    <n v="3.64"/>
    <n v="81"/>
    <n v="11"/>
    <n v="15"/>
    <n v="4119"/>
    <n v="1311"/>
    <n v="92"/>
    <n v="519"/>
    <n v="586"/>
    <n v="126"/>
    <n v="197"/>
    <n v="0.97899999999999998"/>
    <s v="Cleveland Indians"/>
    <s v="Cleveland Stadium"/>
    <n v="1069176"/>
    <n v="98"/>
    <n v="94"/>
    <s v="CLE"/>
    <s v="CLE"/>
    <s v="CLE"/>
  </r>
  <r>
    <x v="82"/>
    <x v="5"/>
    <s v="DET"/>
    <s v="DET"/>
    <x v="77"/>
    <m/>
    <n v="6"/>
    <n v="158"/>
    <n v="79"/>
    <n v="60"/>
    <n v="94"/>
    <m/>
    <m/>
    <x v="0"/>
    <x v="0"/>
    <n v="0"/>
    <x v="1"/>
    <n v="1"/>
    <x v="0"/>
    <x v="1"/>
    <n v="695"/>
    <n v="5553"/>
    <n v="1479"/>
    <n v="259"/>
    <n v="44"/>
    <n v="108"/>
    <n v="506"/>
    <n v="603"/>
    <n v="30"/>
    <n v="35"/>
    <m/>
    <m/>
    <n v="923"/>
    <n v="825"/>
    <n v="5.25"/>
    <n v="50"/>
    <n v="2"/>
    <n v="16"/>
    <n v="4245"/>
    <n v="1633"/>
    <n v="154"/>
    <n v="585"/>
    <n v="645"/>
    <n v="131"/>
    <n v="149"/>
    <n v="0.97899999999999998"/>
    <s v="Detroit Tigers"/>
    <s v="Briggs Stadium"/>
    <n v="884658"/>
    <n v="98"/>
    <n v="102"/>
    <s v="DET"/>
    <s v="DET"/>
    <s v="DET"/>
  </r>
  <r>
    <x v="82"/>
    <x v="1"/>
    <s v="ML1"/>
    <s v="ATL"/>
    <x v="24"/>
    <m/>
    <n v="2"/>
    <n v="157"/>
    <n v="79"/>
    <n v="92"/>
    <n v="62"/>
    <m/>
    <m/>
    <x v="0"/>
    <x v="0"/>
    <n v="0"/>
    <x v="1"/>
    <n v="1"/>
    <x v="0"/>
    <x v="1"/>
    <n v="738"/>
    <n v="5349"/>
    <n v="1422"/>
    <n v="227"/>
    <n v="52"/>
    <n v="156"/>
    <n v="439"/>
    <n v="637"/>
    <n v="46"/>
    <n v="27"/>
    <m/>
    <m/>
    <n v="589"/>
    <n v="509"/>
    <n v="3.3"/>
    <n v="72"/>
    <n v="14"/>
    <n v="15"/>
    <n v="4161"/>
    <n v="1282"/>
    <n v="107"/>
    <n v="539"/>
    <n v="738"/>
    <n v="143"/>
    <n v="169"/>
    <n v="0.97599999999999998"/>
    <s v="Milwaukee Braves"/>
    <s v="County Stadium"/>
    <n v="1826397"/>
    <n v="94"/>
    <n v="92"/>
    <s v="MLN"/>
    <s v="MLN"/>
    <s v="MLN"/>
  </r>
  <r>
    <x v="82"/>
    <x v="1"/>
    <s v="NY1"/>
    <s v="SFG"/>
    <x v="42"/>
    <m/>
    <n v="5"/>
    <n v="155"/>
    <n v="77"/>
    <n v="70"/>
    <n v="84"/>
    <m/>
    <m/>
    <x v="0"/>
    <x v="0"/>
    <n v="0"/>
    <x v="1"/>
    <n v="1"/>
    <x v="0"/>
    <x v="1"/>
    <n v="768"/>
    <n v="5362"/>
    <n v="1452"/>
    <n v="195"/>
    <n v="45"/>
    <n v="176"/>
    <n v="499"/>
    <n v="608"/>
    <n v="31"/>
    <n v="21"/>
    <m/>
    <m/>
    <n v="747"/>
    <n v="645"/>
    <n v="4.25"/>
    <n v="46"/>
    <n v="10"/>
    <n v="20"/>
    <n v="4095"/>
    <n v="1403"/>
    <n v="146"/>
    <n v="610"/>
    <n v="647"/>
    <n v="150"/>
    <n v="151"/>
    <n v="0.97499999999999998"/>
    <s v="New York Giants"/>
    <s v="Polo Grounds IV"/>
    <n v="811518"/>
    <n v="103"/>
    <n v="101"/>
    <s v="NYG"/>
    <s v="NY1"/>
    <s v="NY1"/>
  </r>
  <r>
    <x v="82"/>
    <x v="5"/>
    <s v="NYA"/>
    <s v="NYY"/>
    <x v="73"/>
    <m/>
    <n v="1"/>
    <n v="151"/>
    <n v="77"/>
    <n v="99"/>
    <n v="52"/>
    <m/>
    <m/>
    <x v="0"/>
    <x v="1"/>
    <n v="1"/>
    <x v="2"/>
    <n v="0"/>
    <x v="1"/>
    <x v="1"/>
    <n v="801"/>
    <n v="5194"/>
    <n v="1420"/>
    <n v="226"/>
    <n v="52"/>
    <n v="139"/>
    <n v="656"/>
    <n v="644"/>
    <n v="34"/>
    <n v="44"/>
    <m/>
    <m/>
    <n v="547"/>
    <n v="483"/>
    <n v="3.2"/>
    <n v="50"/>
    <n v="18"/>
    <n v="39"/>
    <n v="4074"/>
    <n v="1286"/>
    <n v="94"/>
    <n v="500"/>
    <n v="604"/>
    <n v="126"/>
    <n v="182"/>
    <n v="0.97899999999999998"/>
    <s v="New York Yankees"/>
    <s v="Yankee Stadium I"/>
    <n v="1537811"/>
    <n v="97"/>
    <n v="93"/>
    <s v="NYY"/>
    <s v="NYA"/>
    <s v="NYA"/>
  </r>
  <r>
    <x v="82"/>
    <x v="5"/>
    <s v="PHA"/>
    <s v="OAK"/>
    <x v="78"/>
    <m/>
    <n v="7"/>
    <n v="157"/>
    <n v="78"/>
    <n v="59"/>
    <n v="95"/>
    <m/>
    <m/>
    <x v="0"/>
    <x v="0"/>
    <n v="0"/>
    <x v="1"/>
    <n v="1"/>
    <x v="0"/>
    <x v="1"/>
    <n v="632"/>
    <n v="5455"/>
    <n v="1398"/>
    <n v="205"/>
    <n v="38"/>
    <n v="116"/>
    <n v="498"/>
    <n v="602"/>
    <n v="41"/>
    <n v="24"/>
    <m/>
    <m/>
    <n v="799"/>
    <n v="731"/>
    <n v="4.67"/>
    <n v="51"/>
    <n v="7"/>
    <n v="11"/>
    <n v="4227"/>
    <n v="1475"/>
    <n v="121"/>
    <n v="594"/>
    <n v="566"/>
    <n v="136"/>
    <n v="161"/>
    <n v="0.97799999999999998"/>
    <s v="Philadelphia Athletics"/>
    <s v="Connie Mack Stadium"/>
    <n v="362113"/>
    <n v="104"/>
    <n v="107"/>
    <s v="PHA"/>
    <s v="PHA"/>
    <s v="PHA"/>
  </r>
  <r>
    <x v="82"/>
    <x v="1"/>
    <s v="PHI"/>
    <s v="PHI"/>
    <x v="44"/>
    <m/>
    <n v="3"/>
    <n v="156"/>
    <n v="78"/>
    <n v="83"/>
    <n v="71"/>
    <m/>
    <m/>
    <x v="0"/>
    <x v="0"/>
    <n v="0"/>
    <x v="1"/>
    <n v="1"/>
    <x v="0"/>
    <x v="1"/>
    <n v="716"/>
    <n v="5290"/>
    <n v="1400"/>
    <n v="228"/>
    <n v="62"/>
    <n v="115"/>
    <n v="530"/>
    <n v="597"/>
    <n v="42"/>
    <n v="21"/>
    <m/>
    <m/>
    <n v="666"/>
    <n v="578"/>
    <n v="3.8"/>
    <n v="76"/>
    <n v="13"/>
    <n v="15"/>
    <n v="4107"/>
    <n v="1410"/>
    <n v="138"/>
    <n v="410"/>
    <n v="637"/>
    <n v="147"/>
    <n v="161"/>
    <n v="0.97499999999999998"/>
    <s v="Philadelphia Phillies"/>
    <s v="Connie Mack Stadium"/>
    <n v="853644"/>
    <n v="99"/>
    <n v="98"/>
    <s v="PHI"/>
    <s v="PHI"/>
    <s v="PHI"/>
  </r>
  <r>
    <x v="82"/>
    <x v="1"/>
    <s v="PIT"/>
    <s v="PIT"/>
    <x v="39"/>
    <m/>
    <n v="8"/>
    <n v="154"/>
    <n v="77"/>
    <n v="50"/>
    <n v="104"/>
    <m/>
    <m/>
    <x v="0"/>
    <x v="0"/>
    <n v="0"/>
    <x v="1"/>
    <n v="1"/>
    <x v="0"/>
    <x v="1"/>
    <n v="622"/>
    <n v="5253"/>
    <n v="1297"/>
    <n v="178"/>
    <n v="49"/>
    <n v="99"/>
    <n v="524"/>
    <n v="715"/>
    <n v="41"/>
    <n v="39"/>
    <m/>
    <m/>
    <n v="887"/>
    <n v="788"/>
    <n v="5.22"/>
    <n v="49"/>
    <n v="4"/>
    <n v="10"/>
    <n v="4074"/>
    <n v="1529"/>
    <n v="168"/>
    <n v="577"/>
    <n v="607"/>
    <n v="163"/>
    <n v="139"/>
    <n v="0.97299999999999998"/>
    <s v="Pittsburgh Pirates"/>
    <s v="Forbes Field"/>
    <n v="572757"/>
    <n v="99"/>
    <n v="104"/>
    <s v="PIT"/>
    <s v="PIT"/>
    <s v="PIT"/>
  </r>
  <r>
    <x v="82"/>
    <x v="5"/>
    <s v="SLA"/>
    <s v="BAL"/>
    <x v="37"/>
    <m/>
    <n v="8"/>
    <n v="154"/>
    <n v="77"/>
    <n v="54"/>
    <n v="100"/>
    <m/>
    <m/>
    <x v="0"/>
    <x v="0"/>
    <n v="0"/>
    <x v="1"/>
    <n v="1"/>
    <x v="0"/>
    <x v="1"/>
    <n v="555"/>
    <n v="5264"/>
    <n v="1310"/>
    <n v="214"/>
    <n v="25"/>
    <n v="112"/>
    <n v="507"/>
    <n v="644"/>
    <n v="17"/>
    <n v="34"/>
    <m/>
    <m/>
    <n v="778"/>
    <n v="688"/>
    <n v="4.4800000000000004"/>
    <n v="28"/>
    <n v="10"/>
    <n v="24"/>
    <n v="4149"/>
    <n v="1467"/>
    <n v="101"/>
    <n v="626"/>
    <n v="639"/>
    <n v="152"/>
    <n v="165"/>
    <n v="0.97399999999999998"/>
    <s v="St. Louis Browns"/>
    <s v="Sportsman's Park IV"/>
    <n v="297238"/>
    <n v="102"/>
    <n v="106"/>
    <s v="SLB"/>
    <s v="SLA"/>
    <s v="SLA"/>
  </r>
  <r>
    <x v="82"/>
    <x v="1"/>
    <s v="SLN"/>
    <s v="STL"/>
    <x v="40"/>
    <m/>
    <n v="3"/>
    <n v="157"/>
    <n v="78"/>
    <n v="83"/>
    <n v="71"/>
    <m/>
    <m/>
    <x v="0"/>
    <x v="0"/>
    <n v="0"/>
    <x v="1"/>
    <n v="1"/>
    <x v="0"/>
    <x v="1"/>
    <n v="768"/>
    <n v="5397"/>
    <n v="1474"/>
    <n v="281"/>
    <n v="56"/>
    <n v="140"/>
    <n v="574"/>
    <n v="617"/>
    <n v="18"/>
    <n v="22"/>
    <m/>
    <m/>
    <n v="713"/>
    <n v="651"/>
    <n v="4.2300000000000004"/>
    <n v="51"/>
    <n v="11"/>
    <n v="36"/>
    <n v="4158"/>
    <n v="1406"/>
    <n v="139"/>
    <n v="533"/>
    <n v="732"/>
    <n v="138"/>
    <n v="161"/>
    <n v="0.97699999999999998"/>
    <s v="St. Louis Cardinals"/>
    <s v="Sportsman's Park IV"/>
    <n v="880242"/>
    <n v="100"/>
    <n v="99"/>
    <s v="STL"/>
    <s v="SLN"/>
    <s v="SLN"/>
  </r>
  <r>
    <x v="82"/>
    <x v="5"/>
    <s v="WS1"/>
    <s v="MIN"/>
    <x v="79"/>
    <m/>
    <n v="5"/>
    <n v="152"/>
    <n v="75"/>
    <n v="76"/>
    <n v="76"/>
    <m/>
    <m/>
    <x v="0"/>
    <x v="0"/>
    <n v="0"/>
    <x v="1"/>
    <n v="1"/>
    <x v="0"/>
    <x v="1"/>
    <n v="687"/>
    <n v="5149"/>
    <n v="1354"/>
    <n v="230"/>
    <n v="53"/>
    <n v="69"/>
    <n v="596"/>
    <n v="604"/>
    <n v="65"/>
    <n v="36"/>
    <m/>
    <m/>
    <n v="614"/>
    <n v="547"/>
    <n v="3.66"/>
    <n v="76"/>
    <n v="16"/>
    <n v="10"/>
    <n v="4032"/>
    <n v="1313"/>
    <n v="112"/>
    <n v="478"/>
    <n v="515"/>
    <n v="120"/>
    <n v="173"/>
    <n v="0.97899999999999998"/>
    <s v="Washington Senators"/>
    <s v="Griffith Stadium I"/>
    <n v="595594"/>
    <n v="98"/>
    <n v="98"/>
    <s v="WSH"/>
    <s v="WS1"/>
    <s v="WS1"/>
  </r>
  <r>
    <x v="83"/>
    <x v="5"/>
    <s v="BAL"/>
    <s v="BAL"/>
    <x v="37"/>
    <m/>
    <n v="7"/>
    <n v="154"/>
    <n v="77"/>
    <n v="54"/>
    <n v="100"/>
    <m/>
    <m/>
    <x v="0"/>
    <x v="0"/>
    <n v="0"/>
    <x v="1"/>
    <n v="1"/>
    <x v="0"/>
    <x v="1"/>
    <n v="483"/>
    <n v="5206"/>
    <n v="1309"/>
    <n v="195"/>
    <n v="49"/>
    <n v="52"/>
    <n v="468"/>
    <n v="634"/>
    <n v="30"/>
    <n v="31"/>
    <m/>
    <m/>
    <n v="668"/>
    <n v="592"/>
    <n v="3.88"/>
    <n v="58"/>
    <n v="6"/>
    <n v="8"/>
    <n v="4119"/>
    <n v="1279"/>
    <n v="78"/>
    <n v="688"/>
    <n v="668"/>
    <n v="147"/>
    <n v="152"/>
    <n v="0.97499999999999998"/>
    <s v="Baltimore Orioles"/>
    <s v="Memorial Stadium"/>
    <n v="1060910"/>
    <n v="92"/>
    <n v="96"/>
    <s v="BAL"/>
    <s v="BAL"/>
    <s v="BAL"/>
  </r>
  <r>
    <x v="83"/>
    <x v="5"/>
    <s v="BOS"/>
    <s v="BOS"/>
    <x v="74"/>
    <m/>
    <n v="4"/>
    <n v="156"/>
    <n v="79"/>
    <n v="69"/>
    <n v="85"/>
    <m/>
    <m/>
    <x v="0"/>
    <x v="0"/>
    <n v="0"/>
    <x v="1"/>
    <n v="1"/>
    <x v="0"/>
    <x v="1"/>
    <n v="700"/>
    <n v="5399"/>
    <n v="1436"/>
    <n v="244"/>
    <n v="41"/>
    <n v="123"/>
    <n v="654"/>
    <n v="660"/>
    <n v="51"/>
    <n v="30"/>
    <m/>
    <m/>
    <n v="728"/>
    <n v="629"/>
    <n v="4.01"/>
    <n v="41"/>
    <n v="10"/>
    <n v="22"/>
    <n v="4236"/>
    <n v="1434"/>
    <n v="118"/>
    <n v="612"/>
    <n v="707"/>
    <n v="176"/>
    <n v="163"/>
    <n v="0.97199999999999998"/>
    <s v="Boston Red Sox"/>
    <s v="Fenway Park II"/>
    <n v="931127"/>
    <n v="111"/>
    <n v="110"/>
    <s v="BOS"/>
    <s v="BOS"/>
    <s v="BOS"/>
  </r>
  <r>
    <x v="83"/>
    <x v="1"/>
    <s v="BRO"/>
    <s v="LAD"/>
    <x v="47"/>
    <m/>
    <n v="2"/>
    <n v="154"/>
    <n v="77"/>
    <n v="92"/>
    <n v="62"/>
    <m/>
    <m/>
    <x v="0"/>
    <x v="0"/>
    <n v="0"/>
    <x v="1"/>
    <n v="1"/>
    <x v="0"/>
    <x v="1"/>
    <n v="778"/>
    <n v="5251"/>
    <n v="1418"/>
    <n v="246"/>
    <n v="56"/>
    <n v="186"/>
    <n v="634"/>
    <n v="625"/>
    <n v="46"/>
    <n v="39"/>
    <m/>
    <m/>
    <n v="740"/>
    <n v="667"/>
    <n v="4.3099999999999996"/>
    <n v="39"/>
    <n v="8"/>
    <n v="36"/>
    <n v="4179"/>
    <n v="1399"/>
    <n v="164"/>
    <n v="533"/>
    <n v="762"/>
    <n v="129"/>
    <n v="138"/>
    <n v="0.97799999999999998"/>
    <s v="Brooklyn Dodgers"/>
    <s v="Ebbets Field"/>
    <n v="1020531"/>
    <n v="104"/>
    <n v="101"/>
    <s v="BRO"/>
    <s v="BRO"/>
    <s v="BRO"/>
  </r>
  <r>
    <x v="83"/>
    <x v="5"/>
    <s v="CHA"/>
    <s v="CHW"/>
    <x v="75"/>
    <m/>
    <n v="3"/>
    <n v="155"/>
    <n v="78"/>
    <n v="94"/>
    <n v="60"/>
    <m/>
    <m/>
    <x v="0"/>
    <x v="0"/>
    <n v="0"/>
    <x v="1"/>
    <n v="1"/>
    <x v="0"/>
    <x v="1"/>
    <n v="711"/>
    <n v="5168"/>
    <n v="1382"/>
    <n v="203"/>
    <n v="47"/>
    <n v="94"/>
    <n v="604"/>
    <n v="536"/>
    <n v="98"/>
    <n v="58"/>
    <m/>
    <m/>
    <n v="521"/>
    <n v="469"/>
    <n v="3.05"/>
    <n v="60"/>
    <n v="23"/>
    <n v="33"/>
    <n v="4149"/>
    <n v="1255"/>
    <n v="94"/>
    <n v="517"/>
    <n v="701"/>
    <n v="108"/>
    <n v="149"/>
    <n v="0.98199999999999998"/>
    <s v="Chicago White Sox"/>
    <s v="Comiskey Park"/>
    <n v="1231629"/>
    <n v="103"/>
    <n v="100"/>
    <s v="CHW"/>
    <s v="CHA"/>
    <s v="CHA"/>
  </r>
  <r>
    <x v="83"/>
    <x v="1"/>
    <s v="CHN"/>
    <s v="CHC"/>
    <x v="25"/>
    <m/>
    <n v="7"/>
    <n v="154"/>
    <n v="77"/>
    <n v="64"/>
    <n v="90"/>
    <m/>
    <m/>
    <x v="0"/>
    <x v="0"/>
    <n v="0"/>
    <x v="1"/>
    <n v="1"/>
    <x v="0"/>
    <x v="1"/>
    <n v="700"/>
    <n v="5359"/>
    <n v="1412"/>
    <n v="229"/>
    <n v="45"/>
    <n v="159"/>
    <n v="478"/>
    <n v="693"/>
    <n v="46"/>
    <n v="31"/>
    <m/>
    <m/>
    <n v="766"/>
    <n v="689"/>
    <n v="4.51"/>
    <n v="41"/>
    <n v="6"/>
    <n v="19"/>
    <n v="4122"/>
    <n v="1375"/>
    <n v="131"/>
    <n v="619"/>
    <n v="622"/>
    <n v="154"/>
    <n v="164"/>
    <n v="0.97399999999999998"/>
    <s v="Chicago Cubs"/>
    <s v="Wrigley Field"/>
    <n v="748183"/>
    <n v="101"/>
    <n v="103"/>
    <s v="CHC"/>
    <s v="CHN"/>
    <s v="CHN"/>
  </r>
  <r>
    <x v="83"/>
    <x v="1"/>
    <s v="CIN"/>
    <s v="CIN"/>
    <x v="26"/>
    <m/>
    <n v="5"/>
    <n v="154"/>
    <n v="77"/>
    <n v="74"/>
    <n v="80"/>
    <m/>
    <m/>
    <x v="0"/>
    <x v="0"/>
    <n v="0"/>
    <x v="1"/>
    <n v="1"/>
    <x v="0"/>
    <x v="1"/>
    <n v="729"/>
    <n v="5234"/>
    <n v="1369"/>
    <n v="221"/>
    <n v="46"/>
    <n v="147"/>
    <n v="557"/>
    <n v="645"/>
    <n v="47"/>
    <n v="30"/>
    <m/>
    <m/>
    <n v="763"/>
    <n v="684"/>
    <n v="4.5"/>
    <n v="34"/>
    <n v="8"/>
    <n v="27"/>
    <n v="4101"/>
    <n v="1491"/>
    <n v="169"/>
    <n v="547"/>
    <n v="537"/>
    <n v="137"/>
    <n v="194"/>
    <n v="0.97699999999999998"/>
    <s v="Cincinnati Redlegs"/>
    <s v="Crosley Field"/>
    <n v="704167"/>
    <n v="102"/>
    <n v="103"/>
    <s v="CIN"/>
    <s v="CIN"/>
    <s v="CIN"/>
  </r>
  <r>
    <x v="83"/>
    <x v="5"/>
    <s v="CLE"/>
    <s v="CLE"/>
    <x v="76"/>
    <m/>
    <n v="1"/>
    <n v="156"/>
    <n v="77"/>
    <n v="111"/>
    <n v="43"/>
    <m/>
    <m/>
    <x v="0"/>
    <x v="1"/>
    <n v="1"/>
    <x v="1"/>
    <n v="1"/>
    <x v="0"/>
    <x v="1"/>
    <n v="746"/>
    <n v="5222"/>
    <n v="1368"/>
    <n v="188"/>
    <n v="39"/>
    <n v="156"/>
    <n v="637"/>
    <n v="668"/>
    <n v="30"/>
    <n v="33"/>
    <m/>
    <m/>
    <n v="504"/>
    <n v="438"/>
    <n v="2.78"/>
    <n v="77"/>
    <n v="12"/>
    <n v="36"/>
    <n v="4257"/>
    <n v="1220"/>
    <n v="89"/>
    <n v="486"/>
    <n v="678"/>
    <n v="128"/>
    <n v="148"/>
    <n v="0.97899999999999998"/>
    <s v="Cleveland Indians"/>
    <s v="Cleveland Stadium"/>
    <n v="1335472"/>
    <n v="102"/>
    <n v="98"/>
    <s v="CLE"/>
    <s v="CLE"/>
    <s v="CLE"/>
  </r>
  <r>
    <x v="83"/>
    <x v="5"/>
    <s v="DET"/>
    <s v="DET"/>
    <x v="77"/>
    <m/>
    <n v="5"/>
    <n v="155"/>
    <n v="77"/>
    <n v="68"/>
    <n v="86"/>
    <m/>
    <m/>
    <x v="0"/>
    <x v="0"/>
    <n v="0"/>
    <x v="1"/>
    <n v="1"/>
    <x v="0"/>
    <x v="1"/>
    <n v="584"/>
    <n v="5233"/>
    <n v="1351"/>
    <n v="215"/>
    <n v="41"/>
    <n v="90"/>
    <n v="492"/>
    <n v="603"/>
    <n v="48"/>
    <n v="44"/>
    <m/>
    <m/>
    <n v="664"/>
    <n v="585"/>
    <n v="3.81"/>
    <n v="58"/>
    <n v="13"/>
    <n v="13"/>
    <n v="4149"/>
    <n v="1375"/>
    <n v="138"/>
    <n v="506"/>
    <n v="603"/>
    <n v="127"/>
    <n v="131"/>
    <n v="0.97799999999999998"/>
    <s v="Detroit Tigers"/>
    <s v="Briggs Stadium"/>
    <n v="1079847"/>
    <n v="99"/>
    <n v="100"/>
    <s v="DET"/>
    <s v="DET"/>
    <s v="DET"/>
  </r>
  <r>
    <x v="83"/>
    <x v="1"/>
    <s v="ML1"/>
    <s v="ATL"/>
    <x v="24"/>
    <m/>
    <n v="3"/>
    <n v="154"/>
    <n v="77"/>
    <n v="89"/>
    <n v="65"/>
    <m/>
    <m/>
    <x v="0"/>
    <x v="0"/>
    <n v="0"/>
    <x v="1"/>
    <n v="1"/>
    <x v="0"/>
    <x v="1"/>
    <n v="670"/>
    <n v="5261"/>
    <n v="1395"/>
    <n v="217"/>
    <n v="41"/>
    <n v="139"/>
    <n v="471"/>
    <n v="619"/>
    <n v="54"/>
    <n v="31"/>
    <m/>
    <m/>
    <n v="556"/>
    <n v="494"/>
    <n v="3.19"/>
    <n v="63"/>
    <n v="13"/>
    <n v="21"/>
    <n v="4182"/>
    <n v="1296"/>
    <n v="106"/>
    <n v="553"/>
    <n v="698"/>
    <n v="116"/>
    <n v="171"/>
    <n v="0.98099999999999998"/>
    <s v="Milwaukee Braves"/>
    <s v="County Stadium"/>
    <n v="2131388"/>
    <n v="94"/>
    <n v="92"/>
    <s v="MLN"/>
    <s v="MLN"/>
    <s v="MLN"/>
  </r>
  <r>
    <x v="83"/>
    <x v="1"/>
    <s v="NY1"/>
    <s v="SFG"/>
    <x v="42"/>
    <m/>
    <n v="1"/>
    <n v="154"/>
    <n v="76"/>
    <n v="97"/>
    <n v="57"/>
    <m/>
    <m/>
    <x v="0"/>
    <x v="1"/>
    <n v="1"/>
    <x v="2"/>
    <n v="0"/>
    <x v="1"/>
    <x v="1"/>
    <n v="732"/>
    <n v="5245"/>
    <n v="1386"/>
    <n v="194"/>
    <n v="42"/>
    <n v="186"/>
    <n v="522"/>
    <n v="561"/>
    <n v="30"/>
    <n v="23"/>
    <m/>
    <m/>
    <n v="550"/>
    <n v="477"/>
    <n v="3.09"/>
    <n v="45"/>
    <n v="19"/>
    <n v="33"/>
    <n v="4170"/>
    <n v="1258"/>
    <n v="113"/>
    <n v="613"/>
    <n v="692"/>
    <n v="154"/>
    <n v="172"/>
    <n v="0.97399999999999998"/>
    <s v="New York Giants"/>
    <s v="Polo Grounds IV"/>
    <n v="1155067"/>
    <n v="101"/>
    <n v="100"/>
    <s v="NYG"/>
    <s v="NY1"/>
    <s v="NY1"/>
  </r>
  <r>
    <x v="83"/>
    <x v="5"/>
    <s v="NYA"/>
    <s v="NYY"/>
    <x v="73"/>
    <m/>
    <n v="2"/>
    <n v="155"/>
    <n v="78"/>
    <n v="103"/>
    <n v="51"/>
    <m/>
    <m/>
    <x v="0"/>
    <x v="0"/>
    <n v="0"/>
    <x v="1"/>
    <n v="1"/>
    <x v="0"/>
    <x v="1"/>
    <n v="805"/>
    <n v="5226"/>
    <n v="1400"/>
    <n v="215"/>
    <n v="59"/>
    <n v="133"/>
    <n v="650"/>
    <n v="632"/>
    <n v="34"/>
    <n v="41"/>
    <m/>
    <m/>
    <n v="563"/>
    <n v="500"/>
    <n v="3.26"/>
    <n v="51"/>
    <n v="16"/>
    <n v="37"/>
    <n v="4137"/>
    <n v="1284"/>
    <n v="86"/>
    <n v="552"/>
    <n v="655"/>
    <n v="127"/>
    <n v="198"/>
    <n v="0.97899999999999998"/>
    <s v="New York Yankees"/>
    <s v="Yankee Stadium I"/>
    <n v="1475171"/>
    <n v="97"/>
    <n v="93"/>
    <s v="NYY"/>
    <s v="NYA"/>
    <s v="NYA"/>
  </r>
  <r>
    <x v="83"/>
    <x v="5"/>
    <s v="PHA"/>
    <s v="OAK"/>
    <x v="78"/>
    <m/>
    <n v="8"/>
    <n v="156"/>
    <n v="77"/>
    <n v="51"/>
    <n v="103"/>
    <m/>
    <m/>
    <x v="0"/>
    <x v="0"/>
    <n v="0"/>
    <x v="1"/>
    <n v="1"/>
    <x v="0"/>
    <x v="1"/>
    <n v="542"/>
    <n v="5206"/>
    <n v="1228"/>
    <n v="191"/>
    <n v="41"/>
    <n v="94"/>
    <n v="504"/>
    <n v="677"/>
    <n v="30"/>
    <n v="29"/>
    <m/>
    <m/>
    <n v="875"/>
    <n v="789"/>
    <n v="5.18"/>
    <n v="49"/>
    <n v="3"/>
    <n v="13"/>
    <n v="4113"/>
    <n v="1523"/>
    <n v="141"/>
    <n v="685"/>
    <n v="555"/>
    <n v="166"/>
    <n v="163"/>
    <n v="0.97099999999999997"/>
    <s v="Philadelphia Athletics"/>
    <s v="Connie Mack Stadium"/>
    <n v="304666"/>
    <n v="100"/>
    <n v="105"/>
    <s v="PHA"/>
    <s v="PHA"/>
    <s v="PHA"/>
  </r>
  <r>
    <x v="83"/>
    <x v="1"/>
    <s v="PHI"/>
    <s v="PHI"/>
    <x v="44"/>
    <m/>
    <n v="4"/>
    <n v="154"/>
    <n v="78"/>
    <n v="75"/>
    <n v="79"/>
    <m/>
    <m/>
    <x v="0"/>
    <x v="0"/>
    <n v="0"/>
    <x v="1"/>
    <n v="1"/>
    <x v="0"/>
    <x v="1"/>
    <n v="659"/>
    <n v="5184"/>
    <n v="1384"/>
    <n v="243"/>
    <n v="58"/>
    <n v="102"/>
    <n v="604"/>
    <n v="620"/>
    <n v="30"/>
    <n v="27"/>
    <m/>
    <m/>
    <n v="614"/>
    <n v="544"/>
    <n v="3.59"/>
    <n v="78"/>
    <n v="14"/>
    <n v="12"/>
    <n v="4095"/>
    <n v="1329"/>
    <n v="133"/>
    <n v="450"/>
    <n v="570"/>
    <n v="145"/>
    <n v="133"/>
    <n v="0.97499999999999998"/>
    <s v="Philadelphia Phillies"/>
    <s v="Connie Mack Stadium"/>
    <n v="738991"/>
    <n v="100"/>
    <n v="99"/>
    <s v="PHI"/>
    <s v="PHI"/>
    <s v="PHI"/>
  </r>
  <r>
    <x v="83"/>
    <x v="1"/>
    <s v="PIT"/>
    <s v="PIT"/>
    <x v="39"/>
    <m/>
    <n v="8"/>
    <n v="154"/>
    <n v="77"/>
    <n v="53"/>
    <n v="101"/>
    <m/>
    <m/>
    <x v="0"/>
    <x v="0"/>
    <n v="0"/>
    <x v="1"/>
    <n v="1"/>
    <x v="0"/>
    <x v="1"/>
    <n v="557"/>
    <n v="5088"/>
    <n v="1260"/>
    <n v="181"/>
    <n v="57"/>
    <n v="76"/>
    <n v="566"/>
    <n v="737"/>
    <n v="21"/>
    <n v="13"/>
    <m/>
    <m/>
    <n v="845"/>
    <n v="736"/>
    <n v="4.92"/>
    <n v="37"/>
    <n v="4"/>
    <n v="15"/>
    <n v="4038"/>
    <n v="1510"/>
    <n v="128"/>
    <n v="564"/>
    <n v="525"/>
    <n v="173"/>
    <n v="136"/>
    <n v="0.97099999999999997"/>
    <s v="Pittsburgh Pirates"/>
    <s v="Forbes Field"/>
    <n v="475494"/>
    <n v="98"/>
    <n v="102"/>
    <s v="PIT"/>
    <s v="PIT"/>
    <s v="PIT"/>
  </r>
  <r>
    <x v="83"/>
    <x v="1"/>
    <s v="SLN"/>
    <s v="STL"/>
    <x v="40"/>
    <m/>
    <n v="6"/>
    <n v="154"/>
    <n v="77"/>
    <n v="72"/>
    <n v="82"/>
    <m/>
    <m/>
    <x v="0"/>
    <x v="0"/>
    <n v="0"/>
    <x v="1"/>
    <n v="1"/>
    <x v="0"/>
    <x v="1"/>
    <n v="799"/>
    <n v="5405"/>
    <n v="1518"/>
    <n v="285"/>
    <n v="58"/>
    <n v="119"/>
    <n v="582"/>
    <n v="586"/>
    <n v="63"/>
    <n v="46"/>
    <m/>
    <m/>
    <n v="790"/>
    <n v="695"/>
    <n v="4.5"/>
    <n v="40"/>
    <n v="11"/>
    <n v="18"/>
    <n v="4170"/>
    <n v="1484"/>
    <n v="170"/>
    <n v="535"/>
    <n v="680"/>
    <n v="146"/>
    <n v="178"/>
    <n v="0.97599999999999998"/>
    <s v="St. Louis Cardinals"/>
    <s v="Sportsman's Park IV"/>
    <n v="1039698"/>
    <n v="100"/>
    <n v="101"/>
    <s v="STL"/>
    <s v="SLN"/>
    <s v="SLN"/>
  </r>
  <r>
    <x v="83"/>
    <x v="5"/>
    <s v="WS1"/>
    <s v="MIN"/>
    <x v="79"/>
    <m/>
    <n v="6"/>
    <n v="155"/>
    <n v="78"/>
    <n v="66"/>
    <n v="88"/>
    <m/>
    <m/>
    <x v="0"/>
    <x v="0"/>
    <n v="0"/>
    <x v="1"/>
    <n v="1"/>
    <x v="0"/>
    <x v="1"/>
    <n v="632"/>
    <n v="5249"/>
    <n v="1292"/>
    <n v="188"/>
    <n v="69"/>
    <n v="81"/>
    <n v="610"/>
    <n v="719"/>
    <n v="37"/>
    <n v="21"/>
    <m/>
    <m/>
    <n v="680"/>
    <n v="590"/>
    <n v="3.84"/>
    <n v="69"/>
    <n v="10"/>
    <n v="7"/>
    <n v="4149"/>
    <n v="1396"/>
    <n v="79"/>
    <n v="573"/>
    <n v="562"/>
    <n v="137"/>
    <n v="172"/>
    <n v="0.97699999999999998"/>
    <s v="Washington Senators"/>
    <s v="Griffith Stadium I"/>
    <n v="503542"/>
    <n v="94"/>
    <n v="96"/>
    <s v="WSH"/>
    <s v="WS1"/>
    <s v="WS1"/>
  </r>
  <r>
    <x v="84"/>
    <x v="5"/>
    <s v="BAL"/>
    <s v="BAL"/>
    <x v="37"/>
    <m/>
    <n v="7"/>
    <n v="156"/>
    <n v="79"/>
    <n v="57"/>
    <n v="97"/>
    <m/>
    <m/>
    <x v="0"/>
    <x v="0"/>
    <n v="0"/>
    <x v="1"/>
    <n v="1"/>
    <x v="0"/>
    <x v="1"/>
    <n v="540"/>
    <n v="5257"/>
    <n v="1263"/>
    <n v="177"/>
    <n v="39"/>
    <n v="54"/>
    <n v="560"/>
    <n v="742"/>
    <n v="34"/>
    <n v="46"/>
    <m/>
    <m/>
    <n v="754"/>
    <n v="649"/>
    <n v="4.21"/>
    <n v="35"/>
    <n v="10"/>
    <n v="20"/>
    <n v="4164"/>
    <n v="1403"/>
    <n v="103"/>
    <n v="625"/>
    <n v="595"/>
    <n v="162"/>
    <n v="159"/>
    <n v="0.97299999999999998"/>
    <s v="Baltimore Orioles"/>
    <s v="Memorial Stadium"/>
    <n v="852039"/>
    <n v="92"/>
    <n v="96"/>
    <s v="BAL"/>
    <s v="BAL"/>
    <s v="BAL"/>
  </r>
  <r>
    <x v="84"/>
    <x v="5"/>
    <s v="BOS"/>
    <s v="BOS"/>
    <x v="74"/>
    <m/>
    <n v="4"/>
    <n v="154"/>
    <n v="78"/>
    <n v="84"/>
    <n v="70"/>
    <m/>
    <m/>
    <x v="0"/>
    <x v="0"/>
    <n v="0"/>
    <x v="1"/>
    <n v="1"/>
    <x v="0"/>
    <x v="1"/>
    <n v="755"/>
    <n v="5273"/>
    <n v="1392"/>
    <n v="241"/>
    <n v="39"/>
    <n v="137"/>
    <n v="707"/>
    <n v="733"/>
    <n v="43"/>
    <n v="17"/>
    <m/>
    <m/>
    <n v="652"/>
    <n v="572"/>
    <n v="3.72"/>
    <n v="44"/>
    <n v="9"/>
    <n v="34"/>
    <n v="4152"/>
    <n v="1333"/>
    <n v="128"/>
    <n v="582"/>
    <n v="674"/>
    <n v="136"/>
    <n v="140"/>
    <n v="0.97699999999999998"/>
    <s v="Boston Red Sox"/>
    <s v="Fenway Park II"/>
    <n v="1203200"/>
    <n v="110"/>
    <n v="109"/>
    <s v="BOS"/>
    <s v="BOS"/>
    <s v="BOS"/>
  </r>
  <r>
    <x v="84"/>
    <x v="1"/>
    <s v="BRO"/>
    <s v="LAD"/>
    <x v="47"/>
    <m/>
    <n v="1"/>
    <n v="154"/>
    <n v="77"/>
    <n v="98"/>
    <n v="55"/>
    <m/>
    <m/>
    <x v="0"/>
    <x v="1"/>
    <n v="1"/>
    <x v="2"/>
    <n v="0"/>
    <x v="1"/>
    <x v="1"/>
    <n v="857"/>
    <n v="5193"/>
    <n v="1406"/>
    <n v="230"/>
    <n v="44"/>
    <n v="201"/>
    <n v="674"/>
    <n v="718"/>
    <n v="79"/>
    <n v="56"/>
    <m/>
    <m/>
    <n v="650"/>
    <n v="563"/>
    <n v="3.68"/>
    <n v="46"/>
    <n v="11"/>
    <n v="37"/>
    <n v="4134"/>
    <n v="1296"/>
    <n v="168"/>
    <n v="483"/>
    <n v="773"/>
    <n v="133"/>
    <n v="156"/>
    <n v="0.97799999999999998"/>
    <s v="Brooklyn Dodgers"/>
    <s v="Ebbets Field"/>
    <n v="1033589"/>
    <n v="104"/>
    <n v="101"/>
    <s v="BRO"/>
    <s v="BRO"/>
    <s v="BRO"/>
  </r>
  <r>
    <x v="84"/>
    <x v="5"/>
    <s v="CHA"/>
    <s v="CHW"/>
    <x v="75"/>
    <m/>
    <n v="3"/>
    <n v="155"/>
    <n v="77"/>
    <n v="91"/>
    <n v="63"/>
    <m/>
    <m/>
    <x v="0"/>
    <x v="0"/>
    <n v="0"/>
    <x v="1"/>
    <n v="1"/>
    <x v="0"/>
    <x v="1"/>
    <n v="725"/>
    <n v="5220"/>
    <n v="1401"/>
    <n v="204"/>
    <n v="36"/>
    <n v="116"/>
    <n v="567"/>
    <n v="595"/>
    <n v="69"/>
    <n v="45"/>
    <m/>
    <m/>
    <n v="557"/>
    <n v="516"/>
    <n v="3.37"/>
    <n v="55"/>
    <n v="20"/>
    <n v="23"/>
    <n v="4134"/>
    <n v="1301"/>
    <n v="111"/>
    <n v="497"/>
    <n v="720"/>
    <n v="111"/>
    <n v="147"/>
    <n v="0.98099999999999998"/>
    <s v="Chicago White Sox"/>
    <s v="Comiskey Park"/>
    <n v="1175684"/>
    <n v="103"/>
    <n v="99"/>
    <s v="CHW"/>
    <s v="CHA"/>
    <s v="CHA"/>
  </r>
  <r>
    <x v="84"/>
    <x v="1"/>
    <s v="CHN"/>
    <s v="CHC"/>
    <x v="25"/>
    <m/>
    <n v="6"/>
    <n v="154"/>
    <n v="77"/>
    <n v="72"/>
    <n v="81"/>
    <m/>
    <m/>
    <x v="0"/>
    <x v="0"/>
    <n v="0"/>
    <x v="1"/>
    <n v="1"/>
    <x v="0"/>
    <x v="1"/>
    <n v="626"/>
    <n v="5214"/>
    <n v="1287"/>
    <n v="187"/>
    <n v="55"/>
    <n v="164"/>
    <n v="428"/>
    <n v="806"/>
    <n v="37"/>
    <n v="35"/>
    <m/>
    <m/>
    <n v="713"/>
    <n v="638"/>
    <n v="4.17"/>
    <n v="47"/>
    <n v="10"/>
    <n v="23"/>
    <n v="4134"/>
    <n v="1306"/>
    <n v="153"/>
    <n v="601"/>
    <n v="686"/>
    <n v="147"/>
    <n v="147"/>
    <n v="0.97499999999999998"/>
    <s v="Chicago Cubs"/>
    <s v="Wrigley Field"/>
    <n v="875800"/>
    <n v="100"/>
    <n v="102"/>
    <s v="CHC"/>
    <s v="CHN"/>
    <s v="CHN"/>
  </r>
  <r>
    <x v="84"/>
    <x v="1"/>
    <s v="CIN"/>
    <s v="CIN"/>
    <x v="26"/>
    <m/>
    <n v="5"/>
    <n v="154"/>
    <n v="77"/>
    <n v="75"/>
    <n v="79"/>
    <m/>
    <m/>
    <x v="0"/>
    <x v="0"/>
    <n v="0"/>
    <x v="1"/>
    <n v="1"/>
    <x v="0"/>
    <x v="1"/>
    <n v="761"/>
    <n v="5270"/>
    <n v="1424"/>
    <n v="216"/>
    <n v="28"/>
    <n v="181"/>
    <n v="556"/>
    <n v="657"/>
    <n v="51"/>
    <n v="36"/>
    <m/>
    <m/>
    <n v="684"/>
    <n v="598"/>
    <n v="3.95"/>
    <n v="38"/>
    <n v="12"/>
    <n v="22"/>
    <n v="4089"/>
    <n v="1373"/>
    <n v="161"/>
    <n v="443"/>
    <n v="576"/>
    <n v="139"/>
    <n v="169"/>
    <n v="0.97699999999999998"/>
    <s v="Cincinnati Redlegs"/>
    <s v="Crosley Field"/>
    <n v="693662"/>
    <n v="105"/>
    <n v="104"/>
    <s v="CIN"/>
    <s v="CIN"/>
    <s v="CIN"/>
  </r>
  <r>
    <x v="84"/>
    <x v="5"/>
    <s v="CLE"/>
    <s v="CLE"/>
    <x v="76"/>
    <m/>
    <n v="2"/>
    <n v="154"/>
    <n v="77"/>
    <n v="93"/>
    <n v="61"/>
    <m/>
    <m/>
    <x v="0"/>
    <x v="0"/>
    <n v="0"/>
    <x v="1"/>
    <n v="1"/>
    <x v="0"/>
    <x v="1"/>
    <n v="698"/>
    <n v="5146"/>
    <n v="1325"/>
    <n v="195"/>
    <n v="31"/>
    <n v="148"/>
    <n v="723"/>
    <n v="715"/>
    <n v="28"/>
    <n v="24"/>
    <m/>
    <m/>
    <n v="601"/>
    <n v="522"/>
    <n v="3.39"/>
    <n v="45"/>
    <n v="15"/>
    <n v="36"/>
    <n v="4158"/>
    <n v="1285"/>
    <n v="111"/>
    <n v="558"/>
    <n v="877"/>
    <n v="108"/>
    <n v="152"/>
    <n v="0.98099999999999998"/>
    <s v="Cleveland Indians"/>
    <s v="Cleveland Stadium"/>
    <n v="1221780"/>
    <n v="104"/>
    <n v="101"/>
    <s v="CLE"/>
    <s v="CLE"/>
    <s v="CLE"/>
  </r>
  <r>
    <x v="84"/>
    <x v="5"/>
    <s v="DET"/>
    <s v="DET"/>
    <x v="77"/>
    <m/>
    <n v="5"/>
    <n v="154"/>
    <n v="77"/>
    <n v="79"/>
    <n v="75"/>
    <m/>
    <m/>
    <x v="0"/>
    <x v="0"/>
    <n v="0"/>
    <x v="1"/>
    <n v="1"/>
    <x v="0"/>
    <x v="1"/>
    <n v="775"/>
    <n v="5283"/>
    <n v="1407"/>
    <n v="211"/>
    <n v="38"/>
    <n v="130"/>
    <n v="641"/>
    <n v="583"/>
    <n v="41"/>
    <n v="22"/>
    <m/>
    <m/>
    <n v="658"/>
    <n v="581"/>
    <n v="3.79"/>
    <n v="66"/>
    <n v="16"/>
    <n v="12"/>
    <n v="4140"/>
    <n v="1381"/>
    <n v="126"/>
    <n v="517"/>
    <n v="629"/>
    <n v="139"/>
    <n v="159"/>
    <n v="0.97599999999999998"/>
    <s v="Detroit Tigers"/>
    <s v="Briggs Stadium"/>
    <n v="1181838"/>
    <n v="98"/>
    <n v="98"/>
    <s v="DET"/>
    <s v="DET"/>
    <s v="DET"/>
  </r>
  <r>
    <x v="84"/>
    <x v="5"/>
    <s v="KC1"/>
    <s v="OAK"/>
    <x v="78"/>
    <m/>
    <n v="6"/>
    <n v="155"/>
    <n v="76"/>
    <n v="63"/>
    <n v="91"/>
    <m/>
    <m/>
    <x v="0"/>
    <x v="0"/>
    <n v="0"/>
    <x v="1"/>
    <n v="1"/>
    <x v="0"/>
    <x v="1"/>
    <n v="638"/>
    <n v="5335"/>
    <n v="1395"/>
    <n v="189"/>
    <n v="46"/>
    <n v="121"/>
    <n v="463"/>
    <n v="725"/>
    <n v="22"/>
    <n v="36"/>
    <m/>
    <m/>
    <n v="911"/>
    <n v="822"/>
    <n v="5.35"/>
    <n v="29"/>
    <n v="9"/>
    <n v="22"/>
    <n v="4146"/>
    <n v="1486"/>
    <n v="175"/>
    <n v="707"/>
    <n v="572"/>
    <n v="146"/>
    <n v="174"/>
    <n v="0.97599999999999998"/>
    <s v="Kansas City Athletics"/>
    <s v="Municipal Stadium I"/>
    <n v="1393054"/>
    <n v="100"/>
    <n v="105"/>
    <s v="KCA"/>
    <s v="KC1"/>
    <s v="KC1"/>
  </r>
  <r>
    <x v="84"/>
    <x v="1"/>
    <s v="ML1"/>
    <s v="ATL"/>
    <x v="24"/>
    <m/>
    <n v="2"/>
    <n v="154"/>
    <n v="77"/>
    <n v="85"/>
    <n v="69"/>
    <m/>
    <m/>
    <x v="0"/>
    <x v="0"/>
    <n v="0"/>
    <x v="1"/>
    <n v="1"/>
    <x v="0"/>
    <x v="1"/>
    <n v="743"/>
    <n v="5277"/>
    <n v="1377"/>
    <n v="219"/>
    <n v="55"/>
    <n v="182"/>
    <n v="504"/>
    <n v="735"/>
    <n v="42"/>
    <n v="27"/>
    <m/>
    <m/>
    <n v="668"/>
    <n v="592"/>
    <n v="3.85"/>
    <n v="61"/>
    <n v="5"/>
    <n v="12"/>
    <n v="4149"/>
    <n v="1339"/>
    <n v="138"/>
    <n v="591"/>
    <n v="654"/>
    <n v="152"/>
    <n v="155"/>
    <n v="0.97499999999999998"/>
    <s v="Milwaukee Braves"/>
    <s v="County Stadium"/>
    <n v="2005836"/>
    <n v="96"/>
    <n v="93"/>
    <s v="MLN"/>
    <s v="MLN"/>
    <s v="MLN"/>
  </r>
  <r>
    <x v="84"/>
    <x v="1"/>
    <s v="NY1"/>
    <s v="SFG"/>
    <x v="42"/>
    <m/>
    <n v="3"/>
    <n v="154"/>
    <n v="79"/>
    <n v="80"/>
    <n v="74"/>
    <m/>
    <m/>
    <x v="0"/>
    <x v="0"/>
    <n v="0"/>
    <x v="1"/>
    <n v="1"/>
    <x v="0"/>
    <x v="1"/>
    <n v="702"/>
    <n v="5288"/>
    <n v="1377"/>
    <n v="173"/>
    <n v="34"/>
    <n v="169"/>
    <n v="497"/>
    <n v="581"/>
    <n v="38"/>
    <n v="22"/>
    <m/>
    <m/>
    <n v="673"/>
    <n v="581"/>
    <n v="3.77"/>
    <n v="52"/>
    <n v="6"/>
    <n v="14"/>
    <n v="4158"/>
    <n v="1347"/>
    <n v="155"/>
    <n v="560"/>
    <n v="721"/>
    <n v="141"/>
    <n v="165"/>
    <n v="0.97599999999999998"/>
    <s v="New York Giants"/>
    <s v="Polo Grounds IV"/>
    <n v="824112"/>
    <n v="101"/>
    <n v="101"/>
    <s v="NYG"/>
    <s v="NY1"/>
    <s v="NY1"/>
  </r>
  <r>
    <x v="84"/>
    <x v="5"/>
    <s v="NYA"/>
    <s v="NYY"/>
    <x v="73"/>
    <m/>
    <n v="1"/>
    <n v="154"/>
    <n v="77"/>
    <n v="96"/>
    <n v="58"/>
    <m/>
    <m/>
    <x v="0"/>
    <x v="1"/>
    <n v="1"/>
    <x v="1"/>
    <n v="1"/>
    <x v="0"/>
    <x v="1"/>
    <n v="762"/>
    <n v="5161"/>
    <n v="1342"/>
    <n v="179"/>
    <n v="55"/>
    <n v="175"/>
    <n v="609"/>
    <n v="658"/>
    <n v="55"/>
    <n v="25"/>
    <m/>
    <m/>
    <n v="569"/>
    <n v="492"/>
    <n v="3.23"/>
    <n v="52"/>
    <n v="19"/>
    <n v="33"/>
    <n v="4116"/>
    <n v="1163"/>
    <n v="108"/>
    <n v="688"/>
    <n v="731"/>
    <n v="128"/>
    <n v="180"/>
    <n v="0.97799999999999998"/>
    <s v="New York Yankees"/>
    <s v="Yankee Stadium I"/>
    <n v="1490138"/>
    <n v="99"/>
    <n v="95"/>
    <s v="NYY"/>
    <s v="NYA"/>
    <s v="NYA"/>
  </r>
  <r>
    <x v="84"/>
    <x v="1"/>
    <s v="PHI"/>
    <s v="PHI"/>
    <x v="44"/>
    <m/>
    <n v="4"/>
    <n v="154"/>
    <n v="77"/>
    <n v="77"/>
    <n v="77"/>
    <m/>
    <m/>
    <x v="0"/>
    <x v="0"/>
    <n v="0"/>
    <x v="1"/>
    <n v="1"/>
    <x v="0"/>
    <x v="1"/>
    <n v="675"/>
    <n v="5092"/>
    <n v="1300"/>
    <n v="214"/>
    <n v="50"/>
    <n v="132"/>
    <n v="652"/>
    <n v="673"/>
    <n v="44"/>
    <n v="32"/>
    <m/>
    <m/>
    <n v="666"/>
    <n v="592"/>
    <n v="3.93"/>
    <n v="58"/>
    <n v="11"/>
    <n v="21"/>
    <n v="4068"/>
    <n v="1291"/>
    <n v="161"/>
    <n v="477"/>
    <n v="657"/>
    <n v="110"/>
    <n v="117"/>
    <n v="0.98099999999999998"/>
    <s v="Philadelphia Phillies"/>
    <s v="Connie Mack Stadium"/>
    <n v="922886"/>
    <n v="98"/>
    <n v="98"/>
    <s v="PHI"/>
    <s v="PHI"/>
    <s v="PHI"/>
  </r>
  <r>
    <x v="84"/>
    <x v="1"/>
    <s v="PIT"/>
    <s v="PIT"/>
    <x v="39"/>
    <m/>
    <n v="8"/>
    <n v="154"/>
    <n v="75"/>
    <n v="60"/>
    <n v="94"/>
    <m/>
    <m/>
    <x v="0"/>
    <x v="0"/>
    <n v="0"/>
    <x v="1"/>
    <n v="1"/>
    <x v="0"/>
    <x v="1"/>
    <n v="560"/>
    <n v="5173"/>
    <n v="1262"/>
    <n v="210"/>
    <n v="60"/>
    <n v="91"/>
    <n v="471"/>
    <n v="652"/>
    <n v="22"/>
    <n v="22"/>
    <m/>
    <m/>
    <n v="767"/>
    <n v="664"/>
    <n v="4.3899999999999997"/>
    <n v="41"/>
    <n v="5"/>
    <n v="16"/>
    <n v="4086"/>
    <n v="1480"/>
    <n v="142"/>
    <n v="536"/>
    <n v="622"/>
    <n v="166"/>
    <n v="175"/>
    <n v="0.97199999999999998"/>
    <s v="Pittsburgh Pirates"/>
    <s v="Forbes Field"/>
    <n v="469397"/>
    <n v="98"/>
    <n v="101"/>
    <s v="PIT"/>
    <s v="PIT"/>
    <s v="PIT"/>
  </r>
  <r>
    <x v="84"/>
    <x v="1"/>
    <s v="SLN"/>
    <s v="STL"/>
    <x v="40"/>
    <m/>
    <n v="7"/>
    <n v="154"/>
    <n v="77"/>
    <n v="68"/>
    <n v="86"/>
    <m/>
    <m/>
    <x v="0"/>
    <x v="0"/>
    <n v="0"/>
    <x v="1"/>
    <n v="1"/>
    <x v="0"/>
    <x v="1"/>
    <n v="654"/>
    <n v="5266"/>
    <n v="1375"/>
    <n v="228"/>
    <n v="36"/>
    <n v="143"/>
    <n v="458"/>
    <n v="597"/>
    <n v="64"/>
    <n v="59"/>
    <m/>
    <m/>
    <n v="757"/>
    <n v="697"/>
    <n v="4.5599999999999996"/>
    <n v="42"/>
    <n v="10"/>
    <n v="15"/>
    <n v="4128"/>
    <n v="1376"/>
    <n v="185"/>
    <n v="549"/>
    <n v="730"/>
    <n v="146"/>
    <n v="152"/>
    <n v="0.97499999999999998"/>
    <s v="St. Louis Cardinals"/>
    <s v="Sportsman's Park IV"/>
    <n v="849130"/>
    <n v="99"/>
    <n v="100"/>
    <s v="STL"/>
    <s v="SLN"/>
    <s v="SLN"/>
  </r>
  <r>
    <x v="84"/>
    <x v="5"/>
    <s v="WS1"/>
    <s v="MIN"/>
    <x v="79"/>
    <m/>
    <n v="8"/>
    <n v="154"/>
    <n v="77"/>
    <n v="53"/>
    <n v="101"/>
    <m/>
    <m/>
    <x v="0"/>
    <x v="0"/>
    <n v="0"/>
    <x v="1"/>
    <n v="1"/>
    <x v="0"/>
    <x v="1"/>
    <n v="598"/>
    <n v="5142"/>
    <n v="1277"/>
    <n v="178"/>
    <n v="54"/>
    <n v="80"/>
    <n v="538"/>
    <n v="654"/>
    <n v="25"/>
    <n v="32"/>
    <m/>
    <m/>
    <n v="789"/>
    <n v="695"/>
    <n v="4.62"/>
    <n v="37"/>
    <n v="10"/>
    <n v="16"/>
    <n v="4062"/>
    <n v="1450"/>
    <n v="99"/>
    <n v="634"/>
    <n v="607"/>
    <n v="154"/>
    <n v="170"/>
    <n v="0.97399999999999998"/>
    <s v="Washington Senators"/>
    <s v="Griffith Stadium I"/>
    <n v="425238"/>
    <n v="97"/>
    <n v="100"/>
    <s v="WSH"/>
    <s v="WS1"/>
    <s v="WS1"/>
  </r>
  <r>
    <x v="85"/>
    <x v="5"/>
    <s v="BAL"/>
    <s v="BAL"/>
    <x v="37"/>
    <m/>
    <n v="6"/>
    <n v="154"/>
    <n v="77"/>
    <n v="69"/>
    <n v="85"/>
    <m/>
    <m/>
    <x v="0"/>
    <x v="0"/>
    <n v="0"/>
    <x v="1"/>
    <n v="1"/>
    <x v="0"/>
    <x v="1"/>
    <n v="571"/>
    <n v="5090"/>
    <n v="1242"/>
    <n v="198"/>
    <n v="34"/>
    <n v="91"/>
    <n v="563"/>
    <n v="725"/>
    <n v="39"/>
    <n v="42"/>
    <m/>
    <m/>
    <n v="705"/>
    <n v="635"/>
    <n v="4.2"/>
    <n v="38"/>
    <n v="10"/>
    <n v="24"/>
    <n v="4080"/>
    <n v="1362"/>
    <n v="99"/>
    <n v="547"/>
    <n v="715"/>
    <n v="133"/>
    <n v="142"/>
    <n v="0.97699999999999998"/>
    <s v="Baltimore Orioles"/>
    <s v="Memorial Stadium"/>
    <n v="901201"/>
    <n v="92"/>
    <n v="94"/>
    <s v="BAL"/>
    <s v="BAL"/>
    <s v="BAL"/>
  </r>
  <r>
    <x v="85"/>
    <x v="5"/>
    <s v="BOS"/>
    <s v="BOS"/>
    <x v="74"/>
    <m/>
    <n v="4"/>
    <n v="155"/>
    <n v="78"/>
    <n v="84"/>
    <n v="70"/>
    <m/>
    <m/>
    <x v="0"/>
    <x v="0"/>
    <n v="0"/>
    <x v="1"/>
    <n v="1"/>
    <x v="0"/>
    <x v="1"/>
    <n v="780"/>
    <n v="5349"/>
    <n v="1473"/>
    <n v="261"/>
    <n v="45"/>
    <n v="139"/>
    <n v="727"/>
    <n v="687"/>
    <n v="28"/>
    <n v="19"/>
    <m/>
    <m/>
    <n v="751"/>
    <n v="648"/>
    <n v="4.17"/>
    <n v="50"/>
    <n v="8"/>
    <n v="20"/>
    <n v="4194"/>
    <n v="1354"/>
    <n v="130"/>
    <n v="668"/>
    <n v="712"/>
    <n v="169"/>
    <n v="168"/>
    <n v="0.97199999999999998"/>
    <s v="Boston Red Sox"/>
    <s v="Fenway Park II"/>
    <n v="1137158"/>
    <n v="113"/>
    <n v="111"/>
    <s v="BOS"/>
    <s v="BOS"/>
    <s v="BOS"/>
  </r>
  <r>
    <x v="85"/>
    <x v="1"/>
    <s v="BRO"/>
    <s v="LAD"/>
    <x v="47"/>
    <m/>
    <n v="1"/>
    <n v="154"/>
    <n v="77"/>
    <n v="93"/>
    <n v="61"/>
    <m/>
    <m/>
    <x v="0"/>
    <x v="1"/>
    <n v="1"/>
    <x v="1"/>
    <n v="1"/>
    <x v="0"/>
    <x v="1"/>
    <n v="720"/>
    <n v="5098"/>
    <n v="1315"/>
    <n v="212"/>
    <n v="36"/>
    <n v="179"/>
    <n v="649"/>
    <n v="738"/>
    <n v="65"/>
    <n v="37"/>
    <m/>
    <m/>
    <n v="601"/>
    <n v="543"/>
    <n v="3.57"/>
    <n v="46"/>
    <n v="12"/>
    <n v="30"/>
    <n v="4104"/>
    <n v="1251"/>
    <n v="171"/>
    <n v="441"/>
    <n v="772"/>
    <n v="111"/>
    <n v="149"/>
    <n v="0.98099999999999998"/>
    <s v="Brooklyn Dodgers"/>
    <s v="Ebbets Field"/>
    <n v="1213562"/>
    <n v="109"/>
    <n v="107"/>
    <s v="BRO"/>
    <s v="BRO"/>
    <s v="BRO"/>
  </r>
  <r>
    <x v="85"/>
    <x v="5"/>
    <s v="CHA"/>
    <s v="CHW"/>
    <x v="75"/>
    <m/>
    <n v="3"/>
    <n v="154"/>
    <n v="77"/>
    <n v="85"/>
    <n v="69"/>
    <m/>
    <m/>
    <x v="0"/>
    <x v="0"/>
    <n v="0"/>
    <x v="1"/>
    <n v="1"/>
    <x v="0"/>
    <x v="1"/>
    <n v="776"/>
    <n v="5286"/>
    <n v="1412"/>
    <n v="218"/>
    <n v="43"/>
    <n v="128"/>
    <n v="619"/>
    <n v="660"/>
    <n v="70"/>
    <n v="33"/>
    <m/>
    <m/>
    <n v="634"/>
    <n v="576"/>
    <n v="3.73"/>
    <n v="65"/>
    <n v="11"/>
    <n v="13"/>
    <n v="4167"/>
    <n v="1351"/>
    <n v="118"/>
    <n v="524"/>
    <n v="722"/>
    <n v="122"/>
    <n v="160"/>
    <n v="0.97899999999999998"/>
    <s v="Chicago White Sox"/>
    <s v="Comiskey Park"/>
    <n v="1000090"/>
    <n v="101"/>
    <n v="99"/>
    <s v="CHW"/>
    <s v="CHA"/>
    <s v="CHA"/>
  </r>
  <r>
    <x v="85"/>
    <x v="1"/>
    <s v="CHN"/>
    <s v="CHC"/>
    <x v="25"/>
    <m/>
    <n v="8"/>
    <n v="157"/>
    <n v="80"/>
    <n v="60"/>
    <n v="94"/>
    <m/>
    <m/>
    <x v="0"/>
    <x v="0"/>
    <n v="0"/>
    <x v="1"/>
    <n v="1"/>
    <x v="0"/>
    <x v="1"/>
    <n v="597"/>
    <n v="5260"/>
    <n v="1281"/>
    <n v="202"/>
    <n v="50"/>
    <n v="142"/>
    <n v="446"/>
    <n v="776"/>
    <n v="55"/>
    <n v="38"/>
    <m/>
    <m/>
    <n v="708"/>
    <n v="612"/>
    <n v="3.96"/>
    <n v="37"/>
    <n v="6"/>
    <n v="17"/>
    <n v="4176"/>
    <n v="1325"/>
    <n v="161"/>
    <n v="613"/>
    <n v="744"/>
    <n v="143"/>
    <n v="141"/>
    <n v="0.97599999999999998"/>
    <s v="Chicago Cubs"/>
    <s v="Wrigley Field"/>
    <n v="720118"/>
    <n v="99"/>
    <n v="101"/>
    <s v="CHC"/>
    <s v="CHN"/>
    <s v="CHN"/>
  </r>
  <r>
    <x v="85"/>
    <x v="1"/>
    <s v="CIN"/>
    <s v="CIN"/>
    <x v="26"/>
    <m/>
    <n v="3"/>
    <n v="155"/>
    <n v="77"/>
    <n v="91"/>
    <n v="63"/>
    <m/>
    <m/>
    <x v="0"/>
    <x v="0"/>
    <n v="0"/>
    <x v="1"/>
    <n v="1"/>
    <x v="0"/>
    <x v="1"/>
    <n v="775"/>
    <n v="5291"/>
    <n v="1406"/>
    <n v="201"/>
    <n v="32"/>
    <n v="221"/>
    <n v="528"/>
    <n v="760"/>
    <n v="45"/>
    <n v="22"/>
    <m/>
    <m/>
    <n v="658"/>
    <n v="594"/>
    <n v="3.85"/>
    <n v="47"/>
    <n v="4"/>
    <n v="29"/>
    <n v="4167"/>
    <n v="1406"/>
    <n v="141"/>
    <n v="458"/>
    <n v="653"/>
    <n v="113"/>
    <n v="147"/>
    <n v="0.98099999999999998"/>
    <s v="Cincinnati Redlegs"/>
    <s v="Crosley Field"/>
    <n v="1125928"/>
    <n v="106"/>
    <n v="105"/>
    <s v="CIN"/>
    <s v="CIN"/>
    <s v="CIN"/>
  </r>
  <r>
    <x v="85"/>
    <x v="5"/>
    <s v="CLE"/>
    <s v="CLE"/>
    <x v="76"/>
    <m/>
    <n v="2"/>
    <n v="155"/>
    <n v="77"/>
    <n v="88"/>
    <n v="66"/>
    <m/>
    <m/>
    <x v="0"/>
    <x v="0"/>
    <n v="0"/>
    <x v="1"/>
    <n v="1"/>
    <x v="0"/>
    <x v="1"/>
    <n v="712"/>
    <n v="5148"/>
    <n v="1256"/>
    <n v="199"/>
    <n v="23"/>
    <n v="153"/>
    <n v="681"/>
    <n v="764"/>
    <n v="40"/>
    <n v="32"/>
    <m/>
    <m/>
    <n v="581"/>
    <n v="511"/>
    <n v="3.32"/>
    <n v="67"/>
    <n v="17"/>
    <n v="24"/>
    <n v="4152"/>
    <n v="1233"/>
    <n v="116"/>
    <n v="564"/>
    <n v="845"/>
    <n v="129"/>
    <n v="130"/>
    <n v="0.97799999999999998"/>
    <s v="Cleveland Indians"/>
    <s v="Cleveland Stadium"/>
    <n v="865467"/>
    <n v="103"/>
    <n v="101"/>
    <s v="CLE"/>
    <s v="CLE"/>
    <s v="CLE"/>
  </r>
  <r>
    <x v="85"/>
    <x v="5"/>
    <s v="DET"/>
    <s v="DET"/>
    <x v="77"/>
    <m/>
    <n v="5"/>
    <n v="155"/>
    <n v="78"/>
    <n v="82"/>
    <n v="72"/>
    <m/>
    <m/>
    <x v="0"/>
    <x v="0"/>
    <n v="0"/>
    <x v="1"/>
    <n v="1"/>
    <x v="0"/>
    <x v="1"/>
    <n v="789"/>
    <n v="5364"/>
    <n v="1494"/>
    <n v="209"/>
    <n v="50"/>
    <n v="150"/>
    <n v="644"/>
    <n v="618"/>
    <n v="43"/>
    <n v="26"/>
    <m/>
    <m/>
    <n v="699"/>
    <n v="622"/>
    <n v="4.0599999999999996"/>
    <n v="62"/>
    <n v="10"/>
    <n v="15"/>
    <n v="4137"/>
    <n v="1389"/>
    <n v="140"/>
    <n v="655"/>
    <n v="788"/>
    <n v="140"/>
    <n v="151"/>
    <n v="0.97599999999999998"/>
    <s v="Detroit Tigers"/>
    <s v="Briggs Stadium"/>
    <n v="1051182"/>
    <n v="101"/>
    <n v="100"/>
    <s v="DET"/>
    <s v="DET"/>
    <s v="DET"/>
  </r>
  <r>
    <x v="85"/>
    <x v="5"/>
    <s v="KC1"/>
    <s v="OAK"/>
    <x v="78"/>
    <m/>
    <n v="8"/>
    <n v="154"/>
    <n v="77"/>
    <n v="52"/>
    <n v="102"/>
    <m/>
    <m/>
    <x v="0"/>
    <x v="0"/>
    <n v="0"/>
    <x v="1"/>
    <n v="1"/>
    <x v="0"/>
    <x v="1"/>
    <n v="619"/>
    <n v="5256"/>
    <n v="1325"/>
    <n v="204"/>
    <n v="41"/>
    <n v="112"/>
    <n v="480"/>
    <n v="727"/>
    <n v="40"/>
    <n v="30"/>
    <m/>
    <m/>
    <n v="831"/>
    <n v="740"/>
    <n v="4.8600000000000003"/>
    <n v="30"/>
    <n v="3"/>
    <n v="18"/>
    <n v="4110"/>
    <n v="1424"/>
    <n v="187"/>
    <n v="679"/>
    <n v="636"/>
    <n v="166"/>
    <n v="187"/>
    <n v="0.97299999999999998"/>
    <s v="Kansas City Athletics"/>
    <s v="Municipal Stadium I"/>
    <n v="1015154"/>
    <n v="100"/>
    <n v="104"/>
    <s v="KCA"/>
    <s v="KC1"/>
    <s v="KC1"/>
  </r>
  <r>
    <x v="85"/>
    <x v="1"/>
    <s v="ML1"/>
    <s v="ATL"/>
    <x v="24"/>
    <m/>
    <n v="2"/>
    <n v="155"/>
    <n v="77"/>
    <n v="92"/>
    <n v="62"/>
    <m/>
    <m/>
    <x v="0"/>
    <x v="0"/>
    <n v="0"/>
    <x v="1"/>
    <n v="1"/>
    <x v="0"/>
    <x v="1"/>
    <n v="709"/>
    <n v="5207"/>
    <n v="1350"/>
    <n v="212"/>
    <n v="54"/>
    <n v="177"/>
    <n v="486"/>
    <n v="714"/>
    <n v="29"/>
    <n v="20"/>
    <m/>
    <m/>
    <n v="569"/>
    <n v="481"/>
    <n v="3.11"/>
    <n v="64"/>
    <n v="12"/>
    <n v="27"/>
    <n v="4179"/>
    <n v="1295"/>
    <n v="133"/>
    <n v="467"/>
    <n v="639"/>
    <n v="130"/>
    <n v="159"/>
    <n v="0.97899999999999998"/>
    <s v="Milwaukee Braves"/>
    <s v="County Stadium"/>
    <n v="2046331"/>
    <n v="94"/>
    <n v="92"/>
    <s v="MLN"/>
    <s v="MLN"/>
    <s v="MLN"/>
  </r>
  <r>
    <x v="85"/>
    <x v="1"/>
    <s v="NY1"/>
    <s v="SFG"/>
    <x v="42"/>
    <m/>
    <n v="6"/>
    <n v="154"/>
    <n v="77"/>
    <n v="67"/>
    <n v="87"/>
    <m/>
    <m/>
    <x v="0"/>
    <x v="0"/>
    <n v="0"/>
    <x v="1"/>
    <n v="1"/>
    <x v="0"/>
    <x v="1"/>
    <n v="540"/>
    <n v="5190"/>
    <n v="1268"/>
    <n v="192"/>
    <n v="45"/>
    <n v="145"/>
    <n v="402"/>
    <n v="659"/>
    <n v="67"/>
    <n v="34"/>
    <m/>
    <m/>
    <n v="650"/>
    <n v="579"/>
    <n v="3.78"/>
    <n v="31"/>
    <n v="9"/>
    <n v="28"/>
    <n v="4134"/>
    <n v="1287"/>
    <n v="144"/>
    <n v="551"/>
    <n v="765"/>
    <n v="144"/>
    <n v="143"/>
    <n v="0.97599999999999998"/>
    <s v="New York Giants"/>
    <s v="Polo Grounds IV"/>
    <n v="629179"/>
    <n v="99"/>
    <n v="100"/>
    <s v="NYG"/>
    <s v="NY1"/>
    <s v="NY1"/>
  </r>
  <r>
    <x v="85"/>
    <x v="5"/>
    <s v="NYA"/>
    <s v="NYY"/>
    <x v="73"/>
    <m/>
    <n v="1"/>
    <n v="154"/>
    <n v="77"/>
    <n v="97"/>
    <n v="57"/>
    <m/>
    <m/>
    <x v="0"/>
    <x v="1"/>
    <n v="1"/>
    <x v="2"/>
    <n v="0"/>
    <x v="1"/>
    <x v="1"/>
    <n v="857"/>
    <n v="5312"/>
    <n v="1433"/>
    <n v="193"/>
    <n v="55"/>
    <n v="190"/>
    <n v="615"/>
    <n v="755"/>
    <n v="51"/>
    <n v="37"/>
    <m/>
    <m/>
    <n v="631"/>
    <n v="557"/>
    <n v="3.63"/>
    <n v="50"/>
    <n v="10"/>
    <n v="35"/>
    <n v="4146"/>
    <n v="1285"/>
    <n v="114"/>
    <n v="652"/>
    <n v="732"/>
    <n v="135"/>
    <n v="214"/>
    <n v="0.97699999999999998"/>
    <s v="New York Yankees"/>
    <s v="Yankee Stadium I"/>
    <n v="1491784"/>
    <n v="97"/>
    <n v="93"/>
    <s v="NYY"/>
    <s v="NYA"/>
    <s v="NYA"/>
  </r>
  <r>
    <x v="85"/>
    <x v="1"/>
    <s v="PHI"/>
    <s v="PHI"/>
    <x v="44"/>
    <m/>
    <n v="5"/>
    <n v="154"/>
    <n v="77"/>
    <n v="71"/>
    <n v="83"/>
    <m/>
    <m/>
    <x v="0"/>
    <x v="0"/>
    <n v="0"/>
    <x v="1"/>
    <n v="1"/>
    <x v="0"/>
    <x v="1"/>
    <n v="668"/>
    <n v="5204"/>
    <n v="1313"/>
    <n v="207"/>
    <n v="49"/>
    <n v="121"/>
    <n v="585"/>
    <n v="673"/>
    <n v="45"/>
    <n v="23"/>
    <m/>
    <m/>
    <n v="738"/>
    <n v="643"/>
    <n v="4.2"/>
    <n v="57"/>
    <n v="4"/>
    <n v="15"/>
    <n v="4131"/>
    <n v="1407"/>
    <n v="172"/>
    <n v="437"/>
    <n v="750"/>
    <n v="144"/>
    <n v="140"/>
    <n v="0.97499999999999998"/>
    <s v="Philadelphia Phillies"/>
    <s v="Connie Mack Stadium"/>
    <n v="934798"/>
    <n v="98"/>
    <n v="99"/>
    <s v="PHI"/>
    <s v="PHI"/>
    <s v="PHI"/>
  </r>
  <r>
    <x v="85"/>
    <x v="1"/>
    <s v="PIT"/>
    <s v="PIT"/>
    <x v="39"/>
    <m/>
    <n v="7"/>
    <n v="157"/>
    <n v="78"/>
    <n v="66"/>
    <n v="88"/>
    <m/>
    <m/>
    <x v="0"/>
    <x v="0"/>
    <n v="0"/>
    <x v="1"/>
    <n v="1"/>
    <x v="0"/>
    <x v="1"/>
    <n v="588"/>
    <n v="5221"/>
    <n v="1340"/>
    <n v="199"/>
    <n v="57"/>
    <n v="110"/>
    <n v="383"/>
    <n v="752"/>
    <n v="24"/>
    <n v="33"/>
    <m/>
    <m/>
    <n v="653"/>
    <n v="572"/>
    <n v="3.74"/>
    <n v="37"/>
    <n v="8"/>
    <n v="24"/>
    <n v="4128"/>
    <n v="1406"/>
    <n v="142"/>
    <n v="469"/>
    <n v="662"/>
    <n v="162"/>
    <n v="140"/>
    <n v="0.97299999999999998"/>
    <s v="Pittsburgh Pirates"/>
    <s v="Forbes Field"/>
    <n v="949878"/>
    <n v="97"/>
    <n v="100"/>
    <s v="PIT"/>
    <s v="PIT"/>
    <s v="PIT"/>
  </r>
  <r>
    <x v="85"/>
    <x v="1"/>
    <s v="SLN"/>
    <s v="STL"/>
    <x v="40"/>
    <m/>
    <n v="4"/>
    <n v="156"/>
    <n v="78"/>
    <n v="76"/>
    <n v="78"/>
    <m/>
    <m/>
    <x v="0"/>
    <x v="0"/>
    <n v="0"/>
    <x v="1"/>
    <n v="1"/>
    <x v="0"/>
    <x v="1"/>
    <n v="678"/>
    <n v="5378"/>
    <n v="1443"/>
    <n v="234"/>
    <n v="49"/>
    <n v="124"/>
    <n v="503"/>
    <n v="622"/>
    <n v="41"/>
    <n v="35"/>
    <m/>
    <m/>
    <n v="698"/>
    <n v="612"/>
    <n v="3.97"/>
    <n v="41"/>
    <n v="12"/>
    <n v="30"/>
    <n v="4164"/>
    <n v="1339"/>
    <n v="155"/>
    <n v="546"/>
    <n v="709"/>
    <n v="134"/>
    <n v="172"/>
    <n v="0.97799999999999998"/>
    <s v="St. Louis Cardinals"/>
    <s v="Sportsman's Park IV"/>
    <n v="1029773"/>
    <n v="100"/>
    <n v="100"/>
    <s v="STL"/>
    <s v="SLN"/>
    <s v="SLN"/>
  </r>
  <r>
    <x v="85"/>
    <x v="5"/>
    <s v="WS1"/>
    <s v="MIN"/>
    <x v="79"/>
    <m/>
    <n v="7"/>
    <n v="155"/>
    <n v="77"/>
    <n v="59"/>
    <n v="95"/>
    <m/>
    <m/>
    <x v="0"/>
    <x v="0"/>
    <n v="0"/>
    <x v="1"/>
    <n v="1"/>
    <x v="0"/>
    <x v="1"/>
    <n v="652"/>
    <n v="5202"/>
    <n v="1302"/>
    <n v="198"/>
    <n v="62"/>
    <n v="112"/>
    <n v="690"/>
    <n v="877"/>
    <n v="37"/>
    <n v="34"/>
    <m/>
    <m/>
    <n v="924"/>
    <n v="810"/>
    <n v="5.33"/>
    <n v="36"/>
    <n v="1"/>
    <n v="18"/>
    <n v="4104"/>
    <n v="1539"/>
    <n v="171"/>
    <n v="730"/>
    <n v="663"/>
    <n v="168"/>
    <n v="173"/>
    <n v="0.97199999999999998"/>
    <s v="Washington Senators"/>
    <s v="Griffith Stadium II"/>
    <n v="431647"/>
    <n v="96"/>
    <n v="100"/>
    <s v="WSH"/>
    <s v="WS1"/>
    <s v="WS1"/>
  </r>
  <r>
    <x v="86"/>
    <x v="5"/>
    <s v="BAL"/>
    <s v="BAL"/>
    <x v="37"/>
    <m/>
    <n v="5"/>
    <n v="154"/>
    <n v="77"/>
    <n v="76"/>
    <n v="76"/>
    <m/>
    <m/>
    <x v="0"/>
    <x v="0"/>
    <n v="0"/>
    <x v="1"/>
    <n v="1"/>
    <x v="0"/>
    <x v="1"/>
    <n v="597"/>
    <n v="5264"/>
    <n v="1326"/>
    <n v="191"/>
    <n v="39"/>
    <n v="87"/>
    <n v="504"/>
    <n v="699"/>
    <n v="57"/>
    <n v="35"/>
    <m/>
    <m/>
    <n v="588"/>
    <n v="541"/>
    <n v="3.46"/>
    <n v="44"/>
    <n v="13"/>
    <n v="25"/>
    <n v="4224"/>
    <n v="1272"/>
    <n v="95"/>
    <n v="493"/>
    <n v="767"/>
    <n v="109"/>
    <n v="159"/>
    <n v="0.98199999999999998"/>
    <s v="Baltimore Orioles"/>
    <s v="Memorial Stadium"/>
    <n v="1029581"/>
    <n v="93"/>
    <n v="94"/>
    <s v="BAL"/>
    <s v="BAL"/>
    <s v="BAL"/>
  </r>
  <r>
    <x v="86"/>
    <x v="5"/>
    <s v="BOS"/>
    <s v="BOS"/>
    <x v="74"/>
    <m/>
    <n v="3"/>
    <n v="154"/>
    <n v="77"/>
    <n v="82"/>
    <n v="72"/>
    <m/>
    <m/>
    <x v="0"/>
    <x v="0"/>
    <n v="0"/>
    <x v="1"/>
    <n v="1"/>
    <x v="0"/>
    <x v="1"/>
    <n v="721"/>
    <n v="5267"/>
    <n v="1380"/>
    <n v="231"/>
    <n v="32"/>
    <n v="153"/>
    <n v="624"/>
    <n v="739"/>
    <n v="29"/>
    <n v="21"/>
    <m/>
    <m/>
    <n v="668"/>
    <n v="593"/>
    <n v="3.88"/>
    <n v="55"/>
    <n v="9"/>
    <n v="23"/>
    <n v="4128"/>
    <n v="1391"/>
    <n v="116"/>
    <n v="498"/>
    <n v="692"/>
    <n v="149"/>
    <n v="179"/>
    <n v="0.97599999999999998"/>
    <s v="Boston Red Sox"/>
    <s v="Fenway Park II"/>
    <n v="1181087"/>
    <n v="106"/>
    <n v="105"/>
    <s v="BOS"/>
    <s v="BOS"/>
    <s v="BOS"/>
  </r>
  <r>
    <x v="86"/>
    <x v="1"/>
    <s v="BRO"/>
    <s v="LAD"/>
    <x v="47"/>
    <m/>
    <n v="3"/>
    <n v="154"/>
    <n v="77"/>
    <n v="84"/>
    <n v="70"/>
    <m/>
    <m/>
    <x v="0"/>
    <x v="0"/>
    <n v="0"/>
    <x v="1"/>
    <n v="1"/>
    <x v="0"/>
    <x v="1"/>
    <n v="690"/>
    <n v="5242"/>
    <n v="1325"/>
    <n v="188"/>
    <n v="38"/>
    <n v="147"/>
    <n v="550"/>
    <n v="848"/>
    <n v="60"/>
    <n v="34"/>
    <m/>
    <m/>
    <n v="591"/>
    <n v="521"/>
    <n v="3.35"/>
    <n v="44"/>
    <n v="18"/>
    <n v="29"/>
    <n v="4197"/>
    <n v="1285"/>
    <n v="144"/>
    <n v="456"/>
    <n v="891"/>
    <n v="127"/>
    <n v="136"/>
    <n v="0.97899999999999998"/>
    <s v="Brooklyn Dodgers"/>
    <s v="Ebbets Field"/>
    <n v="1028258"/>
    <n v="109"/>
    <n v="107"/>
    <s v="BRO"/>
    <s v="BRO"/>
    <s v="BRO"/>
  </r>
  <r>
    <x v="86"/>
    <x v="5"/>
    <s v="CHA"/>
    <s v="CHW"/>
    <x v="75"/>
    <m/>
    <n v="2"/>
    <n v="155"/>
    <n v="77"/>
    <n v="90"/>
    <n v="64"/>
    <m/>
    <m/>
    <x v="0"/>
    <x v="0"/>
    <n v="0"/>
    <x v="1"/>
    <n v="1"/>
    <x v="0"/>
    <x v="1"/>
    <n v="707"/>
    <n v="5265"/>
    <n v="1369"/>
    <n v="208"/>
    <n v="41"/>
    <n v="106"/>
    <n v="633"/>
    <n v="745"/>
    <n v="109"/>
    <n v="51"/>
    <m/>
    <m/>
    <n v="566"/>
    <n v="521"/>
    <n v="3.35"/>
    <n v="59"/>
    <n v="16"/>
    <n v="27"/>
    <n v="4203"/>
    <n v="1305"/>
    <n v="124"/>
    <n v="470"/>
    <n v="665"/>
    <n v="107"/>
    <n v="169"/>
    <n v="0.98199999999999998"/>
    <s v="Chicago White Sox"/>
    <s v="Comiskey Park"/>
    <n v="1135668"/>
    <n v="101"/>
    <n v="99"/>
    <s v="CHW"/>
    <s v="CHA"/>
    <s v="CHA"/>
  </r>
  <r>
    <x v="86"/>
    <x v="1"/>
    <s v="CHN"/>
    <s v="CHC"/>
    <x v="25"/>
    <m/>
    <n v="7"/>
    <n v="156"/>
    <n v="78"/>
    <n v="62"/>
    <n v="92"/>
    <m/>
    <m/>
    <x v="0"/>
    <x v="0"/>
    <n v="0"/>
    <x v="1"/>
    <n v="1"/>
    <x v="0"/>
    <x v="1"/>
    <n v="628"/>
    <n v="5369"/>
    <n v="1312"/>
    <n v="223"/>
    <n v="31"/>
    <n v="147"/>
    <n v="461"/>
    <n v="989"/>
    <n v="28"/>
    <n v="25"/>
    <m/>
    <m/>
    <n v="722"/>
    <n v="644"/>
    <n v="4.13"/>
    <n v="30"/>
    <n v="5"/>
    <n v="26"/>
    <n v="4209"/>
    <n v="1397"/>
    <n v="144"/>
    <n v="601"/>
    <n v="859"/>
    <n v="137"/>
    <n v="140"/>
    <n v="0.97599999999999998"/>
    <s v="Chicago Cubs"/>
    <s v="Wrigley Field"/>
    <n v="670629"/>
    <n v="99"/>
    <n v="100"/>
    <s v="CHC"/>
    <s v="CHN"/>
    <s v="CHN"/>
  </r>
  <r>
    <x v="86"/>
    <x v="1"/>
    <s v="CIN"/>
    <s v="CIN"/>
    <x v="26"/>
    <m/>
    <n v="4"/>
    <n v="154"/>
    <n v="77"/>
    <n v="80"/>
    <n v="74"/>
    <m/>
    <m/>
    <x v="0"/>
    <x v="0"/>
    <n v="0"/>
    <x v="1"/>
    <n v="1"/>
    <x v="0"/>
    <x v="1"/>
    <n v="747"/>
    <n v="5389"/>
    <n v="1452"/>
    <n v="251"/>
    <n v="33"/>
    <n v="187"/>
    <n v="546"/>
    <n v="752"/>
    <n v="51"/>
    <n v="36"/>
    <m/>
    <m/>
    <n v="781"/>
    <n v="716"/>
    <n v="4.62"/>
    <n v="40"/>
    <n v="5"/>
    <n v="29"/>
    <n v="4185"/>
    <n v="1486"/>
    <n v="179"/>
    <n v="429"/>
    <n v="707"/>
    <n v="107"/>
    <n v="139"/>
    <n v="0.98199999999999998"/>
    <s v="Cincinnati Redlegs"/>
    <s v="Crosley Field"/>
    <n v="1070850"/>
    <n v="106"/>
    <n v="105"/>
    <s v="CIN"/>
    <s v="CIN"/>
    <s v="CIN"/>
  </r>
  <r>
    <x v="86"/>
    <x v="5"/>
    <s v="CLE"/>
    <s v="CLE"/>
    <x v="76"/>
    <m/>
    <n v="6"/>
    <n v="153"/>
    <n v="77"/>
    <n v="76"/>
    <n v="77"/>
    <m/>
    <m/>
    <x v="0"/>
    <x v="0"/>
    <n v="0"/>
    <x v="1"/>
    <n v="1"/>
    <x v="0"/>
    <x v="1"/>
    <n v="682"/>
    <n v="5171"/>
    <n v="1304"/>
    <n v="199"/>
    <n v="26"/>
    <n v="140"/>
    <n v="591"/>
    <n v="786"/>
    <n v="40"/>
    <n v="47"/>
    <m/>
    <m/>
    <n v="722"/>
    <n v="623"/>
    <n v="4.0599999999999996"/>
    <n v="46"/>
    <n v="7"/>
    <n v="23"/>
    <n v="4140"/>
    <n v="1381"/>
    <n v="130"/>
    <n v="618"/>
    <n v="807"/>
    <n v="147"/>
    <n v="154"/>
    <n v="0.97399999999999998"/>
    <s v="Cleveland Indians"/>
    <s v="Cleveland Stadium"/>
    <n v="722256"/>
    <n v="100"/>
    <n v="99"/>
    <s v="CLE"/>
    <s v="CLE"/>
    <s v="CLE"/>
  </r>
  <r>
    <x v="86"/>
    <x v="5"/>
    <s v="DET"/>
    <s v="DET"/>
    <x v="77"/>
    <m/>
    <n v="4"/>
    <n v="154"/>
    <n v="77"/>
    <n v="78"/>
    <n v="76"/>
    <m/>
    <m/>
    <x v="0"/>
    <x v="0"/>
    <n v="0"/>
    <x v="1"/>
    <n v="1"/>
    <x v="0"/>
    <x v="1"/>
    <n v="614"/>
    <n v="5348"/>
    <n v="1376"/>
    <n v="224"/>
    <n v="37"/>
    <n v="116"/>
    <n v="504"/>
    <n v="643"/>
    <n v="36"/>
    <n v="47"/>
    <m/>
    <m/>
    <n v="614"/>
    <n v="561"/>
    <n v="3.56"/>
    <n v="52"/>
    <n v="9"/>
    <n v="21"/>
    <n v="4251"/>
    <n v="1330"/>
    <n v="147"/>
    <n v="505"/>
    <n v="756"/>
    <n v="121"/>
    <n v="151"/>
    <n v="0.98"/>
    <s v="Detroit Tigers"/>
    <s v="Briggs Stadium"/>
    <n v="1272346"/>
    <n v="103"/>
    <n v="102"/>
    <s v="DET"/>
    <s v="DET"/>
    <s v="DET"/>
  </r>
  <r>
    <x v="86"/>
    <x v="5"/>
    <s v="KC1"/>
    <s v="OAK"/>
    <x v="78"/>
    <m/>
    <n v="7"/>
    <n v="154"/>
    <n v="77"/>
    <n v="59"/>
    <n v="94"/>
    <m/>
    <m/>
    <x v="0"/>
    <x v="0"/>
    <n v="0"/>
    <x v="1"/>
    <n v="1"/>
    <x v="0"/>
    <x v="1"/>
    <n v="563"/>
    <n v="5170"/>
    <n v="1262"/>
    <n v="195"/>
    <n v="40"/>
    <n v="166"/>
    <n v="364"/>
    <n v="760"/>
    <n v="35"/>
    <n v="27"/>
    <m/>
    <m/>
    <n v="710"/>
    <n v="637"/>
    <n v="4.1900000000000004"/>
    <n v="26"/>
    <n v="6"/>
    <n v="19"/>
    <n v="4107"/>
    <n v="1344"/>
    <n v="153"/>
    <n v="565"/>
    <n v="626"/>
    <n v="125"/>
    <n v="162"/>
    <n v="0.97899999999999998"/>
    <s v="Kansas City Athletics"/>
    <s v="Municipal Stadium I"/>
    <n v="901067"/>
    <n v="101"/>
    <n v="104"/>
    <s v="KCA"/>
    <s v="KC1"/>
    <s v="KC1"/>
  </r>
  <r>
    <x v="86"/>
    <x v="1"/>
    <s v="ML1"/>
    <s v="ATL"/>
    <x v="24"/>
    <m/>
    <n v="1"/>
    <n v="155"/>
    <n v="78"/>
    <n v="95"/>
    <n v="59"/>
    <m/>
    <m/>
    <x v="0"/>
    <x v="1"/>
    <n v="1"/>
    <x v="2"/>
    <n v="0"/>
    <x v="1"/>
    <x v="1"/>
    <n v="772"/>
    <n v="5458"/>
    <n v="1469"/>
    <n v="221"/>
    <n v="62"/>
    <n v="199"/>
    <n v="461"/>
    <n v="729"/>
    <n v="35"/>
    <n v="16"/>
    <m/>
    <m/>
    <n v="613"/>
    <n v="544"/>
    <n v="3.47"/>
    <n v="60"/>
    <n v="9"/>
    <n v="24"/>
    <n v="4233"/>
    <n v="1347"/>
    <n v="124"/>
    <n v="570"/>
    <n v="693"/>
    <n v="120"/>
    <n v="173"/>
    <n v="0.98099999999999998"/>
    <s v="Milwaukee Braves"/>
    <s v="County Stadium"/>
    <n v="2215404"/>
    <n v="93"/>
    <n v="90"/>
    <s v="MLN"/>
    <s v="MLN"/>
    <s v="MLN"/>
  </r>
  <r>
    <x v="86"/>
    <x v="1"/>
    <s v="NY1"/>
    <s v="SFG"/>
    <x v="42"/>
    <m/>
    <n v="6"/>
    <n v="154"/>
    <n v="77"/>
    <n v="69"/>
    <n v="85"/>
    <m/>
    <m/>
    <x v="0"/>
    <x v="0"/>
    <n v="0"/>
    <x v="1"/>
    <n v="1"/>
    <x v="0"/>
    <x v="1"/>
    <n v="643"/>
    <n v="5346"/>
    <n v="1349"/>
    <n v="171"/>
    <n v="54"/>
    <n v="157"/>
    <n v="447"/>
    <n v="669"/>
    <n v="64"/>
    <n v="38"/>
    <m/>
    <m/>
    <n v="701"/>
    <n v="623"/>
    <n v="4.01"/>
    <n v="35"/>
    <n v="9"/>
    <n v="20"/>
    <n v="4194"/>
    <n v="1436"/>
    <n v="150"/>
    <n v="471"/>
    <n v="701"/>
    <n v="161"/>
    <n v="180"/>
    <n v="0.97399999999999998"/>
    <s v="New York Giants"/>
    <s v="Polo Grounds IV"/>
    <n v="653923"/>
    <n v="100"/>
    <n v="102"/>
    <s v="NYG"/>
    <s v="NY1"/>
    <s v="NY1"/>
  </r>
  <r>
    <x v="86"/>
    <x v="5"/>
    <s v="NYA"/>
    <s v="NYY"/>
    <x v="73"/>
    <m/>
    <n v="1"/>
    <n v="154"/>
    <n v="77"/>
    <n v="98"/>
    <n v="56"/>
    <m/>
    <m/>
    <x v="0"/>
    <x v="1"/>
    <n v="1"/>
    <x v="1"/>
    <n v="1"/>
    <x v="0"/>
    <x v="1"/>
    <n v="723"/>
    <n v="5271"/>
    <n v="1412"/>
    <n v="200"/>
    <n v="54"/>
    <n v="145"/>
    <n v="562"/>
    <n v="709"/>
    <n v="49"/>
    <n v="38"/>
    <m/>
    <m/>
    <n v="534"/>
    <n v="465"/>
    <n v="3"/>
    <n v="41"/>
    <n v="13"/>
    <n v="42"/>
    <n v="4185"/>
    <n v="1198"/>
    <n v="110"/>
    <n v="580"/>
    <n v="810"/>
    <n v="123"/>
    <n v="183"/>
    <n v="0.98"/>
    <s v="New York Yankees"/>
    <s v="Yankee Stadium I"/>
    <n v="1497134"/>
    <n v="99"/>
    <n v="95"/>
    <s v="NYY"/>
    <s v="NYA"/>
    <s v="NYA"/>
  </r>
  <r>
    <x v="86"/>
    <x v="1"/>
    <s v="PHI"/>
    <s v="PHI"/>
    <x v="44"/>
    <m/>
    <n v="5"/>
    <n v="156"/>
    <n v="78"/>
    <n v="77"/>
    <n v="77"/>
    <m/>
    <m/>
    <x v="0"/>
    <x v="0"/>
    <n v="0"/>
    <x v="1"/>
    <n v="1"/>
    <x v="0"/>
    <x v="1"/>
    <n v="623"/>
    <n v="5241"/>
    <n v="1311"/>
    <n v="213"/>
    <n v="44"/>
    <n v="117"/>
    <n v="534"/>
    <n v="758"/>
    <n v="57"/>
    <n v="26"/>
    <m/>
    <m/>
    <n v="656"/>
    <n v="590"/>
    <n v="3.79"/>
    <n v="54"/>
    <n v="9"/>
    <n v="23"/>
    <n v="4203"/>
    <n v="1363"/>
    <n v="139"/>
    <n v="412"/>
    <n v="858"/>
    <n v="136"/>
    <n v="117"/>
    <n v="0.97599999999999998"/>
    <s v="Philadelphia Phillies"/>
    <s v="Connie Mack Stadium"/>
    <n v="1146230"/>
    <n v="97"/>
    <n v="98"/>
    <s v="PHI"/>
    <s v="PHI"/>
    <s v="PHI"/>
  </r>
  <r>
    <x v="86"/>
    <x v="1"/>
    <s v="PIT"/>
    <s v="PIT"/>
    <x v="39"/>
    <m/>
    <n v="7"/>
    <n v="155"/>
    <n v="77"/>
    <n v="62"/>
    <n v="92"/>
    <m/>
    <m/>
    <x v="0"/>
    <x v="0"/>
    <n v="0"/>
    <x v="1"/>
    <n v="1"/>
    <x v="0"/>
    <x v="1"/>
    <n v="586"/>
    <n v="5402"/>
    <n v="1447"/>
    <n v="231"/>
    <n v="60"/>
    <n v="92"/>
    <n v="374"/>
    <n v="733"/>
    <n v="46"/>
    <n v="35"/>
    <m/>
    <m/>
    <n v="696"/>
    <n v="601"/>
    <n v="3.88"/>
    <n v="47"/>
    <n v="9"/>
    <n v="15"/>
    <n v="4185"/>
    <n v="1463"/>
    <n v="158"/>
    <n v="421"/>
    <n v="663"/>
    <n v="170"/>
    <n v="143"/>
    <n v="0.97199999999999998"/>
    <s v="Pittsburgh Pirates"/>
    <s v="Forbes Field"/>
    <n v="850732"/>
    <n v="97"/>
    <n v="98"/>
    <s v="PIT"/>
    <s v="PIT"/>
    <s v="PIT"/>
  </r>
  <r>
    <x v="86"/>
    <x v="1"/>
    <s v="SLN"/>
    <s v="STL"/>
    <x v="40"/>
    <m/>
    <n v="2"/>
    <n v="154"/>
    <n v="77"/>
    <n v="87"/>
    <n v="67"/>
    <m/>
    <m/>
    <x v="0"/>
    <x v="0"/>
    <n v="0"/>
    <x v="1"/>
    <n v="1"/>
    <x v="0"/>
    <x v="1"/>
    <n v="737"/>
    <n v="5472"/>
    <n v="1497"/>
    <n v="235"/>
    <n v="43"/>
    <n v="132"/>
    <n v="493"/>
    <n v="672"/>
    <n v="58"/>
    <n v="44"/>
    <m/>
    <m/>
    <n v="666"/>
    <n v="593"/>
    <n v="3.78"/>
    <n v="46"/>
    <n v="11"/>
    <n v="29"/>
    <n v="4239"/>
    <n v="1385"/>
    <n v="140"/>
    <n v="506"/>
    <n v="778"/>
    <n v="131"/>
    <n v="168"/>
    <n v="0.97899999999999998"/>
    <s v="St. Louis Cardinals"/>
    <s v="Sportsman's Park IV"/>
    <n v="1183575"/>
    <n v="102"/>
    <n v="102"/>
    <s v="STL"/>
    <s v="SLN"/>
    <s v="SLN"/>
  </r>
  <r>
    <x v="86"/>
    <x v="5"/>
    <s v="WS1"/>
    <s v="MIN"/>
    <x v="79"/>
    <m/>
    <n v="8"/>
    <n v="154"/>
    <n v="77"/>
    <n v="55"/>
    <n v="99"/>
    <m/>
    <m/>
    <x v="0"/>
    <x v="0"/>
    <n v="0"/>
    <x v="1"/>
    <n v="1"/>
    <x v="0"/>
    <x v="1"/>
    <n v="603"/>
    <n v="5231"/>
    <n v="1274"/>
    <n v="215"/>
    <n v="38"/>
    <n v="111"/>
    <n v="527"/>
    <n v="733"/>
    <n v="13"/>
    <n v="38"/>
    <m/>
    <m/>
    <n v="808"/>
    <n v="742"/>
    <n v="4.8499999999999996"/>
    <n v="31"/>
    <n v="5"/>
    <n v="16"/>
    <n v="4131"/>
    <n v="1482"/>
    <n v="149"/>
    <n v="580"/>
    <n v="691"/>
    <n v="128"/>
    <n v="159"/>
    <n v="0.97899999999999998"/>
    <s v="Washington Senators"/>
    <s v="Griffith Stadium II"/>
    <n v="457079"/>
    <n v="98"/>
    <n v="102"/>
    <s v="WSH"/>
    <s v="WS1"/>
    <s v="WS1"/>
  </r>
  <r>
    <x v="87"/>
    <x v="5"/>
    <s v="BAL"/>
    <s v="BAL"/>
    <x v="37"/>
    <m/>
    <n v="6"/>
    <n v="154"/>
    <n v="78"/>
    <n v="74"/>
    <n v="79"/>
    <m/>
    <m/>
    <x v="0"/>
    <x v="0"/>
    <n v="0"/>
    <x v="1"/>
    <n v="1"/>
    <x v="0"/>
    <x v="1"/>
    <n v="521"/>
    <n v="5111"/>
    <n v="1233"/>
    <n v="195"/>
    <n v="19"/>
    <n v="108"/>
    <n v="483"/>
    <n v="731"/>
    <n v="33"/>
    <n v="35"/>
    <m/>
    <m/>
    <n v="575"/>
    <n v="517"/>
    <n v="3.4"/>
    <n v="55"/>
    <n v="15"/>
    <n v="28"/>
    <n v="4107"/>
    <n v="1277"/>
    <n v="106"/>
    <n v="403"/>
    <n v="749"/>
    <n v="114"/>
    <n v="159"/>
    <n v="0.98"/>
    <s v="Baltimore Orioles"/>
    <s v="Memorial Stadium"/>
    <n v="829991"/>
    <n v="94"/>
    <n v="95"/>
    <s v="BAL"/>
    <s v="BAL"/>
    <s v="BAL"/>
  </r>
  <r>
    <x v="87"/>
    <x v="5"/>
    <s v="BOS"/>
    <s v="BOS"/>
    <x v="74"/>
    <m/>
    <n v="3"/>
    <n v="155"/>
    <n v="77"/>
    <n v="79"/>
    <n v="75"/>
    <m/>
    <m/>
    <x v="0"/>
    <x v="0"/>
    <n v="0"/>
    <x v="1"/>
    <n v="1"/>
    <x v="0"/>
    <x v="1"/>
    <n v="697"/>
    <n v="5218"/>
    <n v="1335"/>
    <n v="229"/>
    <n v="30"/>
    <n v="155"/>
    <n v="638"/>
    <n v="820"/>
    <n v="29"/>
    <n v="22"/>
    <m/>
    <m/>
    <n v="691"/>
    <n v="601"/>
    <n v="3.92"/>
    <n v="44"/>
    <n v="5"/>
    <n v="28"/>
    <n v="4140"/>
    <n v="1396"/>
    <n v="121"/>
    <n v="521"/>
    <n v="695"/>
    <n v="145"/>
    <n v="172"/>
    <n v="0.97599999999999998"/>
    <s v="Boston Red Sox"/>
    <s v="Fenway Park II"/>
    <n v="1077047"/>
    <n v="106"/>
    <n v="106"/>
    <s v="BOS"/>
    <s v="BOS"/>
    <s v="BOS"/>
  </r>
  <r>
    <x v="87"/>
    <x v="5"/>
    <s v="CHA"/>
    <s v="CHW"/>
    <x v="75"/>
    <m/>
    <n v="2"/>
    <n v="155"/>
    <n v="77"/>
    <n v="82"/>
    <n v="72"/>
    <m/>
    <m/>
    <x v="0"/>
    <x v="0"/>
    <n v="0"/>
    <x v="1"/>
    <n v="1"/>
    <x v="0"/>
    <x v="1"/>
    <n v="634"/>
    <n v="5249"/>
    <n v="1348"/>
    <n v="191"/>
    <n v="42"/>
    <n v="101"/>
    <n v="518"/>
    <n v="669"/>
    <n v="101"/>
    <n v="33"/>
    <m/>
    <m/>
    <n v="615"/>
    <n v="557"/>
    <n v="3.61"/>
    <n v="55"/>
    <n v="15"/>
    <n v="25"/>
    <n v="4167"/>
    <n v="1296"/>
    <n v="152"/>
    <n v="515"/>
    <n v="751"/>
    <n v="113"/>
    <n v="160"/>
    <n v="0.98099999999999998"/>
    <s v="Chicago White Sox"/>
    <s v="Comiskey Park"/>
    <n v="797451"/>
    <n v="99"/>
    <n v="97"/>
    <s v="CHW"/>
    <s v="CHA"/>
    <s v="CHA"/>
  </r>
  <r>
    <x v="87"/>
    <x v="1"/>
    <s v="CHN"/>
    <s v="CHC"/>
    <x v="25"/>
    <m/>
    <n v="5"/>
    <n v="154"/>
    <n v="77"/>
    <n v="72"/>
    <n v="82"/>
    <m/>
    <m/>
    <x v="0"/>
    <x v="0"/>
    <n v="0"/>
    <x v="1"/>
    <n v="1"/>
    <x v="0"/>
    <x v="1"/>
    <n v="709"/>
    <n v="5289"/>
    <n v="1402"/>
    <n v="207"/>
    <n v="49"/>
    <n v="182"/>
    <n v="487"/>
    <n v="853"/>
    <n v="39"/>
    <n v="23"/>
    <m/>
    <m/>
    <n v="725"/>
    <n v="638"/>
    <n v="4.22"/>
    <n v="27"/>
    <n v="5"/>
    <n v="24"/>
    <n v="4083"/>
    <n v="1322"/>
    <n v="142"/>
    <n v="619"/>
    <n v="805"/>
    <n v="150"/>
    <n v="161"/>
    <n v="0.97499999999999998"/>
    <s v="Chicago Cubs"/>
    <s v="Wrigley Field"/>
    <n v="979904"/>
    <n v="98"/>
    <n v="99"/>
    <s v="CHC"/>
    <s v="CHN"/>
    <s v="CHN"/>
  </r>
  <r>
    <x v="87"/>
    <x v="1"/>
    <s v="CIN"/>
    <s v="CIN"/>
    <x v="26"/>
    <m/>
    <n v="4"/>
    <n v="154"/>
    <n v="77"/>
    <n v="76"/>
    <n v="78"/>
    <m/>
    <m/>
    <x v="0"/>
    <x v="0"/>
    <n v="0"/>
    <x v="1"/>
    <n v="1"/>
    <x v="0"/>
    <x v="1"/>
    <n v="695"/>
    <n v="5273"/>
    <n v="1359"/>
    <n v="242"/>
    <n v="40"/>
    <n v="123"/>
    <n v="572"/>
    <n v="765"/>
    <n v="61"/>
    <n v="38"/>
    <m/>
    <m/>
    <n v="621"/>
    <n v="574"/>
    <n v="3.73"/>
    <n v="50"/>
    <n v="7"/>
    <n v="20"/>
    <n v="4155"/>
    <n v="1422"/>
    <n v="148"/>
    <n v="419"/>
    <n v="705"/>
    <n v="99"/>
    <n v="148"/>
    <n v="0.98299999999999998"/>
    <s v="Cincinnati Redlegs"/>
    <s v="Crosley Field"/>
    <n v="788582"/>
    <n v="106"/>
    <n v="105"/>
    <s v="CIN"/>
    <s v="CIN"/>
    <s v="CIN"/>
  </r>
  <r>
    <x v="87"/>
    <x v="5"/>
    <s v="CLE"/>
    <s v="CLE"/>
    <x v="76"/>
    <m/>
    <n v="4"/>
    <n v="153"/>
    <n v="76"/>
    <n v="77"/>
    <n v="76"/>
    <m/>
    <m/>
    <x v="0"/>
    <x v="0"/>
    <n v="0"/>
    <x v="1"/>
    <n v="1"/>
    <x v="0"/>
    <x v="1"/>
    <n v="694"/>
    <n v="5201"/>
    <n v="1340"/>
    <n v="210"/>
    <n v="31"/>
    <n v="161"/>
    <n v="494"/>
    <n v="819"/>
    <n v="50"/>
    <n v="49"/>
    <m/>
    <m/>
    <n v="635"/>
    <n v="569"/>
    <n v="3.73"/>
    <n v="51"/>
    <n v="2"/>
    <n v="20"/>
    <n v="4119"/>
    <n v="1283"/>
    <n v="123"/>
    <n v="604"/>
    <n v="766"/>
    <n v="152"/>
    <n v="171"/>
    <n v="0.97399999999999998"/>
    <s v="Cleveland Indians"/>
    <s v="Cleveland Stadium"/>
    <n v="663805"/>
    <n v="99"/>
    <n v="98"/>
    <s v="CLE"/>
    <s v="CLE"/>
    <s v="CLE"/>
  </r>
  <r>
    <x v="87"/>
    <x v="5"/>
    <s v="DET"/>
    <s v="DET"/>
    <x v="77"/>
    <m/>
    <n v="5"/>
    <n v="154"/>
    <n v="77"/>
    <n v="77"/>
    <n v="77"/>
    <m/>
    <m/>
    <x v="0"/>
    <x v="0"/>
    <n v="0"/>
    <x v="1"/>
    <n v="1"/>
    <x v="0"/>
    <x v="1"/>
    <n v="659"/>
    <n v="5194"/>
    <n v="1384"/>
    <n v="229"/>
    <n v="41"/>
    <n v="109"/>
    <n v="463"/>
    <n v="678"/>
    <n v="48"/>
    <n v="32"/>
    <m/>
    <m/>
    <n v="606"/>
    <n v="541"/>
    <n v="3.59"/>
    <n v="59"/>
    <n v="8"/>
    <n v="19"/>
    <n v="4071"/>
    <n v="1294"/>
    <n v="133"/>
    <n v="437"/>
    <n v="797"/>
    <n v="106"/>
    <n v="140"/>
    <n v="0.98199999999999998"/>
    <s v="Detroit Tigers"/>
    <s v="Briggs Stadium"/>
    <n v="1098924"/>
    <n v="107"/>
    <n v="107"/>
    <s v="DET"/>
    <s v="DET"/>
    <s v="DET"/>
  </r>
  <r>
    <x v="87"/>
    <x v="5"/>
    <s v="KC1"/>
    <s v="OAK"/>
    <x v="78"/>
    <m/>
    <n v="7"/>
    <n v="156"/>
    <n v="78"/>
    <n v="73"/>
    <n v="81"/>
    <m/>
    <m/>
    <x v="0"/>
    <x v="0"/>
    <n v="0"/>
    <x v="1"/>
    <n v="1"/>
    <x v="0"/>
    <x v="1"/>
    <n v="642"/>
    <n v="5261"/>
    <n v="1297"/>
    <n v="196"/>
    <n v="50"/>
    <n v="138"/>
    <n v="452"/>
    <n v="747"/>
    <n v="22"/>
    <n v="36"/>
    <m/>
    <m/>
    <n v="713"/>
    <n v="645"/>
    <n v="4.1500000000000004"/>
    <n v="42"/>
    <n v="9"/>
    <n v="25"/>
    <n v="4194"/>
    <n v="1405"/>
    <n v="150"/>
    <n v="467"/>
    <n v="721"/>
    <n v="125"/>
    <n v="166"/>
    <n v="0.97899999999999998"/>
    <s v="Kansas City Athletics"/>
    <s v="Municipal Stadium I"/>
    <n v="925090"/>
    <n v="102"/>
    <n v="104"/>
    <s v="KCA"/>
    <s v="KC1"/>
    <s v="KC1"/>
  </r>
  <r>
    <x v="87"/>
    <x v="1"/>
    <s v="LAN"/>
    <s v="LAD"/>
    <x v="47"/>
    <m/>
    <n v="7"/>
    <n v="154"/>
    <n v="77"/>
    <n v="71"/>
    <n v="83"/>
    <m/>
    <m/>
    <x v="0"/>
    <x v="0"/>
    <n v="0"/>
    <x v="1"/>
    <n v="1"/>
    <x v="0"/>
    <x v="1"/>
    <n v="668"/>
    <n v="5173"/>
    <n v="1297"/>
    <n v="166"/>
    <n v="50"/>
    <n v="172"/>
    <n v="495"/>
    <n v="850"/>
    <n v="73"/>
    <n v="47"/>
    <m/>
    <m/>
    <n v="761"/>
    <n v="679"/>
    <n v="4.47"/>
    <n v="30"/>
    <n v="7"/>
    <n v="31"/>
    <n v="4104"/>
    <n v="1399"/>
    <n v="173"/>
    <n v="606"/>
    <n v="855"/>
    <n v="145"/>
    <n v="198"/>
    <n v="0.97499999999999998"/>
    <s v="Los Angeles Dodgers"/>
    <s v="Los Angeles Memorial Coliseum"/>
    <n v="1845556"/>
    <n v="104"/>
    <n v="104"/>
    <s v="LAD"/>
    <s v="LAN"/>
    <s v="LAN"/>
  </r>
  <r>
    <x v="87"/>
    <x v="1"/>
    <s v="ML1"/>
    <s v="ATL"/>
    <x v="24"/>
    <m/>
    <n v="1"/>
    <n v="154"/>
    <n v="77"/>
    <n v="92"/>
    <n v="62"/>
    <m/>
    <m/>
    <x v="0"/>
    <x v="1"/>
    <n v="1"/>
    <x v="1"/>
    <n v="1"/>
    <x v="0"/>
    <x v="1"/>
    <n v="675"/>
    <n v="5225"/>
    <n v="1388"/>
    <n v="221"/>
    <n v="21"/>
    <n v="167"/>
    <n v="478"/>
    <n v="646"/>
    <n v="26"/>
    <n v="8"/>
    <m/>
    <m/>
    <n v="541"/>
    <n v="491"/>
    <n v="3.21"/>
    <n v="72"/>
    <n v="16"/>
    <n v="17"/>
    <n v="4128"/>
    <n v="1261"/>
    <n v="125"/>
    <n v="426"/>
    <n v="773"/>
    <n v="119"/>
    <n v="152"/>
    <n v="0.98"/>
    <s v="Milwaukee Braves"/>
    <s v="County Stadium"/>
    <n v="1971101"/>
    <n v="92"/>
    <n v="89"/>
    <s v="MLN"/>
    <s v="MLN"/>
    <s v="MLN"/>
  </r>
  <r>
    <x v="87"/>
    <x v="5"/>
    <s v="NYA"/>
    <s v="NYY"/>
    <x v="73"/>
    <m/>
    <n v="1"/>
    <n v="155"/>
    <n v="78"/>
    <n v="92"/>
    <n v="62"/>
    <m/>
    <m/>
    <x v="0"/>
    <x v="1"/>
    <n v="1"/>
    <x v="2"/>
    <n v="0"/>
    <x v="1"/>
    <x v="1"/>
    <n v="759"/>
    <n v="5294"/>
    <n v="1418"/>
    <n v="212"/>
    <n v="39"/>
    <n v="164"/>
    <n v="537"/>
    <n v="822"/>
    <n v="48"/>
    <n v="32"/>
    <m/>
    <m/>
    <n v="577"/>
    <n v="493"/>
    <n v="3.22"/>
    <n v="53"/>
    <n v="21"/>
    <n v="33"/>
    <n v="4137"/>
    <n v="1201"/>
    <n v="116"/>
    <n v="557"/>
    <n v="796"/>
    <n v="128"/>
    <n v="182"/>
    <n v="0.97799999999999998"/>
    <s v="New York Yankees"/>
    <s v="Yankee Stadium I"/>
    <n v="1428438"/>
    <n v="96"/>
    <n v="94"/>
    <s v="NYY"/>
    <s v="NYA"/>
    <s v="NYA"/>
  </r>
  <r>
    <x v="87"/>
    <x v="1"/>
    <s v="PHI"/>
    <s v="PHI"/>
    <x v="44"/>
    <m/>
    <n v="8"/>
    <n v="154"/>
    <n v="77"/>
    <n v="69"/>
    <n v="85"/>
    <m/>
    <m/>
    <x v="0"/>
    <x v="0"/>
    <n v="0"/>
    <x v="1"/>
    <n v="1"/>
    <x v="0"/>
    <x v="1"/>
    <n v="664"/>
    <n v="5363"/>
    <n v="1424"/>
    <n v="238"/>
    <n v="56"/>
    <n v="124"/>
    <n v="573"/>
    <n v="871"/>
    <n v="51"/>
    <n v="33"/>
    <m/>
    <m/>
    <n v="762"/>
    <n v="671"/>
    <n v="4.32"/>
    <n v="51"/>
    <n v="6"/>
    <n v="15"/>
    <n v="4191"/>
    <n v="1480"/>
    <n v="148"/>
    <n v="446"/>
    <n v="778"/>
    <n v="129"/>
    <n v="136"/>
    <n v="0.97799999999999998"/>
    <s v="Philadelphia Phillies"/>
    <s v="Connie Mack Stadium"/>
    <n v="931110"/>
    <n v="99"/>
    <n v="100"/>
    <s v="PHI"/>
    <s v="PHI"/>
    <s v="PHI"/>
  </r>
  <r>
    <x v="87"/>
    <x v="1"/>
    <s v="PIT"/>
    <s v="PIT"/>
    <x v="39"/>
    <m/>
    <n v="2"/>
    <n v="154"/>
    <n v="77"/>
    <n v="84"/>
    <n v="70"/>
    <m/>
    <m/>
    <x v="0"/>
    <x v="0"/>
    <n v="0"/>
    <x v="1"/>
    <n v="1"/>
    <x v="0"/>
    <x v="1"/>
    <n v="662"/>
    <n v="5247"/>
    <n v="1386"/>
    <n v="229"/>
    <n v="68"/>
    <n v="134"/>
    <n v="396"/>
    <n v="753"/>
    <n v="30"/>
    <n v="15"/>
    <m/>
    <m/>
    <n v="607"/>
    <n v="541"/>
    <n v="3.56"/>
    <n v="43"/>
    <n v="10"/>
    <n v="41"/>
    <n v="4101"/>
    <n v="1344"/>
    <n v="123"/>
    <n v="470"/>
    <n v="679"/>
    <n v="133"/>
    <n v="173"/>
    <n v="0.97799999999999998"/>
    <s v="Pittsburgh Pirates"/>
    <s v="Forbes Field"/>
    <n v="1311988"/>
    <n v="97"/>
    <n v="98"/>
    <s v="PIT"/>
    <s v="PIT"/>
    <s v="PIT"/>
  </r>
  <r>
    <x v="87"/>
    <x v="1"/>
    <s v="SFN"/>
    <s v="SFG"/>
    <x v="42"/>
    <m/>
    <n v="3"/>
    <n v="154"/>
    <n v="77"/>
    <n v="80"/>
    <n v="74"/>
    <m/>
    <m/>
    <x v="0"/>
    <x v="0"/>
    <n v="0"/>
    <x v="1"/>
    <n v="1"/>
    <x v="0"/>
    <x v="1"/>
    <n v="727"/>
    <n v="5318"/>
    <n v="1399"/>
    <n v="250"/>
    <n v="42"/>
    <n v="170"/>
    <n v="531"/>
    <n v="817"/>
    <n v="64"/>
    <n v="29"/>
    <m/>
    <m/>
    <n v="698"/>
    <n v="614"/>
    <n v="3.98"/>
    <n v="38"/>
    <n v="7"/>
    <n v="25"/>
    <n v="4167"/>
    <n v="1400"/>
    <n v="166"/>
    <n v="512"/>
    <n v="775"/>
    <n v="152"/>
    <n v="156"/>
    <n v="0.97499999999999998"/>
    <s v="San Francisco Giants"/>
    <s v="Seals Stadium"/>
    <n v="1272625"/>
    <n v="98"/>
    <n v="96"/>
    <s v="SFG"/>
    <s v="SFN"/>
    <s v="SFN"/>
  </r>
  <r>
    <x v="87"/>
    <x v="1"/>
    <s v="SLN"/>
    <s v="STL"/>
    <x v="40"/>
    <m/>
    <n v="5"/>
    <n v="154"/>
    <n v="77"/>
    <n v="72"/>
    <n v="82"/>
    <m/>
    <m/>
    <x v="0"/>
    <x v="0"/>
    <n v="0"/>
    <x v="1"/>
    <n v="1"/>
    <x v="0"/>
    <x v="1"/>
    <n v="619"/>
    <n v="5255"/>
    <n v="1371"/>
    <n v="216"/>
    <n v="39"/>
    <n v="111"/>
    <n v="533"/>
    <n v="637"/>
    <n v="44"/>
    <n v="43"/>
    <m/>
    <m/>
    <n v="704"/>
    <n v="632"/>
    <n v="4.12"/>
    <n v="45"/>
    <n v="6"/>
    <n v="25"/>
    <n v="4143"/>
    <n v="1398"/>
    <n v="158"/>
    <n v="567"/>
    <n v="822"/>
    <n v="152"/>
    <n v="163"/>
    <n v="0.97499999999999998"/>
    <s v="St. Louis Cardinals"/>
    <s v="Sportsman's Park IV"/>
    <n v="1063730"/>
    <n v="104"/>
    <n v="105"/>
    <s v="STL"/>
    <s v="SLN"/>
    <s v="SLN"/>
  </r>
  <r>
    <x v="87"/>
    <x v="5"/>
    <s v="WS1"/>
    <s v="MIN"/>
    <x v="79"/>
    <m/>
    <n v="8"/>
    <n v="156"/>
    <n v="78"/>
    <n v="61"/>
    <n v="93"/>
    <m/>
    <m/>
    <x v="0"/>
    <x v="0"/>
    <n v="0"/>
    <x v="1"/>
    <n v="1"/>
    <x v="0"/>
    <x v="1"/>
    <n v="553"/>
    <n v="5156"/>
    <n v="1240"/>
    <n v="161"/>
    <n v="38"/>
    <n v="121"/>
    <n v="477"/>
    <n v="751"/>
    <n v="22"/>
    <n v="41"/>
    <m/>
    <m/>
    <n v="747"/>
    <n v="693"/>
    <n v="4.53"/>
    <n v="28"/>
    <n v="6"/>
    <n v="28"/>
    <n v="4128"/>
    <n v="1443"/>
    <n v="156"/>
    <n v="558"/>
    <n v="762"/>
    <n v="118"/>
    <n v="163"/>
    <n v="0.98"/>
    <s v="Washington Senators"/>
    <s v="Griffith Stadium II"/>
    <n v="475288"/>
    <n v="98"/>
    <n v="101"/>
    <s v="WSH"/>
    <s v="WS1"/>
    <s v="WS1"/>
  </r>
  <r>
    <x v="88"/>
    <x v="5"/>
    <s v="BAL"/>
    <s v="BAL"/>
    <x v="37"/>
    <m/>
    <n v="6"/>
    <n v="155"/>
    <n v="78"/>
    <n v="74"/>
    <n v="80"/>
    <m/>
    <m/>
    <x v="0"/>
    <x v="0"/>
    <n v="0"/>
    <x v="1"/>
    <n v="1"/>
    <x v="0"/>
    <x v="1"/>
    <n v="551"/>
    <n v="5208"/>
    <n v="1240"/>
    <n v="182"/>
    <n v="23"/>
    <n v="109"/>
    <n v="536"/>
    <n v="690"/>
    <n v="36"/>
    <n v="24"/>
    <m/>
    <m/>
    <n v="621"/>
    <n v="554"/>
    <n v="3.56"/>
    <n v="45"/>
    <n v="15"/>
    <n v="30"/>
    <n v="4200"/>
    <n v="1290"/>
    <n v="111"/>
    <n v="476"/>
    <n v="735"/>
    <n v="147"/>
    <n v="163"/>
    <n v="0.97599999999999998"/>
    <s v="Baltimore Orioles"/>
    <s v="Memorial Stadium"/>
    <n v="891926"/>
    <n v="97"/>
    <n v="98"/>
    <s v="BAL"/>
    <s v="BAL"/>
    <s v="BAL"/>
  </r>
  <r>
    <x v="88"/>
    <x v="5"/>
    <s v="BOS"/>
    <s v="BOS"/>
    <x v="74"/>
    <m/>
    <n v="5"/>
    <n v="154"/>
    <n v="77"/>
    <n v="75"/>
    <n v="79"/>
    <m/>
    <m/>
    <x v="0"/>
    <x v="0"/>
    <n v="0"/>
    <x v="1"/>
    <n v="1"/>
    <x v="0"/>
    <x v="1"/>
    <n v="726"/>
    <n v="5225"/>
    <n v="1335"/>
    <n v="248"/>
    <n v="28"/>
    <n v="125"/>
    <n v="626"/>
    <n v="810"/>
    <n v="68"/>
    <n v="25"/>
    <m/>
    <m/>
    <n v="696"/>
    <n v="632"/>
    <n v="4.17"/>
    <n v="38"/>
    <n v="9"/>
    <n v="25"/>
    <n v="4092"/>
    <n v="1386"/>
    <n v="135"/>
    <n v="589"/>
    <n v="724"/>
    <n v="130"/>
    <n v="167"/>
    <n v="0.97799999999999998"/>
    <s v="Boston Red Sox"/>
    <s v="Fenway Park II"/>
    <n v="984102"/>
    <n v="104"/>
    <n v="104"/>
    <s v="BOS"/>
    <s v="BOS"/>
    <s v="BOS"/>
  </r>
  <r>
    <x v="88"/>
    <x v="5"/>
    <s v="CHA"/>
    <s v="CHW"/>
    <x v="75"/>
    <m/>
    <n v="1"/>
    <n v="156"/>
    <n v="78"/>
    <n v="94"/>
    <n v="60"/>
    <m/>
    <m/>
    <x v="0"/>
    <x v="1"/>
    <n v="1"/>
    <x v="1"/>
    <n v="1"/>
    <x v="0"/>
    <x v="1"/>
    <n v="669"/>
    <n v="5297"/>
    <n v="1325"/>
    <n v="220"/>
    <n v="46"/>
    <n v="97"/>
    <n v="580"/>
    <n v="634"/>
    <n v="113"/>
    <n v="53"/>
    <m/>
    <m/>
    <n v="588"/>
    <n v="521"/>
    <n v="3.29"/>
    <n v="44"/>
    <n v="13"/>
    <n v="36"/>
    <n v="4275"/>
    <n v="1297"/>
    <n v="129"/>
    <n v="525"/>
    <n v="761"/>
    <n v="130"/>
    <n v="141"/>
    <n v="0.97899999999999998"/>
    <s v="Chicago White Sox"/>
    <s v="Comiskey Park"/>
    <n v="1423144"/>
    <n v="99"/>
    <n v="98"/>
    <s v="CHW"/>
    <s v="CHA"/>
    <s v="CHA"/>
  </r>
  <r>
    <x v="88"/>
    <x v="1"/>
    <s v="CHN"/>
    <s v="CHC"/>
    <x v="25"/>
    <m/>
    <n v="5"/>
    <n v="155"/>
    <n v="77"/>
    <n v="74"/>
    <n v="80"/>
    <m/>
    <m/>
    <x v="0"/>
    <x v="0"/>
    <n v="0"/>
    <x v="1"/>
    <n v="1"/>
    <x v="0"/>
    <x v="1"/>
    <n v="673"/>
    <n v="5296"/>
    <n v="1321"/>
    <n v="209"/>
    <n v="44"/>
    <n v="163"/>
    <n v="498"/>
    <n v="911"/>
    <n v="32"/>
    <n v="19"/>
    <m/>
    <m/>
    <n v="688"/>
    <n v="620"/>
    <n v="4.01"/>
    <n v="30"/>
    <n v="11"/>
    <n v="25"/>
    <n v="4173"/>
    <n v="1337"/>
    <n v="152"/>
    <n v="519"/>
    <n v="765"/>
    <n v="140"/>
    <n v="142"/>
    <n v="0.97699999999999998"/>
    <s v="Chicago Cubs"/>
    <s v="Wrigley Field"/>
    <n v="858255"/>
    <n v="99"/>
    <n v="100"/>
    <s v="CHC"/>
    <s v="CHN"/>
    <s v="CHN"/>
  </r>
  <r>
    <x v="88"/>
    <x v="1"/>
    <s v="CIN"/>
    <s v="CIN"/>
    <x v="26"/>
    <m/>
    <n v="5"/>
    <n v="154"/>
    <n v="77"/>
    <n v="74"/>
    <n v="80"/>
    <m/>
    <m/>
    <x v="0"/>
    <x v="0"/>
    <n v="0"/>
    <x v="1"/>
    <n v="1"/>
    <x v="0"/>
    <x v="1"/>
    <n v="764"/>
    <n v="5288"/>
    <n v="1448"/>
    <n v="258"/>
    <n v="34"/>
    <n v="161"/>
    <n v="499"/>
    <n v="763"/>
    <n v="65"/>
    <n v="28"/>
    <m/>
    <m/>
    <n v="738"/>
    <n v="650"/>
    <n v="4.3099999999999996"/>
    <n v="44"/>
    <n v="7"/>
    <n v="26"/>
    <n v="4071"/>
    <n v="1460"/>
    <n v="162"/>
    <n v="456"/>
    <n v="690"/>
    <n v="126"/>
    <n v="157"/>
    <n v="0.97799999999999998"/>
    <s v="Cincinnati Redlegs"/>
    <s v="Crosley Field"/>
    <n v="801298"/>
    <n v="104"/>
    <n v="103"/>
    <s v="CIN"/>
    <s v="CIN"/>
    <s v="CIN"/>
  </r>
  <r>
    <x v="88"/>
    <x v="5"/>
    <s v="CLE"/>
    <s v="CLE"/>
    <x v="76"/>
    <m/>
    <n v="2"/>
    <n v="154"/>
    <n v="77"/>
    <n v="89"/>
    <n v="65"/>
    <m/>
    <m/>
    <x v="0"/>
    <x v="0"/>
    <n v="0"/>
    <x v="1"/>
    <n v="1"/>
    <x v="0"/>
    <x v="1"/>
    <n v="745"/>
    <n v="5288"/>
    <n v="1390"/>
    <n v="216"/>
    <n v="25"/>
    <n v="167"/>
    <n v="433"/>
    <n v="721"/>
    <n v="33"/>
    <n v="36"/>
    <m/>
    <m/>
    <n v="646"/>
    <n v="576"/>
    <n v="3.75"/>
    <n v="58"/>
    <n v="7"/>
    <n v="23"/>
    <n v="4149"/>
    <n v="1230"/>
    <n v="148"/>
    <n v="635"/>
    <n v="799"/>
    <n v="127"/>
    <n v="138"/>
    <n v="0.97799999999999998"/>
    <s v="Cleveland Indians"/>
    <s v="Cleveland Stadium"/>
    <n v="1497976"/>
    <n v="97"/>
    <n v="96"/>
    <s v="CLE"/>
    <s v="CLE"/>
    <s v="CLE"/>
  </r>
  <r>
    <x v="88"/>
    <x v="5"/>
    <s v="DET"/>
    <s v="DET"/>
    <x v="77"/>
    <m/>
    <n v="4"/>
    <n v="154"/>
    <n v="77"/>
    <n v="76"/>
    <n v="78"/>
    <m/>
    <m/>
    <x v="0"/>
    <x v="0"/>
    <n v="0"/>
    <x v="1"/>
    <n v="1"/>
    <x v="0"/>
    <x v="1"/>
    <n v="713"/>
    <n v="5211"/>
    <n v="1346"/>
    <n v="196"/>
    <n v="30"/>
    <n v="160"/>
    <n v="580"/>
    <n v="737"/>
    <n v="34"/>
    <n v="17"/>
    <m/>
    <m/>
    <n v="732"/>
    <n v="635"/>
    <n v="4.2"/>
    <n v="53"/>
    <n v="9"/>
    <n v="24"/>
    <n v="4080"/>
    <n v="1327"/>
    <n v="177"/>
    <n v="432"/>
    <n v="829"/>
    <n v="124"/>
    <n v="131"/>
    <n v="0.97799999999999998"/>
    <s v="Detroit Tigers"/>
    <s v="Briggs Stadium"/>
    <n v="1221221"/>
    <n v="106"/>
    <n v="105"/>
    <s v="DET"/>
    <s v="DET"/>
    <s v="DET"/>
  </r>
  <r>
    <x v="88"/>
    <x v="5"/>
    <s v="KC1"/>
    <s v="OAK"/>
    <x v="78"/>
    <m/>
    <n v="7"/>
    <n v="154"/>
    <n v="77"/>
    <n v="66"/>
    <n v="88"/>
    <m/>
    <m/>
    <x v="0"/>
    <x v="0"/>
    <n v="0"/>
    <x v="1"/>
    <n v="1"/>
    <x v="0"/>
    <x v="1"/>
    <n v="681"/>
    <n v="5264"/>
    <n v="1383"/>
    <n v="231"/>
    <n v="43"/>
    <n v="117"/>
    <n v="481"/>
    <n v="780"/>
    <n v="34"/>
    <n v="24"/>
    <m/>
    <m/>
    <n v="760"/>
    <n v="657"/>
    <n v="4.3499999999999996"/>
    <n v="44"/>
    <n v="8"/>
    <n v="21"/>
    <n v="4080"/>
    <n v="1452"/>
    <n v="148"/>
    <n v="492"/>
    <n v="703"/>
    <n v="159"/>
    <n v="156"/>
    <n v="0.97299999999999998"/>
    <s v="Kansas City Athletics"/>
    <s v="Municipal Stadium I"/>
    <n v="963683"/>
    <n v="102"/>
    <n v="104"/>
    <s v="KCA"/>
    <s v="KC1"/>
    <s v="KC1"/>
  </r>
  <r>
    <x v="88"/>
    <x v="1"/>
    <s v="LAN"/>
    <s v="LAD"/>
    <x v="47"/>
    <m/>
    <n v="1"/>
    <n v="156"/>
    <n v="78"/>
    <n v="88"/>
    <n v="68"/>
    <m/>
    <m/>
    <x v="0"/>
    <x v="1"/>
    <n v="1"/>
    <x v="2"/>
    <n v="0"/>
    <x v="1"/>
    <x v="1"/>
    <n v="705"/>
    <n v="5282"/>
    <n v="1360"/>
    <n v="196"/>
    <n v="46"/>
    <n v="148"/>
    <n v="591"/>
    <n v="891"/>
    <n v="84"/>
    <n v="51"/>
    <m/>
    <m/>
    <n v="670"/>
    <n v="594"/>
    <n v="3.79"/>
    <n v="43"/>
    <n v="14"/>
    <n v="26"/>
    <n v="4233"/>
    <n v="1317"/>
    <n v="157"/>
    <n v="614"/>
    <n v="1077"/>
    <n v="114"/>
    <n v="154"/>
    <n v="0.98099999999999998"/>
    <s v="Los Angeles Dodgers"/>
    <s v="Los Angeles Memorial Coliseum"/>
    <n v="2071045"/>
    <n v="107"/>
    <n v="107"/>
    <s v="LAD"/>
    <s v="LAN"/>
    <s v="LAN"/>
  </r>
  <r>
    <x v="88"/>
    <x v="1"/>
    <s v="ML1"/>
    <s v="ATL"/>
    <x v="24"/>
    <m/>
    <n v="2"/>
    <n v="157"/>
    <n v="79"/>
    <n v="86"/>
    <n v="70"/>
    <m/>
    <m/>
    <x v="0"/>
    <x v="0"/>
    <n v="0"/>
    <x v="1"/>
    <n v="1"/>
    <x v="0"/>
    <x v="1"/>
    <n v="724"/>
    <n v="5388"/>
    <n v="1426"/>
    <n v="216"/>
    <n v="36"/>
    <n v="177"/>
    <n v="488"/>
    <n v="765"/>
    <n v="41"/>
    <n v="14"/>
    <m/>
    <m/>
    <n v="623"/>
    <n v="546"/>
    <n v="3.51"/>
    <n v="69"/>
    <n v="18"/>
    <n v="18"/>
    <n v="4200"/>
    <n v="1406"/>
    <n v="128"/>
    <n v="429"/>
    <n v="775"/>
    <n v="123"/>
    <n v="138"/>
    <n v="0.97899999999999998"/>
    <s v="Milwaukee Braves"/>
    <s v="County Stadium"/>
    <n v="1749112"/>
    <n v="92"/>
    <n v="90"/>
    <s v="MLN"/>
    <s v="MLN"/>
    <s v="MLN"/>
  </r>
  <r>
    <x v="88"/>
    <x v="5"/>
    <s v="NYA"/>
    <s v="NYY"/>
    <x v="73"/>
    <m/>
    <n v="3"/>
    <n v="155"/>
    <n v="77"/>
    <n v="79"/>
    <n v="75"/>
    <m/>
    <m/>
    <x v="0"/>
    <x v="0"/>
    <n v="0"/>
    <x v="1"/>
    <n v="1"/>
    <x v="0"/>
    <x v="1"/>
    <n v="687"/>
    <n v="5379"/>
    <n v="1397"/>
    <n v="224"/>
    <n v="40"/>
    <n v="153"/>
    <n v="457"/>
    <n v="828"/>
    <n v="45"/>
    <n v="22"/>
    <m/>
    <m/>
    <n v="647"/>
    <n v="560"/>
    <n v="3.6"/>
    <n v="38"/>
    <n v="15"/>
    <n v="28"/>
    <n v="4197"/>
    <n v="1281"/>
    <n v="120"/>
    <n v="594"/>
    <n v="836"/>
    <n v="131"/>
    <n v="160"/>
    <n v="0.97799999999999998"/>
    <s v="New York Yankees"/>
    <s v="Yankee Stadium I"/>
    <n v="1552030"/>
    <n v="96"/>
    <n v="94"/>
    <s v="NYY"/>
    <s v="NYA"/>
    <s v="NYA"/>
  </r>
  <r>
    <x v="88"/>
    <x v="1"/>
    <s v="PHI"/>
    <s v="PHI"/>
    <x v="44"/>
    <m/>
    <n v="8"/>
    <n v="155"/>
    <n v="78"/>
    <n v="64"/>
    <n v="90"/>
    <m/>
    <m/>
    <x v="0"/>
    <x v="0"/>
    <n v="0"/>
    <x v="1"/>
    <n v="1"/>
    <x v="0"/>
    <x v="1"/>
    <n v="599"/>
    <n v="5109"/>
    <n v="1237"/>
    <n v="196"/>
    <n v="38"/>
    <n v="113"/>
    <n v="498"/>
    <n v="858"/>
    <n v="39"/>
    <n v="46"/>
    <m/>
    <m/>
    <n v="725"/>
    <n v="642"/>
    <n v="4.2699999999999996"/>
    <n v="54"/>
    <n v="8"/>
    <n v="15"/>
    <n v="4062"/>
    <n v="1357"/>
    <n v="150"/>
    <n v="474"/>
    <n v="769"/>
    <n v="154"/>
    <n v="132"/>
    <n v="0.97299999999999998"/>
    <s v="Philadelphia Phillies"/>
    <s v="Connie Mack Stadium"/>
    <n v="802815"/>
    <n v="101"/>
    <n v="104"/>
    <s v="PHI"/>
    <s v="PHI"/>
    <s v="PHI"/>
  </r>
  <r>
    <x v="88"/>
    <x v="1"/>
    <s v="PIT"/>
    <s v="PIT"/>
    <x v="39"/>
    <m/>
    <n v="4"/>
    <n v="155"/>
    <n v="77"/>
    <n v="78"/>
    <n v="76"/>
    <m/>
    <m/>
    <x v="0"/>
    <x v="0"/>
    <n v="0"/>
    <x v="1"/>
    <n v="1"/>
    <x v="0"/>
    <x v="1"/>
    <n v="651"/>
    <n v="5369"/>
    <n v="1414"/>
    <n v="230"/>
    <n v="42"/>
    <n v="112"/>
    <n v="442"/>
    <n v="715"/>
    <n v="32"/>
    <n v="26"/>
    <m/>
    <m/>
    <n v="680"/>
    <n v="604"/>
    <n v="3.9"/>
    <n v="48"/>
    <n v="7"/>
    <n v="17"/>
    <n v="4179"/>
    <n v="1432"/>
    <n v="134"/>
    <n v="418"/>
    <n v="730"/>
    <n v="154"/>
    <n v="165"/>
    <n v="0.97499999999999998"/>
    <s v="Pittsburgh Pirates"/>
    <s v="Forbes Field"/>
    <n v="1359917"/>
    <n v="99"/>
    <n v="98"/>
    <s v="PIT"/>
    <s v="PIT"/>
    <s v="PIT"/>
  </r>
  <r>
    <x v="88"/>
    <x v="1"/>
    <s v="SFN"/>
    <s v="SFG"/>
    <x v="42"/>
    <m/>
    <n v="3"/>
    <n v="154"/>
    <n v="77"/>
    <n v="83"/>
    <n v="71"/>
    <m/>
    <m/>
    <x v="0"/>
    <x v="0"/>
    <n v="0"/>
    <x v="1"/>
    <n v="1"/>
    <x v="0"/>
    <x v="1"/>
    <n v="705"/>
    <n v="5281"/>
    <n v="1377"/>
    <n v="239"/>
    <n v="35"/>
    <n v="167"/>
    <n v="473"/>
    <n v="875"/>
    <n v="81"/>
    <n v="34"/>
    <m/>
    <m/>
    <n v="613"/>
    <n v="531"/>
    <n v="3.47"/>
    <n v="52"/>
    <n v="12"/>
    <n v="23"/>
    <n v="4128"/>
    <n v="1279"/>
    <n v="139"/>
    <n v="500"/>
    <n v="873"/>
    <n v="152"/>
    <n v="118"/>
    <n v="0.97399999999999998"/>
    <s v="San Francisco Giants"/>
    <s v="Seals Stadium"/>
    <n v="1422130"/>
    <n v="98"/>
    <n v="96"/>
    <s v="SFG"/>
    <s v="SFN"/>
    <s v="SFN"/>
  </r>
  <r>
    <x v="88"/>
    <x v="1"/>
    <s v="SLN"/>
    <s v="STL"/>
    <x v="40"/>
    <m/>
    <n v="7"/>
    <n v="154"/>
    <n v="77"/>
    <n v="71"/>
    <n v="83"/>
    <m/>
    <m/>
    <x v="0"/>
    <x v="0"/>
    <n v="0"/>
    <x v="1"/>
    <n v="1"/>
    <x v="0"/>
    <x v="1"/>
    <n v="641"/>
    <n v="5317"/>
    <n v="1432"/>
    <n v="244"/>
    <n v="49"/>
    <n v="118"/>
    <n v="485"/>
    <n v="747"/>
    <n v="65"/>
    <n v="53"/>
    <m/>
    <m/>
    <n v="725"/>
    <n v="657"/>
    <n v="4.34"/>
    <n v="36"/>
    <n v="8"/>
    <n v="21"/>
    <n v="4089"/>
    <n v="1427"/>
    <n v="137"/>
    <n v="564"/>
    <n v="846"/>
    <n v="146"/>
    <n v="158"/>
    <n v="0.97499999999999998"/>
    <s v="St. Louis Cardinals"/>
    <s v="Sportsman's Park IV"/>
    <n v="929953"/>
    <n v="106"/>
    <n v="107"/>
    <s v="STL"/>
    <s v="SLN"/>
    <s v="SLN"/>
  </r>
  <r>
    <x v="88"/>
    <x v="5"/>
    <s v="WS1"/>
    <s v="MIN"/>
    <x v="79"/>
    <m/>
    <n v="8"/>
    <n v="154"/>
    <n v="77"/>
    <n v="63"/>
    <n v="91"/>
    <m/>
    <m/>
    <x v="0"/>
    <x v="0"/>
    <n v="0"/>
    <x v="1"/>
    <n v="1"/>
    <x v="0"/>
    <x v="1"/>
    <n v="619"/>
    <n v="5092"/>
    <n v="1205"/>
    <n v="173"/>
    <n v="32"/>
    <n v="163"/>
    <n v="517"/>
    <n v="881"/>
    <n v="51"/>
    <n v="34"/>
    <m/>
    <m/>
    <n v="701"/>
    <n v="606"/>
    <n v="4.01"/>
    <n v="46"/>
    <n v="10"/>
    <n v="21"/>
    <n v="4080"/>
    <n v="1358"/>
    <n v="123"/>
    <n v="467"/>
    <n v="694"/>
    <n v="162"/>
    <n v="140"/>
    <n v="0.97299999999999998"/>
    <s v="Washington Senators"/>
    <s v="Griffith Stadium II"/>
    <n v="615372"/>
    <n v="100"/>
    <n v="102"/>
    <s v="WSH"/>
    <s v="WS1"/>
    <s v="WS1"/>
  </r>
  <r>
    <x v="89"/>
    <x v="5"/>
    <s v="BAL"/>
    <s v="BAL"/>
    <x v="37"/>
    <m/>
    <n v="2"/>
    <n v="154"/>
    <n v="77"/>
    <n v="89"/>
    <n v="65"/>
    <m/>
    <m/>
    <x v="0"/>
    <x v="0"/>
    <n v="0"/>
    <x v="1"/>
    <n v="1"/>
    <x v="0"/>
    <x v="1"/>
    <n v="682"/>
    <n v="5170"/>
    <n v="1307"/>
    <n v="206"/>
    <n v="33"/>
    <n v="123"/>
    <n v="596"/>
    <n v="801"/>
    <n v="37"/>
    <n v="24"/>
    <m/>
    <m/>
    <n v="606"/>
    <n v="538"/>
    <n v="3.52"/>
    <n v="48"/>
    <n v="11"/>
    <n v="22"/>
    <n v="4125"/>
    <n v="1222"/>
    <n v="117"/>
    <n v="552"/>
    <n v="785"/>
    <n v="107"/>
    <n v="172"/>
    <n v="0.98199999999999998"/>
    <s v="Baltimore Orioles"/>
    <s v="Memorial Stadium"/>
    <n v="1187849"/>
    <n v="99"/>
    <n v="98"/>
    <s v="BAL"/>
    <s v="BAL"/>
    <s v="BAL"/>
  </r>
  <r>
    <x v="89"/>
    <x v="5"/>
    <s v="BOS"/>
    <s v="BOS"/>
    <x v="74"/>
    <m/>
    <n v="7"/>
    <n v="154"/>
    <n v="77"/>
    <n v="65"/>
    <n v="89"/>
    <m/>
    <m/>
    <x v="0"/>
    <x v="0"/>
    <n v="0"/>
    <x v="1"/>
    <n v="1"/>
    <x v="0"/>
    <x v="1"/>
    <n v="658"/>
    <n v="5215"/>
    <n v="1359"/>
    <n v="234"/>
    <n v="32"/>
    <n v="124"/>
    <n v="570"/>
    <n v="798"/>
    <n v="34"/>
    <n v="28"/>
    <m/>
    <m/>
    <n v="775"/>
    <n v="699"/>
    <n v="4.62"/>
    <n v="34"/>
    <n v="6"/>
    <n v="23"/>
    <n v="4083"/>
    <n v="1440"/>
    <n v="127"/>
    <n v="580"/>
    <n v="767"/>
    <n v="140"/>
    <n v="156"/>
    <n v="0.97599999999999998"/>
    <s v="Boston Red Sox"/>
    <s v="Fenway Park II"/>
    <n v="1129866"/>
    <n v="103"/>
    <n v="103"/>
    <s v="BOS"/>
    <s v="BOS"/>
    <s v="BOS"/>
  </r>
  <r>
    <x v="89"/>
    <x v="5"/>
    <s v="CHA"/>
    <s v="CHW"/>
    <x v="75"/>
    <m/>
    <n v="3"/>
    <n v="154"/>
    <n v="77"/>
    <n v="87"/>
    <n v="67"/>
    <m/>
    <m/>
    <x v="0"/>
    <x v="0"/>
    <n v="0"/>
    <x v="1"/>
    <n v="1"/>
    <x v="0"/>
    <x v="1"/>
    <n v="741"/>
    <n v="5191"/>
    <n v="1402"/>
    <n v="242"/>
    <n v="38"/>
    <n v="112"/>
    <n v="567"/>
    <n v="648"/>
    <n v="122"/>
    <n v="48"/>
    <m/>
    <m/>
    <n v="617"/>
    <n v="552"/>
    <n v="3.6"/>
    <n v="42"/>
    <n v="11"/>
    <n v="26"/>
    <n v="4143"/>
    <n v="1338"/>
    <n v="127"/>
    <n v="533"/>
    <n v="695"/>
    <n v="109"/>
    <n v="175"/>
    <n v="0.98199999999999998"/>
    <s v="Chicago White Sox"/>
    <s v="Comiskey Park"/>
    <n v="1644460"/>
    <n v="100"/>
    <n v="98"/>
    <s v="CHW"/>
    <s v="CHA"/>
    <s v="CHA"/>
  </r>
  <r>
    <x v="89"/>
    <x v="1"/>
    <s v="CHN"/>
    <s v="CHC"/>
    <x v="25"/>
    <m/>
    <n v="7"/>
    <n v="156"/>
    <n v="79"/>
    <n v="60"/>
    <n v="94"/>
    <m/>
    <m/>
    <x v="0"/>
    <x v="0"/>
    <n v="0"/>
    <x v="1"/>
    <n v="1"/>
    <x v="0"/>
    <x v="1"/>
    <n v="634"/>
    <n v="5311"/>
    <n v="1293"/>
    <n v="213"/>
    <n v="48"/>
    <n v="119"/>
    <n v="531"/>
    <n v="897"/>
    <n v="51"/>
    <n v="34"/>
    <m/>
    <m/>
    <n v="776"/>
    <n v="678"/>
    <n v="4.3499999999999996"/>
    <n v="36"/>
    <n v="6"/>
    <n v="25"/>
    <n v="4206"/>
    <n v="1393"/>
    <n v="152"/>
    <n v="565"/>
    <n v="805"/>
    <n v="143"/>
    <n v="133"/>
    <n v="0.97699999999999998"/>
    <s v="Chicago Cubs"/>
    <s v="Wrigley Field"/>
    <n v="809770"/>
    <n v="99"/>
    <n v="100"/>
    <s v="CHC"/>
    <s v="CHN"/>
    <s v="CHN"/>
  </r>
  <r>
    <x v="89"/>
    <x v="1"/>
    <s v="CIN"/>
    <s v="CIN"/>
    <x v="26"/>
    <m/>
    <n v="6"/>
    <n v="154"/>
    <n v="77"/>
    <n v="67"/>
    <n v="87"/>
    <m/>
    <m/>
    <x v="0"/>
    <x v="0"/>
    <n v="0"/>
    <x v="1"/>
    <n v="1"/>
    <x v="0"/>
    <x v="1"/>
    <n v="640"/>
    <n v="5289"/>
    <n v="1324"/>
    <n v="230"/>
    <n v="40"/>
    <n v="140"/>
    <n v="512"/>
    <n v="858"/>
    <n v="73"/>
    <n v="37"/>
    <m/>
    <m/>
    <n v="692"/>
    <n v="618"/>
    <n v="4"/>
    <n v="33"/>
    <n v="8"/>
    <n v="35"/>
    <n v="4170"/>
    <n v="1417"/>
    <n v="134"/>
    <n v="442"/>
    <n v="740"/>
    <n v="125"/>
    <n v="155"/>
    <n v="0.97899999999999998"/>
    <s v="Cincinnati Reds"/>
    <s v="Crosley Field"/>
    <n v="663486"/>
    <n v="102"/>
    <n v="102"/>
    <s v="CIN"/>
    <s v="CIN"/>
    <s v="CIN"/>
  </r>
  <r>
    <x v="89"/>
    <x v="5"/>
    <s v="CLE"/>
    <s v="CLE"/>
    <x v="76"/>
    <m/>
    <n v="4"/>
    <n v="154"/>
    <n v="77"/>
    <n v="76"/>
    <n v="78"/>
    <m/>
    <m/>
    <x v="0"/>
    <x v="0"/>
    <n v="0"/>
    <x v="1"/>
    <n v="1"/>
    <x v="0"/>
    <x v="1"/>
    <n v="667"/>
    <n v="5296"/>
    <n v="1415"/>
    <n v="218"/>
    <n v="20"/>
    <n v="127"/>
    <n v="444"/>
    <n v="573"/>
    <n v="58"/>
    <n v="25"/>
    <m/>
    <m/>
    <n v="693"/>
    <n v="607"/>
    <n v="3.95"/>
    <n v="32"/>
    <n v="10"/>
    <n v="30"/>
    <n v="4146"/>
    <n v="1308"/>
    <n v="161"/>
    <n v="636"/>
    <n v="771"/>
    <n v="126"/>
    <n v="165"/>
    <n v="0.97799999999999998"/>
    <s v="Cleveland Indians"/>
    <s v="Cleveland Stadium"/>
    <n v="950985"/>
    <n v="97"/>
    <n v="97"/>
    <s v="CLE"/>
    <s v="CLE"/>
    <s v="CLE"/>
  </r>
  <r>
    <x v="89"/>
    <x v="5"/>
    <s v="DET"/>
    <s v="DET"/>
    <x v="77"/>
    <m/>
    <n v="6"/>
    <n v="154"/>
    <n v="77"/>
    <n v="71"/>
    <n v="83"/>
    <m/>
    <m/>
    <x v="0"/>
    <x v="0"/>
    <n v="0"/>
    <x v="1"/>
    <n v="1"/>
    <x v="0"/>
    <x v="1"/>
    <n v="633"/>
    <n v="5202"/>
    <n v="1243"/>
    <n v="188"/>
    <n v="34"/>
    <n v="150"/>
    <n v="636"/>
    <n v="728"/>
    <n v="66"/>
    <n v="32"/>
    <m/>
    <m/>
    <n v="644"/>
    <n v="568"/>
    <n v="3.64"/>
    <n v="40"/>
    <n v="7"/>
    <n v="25"/>
    <n v="4215"/>
    <n v="1336"/>
    <n v="141"/>
    <n v="474"/>
    <n v="824"/>
    <n v="137"/>
    <n v="138"/>
    <n v="0.97699999999999998"/>
    <s v="Detroit Tigers"/>
    <s v="Briggs Stadium"/>
    <n v="1167669"/>
    <n v="103"/>
    <n v="103"/>
    <s v="DET"/>
    <s v="DET"/>
    <s v="DET"/>
  </r>
  <r>
    <x v="89"/>
    <x v="5"/>
    <s v="KC1"/>
    <s v="OAK"/>
    <x v="78"/>
    <m/>
    <n v="8"/>
    <n v="155"/>
    <n v="78"/>
    <n v="58"/>
    <n v="96"/>
    <m/>
    <m/>
    <x v="0"/>
    <x v="0"/>
    <n v="0"/>
    <x v="1"/>
    <n v="1"/>
    <x v="0"/>
    <x v="1"/>
    <n v="615"/>
    <n v="5226"/>
    <n v="1303"/>
    <n v="212"/>
    <n v="34"/>
    <n v="110"/>
    <n v="513"/>
    <n v="744"/>
    <n v="16"/>
    <n v="11"/>
    <m/>
    <m/>
    <n v="756"/>
    <n v="669"/>
    <n v="4.38"/>
    <n v="44"/>
    <n v="4"/>
    <n v="14"/>
    <n v="4122"/>
    <n v="1428"/>
    <n v="160"/>
    <n v="525"/>
    <n v="664"/>
    <n v="127"/>
    <n v="149"/>
    <n v="0.97899999999999998"/>
    <s v="Kansas City Athletics"/>
    <s v="Municipal Stadium I"/>
    <n v="774944"/>
    <n v="100"/>
    <n v="103"/>
    <s v="KCA"/>
    <s v="KC1"/>
    <s v="KC1"/>
  </r>
  <r>
    <x v="89"/>
    <x v="1"/>
    <s v="LAN"/>
    <s v="LAD"/>
    <x v="47"/>
    <m/>
    <n v="4"/>
    <n v="154"/>
    <n v="77"/>
    <n v="82"/>
    <n v="72"/>
    <m/>
    <m/>
    <x v="0"/>
    <x v="0"/>
    <n v="0"/>
    <x v="1"/>
    <n v="1"/>
    <x v="0"/>
    <x v="1"/>
    <n v="662"/>
    <n v="5227"/>
    <n v="1333"/>
    <n v="216"/>
    <n v="38"/>
    <n v="126"/>
    <n v="529"/>
    <n v="837"/>
    <n v="95"/>
    <n v="53"/>
    <m/>
    <m/>
    <n v="593"/>
    <n v="528"/>
    <n v="3.4"/>
    <n v="46"/>
    <n v="13"/>
    <n v="20"/>
    <n v="4194"/>
    <n v="1218"/>
    <n v="154"/>
    <n v="564"/>
    <n v="1122"/>
    <n v="124"/>
    <n v="142"/>
    <n v="0.97899999999999998"/>
    <s v="Los Angeles Dodgers"/>
    <s v="Los Angeles Memorial Coliseum"/>
    <n v="2253887"/>
    <n v="106"/>
    <n v="105"/>
    <s v="LAD"/>
    <s v="LAN"/>
    <s v="LAN"/>
  </r>
  <r>
    <x v="89"/>
    <x v="1"/>
    <s v="ML1"/>
    <s v="ATL"/>
    <x v="24"/>
    <m/>
    <n v="2"/>
    <n v="154"/>
    <n v="77"/>
    <n v="88"/>
    <n v="66"/>
    <m/>
    <m/>
    <x v="0"/>
    <x v="0"/>
    <n v="0"/>
    <x v="1"/>
    <n v="1"/>
    <x v="0"/>
    <x v="1"/>
    <n v="724"/>
    <n v="5263"/>
    <n v="1393"/>
    <n v="198"/>
    <n v="48"/>
    <n v="170"/>
    <n v="463"/>
    <n v="793"/>
    <n v="69"/>
    <n v="37"/>
    <m/>
    <m/>
    <n v="658"/>
    <n v="579"/>
    <n v="3.76"/>
    <n v="55"/>
    <n v="13"/>
    <n v="28"/>
    <n v="4161"/>
    <n v="1327"/>
    <n v="130"/>
    <n v="518"/>
    <n v="807"/>
    <n v="139"/>
    <n v="137"/>
    <n v="0.97699999999999998"/>
    <s v="Milwaukee Braves"/>
    <s v="County Stadium"/>
    <n v="1497799"/>
    <n v="93"/>
    <n v="91"/>
    <s v="MLN"/>
    <s v="MLN"/>
    <s v="MLN"/>
  </r>
  <r>
    <x v="89"/>
    <x v="5"/>
    <s v="NYA"/>
    <s v="NYY"/>
    <x v="73"/>
    <m/>
    <n v="1"/>
    <n v="155"/>
    <n v="77"/>
    <n v="97"/>
    <n v="57"/>
    <m/>
    <m/>
    <x v="0"/>
    <x v="1"/>
    <n v="1"/>
    <x v="1"/>
    <n v="1"/>
    <x v="0"/>
    <x v="1"/>
    <n v="746"/>
    <n v="5290"/>
    <n v="1377"/>
    <n v="215"/>
    <n v="40"/>
    <n v="193"/>
    <n v="537"/>
    <n v="818"/>
    <n v="37"/>
    <n v="23"/>
    <m/>
    <m/>
    <n v="627"/>
    <n v="547"/>
    <n v="3.52"/>
    <n v="38"/>
    <n v="16"/>
    <n v="42"/>
    <n v="4194"/>
    <n v="1225"/>
    <n v="123"/>
    <n v="609"/>
    <n v="712"/>
    <n v="129"/>
    <n v="162"/>
    <n v="0.97899999999999998"/>
    <s v="New York Yankees"/>
    <s v="Yankee Stadium I"/>
    <n v="1627349"/>
    <n v="94"/>
    <n v="92"/>
    <s v="NYY"/>
    <s v="NYA"/>
    <s v="NYA"/>
  </r>
  <r>
    <x v="89"/>
    <x v="1"/>
    <s v="PHI"/>
    <s v="PHI"/>
    <x v="44"/>
    <m/>
    <n v="8"/>
    <n v="154"/>
    <n v="77"/>
    <n v="59"/>
    <n v="95"/>
    <m/>
    <m/>
    <x v="0"/>
    <x v="0"/>
    <n v="0"/>
    <x v="1"/>
    <n v="1"/>
    <x v="0"/>
    <x v="1"/>
    <n v="546"/>
    <n v="5169"/>
    <n v="1235"/>
    <n v="196"/>
    <n v="44"/>
    <n v="99"/>
    <n v="448"/>
    <n v="1054"/>
    <n v="45"/>
    <n v="48"/>
    <m/>
    <m/>
    <n v="691"/>
    <n v="613"/>
    <n v="4.01"/>
    <n v="45"/>
    <n v="6"/>
    <n v="16"/>
    <n v="4125"/>
    <n v="1423"/>
    <n v="133"/>
    <n v="439"/>
    <n v="736"/>
    <n v="155"/>
    <n v="129"/>
    <n v="0.97399999999999998"/>
    <s v="Philadelphia Phillies"/>
    <s v="Connie Mack Stadium"/>
    <n v="862205"/>
    <n v="100"/>
    <n v="103"/>
    <s v="PHI"/>
    <s v="PHI"/>
    <s v="PHI"/>
  </r>
  <r>
    <x v="89"/>
    <x v="1"/>
    <s v="PIT"/>
    <s v="PIT"/>
    <x v="39"/>
    <m/>
    <n v="1"/>
    <n v="155"/>
    <n v="78"/>
    <n v="95"/>
    <n v="59"/>
    <m/>
    <m/>
    <x v="0"/>
    <x v="1"/>
    <n v="1"/>
    <x v="2"/>
    <n v="0"/>
    <x v="1"/>
    <x v="1"/>
    <n v="734"/>
    <n v="5406"/>
    <n v="1493"/>
    <n v="236"/>
    <n v="56"/>
    <n v="120"/>
    <n v="486"/>
    <n v="747"/>
    <n v="34"/>
    <n v="24"/>
    <m/>
    <m/>
    <n v="593"/>
    <n v="543"/>
    <n v="3.49"/>
    <n v="47"/>
    <n v="11"/>
    <n v="33"/>
    <n v="4197"/>
    <n v="1363"/>
    <n v="105"/>
    <n v="386"/>
    <n v="811"/>
    <n v="128"/>
    <n v="163"/>
    <n v="0.97899999999999998"/>
    <s v="Pittsburgh Pirates"/>
    <s v="Forbes Field"/>
    <n v="1705828"/>
    <n v="101"/>
    <n v="100"/>
    <s v="PIT"/>
    <s v="PIT"/>
    <s v="PIT"/>
  </r>
  <r>
    <x v="89"/>
    <x v="1"/>
    <s v="SFN"/>
    <s v="SFG"/>
    <x v="42"/>
    <m/>
    <n v="5"/>
    <n v="156"/>
    <n v="77"/>
    <n v="79"/>
    <n v="75"/>
    <m/>
    <m/>
    <x v="0"/>
    <x v="0"/>
    <n v="0"/>
    <x v="1"/>
    <n v="1"/>
    <x v="0"/>
    <x v="1"/>
    <n v="671"/>
    <n v="5324"/>
    <n v="1357"/>
    <n v="220"/>
    <n v="62"/>
    <n v="130"/>
    <n v="467"/>
    <n v="846"/>
    <n v="86"/>
    <n v="45"/>
    <m/>
    <m/>
    <n v="631"/>
    <n v="534"/>
    <n v="3.44"/>
    <n v="55"/>
    <n v="16"/>
    <n v="26"/>
    <n v="4188"/>
    <n v="1288"/>
    <n v="107"/>
    <n v="512"/>
    <n v="897"/>
    <n v="165"/>
    <n v="117"/>
    <n v="0.97199999999999998"/>
    <s v="San Francisco Giants"/>
    <s v="Candlestick Park"/>
    <n v="1795356"/>
    <n v="95"/>
    <n v="93"/>
    <s v="SFG"/>
    <s v="SFN"/>
    <s v="SFN"/>
  </r>
  <r>
    <x v="89"/>
    <x v="1"/>
    <s v="SLN"/>
    <s v="STL"/>
    <x v="40"/>
    <m/>
    <n v="3"/>
    <n v="155"/>
    <n v="77"/>
    <n v="86"/>
    <n v="68"/>
    <m/>
    <m/>
    <x v="0"/>
    <x v="0"/>
    <n v="0"/>
    <x v="1"/>
    <n v="1"/>
    <x v="0"/>
    <x v="1"/>
    <n v="639"/>
    <n v="5187"/>
    <n v="1317"/>
    <n v="213"/>
    <n v="48"/>
    <n v="138"/>
    <n v="501"/>
    <n v="792"/>
    <n v="48"/>
    <n v="35"/>
    <m/>
    <m/>
    <n v="616"/>
    <n v="554"/>
    <n v="3.64"/>
    <n v="37"/>
    <n v="11"/>
    <n v="30"/>
    <n v="4113"/>
    <n v="1316"/>
    <n v="127"/>
    <n v="511"/>
    <n v="906"/>
    <n v="141"/>
    <n v="152"/>
    <n v="0.97599999999999998"/>
    <s v="St. Louis Cardinals"/>
    <s v="Sportsman's Park IV"/>
    <n v="1096632"/>
    <n v="108"/>
    <n v="109"/>
    <s v="STL"/>
    <s v="SLN"/>
    <s v="SLN"/>
  </r>
  <r>
    <x v="89"/>
    <x v="5"/>
    <s v="WS1"/>
    <s v="MIN"/>
    <x v="79"/>
    <m/>
    <n v="5"/>
    <n v="154"/>
    <n v="77"/>
    <n v="73"/>
    <n v="81"/>
    <m/>
    <m/>
    <x v="0"/>
    <x v="0"/>
    <n v="0"/>
    <x v="1"/>
    <n v="1"/>
    <x v="0"/>
    <x v="1"/>
    <n v="672"/>
    <n v="5248"/>
    <n v="1283"/>
    <n v="205"/>
    <n v="43"/>
    <n v="147"/>
    <n v="584"/>
    <n v="883"/>
    <n v="52"/>
    <n v="43"/>
    <m/>
    <m/>
    <n v="696"/>
    <n v="589"/>
    <n v="3.77"/>
    <n v="34"/>
    <n v="10"/>
    <n v="35"/>
    <n v="4215"/>
    <n v="1392"/>
    <n v="130"/>
    <n v="538"/>
    <n v="775"/>
    <n v="165"/>
    <n v="159"/>
    <n v="0.97299999999999998"/>
    <s v="Washington Senators"/>
    <s v="Griffith Stadium II"/>
    <n v="743404"/>
    <n v="101"/>
    <n v="102"/>
    <s v="WSH"/>
    <s v="WS1"/>
    <s v="WS1"/>
  </r>
  <r>
    <x v="90"/>
    <x v="5"/>
    <s v="BAL"/>
    <s v="BAL"/>
    <x v="37"/>
    <m/>
    <n v="3"/>
    <n v="163"/>
    <n v="82"/>
    <n v="95"/>
    <n v="67"/>
    <m/>
    <m/>
    <x v="0"/>
    <x v="0"/>
    <n v="0"/>
    <x v="1"/>
    <n v="1"/>
    <x v="0"/>
    <x v="1"/>
    <n v="691"/>
    <n v="5481"/>
    <n v="1393"/>
    <n v="227"/>
    <n v="36"/>
    <n v="149"/>
    <n v="581"/>
    <n v="902"/>
    <n v="39"/>
    <n v="30"/>
    <m/>
    <m/>
    <n v="588"/>
    <n v="526"/>
    <n v="3.22"/>
    <n v="54"/>
    <n v="21"/>
    <n v="33"/>
    <n v="4413"/>
    <n v="1226"/>
    <n v="109"/>
    <n v="617"/>
    <n v="926"/>
    <n v="126"/>
    <n v="173"/>
    <n v="0.98"/>
    <s v="Baltimore Orioles"/>
    <s v="Memorial Stadium"/>
    <n v="951089"/>
    <n v="96"/>
    <n v="96"/>
    <s v="BAL"/>
    <s v="BAL"/>
    <s v="BAL"/>
  </r>
  <r>
    <x v="90"/>
    <x v="5"/>
    <s v="BOS"/>
    <s v="BOS"/>
    <x v="74"/>
    <m/>
    <n v="6"/>
    <n v="163"/>
    <n v="82"/>
    <n v="76"/>
    <n v="86"/>
    <m/>
    <m/>
    <x v="0"/>
    <x v="0"/>
    <n v="0"/>
    <x v="1"/>
    <n v="1"/>
    <x v="0"/>
    <x v="1"/>
    <n v="729"/>
    <n v="5508"/>
    <n v="1401"/>
    <n v="251"/>
    <n v="37"/>
    <n v="112"/>
    <n v="647"/>
    <n v="847"/>
    <n v="56"/>
    <n v="36"/>
    <m/>
    <m/>
    <n v="792"/>
    <n v="687"/>
    <n v="4.29"/>
    <n v="35"/>
    <n v="6"/>
    <n v="30"/>
    <n v="4326"/>
    <n v="1472"/>
    <n v="167"/>
    <n v="679"/>
    <n v="831"/>
    <n v="143"/>
    <n v="140"/>
    <n v="0.97699999999999998"/>
    <s v="Boston Red Sox"/>
    <s v="Fenway Park II"/>
    <n v="850589"/>
    <n v="102"/>
    <n v="103"/>
    <s v="BOS"/>
    <s v="BOS"/>
    <s v="BOS"/>
  </r>
  <r>
    <x v="90"/>
    <x v="5"/>
    <s v="CHA"/>
    <s v="CHW"/>
    <x v="75"/>
    <m/>
    <n v="4"/>
    <n v="163"/>
    <n v="81"/>
    <n v="86"/>
    <n v="76"/>
    <m/>
    <m/>
    <x v="0"/>
    <x v="0"/>
    <n v="0"/>
    <x v="1"/>
    <n v="1"/>
    <x v="0"/>
    <x v="1"/>
    <n v="765"/>
    <n v="5556"/>
    <n v="1475"/>
    <n v="216"/>
    <n v="46"/>
    <n v="138"/>
    <n v="550"/>
    <n v="612"/>
    <n v="100"/>
    <n v="40"/>
    <m/>
    <m/>
    <n v="726"/>
    <n v="653"/>
    <n v="4.0599999999999996"/>
    <n v="39"/>
    <n v="3"/>
    <n v="33"/>
    <n v="4344"/>
    <n v="1491"/>
    <n v="158"/>
    <n v="498"/>
    <n v="814"/>
    <n v="128"/>
    <n v="138"/>
    <n v="0.98"/>
    <s v="Chicago White Sox"/>
    <s v="Comiskey Park"/>
    <n v="1146019"/>
    <n v="99"/>
    <n v="97"/>
    <s v="CHW"/>
    <s v="CHA"/>
    <s v="CHA"/>
  </r>
  <r>
    <x v="90"/>
    <x v="1"/>
    <s v="CHN"/>
    <s v="CHC"/>
    <x v="25"/>
    <m/>
    <n v="7"/>
    <n v="156"/>
    <n v="78"/>
    <n v="64"/>
    <n v="90"/>
    <m/>
    <m/>
    <x v="0"/>
    <x v="0"/>
    <n v="0"/>
    <x v="1"/>
    <n v="1"/>
    <x v="0"/>
    <x v="1"/>
    <n v="689"/>
    <n v="5344"/>
    <n v="1364"/>
    <n v="238"/>
    <n v="51"/>
    <n v="176"/>
    <n v="539"/>
    <n v="1027"/>
    <n v="35"/>
    <n v="25"/>
    <m/>
    <m/>
    <n v="800"/>
    <n v="689"/>
    <n v="4.4800000000000004"/>
    <n v="34"/>
    <n v="6"/>
    <n v="25"/>
    <n v="4155"/>
    <n v="1492"/>
    <n v="165"/>
    <n v="465"/>
    <n v="755"/>
    <n v="183"/>
    <n v="175"/>
    <n v="0.97"/>
    <s v="Chicago Cubs"/>
    <s v="Wrigley Field"/>
    <n v="673057"/>
    <n v="101"/>
    <n v="104"/>
    <s v="CHC"/>
    <s v="CHN"/>
    <s v="CHN"/>
  </r>
  <r>
    <x v="90"/>
    <x v="1"/>
    <s v="CIN"/>
    <s v="CIN"/>
    <x v="26"/>
    <m/>
    <n v="1"/>
    <n v="154"/>
    <n v="77"/>
    <n v="93"/>
    <n v="61"/>
    <m/>
    <m/>
    <x v="0"/>
    <x v="1"/>
    <n v="1"/>
    <x v="1"/>
    <n v="1"/>
    <x v="0"/>
    <x v="1"/>
    <n v="710"/>
    <n v="5243"/>
    <n v="1414"/>
    <n v="247"/>
    <n v="35"/>
    <n v="158"/>
    <n v="423"/>
    <n v="761"/>
    <n v="70"/>
    <n v="33"/>
    <m/>
    <m/>
    <n v="653"/>
    <n v="575"/>
    <n v="3.78"/>
    <n v="46"/>
    <n v="12"/>
    <n v="40"/>
    <n v="4110"/>
    <n v="1300"/>
    <n v="147"/>
    <n v="500"/>
    <n v="829"/>
    <n v="134"/>
    <n v="124"/>
    <n v="0.97699999999999998"/>
    <s v="Cincinnati Reds"/>
    <s v="Crosley Field"/>
    <n v="1117603"/>
    <n v="102"/>
    <n v="101"/>
    <s v="CIN"/>
    <s v="CIN"/>
    <s v="CIN"/>
  </r>
  <r>
    <x v="90"/>
    <x v="5"/>
    <s v="CLE"/>
    <s v="CLE"/>
    <x v="76"/>
    <m/>
    <n v="5"/>
    <n v="161"/>
    <n v="81"/>
    <n v="78"/>
    <n v="83"/>
    <m/>
    <m/>
    <x v="0"/>
    <x v="0"/>
    <n v="0"/>
    <x v="1"/>
    <n v="1"/>
    <x v="0"/>
    <x v="1"/>
    <n v="737"/>
    <n v="5609"/>
    <n v="1493"/>
    <n v="257"/>
    <n v="39"/>
    <n v="150"/>
    <n v="492"/>
    <n v="720"/>
    <n v="34"/>
    <n v="11"/>
    <m/>
    <m/>
    <n v="752"/>
    <n v="665"/>
    <n v="4.1500000000000004"/>
    <n v="35"/>
    <n v="12"/>
    <n v="23"/>
    <n v="4329"/>
    <n v="1426"/>
    <n v="178"/>
    <n v="599"/>
    <n v="801"/>
    <n v="139"/>
    <n v="142"/>
    <n v="0.97699999999999998"/>
    <s v="Cleveland Indians"/>
    <s v="Cleveland Stadium"/>
    <n v="725547"/>
    <n v="97"/>
    <n v="98"/>
    <s v="CLE"/>
    <s v="CLE"/>
    <s v="CLE"/>
  </r>
  <r>
    <x v="90"/>
    <x v="5"/>
    <s v="DET"/>
    <s v="DET"/>
    <x v="77"/>
    <m/>
    <n v="2"/>
    <n v="163"/>
    <n v="82"/>
    <n v="101"/>
    <n v="61"/>
    <m/>
    <m/>
    <x v="0"/>
    <x v="0"/>
    <n v="0"/>
    <x v="1"/>
    <n v="1"/>
    <x v="0"/>
    <x v="1"/>
    <n v="841"/>
    <n v="5561"/>
    <n v="1481"/>
    <n v="215"/>
    <n v="53"/>
    <n v="180"/>
    <n v="673"/>
    <n v="867"/>
    <n v="98"/>
    <n v="36"/>
    <m/>
    <m/>
    <n v="671"/>
    <n v="575"/>
    <n v="3.55"/>
    <n v="62"/>
    <n v="12"/>
    <n v="30"/>
    <n v="4377"/>
    <n v="1404"/>
    <n v="170"/>
    <n v="469"/>
    <n v="836"/>
    <n v="146"/>
    <n v="147"/>
    <n v="0.97599999999999998"/>
    <s v="Detroit Tigers"/>
    <s v="Tiger Stadium"/>
    <n v="1600710"/>
    <n v="103"/>
    <n v="102"/>
    <s v="DET"/>
    <s v="DET"/>
    <s v="DET"/>
  </r>
  <r>
    <x v="90"/>
    <x v="5"/>
    <s v="KC1"/>
    <s v="OAK"/>
    <x v="78"/>
    <m/>
    <n v="9"/>
    <n v="162"/>
    <n v="80"/>
    <n v="61"/>
    <n v="100"/>
    <m/>
    <m/>
    <x v="0"/>
    <x v="0"/>
    <n v="0"/>
    <x v="1"/>
    <n v="1"/>
    <x v="0"/>
    <x v="1"/>
    <n v="683"/>
    <n v="5423"/>
    <n v="1342"/>
    <n v="216"/>
    <n v="47"/>
    <n v="90"/>
    <n v="580"/>
    <n v="772"/>
    <n v="58"/>
    <n v="22"/>
    <m/>
    <m/>
    <n v="863"/>
    <n v="745"/>
    <n v="4.74"/>
    <n v="32"/>
    <n v="5"/>
    <n v="23"/>
    <n v="4245"/>
    <n v="1519"/>
    <n v="141"/>
    <n v="629"/>
    <n v="703"/>
    <n v="174"/>
    <n v="160"/>
    <n v="0.97199999999999998"/>
    <s v="Kansas City Athletics"/>
    <s v="Municipal Stadium I"/>
    <n v="683817"/>
    <n v="101"/>
    <n v="103"/>
    <s v="KCA"/>
    <s v="KC1"/>
    <s v="KC1"/>
  </r>
  <r>
    <x v="90"/>
    <x v="5"/>
    <s v="LAA"/>
    <s v="ANA"/>
    <x v="87"/>
    <m/>
    <n v="8"/>
    <n v="162"/>
    <n v="82"/>
    <n v="70"/>
    <n v="91"/>
    <m/>
    <m/>
    <x v="0"/>
    <x v="0"/>
    <n v="0"/>
    <x v="1"/>
    <n v="1"/>
    <x v="0"/>
    <x v="1"/>
    <n v="744"/>
    <n v="5424"/>
    <n v="1331"/>
    <n v="218"/>
    <n v="22"/>
    <n v="189"/>
    <n v="681"/>
    <n v="1068"/>
    <n v="37"/>
    <n v="28"/>
    <m/>
    <m/>
    <n v="784"/>
    <n v="689"/>
    <n v="4.3099999999999996"/>
    <n v="25"/>
    <n v="5"/>
    <n v="34"/>
    <n v="4314"/>
    <n v="1391"/>
    <n v="180"/>
    <n v="713"/>
    <n v="973"/>
    <n v="192"/>
    <n v="154"/>
    <n v="0.96899999999999997"/>
    <s v="Los Angeles Angels"/>
    <s v="Wrigley Field (LA)"/>
    <n v="603510"/>
    <n v="111"/>
    <n v="112"/>
    <s v="LAA"/>
    <s v="LAA"/>
    <s v="LAA"/>
  </r>
  <r>
    <x v="90"/>
    <x v="1"/>
    <s v="LAN"/>
    <s v="LAD"/>
    <x v="47"/>
    <m/>
    <n v="2"/>
    <n v="154"/>
    <n v="77"/>
    <n v="89"/>
    <n v="65"/>
    <m/>
    <m/>
    <x v="0"/>
    <x v="0"/>
    <n v="0"/>
    <x v="1"/>
    <n v="1"/>
    <x v="0"/>
    <x v="1"/>
    <n v="735"/>
    <n v="5189"/>
    <n v="1358"/>
    <n v="193"/>
    <n v="40"/>
    <n v="157"/>
    <n v="596"/>
    <n v="796"/>
    <n v="86"/>
    <n v="45"/>
    <m/>
    <m/>
    <n v="697"/>
    <n v="619"/>
    <n v="4.04"/>
    <n v="40"/>
    <n v="10"/>
    <n v="35"/>
    <n v="4134"/>
    <n v="1346"/>
    <n v="167"/>
    <n v="544"/>
    <n v="1105"/>
    <n v="136"/>
    <n v="162"/>
    <n v="0.97599999999999998"/>
    <s v="Los Angeles Dodgers"/>
    <s v="Los Angeles Memorial Coliseum"/>
    <n v="1804250"/>
    <n v="108"/>
    <n v="107"/>
    <s v="LAD"/>
    <s v="LAN"/>
    <s v="LAN"/>
  </r>
  <r>
    <x v="90"/>
    <x v="5"/>
    <s v="MIN"/>
    <s v="MIN"/>
    <x v="79"/>
    <m/>
    <n v="7"/>
    <n v="161"/>
    <n v="81"/>
    <n v="70"/>
    <n v="90"/>
    <m/>
    <m/>
    <x v="0"/>
    <x v="0"/>
    <n v="0"/>
    <x v="1"/>
    <n v="1"/>
    <x v="0"/>
    <x v="1"/>
    <n v="707"/>
    <n v="5417"/>
    <n v="1353"/>
    <n v="215"/>
    <n v="40"/>
    <n v="167"/>
    <n v="597"/>
    <n v="840"/>
    <n v="47"/>
    <n v="43"/>
    <m/>
    <m/>
    <n v="778"/>
    <n v="681"/>
    <n v="4.28"/>
    <n v="49"/>
    <n v="14"/>
    <n v="23"/>
    <n v="4296"/>
    <n v="1415"/>
    <n v="163"/>
    <n v="570"/>
    <n v="914"/>
    <n v="174"/>
    <n v="150"/>
    <n v="0.97099999999999997"/>
    <s v="Minnesota Twins"/>
    <s v="Metropolitan Stadium"/>
    <n v="1256723"/>
    <n v="106"/>
    <n v="106"/>
    <s v="MIN"/>
    <s v="MIN"/>
    <s v="MIN"/>
  </r>
  <r>
    <x v="90"/>
    <x v="1"/>
    <s v="ML1"/>
    <s v="ATL"/>
    <x v="24"/>
    <m/>
    <n v="4"/>
    <n v="155"/>
    <n v="77"/>
    <n v="83"/>
    <n v="71"/>
    <m/>
    <m/>
    <x v="0"/>
    <x v="0"/>
    <n v="0"/>
    <x v="1"/>
    <n v="1"/>
    <x v="0"/>
    <x v="1"/>
    <n v="712"/>
    <n v="5288"/>
    <n v="1365"/>
    <n v="199"/>
    <n v="34"/>
    <n v="188"/>
    <n v="534"/>
    <n v="880"/>
    <n v="70"/>
    <n v="43"/>
    <m/>
    <m/>
    <n v="656"/>
    <n v="601"/>
    <n v="3.89"/>
    <n v="57"/>
    <n v="8"/>
    <n v="16"/>
    <n v="4173"/>
    <n v="1357"/>
    <n v="153"/>
    <n v="493"/>
    <n v="652"/>
    <n v="111"/>
    <n v="152"/>
    <n v="0.98199999999999998"/>
    <s v="Milwaukee Braves"/>
    <s v="County Stadium"/>
    <n v="1101441"/>
    <n v="94"/>
    <n v="92"/>
    <s v="MLN"/>
    <s v="MLN"/>
    <s v="MLN"/>
  </r>
  <r>
    <x v="90"/>
    <x v="5"/>
    <s v="NYA"/>
    <s v="NYY"/>
    <x v="73"/>
    <m/>
    <n v="1"/>
    <n v="163"/>
    <n v="81"/>
    <n v="109"/>
    <n v="53"/>
    <m/>
    <m/>
    <x v="0"/>
    <x v="1"/>
    <n v="1"/>
    <x v="2"/>
    <n v="0"/>
    <x v="1"/>
    <x v="1"/>
    <n v="827"/>
    <n v="5559"/>
    <n v="1461"/>
    <n v="194"/>
    <n v="40"/>
    <n v="240"/>
    <n v="543"/>
    <n v="785"/>
    <n v="28"/>
    <n v="18"/>
    <m/>
    <m/>
    <n v="612"/>
    <n v="558"/>
    <n v="3.46"/>
    <n v="47"/>
    <n v="14"/>
    <n v="39"/>
    <n v="4353"/>
    <n v="1288"/>
    <n v="137"/>
    <n v="542"/>
    <n v="866"/>
    <n v="124"/>
    <n v="180"/>
    <n v="0.98"/>
    <s v="New York Yankees"/>
    <s v="Yankee Stadium I"/>
    <n v="1747725"/>
    <n v="95"/>
    <n v="93"/>
    <s v="NYY"/>
    <s v="NYA"/>
    <s v="NYA"/>
  </r>
  <r>
    <x v="90"/>
    <x v="1"/>
    <s v="PHI"/>
    <s v="PHI"/>
    <x v="44"/>
    <m/>
    <n v="8"/>
    <n v="155"/>
    <n v="78"/>
    <n v="47"/>
    <n v="107"/>
    <m/>
    <m/>
    <x v="0"/>
    <x v="0"/>
    <n v="0"/>
    <x v="1"/>
    <n v="1"/>
    <x v="0"/>
    <x v="1"/>
    <n v="584"/>
    <n v="5213"/>
    <n v="1265"/>
    <n v="185"/>
    <n v="50"/>
    <n v="103"/>
    <n v="475"/>
    <n v="928"/>
    <n v="56"/>
    <n v="30"/>
    <m/>
    <m/>
    <n v="796"/>
    <n v="708"/>
    <n v="4.6100000000000003"/>
    <n v="29"/>
    <n v="9"/>
    <n v="13"/>
    <n v="4149"/>
    <n v="1452"/>
    <n v="155"/>
    <n v="521"/>
    <n v="775"/>
    <n v="144"/>
    <n v="179"/>
    <n v="0.97599999999999998"/>
    <s v="Philadelphia Phillies"/>
    <s v="Connie Mack Stadium"/>
    <n v="590039"/>
    <n v="98"/>
    <n v="101"/>
    <s v="PHI"/>
    <s v="PHI"/>
    <s v="PHI"/>
  </r>
  <r>
    <x v="90"/>
    <x v="1"/>
    <s v="PIT"/>
    <s v="PIT"/>
    <x v="39"/>
    <m/>
    <n v="6"/>
    <n v="154"/>
    <n v="77"/>
    <n v="75"/>
    <n v="79"/>
    <m/>
    <m/>
    <x v="0"/>
    <x v="0"/>
    <n v="0"/>
    <x v="1"/>
    <n v="1"/>
    <x v="0"/>
    <x v="1"/>
    <n v="694"/>
    <n v="5311"/>
    <n v="1448"/>
    <n v="232"/>
    <n v="57"/>
    <n v="128"/>
    <n v="428"/>
    <n v="721"/>
    <n v="26"/>
    <n v="30"/>
    <m/>
    <m/>
    <n v="675"/>
    <n v="593"/>
    <n v="3.92"/>
    <n v="34"/>
    <n v="9"/>
    <n v="29"/>
    <n v="4086"/>
    <n v="1442"/>
    <n v="121"/>
    <n v="400"/>
    <n v="759"/>
    <n v="150"/>
    <n v="189"/>
    <n v="0.97499999999999998"/>
    <s v="Pittsburgh Pirates"/>
    <s v="Forbes Field"/>
    <n v="1199128"/>
    <n v="101"/>
    <n v="99"/>
    <s v="PIT"/>
    <s v="PIT"/>
    <s v="PIT"/>
  </r>
  <r>
    <x v="90"/>
    <x v="1"/>
    <s v="SFN"/>
    <s v="SFG"/>
    <x v="42"/>
    <m/>
    <n v="3"/>
    <n v="155"/>
    <n v="77"/>
    <n v="85"/>
    <n v="69"/>
    <m/>
    <m/>
    <x v="0"/>
    <x v="0"/>
    <n v="0"/>
    <x v="1"/>
    <n v="1"/>
    <x v="0"/>
    <x v="1"/>
    <n v="773"/>
    <n v="5233"/>
    <n v="1379"/>
    <n v="219"/>
    <n v="32"/>
    <n v="183"/>
    <n v="506"/>
    <n v="764"/>
    <n v="79"/>
    <n v="54"/>
    <m/>
    <m/>
    <n v="655"/>
    <n v="581"/>
    <n v="3.77"/>
    <n v="39"/>
    <n v="9"/>
    <n v="30"/>
    <n v="4164"/>
    <n v="1306"/>
    <n v="152"/>
    <n v="502"/>
    <n v="924"/>
    <n v="133"/>
    <n v="126"/>
    <n v="0.97699999999999998"/>
    <s v="San Francisco Giants"/>
    <s v="Candlestick Park"/>
    <n v="1390679"/>
    <n v="97"/>
    <n v="95"/>
    <s v="SFG"/>
    <s v="SFN"/>
    <s v="SFN"/>
  </r>
  <r>
    <x v="90"/>
    <x v="1"/>
    <s v="SLN"/>
    <s v="STL"/>
    <x v="40"/>
    <m/>
    <n v="5"/>
    <n v="155"/>
    <n v="78"/>
    <n v="80"/>
    <n v="74"/>
    <m/>
    <m/>
    <x v="0"/>
    <x v="0"/>
    <n v="0"/>
    <x v="1"/>
    <n v="1"/>
    <x v="0"/>
    <x v="1"/>
    <n v="703"/>
    <n v="5307"/>
    <n v="1436"/>
    <n v="236"/>
    <n v="51"/>
    <n v="103"/>
    <n v="494"/>
    <n v="745"/>
    <n v="46"/>
    <n v="28"/>
    <m/>
    <m/>
    <n v="668"/>
    <n v="568"/>
    <n v="3.74"/>
    <n v="49"/>
    <n v="10"/>
    <n v="24"/>
    <n v="4104"/>
    <n v="1334"/>
    <n v="136"/>
    <n v="570"/>
    <n v="823"/>
    <n v="166"/>
    <n v="165"/>
    <n v="0.97199999999999998"/>
    <s v="St. Louis Cardinals"/>
    <s v="Sportsman's Park IV"/>
    <n v="855305"/>
    <n v="110"/>
    <n v="110"/>
    <s v="STL"/>
    <s v="SLN"/>
    <s v="SLN"/>
  </r>
  <r>
    <x v="90"/>
    <x v="5"/>
    <s v="WS2"/>
    <s v="TEX"/>
    <x v="88"/>
    <m/>
    <n v="9"/>
    <n v="161"/>
    <n v="79"/>
    <n v="61"/>
    <n v="100"/>
    <m/>
    <m/>
    <x v="0"/>
    <x v="0"/>
    <n v="0"/>
    <x v="1"/>
    <n v="1"/>
    <x v="0"/>
    <x v="1"/>
    <n v="618"/>
    <n v="5366"/>
    <n v="1307"/>
    <n v="217"/>
    <n v="44"/>
    <n v="119"/>
    <n v="558"/>
    <n v="917"/>
    <n v="81"/>
    <n v="47"/>
    <m/>
    <m/>
    <n v="776"/>
    <n v="670"/>
    <n v="4.2300000000000004"/>
    <n v="39"/>
    <n v="8"/>
    <n v="21"/>
    <n v="4275"/>
    <n v="1405"/>
    <n v="131"/>
    <n v="586"/>
    <n v="666"/>
    <n v="156"/>
    <n v="171"/>
    <n v="0.97499999999999998"/>
    <s v="Washington Senators"/>
    <s v="Griffith Stadium II"/>
    <n v="597287"/>
    <n v="95"/>
    <n v="97"/>
    <s v="WSA"/>
    <s v="WS2"/>
    <s v="WS2"/>
  </r>
  <r>
    <x v="91"/>
    <x v="5"/>
    <s v="BAL"/>
    <s v="BAL"/>
    <x v="37"/>
    <m/>
    <n v="7"/>
    <n v="162"/>
    <n v="82"/>
    <n v="77"/>
    <n v="85"/>
    <m/>
    <m/>
    <x v="0"/>
    <x v="0"/>
    <n v="0"/>
    <x v="1"/>
    <n v="1"/>
    <x v="0"/>
    <x v="1"/>
    <n v="652"/>
    <n v="5491"/>
    <n v="1363"/>
    <n v="225"/>
    <n v="34"/>
    <n v="156"/>
    <n v="516"/>
    <n v="931"/>
    <n v="45"/>
    <n v="32"/>
    <m/>
    <m/>
    <n v="680"/>
    <n v="599"/>
    <n v="3.69"/>
    <n v="32"/>
    <n v="8"/>
    <n v="33"/>
    <n v="4386"/>
    <n v="1373"/>
    <n v="147"/>
    <n v="549"/>
    <n v="898"/>
    <n v="122"/>
    <n v="152"/>
    <n v="0.98"/>
    <s v="Baltimore Orioles"/>
    <s v="Memorial Stadium"/>
    <n v="790254"/>
    <n v="94"/>
    <n v="93"/>
    <s v="BAL"/>
    <s v="BAL"/>
    <s v="BAL"/>
  </r>
  <r>
    <x v="91"/>
    <x v="5"/>
    <s v="BOS"/>
    <s v="BOS"/>
    <x v="74"/>
    <m/>
    <n v="8"/>
    <n v="160"/>
    <n v="79"/>
    <n v="76"/>
    <n v="84"/>
    <m/>
    <m/>
    <x v="0"/>
    <x v="0"/>
    <n v="0"/>
    <x v="1"/>
    <n v="1"/>
    <x v="0"/>
    <x v="1"/>
    <n v="707"/>
    <n v="5530"/>
    <n v="1429"/>
    <n v="257"/>
    <n v="53"/>
    <n v="146"/>
    <n v="525"/>
    <n v="923"/>
    <n v="39"/>
    <n v="33"/>
    <m/>
    <m/>
    <n v="756"/>
    <n v="674"/>
    <n v="4.22"/>
    <n v="34"/>
    <n v="12"/>
    <n v="40"/>
    <n v="4311"/>
    <n v="1416"/>
    <n v="159"/>
    <n v="632"/>
    <n v="923"/>
    <n v="128"/>
    <n v="152"/>
    <n v="0.97899999999999998"/>
    <s v="Boston Red Sox"/>
    <s v="Fenway Park II"/>
    <n v="733080"/>
    <n v="103"/>
    <n v="104"/>
    <s v="BOS"/>
    <s v="BOS"/>
    <s v="BOS"/>
  </r>
  <r>
    <x v="91"/>
    <x v="5"/>
    <s v="CHA"/>
    <s v="CHW"/>
    <x v="75"/>
    <m/>
    <n v="5"/>
    <n v="162"/>
    <n v="81"/>
    <n v="85"/>
    <n v="77"/>
    <m/>
    <m/>
    <x v="0"/>
    <x v="0"/>
    <n v="0"/>
    <x v="1"/>
    <n v="1"/>
    <x v="0"/>
    <x v="1"/>
    <n v="707"/>
    <n v="5514"/>
    <n v="1415"/>
    <n v="250"/>
    <n v="56"/>
    <n v="92"/>
    <n v="620"/>
    <n v="674"/>
    <n v="76"/>
    <n v="40"/>
    <m/>
    <m/>
    <n v="658"/>
    <n v="601"/>
    <n v="3.73"/>
    <n v="50"/>
    <n v="13"/>
    <n v="28"/>
    <n v="4353"/>
    <n v="1380"/>
    <n v="123"/>
    <n v="537"/>
    <n v="821"/>
    <n v="110"/>
    <n v="153"/>
    <n v="0.98199999999999998"/>
    <s v="Chicago White Sox"/>
    <s v="Comiskey Park"/>
    <n v="1131562"/>
    <n v="100"/>
    <n v="99"/>
    <s v="CHW"/>
    <s v="CHA"/>
    <s v="CHA"/>
  </r>
  <r>
    <x v="91"/>
    <x v="1"/>
    <s v="CHN"/>
    <s v="CHC"/>
    <x v="25"/>
    <m/>
    <n v="9"/>
    <n v="162"/>
    <n v="81"/>
    <n v="59"/>
    <n v="103"/>
    <m/>
    <m/>
    <x v="0"/>
    <x v="0"/>
    <n v="0"/>
    <x v="1"/>
    <n v="1"/>
    <x v="0"/>
    <x v="1"/>
    <n v="632"/>
    <n v="5534"/>
    <n v="1398"/>
    <n v="196"/>
    <n v="56"/>
    <n v="126"/>
    <n v="504"/>
    <n v="1044"/>
    <n v="78"/>
    <n v="50"/>
    <m/>
    <m/>
    <n v="827"/>
    <n v="725"/>
    <n v="4.54"/>
    <n v="29"/>
    <n v="4"/>
    <n v="26"/>
    <n v="4314"/>
    <n v="1509"/>
    <n v="159"/>
    <n v="601"/>
    <n v="783"/>
    <n v="146"/>
    <n v="171"/>
    <n v="0.97699999999999998"/>
    <s v="Chicago Cubs"/>
    <s v="Wrigley Field"/>
    <n v="609802"/>
    <n v="104"/>
    <n v="105"/>
    <s v="CHC"/>
    <s v="CHN"/>
    <s v="CHN"/>
  </r>
  <r>
    <x v="91"/>
    <x v="1"/>
    <s v="CIN"/>
    <s v="CIN"/>
    <x v="26"/>
    <m/>
    <n v="3"/>
    <n v="162"/>
    <n v="81"/>
    <n v="98"/>
    <n v="64"/>
    <m/>
    <m/>
    <x v="0"/>
    <x v="0"/>
    <n v="0"/>
    <x v="1"/>
    <n v="1"/>
    <x v="0"/>
    <x v="1"/>
    <n v="802"/>
    <n v="5645"/>
    <n v="1523"/>
    <n v="252"/>
    <n v="40"/>
    <n v="167"/>
    <n v="498"/>
    <n v="903"/>
    <n v="66"/>
    <n v="39"/>
    <m/>
    <m/>
    <n v="685"/>
    <n v="608"/>
    <n v="3.75"/>
    <n v="51"/>
    <n v="13"/>
    <n v="35"/>
    <n v="4380"/>
    <n v="1397"/>
    <n v="149"/>
    <n v="567"/>
    <n v="964"/>
    <n v="143"/>
    <n v="144"/>
    <n v="0.97699999999999998"/>
    <s v="Cincinnati Reds"/>
    <s v="Crosley Field"/>
    <n v="982095"/>
    <n v="104"/>
    <n v="102"/>
    <s v="CIN"/>
    <s v="CIN"/>
    <s v="CIN"/>
  </r>
  <r>
    <x v="91"/>
    <x v="5"/>
    <s v="CLE"/>
    <s v="CLE"/>
    <x v="76"/>
    <m/>
    <n v="6"/>
    <n v="162"/>
    <n v="81"/>
    <n v="80"/>
    <n v="82"/>
    <m/>
    <m/>
    <x v="0"/>
    <x v="0"/>
    <n v="0"/>
    <x v="1"/>
    <n v="1"/>
    <x v="0"/>
    <x v="1"/>
    <n v="682"/>
    <n v="5484"/>
    <n v="1341"/>
    <n v="202"/>
    <n v="22"/>
    <n v="180"/>
    <n v="502"/>
    <n v="939"/>
    <n v="35"/>
    <n v="16"/>
    <m/>
    <m/>
    <n v="745"/>
    <n v="663"/>
    <n v="4.1399999999999997"/>
    <n v="45"/>
    <n v="12"/>
    <n v="31"/>
    <n v="4323"/>
    <n v="1410"/>
    <n v="174"/>
    <n v="594"/>
    <n v="780"/>
    <n v="139"/>
    <n v="168"/>
    <n v="0.97699999999999998"/>
    <s v="Cleveland Indians"/>
    <s v="Cleveland Stadium"/>
    <n v="716076"/>
    <n v="97"/>
    <n v="97"/>
    <s v="CLE"/>
    <s v="CLE"/>
    <s v="CLE"/>
  </r>
  <r>
    <x v="91"/>
    <x v="5"/>
    <s v="DET"/>
    <s v="DET"/>
    <x v="77"/>
    <m/>
    <n v="4"/>
    <n v="161"/>
    <n v="82"/>
    <n v="85"/>
    <n v="76"/>
    <m/>
    <m/>
    <x v="0"/>
    <x v="0"/>
    <n v="0"/>
    <x v="1"/>
    <n v="1"/>
    <x v="0"/>
    <x v="1"/>
    <n v="758"/>
    <n v="5456"/>
    <n v="1352"/>
    <n v="191"/>
    <n v="36"/>
    <n v="209"/>
    <n v="651"/>
    <n v="894"/>
    <n v="69"/>
    <n v="21"/>
    <m/>
    <m/>
    <n v="692"/>
    <n v="611"/>
    <n v="3.81"/>
    <n v="46"/>
    <n v="8"/>
    <n v="35"/>
    <n v="4329"/>
    <n v="1452"/>
    <n v="169"/>
    <n v="503"/>
    <n v="873"/>
    <n v="156"/>
    <n v="114"/>
    <n v="0.97399999999999998"/>
    <s v="Detroit Tigers"/>
    <s v="Tiger Stadium"/>
    <n v="1207881"/>
    <n v="103"/>
    <n v="102"/>
    <s v="DET"/>
    <s v="DET"/>
    <s v="DET"/>
  </r>
  <r>
    <x v="91"/>
    <x v="1"/>
    <s v="HOU"/>
    <s v="HOU"/>
    <x v="89"/>
    <m/>
    <n v="8"/>
    <n v="162"/>
    <n v="82"/>
    <n v="64"/>
    <n v="96"/>
    <m/>
    <m/>
    <x v="0"/>
    <x v="0"/>
    <n v="0"/>
    <x v="1"/>
    <n v="1"/>
    <x v="0"/>
    <x v="1"/>
    <n v="592"/>
    <n v="5558"/>
    <n v="1370"/>
    <n v="170"/>
    <n v="47"/>
    <n v="105"/>
    <n v="493"/>
    <n v="806"/>
    <n v="42"/>
    <n v="30"/>
    <m/>
    <m/>
    <n v="717"/>
    <n v="618"/>
    <n v="3.83"/>
    <n v="34"/>
    <n v="9"/>
    <n v="19"/>
    <n v="4359"/>
    <n v="1446"/>
    <n v="113"/>
    <n v="471"/>
    <n v="1047"/>
    <n v="173"/>
    <n v="149"/>
    <n v="0.97299999999999998"/>
    <s v="Houston Colt .45's"/>
    <s v="Colt Stadium"/>
    <n v="924456"/>
    <n v="93"/>
    <n v="95"/>
    <s v="HOU"/>
    <s v="HOU"/>
    <s v="HOU"/>
  </r>
  <r>
    <x v="91"/>
    <x v="5"/>
    <s v="KC1"/>
    <s v="OAK"/>
    <x v="78"/>
    <m/>
    <n v="9"/>
    <n v="162"/>
    <n v="81"/>
    <n v="72"/>
    <n v="90"/>
    <m/>
    <m/>
    <x v="0"/>
    <x v="0"/>
    <n v="0"/>
    <x v="1"/>
    <n v="1"/>
    <x v="0"/>
    <x v="1"/>
    <n v="745"/>
    <n v="5576"/>
    <n v="1467"/>
    <n v="220"/>
    <n v="58"/>
    <n v="116"/>
    <n v="556"/>
    <n v="803"/>
    <n v="76"/>
    <n v="21"/>
    <m/>
    <m/>
    <n v="837"/>
    <n v="763"/>
    <n v="4.79"/>
    <n v="32"/>
    <n v="4"/>
    <n v="33"/>
    <n v="4302"/>
    <n v="1450"/>
    <n v="199"/>
    <n v="655"/>
    <n v="825"/>
    <n v="132"/>
    <n v="131"/>
    <n v="0.97799999999999998"/>
    <s v="Kansas City Athletics"/>
    <s v="Municipal Stadium I"/>
    <n v="635675"/>
    <n v="104"/>
    <n v="106"/>
    <s v="KCA"/>
    <s v="KC1"/>
    <s v="KC1"/>
  </r>
  <r>
    <x v="91"/>
    <x v="5"/>
    <s v="LAA"/>
    <s v="ANA"/>
    <x v="87"/>
    <m/>
    <n v="3"/>
    <n v="162"/>
    <n v="81"/>
    <n v="86"/>
    <n v="76"/>
    <m/>
    <m/>
    <x v="0"/>
    <x v="0"/>
    <n v="0"/>
    <x v="1"/>
    <n v="1"/>
    <x v="0"/>
    <x v="1"/>
    <n v="718"/>
    <n v="5499"/>
    <n v="1377"/>
    <n v="232"/>
    <n v="35"/>
    <n v="137"/>
    <n v="602"/>
    <n v="917"/>
    <n v="46"/>
    <n v="27"/>
    <m/>
    <m/>
    <n v="706"/>
    <n v="603"/>
    <n v="3.7"/>
    <n v="23"/>
    <n v="15"/>
    <n v="47"/>
    <n v="4398"/>
    <n v="1412"/>
    <n v="118"/>
    <n v="616"/>
    <n v="858"/>
    <n v="175"/>
    <n v="153"/>
    <n v="0.97199999999999998"/>
    <s v="Los Angeles Angels"/>
    <s v="Dodger Stadium"/>
    <n v="1144063"/>
    <n v="97"/>
    <n v="97"/>
    <s v="LAA"/>
    <s v="LAA"/>
    <s v="LAA"/>
  </r>
  <r>
    <x v="91"/>
    <x v="1"/>
    <s v="LAN"/>
    <s v="LAD"/>
    <x v="47"/>
    <m/>
    <n v="2"/>
    <n v="165"/>
    <n v="83"/>
    <n v="102"/>
    <n v="63"/>
    <m/>
    <m/>
    <x v="0"/>
    <x v="0"/>
    <n v="0"/>
    <x v="1"/>
    <n v="1"/>
    <x v="0"/>
    <x v="1"/>
    <n v="842"/>
    <n v="5628"/>
    <n v="1510"/>
    <n v="192"/>
    <n v="65"/>
    <n v="140"/>
    <n v="572"/>
    <n v="886"/>
    <n v="198"/>
    <n v="43"/>
    <m/>
    <m/>
    <n v="697"/>
    <n v="599"/>
    <n v="3.62"/>
    <n v="44"/>
    <n v="8"/>
    <n v="46"/>
    <n v="4464"/>
    <n v="1386"/>
    <n v="115"/>
    <n v="588"/>
    <n v="1104"/>
    <n v="191"/>
    <n v="144"/>
    <n v="0.97"/>
    <s v="Los Angeles Dodgers"/>
    <s v="Dodger Stadium"/>
    <n v="2755184"/>
    <n v="93"/>
    <n v="91"/>
    <s v="LAD"/>
    <s v="LAN"/>
    <s v="LAN"/>
  </r>
  <r>
    <x v="91"/>
    <x v="5"/>
    <s v="MIN"/>
    <s v="MIN"/>
    <x v="79"/>
    <m/>
    <n v="2"/>
    <n v="163"/>
    <n v="82"/>
    <n v="91"/>
    <n v="71"/>
    <m/>
    <m/>
    <x v="0"/>
    <x v="0"/>
    <n v="0"/>
    <x v="1"/>
    <n v="1"/>
    <x v="0"/>
    <x v="1"/>
    <n v="798"/>
    <n v="5561"/>
    <n v="1445"/>
    <n v="215"/>
    <n v="39"/>
    <n v="185"/>
    <n v="649"/>
    <n v="823"/>
    <n v="33"/>
    <n v="20"/>
    <m/>
    <m/>
    <n v="713"/>
    <n v="632"/>
    <n v="3.89"/>
    <n v="53"/>
    <n v="11"/>
    <n v="27"/>
    <n v="4389"/>
    <n v="1400"/>
    <n v="166"/>
    <n v="493"/>
    <n v="948"/>
    <n v="129"/>
    <n v="173"/>
    <n v="0.97899999999999998"/>
    <s v="Minnesota Twins"/>
    <s v="Metropolitan Stadium"/>
    <n v="1433116"/>
    <n v="104"/>
    <n v="103"/>
    <s v="MIN"/>
    <s v="MIN"/>
    <s v="MIN"/>
  </r>
  <r>
    <x v="91"/>
    <x v="1"/>
    <s v="ML1"/>
    <s v="ATL"/>
    <x v="24"/>
    <m/>
    <n v="5"/>
    <n v="162"/>
    <n v="81"/>
    <n v="86"/>
    <n v="76"/>
    <m/>
    <m/>
    <x v="0"/>
    <x v="0"/>
    <n v="0"/>
    <x v="1"/>
    <n v="1"/>
    <x v="0"/>
    <x v="1"/>
    <n v="730"/>
    <n v="5458"/>
    <n v="1376"/>
    <n v="204"/>
    <n v="38"/>
    <n v="181"/>
    <n v="581"/>
    <n v="975"/>
    <n v="57"/>
    <n v="27"/>
    <m/>
    <m/>
    <n v="665"/>
    <n v="586"/>
    <n v="3.68"/>
    <n v="59"/>
    <n v="10"/>
    <n v="24"/>
    <n v="4302"/>
    <n v="1443"/>
    <n v="151"/>
    <n v="407"/>
    <n v="802"/>
    <n v="123"/>
    <n v="154"/>
    <n v="0.98"/>
    <s v="Milwaukee Braves"/>
    <s v="County Stadium"/>
    <n v="766921"/>
    <n v="97"/>
    <n v="96"/>
    <s v="MLN"/>
    <s v="MLN"/>
    <s v="MLN"/>
  </r>
  <r>
    <x v="91"/>
    <x v="5"/>
    <s v="NYA"/>
    <s v="NYY"/>
    <x v="73"/>
    <m/>
    <n v="1"/>
    <n v="162"/>
    <n v="80"/>
    <n v="96"/>
    <n v="66"/>
    <m/>
    <m/>
    <x v="0"/>
    <x v="1"/>
    <n v="1"/>
    <x v="2"/>
    <n v="0"/>
    <x v="1"/>
    <x v="1"/>
    <n v="817"/>
    <n v="5644"/>
    <n v="1509"/>
    <n v="240"/>
    <n v="29"/>
    <n v="199"/>
    <n v="584"/>
    <n v="842"/>
    <n v="42"/>
    <n v="29"/>
    <m/>
    <m/>
    <n v="680"/>
    <n v="604"/>
    <n v="3.7"/>
    <n v="33"/>
    <n v="10"/>
    <n v="42"/>
    <n v="4410"/>
    <n v="1375"/>
    <n v="146"/>
    <n v="499"/>
    <n v="838"/>
    <n v="131"/>
    <n v="151"/>
    <n v="0.97899999999999998"/>
    <s v="New York Yankees"/>
    <s v="Yankee Stadium I"/>
    <n v="1493574"/>
    <n v="97"/>
    <n v="95"/>
    <s v="NYY"/>
    <s v="NYA"/>
    <s v="NYA"/>
  </r>
  <r>
    <x v="91"/>
    <x v="1"/>
    <s v="NYN"/>
    <s v="NYM"/>
    <x v="90"/>
    <m/>
    <n v="10"/>
    <n v="161"/>
    <n v="80"/>
    <n v="40"/>
    <n v="120"/>
    <m/>
    <m/>
    <x v="0"/>
    <x v="0"/>
    <n v="0"/>
    <x v="1"/>
    <n v="1"/>
    <x v="0"/>
    <x v="1"/>
    <n v="617"/>
    <n v="5492"/>
    <n v="1318"/>
    <n v="166"/>
    <n v="40"/>
    <n v="139"/>
    <n v="616"/>
    <n v="991"/>
    <n v="59"/>
    <n v="48"/>
    <m/>
    <m/>
    <n v="948"/>
    <n v="801"/>
    <n v="5.04"/>
    <n v="43"/>
    <n v="4"/>
    <n v="10"/>
    <n v="4290"/>
    <n v="1577"/>
    <n v="192"/>
    <n v="571"/>
    <n v="772"/>
    <n v="210"/>
    <n v="167"/>
    <n v="0.96699999999999997"/>
    <s v="New York Mets"/>
    <s v="Polo Grounds IV"/>
    <n v="922530"/>
    <n v="100"/>
    <n v="105"/>
    <s v="NYM"/>
    <s v="NYN"/>
    <s v="NYN"/>
  </r>
  <r>
    <x v="91"/>
    <x v="1"/>
    <s v="PHI"/>
    <s v="PHI"/>
    <x v="44"/>
    <m/>
    <n v="7"/>
    <n v="161"/>
    <n v="80"/>
    <n v="81"/>
    <n v="80"/>
    <m/>
    <m/>
    <x v="0"/>
    <x v="0"/>
    <n v="0"/>
    <x v="1"/>
    <n v="1"/>
    <x v="0"/>
    <x v="1"/>
    <n v="705"/>
    <n v="5420"/>
    <n v="1410"/>
    <n v="199"/>
    <n v="39"/>
    <n v="142"/>
    <n v="531"/>
    <n v="923"/>
    <n v="79"/>
    <n v="42"/>
    <m/>
    <m/>
    <n v="759"/>
    <n v="678"/>
    <n v="4.28"/>
    <n v="43"/>
    <n v="7"/>
    <n v="24"/>
    <n v="4278"/>
    <n v="1469"/>
    <n v="155"/>
    <n v="574"/>
    <n v="863"/>
    <n v="138"/>
    <n v="167"/>
    <n v="0.97699999999999998"/>
    <s v="Philadelphia Phillies"/>
    <s v="Connie Mack Stadium"/>
    <n v="762034"/>
    <n v="97"/>
    <n v="98"/>
    <s v="PHI"/>
    <s v="PHI"/>
    <s v="PHI"/>
  </r>
  <r>
    <x v="91"/>
    <x v="1"/>
    <s v="PIT"/>
    <s v="PIT"/>
    <x v="39"/>
    <m/>
    <n v="4"/>
    <n v="161"/>
    <n v="81"/>
    <n v="93"/>
    <n v="68"/>
    <m/>
    <m/>
    <x v="0"/>
    <x v="0"/>
    <n v="0"/>
    <x v="1"/>
    <n v="1"/>
    <x v="0"/>
    <x v="1"/>
    <n v="706"/>
    <n v="5483"/>
    <n v="1468"/>
    <n v="240"/>
    <n v="65"/>
    <n v="108"/>
    <n v="432"/>
    <n v="836"/>
    <n v="50"/>
    <n v="39"/>
    <m/>
    <m/>
    <n v="626"/>
    <n v="536"/>
    <n v="3.37"/>
    <n v="40"/>
    <n v="13"/>
    <n v="41"/>
    <n v="4296"/>
    <n v="1433"/>
    <n v="118"/>
    <n v="466"/>
    <n v="897"/>
    <n v="152"/>
    <n v="177"/>
    <n v="0.97599999999999998"/>
    <s v="Pittsburgh Pirates"/>
    <s v="Forbes Field"/>
    <n v="1090648"/>
    <n v="101"/>
    <n v="100"/>
    <s v="PIT"/>
    <s v="PIT"/>
    <s v="PIT"/>
  </r>
  <r>
    <x v="91"/>
    <x v="1"/>
    <s v="SFN"/>
    <s v="SFG"/>
    <x v="42"/>
    <m/>
    <n v="1"/>
    <n v="165"/>
    <n v="82"/>
    <n v="103"/>
    <n v="62"/>
    <m/>
    <m/>
    <x v="0"/>
    <x v="1"/>
    <n v="1"/>
    <x v="1"/>
    <n v="1"/>
    <x v="0"/>
    <x v="1"/>
    <n v="878"/>
    <n v="5588"/>
    <n v="1552"/>
    <n v="235"/>
    <n v="32"/>
    <n v="204"/>
    <n v="523"/>
    <n v="822"/>
    <n v="73"/>
    <n v="50"/>
    <m/>
    <m/>
    <n v="690"/>
    <n v="615"/>
    <n v="3.79"/>
    <n v="62"/>
    <n v="10"/>
    <n v="39"/>
    <n v="4383"/>
    <n v="1399"/>
    <n v="148"/>
    <n v="503"/>
    <n v="886"/>
    <n v="142"/>
    <n v="153"/>
    <n v="0.97699999999999998"/>
    <s v="San Francisco Giants"/>
    <s v="Candlestick Park"/>
    <n v="1592594"/>
    <n v="99"/>
    <n v="96"/>
    <s v="SFG"/>
    <s v="SFN"/>
    <s v="SFN"/>
  </r>
  <r>
    <x v="91"/>
    <x v="1"/>
    <s v="SLN"/>
    <s v="STL"/>
    <x v="40"/>
    <m/>
    <n v="6"/>
    <n v="163"/>
    <n v="81"/>
    <n v="84"/>
    <n v="78"/>
    <m/>
    <m/>
    <x v="0"/>
    <x v="0"/>
    <n v="0"/>
    <x v="1"/>
    <n v="1"/>
    <x v="0"/>
    <x v="1"/>
    <n v="774"/>
    <n v="5643"/>
    <n v="1528"/>
    <n v="221"/>
    <n v="31"/>
    <n v="137"/>
    <n v="515"/>
    <n v="846"/>
    <n v="86"/>
    <n v="41"/>
    <m/>
    <m/>
    <n v="664"/>
    <n v="577"/>
    <n v="3.55"/>
    <n v="53"/>
    <n v="17"/>
    <n v="25"/>
    <n v="4389"/>
    <n v="1394"/>
    <n v="149"/>
    <n v="517"/>
    <n v="914"/>
    <n v="132"/>
    <n v="170"/>
    <n v="0.97899999999999998"/>
    <s v="St. Louis Cardinals"/>
    <s v="Sportsman's Park IV"/>
    <n v="953895"/>
    <n v="111"/>
    <n v="109"/>
    <s v="STL"/>
    <s v="SLN"/>
    <s v="SLN"/>
  </r>
  <r>
    <x v="91"/>
    <x v="5"/>
    <s v="WS2"/>
    <s v="TEX"/>
    <x v="88"/>
    <m/>
    <n v="10"/>
    <n v="162"/>
    <n v="80"/>
    <n v="60"/>
    <n v="101"/>
    <m/>
    <m/>
    <x v="0"/>
    <x v="0"/>
    <n v="0"/>
    <x v="1"/>
    <n v="1"/>
    <x v="0"/>
    <x v="1"/>
    <n v="599"/>
    <n v="5484"/>
    <n v="1370"/>
    <n v="206"/>
    <n v="38"/>
    <n v="132"/>
    <n v="466"/>
    <n v="789"/>
    <n v="99"/>
    <n v="53"/>
    <m/>
    <m/>
    <n v="716"/>
    <n v="649"/>
    <n v="4.04"/>
    <n v="38"/>
    <n v="11"/>
    <n v="13"/>
    <n v="4335"/>
    <n v="1400"/>
    <n v="151"/>
    <n v="593"/>
    <n v="771"/>
    <n v="139"/>
    <n v="160"/>
    <n v="0.97799999999999998"/>
    <s v="Washington Senators"/>
    <s v="R.F.K. Stadium"/>
    <n v="729775"/>
    <n v="100"/>
    <n v="102"/>
    <s v="WSA"/>
    <s v="WS2"/>
    <s v="WS2"/>
  </r>
  <r>
    <x v="92"/>
    <x v="5"/>
    <s v="BAL"/>
    <s v="BAL"/>
    <x v="37"/>
    <m/>
    <n v="4"/>
    <n v="162"/>
    <n v="81"/>
    <n v="86"/>
    <n v="76"/>
    <m/>
    <m/>
    <x v="0"/>
    <x v="0"/>
    <n v="0"/>
    <x v="1"/>
    <n v="1"/>
    <x v="0"/>
    <x v="1"/>
    <n v="644"/>
    <n v="5448"/>
    <n v="1359"/>
    <n v="207"/>
    <n v="32"/>
    <n v="146"/>
    <n v="469"/>
    <n v="940"/>
    <n v="97"/>
    <n v="34"/>
    <m/>
    <m/>
    <n v="621"/>
    <n v="557"/>
    <n v="3.45"/>
    <n v="35"/>
    <n v="8"/>
    <n v="43"/>
    <n v="4356"/>
    <n v="1353"/>
    <n v="137"/>
    <n v="507"/>
    <n v="913"/>
    <n v="99"/>
    <n v="157"/>
    <n v="0.98399999999999999"/>
    <s v="Baltimore Orioles"/>
    <s v="Memorial Stadium"/>
    <n v="774343"/>
    <n v="96"/>
    <n v="95"/>
    <s v="BAL"/>
    <s v="BAL"/>
    <s v="BAL"/>
  </r>
  <r>
    <x v="92"/>
    <x v="5"/>
    <s v="BOS"/>
    <s v="BOS"/>
    <x v="74"/>
    <m/>
    <n v="7"/>
    <n v="161"/>
    <n v="80"/>
    <n v="76"/>
    <n v="85"/>
    <m/>
    <m/>
    <x v="0"/>
    <x v="0"/>
    <n v="0"/>
    <x v="1"/>
    <n v="1"/>
    <x v="0"/>
    <x v="1"/>
    <n v="666"/>
    <n v="5575"/>
    <n v="1403"/>
    <n v="247"/>
    <n v="34"/>
    <n v="171"/>
    <n v="475"/>
    <n v="954"/>
    <n v="27"/>
    <n v="16"/>
    <m/>
    <m/>
    <n v="704"/>
    <n v="639"/>
    <n v="3.97"/>
    <n v="29"/>
    <n v="7"/>
    <n v="32"/>
    <n v="4347"/>
    <n v="1367"/>
    <n v="152"/>
    <n v="539"/>
    <n v="1009"/>
    <n v="132"/>
    <n v="119"/>
    <n v="0.97799999999999998"/>
    <s v="Boston Red Sox"/>
    <s v="Fenway Park II"/>
    <n v="942642"/>
    <n v="103"/>
    <n v="104"/>
    <s v="BOS"/>
    <s v="BOS"/>
    <s v="BOS"/>
  </r>
  <r>
    <x v="92"/>
    <x v="5"/>
    <s v="CHA"/>
    <s v="CHW"/>
    <x v="75"/>
    <m/>
    <n v="2"/>
    <n v="162"/>
    <n v="82"/>
    <n v="94"/>
    <n v="68"/>
    <m/>
    <m/>
    <x v="0"/>
    <x v="0"/>
    <n v="0"/>
    <x v="1"/>
    <n v="1"/>
    <x v="0"/>
    <x v="1"/>
    <n v="683"/>
    <n v="5508"/>
    <n v="1379"/>
    <n v="208"/>
    <n v="40"/>
    <n v="114"/>
    <n v="571"/>
    <n v="896"/>
    <n v="64"/>
    <n v="28"/>
    <m/>
    <m/>
    <n v="544"/>
    <n v="485"/>
    <n v="2.97"/>
    <n v="49"/>
    <n v="21"/>
    <n v="39"/>
    <n v="4407"/>
    <n v="1311"/>
    <n v="100"/>
    <n v="440"/>
    <n v="932"/>
    <n v="130"/>
    <n v="163"/>
    <n v="0.97899999999999998"/>
    <s v="Chicago White Sox"/>
    <s v="Comiskey Park"/>
    <n v="1158848"/>
    <n v="98"/>
    <n v="96"/>
    <s v="CHW"/>
    <s v="CHA"/>
    <s v="CHA"/>
  </r>
  <r>
    <x v="92"/>
    <x v="1"/>
    <s v="CHN"/>
    <s v="CHC"/>
    <x v="25"/>
    <m/>
    <n v="7"/>
    <n v="162"/>
    <n v="81"/>
    <n v="82"/>
    <n v="80"/>
    <m/>
    <m/>
    <x v="0"/>
    <x v="0"/>
    <n v="0"/>
    <x v="1"/>
    <n v="1"/>
    <x v="0"/>
    <x v="1"/>
    <n v="570"/>
    <n v="5404"/>
    <n v="1286"/>
    <n v="205"/>
    <n v="44"/>
    <n v="127"/>
    <n v="439"/>
    <n v="1049"/>
    <n v="68"/>
    <n v="60"/>
    <m/>
    <m/>
    <n v="578"/>
    <n v="499"/>
    <n v="3.08"/>
    <n v="45"/>
    <n v="15"/>
    <n v="28"/>
    <n v="4371"/>
    <n v="1357"/>
    <n v="119"/>
    <n v="400"/>
    <n v="851"/>
    <n v="155"/>
    <n v="172"/>
    <n v="0.97599999999999998"/>
    <s v="Chicago Cubs"/>
    <s v="Wrigley Field"/>
    <n v="979551"/>
    <n v="106"/>
    <n v="107"/>
    <s v="CHC"/>
    <s v="CHN"/>
    <s v="CHN"/>
  </r>
  <r>
    <x v="92"/>
    <x v="1"/>
    <s v="CIN"/>
    <s v="CIN"/>
    <x v="26"/>
    <m/>
    <n v="5"/>
    <n v="162"/>
    <n v="81"/>
    <n v="86"/>
    <n v="76"/>
    <m/>
    <m/>
    <x v="0"/>
    <x v="0"/>
    <n v="0"/>
    <x v="1"/>
    <n v="1"/>
    <x v="0"/>
    <x v="1"/>
    <n v="648"/>
    <n v="5416"/>
    <n v="1333"/>
    <n v="225"/>
    <n v="44"/>
    <n v="122"/>
    <n v="474"/>
    <n v="960"/>
    <n v="92"/>
    <n v="58"/>
    <m/>
    <m/>
    <n v="594"/>
    <n v="526"/>
    <n v="3.29"/>
    <n v="55"/>
    <n v="22"/>
    <n v="36"/>
    <n v="4317"/>
    <n v="1307"/>
    <n v="117"/>
    <n v="425"/>
    <n v="1048"/>
    <n v="135"/>
    <n v="127"/>
    <n v="0.97799999999999998"/>
    <s v="Cincinnati Reds"/>
    <s v="Crosley Field"/>
    <n v="858805"/>
    <n v="103"/>
    <n v="102"/>
    <s v="CIN"/>
    <s v="CIN"/>
    <s v="CIN"/>
  </r>
  <r>
    <x v="92"/>
    <x v="5"/>
    <s v="CLE"/>
    <s v="CLE"/>
    <x v="76"/>
    <m/>
    <n v="5"/>
    <n v="162"/>
    <n v="81"/>
    <n v="79"/>
    <n v="83"/>
    <m/>
    <m/>
    <x v="0"/>
    <x v="0"/>
    <n v="0"/>
    <x v="1"/>
    <n v="1"/>
    <x v="0"/>
    <x v="1"/>
    <n v="635"/>
    <n v="5496"/>
    <n v="1314"/>
    <n v="214"/>
    <n v="29"/>
    <n v="169"/>
    <n v="469"/>
    <n v="1102"/>
    <n v="59"/>
    <n v="36"/>
    <m/>
    <m/>
    <n v="702"/>
    <n v="619"/>
    <n v="3.79"/>
    <n v="40"/>
    <n v="14"/>
    <n v="25"/>
    <n v="4407"/>
    <n v="1390"/>
    <n v="176"/>
    <n v="478"/>
    <n v="1018"/>
    <n v="143"/>
    <n v="129"/>
    <n v="0.97699999999999998"/>
    <s v="Cleveland Indians"/>
    <s v="Cleveland Stadium"/>
    <n v="562507"/>
    <n v="100"/>
    <n v="100"/>
    <s v="CLE"/>
    <s v="CLE"/>
    <s v="CLE"/>
  </r>
  <r>
    <x v="92"/>
    <x v="5"/>
    <s v="DET"/>
    <s v="DET"/>
    <x v="77"/>
    <m/>
    <n v="5"/>
    <n v="162"/>
    <n v="81"/>
    <n v="79"/>
    <n v="83"/>
    <m/>
    <m/>
    <x v="0"/>
    <x v="0"/>
    <n v="0"/>
    <x v="1"/>
    <n v="1"/>
    <x v="0"/>
    <x v="1"/>
    <n v="700"/>
    <n v="5500"/>
    <n v="1388"/>
    <n v="195"/>
    <n v="36"/>
    <n v="148"/>
    <n v="592"/>
    <n v="908"/>
    <n v="73"/>
    <n v="32"/>
    <m/>
    <m/>
    <n v="703"/>
    <n v="631"/>
    <n v="3.9"/>
    <n v="42"/>
    <n v="7"/>
    <n v="28"/>
    <n v="4368"/>
    <n v="1407"/>
    <n v="195"/>
    <n v="477"/>
    <n v="930"/>
    <n v="113"/>
    <n v="124"/>
    <n v="0.98099999999999998"/>
    <s v="Detroit Tigers"/>
    <s v="Tiger Stadium"/>
    <n v="821952"/>
    <n v="103"/>
    <n v="103"/>
    <s v="DET"/>
    <s v="DET"/>
    <s v="DET"/>
  </r>
  <r>
    <x v="92"/>
    <x v="1"/>
    <s v="HOU"/>
    <s v="HOU"/>
    <x v="89"/>
    <m/>
    <n v="9"/>
    <n v="162"/>
    <n v="81"/>
    <n v="66"/>
    <n v="96"/>
    <m/>
    <m/>
    <x v="0"/>
    <x v="0"/>
    <n v="0"/>
    <x v="1"/>
    <n v="1"/>
    <x v="0"/>
    <x v="1"/>
    <n v="464"/>
    <n v="5384"/>
    <n v="1184"/>
    <n v="170"/>
    <n v="39"/>
    <n v="62"/>
    <n v="456"/>
    <n v="938"/>
    <n v="39"/>
    <n v="30"/>
    <m/>
    <m/>
    <n v="640"/>
    <n v="554"/>
    <n v="3.44"/>
    <n v="36"/>
    <n v="16"/>
    <n v="20"/>
    <n v="4350"/>
    <n v="1341"/>
    <n v="95"/>
    <n v="378"/>
    <n v="937"/>
    <n v="162"/>
    <n v="100"/>
    <n v="0.97399999999999998"/>
    <s v="Houston Colt .45's"/>
    <s v="Colt Stadium"/>
    <n v="719502"/>
    <n v="94"/>
    <n v="96"/>
    <s v="HOU"/>
    <s v="HOU"/>
    <s v="HOU"/>
  </r>
  <r>
    <x v="92"/>
    <x v="5"/>
    <s v="KC1"/>
    <s v="OAK"/>
    <x v="78"/>
    <m/>
    <n v="8"/>
    <n v="162"/>
    <n v="81"/>
    <n v="73"/>
    <n v="89"/>
    <m/>
    <m/>
    <x v="0"/>
    <x v="0"/>
    <n v="0"/>
    <x v="1"/>
    <n v="1"/>
    <x v="0"/>
    <x v="1"/>
    <n v="615"/>
    <n v="5495"/>
    <n v="1356"/>
    <n v="225"/>
    <n v="38"/>
    <n v="95"/>
    <n v="529"/>
    <n v="829"/>
    <n v="47"/>
    <n v="26"/>
    <m/>
    <m/>
    <n v="704"/>
    <n v="635"/>
    <n v="3.92"/>
    <n v="35"/>
    <n v="11"/>
    <n v="29"/>
    <n v="4374"/>
    <n v="1417"/>
    <n v="156"/>
    <n v="540"/>
    <n v="887"/>
    <n v="124"/>
    <n v="131"/>
    <n v="0.98"/>
    <s v="Kansas City Athletics"/>
    <s v="Municipal Stadium I"/>
    <n v="762364"/>
    <n v="106"/>
    <n v="108"/>
    <s v="KCA"/>
    <s v="KC1"/>
    <s v="KC1"/>
  </r>
  <r>
    <x v="92"/>
    <x v="5"/>
    <s v="LAA"/>
    <s v="ANA"/>
    <x v="87"/>
    <m/>
    <n v="9"/>
    <n v="161"/>
    <n v="81"/>
    <n v="70"/>
    <n v="91"/>
    <m/>
    <m/>
    <x v="0"/>
    <x v="0"/>
    <n v="0"/>
    <x v="1"/>
    <n v="1"/>
    <x v="0"/>
    <x v="1"/>
    <n v="597"/>
    <n v="5506"/>
    <n v="1378"/>
    <n v="208"/>
    <n v="38"/>
    <n v="95"/>
    <n v="448"/>
    <n v="916"/>
    <n v="43"/>
    <n v="30"/>
    <m/>
    <m/>
    <n v="660"/>
    <n v="569"/>
    <n v="3.52"/>
    <n v="30"/>
    <n v="13"/>
    <n v="31"/>
    <n v="4365"/>
    <n v="1317"/>
    <n v="120"/>
    <n v="578"/>
    <n v="889"/>
    <n v="163"/>
    <n v="155"/>
    <n v="0.97399999999999998"/>
    <s v="Los Angeles Angels"/>
    <s v="Dodger Stadium"/>
    <n v="821015"/>
    <n v="94"/>
    <n v="94"/>
    <s v="LAA"/>
    <s v="LAA"/>
    <s v="LAA"/>
  </r>
  <r>
    <x v="92"/>
    <x v="1"/>
    <s v="LAN"/>
    <s v="LAD"/>
    <x v="47"/>
    <m/>
    <n v="1"/>
    <n v="163"/>
    <n v="81"/>
    <n v="99"/>
    <n v="63"/>
    <m/>
    <m/>
    <x v="0"/>
    <x v="1"/>
    <n v="1"/>
    <x v="2"/>
    <n v="0"/>
    <x v="1"/>
    <x v="1"/>
    <n v="640"/>
    <n v="5428"/>
    <n v="1361"/>
    <n v="178"/>
    <n v="34"/>
    <n v="110"/>
    <n v="453"/>
    <n v="867"/>
    <n v="124"/>
    <n v="70"/>
    <m/>
    <m/>
    <n v="550"/>
    <n v="465"/>
    <n v="2.85"/>
    <n v="51"/>
    <n v="24"/>
    <n v="29"/>
    <n v="4407"/>
    <n v="1329"/>
    <n v="111"/>
    <n v="402"/>
    <n v="1095"/>
    <n v="158"/>
    <n v="129"/>
    <n v="0.97499999999999998"/>
    <s v="Los Angeles Dodgers"/>
    <s v="Dodger Stadium"/>
    <n v="2538602"/>
    <n v="93"/>
    <n v="91"/>
    <s v="LAD"/>
    <s v="LAN"/>
    <s v="LAN"/>
  </r>
  <r>
    <x v="92"/>
    <x v="5"/>
    <s v="MIN"/>
    <s v="MIN"/>
    <x v="79"/>
    <m/>
    <n v="3"/>
    <n v="161"/>
    <n v="81"/>
    <n v="91"/>
    <n v="70"/>
    <m/>
    <m/>
    <x v="0"/>
    <x v="0"/>
    <n v="0"/>
    <x v="1"/>
    <n v="1"/>
    <x v="0"/>
    <x v="1"/>
    <n v="767"/>
    <n v="5531"/>
    <n v="1408"/>
    <n v="223"/>
    <n v="35"/>
    <n v="225"/>
    <n v="547"/>
    <n v="912"/>
    <n v="32"/>
    <n v="14"/>
    <m/>
    <m/>
    <n v="602"/>
    <n v="527"/>
    <n v="3.28"/>
    <n v="58"/>
    <n v="13"/>
    <n v="30"/>
    <n v="4338"/>
    <n v="1322"/>
    <n v="162"/>
    <n v="459"/>
    <n v="941"/>
    <n v="144"/>
    <n v="140"/>
    <n v="0.97599999999999998"/>
    <s v="Minnesota Twins"/>
    <s v="Metropolitan Stadium"/>
    <n v="1406652"/>
    <n v="102"/>
    <n v="101"/>
    <s v="MIN"/>
    <s v="MIN"/>
    <s v="MIN"/>
  </r>
  <r>
    <x v="92"/>
    <x v="1"/>
    <s v="ML1"/>
    <s v="ATL"/>
    <x v="24"/>
    <m/>
    <n v="6"/>
    <n v="163"/>
    <n v="82"/>
    <n v="84"/>
    <n v="78"/>
    <m/>
    <m/>
    <x v="0"/>
    <x v="0"/>
    <n v="0"/>
    <x v="1"/>
    <n v="1"/>
    <x v="0"/>
    <x v="1"/>
    <n v="677"/>
    <n v="5518"/>
    <n v="1345"/>
    <n v="204"/>
    <n v="39"/>
    <n v="139"/>
    <n v="525"/>
    <n v="954"/>
    <n v="75"/>
    <n v="52"/>
    <m/>
    <m/>
    <n v="603"/>
    <n v="534"/>
    <n v="3.27"/>
    <n v="56"/>
    <n v="18"/>
    <n v="25"/>
    <n v="4413"/>
    <n v="1327"/>
    <n v="149"/>
    <n v="489"/>
    <n v="924"/>
    <n v="129"/>
    <n v="161"/>
    <n v="0.98"/>
    <s v="Milwaukee Braves"/>
    <s v="County Stadium"/>
    <n v="773018"/>
    <n v="99"/>
    <n v="98"/>
    <s v="MLN"/>
    <s v="MLN"/>
    <s v="MLN"/>
  </r>
  <r>
    <x v="92"/>
    <x v="5"/>
    <s v="NYA"/>
    <s v="NYY"/>
    <x v="73"/>
    <m/>
    <n v="1"/>
    <n v="161"/>
    <n v="80"/>
    <n v="104"/>
    <n v="57"/>
    <m/>
    <m/>
    <x v="0"/>
    <x v="1"/>
    <n v="1"/>
    <x v="1"/>
    <n v="1"/>
    <x v="0"/>
    <x v="1"/>
    <n v="714"/>
    <n v="5506"/>
    <n v="1387"/>
    <n v="197"/>
    <n v="35"/>
    <n v="188"/>
    <n v="434"/>
    <n v="808"/>
    <n v="42"/>
    <n v="26"/>
    <m/>
    <m/>
    <n v="547"/>
    <n v="494"/>
    <n v="3.07"/>
    <n v="59"/>
    <n v="19"/>
    <n v="31"/>
    <n v="4347"/>
    <n v="1239"/>
    <n v="115"/>
    <n v="476"/>
    <n v="965"/>
    <n v="108"/>
    <n v="162"/>
    <n v="0.98199999999999998"/>
    <s v="New York Yankees"/>
    <s v="Yankee Stadium I"/>
    <n v="1308920"/>
    <n v="100"/>
    <n v="97"/>
    <s v="NYY"/>
    <s v="NYA"/>
    <s v="NYA"/>
  </r>
  <r>
    <x v="92"/>
    <x v="1"/>
    <s v="NYN"/>
    <s v="NYM"/>
    <x v="90"/>
    <m/>
    <n v="10"/>
    <n v="162"/>
    <n v="81"/>
    <n v="51"/>
    <n v="111"/>
    <m/>
    <m/>
    <x v="0"/>
    <x v="0"/>
    <n v="0"/>
    <x v="1"/>
    <n v="1"/>
    <x v="0"/>
    <x v="1"/>
    <n v="501"/>
    <n v="5336"/>
    <n v="1168"/>
    <n v="156"/>
    <n v="35"/>
    <n v="96"/>
    <n v="457"/>
    <n v="1078"/>
    <n v="41"/>
    <n v="52"/>
    <m/>
    <m/>
    <n v="774"/>
    <n v="653"/>
    <n v="4.12"/>
    <n v="42"/>
    <n v="5"/>
    <n v="12"/>
    <n v="4281"/>
    <n v="1452"/>
    <n v="162"/>
    <n v="529"/>
    <n v="806"/>
    <n v="208"/>
    <n v="151"/>
    <n v="0.96699999999999997"/>
    <s v="New York Mets"/>
    <s v="Polo Grounds IV"/>
    <n v="1080108"/>
    <n v="100"/>
    <n v="105"/>
    <s v="NYM"/>
    <s v="NYN"/>
    <s v="NYN"/>
  </r>
  <r>
    <x v="92"/>
    <x v="1"/>
    <s v="PHI"/>
    <s v="PHI"/>
    <x v="44"/>
    <m/>
    <n v="4"/>
    <n v="162"/>
    <n v="81"/>
    <n v="87"/>
    <n v="75"/>
    <m/>
    <m/>
    <x v="0"/>
    <x v="0"/>
    <n v="0"/>
    <x v="1"/>
    <n v="1"/>
    <x v="0"/>
    <x v="1"/>
    <n v="642"/>
    <n v="5524"/>
    <n v="1390"/>
    <n v="228"/>
    <n v="54"/>
    <n v="126"/>
    <n v="403"/>
    <n v="955"/>
    <n v="56"/>
    <n v="39"/>
    <m/>
    <m/>
    <n v="578"/>
    <n v="500"/>
    <n v="3.09"/>
    <n v="45"/>
    <n v="12"/>
    <n v="31"/>
    <n v="4371"/>
    <n v="1262"/>
    <n v="113"/>
    <n v="553"/>
    <n v="1052"/>
    <n v="142"/>
    <n v="147"/>
    <n v="0.97799999999999998"/>
    <s v="Philadelphia Phillies"/>
    <s v="Connie Mack Stadium"/>
    <n v="907141"/>
    <n v="99"/>
    <n v="99"/>
    <s v="PHI"/>
    <s v="PHI"/>
    <s v="PHI"/>
  </r>
  <r>
    <x v="92"/>
    <x v="1"/>
    <s v="PIT"/>
    <s v="PIT"/>
    <x v="39"/>
    <m/>
    <n v="8"/>
    <n v="162"/>
    <n v="81"/>
    <n v="74"/>
    <n v="88"/>
    <m/>
    <m/>
    <x v="0"/>
    <x v="0"/>
    <n v="0"/>
    <x v="1"/>
    <n v="1"/>
    <x v="0"/>
    <x v="1"/>
    <n v="567"/>
    <n v="5536"/>
    <n v="1385"/>
    <n v="181"/>
    <n v="49"/>
    <n v="108"/>
    <n v="454"/>
    <n v="940"/>
    <n v="57"/>
    <n v="41"/>
    <m/>
    <m/>
    <n v="595"/>
    <n v="499"/>
    <n v="3.1"/>
    <n v="34"/>
    <n v="16"/>
    <n v="33"/>
    <n v="4344"/>
    <n v="1350"/>
    <n v="99"/>
    <n v="457"/>
    <n v="900"/>
    <n v="182"/>
    <n v="195"/>
    <n v="0.97199999999999998"/>
    <s v="Pittsburgh Pirates"/>
    <s v="Forbes Field"/>
    <n v="783648"/>
    <n v="101"/>
    <n v="100"/>
    <s v="PIT"/>
    <s v="PIT"/>
    <s v="PIT"/>
  </r>
  <r>
    <x v="92"/>
    <x v="1"/>
    <s v="SFN"/>
    <s v="SFG"/>
    <x v="42"/>
    <m/>
    <n v="3"/>
    <n v="162"/>
    <n v="81"/>
    <n v="88"/>
    <n v="74"/>
    <m/>
    <m/>
    <x v="0"/>
    <x v="0"/>
    <n v="0"/>
    <x v="1"/>
    <n v="1"/>
    <x v="0"/>
    <x v="1"/>
    <n v="725"/>
    <n v="5579"/>
    <n v="1442"/>
    <n v="206"/>
    <n v="35"/>
    <n v="197"/>
    <n v="441"/>
    <n v="889"/>
    <n v="55"/>
    <n v="49"/>
    <m/>
    <m/>
    <n v="641"/>
    <n v="547"/>
    <n v="3.35"/>
    <n v="46"/>
    <n v="9"/>
    <n v="30"/>
    <n v="4407"/>
    <n v="1380"/>
    <n v="126"/>
    <n v="464"/>
    <n v="954"/>
    <n v="156"/>
    <n v="113"/>
    <n v="0.97499999999999998"/>
    <s v="San Francisco Giants"/>
    <s v="Candlestick Park"/>
    <n v="1571306"/>
    <n v="99"/>
    <n v="97"/>
    <s v="SFG"/>
    <s v="SFN"/>
    <s v="SFN"/>
  </r>
  <r>
    <x v="92"/>
    <x v="1"/>
    <s v="SLN"/>
    <s v="STL"/>
    <x v="40"/>
    <m/>
    <n v="2"/>
    <n v="162"/>
    <n v="81"/>
    <n v="93"/>
    <n v="69"/>
    <m/>
    <m/>
    <x v="0"/>
    <x v="0"/>
    <n v="0"/>
    <x v="1"/>
    <n v="1"/>
    <x v="0"/>
    <x v="1"/>
    <n v="747"/>
    <n v="5678"/>
    <n v="1540"/>
    <n v="231"/>
    <n v="66"/>
    <n v="128"/>
    <n v="458"/>
    <n v="915"/>
    <n v="77"/>
    <n v="42"/>
    <m/>
    <m/>
    <n v="628"/>
    <n v="540"/>
    <n v="3.32"/>
    <n v="49"/>
    <n v="17"/>
    <n v="32"/>
    <n v="4389"/>
    <n v="1329"/>
    <n v="124"/>
    <n v="463"/>
    <n v="978"/>
    <n v="147"/>
    <n v="136"/>
    <n v="0.97599999999999998"/>
    <s v="St. Louis Cardinals"/>
    <s v="Sportsman's Park IV"/>
    <n v="1170546"/>
    <n v="110"/>
    <n v="109"/>
    <s v="STL"/>
    <s v="SLN"/>
    <s v="SLN"/>
  </r>
  <r>
    <x v="92"/>
    <x v="5"/>
    <s v="WS2"/>
    <s v="TEX"/>
    <x v="88"/>
    <m/>
    <n v="10"/>
    <n v="162"/>
    <n v="80"/>
    <n v="56"/>
    <n v="106"/>
    <m/>
    <m/>
    <x v="0"/>
    <x v="0"/>
    <n v="0"/>
    <x v="1"/>
    <n v="1"/>
    <x v="0"/>
    <x v="1"/>
    <n v="578"/>
    <n v="5446"/>
    <n v="1237"/>
    <n v="190"/>
    <n v="35"/>
    <n v="138"/>
    <n v="497"/>
    <n v="963"/>
    <n v="68"/>
    <n v="28"/>
    <m/>
    <m/>
    <n v="812"/>
    <n v="711"/>
    <n v="4.42"/>
    <n v="29"/>
    <n v="8"/>
    <n v="25"/>
    <n v="4341"/>
    <n v="1486"/>
    <n v="176"/>
    <n v="537"/>
    <n v="744"/>
    <n v="182"/>
    <n v="165"/>
    <n v="0.97099999999999997"/>
    <s v="Washington Senators"/>
    <s v="R.F.K. Stadium"/>
    <n v="535604"/>
    <n v="100"/>
    <n v="103"/>
    <s v="WSA"/>
    <s v="WS2"/>
    <s v="WS2"/>
  </r>
  <r>
    <x v="93"/>
    <x v="5"/>
    <s v="BAL"/>
    <s v="BAL"/>
    <x v="37"/>
    <m/>
    <n v="3"/>
    <n v="163"/>
    <n v="82"/>
    <n v="97"/>
    <n v="65"/>
    <m/>
    <m/>
    <x v="0"/>
    <x v="0"/>
    <n v="0"/>
    <x v="1"/>
    <n v="1"/>
    <x v="0"/>
    <x v="1"/>
    <n v="679"/>
    <n v="5463"/>
    <n v="1357"/>
    <n v="229"/>
    <n v="20"/>
    <n v="162"/>
    <n v="537"/>
    <n v="1019"/>
    <n v="78"/>
    <n v="38"/>
    <m/>
    <m/>
    <n v="567"/>
    <n v="512"/>
    <n v="3.16"/>
    <n v="44"/>
    <n v="17"/>
    <n v="41"/>
    <n v="4374"/>
    <n v="1292"/>
    <n v="129"/>
    <n v="456"/>
    <n v="939"/>
    <n v="95"/>
    <n v="159"/>
    <n v="0.98499999999999999"/>
    <s v="Baltimore Orioles"/>
    <s v="Memorial Stadium"/>
    <n v="1116215"/>
    <n v="100"/>
    <n v="99"/>
    <s v="BAL"/>
    <s v="BAL"/>
    <s v="BAL"/>
  </r>
  <r>
    <x v="93"/>
    <x v="5"/>
    <s v="BOS"/>
    <s v="BOS"/>
    <x v="74"/>
    <m/>
    <n v="8"/>
    <n v="162"/>
    <n v="81"/>
    <n v="72"/>
    <n v="90"/>
    <m/>
    <m/>
    <x v="0"/>
    <x v="0"/>
    <n v="0"/>
    <x v="1"/>
    <n v="1"/>
    <x v="0"/>
    <x v="1"/>
    <n v="688"/>
    <n v="5513"/>
    <n v="1425"/>
    <n v="253"/>
    <n v="29"/>
    <n v="186"/>
    <n v="504"/>
    <n v="917"/>
    <n v="18"/>
    <n v="16"/>
    <m/>
    <m/>
    <n v="793"/>
    <n v="711"/>
    <n v="4.5"/>
    <n v="21"/>
    <n v="9"/>
    <n v="38"/>
    <n v="4266"/>
    <n v="1464"/>
    <n v="178"/>
    <n v="571"/>
    <n v="1094"/>
    <n v="136"/>
    <n v="123"/>
    <n v="0.97699999999999998"/>
    <s v="Boston Red Sox"/>
    <s v="Fenway Park II"/>
    <n v="883276"/>
    <n v="105"/>
    <n v="106"/>
    <s v="BOS"/>
    <s v="BOS"/>
    <s v="BOS"/>
  </r>
  <r>
    <x v="93"/>
    <x v="5"/>
    <s v="CHA"/>
    <s v="CHW"/>
    <x v="75"/>
    <m/>
    <n v="2"/>
    <n v="162"/>
    <n v="81"/>
    <n v="98"/>
    <n v="64"/>
    <m/>
    <m/>
    <x v="0"/>
    <x v="0"/>
    <n v="0"/>
    <x v="1"/>
    <n v="1"/>
    <x v="0"/>
    <x v="1"/>
    <n v="642"/>
    <n v="5491"/>
    <n v="1356"/>
    <n v="184"/>
    <n v="40"/>
    <n v="106"/>
    <n v="562"/>
    <n v="902"/>
    <n v="75"/>
    <n v="39"/>
    <m/>
    <m/>
    <n v="501"/>
    <n v="443"/>
    <n v="2.72"/>
    <n v="44"/>
    <n v="20"/>
    <n v="45"/>
    <n v="4401"/>
    <n v="1216"/>
    <n v="124"/>
    <n v="401"/>
    <n v="955"/>
    <n v="122"/>
    <n v="164"/>
    <n v="0.98099999999999998"/>
    <s v="Chicago White Sox"/>
    <s v="Comiskey Park"/>
    <n v="1250053"/>
    <n v="97"/>
    <n v="95"/>
    <s v="CHW"/>
    <s v="CHA"/>
    <s v="CHA"/>
  </r>
  <r>
    <x v="93"/>
    <x v="1"/>
    <s v="CHN"/>
    <s v="CHC"/>
    <x v="25"/>
    <m/>
    <n v="8"/>
    <n v="162"/>
    <n v="81"/>
    <n v="76"/>
    <n v="86"/>
    <m/>
    <m/>
    <x v="0"/>
    <x v="0"/>
    <n v="0"/>
    <x v="1"/>
    <n v="1"/>
    <x v="0"/>
    <x v="1"/>
    <n v="649"/>
    <n v="5545"/>
    <n v="1391"/>
    <n v="239"/>
    <n v="50"/>
    <n v="145"/>
    <n v="499"/>
    <n v="1041"/>
    <n v="70"/>
    <n v="49"/>
    <m/>
    <m/>
    <n v="724"/>
    <n v="655"/>
    <n v="4.08"/>
    <n v="58"/>
    <n v="11"/>
    <n v="19"/>
    <n v="4335"/>
    <n v="1510"/>
    <n v="144"/>
    <n v="423"/>
    <n v="737"/>
    <n v="162"/>
    <n v="147"/>
    <n v="0.97499999999999998"/>
    <s v="Chicago Cubs"/>
    <s v="Wrigley Field"/>
    <n v="751647"/>
    <n v="104"/>
    <n v="105"/>
    <s v="CHC"/>
    <s v="CHN"/>
    <s v="CHN"/>
  </r>
  <r>
    <x v="93"/>
    <x v="1"/>
    <s v="CIN"/>
    <s v="CIN"/>
    <x v="26"/>
    <m/>
    <n v="2"/>
    <n v="163"/>
    <n v="82"/>
    <n v="92"/>
    <n v="70"/>
    <m/>
    <m/>
    <x v="0"/>
    <x v="0"/>
    <n v="0"/>
    <x v="1"/>
    <n v="1"/>
    <x v="0"/>
    <x v="1"/>
    <n v="660"/>
    <n v="5561"/>
    <n v="1383"/>
    <n v="220"/>
    <n v="38"/>
    <n v="130"/>
    <n v="457"/>
    <n v="974"/>
    <n v="90"/>
    <n v="36"/>
    <m/>
    <m/>
    <n v="566"/>
    <n v="500"/>
    <n v="3.07"/>
    <n v="54"/>
    <n v="14"/>
    <n v="35"/>
    <n v="4401"/>
    <n v="1306"/>
    <n v="112"/>
    <n v="436"/>
    <n v="1122"/>
    <n v="130"/>
    <n v="137"/>
    <n v="0.97899999999999998"/>
    <s v="Cincinnati Reds"/>
    <s v="Crosley Field"/>
    <n v="862466"/>
    <n v="103"/>
    <n v="102"/>
    <s v="CIN"/>
    <s v="CIN"/>
    <s v="CIN"/>
  </r>
  <r>
    <x v="93"/>
    <x v="5"/>
    <s v="CLE"/>
    <s v="CLE"/>
    <x v="76"/>
    <m/>
    <n v="6"/>
    <n v="164"/>
    <n v="82"/>
    <n v="79"/>
    <n v="83"/>
    <m/>
    <m/>
    <x v="0"/>
    <x v="0"/>
    <n v="0"/>
    <x v="1"/>
    <n v="1"/>
    <x v="0"/>
    <x v="1"/>
    <n v="689"/>
    <n v="5603"/>
    <n v="1386"/>
    <n v="208"/>
    <n v="22"/>
    <n v="164"/>
    <n v="500"/>
    <n v="1063"/>
    <n v="79"/>
    <n v="51"/>
    <m/>
    <m/>
    <n v="693"/>
    <n v="620"/>
    <n v="3.75"/>
    <n v="37"/>
    <n v="16"/>
    <n v="37"/>
    <n v="4461"/>
    <n v="1443"/>
    <n v="154"/>
    <n v="565"/>
    <n v="1162"/>
    <n v="118"/>
    <n v="149"/>
    <n v="0.98099999999999998"/>
    <s v="Cleveland Indians"/>
    <s v="Cleveland Stadium"/>
    <n v="653293"/>
    <n v="99"/>
    <n v="99"/>
    <s v="CLE"/>
    <s v="CLE"/>
    <s v="CLE"/>
  </r>
  <r>
    <x v="93"/>
    <x v="5"/>
    <s v="DET"/>
    <s v="DET"/>
    <x v="77"/>
    <m/>
    <n v="4"/>
    <n v="163"/>
    <n v="82"/>
    <n v="85"/>
    <n v="77"/>
    <m/>
    <m/>
    <x v="0"/>
    <x v="0"/>
    <n v="0"/>
    <x v="1"/>
    <n v="1"/>
    <x v="0"/>
    <x v="1"/>
    <n v="699"/>
    <n v="5513"/>
    <n v="1394"/>
    <n v="199"/>
    <n v="57"/>
    <n v="157"/>
    <n v="517"/>
    <n v="912"/>
    <n v="60"/>
    <n v="27"/>
    <m/>
    <m/>
    <n v="678"/>
    <n v="620"/>
    <n v="3.84"/>
    <n v="35"/>
    <n v="11"/>
    <n v="35"/>
    <n v="4359"/>
    <n v="1343"/>
    <n v="164"/>
    <n v="536"/>
    <n v="993"/>
    <n v="109"/>
    <n v="137"/>
    <n v="0.98199999999999998"/>
    <s v="Detroit Tigers"/>
    <s v="Tiger Stadium"/>
    <n v="816139"/>
    <n v="102"/>
    <n v="101"/>
    <s v="DET"/>
    <s v="DET"/>
    <s v="DET"/>
  </r>
  <r>
    <x v="93"/>
    <x v="1"/>
    <s v="HOU"/>
    <s v="HOU"/>
    <x v="89"/>
    <m/>
    <n v="9"/>
    <n v="162"/>
    <n v="81"/>
    <n v="66"/>
    <n v="96"/>
    <m/>
    <m/>
    <x v="0"/>
    <x v="0"/>
    <n v="0"/>
    <x v="1"/>
    <n v="1"/>
    <x v="0"/>
    <x v="1"/>
    <n v="495"/>
    <n v="5303"/>
    <n v="1214"/>
    <n v="162"/>
    <n v="41"/>
    <n v="70"/>
    <n v="381"/>
    <n v="872"/>
    <n v="40"/>
    <n v="48"/>
    <m/>
    <m/>
    <n v="628"/>
    <n v="541"/>
    <n v="3.41"/>
    <n v="30"/>
    <n v="9"/>
    <n v="31"/>
    <n v="4284"/>
    <n v="1421"/>
    <n v="105"/>
    <n v="353"/>
    <n v="852"/>
    <n v="149"/>
    <n v="124"/>
    <n v="0.97599999999999998"/>
    <s v="Houston Colt .45's"/>
    <s v="Colt Stadium"/>
    <n v="725773"/>
    <n v="95"/>
    <n v="97"/>
    <s v="HOU"/>
    <s v="HOU"/>
    <s v="HOU"/>
  </r>
  <r>
    <x v="93"/>
    <x v="5"/>
    <s v="KC1"/>
    <s v="OAK"/>
    <x v="78"/>
    <m/>
    <n v="10"/>
    <n v="163"/>
    <n v="81"/>
    <n v="57"/>
    <n v="105"/>
    <m/>
    <m/>
    <x v="0"/>
    <x v="0"/>
    <n v="0"/>
    <x v="1"/>
    <n v="1"/>
    <x v="0"/>
    <x v="1"/>
    <n v="621"/>
    <n v="5524"/>
    <n v="1321"/>
    <n v="216"/>
    <n v="29"/>
    <n v="166"/>
    <n v="548"/>
    <n v="1104"/>
    <n v="34"/>
    <n v="20"/>
    <m/>
    <m/>
    <n v="836"/>
    <n v="761"/>
    <n v="4.71"/>
    <n v="18"/>
    <n v="6"/>
    <n v="27"/>
    <n v="4365"/>
    <n v="1516"/>
    <n v="220"/>
    <n v="614"/>
    <n v="966"/>
    <n v="154"/>
    <n v="152"/>
    <n v="0.97499999999999998"/>
    <s v="Kansas City Athletics"/>
    <s v="Municipal Stadium I"/>
    <n v="642478"/>
    <n v="104"/>
    <n v="106"/>
    <s v="KCA"/>
    <s v="KC1"/>
    <s v="KC1"/>
  </r>
  <r>
    <x v="93"/>
    <x v="5"/>
    <s v="LAA"/>
    <s v="ANA"/>
    <x v="87"/>
    <m/>
    <n v="5"/>
    <n v="162"/>
    <n v="81"/>
    <n v="82"/>
    <n v="80"/>
    <m/>
    <m/>
    <x v="0"/>
    <x v="0"/>
    <n v="0"/>
    <x v="1"/>
    <n v="1"/>
    <x v="0"/>
    <x v="1"/>
    <n v="544"/>
    <n v="5362"/>
    <n v="1297"/>
    <n v="186"/>
    <n v="27"/>
    <n v="102"/>
    <n v="472"/>
    <n v="920"/>
    <n v="49"/>
    <n v="39"/>
    <m/>
    <m/>
    <n v="551"/>
    <n v="469"/>
    <n v="2.91"/>
    <n v="30"/>
    <n v="28"/>
    <n v="41"/>
    <n v="4350"/>
    <n v="1273"/>
    <n v="100"/>
    <n v="530"/>
    <n v="965"/>
    <n v="138"/>
    <n v="168"/>
    <n v="0.97799999999999998"/>
    <s v="Los Angeles Angels"/>
    <s v="Dodger Stadium"/>
    <n v="760439"/>
    <n v="90"/>
    <n v="90"/>
    <s v="LAA"/>
    <s v="LAA"/>
    <s v="LAA"/>
  </r>
  <r>
    <x v="93"/>
    <x v="1"/>
    <s v="LAN"/>
    <s v="LAD"/>
    <x v="47"/>
    <m/>
    <n v="6"/>
    <n v="164"/>
    <n v="81"/>
    <n v="80"/>
    <n v="82"/>
    <m/>
    <m/>
    <x v="0"/>
    <x v="0"/>
    <n v="0"/>
    <x v="1"/>
    <n v="1"/>
    <x v="0"/>
    <x v="1"/>
    <n v="614"/>
    <n v="5499"/>
    <n v="1375"/>
    <n v="180"/>
    <n v="39"/>
    <n v="79"/>
    <n v="438"/>
    <n v="893"/>
    <n v="141"/>
    <n v="60"/>
    <m/>
    <m/>
    <n v="572"/>
    <n v="486"/>
    <n v="2.95"/>
    <n v="47"/>
    <n v="19"/>
    <n v="27"/>
    <n v="4449"/>
    <n v="1289"/>
    <n v="88"/>
    <n v="458"/>
    <n v="1062"/>
    <n v="170"/>
    <n v="126"/>
    <n v="0.97299999999999998"/>
    <s v="Los Angeles Dodgers"/>
    <s v="Dodger Stadium"/>
    <n v="2228751"/>
    <n v="93"/>
    <n v="92"/>
    <s v="LAD"/>
    <s v="LAN"/>
    <s v="LAN"/>
  </r>
  <r>
    <x v="93"/>
    <x v="5"/>
    <s v="MIN"/>
    <s v="MIN"/>
    <x v="79"/>
    <m/>
    <n v="6"/>
    <n v="163"/>
    <n v="82"/>
    <n v="79"/>
    <n v="83"/>
    <m/>
    <m/>
    <x v="0"/>
    <x v="0"/>
    <n v="0"/>
    <x v="1"/>
    <n v="1"/>
    <x v="0"/>
    <x v="1"/>
    <n v="737"/>
    <n v="5610"/>
    <n v="1413"/>
    <n v="227"/>
    <n v="46"/>
    <n v="221"/>
    <n v="553"/>
    <n v="1019"/>
    <n v="46"/>
    <n v="22"/>
    <m/>
    <m/>
    <n v="678"/>
    <n v="588"/>
    <n v="3.58"/>
    <n v="47"/>
    <n v="4"/>
    <n v="29"/>
    <n v="4431"/>
    <n v="1361"/>
    <n v="181"/>
    <n v="545"/>
    <n v="1099"/>
    <n v="145"/>
    <n v="131"/>
    <n v="0.97699999999999998"/>
    <s v="Minnesota Twins"/>
    <s v="Metropolitan Stadium"/>
    <n v="1207514"/>
    <n v="101"/>
    <n v="99"/>
    <s v="MIN"/>
    <s v="MIN"/>
    <s v="MIN"/>
  </r>
  <r>
    <x v="93"/>
    <x v="1"/>
    <s v="ML1"/>
    <s v="ATL"/>
    <x v="24"/>
    <m/>
    <n v="5"/>
    <n v="162"/>
    <n v="81"/>
    <n v="88"/>
    <n v="74"/>
    <m/>
    <m/>
    <x v="0"/>
    <x v="0"/>
    <n v="0"/>
    <x v="1"/>
    <n v="1"/>
    <x v="0"/>
    <x v="1"/>
    <n v="803"/>
    <n v="5591"/>
    <n v="1522"/>
    <n v="274"/>
    <n v="32"/>
    <n v="159"/>
    <n v="486"/>
    <n v="825"/>
    <n v="53"/>
    <n v="41"/>
    <m/>
    <m/>
    <n v="744"/>
    <n v="656"/>
    <n v="4.12"/>
    <n v="45"/>
    <n v="14"/>
    <n v="39"/>
    <n v="4302"/>
    <n v="1411"/>
    <n v="160"/>
    <n v="452"/>
    <n v="906"/>
    <n v="143"/>
    <n v="139"/>
    <n v="0.97699999999999998"/>
    <s v="Milwaukee Braves"/>
    <s v="County Stadium"/>
    <n v="910911"/>
    <n v="101"/>
    <n v="100"/>
    <s v="MLN"/>
    <s v="MLN"/>
    <s v="MLN"/>
  </r>
  <r>
    <x v="93"/>
    <x v="5"/>
    <s v="NYA"/>
    <s v="NYY"/>
    <x v="73"/>
    <m/>
    <n v="1"/>
    <n v="164"/>
    <n v="81"/>
    <n v="99"/>
    <n v="63"/>
    <m/>
    <m/>
    <x v="0"/>
    <x v="1"/>
    <n v="1"/>
    <x v="1"/>
    <n v="1"/>
    <x v="0"/>
    <x v="1"/>
    <n v="730"/>
    <n v="5705"/>
    <n v="1442"/>
    <n v="208"/>
    <n v="35"/>
    <n v="162"/>
    <n v="520"/>
    <n v="976"/>
    <n v="54"/>
    <n v="18"/>
    <m/>
    <m/>
    <n v="577"/>
    <n v="527"/>
    <n v="3.15"/>
    <n v="46"/>
    <n v="18"/>
    <n v="45"/>
    <n v="4518"/>
    <n v="1312"/>
    <n v="129"/>
    <n v="504"/>
    <n v="989"/>
    <n v="107"/>
    <n v="158"/>
    <n v="0.98299999999999998"/>
    <s v="New York Yankees"/>
    <s v="Yankee Stadium I"/>
    <n v="1305638"/>
    <n v="101"/>
    <n v="100"/>
    <s v="NYY"/>
    <s v="NYA"/>
    <s v="NYA"/>
  </r>
  <r>
    <x v="93"/>
    <x v="1"/>
    <s v="NYN"/>
    <s v="NYM"/>
    <x v="90"/>
    <m/>
    <n v="10"/>
    <n v="163"/>
    <n v="82"/>
    <n v="53"/>
    <n v="109"/>
    <m/>
    <m/>
    <x v="0"/>
    <x v="0"/>
    <n v="0"/>
    <x v="1"/>
    <n v="1"/>
    <x v="0"/>
    <x v="1"/>
    <n v="569"/>
    <n v="5566"/>
    <n v="1372"/>
    <n v="195"/>
    <n v="31"/>
    <n v="103"/>
    <n v="353"/>
    <n v="932"/>
    <n v="36"/>
    <n v="31"/>
    <m/>
    <m/>
    <n v="776"/>
    <n v="679"/>
    <n v="4.25"/>
    <n v="40"/>
    <n v="10"/>
    <n v="15"/>
    <n v="4314"/>
    <n v="1511"/>
    <n v="130"/>
    <n v="466"/>
    <n v="717"/>
    <n v="166"/>
    <n v="154"/>
    <n v="0.97399999999999998"/>
    <s v="New York Mets"/>
    <s v="Shea Stadium"/>
    <n v="1732597"/>
    <n v="97"/>
    <n v="100"/>
    <s v="NYM"/>
    <s v="NYN"/>
    <s v="NYN"/>
  </r>
  <r>
    <x v="93"/>
    <x v="1"/>
    <s v="PHI"/>
    <s v="PHI"/>
    <x v="44"/>
    <m/>
    <n v="2"/>
    <n v="162"/>
    <n v="81"/>
    <n v="92"/>
    <n v="70"/>
    <m/>
    <m/>
    <x v="0"/>
    <x v="0"/>
    <n v="0"/>
    <x v="1"/>
    <n v="1"/>
    <x v="0"/>
    <x v="1"/>
    <n v="693"/>
    <n v="5493"/>
    <n v="1415"/>
    <n v="241"/>
    <n v="51"/>
    <n v="130"/>
    <n v="440"/>
    <n v="924"/>
    <n v="30"/>
    <n v="35"/>
    <m/>
    <m/>
    <n v="632"/>
    <n v="545"/>
    <n v="3.36"/>
    <n v="37"/>
    <n v="17"/>
    <n v="41"/>
    <n v="4383"/>
    <n v="1402"/>
    <n v="129"/>
    <n v="440"/>
    <n v="1009"/>
    <n v="156"/>
    <n v="150"/>
    <n v="0.97499999999999998"/>
    <s v="Philadelphia Phillies"/>
    <s v="Connie Mack Stadium"/>
    <n v="1425891"/>
    <n v="99"/>
    <n v="98"/>
    <s v="PHI"/>
    <s v="PHI"/>
    <s v="PHI"/>
  </r>
  <r>
    <x v="93"/>
    <x v="1"/>
    <s v="PIT"/>
    <s v="PIT"/>
    <x v="39"/>
    <m/>
    <n v="6"/>
    <n v="162"/>
    <n v="81"/>
    <n v="80"/>
    <n v="82"/>
    <m/>
    <m/>
    <x v="0"/>
    <x v="0"/>
    <n v="0"/>
    <x v="1"/>
    <n v="1"/>
    <x v="0"/>
    <x v="1"/>
    <n v="663"/>
    <n v="5566"/>
    <n v="1469"/>
    <n v="225"/>
    <n v="54"/>
    <n v="121"/>
    <n v="408"/>
    <n v="970"/>
    <n v="39"/>
    <n v="33"/>
    <m/>
    <m/>
    <n v="636"/>
    <n v="564"/>
    <n v="3.52"/>
    <n v="42"/>
    <n v="14"/>
    <n v="29"/>
    <n v="4329"/>
    <n v="1429"/>
    <n v="92"/>
    <n v="476"/>
    <n v="951"/>
    <n v="177"/>
    <n v="179"/>
    <n v="0.97199999999999998"/>
    <s v="Pittsburgh Pirates"/>
    <s v="Forbes Field"/>
    <n v="759496"/>
    <n v="100"/>
    <n v="99"/>
    <s v="PIT"/>
    <s v="PIT"/>
    <s v="PIT"/>
  </r>
  <r>
    <x v="93"/>
    <x v="1"/>
    <s v="SFN"/>
    <s v="SFG"/>
    <x v="42"/>
    <m/>
    <n v="4"/>
    <n v="162"/>
    <n v="81"/>
    <n v="90"/>
    <n v="72"/>
    <m/>
    <m/>
    <x v="0"/>
    <x v="0"/>
    <n v="0"/>
    <x v="1"/>
    <n v="1"/>
    <x v="0"/>
    <x v="1"/>
    <n v="656"/>
    <n v="5535"/>
    <n v="1360"/>
    <n v="185"/>
    <n v="38"/>
    <n v="165"/>
    <n v="505"/>
    <n v="900"/>
    <n v="64"/>
    <n v="35"/>
    <m/>
    <m/>
    <n v="587"/>
    <n v="523"/>
    <n v="3.19"/>
    <n v="48"/>
    <n v="17"/>
    <n v="30"/>
    <n v="4428"/>
    <n v="1348"/>
    <n v="118"/>
    <n v="480"/>
    <n v="1023"/>
    <n v="159"/>
    <n v="136"/>
    <n v="0.97499999999999998"/>
    <s v="San Francisco Giants"/>
    <s v="Candlestick Park"/>
    <n v="1504364"/>
    <n v="102"/>
    <n v="101"/>
    <s v="SFG"/>
    <s v="SFN"/>
    <s v="SFN"/>
  </r>
  <r>
    <x v="93"/>
    <x v="1"/>
    <s v="SLN"/>
    <s v="STL"/>
    <x v="40"/>
    <m/>
    <n v="1"/>
    <n v="162"/>
    <n v="81"/>
    <n v="93"/>
    <n v="69"/>
    <m/>
    <m/>
    <x v="0"/>
    <x v="1"/>
    <n v="1"/>
    <x v="2"/>
    <n v="0"/>
    <x v="1"/>
    <x v="1"/>
    <n v="715"/>
    <n v="5625"/>
    <n v="1531"/>
    <n v="240"/>
    <n v="53"/>
    <n v="109"/>
    <n v="427"/>
    <n v="925"/>
    <n v="73"/>
    <n v="51"/>
    <m/>
    <m/>
    <n v="652"/>
    <n v="551"/>
    <n v="3.43"/>
    <n v="47"/>
    <n v="10"/>
    <n v="38"/>
    <n v="4335"/>
    <n v="1405"/>
    <n v="133"/>
    <n v="410"/>
    <n v="877"/>
    <n v="172"/>
    <n v="147"/>
    <n v="0.97299999999999998"/>
    <s v="St. Louis Cardinals"/>
    <s v="Sportsman's Park IV"/>
    <n v="1143294"/>
    <n v="109"/>
    <n v="108"/>
    <s v="STL"/>
    <s v="SLN"/>
    <s v="SLN"/>
  </r>
  <r>
    <x v="93"/>
    <x v="5"/>
    <s v="WS2"/>
    <s v="TEX"/>
    <x v="88"/>
    <m/>
    <n v="9"/>
    <n v="162"/>
    <n v="81"/>
    <n v="62"/>
    <n v="100"/>
    <m/>
    <m/>
    <x v="0"/>
    <x v="0"/>
    <n v="0"/>
    <x v="1"/>
    <n v="1"/>
    <x v="0"/>
    <x v="1"/>
    <n v="578"/>
    <n v="5396"/>
    <n v="1246"/>
    <n v="199"/>
    <n v="28"/>
    <n v="125"/>
    <n v="514"/>
    <n v="1124"/>
    <n v="47"/>
    <n v="30"/>
    <m/>
    <m/>
    <n v="733"/>
    <n v="635"/>
    <n v="3.98"/>
    <n v="27"/>
    <n v="5"/>
    <n v="26"/>
    <n v="4305"/>
    <n v="1417"/>
    <n v="172"/>
    <n v="505"/>
    <n v="794"/>
    <n v="127"/>
    <n v="145"/>
    <n v="0.97899999999999998"/>
    <s v="Washington Senators"/>
    <s v="R.F.K. Stadium"/>
    <n v="600106"/>
    <n v="100"/>
    <n v="102"/>
    <s v="WSA"/>
    <s v="WS2"/>
    <s v="WS2"/>
  </r>
  <r>
    <x v="94"/>
    <x v="5"/>
    <s v="BAL"/>
    <s v="BAL"/>
    <x v="37"/>
    <m/>
    <n v="3"/>
    <n v="162"/>
    <n v="79"/>
    <n v="94"/>
    <n v="68"/>
    <m/>
    <m/>
    <x v="0"/>
    <x v="0"/>
    <n v="0"/>
    <x v="1"/>
    <n v="1"/>
    <x v="0"/>
    <x v="1"/>
    <n v="641"/>
    <n v="5450"/>
    <n v="1299"/>
    <n v="227"/>
    <n v="38"/>
    <n v="125"/>
    <n v="529"/>
    <n v="907"/>
    <n v="67"/>
    <n v="31"/>
    <m/>
    <m/>
    <n v="578"/>
    <n v="489"/>
    <n v="2.98"/>
    <n v="32"/>
    <n v="15"/>
    <n v="41"/>
    <n v="4431"/>
    <n v="1268"/>
    <n v="120"/>
    <n v="510"/>
    <n v="939"/>
    <n v="126"/>
    <n v="152"/>
    <n v="0.98"/>
    <s v="Baltimore Orioles"/>
    <s v="Memorial Stadium"/>
    <n v="781649"/>
    <n v="102"/>
    <n v="101"/>
    <s v="BAL"/>
    <s v="BAL"/>
    <s v="BAL"/>
  </r>
  <r>
    <x v="94"/>
    <x v="5"/>
    <s v="BOS"/>
    <s v="BOS"/>
    <x v="74"/>
    <m/>
    <n v="9"/>
    <n v="162"/>
    <n v="81"/>
    <n v="62"/>
    <n v="100"/>
    <m/>
    <m/>
    <x v="0"/>
    <x v="0"/>
    <n v="0"/>
    <x v="1"/>
    <n v="1"/>
    <x v="0"/>
    <x v="1"/>
    <n v="669"/>
    <n v="5487"/>
    <n v="1378"/>
    <n v="244"/>
    <n v="40"/>
    <n v="165"/>
    <n v="607"/>
    <n v="964"/>
    <n v="47"/>
    <n v="24"/>
    <m/>
    <m/>
    <n v="791"/>
    <n v="678"/>
    <n v="4.24"/>
    <n v="33"/>
    <n v="9"/>
    <n v="25"/>
    <n v="4317"/>
    <n v="1443"/>
    <n v="158"/>
    <n v="543"/>
    <n v="993"/>
    <n v="159"/>
    <n v="129"/>
    <n v="0.97399999999999998"/>
    <s v="Boston Red Sox"/>
    <s v="Fenway Park II"/>
    <n v="652201"/>
    <n v="106"/>
    <n v="108"/>
    <s v="BOS"/>
    <s v="BOS"/>
    <s v="BOS"/>
  </r>
  <r>
    <x v="94"/>
    <x v="5"/>
    <s v="CAL"/>
    <s v="ANA"/>
    <x v="87"/>
    <m/>
    <n v="7"/>
    <n v="162"/>
    <n v="80"/>
    <n v="75"/>
    <n v="87"/>
    <m/>
    <m/>
    <x v="0"/>
    <x v="0"/>
    <n v="0"/>
    <x v="1"/>
    <n v="1"/>
    <x v="0"/>
    <x v="1"/>
    <n v="527"/>
    <n v="5354"/>
    <n v="1279"/>
    <n v="200"/>
    <n v="36"/>
    <n v="92"/>
    <n v="443"/>
    <n v="973"/>
    <n v="107"/>
    <n v="59"/>
    <m/>
    <m/>
    <n v="569"/>
    <n v="508"/>
    <n v="3.17"/>
    <n v="39"/>
    <n v="14"/>
    <n v="33"/>
    <n v="4323"/>
    <n v="1259"/>
    <n v="91"/>
    <n v="563"/>
    <n v="847"/>
    <n v="123"/>
    <n v="149"/>
    <n v="0.98099999999999998"/>
    <s v="California Angels"/>
    <s v="Dodger Stadium"/>
    <n v="566727"/>
    <n v="97"/>
    <n v="98"/>
    <s v="CAL"/>
    <s v="CAL"/>
    <s v="CAL"/>
  </r>
  <r>
    <x v="94"/>
    <x v="5"/>
    <s v="CHA"/>
    <s v="CHW"/>
    <x v="75"/>
    <m/>
    <n v="2"/>
    <n v="162"/>
    <n v="81"/>
    <n v="95"/>
    <n v="67"/>
    <m/>
    <m/>
    <x v="0"/>
    <x v="0"/>
    <n v="0"/>
    <x v="1"/>
    <n v="1"/>
    <x v="0"/>
    <x v="1"/>
    <n v="647"/>
    <n v="5509"/>
    <n v="1354"/>
    <n v="200"/>
    <n v="38"/>
    <n v="125"/>
    <n v="533"/>
    <n v="916"/>
    <n v="50"/>
    <n v="33"/>
    <m/>
    <m/>
    <n v="555"/>
    <n v="492"/>
    <n v="2.99"/>
    <n v="21"/>
    <n v="14"/>
    <n v="53"/>
    <n v="4443"/>
    <n v="1261"/>
    <n v="122"/>
    <n v="460"/>
    <n v="946"/>
    <n v="126"/>
    <n v="156"/>
    <n v="0.98099999999999998"/>
    <s v="Chicago White Sox"/>
    <s v="Comiskey Park"/>
    <n v="1130519"/>
    <n v="93"/>
    <n v="92"/>
    <s v="CHW"/>
    <s v="CHA"/>
    <s v="CHA"/>
  </r>
  <r>
    <x v="94"/>
    <x v="1"/>
    <s v="CHN"/>
    <s v="CHC"/>
    <x v="25"/>
    <m/>
    <n v="8"/>
    <n v="164"/>
    <n v="83"/>
    <n v="72"/>
    <n v="90"/>
    <m/>
    <m/>
    <x v="0"/>
    <x v="0"/>
    <n v="0"/>
    <x v="1"/>
    <n v="1"/>
    <x v="0"/>
    <x v="1"/>
    <n v="635"/>
    <n v="5540"/>
    <n v="1316"/>
    <n v="202"/>
    <n v="33"/>
    <n v="134"/>
    <n v="532"/>
    <n v="948"/>
    <n v="65"/>
    <n v="47"/>
    <m/>
    <m/>
    <n v="723"/>
    <n v="618"/>
    <n v="3.78"/>
    <n v="33"/>
    <n v="9"/>
    <n v="35"/>
    <n v="4416"/>
    <n v="1470"/>
    <n v="154"/>
    <n v="481"/>
    <n v="855"/>
    <n v="171"/>
    <n v="166"/>
    <n v="0.97399999999999998"/>
    <s v="Chicago Cubs"/>
    <s v="Wrigley Field"/>
    <n v="641361"/>
    <n v="102"/>
    <n v="104"/>
    <s v="CHC"/>
    <s v="CHN"/>
    <s v="CHN"/>
  </r>
  <r>
    <x v="94"/>
    <x v="1"/>
    <s v="CIN"/>
    <s v="CIN"/>
    <x v="26"/>
    <m/>
    <n v="4"/>
    <n v="162"/>
    <n v="81"/>
    <n v="89"/>
    <n v="73"/>
    <m/>
    <m/>
    <x v="0"/>
    <x v="0"/>
    <n v="0"/>
    <x v="1"/>
    <n v="1"/>
    <x v="0"/>
    <x v="1"/>
    <n v="825"/>
    <n v="5658"/>
    <n v="1544"/>
    <n v="268"/>
    <n v="61"/>
    <n v="183"/>
    <n v="538"/>
    <n v="1003"/>
    <n v="82"/>
    <n v="40"/>
    <m/>
    <m/>
    <n v="704"/>
    <n v="628"/>
    <n v="3.88"/>
    <n v="43"/>
    <n v="9"/>
    <n v="34"/>
    <n v="4371"/>
    <n v="1355"/>
    <n v="136"/>
    <n v="587"/>
    <n v="1113"/>
    <n v="117"/>
    <n v="142"/>
    <n v="0.98099999999999998"/>
    <s v="Cincinnati Reds"/>
    <s v="Crosley Field"/>
    <n v="1047824"/>
    <n v="107"/>
    <n v="106"/>
    <s v="CIN"/>
    <s v="CIN"/>
    <s v="CIN"/>
  </r>
  <r>
    <x v="94"/>
    <x v="5"/>
    <s v="CLE"/>
    <s v="CLE"/>
    <x v="76"/>
    <m/>
    <n v="5"/>
    <n v="162"/>
    <n v="82"/>
    <n v="87"/>
    <n v="75"/>
    <m/>
    <m/>
    <x v="0"/>
    <x v="0"/>
    <n v="0"/>
    <x v="1"/>
    <n v="1"/>
    <x v="0"/>
    <x v="1"/>
    <n v="663"/>
    <n v="5469"/>
    <n v="1367"/>
    <n v="198"/>
    <n v="21"/>
    <n v="156"/>
    <n v="506"/>
    <n v="857"/>
    <n v="109"/>
    <n v="46"/>
    <m/>
    <m/>
    <n v="613"/>
    <n v="535"/>
    <n v="3.3"/>
    <n v="41"/>
    <n v="13"/>
    <n v="41"/>
    <n v="4374"/>
    <n v="1254"/>
    <n v="129"/>
    <n v="500"/>
    <n v="1156"/>
    <n v="114"/>
    <n v="127"/>
    <n v="0.98099999999999998"/>
    <s v="Cleveland Indians"/>
    <s v="Cleveland Stadium"/>
    <n v="934786"/>
    <n v="101"/>
    <n v="101"/>
    <s v="CLE"/>
    <s v="CLE"/>
    <s v="CLE"/>
  </r>
  <r>
    <x v="94"/>
    <x v="5"/>
    <s v="DET"/>
    <s v="DET"/>
    <x v="77"/>
    <m/>
    <n v="4"/>
    <n v="162"/>
    <n v="81"/>
    <n v="89"/>
    <n v="73"/>
    <m/>
    <m/>
    <x v="0"/>
    <x v="0"/>
    <n v="0"/>
    <x v="1"/>
    <n v="1"/>
    <x v="0"/>
    <x v="1"/>
    <n v="680"/>
    <n v="5368"/>
    <n v="1278"/>
    <n v="190"/>
    <n v="27"/>
    <n v="162"/>
    <n v="554"/>
    <n v="952"/>
    <n v="57"/>
    <n v="41"/>
    <m/>
    <m/>
    <n v="602"/>
    <n v="542"/>
    <n v="3.35"/>
    <n v="45"/>
    <n v="14"/>
    <n v="31"/>
    <n v="4365"/>
    <n v="1283"/>
    <n v="137"/>
    <n v="509"/>
    <n v="1069"/>
    <n v="114"/>
    <n v="126"/>
    <n v="0.98099999999999998"/>
    <s v="Detroit Tigers"/>
    <s v="Tiger Stadium"/>
    <n v="1029645"/>
    <n v="102"/>
    <n v="101"/>
    <s v="DET"/>
    <s v="DET"/>
    <s v="DET"/>
  </r>
  <r>
    <x v="94"/>
    <x v="1"/>
    <s v="HOU"/>
    <s v="HOU"/>
    <x v="89"/>
    <m/>
    <n v="9"/>
    <n v="162"/>
    <n v="81"/>
    <n v="65"/>
    <n v="97"/>
    <m/>
    <m/>
    <x v="0"/>
    <x v="0"/>
    <n v="0"/>
    <x v="1"/>
    <n v="1"/>
    <x v="0"/>
    <x v="1"/>
    <n v="569"/>
    <n v="5483"/>
    <n v="1299"/>
    <n v="188"/>
    <n v="42"/>
    <n v="97"/>
    <n v="502"/>
    <n v="877"/>
    <n v="90"/>
    <n v="37"/>
    <m/>
    <m/>
    <n v="711"/>
    <n v="623"/>
    <n v="3.84"/>
    <n v="29"/>
    <n v="7"/>
    <n v="26"/>
    <n v="4383"/>
    <n v="1459"/>
    <n v="123"/>
    <n v="388"/>
    <n v="931"/>
    <n v="166"/>
    <n v="130"/>
    <n v="0.97399999999999998"/>
    <s v="Houston Astros"/>
    <s v="Astrodome"/>
    <n v="2151470"/>
    <n v="92"/>
    <n v="94"/>
    <s v="HOU"/>
    <s v="HOU"/>
    <s v="HOU"/>
  </r>
  <r>
    <x v="94"/>
    <x v="5"/>
    <s v="KC1"/>
    <s v="OAK"/>
    <x v="78"/>
    <m/>
    <n v="10"/>
    <n v="162"/>
    <n v="81"/>
    <n v="59"/>
    <n v="103"/>
    <m/>
    <m/>
    <x v="0"/>
    <x v="0"/>
    <n v="0"/>
    <x v="1"/>
    <n v="1"/>
    <x v="0"/>
    <x v="1"/>
    <n v="585"/>
    <n v="5393"/>
    <n v="1294"/>
    <n v="186"/>
    <n v="59"/>
    <n v="110"/>
    <n v="521"/>
    <n v="1020"/>
    <n v="110"/>
    <n v="51"/>
    <m/>
    <m/>
    <n v="755"/>
    <n v="675"/>
    <n v="4.24"/>
    <n v="18"/>
    <n v="7"/>
    <n v="32"/>
    <n v="4299"/>
    <n v="1399"/>
    <n v="161"/>
    <n v="574"/>
    <n v="882"/>
    <n v="139"/>
    <n v="142"/>
    <n v="0.97699999999999998"/>
    <s v="Kansas City Athletics"/>
    <s v="Municipal Stadium I"/>
    <n v="528344"/>
    <n v="99"/>
    <n v="101"/>
    <s v="KCA"/>
    <s v="KC1"/>
    <s v="KC1"/>
  </r>
  <r>
    <x v="94"/>
    <x v="1"/>
    <s v="LAN"/>
    <s v="LAD"/>
    <x v="47"/>
    <m/>
    <n v="1"/>
    <n v="162"/>
    <n v="81"/>
    <n v="97"/>
    <n v="65"/>
    <m/>
    <m/>
    <x v="0"/>
    <x v="1"/>
    <n v="1"/>
    <x v="2"/>
    <n v="0"/>
    <x v="1"/>
    <x v="1"/>
    <n v="608"/>
    <n v="5425"/>
    <n v="1329"/>
    <n v="193"/>
    <n v="32"/>
    <n v="78"/>
    <n v="492"/>
    <n v="891"/>
    <n v="172"/>
    <n v="77"/>
    <m/>
    <m/>
    <n v="521"/>
    <n v="461"/>
    <n v="2.81"/>
    <n v="58"/>
    <n v="23"/>
    <n v="34"/>
    <n v="4428"/>
    <n v="1223"/>
    <n v="127"/>
    <n v="425"/>
    <n v="1079"/>
    <n v="134"/>
    <n v="135"/>
    <n v="0.97899999999999998"/>
    <s v="Los Angeles Dodgers"/>
    <s v="Dodger Stadium"/>
    <n v="2553577"/>
    <n v="93"/>
    <n v="92"/>
    <s v="LAD"/>
    <s v="LAN"/>
    <s v="LAN"/>
  </r>
  <r>
    <x v="94"/>
    <x v="5"/>
    <s v="MIN"/>
    <s v="MIN"/>
    <x v="79"/>
    <m/>
    <n v="1"/>
    <n v="162"/>
    <n v="81"/>
    <n v="102"/>
    <n v="60"/>
    <m/>
    <m/>
    <x v="0"/>
    <x v="1"/>
    <n v="1"/>
    <x v="1"/>
    <n v="1"/>
    <x v="0"/>
    <x v="1"/>
    <n v="774"/>
    <n v="5488"/>
    <n v="1396"/>
    <n v="257"/>
    <n v="42"/>
    <n v="150"/>
    <n v="554"/>
    <n v="969"/>
    <n v="92"/>
    <n v="33"/>
    <m/>
    <m/>
    <n v="600"/>
    <n v="508"/>
    <n v="3.14"/>
    <n v="32"/>
    <n v="12"/>
    <n v="45"/>
    <n v="4371"/>
    <n v="1278"/>
    <n v="166"/>
    <n v="503"/>
    <n v="934"/>
    <n v="172"/>
    <n v="158"/>
    <n v="0.97299999999999998"/>
    <s v="Minnesota Twins"/>
    <s v="Metropolitan Stadium"/>
    <n v="1463258"/>
    <n v="105"/>
    <n v="103"/>
    <s v="MIN"/>
    <s v="MIN"/>
    <s v="MIN"/>
  </r>
  <r>
    <x v="94"/>
    <x v="1"/>
    <s v="ML1"/>
    <s v="ATL"/>
    <x v="24"/>
    <m/>
    <n v="5"/>
    <n v="162"/>
    <n v="81"/>
    <n v="86"/>
    <n v="76"/>
    <m/>
    <m/>
    <x v="0"/>
    <x v="0"/>
    <n v="0"/>
    <x v="1"/>
    <n v="1"/>
    <x v="0"/>
    <x v="1"/>
    <n v="708"/>
    <n v="5542"/>
    <n v="1419"/>
    <n v="243"/>
    <n v="28"/>
    <n v="196"/>
    <n v="408"/>
    <n v="976"/>
    <n v="64"/>
    <n v="37"/>
    <m/>
    <m/>
    <n v="633"/>
    <n v="566"/>
    <n v="3.52"/>
    <n v="43"/>
    <n v="4"/>
    <n v="38"/>
    <n v="4341"/>
    <n v="1336"/>
    <n v="123"/>
    <n v="541"/>
    <n v="966"/>
    <n v="140"/>
    <n v="145"/>
    <n v="0.97799999999999998"/>
    <s v="Milwaukee Braves"/>
    <s v="County Stadium"/>
    <n v="555584"/>
    <n v="101"/>
    <n v="99"/>
    <s v="MLN"/>
    <s v="MLN"/>
    <s v="MLN"/>
  </r>
  <r>
    <x v="94"/>
    <x v="5"/>
    <s v="NYA"/>
    <s v="NYY"/>
    <x v="73"/>
    <m/>
    <n v="6"/>
    <n v="162"/>
    <n v="83"/>
    <n v="77"/>
    <n v="85"/>
    <m/>
    <m/>
    <x v="0"/>
    <x v="0"/>
    <n v="0"/>
    <x v="1"/>
    <n v="1"/>
    <x v="0"/>
    <x v="1"/>
    <n v="611"/>
    <n v="5470"/>
    <n v="1286"/>
    <n v="196"/>
    <n v="31"/>
    <n v="149"/>
    <n v="489"/>
    <n v="951"/>
    <n v="35"/>
    <n v="20"/>
    <m/>
    <m/>
    <n v="604"/>
    <n v="532"/>
    <n v="3.28"/>
    <n v="41"/>
    <n v="11"/>
    <n v="31"/>
    <n v="4377"/>
    <n v="1337"/>
    <n v="126"/>
    <n v="511"/>
    <n v="1001"/>
    <n v="137"/>
    <n v="166"/>
    <n v="0.97799999999999998"/>
    <s v="New York Yankees"/>
    <s v="Yankee Stadium I"/>
    <n v="1213552"/>
    <n v="99"/>
    <n v="98"/>
    <s v="NYY"/>
    <s v="NYA"/>
    <s v="NYA"/>
  </r>
  <r>
    <x v="94"/>
    <x v="1"/>
    <s v="NYN"/>
    <s v="NYM"/>
    <x v="90"/>
    <m/>
    <n v="10"/>
    <n v="164"/>
    <n v="82"/>
    <n v="50"/>
    <n v="112"/>
    <m/>
    <m/>
    <x v="0"/>
    <x v="0"/>
    <n v="0"/>
    <x v="1"/>
    <n v="1"/>
    <x v="0"/>
    <x v="1"/>
    <n v="495"/>
    <n v="5441"/>
    <n v="1202"/>
    <n v="203"/>
    <n v="27"/>
    <n v="107"/>
    <n v="392"/>
    <n v="1129"/>
    <n v="28"/>
    <n v="42"/>
    <m/>
    <m/>
    <n v="752"/>
    <n v="656"/>
    <n v="4.0599999999999996"/>
    <n v="29"/>
    <n v="11"/>
    <n v="14"/>
    <n v="4362"/>
    <n v="1462"/>
    <n v="147"/>
    <n v="498"/>
    <n v="776"/>
    <n v="169"/>
    <n v="153"/>
    <n v="0.97399999999999998"/>
    <s v="New York Mets"/>
    <s v="Shea Stadium"/>
    <n v="1768389"/>
    <n v="96"/>
    <n v="99"/>
    <s v="NYM"/>
    <s v="NYN"/>
    <s v="NYN"/>
  </r>
  <r>
    <x v="94"/>
    <x v="1"/>
    <s v="PHI"/>
    <s v="PHI"/>
    <x v="44"/>
    <m/>
    <n v="6"/>
    <n v="162"/>
    <n v="80"/>
    <n v="85"/>
    <n v="76"/>
    <m/>
    <m/>
    <x v="0"/>
    <x v="0"/>
    <n v="0"/>
    <x v="1"/>
    <n v="1"/>
    <x v="0"/>
    <x v="1"/>
    <n v="654"/>
    <n v="5528"/>
    <n v="1380"/>
    <n v="205"/>
    <n v="53"/>
    <n v="144"/>
    <n v="494"/>
    <n v="1091"/>
    <n v="46"/>
    <n v="32"/>
    <m/>
    <m/>
    <n v="667"/>
    <n v="576"/>
    <n v="3.53"/>
    <n v="50"/>
    <n v="18"/>
    <n v="21"/>
    <n v="4404"/>
    <n v="1426"/>
    <n v="116"/>
    <n v="466"/>
    <n v="1071"/>
    <n v="157"/>
    <n v="153"/>
    <n v="0.97499999999999998"/>
    <s v="Philadelphia Phillies"/>
    <s v="Connie Mack Stadium"/>
    <n v="1166376"/>
    <n v="98"/>
    <n v="98"/>
    <s v="PHI"/>
    <s v="PHI"/>
    <s v="PHI"/>
  </r>
  <r>
    <x v="94"/>
    <x v="1"/>
    <s v="PIT"/>
    <s v="PIT"/>
    <x v="39"/>
    <m/>
    <n v="3"/>
    <n v="163"/>
    <n v="82"/>
    <n v="90"/>
    <n v="72"/>
    <m/>
    <m/>
    <x v="0"/>
    <x v="0"/>
    <n v="0"/>
    <x v="1"/>
    <n v="1"/>
    <x v="0"/>
    <x v="1"/>
    <n v="675"/>
    <n v="5686"/>
    <n v="1506"/>
    <n v="217"/>
    <n v="57"/>
    <n v="111"/>
    <n v="419"/>
    <n v="1008"/>
    <n v="51"/>
    <n v="38"/>
    <m/>
    <m/>
    <n v="580"/>
    <n v="495"/>
    <n v="3.01"/>
    <n v="49"/>
    <n v="17"/>
    <n v="27"/>
    <n v="4437"/>
    <n v="1324"/>
    <n v="89"/>
    <n v="469"/>
    <n v="882"/>
    <n v="152"/>
    <n v="189"/>
    <n v="0.97699999999999998"/>
    <s v="Pittsburgh Pirates"/>
    <s v="Forbes Field"/>
    <n v="909279"/>
    <n v="101"/>
    <n v="99"/>
    <s v="PIT"/>
    <s v="PIT"/>
    <s v="PIT"/>
  </r>
  <r>
    <x v="94"/>
    <x v="1"/>
    <s v="SFN"/>
    <s v="SFG"/>
    <x v="42"/>
    <m/>
    <n v="2"/>
    <n v="163"/>
    <n v="81"/>
    <n v="95"/>
    <n v="67"/>
    <m/>
    <m/>
    <x v="0"/>
    <x v="0"/>
    <n v="0"/>
    <x v="1"/>
    <n v="1"/>
    <x v="0"/>
    <x v="1"/>
    <n v="682"/>
    <n v="5495"/>
    <n v="1384"/>
    <n v="169"/>
    <n v="43"/>
    <n v="159"/>
    <n v="476"/>
    <n v="844"/>
    <n v="47"/>
    <n v="27"/>
    <m/>
    <m/>
    <n v="593"/>
    <n v="521"/>
    <n v="3.2"/>
    <n v="42"/>
    <n v="17"/>
    <n v="42"/>
    <n v="4395"/>
    <n v="1325"/>
    <n v="137"/>
    <n v="408"/>
    <n v="1060"/>
    <n v="148"/>
    <n v="124"/>
    <n v="0.97599999999999998"/>
    <s v="San Francisco Giants"/>
    <s v="Candlestick Park"/>
    <n v="1546075"/>
    <n v="104"/>
    <n v="102"/>
    <s v="SFG"/>
    <s v="SFN"/>
    <s v="SFN"/>
  </r>
  <r>
    <x v="94"/>
    <x v="1"/>
    <s v="SLN"/>
    <s v="STL"/>
    <x v="40"/>
    <m/>
    <n v="7"/>
    <n v="162"/>
    <n v="81"/>
    <n v="80"/>
    <n v="81"/>
    <m/>
    <m/>
    <x v="0"/>
    <x v="0"/>
    <n v="0"/>
    <x v="1"/>
    <n v="1"/>
    <x v="0"/>
    <x v="1"/>
    <n v="707"/>
    <n v="5579"/>
    <n v="1415"/>
    <n v="234"/>
    <n v="46"/>
    <n v="109"/>
    <n v="477"/>
    <n v="882"/>
    <n v="100"/>
    <n v="52"/>
    <m/>
    <m/>
    <n v="674"/>
    <n v="612"/>
    <n v="3.77"/>
    <n v="40"/>
    <n v="11"/>
    <n v="35"/>
    <n v="4383"/>
    <n v="1414"/>
    <n v="166"/>
    <n v="467"/>
    <n v="916"/>
    <n v="130"/>
    <n v="152"/>
    <n v="0.97899999999999998"/>
    <s v="St. Louis Cardinals"/>
    <s v="Sportsman's Park IV"/>
    <n v="1241201"/>
    <n v="110"/>
    <n v="109"/>
    <s v="STL"/>
    <s v="SLN"/>
    <s v="SLN"/>
  </r>
  <r>
    <x v="94"/>
    <x v="5"/>
    <s v="WS2"/>
    <s v="TEX"/>
    <x v="88"/>
    <m/>
    <n v="8"/>
    <n v="162"/>
    <n v="81"/>
    <n v="70"/>
    <n v="92"/>
    <m/>
    <m/>
    <x v="0"/>
    <x v="0"/>
    <n v="0"/>
    <x v="1"/>
    <n v="1"/>
    <x v="0"/>
    <x v="1"/>
    <n v="591"/>
    <n v="5374"/>
    <n v="1227"/>
    <n v="179"/>
    <n v="33"/>
    <n v="136"/>
    <n v="570"/>
    <n v="1125"/>
    <n v="30"/>
    <n v="19"/>
    <m/>
    <m/>
    <n v="721"/>
    <n v="627"/>
    <n v="3.93"/>
    <n v="21"/>
    <n v="8"/>
    <n v="40"/>
    <n v="4305"/>
    <n v="1376"/>
    <n v="160"/>
    <n v="633"/>
    <n v="867"/>
    <n v="143"/>
    <n v="148"/>
    <n v="0.97599999999999998"/>
    <s v="Washington Senators"/>
    <s v="R.F.K. Stadium"/>
    <n v="560083"/>
    <n v="98"/>
    <n v="100"/>
    <s v="WSA"/>
    <s v="WS2"/>
    <s v="WS2"/>
  </r>
  <r>
    <x v="95"/>
    <x v="1"/>
    <s v="ATL"/>
    <s v="ATL"/>
    <x v="24"/>
    <m/>
    <n v="5"/>
    <n v="163"/>
    <n v="82"/>
    <n v="85"/>
    <n v="77"/>
    <m/>
    <m/>
    <x v="0"/>
    <x v="0"/>
    <n v="0"/>
    <x v="1"/>
    <n v="1"/>
    <x v="0"/>
    <x v="1"/>
    <n v="782"/>
    <n v="5617"/>
    <n v="1476"/>
    <n v="220"/>
    <n v="32"/>
    <n v="207"/>
    <n v="512"/>
    <n v="913"/>
    <n v="59"/>
    <n v="47"/>
    <m/>
    <m/>
    <n v="683"/>
    <n v="601"/>
    <n v="3.68"/>
    <n v="37"/>
    <n v="10"/>
    <n v="36"/>
    <n v="4407"/>
    <n v="1430"/>
    <n v="129"/>
    <n v="485"/>
    <n v="884"/>
    <n v="154"/>
    <n v="139"/>
    <n v="0.97599999999999998"/>
    <s v="Atlanta Braves"/>
    <s v="Atlanta-Fulton County Stadium"/>
    <n v="1539801"/>
    <n v="103"/>
    <n v="102"/>
    <s v="ATL"/>
    <s v="ATL"/>
    <s v="ATL"/>
  </r>
  <r>
    <x v="95"/>
    <x v="5"/>
    <s v="BAL"/>
    <s v="BAL"/>
    <x v="37"/>
    <m/>
    <n v="1"/>
    <n v="160"/>
    <n v="79"/>
    <n v="97"/>
    <n v="63"/>
    <m/>
    <m/>
    <x v="0"/>
    <x v="1"/>
    <n v="1"/>
    <x v="2"/>
    <n v="0"/>
    <x v="1"/>
    <x v="1"/>
    <n v="755"/>
    <n v="5529"/>
    <n v="1426"/>
    <n v="243"/>
    <n v="35"/>
    <n v="175"/>
    <n v="514"/>
    <n v="926"/>
    <n v="55"/>
    <n v="43"/>
    <m/>
    <m/>
    <n v="601"/>
    <n v="541"/>
    <n v="3.32"/>
    <n v="23"/>
    <n v="13"/>
    <n v="51"/>
    <n v="4398"/>
    <n v="1267"/>
    <n v="127"/>
    <n v="514"/>
    <n v="1070"/>
    <n v="115"/>
    <n v="142"/>
    <n v="0.98099999999999998"/>
    <s v="Baltimore Orioles"/>
    <s v="Memorial Stadium"/>
    <n v="1203366"/>
    <n v="99"/>
    <n v="98"/>
    <s v="BAL"/>
    <s v="BAL"/>
    <s v="BAL"/>
  </r>
  <r>
    <x v="95"/>
    <x v="5"/>
    <s v="BOS"/>
    <s v="BOS"/>
    <x v="74"/>
    <m/>
    <n v="9"/>
    <n v="162"/>
    <n v="81"/>
    <n v="72"/>
    <n v="90"/>
    <m/>
    <m/>
    <x v="0"/>
    <x v="0"/>
    <n v="0"/>
    <x v="1"/>
    <n v="1"/>
    <x v="0"/>
    <x v="1"/>
    <n v="655"/>
    <n v="5498"/>
    <n v="1318"/>
    <n v="228"/>
    <n v="44"/>
    <n v="145"/>
    <n v="542"/>
    <n v="1020"/>
    <n v="35"/>
    <n v="24"/>
    <m/>
    <m/>
    <n v="731"/>
    <n v="637"/>
    <n v="3.92"/>
    <n v="32"/>
    <n v="10"/>
    <n v="31"/>
    <n v="4389"/>
    <n v="1402"/>
    <n v="164"/>
    <n v="577"/>
    <n v="977"/>
    <n v="153"/>
    <n v="153"/>
    <n v="0.97499999999999998"/>
    <s v="Boston Red Sox"/>
    <s v="Fenway Park II"/>
    <n v="811172"/>
    <n v="111"/>
    <n v="112"/>
    <s v="BOS"/>
    <s v="BOS"/>
    <s v="BOS"/>
  </r>
  <r>
    <x v="95"/>
    <x v="5"/>
    <s v="CAL"/>
    <s v="ANA"/>
    <x v="87"/>
    <m/>
    <n v="6"/>
    <n v="162"/>
    <n v="81"/>
    <n v="80"/>
    <n v="82"/>
    <m/>
    <m/>
    <x v="0"/>
    <x v="0"/>
    <n v="0"/>
    <x v="1"/>
    <n v="1"/>
    <x v="0"/>
    <x v="1"/>
    <n v="604"/>
    <n v="5360"/>
    <n v="1244"/>
    <n v="179"/>
    <n v="54"/>
    <n v="122"/>
    <n v="525"/>
    <n v="1062"/>
    <n v="80"/>
    <n v="54"/>
    <m/>
    <m/>
    <n v="643"/>
    <n v="576"/>
    <n v="3.56"/>
    <n v="31"/>
    <n v="12"/>
    <n v="40"/>
    <n v="4371"/>
    <n v="1364"/>
    <n v="136"/>
    <n v="511"/>
    <n v="836"/>
    <n v="136"/>
    <n v="186"/>
    <n v="0.97899999999999998"/>
    <s v="California Angels"/>
    <s v="Anaheim Stadium"/>
    <n v="1400321"/>
    <n v="97"/>
    <n v="97"/>
    <s v="CAL"/>
    <s v="CAL"/>
    <s v="CAL"/>
  </r>
  <r>
    <x v="95"/>
    <x v="5"/>
    <s v="CHA"/>
    <s v="CHW"/>
    <x v="75"/>
    <m/>
    <n v="4"/>
    <n v="163"/>
    <n v="81"/>
    <n v="83"/>
    <n v="79"/>
    <m/>
    <m/>
    <x v="0"/>
    <x v="0"/>
    <n v="0"/>
    <x v="1"/>
    <n v="1"/>
    <x v="0"/>
    <x v="1"/>
    <n v="574"/>
    <n v="5348"/>
    <n v="1235"/>
    <n v="193"/>
    <n v="40"/>
    <n v="87"/>
    <n v="476"/>
    <n v="872"/>
    <n v="153"/>
    <n v="78"/>
    <m/>
    <m/>
    <n v="517"/>
    <n v="439"/>
    <n v="2.68"/>
    <n v="38"/>
    <n v="22"/>
    <n v="34"/>
    <n v="4425"/>
    <n v="1229"/>
    <n v="101"/>
    <n v="403"/>
    <n v="896"/>
    <n v="160"/>
    <n v="149"/>
    <n v="0.97599999999999998"/>
    <s v="Chicago White Sox"/>
    <s v="Comiskey Park"/>
    <n v="990016"/>
    <n v="93"/>
    <n v="92"/>
    <s v="CHW"/>
    <s v="CHA"/>
    <s v="CHA"/>
  </r>
  <r>
    <x v="95"/>
    <x v="1"/>
    <s v="CHN"/>
    <s v="CHC"/>
    <x v="25"/>
    <m/>
    <n v="10"/>
    <n v="162"/>
    <n v="81"/>
    <n v="59"/>
    <n v="103"/>
    <m/>
    <m/>
    <x v="0"/>
    <x v="0"/>
    <n v="0"/>
    <x v="1"/>
    <n v="1"/>
    <x v="0"/>
    <x v="1"/>
    <n v="644"/>
    <n v="5592"/>
    <n v="1418"/>
    <n v="203"/>
    <n v="43"/>
    <n v="140"/>
    <n v="457"/>
    <n v="998"/>
    <n v="76"/>
    <n v="47"/>
    <m/>
    <m/>
    <n v="809"/>
    <n v="701"/>
    <n v="4.33"/>
    <n v="28"/>
    <n v="6"/>
    <n v="24"/>
    <n v="4374"/>
    <n v="1513"/>
    <n v="184"/>
    <n v="479"/>
    <n v="908"/>
    <n v="166"/>
    <n v="132"/>
    <n v="0.97399999999999998"/>
    <s v="Chicago Cubs"/>
    <s v="Wrigley Field"/>
    <n v="635891"/>
    <n v="101"/>
    <n v="102"/>
    <s v="CHC"/>
    <s v="CHN"/>
    <s v="CHN"/>
  </r>
  <r>
    <x v="95"/>
    <x v="1"/>
    <s v="CIN"/>
    <s v="CIN"/>
    <x v="26"/>
    <m/>
    <n v="7"/>
    <n v="160"/>
    <n v="79"/>
    <n v="76"/>
    <n v="84"/>
    <m/>
    <m/>
    <x v="0"/>
    <x v="0"/>
    <n v="0"/>
    <x v="1"/>
    <n v="1"/>
    <x v="0"/>
    <x v="1"/>
    <n v="692"/>
    <n v="5521"/>
    <n v="1434"/>
    <n v="232"/>
    <n v="33"/>
    <n v="149"/>
    <n v="394"/>
    <n v="877"/>
    <n v="70"/>
    <n v="50"/>
    <m/>
    <m/>
    <n v="702"/>
    <n v="651"/>
    <n v="4.08"/>
    <n v="28"/>
    <n v="10"/>
    <n v="35"/>
    <n v="4308"/>
    <n v="1408"/>
    <n v="153"/>
    <n v="490"/>
    <n v="1043"/>
    <n v="122"/>
    <n v="133"/>
    <n v="0.98"/>
    <s v="Cincinnati Reds"/>
    <s v="Crosley Field"/>
    <n v="742958"/>
    <n v="110"/>
    <n v="109"/>
    <s v="CIN"/>
    <s v="CIN"/>
    <s v="CIN"/>
  </r>
  <r>
    <x v="95"/>
    <x v="5"/>
    <s v="CLE"/>
    <s v="CLE"/>
    <x v="76"/>
    <m/>
    <n v="5"/>
    <n v="162"/>
    <n v="81"/>
    <n v="81"/>
    <n v="81"/>
    <m/>
    <m/>
    <x v="0"/>
    <x v="0"/>
    <n v="0"/>
    <x v="1"/>
    <n v="1"/>
    <x v="0"/>
    <x v="1"/>
    <n v="574"/>
    <n v="5474"/>
    <n v="1300"/>
    <n v="156"/>
    <n v="25"/>
    <n v="155"/>
    <n v="450"/>
    <n v="914"/>
    <n v="53"/>
    <n v="41"/>
    <m/>
    <m/>
    <n v="586"/>
    <n v="526"/>
    <n v="3.23"/>
    <n v="49"/>
    <n v="15"/>
    <n v="28"/>
    <n v="4401"/>
    <n v="1260"/>
    <n v="129"/>
    <n v="489"/>
    <n v="1111"/>
    <n v="138"/>
    <n v="132"/>
    <n v="0.97699999999999998"/>
    <s v="Cleveland Indians"/>
    <s v="Cleveland Stadium"/>
    <n v="903359"/>
    <n v="100"/>
    <n v="100"/>
    <s v="CLE"/>
    <s v="CLE"/>
    <s v="CLE"/>
  </r>
  <r>
    <x v="95"/>
    <x v="5"/>
    <s v="DET"/>
    <s v="DET"/>
    <x v="77"/>
    <m/>
    <n v="3"/>
    <n v="162"/>
    <n v="81"/>
    <n v="88"/>
    <n v="74"/>
    <m/>
    <m/>
    <x v="0"/>
    <x v="0"/>
    <n v="0"/>
    <x v="1"/>
    <n v="1"/>
    <x v="0"/>
    <x v="1"/>
    <n v="719"/>
    <n v="5507"/>
    <n v="1383"/>
    <n v="224"/>
    <n v="45"/>
    <n v="179"/>
    <n v="551"/>
    <n v="987"/>
    <n v="41"/>
    <n v="34"/>
    <m/>
    <m/>
    <n v="698"/>
    <n v="622"/>
    <n v="3.85"/>
    <n v="36"/>
    <n v="11"/>
    <n v="38"/>
    <n v="4362"/>
    <n v="1356"/>
    <n v="185"/>
    <n v="520"/>
    <n v="1026"/>
    <n v="117"/>
    <n v="142"/>
    <n v="0.98099999999999998"/>
    <s v="Detroit Tigers"/>
    <s v="Tiger Stadium"/>
    <n v="1124293"/>
    <n v="103"/>
    <n v="102"/>
    <s v="DET"/>
    <s v="DET"/>
    <s v="DET"/>
  </r>
  <r>
    <x v="95"/>
    <x v="1"/>
    <s v="HOU"/>
    <s v="HOU"/>
    <x v="89"/>
    <m/>
    <n v="8"/>
    <n v="163"/>
    <n v="81"/>
    <n v="72"/>
    <n v="90"/>
    <m/>
    <m/>
    <x v="0"/>
    <x v="0"/>
    <n v="0"/>
    <x v="1"/>
    <n v="1"/>
    <x v="0"/>
    <x v="1"/>
    <n v="612"/>
    <n v="5511"/>
    <n v="1405"/>
    <n v="203"/>
    <n v="35"/>
    <n v="112"/>
    <n v="491"/>
    <n v="885"/>
    <n v="90"/>
    <n v="47"/>
    <m/>
    <m/>
    <n v="695"/>
    <n v="603"/>
    <n v="3.76"/>
    <n v="34"/>
    <n v="13"/>
    <n v="26"/>
    <n v="4329"/>
    <n v="1468"/>
    <n v="130"/>
    <n v="391"/>
    <n v="929"/>
    <n v="174"/>
    <n v="126"/>
    <n v="0.97199999999999998"/>
    <s v="Houston Astros"/>
    <s v="Astrodome"/>
    <n v="1872108"/>
    <n v="93"/>
    <n v="94"/>
    <s v="HOU"/>
    <s v="HOU"/>
    <s v="HOU"/>
  </r>
  <r>
    <x v="95"/>
    <x v="5"/>
    <s v="KC1"/>
    <s v="OAK"/>
    <x v="78"/>
    <m/>
    <n v="7"/>
    <n v="160"/>
    <n v="81"/>
    <n v="74"/>
    <n v="86"/>
    <m/>
    <m/>
    <x v="0"/>
    <x v="0"/>
    <n v="0"/>
    <x v="1"/>
    <n v="1"/>
    <x v="0"/>
    <x v="1"/>
    <n v="564"/>
    <n v="5328"/>
    <n v="1259"/>
    <n v="212"/>
    <n v="56"/>
    <n v="70"/>
    <n v="421"/>
    <n v="982"/>
    <n v="132"/>
    <n v="50"/>
    <m/>
    <m/>
    <n v="648"/>
    <n v="568"/>
    <n v="3.56"/>
    <n v="19"/>
    <n v="11"/>
    <n v="47"/>
    <n v="4305"/>
    <n v="1281"/>
    <n v="106"/>
    <n v="630"/>
    <n v="854"/>
    <n v="139"/>
    <n v="154"/>
    <n v="0.97699999999999998"/>
    <s v="Kansas City Athletics"/>
    <s v="Municipal Stadium I"/>
    <n v="773929"/>
    <n v="97"/>
    <n v="99"/>
    <s v="KCA"/>
    <s v="KC1"/>
    <s v="KC1"/>
  </r>
  <r>
    <x v="95"/>
    <x v="1"/>
    <s v="LAN"/>
    <s v="LAD"/>
    <x v="47"/>
    <m/>
    <n v="1"/>
    <n v="162"/>
    <n v="81"/>
    <n v="95"/>
    <n v="67"/>
    <m/>
    <m/>
    <x v="0"/>
    <x v="1"/>
    <n v="1"/>
    <x v="1"/>
    <n v="1"/>
    <x v="0"/>
    <x v="1"/>
    <n v="606"/>
    <n v="5471"/>
    <n v="1399"/>
    <n v="201"/>
    <n v="27"/>
    <n v="108"/>
    <n v="430"/>
    <n v="830"/>
    <n v="94"/>
    <n v="64"/>
    <m/>
    <m/>
    <n v="490"/>
    <n v="424"/>
    <n v="2.62"/>
    <n v="52"/>
    <n v="20"/>
    <n v="35"/>
    <n v="4374"/>
    <n v="1287"/>
    <n v="84"/>
    <n v="356"/>
    <n v="1084"/>
    <n v="133"/>
    <n v="128"/>
    <n v="0.97899999999999998"/>
    <s v="Los Angeles Dodgers"/>
    <s v="Dodger Stadium"/>
    <n v="2617029"/>
    <n v="92"/>
    <n v="91"/>
    <s v="LAD"/>
    <s v="LAN"/>
    <s v="LAN"/>
  </r>
  <r>
    <x v="95"/>
    <x v="5"/>
    <s v="MIN"/>
    <s v="MIN"/>
    <x v="79"/>
    <m/>
    <n v="2"/>
    <n v="162"/>
    <n v="81"/>
    <n v="89"/>
    <n v="73"/>
    <m/>
    <m/>
    <x v="0"/>
    <x v="0"/>
    <n v="0"/>
    <x v="1"/>
    <n v="1"/>
    <x v="0"/>
    <x v="1"/>
    <n v="663"/>
    <n v="5390"/>
    <n v="1341"/>
    <n v="219"/>
    <n v="33"/>
    <n v="144"/>
    <n v="513"/>
    <n v="844"/>
    <n v="67"/>
    <n v="42"/>
    <m/>
    <m/>
    <n v="581"/>
    <n v="500"/>
    <n v="3.13"/>
    <n v="52"/>
    <n v="11"/>
    <n v="28"/>
    <n v="4314"/>
    <n v="1246"/>
    <n v="139"/>
    <n v="392"/>
    <n v="1015"/>
    <n v="139"/>
    <n v="118"/>
    <n v="0.97699999999999998"/>
    <s v="Minnesota Twins"/>
    <s v="Metropolitan Stadium"/>
    <n v="1259374"/>
    <n v="107"/>
    <n v="105"/>
    <s v="MIN"/>
    <s v="MIN"/>
    <s v="MIN"/>
  </r>
  <r>
    <x v="95"/>
    <x v="5"/>
    <s v="NYA"/>
    <s v="NYY"/>
    <x v="73"/>
    <m/>
    <n v="10"/>
    <n v="160"/>
    <n v="82"/>
    <n v="70"/>
    <n v="89"/>
    <m/>
    <m/>
    <x v="0"/>
    <x v="0"/>
    <n v="0"/>
    <x v="1"/>
    <n v="1"/>
    <x v="0"/>
    <x v="1"/>
    <n v="611"/>
    <n v="5330"/>
    <n v="1254"/>
    <n v="182"/>
    <n v="36"/>
    <n v="162"/>
    <n v="485"/>
    <n v="817"/>
    <n v="49"/>
    <n v="29"/>
    <m/>
    <m/>
    <n v="612"/>
    <n v="536"/>
    <n v="3.41"/>
    <n v="29"/>
    <n v="7"/>
    <n v="32"/>
    <n v="4245"/>
    <n v="1318"/>
    <n v="124"/>
    <n v="443"/>
    <n v="842"/>
    <n v="142"/>
    <n v="142"/>
    <n v="0.97699999999999998"/>
    <s v="New York Yankees"/>
    <s v="Yankee Stadium I"/>
    <n v="1124648"/>
    <n v="95"/>
    <n v="96"/>
    <s v="NYY"/>
    <s v="NYA"/>
    <s v="NYA"/>
  </r>
  <r>
    <x v="95"/>
    <x v="1"/>
    <s v="NYN"/>
    <s v="NYM"/>
    <x v="90"/>
    <m/>
    <n v="9"/>
    <n v="161"/>
    <n v="81"/>
    <n v="66"/>
    <n v="95"/>
    <m/>
    <m/>
    <x v="0"/>
    <x v="0"/>
    <n v="0"/>
    <x v="1"/>
    <n v="1"/>
    <x v="0"/>
    <x v="1"/>
    <n v="587"/>
    <n v="5371"/>
    <n v="1286"/>
    <n v="187"/>
    <n v="35"/>
    <n v="98"/>
    <n v="446"/>
    <n v="992"/>
    <n v="55"/>
    <n v="46"/>
    <m/>
    <m/>
    <n v="761"/>
    <n v="661"/>
    <n v="4.17"/>
    <n v="37"/>
    <n v="9"/>
    <n v="22"/>
    <n v="4281"/>
    <n v="1497"/>
    <n v="166"/>
    <n v="521"/>
    <n v="773"/>
    <n v="159"/>
    <n v="171"/>
    <n v="0.97499999999999998"/>
    <s v="New York Mets"/>
    <s v="Shea Stadium"/>
    <n v="1932693"/>
    <n v="97"/>
    <n v="100"/>
    <s v="NYM"/>
    <s v="NYN"/>
    <s v="NYN"/>
  </r>
  <r>
    <x v="95"/>
    <x v="1"/>
    <s v="PHI"/>
    <s v="PHI"/>
    <x v="44"/>
    <m/>
    <n v="4"/>
    <n v="162"/>
    <n v="81"/>
    <n v="87"/>
    <n v="75"/>
    <m/>
    <m/>
    <x v="0"/>
    <x v="0"/>
    <n v="0"/>
    <x v="1"/>
    <n v="1"/>
    <x v="0"/>
    <x v="1"/>
    <n v="696"/>
    <n v="5607"/>
    <n v="1448"/>
    <n v="224"/>
    <n v="49"/>
    <n v="117"/>
    <n v="510"/>
    <n v="969"/>
    <n v="56"/>
    <n v="42"/>
    <m/>
    <m/>
    <n v="640"/>
    <n v="579"/>
    <n v="3.57"/>
    <n v="52"/>
    <n v="15"/>
    <n v="23"/>
    <n v="4377"/>
    <n v="1439"/>
    <n v="137"/>
    <n v="412"/>
    <n v="928"/>
    <n v="113"/>
    <n v="147"/>
    <n v="0.98199999999999998"/>
    <s v="Philadelphia Phillies"/>
    <s v="Connie Mack Stadium"/>
    <n v="1108201"/>
    <n v="100"/>
    <n v="99"/>
    <s v="PHI"/>
    <s v="PHI"/>
    <s v="PHI"/>
  </r>
  <r>
    <x v="95"/>
    <x v="1"/>
    <s v="PIT"/>
    <s v="PIT"/>
    <x v="39"/>
    <m/>
    <n v="3"/>
    <n v="162"/>
    <n v="81"/>
    <n v="92"/>
    <n v="70"/>
    <m/>
    <m/>
    <x v="0"/>
    <x v="0"/>
    <n v="0"/>
    <x v="1"/>
    <n v="1"/>
    <x v="0"/>
    <x v="1"/>
    <n v="759"/>
    <n v="5676"/>
    <n v="1586"/>
    <n v="238"/>
    <n v="66"/>
    <n v="158"/>
    <n v="405"/>
    <n v="1011"/>
    <n v="64"/>
    <n v="60"/>
    <m/>
    <m/>
    <n v="641"/>
    <n v="572"/>
    <n v="3.52"/>
    <n v="35"/>
    <n v="12"/>
    <n v="43"/>
    <n v="4389"/>
    <n v="1445"/>
    <n v="125"/>
    <n v="463"/>
    <n v="898"/>
    <n v="141"/>
    <n v="215"/>
    <n v="0.97799999999999998"/>
    <s v="Pittsburgh Pirates"/>
    <s v="Forbes Field"/>
    <n v="1196618"/>
    <n v="100"/>
    <n v="99"/>
    <s v="PIT"/>
    <s v="PIT"/>
    <s v="PIT"/>
  </r>
  <r>
    <x v="95"/>
    <x v="1"/>
    <s v="SFN"/>
    <s v="SFG"/>
    <x v="42"/>
    <m/>
    <n v="2"/>
    <n v="161"/>
    <n v="81"/>
    <n v="93"/>
    <n v="68"/>
    <m/>
    <m/>
    <x v="0"/>
    <x v="0"/>
    <n v="0"/>
    <x v="1"/>
    <n v="1"/>
    <x v="0"/>
    <x v="1"/>
    <n v="675"/>
    <n v="5539"/>
    <n v="1373"/>
    <n v="195"/>
    <n v="31"/>
    <n v="181"/>
    <n v="414"/>
    <n v="860"/>
    <n v="29"/>
    <n v="30"/>
    <m/>
    <m/>
    <n v="626"/>
    <n v="531"/>
    <n v="3.24"/>
    <n v="52"/>
    <n v="14"/>
    <n v="27"/>
    <n v="4428"/>
    <n v="1370"/>
    <n v="140"/>
    <n v="359"/>
    <n v="973"/>
    <n v="168"/>
    <n v="131"/>
    <n v="0.97399999999999998"/>
    <s v="San Francisco Giants"/>
    <s v="Candlestick Park"/>
    <n v="1657192"/>
    <n v="104"/>
    <n v="103"/>
    <s v="SFG"/>
    <s v="SFN"/>
    <s v="SFN"/>
  </r>
  <r>
    <x v="95"/>
    <x v="1"/>
    <s v="SLN"/>
    <s v="STL"/>
    <x v="40"/>
    <m/>
    <n v="6"/>
    <n v="162"/>
    <n v="81"/>
    <n v="83"/>
    <n v="79"/>
    <m/>
    <m/>
    <x v="0"/>
    <x v="0"/>
    <n v="0"/>
    <x v="1"/>
    <n v="1"/>
    <x v="0"/>
    <x v="1"/>
    <n v="571"/>
    <n v="5480"/>
    <n v="1377"/>
    <n v="196"/>
    <n v="61"/>
    <n v="108"/>
    <n v="345"/>
    <n v="977"/>
    <n v="144"/>
    <n v="61"/>
    <m/>
    <m/>
    <n v="577"/>
    <n v="504"/>
    <n v="3.11"/>
    <n v="47"/>
    <n v="19"/>
    <n v="32"/>
    <n v="4377"/>
    <n v="1345"/>
    <n v="130"/>
    <n v="448"/>
    <n v="892"/>
    <n v="145"/>
    <n v="166"/>
    <n v="0.97699999999999998"/>
    <s v="St. Louis Cardinals"/>
    <s v="Sportsman's Park IV/Busch Stadium II"/>
    <n v="1712980"/>
    <n v="100"/>
    <n v="100"/>
    <s v="STL"/>
    <s v="SLN"/>
    <s v="SLN"/>
  </r>
  <r>
    <x v="95"/>
    <x v="5"/>
    <s v="WS2"/>
    <s v="TEX"/>
    <x v="88"/>
    <m/>
    <n v="8"/>
    <n v="159"/>
    <n v="78"/>
    <n v="71"/>
    <n v="88"/>
    <m/>
    <m/>
    <x v="0"/>
    <x v="0"/>
    <n v="0"/>
    <x v="1"/>
    <n v="1"/>
    <x v="0"/>
    <x v="1"/>
    <n v="557"/>
    <n v="5318"/>
    <n v="1245"/>
    <n v="185"/>
    <n v="40"/>
    <n v="126"/>
    <n v="450"/>
    <n v="1069"/>
    <n v="53"/>
    <n v="37"/>
    <m/>
    <m/>
    <n v="659"/>
    <n v="583"/>
    <n v="3.7"/>
    <n v="25"/>
    <n v="6"/>
    <n v="35"/>
    <n v="4257"/>
    <n v="1282"/>
    <n v="154"/>
    <n v="448"/>
    <n v="866"/>
    <n v="142"/>
    <n v="139"/>
    <n v="0.97699999999999998"/>
    <s v="Washington Senators"/>
    <s v="R.F.K. Stadium"/>
    <n v="576260"/>
    <n v="99"/>
    <n v="101"/>
    <s v="WSA"/>
    <s v="WS2"/>
    <s v="WS2"/>
  </r>
  <r>
    <x v="96"/>
    <x v="1"/>
    <s v="ATL"/>
    <s v="ATL"/>
    <x v="24"/>
    <m/>
    <n v="7"/>
    <n v="162"/>
    <n v="81"/>
    <n v="77"/>
    <n v="85"/>
    <m/>
    <m/>
    <x v="0"/>
    <x v="0"/>
    <n v="0"/>
    <x v="1"/>
    <n v="1"/>
    <x v="0"/>
    <x v="1"/>
    <n v="631"/>
    <n v="5450"/>
    <n v="1307"/>
    <n v="191"/>
    <n v="29"/>
    <n v="158"/>
    <n v="512"/>
    <n v="947"/>
    <n v="55"/>
    <n v="45"/>
    <m/>
    <m/>
    <n v="640"/>
    <n v="561"/>
    <n v="3.47"/>
    <n v="35"/>
    <n v="5"/>
    <n v="32"/>
    <n v="4362"/>
    <n v="1377"/>
    <n v="118"/>
    <n v="449"/>
    <n v="862"/>
    <n v="138"/>
    <n v="148"/>
    <n v="0.97799999999999998"/>
    <s v="Atlanta Braves"/>
    <s v="Atlanta-Fulton County Stadium"/>
    <n v="1389222"/>
    <n v="99"/>
    <n v="99"/>
    <s v="ATL"/>
    <s v="ATL"/>
    <s v="ATL"/>
  </r>
  <r>
    <x v="96"/>
    <x v="5"/>
    <s v="BAL"/>
    <s v="BAL"/>
    <x v="37"/>
    <m/>
    <n v="6"/>
    <n v="161"/>
    <n v="77"/>
    <n v="76"/>
    <n v="85"/>
    <m/>
    <m/>
    <x v="0"/>
    <x v="0"/>
    <n v="0"/>
    <x v="1"/>
    <n v="1"/>
    <x v="0"/>
    <x v="1"/>
    <n v="654"/>
    <n v="5456"/>
    <n v="1312"/>
    <n v="215"/>
    <n v="44"/>
    <n v="138"/>
    <n v="531"/>
    <n v="1002"/>
    <n v="54"/>
    <n v="37"/>
    <m/>
    <m/>
    <n v="592"/>
    <n v="537"/>
    <n v="3.32"/>
    <n v="29"/>
    <n v="17"/>
    <n v="36"/>
    <n v="4371"/>
    <n v="1218"/>
    <n v="116"/>
    <n v="566"/>
    <n v="1034"/>
    <n v="124"/>
    <n v="144"/>
    <n v="0.98"/>
    <s v="Baltimore Orioles"/>
    <s v="Memorial Stadium"/>
    <n v="955053"/>
    <n v="100"/>
    <n v="98"/>
    <s v="BAL"/>
    <s v="BAL"/>
    <s v="BAL"/>
  </r>
  <r>
    <x v="96"/>
    <x v="5"/>
    <s v="BOS"/>
    <s v="BOS"/>
    <x v="74"/>
    <m/>
    <n v="1"/>
    <n v="162"/>
    <n v="81"/>
    <n v="92"/>
    <n v="70"/>
    <m/>
    <m/>
    <x v="0"/>
    <x v="1"/>
    <n v="1"/>
    <x v="1"/>
    <n v="1"/>
    <x v="0"/>
    <x v="1"/>
    <n v="722"/>
    <n v="5471"/>
    <n v="1394"/>
    <n v="216"/>
    <n v="39"/>
    <n v="158"/>
    <n v="522"/>
    <n v="1020"/>
    <n v="68"/>
    <n v="59"/>
    <m/>
    <m/>
    <n v="614"/>
    <n v="545"/>
    <n v="3.36"/>
    <n v="41"/>
    <n v="9"/>
    <n v="44"/>
    <n v="4377"/>
    <n v="1307"/>
    <n v="142"/>
    <n v="477"/>
    <n v="1010"/>
    <n v="142"/>
    <n v="142"/>
    <n v="0.97699999999999998"/>
    <s v="Boston Red Sox"/>
    <s v="Fenway Park II"/>
    <n v="1727832"/>
    <n v="109"/>
    <n v="109"/>
    <s v="BOS"/>
    <s v="BOS"/>
    <s v="BOS"/>
  </r>
  <r>
    <x v="96"/>
    <x v="5"/>
    <s v="CAL"/>
    <s v="ANA"/>
    <x v="87"/>
    <m/>
    <n v="5"/>
    <n v="161"/>
    <n v="83"/>
    <n v="84"/>
    <n v="77"/>
    <m/>
    <m/>
    <x v="0"/>
    <x v="0"/>
    <n v="0"/>
    <x v="1"/>
    <n v="1"/>
    <x v="0"/>
    <x v="1"/>
    <n v="567"/>
    <n v="5307"/>
    <n v="1265"/>
    <n v="170"/>
    <n v="37"/>
    <n v="114"/>
    <n v="453"/>
    <n v="1021"/>
    <n v="40"/>
    <n v="36"/>
    <m/>
    <m/>
    <n v="587"/>
    <n v="507"/>
    <n v="3.19"/>
    <n v="19"/>
    <n v="14"/>
    <n v="46"/>
    <n v="4290"/>
    <n v="1246"/>
    <n v="118"/>
    <n v="525"/>
    <n v="892"/>
    <n v="111"/>
    <n v="135"/>
    <n v="0.98199999999999998"/>
    <s v="California Angels"/>
    <s v="Anaheim Stadium"/>
    <n v="1317713"/>
    <n v="95"/>
    <n v="96"/>
    <s v="CAL"/>
    <s v="CAL"/>
    <s v="CAL"/>
  </r>
  <r>
    <x v="96"/>
    <x v="5"/>
    <s v="CHA"/>
    <s v="CHW"/>
    <x v="75"/>
    <m/>
    <n v="4"/>
    <n v="162"/>
    <n v="82"/>
    <n v="89"/>
    <n v="73"/>
    <m/>
    <m/>
    <x v="0"/>
    <x v="0"/>
    <n v="0"/>
    <x v="1"/>
    <n v="1"/>
    <x v="0"/>
    <x v="1"/>
    <n v="531"/>
    <n v="5383"/>
    <n v="1209"/>
    <n v="181"/>
    <n v="34"/>
    <n v="89"/>
    <n v="480"/>
    <n v="849"/>
    <n v="124"/>
    <n v="82"/>
    <m/>
    <m/>
    <n v="491"/>
    <n v="406"/>
    <n v="2.4500000000000002"/>
    <n v="36"/>
    <n v="24"/>
    <n v="39"/>
    <n v="4470"/>
    <n v="1197"/>
    <n v="87"/>
    <n v="465"/>
    <n v="927"/>
    <n v="137"/>
    <n v="149"/>
    <n v="0.97899999999999998"/>
    <s v="Chicago White Sox"/>
    <s v="Comiskey Park"/>
    <n v="985634"/>
    <n v="93"/>
    <n v="93"/>
    <s v="CHW"/>
    <s v="CHA"/>
    <s v="CHA"/>
  </r>
  <r>
    <x v="96"/>
    <x v="1"/>
    <s v="CHN"/>
    <s v="CHC"/>
    <x v="25"/>
    <m/>
    <n v="3"/>
    <n v="162"/>
    <n v="84"/>
    <n v="87"/>
    <n v="74"/>
    <m/>
    <m/>
    <x v="0"/>
    <x v="0"/>
    <n v="0"/>
    <x v="1"/>
    <n v="1"/>
    <x v="0"/>
    <x v="1"/>
    <n v="702"/>
    <n v="5463"/>
    <n v="1373"/>
    <n v="211"/>
    <n v="49"/>
    <n v="128"/>
    <n v="509"/>
    <n v="912"/>
    <n v="63"/>
    <n v="50"/>
    <m/>
    <m/>
    <n v="624"/>
    <n v="563"/>
    <n v="3.48"/>
    <n v="47"/>
    <n v="7"/>
    <n v="28"/>
    <n v="4371"/>
    <n v="1352"/>
    <n v="142"/>
    <n v="463"/>
    <n v="888"/>
    <n v="121"/>
    <n v="143"/>
    <n v="0.98099999999999998"/>
    <s v="Chicago Cubs"/>
    <s v="Wrigley Field"/>
    <n v="977226"/>
    <n v="105"/>
    <n v="105"/>
    <s v="CHC"/>
    <s v="CHN"/>
    <s v="CHN"/>
  </r>
  <r>
    <x v="96"/>
    <x v="1"/>
    <s v="CIN"/>
    <s v="CIN"/>
    <x v="26"/>
    <m/>
    <n v="4"/>
    <n v="162"/>
    <n v="81"/>
    <n v="87"/>
    <n v="75"/>
    <m/>
    <m/>
    <x v="0"/>
    <x v="0"/>
    <n v="0"/>
    <x v="1"/>
    <n v="1"/>
    <x v="0"/>
    <x v="1"/>
    <n v="604"/>
    <n v="5519"/>
    <n v="1366"/>
    <n v="251"/>
    <n v="54"/>
    <n v="109"/>
    <n v="372"/>
    <n v="969"/>
    <n v="92"/>
    <n v="63"/>
    <m/>
    <m/>
    <n v="563"/>
    <n v="497"/>
    <n v="3.05"/>
    <n v="34"/>
    <n v="18"/>
    <n v="39"/>
    <n v="4404"/>
    <n v="1328"/>
    <n v="101"/>
    <n v="498"/>
    <n v="1065"/>
    <n v="121"/>
    <n v="124"/>
    <n v="0.98"/>
    <s v="Cincinnati Reds"/>
    <s v="Crosley Field"/>
    <n v="958300"/>
    <n v="112"/>
    <n v="112"/>
    <s v="CIN"/>
    <s v="CIN"/>
    <s v="CIN"/>
  </r>
  <r>
    <x v="96"/>
    <x v="5"/>
    <s v="CLE"/>
    <s v="CLE"/>
    <x v="76"/>
    <m/>
    <n v="8"/>
    <n v="162"/>
    <n v="81"/>
    <n v="75"/>
    <n v="87"/>
    <m/>
    <m/>
    <x v="0"/>
    <x v="0"/>
    <n v="0"/>
    <x v="1"/>
    <n v="1"/>
    <x v="0"/>
    <x v="1"/>
    <n v="559"/>
    <n v="5461"/>
    <n v="1282"/>
    <n v="213"/>
    <n v="35"/>
    <n v="131"/>
    <n v="413"/>
    <n v="984"/>
    <n v="53"/>
    <n v="65"/>
    <m/>
    <m/>
    <n v="613"/>
    <n v="533"/>
    <n v="3.25"/>
    <n v="49"/>
    <n v="14"/>
    <n v="27"/>
    <n v="4431"/>
    <n v="1258"/>
    <n v="120"/>
    <n v="559"/>
    <n v="1189"/>
    <n v="115"/>
    <n v="138"/>
    <n v="0.98099999999999998"/>
    <s v="Cleveland Indians"/>
    <s v="Cleveland Stadium"/>
    <n v="662980"/>
    <n v="102"/>
    <n v="102"/>
    <s v="CLE"/>
    <s v="CLE"/>
    <s v="CLE"/>
  </r>
  <r>
    <x v="96"/>
    <x v="5"/>
    <s v="DET"/>
    <s v="DET"/>
    <x v="77"/>
    <m/>
    <n v="2"/>
    <n v="163"/>
    <n v="82"/>
    <n v="91"/>
    <n v="71"/>
    <m/>
    <m/>
    <x v="0"/>
    <x v="0"/>
    <n v="0"/>
    <x v="1"/>
    <n v="1"/>
    <x v="0"/>
    <x v="1"/>
    <n v="683"/>
    <n v="5410"/>
    <n v="1315"/>
    <n v="192"/>
    <n v="36"/>
    <n v="152"/>
    <n v="626"/>
    <n v="994"/>
    <n v="37"/>
    <n v="21"/>
    <m/>
    <m/>
    <n v="587"/>
    <n v="532"/>
    <n v="3.32"/>
    <n v="46"/>
    <n v="17"/>
    <n v="40"/>
    <n v="4329"/>
    <n v="1230"/>
    <n v="151"/>
    <n v="472"/>
    <n v="1038"/>
    <n v="130"/>
    <n v="126"/>
    <n v="0.97799999999999998"/>
    <s v="Detroit Tigers"/>
    <s v="Tiger Stadium"/>
    <n v="1447143"/>
    <n v="103"/>
    <n v="101"/>
    <s v="DET"/>
    <s v="DET"/>
    <s v="DET"/>
  </r>
  <r>
    <x v="96"/>
    <x v="1"/>
    <s v="HOU"/>
    <s v="HOU"/>
    <x v="89"/>
    <m/>
    <n v="9"/>
    <n v="162"/>
    <n v="81"/>
    <n v="69"/>
    <n v="93"/>
    <m/>
    <m/>
    <x v="0"/>
    <x v="0"/>
    <n v="0"/>
    <x v="1"/>
    <n v="1"/>
    <x v="0"/>
    <x v="1"/>
    <n v="626"/>
    <n v="5506"/>
    <n v="1372"/>
    <n v="259"/>
    <n v="46"/>
    <n v="93"/>
    <n v="537"/>
    <n v="934"/>
    <n v="88"/>
    <n v="38"/>
    <m/>
    <m/>
    <n v="742"/>
    <n v="647"/>
    <n v="4.03"/>
    <n v="35"/>
    <n v="8"/>
    <n v="21"/>
    <n v="4335"/>
    <n v="1444"/>
    <n v="120"/>
    <n v="485"/>
    <n v="1060"/>
    <n v="157"/>
    <n v="120"/>
    <n v="0.97399999999999998"/>
    <s v="Houston Astros"/>
    <s v="Astrodome"/>
    <n v="1348303"/>
    <n v="96"/>
    <n v="97"/>
    <s v="HOU"/>
    <s v="HOU"/>
    <s v="HOU"/>
  </r>
  <r>
    <x v="96"/>
    <x v="5"/>
    <s v="KC1"/>
    <s v="OAK"/>
    <x v="78"/>
    <m/>
    <n v="10"/>
    <n v="161"/>
    <n v="81"/>
    <n v="62"/>
    <n v="99"/>
    <m/>
    <m/>
    <x v="0"/>
    <x v="0"/>
    <n v="0"/>
    <x v="1"/>
    <n v="1"/>
    <x v="0"/>
    <x v="1"/>
    <n v="533"/>
    <n v="5349"/>
    <n v="1244"/>
    <n v="212"/>
    <n v="50"/>
    <n v="69"/>
    <n v="452"/>
    <n v="1019"/>
    <n v="132"/>
    <n v="59"/>
    <m/>
    <m/>
    <n v="660"/>
    <n v="584"/>
    <n v="3.68"/>
    <n v="26"/>
    <n v="10"/>
    <n v="34"/>
    <n v="4284"/>
    <n v="1265"/>
    <n v="125"/>
    <n v="558"/>
    <n v="990"/>
    <n v="132"/>
    <n v="120"/>
    <n v="0.97799999999999998"/>
    <s v="Kansas City Athletics"/>
    <s v="Municipal Stadium I"/>
    <n v="726639"/>
    <n v="97"/>
    <n v="99"/>
    <s v="KCA"/>
    <s v="KC1"/>
    <s v="KC1"/>
  </r>
  <r>
    <x v="96"/>
    <x v="1"/>
    <s v="LAN"/>
    <s v="LAD"/>
    <x v="47"/>
    <m/>
    <n v="8"/>
    <n v="162"/>
    <n v="81"/>
    <n v="73"/>
    <n v="89"/>
    <m/>
    <m/>
    <x v="0"/>
    <x v="0"/>
    <n v="0"/>
    <x v="1"/>
    <n v="1"/>
    <x v="0"/>
    <x v="1"/>
    <n v="519"/>
    <n v="5456"/>
    <n v="1285"/>
    <n v="203"/>
    <n v="38"/>
    <n v="82"/>
    <n v="485"/>
    <n v="881"/>
    <n v="56"/>
    <n v="47"/>
    <m/>
    <m/>
    <n v="595"/>
    <n v="525"/>
    <n v="3.21"/>
    <n v="41"/>
    <n v="17"/>
    <n v="24"/>
    <n v="4419"/>
    <n v="1421"/>
    <n v="93"/>
    <n v="393"/>
    <n v="967"/>
    <n v="160"/>
    <n v="144"/>
    <n v="0.97499999999999998"/>
    <s v="Los Angeles Dodgers"/>
    <s v="Dodger Stadium"/>
    <n v="1664362"/>
    <n v="91"/>
    <n v="91"/>
    <s v="LAD"/>
    <s v="LAN"/>
    <s v="LAN"/>
  </r>
  <r>
    <x v="96"/>
    <x v="5"/>
    <s v="MIN"/>
    <s v="MIN"/>
    <x v="79"/>
    <m/>
    <n v="2"/>
    <n v="164"/>
    <n v="81"/>
    <n v="91"/>
    <n v="71"/>
    <m/>
    <m/>
    <x v="0"/>
    <x v="0"/>
    <n v="0"/>
    <x v="1"/>
    <n v="1"/>
    <x v="0"/>
    <x v="1"/>
    <n v="671"/>
    <n v="5458"/>
    <n v="1309"/>
    <n v="216"/>
    <n v="48"/>
    <n v="131"/>
    <n v="512"/>
    <n v="976"/>
    <n v="55"/>
    <n v="37"/>
    <m/>
    <m/>
    <n v="590"/>
    <n v="510"/>
    <n v="3.14"/>
    <n v="58"/>
    <n v="18"/>
    <n v="24"/>
    <n v="4383"/>
    <n v="1336"/>
    <n v="115"/>
    <n v="396"/>
    <n v="1089"/>
    <n v="132"/>
    <n v="123"/>
    <n v="0.97799999999999998"/>
    <s v="Minnesota Twins"/>
    <s v="Metropolitan Stadium"/>
    <n v="1483547"/>
    <n v="108"/>
    <n v="107"/>
    <s v="MIN"/>
    <s v="MIN"/>
    <s v="MIN"/>
  </r>
  <r>
    <x v="96"/>
    <x v="5"/>
    <s v="NYA"/>
    <s v="NYY"/>
    <x v="73"/>
    <m/>
    <n v="9"/>
    <n v="163"/>
    <n v="82"/>
    <n v="72"/>
    <n v="90"/>
    <m/>
    <m/>
    <x v="0"/>
    <x v="0"/>
    <n v="0"/>
    <x v="1"/>
    <n v="1"/>
    <x v="0"/>
    <x v="1"/>
    <n v="522"/>
    <n v="5443"/>
    <n v="1225"/>
    <n v="166"/>
    <n v="17"/>
    <n v="100"/>
    <n v="532"/>
    <n v="1043"/>
    <n v="63"/>
    <n v="37"/>
    <m/>
    <m/>
    <n v="621"/>
    <n v="533"/>
    <n v="3.24"/>
    <n v="37"/>
    <n v="16"/>
    <n v="27"/>
    <n v="4440"/>
    <n v="1375"/>
    <n v="110"/>
    <n v="480"/>
    <n v="898"/>
    <n v="154"/>
    <n v="144"/>
    <n v="0.97599999999999998"/>
    <s v="New York Yankees"/>
    <s v="Yankee Stadium I"/>
    <n v="1259514"/>
    <n v="95"/>
    <n v="96"/>
    <s v="NYY"/>
    <s v="NYA"/>
    <s v="NYA"/>
  </r>
  <r>
    <x v="96"/>
    <x v="1"/>
    <s v="NYN"/>
    <s v="NYM"/>
    <x v="90"/>
    <m/>
    <n v="10"/>
    <n v="162"/>
    <n v="78"/>
    <n v="61"/>
    <n v="101"/>
    <m/>
    <m/>
    <x v="0"/>
    <x v="0"/>
    <n v="0"/>
    <x v="1"/>
    <n v="1"/>
    <x v="0"/>
    <x v="1"/>
    <n v="498"/>
    <n v="5417"/>
    <n v="1288"/>
    <n v="178"/>
    <n v="23"/>
    <n v="83"/>
    <n v="362"/>
    <n v="981"/>
    <n v="58"/>
    <n v="44"/>
    <m/>
    <m/>
    <n v="672"/>
    <n v="594"/>
    <n v="3.73"/>
    <n v="36"/>
    <n v="10"/>
    <n v="19"/>
    <n v="4299"/>
    <n v="1369"/>
    <n v="124"/>
    <n v="536"/>
    <n v="893"/>
    <n v="157"/>
    <n v="147"/>
    <n v="0.97499999999999998"/>
    <s v="New York Mets"/>
    <s v="Shea Stadium"/>
    <n v="1565492"/>
    <n v="98"/>
    <n v="100"/>
    <s v="NYM"/>
    <s v="NYN"/>
    <s v="NYN"/>
  </r>
  <r>
    <x v="96"/>
    <x v="1"/>
    <s v="PHI"/>
    <s v="PHI"/>
    <x v="44"/>
    <m/>
    <n v="5"/>
    <n v="162"/>
    <n v="80"/>
    <n v="82"/>
    <n v="80"/>
    <m/>
    <m/>
    <x v="0"/>
    <x v="0"/>
    <n v="0"/>
    <x v="1"/>
    <n v="1"/>
    <x v="0"/>
    <x v="1"/>
    <n v="612"/>
    <n v="5401"/>
    <n v="1306"/>
    <n v="221"/>
    <n v="47"/>
    <n v="103"/>
    <n v="545"/>
    <n v="1033"/>
    <n v="79"/>
    <n v="62"/>
    <m/>
    <m/>
    <n v="581"/>
    <n v="500"/>
    <n v="3.1"/>
    <n v="46"/>
    <n v="17"/>
    <n v="23"/>
    <n v="4359"/>
    <n v="1372"/>
    <n v="86"/>
    <n v="403"/>
    <n v="967"/>
    <n v="137"/>
    <n v="174"/>
    <n v="0.97799999999999998"/>
    <s v="Philadelphia Phillies"/>
    <s v="Connie Mack Stadium"/>
    <n v="828888"/>
    <n v="101"/>
    <n v="101"/>
    <s v="PHI"/>
    <s v="PHI"/>
    <s v="PHI"/>
  </r>
  <r>
    <x v="96"/>
    <x v="1"/>
    <s v="PIT"/>
    <s v="PIT"/>
    <x v="39"/>
    <m/>
    <n v="6"/>
    <n v="163"/>
    <n v="81"/>
    <n v="81"/>
    <n v="81"/>
    <m/>
    <m/>
    <x v="0"/>
    <x v="0"/>
    <n v="0"/>
    <x v="1"/>
    <n v="1"/>
    <x v="0"/>
    <x v="1"/>
    <n v="679"/>
    <n v="5724"/>
    <n v="1585"/>
    <n v="193"/>
    <n v="62"/>
    <n v="91"/>
    <n v="387"/>
    <n v="914"/>
    <n v="79"/>
    <n v="37"/>
    <m/>
    <m/>
    <n v="693"/>
    <n v="606"/>
    <n v="3.74"/>
    <n v="35"/>
    <n v="5"/>
    <n v="35"/>
    <n v="4374"/>
    <n v="1439"/>
    <n v="108"/>
    <n v="561"/>
    <n v="820"/>
    <n v="141"/>
    <n v="186"/>
    <n v="0.97799999999999998"/>
    <s v="Pittsburgh Pirates"/>
    <s v="Forbes Field"/>
    <n v="907012"/>
    <n v="100"/>
    <n v="99"/>
    <s v="PIT"/>
    <s v="PIT"/>
    <s v="PIT"/>
  </r>
  <r>
    <x v="96"/>
    <x v="1"/>
    <s v="SFN"/>
    <s v="SFG"/>
    <x v="42"/>
    <m/>
    <n v="2"/>
    <n v="162"/>
    <n v="82"/>
    <n v="91"/>
    <n v="71"/>
    <m/>
    <m/>
    <x v="0"/>
    <x v="0"/>
    <n v="0"/>
    <x v="1"/>
    <n v="1"/>
    <x v="0"/>
    <x v="1"/>
    <n v="652"/>
    <n v="5524"/>
    <n v="1354"/>
    <n v="201"/>
    <n v="39"/>
    <n v="140"/>
    <n v="520"/>
    <n v="978"/>
    <n v="22"/>
    <n v="30"/>
    <m/>
    <m/>
    <n v="551"/>
    <n v="478"/>
    <n v="2.92"/>
    <n v="64"/>
    <n v="17"/>
    <n v="25"/>
    <n v="4422"/>
    <n v="1283"/>
    <n v="113"/>
    <n v="453"/>
    <n v="990"/>
    <n v="134"/>
    <n v="149"/>
    <n v="0.97899999999999998"/>
    <s v="San Francisco Giants"/>
    <s v="Candlestick Park"/>
    <n v="1242480"/>
    <n v="100"/>
    <n v="99"/>
    <s v="SFG"/>
    <s v="SFN"/>
    <s v="SFN"/>
  </r>
  <r>
    <x v="96"/>
    <x v="1"/>
    <s v="SLN"/>
    <s v="STL"/>
    <x v="40"/>
    <m/>
    <n v="1"/>
    <n v="161"/>
    <n v="81"/>
    <n v="101"/>
    <n v="60"/>
    <m/>
    <m/>
    <x v="0"/>
    <x v="1"/>
    <n v="1"/>
    <x v="2"/>
    <n v="0"/>
    <x v="1"/>
    <x v="1"/>
    <n v="695"/>
    <n v="5566"/>
    <n v="1462"/>
    <n v="225"/>
    <n v="40"/>
    <n v="115"/>
    <n v="443"/>
    <n v="919"/>
    <n v="102"/>
    <n v="54"/>
    <m/>
    <m/>
    <n v="557"/>
    <n v="496"/>
    <n v="3.05"/>
    <n v="44"/>
    <n v="17"/>
    <n v="45"/>
    <n v="4395"/>
    <n v="1313"/>
    <n v="97"/>
    <n v="431"/>
    <n v="956"/>
    <n v="140"/>
    <n v="127"/>
    <n v="0.97699999999999998"/>
    <s v="St. Louis Cardinals"/>
    <s v="Busch Stadium II"/>
    <n v="2090145"/>
    <n v="99"/>
    <n v="97"/>
    <s v="STL"/>
    <s v="SLN"/>
    <s v="SLN"/>
  </r>
  <r>
    <x v="96"/>
    <x v="5"/>
    <s v="WS2"/>
    <s v="TEX"/>
    <x v="88"/>
    <m/>
    <n v="6"/>
    <n v="161"/>
    <n v="80"/>
    <n v="76"/>
    <n v="85"/>
    <m/>
    <m/>
    <x v="0"/>
    <x v="0"/>
    <n v="0"/>
    <x v="1"/>
    <n v="1"/>
    <x v="0"/>
    <x v="1"/>
    <n v="550"/>
    <n v="5441"/>
    <n v="1211"/>
    <n v="168"/>
    <n v="25"/>
    <n v="115"/>
    <n v="472"/>
    <n v="1037"/>
    <n v="53"/>
    <n v="37"/>
    <m/>
    <m/>
    <n v="637"/>
    <n v="553"/>
    <n v="3.38"/>
    <n v="24"/>
    <n v="14"/>
    <n v="39"/>
    <n v="4419"/>
    <n v="1334"/>
    <n v="113"/>
    <n v="495"/>
    <n v="878"/>
    <n v="144"/>
    <n v="167"/>
    <n v="0.97799999999999998"/>
    <s v="Washington Senators"/>
    <s v="R.F.K. Stadium"/>
    <n v="770868"/>
    <n v="96"/>
    <n v="97"/>
    <s v="WSA"/>
    <s v="WS2"/>
    <s v="WS2"/>
  </r>
  <r>
    <x v="97"/>
    <x v="1"/>
    <s v="ATL"/>
    <s v="ATL"/>
    <x v="24"/>
    <m/>
    <n v="5"/>
    <n v="163"/>
    <n v="81"/>
    <n v="81"/>
    <n v="81"/>
    <m/>
    <m/>
    <x v="0"/>
    <x v="0"/>
    <n v="0"/>
    <x v="1"/>
    <n v="1"/>
    <x v="0"/>
    <x v="1"/>
    <n v="514"/>
    <n v="5552"/>
    <n v="1399"/>
    <n v="179"/>
    <n v="31"/>
    <n v="80"/>
    <n v="414"/>
    <n v="782"/>
    <n v="83"/>
    <n v="44"/>
    <m/>
    <m/>
    <n v="549"/>
    <n v="478"/>
    <n v="2.92"/>
    <n v="44"/>
    <n v="16"/>
    <n v="29"/>
    <n v="4422"/>
    <n v="1326"/>
    <n v="87"/>
    <n v="362"/>
    <n v="871"/>
    <n v="125"/>
    <n v="139"/>
    <n v="0.98"/>
    <s v="Atlanta Braves"/>
    <s v="Atlanta-Fulton County Stadium"/>
    <n v="1126540"/>
    <n v="101"/>
    <n v="101"/>
    <s v="ATL"/>
    <s v="ATL"/>
    <s v="ATL"/>
  </r>
  <r>
    <x v="97"/>
    <x v="5"/>
    <s v="BAL"/>
    <s v="BAL"/>
    <x v="37"/>
    <m/>
    <n v="2"/>
    <n v="162"/>
    <n v="80"/>
    <n v="91"/>
    <n v="71"/>
    <m/>
    <m/>
    <x v="0"/>
    <x v="0"/>
    <n v="0"/>
    <x v="1"/>
    <n v="1"/>
    <x v="0"/>
    <x v="1"/>
    <n v="579"/>
    <n v="5275"/>
    <n v="1187"/>
    <n v="215"/>
    <n v="28"/>
    <n v="133"/>
    <n v="570"/>
    <n v="1019"/>
    <n v="78"/>
    <n v="32"/>
    <m/>
    <m/>
    <n v="497"/>
    <n v="429"/>
    <n v="2.66"/>
    <n v="53"/>
    <n v="16"/>
    <n v="31"/>
    <n v="4353"/>
    <n v="1111"/>
    <n v="101"/>
    <n v="502"/>
    <n v="1044"/>
    <n v="120"/>
    <n v="131"/>
    <n v="0.98099999999999998"/>
    <s v="Baltimore Orioles"/>
    <s v="Memorial Stadium"/>
    <n v="943977"/>
    <n v="101"/>
    <n v="99"/>
    <s v="BAL"/>
    <s v="BAL"/>
    <s v="BAL"/>
  </r>
  <r>
    <x v="97"/>
    <x v="5"/>
    <s v="BOS"/>
    <s v="BOS"/>
    <x v="74"/>
    <m/>
    <n v="4"/>
    <n v="162"/>
    <n v="81"/>
    <n v="86"/>
    <n v="76"/>
    <m/>
    <m/>
    <x v="0"/>
    <x v="0"/>
    <n v="0"/>
    <x v="1"/>
    <n v="1"/>
    <x v="0"/>
    <x v="1"/>
    <n v="614"/>
    <n v="5303"/>
    <n v="1253"/>
    <n v="207"/>
    <n v="17"/>
    <n v="125"/>
    <n v="582"/>
    <n v="974"/>
    <n v="76"/>
    <n v="62"/>
    <m/>
    <m/>
    <n v="611"/>
    <n v="535"/>
    <n v="3.33"/>
    <n v="55"/>
    <n v="17"/>
    <n v="31"/>
    <n v="4341"/>
    <n v="1303"/>
    <n v="115"/>
    <n v="523"/>
    <n v="972"/>
    <n v="128"/>
    <n v="147"/>
    <n v="0.97899999999999998"/>
    <s v="Boston Red Sox"/>
    <s v="Fenway Park II"/>
    <n v="1940788"/>
    <n v="108"/>
    <n v="107"/>
    <s v="BOS"/>
    <s v="BOS"/>
    <s v="BOS"/>
  </r>
  <r>
    <x v="97"/>
    <x v="5"/>
    <s v="CAL"/>
    <s v="ANA"/>
    <x v="87"/>
    <m/>
    <n v="8"/>
    <n v="162"/>
    <n v="81"/>
    <n v="67"/>
    <n v="95"/>
    <m/>
    <m/>
    <x v="0"/>
    <x v="0"/>
    <n v="0"/>
    <x v="1"/>
    <n v="1"/>
    <x v="0"/>
    <x v="1"/>
    <n v="498"/>
    <n v="5331"/>
    <n v="1209"/>
    <n v="170"/>
    <n v="33"/>
    <n v="83"/>
    <n v="447"/>
    <n v="1080"/>
    <n v="62"/>
    <n v="50"/>
    <m/>
    <m/>
    <n v="615"/>
    <n v="548"/>
    <n v="3.43"/>
    <n v="29"/>
    <n v="11"/>
    <n v="31"/>
    <n v="4311"/>
    <n v="1234"/>
    <n v="131"/>
    <n v="519"/>
    <n v="869"/>
    <n v="140"/>
    <n v="156"/>
    <n v="0.97699999999999998"/>
    <s v="California Angels"/>
    <s v="Anaheim Stadium"/>
    <n v="1025956"/>
    <n v="95"/>
    <n v="97"/>
    <s v="CAL"/>
    <s v="CAL"/>
    <s v="CAL"/>
  </r>
  <r>
    <x v="97"/>
    <x v="5"/>
    <s v="CHA"/>
    <s v="CHW"/>
    <x v="75"/>
    <m/>
    <n v="8"/>
    <n v="162"/>
    <n v="81"/>
    <n v="67"/>
    <n v="95"/>
    <m/>
    <m/>
    <x v="0"/>
    <x v="0"/>
    <n v="0"/>
    <x v="1"/>
    <n v="1"/>
    <x v="0"/>
    <x v="1"/>
    <n v="463"/>
    <n v="5405"/>
    <n v="1233"/>
    <n v="169"/>
    <n v="33"/>
    <n v="71"/>
    <n v="397"/>
    <n v="840"/>
    <n v="90"/>
    <n v="50"/>
    <m/>
    <m/>
    <n v="527"/>
    <n v="449"/>
    <n v="2.75"/>
    <n v="20"/>
    <n v="11"/>
    <n v="40"/>
    <n v="4404"/>
    <n v="1290"/>
    <n v="97"/>
    <n v="451"/>
    <n v="834"/>
    <n v="151"/>
    <n v="152"/>
    <n v="0.97699999999999998"/>
    <s v="Chicago White Sox"/>
    <s v="Comiskey Park"/>
    <n v="803775"/>
    <n v="106"/>
    <n v="107"/>
    <s v="CHW"/>
    <s v="CHA"/>
    <s v="CHA"/>
  </r>
  <r>
    <x v="97"/>
    <x v="1"/>
    <s v="CHN"/>
    <s v="CHC"/>
    <x v="25"/>
    <m/>
    <n v="3"/>
    <n v="163"/>
    <n v="82"/>
    <n v="84"/>
    <n v="78"/>
    <m/>
    <m/>
    <x v="0"/>
    <x v="0"/>
    <n v="0"/>
    <x v="1"/>
    <n v="1"/>
    <x v="0"/>
    <x v="1"/>
    <n v="612"/>
    <n v="5458"/>
    <n v="1319"/>
    <n v="203"/>
    <n v="43"/>
    <n v="130"/>
    <n v="415"/>
    <n v="854"/>
    <n v="41"/>
    <n v="30"/>
    <m/>
    <m/>
    <n v="611"/>
    <n v="551"/>
    <n v="3.41"/>
    <n v="46"/>
    <n v="12"/>
    <n v="32"/>
    <n v="4359"/>
    <n v="1399"/>
    <n v="138"/>
    <n v="392"/>
    <n v="894"/>
    <n v="119"/>
    <n v="149"/>
    <n v="0.98099999999999998"/>
    <s v="Chicago Cubs"/>
    <s v="Wrigley Field"/>
    <n v="1043409"/>
    <n v="107"/>
    <n v="106"/>
    <s v="CHC"/>
    <s v="CHN"/>
    <s v="CHN"/>
  </r>
  <r>
    <x v="97"/>
    <x v="1"/>
    <s v="CIN"/>
    <s v="CIN"/>
    <x v="26"/>
    <m/>
    <n v="4"/>
    <n v="163"/>
    <n v="82"/>
    <n v="83"/>
    <n v="79"/>
    <m/>
    <m/>
    <x v="0"/>
    <x v="0"/>
    <n v="0"/>
    <x v="1"/>
    <n v="1"/>
    <x v="0"/>
    <x v="1"/>
    <n v="690"/>
    <n v="5767"/>
    <n v="1573"/>
    <n v="281"/>
    <n v="36"/>
    <n v="106"/>
    <n v="379"/>
    <n v="938"/>
    <n v="59"/>
    <n v="55"/>
    <m/>
    <m/>
    <n v="673"/>
    <n v="589"/>
    <n v="3.56"/>
    <n v="24"/>
    <n v="16"/>
    <n v="38"/>
    <n v="4470"/>
    <n v="1399"/>
    <n v="114"/>
    <n v="573"/>
    <n v="963"/>
    <n v="144"/>
    <n v="144"/>
    <n v="0.97799999999999998"/>
    <s v="Cincinnati Reds"/>
    <s v="Crosley Field"/>
    <n v="733354"/>
    <n v="106"/>
    <n v="106"/>
    <s v="CIN"/>
    <s v="CIN"/>
    <s v="CIN"/>
  </r>
  <r>
    <x v="97"/>
    <x v="5"/>
    <s v="CLE"/>
    <s v="CLE"/>
    <x v="76"/>
    <m/>
    <n v="3"/>
    <n v="162"/>
    <n v="81"/>
    <n v="86"/>
    <n v="75"/>
    <m/>
    <m/>
    <x v="0"/>
    <x v="0"/>
    <n v="0"/>
    <x v="1"/>
    <n v="1"/>
    <x v="0"/>
    <x v="1"/>
    <n v="516"/>
    <n v="5416"/>
    <n v="1266"/>
    <n v="210"/>
    <n v="36"/>
    <n v="75"/>
    <n v="427"/>
    <n v="858"/>
    <n v="115"/>
    <n v="61"/>
    <m/>
    <m/>
    <n v="504"/>
    <n v="433"/>
    <n v="2.66"/>
    <n v="48"/>
    <n v="23"/>
    <n v="32"/>
    <n v="4392"/>
    <n v="1087"/>
    <n v="98"/>
    <n v="540"/>
    <n v="1157"/>
    <n v="126"/>
    <n v="130"/>
    <n v="0.97899999999999998"/>
    <s v="Cleveland Indians"/>
    <s v="Cleveland Stadium"/>
    <n v="857994"/>
    <n v="99"/>
    <n v="100"/>
    <s v="CLE"/>
    <s v="CLE"/>
    <s v="CLE"/>
  </r>
  <r>
    <x v="97"/>
    <x v="5"/>
    <s v="DET"/>
    <s v="DET"/>
    <x v="77"/>
    <m/>
    <n v="1"/>
    <n v="164"/>
    <n v="81"/>
    <n v="103"/>
    <n v="59"/>
    <m/>
    <m/>
    <x v="0"/>
    <x v="1"/>
    <n v="1"/>
    <x v="2"/>
    <n v="0"/>
    <x v="1"/>
    <x v="1"/>
    <n v="671"/>
    <n v="5490"/>
    <n v="1292"/>
    <n v="190"/>
    <n v="39"/>
    <n v="185"/>
    <n v="521"/>
    <n v="964"/>
    <n v="26"/>
    <n v="32"/>
    <m/>
    <m/>
    <n v="492"/>
    <n v="448"/>
    <n v="2.71"/>
    <n v="59"/>
    <n v="19"/>
    <n v="29"/>
    <n v="4467"/>
    <n v="1180"/>
    <n v="129"/>
    <n v="486"/>
    <n v="1115"/>
    <n v="101"/>
    <n v="133"/>
    <n v="0.98399999999999999"/>
    <s v="Detroit Tigers"/>
    <s v="Tiger Stadium"/>
    <n v="2031847"/>
    <n v="103"/>
    <n v="101"/>
    <s v="DET"/>
    <s v="DET"/>
    <s v="DET"/>
  </r>
  <r>
    <x v="97"/>
    <x v="1"/>
    <s v="HOU"/>
    <s v="HOU"/>
    <x v="89"/>
    <m/>
    <n v="10"/>
    <n v="162"/>
    <n v="81"/>
    <n v="72"/>
    <n v="90"/>
    <m/>
    <m/>
    <x v="0"/>
    <x v="0"/>
    <n v="0"/>
    <x v="1"/>
    <n v="1"/>
    <x v="0"/>
    <x v="1"/>
    <n v="510"/>
    <n v="5336"/>
    <n v="1233"/>
    <n v="205"/>
    <n v="28"/>
    <n v="66"/>
    <n v="479"/>
    <n v="988"/>
    <n v="44"/>
    <n v="51"/>
    <m/>
    <m/>
    <n v="588"/>
    <n v="524"/>
    <n v="3.26"/>
    <n v="50"/>
    <n v="12"/>
    <n v="23"/>
    <n v="4338"/>
    <n v="1362"/>
    <n v="68"/>
    <n v="479"/>
    <n v="1021"/>
    <n v="152"/>
    <n v="129"/>
    <n v="0.97499999999999998"/>
    <s v="Houston Astros"/>
    <s v="Astrodome"/>
    <n v="1312887"/>
    <n v="97"/>
    <n v="99"/>
    <s v="HOU"/>
    <s v="HOU"/>
    <s v="HOU"/>
  </r>
  <r>
    <x v="97"/>
    <x v="1"/>
    <s v="LAN"/>
    <s v="LAD"/>
    <x v="47"/>
    <m/>
    <n v="7"/>
    <n v="162"/>
    <n v="81"/>
    <n v="76"/>
    <n v="86"/>
    <m/>
    <m/>
    <x v="0"/>
    <x v="0"/>
    <n v="0"/>
    <x v="1"/>
    <n v="1"/>
    <x v="0"/>
    <x v="1"/>
    <n v="470"/>
    <n v="5354"/>
    <n v="1234"/>
    <n v="202"/>
    <n v="36"/>
    <n v="67"/>
    <n v="439"/>
    <n v="980"/>
    <n v="57"/>
    <n v="43"/>
    <m/>
    <m/>
    <n v="509"/>
    <n v="433"/>
    <n v="2.69"/>
    <n v="38"/>
    <n v="23"/>
    <n v="31"/>
    <n v="4344"/>
    <n v="1293"/>
    <n v="65"/>
    <n v="414"/>
    <n v="994"/>
    <n v="144"/>
    <n v="144"/>
    <n v="0.97699999999999998"/>
    <s v="Los Angeles Dodgers"/>
    <s v="Dodger Stadium"/>
    <n v="1581093"/>
    <n v="92"/>
    <n v="92"/>
    <s v="LAD"/>
    <s v="LAN"/>
    <s v="LAN"/>
  </r>
  <r>
    <x v="97"/>
    <x v="5"/>
    <s v="MIN"/>
    <s v="MIN"/>
    <x v="79"/>
    <m/>
    <n v="7"/>
    <n v="162"/>
    <n v="81"/>
    <n v="79"/>
    <n v="83"/>
    <m/>
    <m/>
    <x v="0"/>
    <x v="0"/>
    <n v="0"/>
    <x v="1"/>
    <n v="1"/>
    <x v="0"/>
    <x v="1"/>
    <n v="562"/>
    <n v="5373"/>
    <n v="1274"/>
    <n v="207"/>
    <n v="41"/>
    <n v="105"/>
    <n v="445"/>
    <n v="966"/>
    <n v="98"/>
    <n v="54"/>
    <m/>
    <m/>
    <n v="546"/>
    <n v="460"/>
    <n v="2.89"/>
    <n v="46"/>
    <n v="14"/>
    <n v="29"/>
    <n v="4299"/>
    <n v="1224"/>
    <n v="92"/>
    <n v="414"/>
    <n v="996"/>
    <n v="170"/>
    <n v="117"/>
    <n v="0.97299999999999998"/>
    <s v="Minnesota Twins"/>
    <s v="Metropolitan Stadium"/>
    <n v="1143257"/>
    <n v="107"/>
    <n v="105"/>
    <s v="MIN"/>
    <s v="MIN"/>
    <s v="MIN"/>
  </r>
  <r>
    <x v="97"/>
    <x v="5"/>
    <s v="NYA"/>
    <s v="NYY"/>
    <x v="73"/>
    <m/>
    <n v="5"/>
    <n v="164"/>
    <n v="82"/>
    <n v="83"/>
    <n v="79"/>
    <m/>
    <m/>
    <x v="0"/>
    <x v="0"/>
    <n v="0"/>
    <x v="1"/>
    <n v="1"/>
    <x v="0"/>
    <x v="1"/>
    <n v="536"/>
    <n v="5310"/>
    <n v="1137"/>
    <n v="154"/>
    <n v="34"/>
    <n v="109"/>
    <n v="566"/>
    <n v="958"/>
    <n v="90"/>
    <n v="50"/>
    <m/>
    <m/>
    <n v="531"/>
    <n v="455"/>
    <n v="2.79"/>
    <n v="45"/>
    <n v="14"/>
    <n v="27"/>
    <n v="4401"/>
    <n v="1308"/>
    <n v="99"/>
    <n v="424"/>
    <n v="831"/>
    <n v="139"/>
    <n v="142"/>
    <n v="0.97899999999999998"/>
    <s v="New York Yankees"/>
    <s v="Yankee Stadium I"/>
    <n v="1185666"/>
    <n v="96"/>
    <n v="96"/>
    <s v="NYY"/>
    <s v="NYA"/>
    <s v="NYA"/>
  </r>
  <r>
    <x v="97"/>
    <x v="1"/>
    <s v="NYN"/>
    <s v="NYM"/>
    <x v="90"/>
    <m/>
    <n v="9"/>
    <n v="163"/>
    <n v="82"/>
    <n v="73"/>
    <n v="89"/>
    <m/>
    <m/>
    <x v="0"/>
    <x v="0"/>
    <n v="0"/>
    <x v="1"/>
    <n v="1"/>
    <x v="0"/>
    <x v="1"/>
    <n v="473"/>
    <n v="5503"/>
    <n v="1252"/>
    <n v="178"/>
    <n v="30"/>
    <n v="81"/>
    <n v="379"/>
    <n v="1203"/>
    <n v="72"/>
    <n v="45"/>
    <m/>
    <m/>
    <n v="499"/>
    <n v="448"/>
    <n v="2.72"/>
    <n v="45"/>
    <n v="25"/>
    <n v="32"/>
    <n v="4449"/>
    <n v="1250"/>
    <n v="87"/>
    <n v="430"/>
    <n v="1014"/>
    <n v="133"/>
    <n v="142"/>
    <n v="0.97899999999999998"/>
    <s v="New York Mets"/>
    <s v="Shea Stadium"/>
    <n v="1781657"/>
    <n v="100"/>
    <n v="101"/>
    <s v="NYM"/>
    <s v="NYN"/>
    <s v="NYN"/>
  </r>
  <r>
    <x v="97"/>
    <x v="5"/>
    <s v="OAK"/>
    <s v="OAK"/>
    <x v="78"/>
    <m/>
    <n v="6"/>
    <n v="163"/>
    <n v="83"/>
    <n v="82"/>
    <n v="80"/>
    <m/>
    <m/>
    <x v="0"/>
    <x v="0"/>
    <n v="0"/>
    <x v="1"/>
    <n v="1"/>
    <x v="0"/>
    <x v="1"/>
    <n v="569"/>
    <n v="5406"/>
    <n v="1300"/>
    <n v="192"/>
    <n v="40"/>
    <n v="94"/>
    <n v="472"/>
    <n v="1022"/>
    <n v="147"/>
    <n v="61"/>
    <m/>
    <m/>
    <n v="544"/>
    <n v="475"/>
    <n v="2.94"/>
    <n v="45"/>
    <n v="18"/>
    <n v="29"/>
    <n v="4365"/>
    <n v="1220"/>
    <n v="124"/>
    <n v="505"/>
    <n v="997"/>
    <n v="145"/>
    <n v="136"/>
    <n v="0.97599999999999998"/>
    <s v="Oakland Athletics"/>
    <s v="Oakland Coliseum"/>
    <n v="837466"/>
    <n v="94"/>
    <n v="94"/>
    <s v="OAK"/>
    <s v="OAK"/>
    <s v="OAK"/>
  </r>
  <r>
    <x v="97"/>
    <x v="1"/>
    <s v="PHI"/>
    <s v="PHI"/>
    <x v="44"/>
    <m/>
    <n v="7"/>
    <n v="162"/>
    <n v="81"/>
    <n v="76"/>
    <n v="86"/>
    <m/>
    <m/>
    <x v="0"/>
    <x v="0"/>
    <n v="0"/>
    <x v="1"/>
    <n v="1"/>
    <x v="0"/>
    <x v="1"/>
    <n v="543"/>
    <n v="5372"/>
    <n v="1253"/>
    <n v="178"/>
    <n v="30"/>
    <n v="100"/>
    <n v="462"/>
    <n v="1003"/>
    <n v="58"/>
    <n v="51"/>
    <m/>
    <m/>
    <n v="615"/>
    <n v="541"/>
    <n v="3.36"/>
    <n v="42"/>
    <n v="12"/>
    <n v="27"/>
    <n v="4344"/>
    <n v="1416"/>
    <n v="91"/>
    <n v="421"/>
    <n v="935"/>
    <n v="127"/>
    <n v="163"/>
    <n v="0.98"/>
    <s v="Philadelphia Phillies"/>
    <s v="Connie Mack Stadium"/>
    <n v="664546"/>
    <n v="100"/>
    <n v="101"/>
    <s v="PHI"/>
    <s v="PHI"/>
    <s v="PHI"/>
  </r>
  <r>
    <x v="97"/>
    <x v="1"/>
    <s v="PIT"/>
    <s v="PIT"/>
    <x v="39"/>
    <m/>
    <n v="6"/>
    <n v="163"/>
    <n v="81"/>
    <n v="80"/>
    <n v="82"/>
    <m/>
    <m/>
    <x v="0"/>
    <x v="0"/>
    <n v="0"/>
    <x v="1"/>
    <n v="1"/>
    <x v="0"/>
    <x v="1"/>
    <n v="583"/>
    <n v="5569"/>
    <n v="1404"/>
    <n v="180"/>
    <n v="44"/>
    <n v="80"/>
    <n v="422"/>
    <n v="953"/>
    <n v="130"/>
    <n v="59"/>
    <m/>
    <m/>
    <n v="532"/>
    <n v="453"/>
    <n v="2.74"/>
    <n v="42"/>
    <n v="19"/>
    <n v="30"/>
    <n v="4461"/>
    <n v="1322"/>
    <n v="73"/>
    <n v="485"/>
    <n v="897"/>
    <n v="139"/>
    <n v="162"/>
    <n v="0.97899999999999998"/>
    <s v="Pittsburgh Pirates"/>
    <s v="Forbes Field"/>
    <n v="693485"/>
    <n v="98"/>
    <n v="97"/>
    <s v="PIT"/>
    <s v="PIT"/>
    <s v="PIT"/>
  </r>
  <r>
    <x v="97"/>
    <x v="1"/>
    <s v="SFN"/>
    <s v="SFG"/>
    <x v="42"/>
    <m/>
    <n v="2"/>
    <n v="163"/>
    <n v="81"/>
    <n v="88"/>
    <n v="74"/>
    <m/>
    <m/>
    <x v="0"/>
    <x v="0"/>
    <n v="0"/>
    <x v="1"/>
    <n v="1"/>
    <x v="0"/>
    <x v="1"/>
    <n v="599"/>
    <n v="5441"/>
    <n v="1301"/>
    <n v="162"/>
    <n v="33"/>
    <n v="108"/>
    <n v="508"/>
    <n v="904"/>
    <n v="50"/>
    <n v="37"/>
    <m/>
    <m/>
    <n v="529"/>
    <n v="442"/>
    <n v="2.71"/>
    <n v="77"/>
    <n v="20"/>
    <n v="16"/>
    <n v="4407"/>
    <n v="1302"/>
    <n v="86"/>
    <n v="344"/>
    <n v="942"/>
    <n v="162"/>
    <n v="125"/>
    <n v="0.97499999999999998"/>
    <s v="San Francisco Giants"/>
    <s v="Candlestick Park"/>
    <n v="837220"/>
    <n v="101"/>
    <n v="100"/>
    <s v="SFG"/>
    <s v="SFN"/>
    <s v="SFN"/>
  </r>
  <r>
    <x v="97"/>
    <x v="1"/>
    <s v="SLN"/>
    <s v="STL"/>
    <x v="40"/>
    <m/>
    <n v="1"/>
    <n v="162"/>
    <n v="81"/>
    <n v="97"/>
    <n v="65"/>
    <m/>
    <m/>
    <x v="0"/>
    <x v="1"/>
    <n v="1"/>
    <x v="1"/>
    <n v="1"/>
    <x v="0"/>
    <x v="1"/>
    <n v="583"/>
    <n v="5561"/>
    <n v="1383"/>
    <n v="227"/>
    <n v="48"/>
    <n v="73"/>
    <n v="378"/>
    <n v="897"/>
    <n v="110"/>
    <n v="45"/>
    <m/>
    <m/>
    <n v="472"/>
    <n v="409"/>
    <n v="2.4900000000000002"/>
    <n v="63"/>
    <n v="30"/>
    <n v="32"/>
    <n v="4437"/>
    <n v="1282"/>
    <n v="82"/>
    <n v="375"/>
    <n v="971"/>
    <n v="140"/>
    <n v="135"/>
    <n v="0.97799999999999998"/>
    <s v="St. Louis Cardinals"/>
    <s v="Busch Stadium II"/>
    <n v="2011167"/>
    <n v="99"/>
    <n v="97"/>
    <s v="STL"/>
    <s v="SLN"/>
    <s v="SLN"/>
  </r>
  <r>
    <x v="97"/>
    <x v="5"/>
    <s v="WS2"/>
    <s v="TEX"/>
    <x v="88"/>
    <m/>
    <n v="10"/>
    <n v="161"/>
    <n v="81"/>
    <n v="65"/>
    <n v="96"/>
    <m/>
    <m/>
    <x v="0"/>
    <x v="0"/>
    <n v="0"/>
    <x v="1"/>
    <n v="1"/>
    <x v="0"/>
    <x v="1"/>
    <n v="524"/>
    <n v="5400"/>
    <n v="1208"/>
    <n v="160"/>
    <n v="37"/>
    <n v="124"/>
    <n v="454"/>
    <n v="960"/>
    <n v="29"/>
    <n v="19"/>
    <m/>
    <m/>
    <n v="665"/>
    <n v="582"/>
    <n v="3.64"/>
    <n v="26"/>
    <n v="11"/>
    <n v="28"/>
    <n v="4317"/>
    <n v="1402"/>
    <n v="118"/>
    <n v="517"/>
    <n v="826"/>
    <n v="148"/>
    <n v="144"/>
    <n v="0.97599999999999998"/>
    <s v="Washington Senators"/>
    <s v="R.F.K. Stadium"/>
    <n v="546661"/>
    <n v="97"/>
    <n v="98"/>
    <s v="WSA"/>
    <s v="WS2"/>
    <s v="WS2"/>
  </r>
  <r>
    <x v="98"/>
    <x v="1"/>
    <s v="ATL"/>
    <s v="ATL"/>
    <x v="24"/>
    <s v="W"/>
    <n v="1"/>
    <n v="162"/>
    <n v="81"/>
    <n v="93"/>
    <n v="69"/>
    <s v="Y"/>
    <m/>
    <x v="0"/>
    <x v="0"/>
    <n v="0"/>
    <x v="1"/>
    <n v="1"/>
    <x v="0"/>
    <x v="1"/>
    <n v="691"/>
    <n v="5460"/>
    <n v="1411"/>
    <n v="195"/>
    <n v="22"/>
    <n v="141"/>
    <n v="485"/>
    <n v="665"/>
    <n v="59"/>
    <n v="48"/>
    <m/>
    <m/>
    <n v="631"/>
    <n v="567"/>
    <n v="3.53"/>
    <n v="38"/>
    <n v="7"/>
    <n v="42"/>
    <n v="4335"/>
    <n v="1334"/>
    <n v="144"/>
    <n v="438"/>
    <n v="893"/>
    <n v="115"/>
    <n v="114"/>
    <n v="0.98099999999999998"/>
    <s v="Atlanta Braves"/>
    <s v="Atlanta-Fulton County Stadium"/>
    <n v="1458320"/>
    <n v="101"/>
    <n v="101"/>
    <s v="ATL"/>
    <s v="ATL"/>
    <s v="ATL"/>
  </r>
  <r>
    <x v="98"/>
    <x v="5"/>
    <s v="BAL"/>
    <s v="BAL"/>
    <x v="37"/>
    <s v="E"/>
    <n v="1"/>
    <n v="162"/>
    <n v="81"/>
    <n v="109"/>
    <n v="53"/>
    <s v="Y"/>
    <m/>
    <x v="0"/>
    <x v="1"/>
    <n v="1"/>
    <x v="1"/>
    <n v="1"/>
    <x v="0"/>
    <x v="1"/>
    <n v="779"/>
    <n v="5518"/>
    <n v="1465"/>
    <n v="234"/>
    <n v="29"/>
    <n v="175"/>
    <n v="634"/>
    <n v="806"/>
    <n v="82"/>
    <n v="45"/>
    <m/>
    <m/>
    <n v="517"/>
    <n v="463"/>
    <n v="2.83"/>
    <n v="50"/>
    <n v="20"/>
    <n v="36"/>
    <n v="4419"/>
    <n v="1194"/>
    <n v="117"/>
    <n v="498"/>
    <n v="897"/>
    <n v="101"/>
    <n v="145"/>
    <n v="0.98399999999999999"/>
    <s v="Baltimore Orioles"/>
    <s v="Memorial Stadium"/>
    <n v="1062069"/>
    <n v="101"/>
    <n v="99"/>
    <s v="BAL"/>
    <s v="BAL"/>
    <s v="BAL"/>
  </r>
  <r>
    <x v="98"/>
    <x v="5"/>
    <s v="BOS"/>
    <s v="BOS"/>
    <x v="74"/>
    <s v="E"/>
    <n v="3"/>
    <n v="162"/>
    <n v="81"/>
    <n v="87"/>
    <n v="75"/>
    <s v="N"/>
    <m/>
    <x v="0"/>
    <x v="0"/>
    <n v="0"/>
    <x v="1"/>
    <n v="1"/>
    <x v="0"/>
    <x v="1"/>
    <n v="743"/>
    <n v="5494"/>
    <n v="1381"/>
    <n v="234"/>
    <n v="37"/>
    <n v="197"/>
    <n v="658"/>
    <n v="923"/>
    <n v="41"/>
    <n v="47"/>
    <m/>
    <m/>
    <n v="736"/>
    <n v="639"/>
    <n v="3.92"/>
    <n v="30"/>
    <n v="7"/>
    <n v="41"/>
    <n v="4398"/>
    <n v="1423"/>
    <n v="155"/>
    <n v="685"/>
    <n v="935"/>
    <n v="157"/>
    <n v="178"/>
    <n v="0.97499999999999998"/>
    <s v="Boston Red Sox"/>
    <s v="Fenway Park II"/>
    <n v="1833246"/>
    <n v="107"/>
    <n v="106"/>
    <s v="BOS"/>
    <s v="BOS"/>
    <s v="BOS"/>
  </r>
  <r>
    <x v="98"/>
    <x v="5"/>
    <s v="CAL"/>
    <s v="ANA"/>
    <x v="87"/>
    <s v="W"/>
    <n v="3"/>
    <n v="163"/>
    <n v="81"/>
    <n v="71"/>
    <n v="91"/>
    <s v="N"/>
    <m/>
    <x v="0"/>
    <x v="0"/>
    <n v="0"/>
    <x v="1"/>
    <n v="1"/>
    <x v="0"/>
    <x v="1"/>
    <n v="528"/>
    <n v="5316"/>
    <n v="1221"/>
    <n v="151"/>
    <n v="29"/>
    <n v="88"/>
    <n v="516"/>
    <n v="929"/>
    <n v="54"/>
    <n v="39"/>
    <m/>
    <m/>
    <n v="652"/>
    <n v="566"/>
    <n v="3.54"/>
    <n v="25"/>
    <n v="9"/>
    <n v="39"/>
    <n v="4314"/>
    <n v="1294"/>
    <n v="126"/>
    <n v="517"/>
    <n v="885"/>
    <n v="135"/>
    <n v="164"/>
    <n v="0.97799999999999998"/>
    <s v="California Angels"/>
    <s v="Anaheim Stadium"/>
    <n v="758388"/>
    <n v="94"/>
    <n v="95"/>
    <s v="CAL"/>
    <s v="CAL"/>
    <s v="CAL"/>
  </r>
  <r>
    <x v="98"/>
    <x v="5"/>
    <s v="CHA"/>
    <s v="CHW"/>
    <x v="75"/>
    <s v="W"/>
    <n v="5"/>
    <n v="162"/>
    <n v="81"/>
    <n v="68"/>
    <n v="94"/>
    <s v="N"/>
    <m/>
    <x v="0"/>
    <x v="0"/>
    <n v="0"/>
    <x v="1"/>
    <n v="1"/>
    <x v="0"/>
    <x v="1"/>
    <n v="625"/>
    <n v="5450"/>
    <n v="1346"/>
    <n v="210"/>
    <n v="27"/>
    <n v="112"/>
    <n v="552"/>
    <n v="844"/>
    <n v="54"/>
    <n v="22"/>
    <m/>
    <m/>
    <n v="723"/>
    <n v="672"/>
    <n v="4.21"/>
    <n v="29"/>
    <n v="10"/>
    <n v="25"/>
    <n v="4311"/>
    <n v="1470"/>
    <n v="146"/>
    <n v="564"/>
    <n v="810"/>
    <n v="122"/>
    <n v="163"/>
    <n v="0.98099999999999998"/>
    <s v="Chicago White Sox"/>
    <s v="Comiskey Park"/>
    <n v="589546"/>
    <n v="106"/>
    <n v="107"/>
    <s v="CHW"/>
    <s v="CHA"/>
    <s v="CHA"/>
  </r>
  <r>
    <x v="98"/>
    <x v="1"/>
    <s v="CHN"/>
    <s v="CHC"/>
    <x v="25"/>
    <s v="E"/>
    <n v="2"/>
    <n v="163"/>
    <n v="82"/>
    <n v="92"/>
    <n v="70"/>
    <s v="N"/>
    <m/>
    <x v="0"/>
    <x v="0"/>
    <n v="0"/>
    <x v="1"/>
    <n v="1"/>
    <x v="0"/>
    <x v="1"/>
    <n v="720"/>
    <n v="5530"/>
    <n v="1400"/>
    <n v="215"/>
    <n v="40"/>
    <n v="142"/>
    <n v="559"/>
    <n v="928"/>
    <n v="30"/>
    <n v="32"/>
    <m/>
    <m/>
    <n v="611"/>
    <n v="540"/>
    <n v="3.34"/>
    <n v="58"/>
    <n v="22"/>
    <n v="27"/>
    <n v="4362"/>
    <n v="1366"/>
    <n v="118"/>
    <n v="475"/>
    <n v="1017"/>
    <n v="136"/>
    <n v="149"/>
    <n v="0.97899999999999998"/>
    <s v="Chicago Cubs"/>
    <s v="Wrigley Field"/>
    <n v="1674993"/>
    <n v="113"/>
    <n v="112"/>
    <s v="CHC"/>
    <s v="CHN"/>
    <s v="CHN"/>
  </r>
  <r>
    <x v="98"/>
    <x v="1"/>
    <s v="CIN"/>
    <s v="CIN"/>
    <x v="26"/>
    <s v="W"/>
    <n v="3"/>
    <n v="163"/>
    <n v="81"/>
    <n v="89"/>
    <n v="73"/>
    <s v="N"/>
    <m/>
    <x v="0"/>
    <x v="0"/>
    <n v="0"/>
    <x v="1"/>
    <n v="1"/>
    <x v="0"/>
    <x v="1"/>
    <n v="798"/>
    <n v="5634"/>
    <n v="1558"/>
    <n v="224"/>
    <n v="42"/>
    <n v="171"/>
    <n v="474"/>
    <n v="1042"/>
    <n v="79"/>
    <n v="56"/>
    <m/>
    <m/>
    <n v="768"/>
    <n v="669"/>
    <n v="4.1100000000000003"/>
    <n v="23"/>
    <n v="11"/>
    <n v="44"/>
    <n v="4395"/>
    <n v="1478"/>
    <n v="149"/>
    <n v="611"/>
    <n v="818"/>
    <n v="168"/>
    <n v="158"/>
    <n v="0.97299999999999998"/>
    <s v="Cincinnati Reds"/>
    <s v="Crosley Field"/>
    <n v="987991"/>
    <n v="105"/>
    <n v="105"/>
    <s v="CIN"/>
    <s v="CIN"/>
    <s v="CIN"/>
  </r>
  <r>
    <x v="98"/>
    <x v="5"/>
    <s v="CLE"/>
    <s v="CLE"/>
    <x v="76"/>
    <s v="E"/>
    <n v="6"/>
    <n v="161"/>
    <n v="81"/>
    <n v="62"/>
    <n v="99"/>
    <s v="N"/>
    <m/>
    <x v="0"/>
    <x v="0"/>
    <n v="0"/>
    <x v="1"/>
    <n v="1"/>
    <x v="0"/>
    <x v="1"/>
    <n v="573"/>
    <n v="5365"/>
    <n v="1272"/>
    <n v="173"/>
    <n v="24"/>
    <n v="119"/>
    <n v="535"/>
    <n v="906"/>
    <n v="85"/>
    <n v="37"/>
    <m/>
    <m/>
    <n v="717"/>
    <n v="629"/>
    <n v="3.94"/>
    <n v="35"/>
    <n v="7"/>
    <n v="22"/>
    <n v="4311"/>
    <n v="1330"/>
    <n v="134"/>
    <n v="681"/>
    <n v="1000"/>
    <n v="142"/>
    <n v="153"/>
    <n v="0.97599999999999998"/>
    <s v="Cleveland Indians"/>
    <s v="Cleveland Stadium"/>
    <n v="619970"/>
    <n v="103"/>
    <n v="103"/>
    <s v="CLE"/>
    <s v="CLE"/>
    <s v="CLE"/>
  </r>
  <r>
    <x v="98"/>
    <x v="5"/>
    <s v="DET"/>
    <s v="DET"/>
    <x v="77"/>
    <s v="E"/>
    <n v="2"/>
    <n v="162"/>
    <n v="81"/>
    <n v="90"/>
    <n v="72"/>
    <s v="N"/>
    <m/>
    <x v="0"/>
    <x v="0"/>
    <n v="0"/>
    <x v="1"/>
    <n v="1"/>
    <x v="0"/>
    <x v="1"/>
    <n v="701"/>
    <n v="5441"/>
    <n v="1316"/>
    <n v="188"/>
    <n v="29"/>
    <n v="182"/>
    <n v="578"/>
    <n v="922"/>
    <n v="35"/>
    <n v="28"/>
    <m/>
    <m/>
    <n v="601"/>
    <n v="535"/>
    <n v="3.31"/>
    <n v="55"/>
    <n v="20"/>
    <n v="28"/>
    <n v="4365"/>
    <n v="1250"/>
    <n v="128"/>
    <n v="586"/>
    <n v="1032"/>
    <n v="126"/>
    <n v="130"/>
    <n v="0.97899999999999998"/>
    <s v="Detroit Tigers"/>
    <s v="Tiger Stadium"/>
    <n v="1577481"/>
    <n v="105"/>
    <n v="104"/>
    <s v="DET"/>
    <s v="DET"/>
    <s v="DET"/>
  </r>
  <r>
    <x v="98"/>
    <x v="1"/>
    <s v="HOU"/>
    <s v="HOU"/>
    <x v="89"/>
    <s v="W"/>
    <n v="5"/>
    <n v="162"/>
    <n v="81"/>
    <n v="81"/>
    <n v="81"/>
    <s v="N"/>
    <m/>
    <x v="0"/>
    <x v="0"/>
    <n v="0"/>
    <x v="1"/>
    <n v="1"/>
    <x v="0"/>
    <x v="1"/>
    <n v="676"/>
    <n v="5348"/>
    <n v="1284"/>
    <n v="208"/>
    <n v="40"/>
    <n v="104"/>
    <n v="699"/>
    <n v="972"/>
    <n v="101"/>
    <n v="58"/>
    <m/>
    <m/>
    <n v="668"/>
    <n v="574"/>
    <n v="3.6"/>
    <n v="52"/>
    <n v="11"/>
    <n v="34"/>
    <n v="4305"/>
    <n v="1347"/>
    <n v="111"/>
    <n v="547"/>
    <n v="1221"/>
    <n v="150"/>
    <n v="136"/>
    <n v="0.97499999999999998"/>
    <s v="Houston Astros"/>
    <s v="Astrodome"/>
    <n v="1442995"/>
    <n v="98"/>
    <n v="98"/>
    <s v="HOU"/>
    <s v="HOU"/>
    <s v="HOU"/>
  </r>
  <r>
    <x v="98"/>
    <x v="5"/>
    <s v="KCA"/>
    <s v="KCR"/>
    <x v="91"/>
    <s v="W"/>
    <n v="4"/>
    <n v="163"/>
    <n v="82"/>
    <n v="69"/>
    <n v="93"/>
    <s v="N"/>
    <m/>
    <x v="0"/>
    <x v="0"/>
    <n v="0"/>
    <x v="1"/>
    <n v="1"/>
    <x v="0"/>
    <x v="1"/>
    <n v="586"/>
    <n v="5462"/>
    <n v="1311"/>
    <n v="179"/>
    <n v="32"/>
    <n v="98"/>
    <n v="522"/>
    <n v="901"/>
    <n v="129"/>
    <n v="70"/>
    <m/>
    <m/>
    <n v="688"/>
    <n v="605"/>
    <n v="3.72"/>
    <n v="42"/>
    <n v="10"/>
    <n v="25"/>
    <n v="4392"/>
    <n v="1357"/>
    <n v="136"/>
    <n v="560"/>
    <n v="894"/>
    <n v="156"/>
    <n v="114"/>
    <n v="0.97499999999999998"/>
    <s v="Kansas City Royals"/>
    <s v="Municipal Stadium II"/>
    <n v="902414"/>
    <n v="100"/>
    <n v="101"/>
    <s v="KCR"/>
    <s v="KCA"/>
    <s v="KCA"/>
  </r>
  <r>
    <x v="98"/>
    <x v="1"/>
    <s v="LAN"/>
    <s v="LAD"/>
    <x v="47"/>
    <s v="W"/>
    <n v="4"/>
    <n v="162"/>
    <n v="81"/>
    <n v="85"/>
    <n v="77"/>
    <s v="N"/>
    <m/>
    <x v="0"/>
    <x v="0"/>
    <n v="0"/>
    <x v="1"/>
    <n v="1"/>
    <x v="0"/>
    <x v="1"/>
    <n v="645"/>
    <n v="5532"/>
    <n v="1405"/>
    <n v="185"/>
    <n v="52"/>
    <n v="97"/>
    <n v="484"/>
    <n v="823"/>
    <n v="80"/>
    <n v="51"/>
    <m/>
    <m/>
    <n v="561"/>
    <n v="499"/>
    <n v="3.08"/>
    <n v="47"/>
    <n v="20"/>
    <n v="31"/>
    <n v="4371"/>
    <n v="1324"/>
    <n v="122"/>
    <n v="420"/>
    <n v="975"/>
    <n v="109"/>
    <n v="130"/>
    <n v="0.98099999999999998"/>
    <s v="Los Angeles Dodgers"/>
    <s v="Dodger Stadium"/>
    <n v="1784527"/>
    <n v="93"/>
    <n v="92"/>
    <s v="LAD"/>
    <s v="LAN"/>
    <s v="LAN"/>
  </r>
  <r>
    <x v="98"/>
    <x v="5"/>
    <s v="MIN"/>
    <s v="MIN"/>
    <x v="79"/>
    <s v="W"/>
    <n v="1"/>
    <n v="162"/>
    <n v="81"/>
    <n v="97"/>
    <n v="65"/>
    <s v="Y"/>
    <m/>
    <x v="0"/>
    <x v="0"/>
    <n v="0"/>
    <x v="1"/>
    <n v="1"/>
    <x v="0"/>
    <x v="1"/>
    <n v="790"/>
    <n v="5677"/>
    <n v="1520"/>
    <n v="246"/>
    <n v="32"/>
    <n v="163"/>
    <n v="599"/>
    <n v="906"/>
    <n v="115"/>
    <n v="70"/>
    <m/>
    <m/>
    <n v="618"/>
    <n v="539"/>
    <n v="3.24"/>
    <n v="41"/>
    <n v="8"/>
    <n v="43"/>
    <n v="4491"/>
    <n v="1388"/>
    <n v="119"/>
    <n v="524"/>
    <n v="906"/>
    <n v="150"/>
    <n v="177"/>
    <n v="0.97699999999999998"/>
    <s v="Minnesota Twins"/>
    <s v="Metropolitan Stadium"/>
    <n v="1349328"/>
    <n v="104"/>
    <n v="102"/>
    <s v="MIN"/>
    <s v="MIN"/>
    <s v="MIN"/>
  </r>
  <r>
    <x v="98"/>
    <x v="1"/>
    <s v="MON"/>
    <s v="WSN"/>
    <x v="13"/>
    <s v="E"/>
    <n v="6"/>
    <n v="162"/>
    <n v="81"/>
    <n v="52"/>
    <n v="110"/>
    <s v="N"/>
    <m/>
    <x v="0"/>
    <x v="0"/>
    <n v="0"/>
    <x v="1"/>
    <n v="1"/>
    <x v="0"/>
    <x v="1"/>
    <n v="582"/>
    <n v="5419"/>
    <n v="1300"/>
    <n v="202"/>
    <n v="33"/>
    <n v="125"/>
    <n v="529"/>
    <n v="962"/>
    <n v="52"/>
    <n v="52"/>
    <m/>
    <m/>
    <n v="791"/>
    <n v="686"/>
    <n v="4.33"/>
    <n v="26"/>
    <n v="8"/>
    <n v="21"/>
    <n v="4278"/>
    <n v="1429"/>
    <n v="145"/>
    <n v="702"/>
    <n v="973"/>
    <n v="184"/>
    <n v="179"/>
    <n v="0.97"/>
    <s v="Montreal Expos"/>
    <s v="Jarry Park"/>
    <n v="1212608"/>
    <n v="100"/>
    <n v="102"/>
    <s v="MON"/>
    <s v="MON"/>
    <s v="MON"/>
  </r>
  <r>
    <x v="98"/>
    <x v="5"/>
    <s v="NYA"/>
    <s v="NYY"/>
    <x v="73"/>
    <s v="E"/>
    <n v="5"/>
    <n v="162"/>
    <n v="80"/>
    <n v="80"/>
    <n v="81"/>
    <s v="N"/>
    <m/>
    <x v="0"/>
    <x v="0"/>
    <n v="0"/>
    <x v="1"/>
    <n v="1"/>
    <x v="0"/>
    <x v="1"/>
    <n v="562"/>
    <n v="5308"/>
    <n v="1247"/>
    <n v="210"/>
    <n v="44"/>
    <n v="94"/>
    <n v="565"/>
    <n v="840"/>
    <n v="119"/>
    <n v="74"/>
    <m/>
    <m/>
    <n v="587"/>
    <n v="517"/>
    <n v="3.23"/>
    <n v="53"/>
    <n v="13"/>
    <n v="20"/>
    <n v="4320"/>
    <n v="1258"/>
    <n v="118"/>
    <n v="522"/>
    <n v="801"/>
    <n v="131"/>
    <n v="158"/>
    <n v="0.97899999999999998"/>
    <s v="New York Yankees"/>
    <s v="Yankee Stadium I"/>
    <n v="1067996"/>
    <n v="96"/>
    <n v="96"/>
    <s v="NYY"/>
    <s v="NYA"/>
    <s v="NYA"/>
  </r>
  <r>
    <x v="98"/>
    <x v="1"/>
    <s v="NYN"/>
    <s v="NYM"/>
    <x v="90"/>
    <s v="E"/>
    <n v="1"/>
    <n v="162"/>
    <n v="82"/>
    <n v="100"/>
    <n v="62"/>
    <s v="Y"/>
    <m/>
    <x v="0"/>
    <x v="1"/>
    <n v="1"/>
    <x v="2"/>
    <n v="0"/>
    <x v="1"/>
    <x v="1"/>
    <n v="632"/>
    <n v="5427"/>
    <n v="1311"/>
    <n v="184"/>
    <n v="41"/>
    <n v="109"/>
    <n v="527"/>
    <n v="1089"/>
    <n v="66"/>
    <n v="43"/>
    <m/>
    <m/>
    <n v="541"/>
    <n v="488"/>
    <n v="2.99"/>
    <n v="51"/>
    <n v="28"/>
    <n v="35"/>
    <n v="4404"/>
    <n v="1217"/>
    <n v="119"/>
    <n v="517"/>
    <n v="1012"/>
    <n v="122"/>
    <n v="146"/>
    <n v="0.98"/>
    <s v="New York Mets"/>
    <s v="Shea Stadium"/>
    <n v="2175373"/>
    <n v="102"/>
    <n v="101"/>
    <s v="NYM"/>
    <s v="NYN"/>
    <s v="NYN"/>
  </r>
  <r>
    <x v="98"/>
    <x v="5"/>
    <s v="OAK"/>
    <s v="OAK"/>
    <x v="78"/>
    <s v="W"/>
    <n v="2"/>
    <n v="162"/>
    <n v="81"/>
    <n v="88"/>
    <n v="74"/>
    <s v="N"/>
    <m/>
    <x v="0"/>
    <x v="0"/>
    <n v="0"/>
    <x v="1"/>
    <n v="1"/>
    <x v="0"/>
    <x v="1"/>
    <n v="740"/>
    <n v="5614"/>
    <n v="1400"/>
    <n v="210"/>
    <n v="28"/>
    <n v="148"/>
    <n v="617"/>
    <n v="953"/>
    <n v="100"/>
    <n v="39"/>
    <m/>
    <m/>
    <n v="678"/>
    <n v="610"/>
    <n v="3.71"/>
    <n v="42"/>
    <n v="14"/>
    <n v="36"/>
    <n v="4440"/>
    <n v="1356"/>
    <n v="163"/>
    <n v="586"/>
    <n v="887"/>
    <n v="137"/>
    <n v="162"/>
    <n v="0.97799999999999998"/>
    <s v="Oakland Athletics"/>
    <s v="Oakland Coliseum"/>
    <n v="778232"/>
    <n v="95"/>
    <n v="95"/>
    <s v="OAK"/>
    <s v="OAK"/>
    <s v="OAK"/>
  </r>
  <r>
    <x v="98"/>
    <x v="1"/>
    <s v="PHI"/>
    <s v="PHI"/>
    <x v="44"/>
    <s v="E"/>
    <n v="5"/>
    <n v="162"/>
    <n v="81"/>
    <n v="63"/>
    <n v="99"/>
    <s v="N"/>
    <m/>
    <x v="0"/>
    <x v="0"/>
    <n v="0"/>
    <x v="1"/>
    <n v="1"/>
    <x v="0"/>
    <x v="1"/>
    <n v="645"/>
    <n v="5408"/>
    <n v="1304"/>
    <n v="227"/>
    <n v="35"/>
    <n v="137"/>
    <n v="549"/>
    <n v="1130"/>
    <n v="73"/>
    <n v="49"/>
    <m/>
    <m/>
    <n v="745"/>
    <n v="660"/>
    <n v="4.1399999999999997"/>
    <n v="47"/>
    <n v="14"/>
    <n v="21"/>
    <n v="4302"/>
    <n v="1494"/>
    <n v="134"/>
    <n v="570"/>
    <n v="921"/>
    <n v="136"/>
    <n v="157"/>
    <n v="0.97799999999999998"/>
    <s v="Philadelphia Phillies"/>
    <s v="Connie Mack Stadium"/>
    <n v="519414"/>
    <n v="98"/>
    <n v="99"/>
    <s v="PHI"/>
    <s v="PHI"/>
    <s v="PHI"/>
  </r>
  <r>
    <x v="98"/>
    <x v="1"/>
    <s v="PIT"/>
    <s v="PIT"/>
    <x v="39"/>
    <s v="E"/>
    <n v="3"/>
    <n v="162"/>
    <n v="81"/>
    <n v="88"/>
    <n v="74"/>
    <s v="N"/>
    <m/>
    <x v="0"/>
    <x v="0"/>
    <n v="0"/>
    <x v="1"/>
    <n v="1"/>
    <x v="0"/>
    <x v="1"/>
    <n v="725"/>
    <n v="5626"/>
    <n v="1557"/>
    <n v="220"/>
    <n v="52"/>
    <n v="119"/>
    <n v="454"/>
    <n v="944"/>
    <n v="74"/>
    <n v="34"/>
    <m/>
    <m/>
    <n v="652"/>
    <n v="580"/>
    <n v="3.61"/>
    <n v="39"/>
    <n v="9"/>
    <n v="33"/>
    <n v="4335"/>
    <n v="1348"/>
    <n v="96"/>
    <n v="553"/>
    <n v="1124"/>
    <n v="155"/>
    <n v="169"/>
    <n v="0.97499999999999998"/>
    <s v="Pittsburgh Pirates"/>
    <s v="Forbes Field"/>
    <n v="769369"/>
    <n v="98"/>
    <n v="97"/>
    <s v="PIT"/>
    <s v="PIT"/>
    <s v="PIT"/>
  </r>
  <r>
    <x v="98"/>
    <x v="1"/>
    <s v="SDN"/>
    <s v="SDP"/>
    <x v="92"/>
    <s v="W"/>
    <n v="6"/>
    <n v="162"/>
    <n v="81"/>
    <n v="52"/>
    <n v="110"/>
    <s v="N"/>
    <m/>
    <x v="0"/>
    <x v="0"/>
    <n v="0"/>
    <x v="1"/>
    <n v="1"/>
    <x v="0"/>
    <x v="1"/>
    <n v="468"/>
    <n v="5357"/>
    <n v="1203"/>
    <n v="180"/>
    <n v="42"/>
    <n v="99"/>
    <n v="423"/>
    <n v="1143"/>
    <n v="45"/>
    <n v="44"/>
    <m/>
    <m/>
    <n v="746"/>
    <n v="670"/>
    <n v="4.24"/>
    <n v="16"/>
    <n v="9"/>
    <n v="25"/>
    <n v="4266"/>
    <n v="1454"/>
    <n v="113"/>
    <n v="592"/>
    <n v="764"/>
    <n v="155"/>
    <n v="140"/>
    <n v="0.97499999999999998"/>
    <s v="San Diego Padres"/>
    <s v="Jack Murphy Stadium"/>
    <n v="512970"/>
    <n v="96"/>
    <n v="98"/>
    <s v="SDP"/>
    <s v="SDN"/>
    <s v="SDN"/>
  </r>
  <r>
    <x v="98"/>
    <x v="5"/>
    <s v="SE1"/>
    <s v="MIL"/>
    <x v="53"/>
    <s v="W"/>
    <n v="6"/>
    <n v="163"/>
    <n v="82"/>
    <n v="64"/>
    <n v="98"/>
    <s v="N"/>
    <m/>
    <x v="0"/>
    <x v="0"/>
    <n v="0"/>
    <x v="1"/>
    <n v="1"/>
    <x v="0"/>
    <x v="1"/>
    <n v="639"/>
    <n v="5444"/>
    <n v="1276"/>
    <n v="179"/>
    <n v="27"/>
    <n v="125"/>
    <n v="626"/>
    <n v="1015"/>
    <n v="167"/>
    <n v="59"/>
    <m/>
    <m/>
    <n v="799"/>
    <n v="707"/>
    <n v="4.3499999999999996"/>
    <n v="21"/>
    <n v="6"/>
    <n v="33"/>
    <n v="4389"/>
    <n v="1490"/>
    <n v="172"/>
    <n v="653"/>
    <n v="963"/>
    <n v="167"/>
    <n v="149"/>
    <n v="0.97399999999999998"/>
    <s v="Seattle Pilots"/>
    <s v="Sicks Stadium"/>
    <n v="677944"/>
    <n v="97"/>
    <n v="100"/>
    <s v="SEP"/>
    <s v="SE1"/>
    <s v="SE1"/>
  </r>
  <r>
    <x v="98"/>
    <x v="1"/>
    <s v="SFN"/>
    <s v="SFG"/>
    <x v="42"/>
    <s v="W"/>
    <n v="2"/>
    <n v="162"/>
    <n v="81"/>
    <n v="90"/>
    <n v="72"/>
    <s v="N"/>
    <m/>
    <x v="0"/>
    <x v="0"/>
    <n v="0"/>
    <x v="1"/>
    <n v="1"/>
    <x v="0"/>
    <x v="1"/>
    <n v="713"/>
    <n v="5474"/>
    <n v="1325"/>
    <n v="187"/>
    <n v="28"/>
    <n v="136"/>
    <n v="711"/>
    <n v="1054"/>
    <n v="71"/>
    <n v="32"/>
    <m/>
    <m/>
    <n v="636"/>
    <n v="534"/>
    <n v="3.26"/>
    <n v="71"/>
    <n v="15"/>
    <n v="17"/>
    <n v="4419"/>
    <n v="1381"/>
    <n v="120"/>
    <n v="461"/>
    <n v="906"/>
    <n v="169"/>
    <n v="155"/>
    <n v="0.97399999999999998"/>
    <s v="San Francisco Giants"/>
    <s v="Candlestick Park"/>
    <n v="873603"/>
    <n v="99"/>
    <n v="98"/>
    <s v="SFG"/>
    <s v="SFN"/>
    <s v="SFN"/>
  </r>
  <r>
    <x v="98"/>
    <x v="1"/>
    <s v="SLN"/>
    <s v="STL"/>
    <x v="40"/>
    <s v="E"/>
    <n v="4"/>
    <n v="162"/>
    <n v="80"/>
    <n v="87"/>
    <n v="75"/>
    <s v="N"/>
    <m/>
    <x v="0"/>
    <x v="0"/>
    <n v="0"/>
    <x v="1"/>
    <n v="1"/>
    <x v="0"/>
    <x v="1"/>
    <n v="595"/>
    <n v="5536"/>
    <n v="1403"/>
    <n v="228"/>
    <n v="44"/>
    <n v="90"/>
    <n v="503"/>
    <n v="876"/>
    <n v="87"/>
    <n v="49"/>
    <m/>
    <m/>
    <n v="540"/>
    <n v="477"/>
    <n v="2.94"/>
    <n v="63"/>
    <n v="12"/>
    <n v="26"/>
    <n v="4380"/>
    <n v="1289"/>
    <n v="99"/>
    <n v="511"/>
    <n v="1004"/>
    <n v="138"/>
    <n v="144"/>
    <n v="0.97799999999999998"/>
    <s v="St. Louis Cardinals"/>
    <s v="Busch Stadium II"/>
    <n v="1682783"/>
    <n v="100"/>
    <n v="99"/>
    <s v="STL"/>
    <s v="SLN"/>
    <s v="SLN"/>
  </r>
  <r>
    <x v="98"/>
    <x v="5"/>
    <s v="WS2"/>
    <s v="TEX"/>
    <x v="88"/>
    <s v="E"/>
    <n v="4"/>
    <n v="162"/>
    <n v="81"/>
    <n v="86"/>
    <n v="76"/>
    <s v="N"/>
    <m/>
    <x v="0"/>
    <x v="0"/>
    <n v="0"/>
    <x v="1"/>
    <n v="1"/>
    <x v="0"/>
    <x v="1"/>
    <n v="694"/>
    <n v="5447"/>
    <n v="1365"/>
    <n v="171"/>
    <n v="40"/>
    <n v="148"/>
    <n v="630"/>
    <n v="900"/>
    <n v="52"/>
    <n v="40"/>
    <m/>
    <m/>
    <n v="644"/>
    <n v="561"/>
    <n v="3.49"/>
    <n v="28"/>
    <n v="10"/>
    <n v="41"/>
    <n v="4341"/>
    <n v="1310"/>
    <n v="135"/>
    <n v="656"/>
    <n v="835"/>
    <n v="140"/>
    <n v="159"/>
    <n v="0.97799999999999998"/>
    <s v="Washington Senators"/>
    <s v="R.F.K. Stadium"/>
    <n v="918106"/>
    <n v="94"/>
    <n v="95"/>
    <s v="WSA"/>
    <s v="WS2"/>
    <s v="WS2"/>
  </r>
  <r>
    <x v="99"/>
    <x v="1"/>
    <s v="ATL"/>
    <s v="ATL"/>
    <x v="24"/>
    <s v="W"/>
    <n v="5"/>
    <n v="162"/>
    <n v="81"/>
    <n v="76"/>
    <n v="86"/>
    <s v="N"/>
    <m/>
    <x v="0"/>
    <x v="0"/>
    <n v="0"/>
    <x v="1"/>
    <n v="1"/>
    <x v="0"/>
    <x v="1"/>
    <n v="736"/>
    <n v="5546"/>
    <n v="1495"/>
    <n v="215"/>
    <n v="24"/>
    <n v="160"/>
    <n v="522"/>
    <n v="736"/>
    <n v="58"/>
    <n v="34"/>
    <n v="38"/>
    <n v="42"/>
    <n v="772"/>
    <n v="688"/>
    <n v="4.33"/>
    <n v="45"/>
    <n v="9"/>
    <n v="24"/>
    <n v="4292"/>
    <n v="1451"/>
    <n v="185"/>
    <n v="478"/>
    <n v="960"/>
    <n v="141"/>
    <n v="118"/>
    <n v="0.97699999999999998"/>
    <s v="Atlanta Braves"/>
    <s v="Atlanta-Fulton County Stadium"/>
    <n v="1078848"/>
    <n v="106"/>
    <n v="106"/>
    <s v="ATL"/>
    <s v="ATL"/>
    <s v="ATL"/>
  </r>
  <r>
    <x v="99"/>
    <x v="5"/>
    <s v="BAL"/>
    <s v="BAL"/>
    <x v="37"/>
    <s v="E"/>
    <n v="1"/>
    <n v="162"/>
    <n v="81"/>
    <n v="108"/>
    <n v="54"/>
    <s v="Y"/>
    <m/>
    <x v="0"/>
    <x v="1"/>
    <n v="1"/>
    <x v="2"/>
    <n v="0"/>
    <x v="1"/>
    <x v="1"/>
    <n v="792"/>
    <n v="5545"/>
    <n v="1424"/>
    <n v="213"/>
    <n v="25"/>
    <n v="179"/>
    <n v="717"/>
    <n v="952"/>
    <n v="84"/>
    <n v="39"/>
    <n v="44"/>
    <n v="46"/>
    <n v="574"/>
    <n v="517"/>
    <n v="3.15"/>
    <n v="60"/>
    <n v="12"/>
    <n v="31"/>
    <n v="4436"/>
    <n v="1317"/>
    <n v="139"/>
    <n v="469"/>
    <n v="941"/>
    <n v="117"/>
    <n v="148"/>
    <n v="0.98099999999999998"/>
    <s v="Baltimore Orioles"/>
    <s v="Memorial Stadium"/>
    <n v="1057069"/>
    <n v="101"/>
    <n v="98"/>
    <s v="BAL"/>
    <s v="BAL"/>
    <s v="BAL"/>
  </r>
  <r>
    <x v="99"/>
    <x v="5"/>
    <s v="BOS"/>
    <s v="BOS"/>
    <x v="74"/>
    <s v="E"/>
    <n v="3"/>
    <n v="162"/>
    <n v="81"/>
    <n v="87"/>
    <n v="75"/>
    <s v="N"/>
    <m/>
    <x v="0"/>
    <x v="0"/>
    <n v="0"/>
    <x v="1"/>
    <n v="1"/>
    <x v="0"/>
    <x v="1"/>
    <n v="786"/>
    <n v="5535"/>
    <n v="1450"/>
    <n v="252"/>
    <n v="28"/>
    <n v="203"/>
    <n v="594"/>
    <n v="855"/>
    <n v="50"/>
    <n v="48"/>
    <n v="40"/>
    <n v="47"/>
    <n v="722"/>
    <n v="622"/>
    <n v="3.87"/>
    <n v="38"/>
    <n v="8"/>
    <n v="44"/>
    <n v="4339"/>
    <n v="1391"/>
    <n v="156"/>
    <n v="594"/>
    <n v="1003"/>
    <n v="156"/>
    <n v="131"/>
    <n v="0.97399999999999998"/>
    <s v="Boston Red Sox"/>
    <s v="Fenway Park II"/>
    <n v="1595278"/>
    <n v="108"/>
    <n v="107"/>
    <s v="BOS"/>
    <s v="BOS"/>
    <s v="BOS"/>
  </r>
  <r>
    <x v="99"/>
    <x v="5"/>
    <s v="CAL"/>
    <s v="ANA"/>
    <x v="87"/>
    <s v="W"/>
    <n v="3"/>
    <n v="162"/>
    <n v="81"/>
    <n v="86"/>
    <n v="76"/>
    <s v="N"/>
    <m/>
    <x v="0"/>
    <x v="0"/>
    <n v="0"/>
    <x v="1"/>
    <n v="1"/>
    <x v="0"/>
    <x v="1"/>
    <n v="631"/>
    <n v="5532"/>
    <n v="1391"/>
    <n v="197"/>
    <n v="40"/>
    <n v="114"/>
    <n v="447"/>
    <n v="922"/>
    <n v="69"/>
    <n v="27"/>
    <n v="29"/>
    <n v="37"/>
    <n v="630"/>
    <n v="566"/>
    <n v="3.48"/>
    <n v="21"/>
    <n v="10"/>
    <n v="49"/>
    <n v="4387"/>
    <n v="1280"/>
    <n v="154"/>
    <n v="559"/>
    <n v="922"/>
    <n v="127"/>
    <n v="169"/>
    <n v="0.98"/>
    <s v="California Angels"/>
    <s v="Anaheim Stadium"/>
    <n v="1077741"/>
    <n v="96"/>
    <n v="97"/>
    <s v="CAL"/>
    <s v="CAL"/>
    <s v="CAL"/>
  </r>
  <r>
    <x v="99"/>
    <x v="5"/>
    <s v="CHA"/>
    <s v="CHW"/>
    <x v="75"/>
    <s v="W"/>
    <n v="6"/>
    <n v="162"/>
    <n v="84"/>
    <n v="56"/>
    <n v="106"/>
    <s v="N"/>
    <m/>
    <x v="0"/>
    <x v="0"/>
    <n v="0"/>
    <x v="1"/>
    <n v="1"/>
    <x v="0"/>
    <x v="1"/>
    <n v="633"/>
    <n v="5514"/>
    <n v="1394"/>
    <n v="192"/>
    <n v="20"/>
    <n v="123"/>
    <n v="477"/>
    <n v="872"/>
    <n v="53"/>
    <n v="33"/>
    <n v="42"/>
    <n v="48"/>
    <n v="822"/>
    <n v="722"/>
    <n v="4.54"/>
    <n v="20"/>
    <n v="6"/>
    <n v="30"/>
    <n v="4291"/>
    <n v="1554"/>
    <n v="164"/>
    <n v="556"/>
    <n v="762"/>
    <n v="165"/>
    <n v="187"/>
    <n v="0.97499999999999998"/>
    <s v="Chicago White Sox"/>
    <s v="Comiskey Park"/>
    <n v="495355"/>
    <n v="101"/>
    <n v="102"/>
    <s v="CHW"/>
    <s v="CHA"/>
    <s v="CHA"/>
  </r>
  <r>
    <x v="99"/>
    <x v="1"/>
    <s v="CHN"/>
    <s v="CHC"/>
    <x v="25"/>
    <s v="E"/>
    <n v="2"/>
    <n v="162"/>
    <n v="80"/>
    <n v="84"/>
    <n v="78"/>
    <s v="N"/>
    <m/>
    <x v="0"/>
    <x v="0"/>
    <n v="0"/>
    <x v="1"/>
    <n v="1"/>
    <x v="0"/>
    <x v="1"/>
    <n v="806"/>
    <n v="5491"/>
    <n v="1424"/>
    <n v="228"/>
    <n v="44"/>
    <n v="179"/>
    <n v="607"/>
    <n v="844"/>
    <n v="39"/>
    <n v="16"/>
    <n v="20"/>
    <n v="36"/>
    <n v="679"/>
    <n v="599"/>
    <n v="3.76"/>
    <n v="59"/>
    <n v="9"/>
    <n v="25"/>
    <n v="4305"/>
    <n v="1402"/>
    <n v="143"/>
    <n v="475"/>
    <n v="1000"/>
    <n v="137"/>
    <n v="146"/>
    <n v="0.97799999999999998"/>
    <s v="Chicago Cubs"/>
    <s v="Wrigley Field"/>
    <n v="1642705"/>
    <n v="111"/>
    <n v="110"/>
    <s v="CHC"/>
    <s v="CHN"/>
    <s v="CHN"/>
  </r>
  <r>
    <x v="99"/>
    <x v="1"/>
    <s v="CIN"/>
    <s v="CIN"/>
    <x v="26"/>
    <s v="W"/>
    <n v="1"/>
    <n v="162"/>
    <n v="81"/>
    <n v="102"/>
    <n v="60"/>
    <s v="Y"/>
    <m/>
    <x v="0"/>
    <x v="1"/>
    <n v="1"/>
    <x v="1"/>
    <n v="1"/>
    <x v="0"/>
    <x v="1"/>
    <n v="775"/>
    <n v="5540"/>
    <n v="1498"/>
    <n v="253"/>
    <n v="45"/>
    <n v="191"/>
    <n v="547"/>
    <n v="984"/>
    <n v="115"/>
    <n v="52"/>
    <n v="29"/>
    <n v="48"/>
    <n v="681"/>
    <n v="592"/>
    <n v="3.69"/>
    <n v="32"/>
    <n v="15"/>
    <n v="60"/>
    <n v="4334"/>
    <n v="1370"/>
    <n v="118"/>
    <n v="592"/>
    <n v="843"/>
    <n v="151"/>
    <n v="173"/>
    <n v="0.97599999999999998"/>
    <s v="Cincinnati Reds"/>
    <s v="Crosley Field/Riverfront Stadium"/>
    <n v="1803568"/>
    <n v="104"/>
    <n v="103"/>
    <s v="CIN"/>
    <s v="CIN"/>
    <s v="CIN"/>
  </r>
  <r>
    <x v="99"/>
    <x v="5"/>
    <s v="CLE"/>
    <s v="CLE"/>
    <x v="76"/>
    <s v="E"/>
    <n v="5"/>
    <n v="162"/>
    <n v="81"/>
    <n v="76"/>
    <n v="86"/>
    <s v="N"/>
    <m/>
    <x v="0"/>
    <x v="0"/>
    <n v="0"/>
    <x v="1"/>
    <n v="1"/>
    <x v="0"/>
    <x v="1"/>
    <n v="649"/>
    <n v="5463"/>
    <n v="1358"/>
    <n v="197"/>
    <n v="23"/>
    <n v="183"/>
    <n v="503"/>
    <n v="909"/>
    <n v="25"/>
    <n v="36"/>
    <n v="37"/>
    <n v="45"/>
    <n v="675"/>
    <n v="630"/>
    <n v="3.91"/>
    <n v="34"/>
    <n v="8"/>
    <n v="35"/>
    <n v="4354"/>
    <n v="1333"/>
    <n v="163"/>
    <n v="689"/>
    <n v="1076"/>
    <n v="133"/>
    <n v="168"/>
    <n v="0.97899999999999998"/>
    <s v="Cleveland Indians"/>
    <s v="Cleveland Stadium"/>
    <n v="729752"/>
    <n v="104"/>
    <n v="105"/>
    <s v="CLE"/>
    <s v="CLE"/>
    <s v="CLE"/>
  </r>
  <r>
    <x v="99"/>
    <x v="5"/>
    <s v="DET"/>
    <s v="DET"/>
    <x v="77"/>
    <s v="E"/>
    <n v="4"/>
    <n v="162"/>
    <n v="81"/>
    <n v="79"/>
    <n v="83"/>
    <s v="N"/>
    <m/>
    <x v="0"/>
    <x v="0"/>
    <n v="0"/>
    <x v="1"/>
    <n v="1"/>
    <x v="0"/>
    <x v="1"/>
    <n v="666"/>
    <n v="5377"/>
    <n v="1282"/>
    <n v="207"/>
    <n v="38"/>
    <n v="148"/>
    <n v="656"/>
    <n v="825"/>
    <n v="29"/>
    <n v="30"/>
    <n v="34"/>
    <n v="49"/>
    <n v="731"/>
    <n v="658"/>
    <n v="4.09"/>
    <n v="33"/>
    <n v="9"/>
    <n v="39"/>
    <n v="4342"/>
    <n v="1443"/>
    <n v="153"/>
    <n v="623"/>
    <n v="1045"/>
    <n v="133"/>
    <n v="142"/>
    <n v="0.97799999999999998"/>
    <s v="Detroit Tigers"/>
    <s v="Tiger Stadium"/>
    <n v="1501293"/>
    <n v="101"/>
    <n v="101"/>
    <s v="DET"/>
    <s v="DET"/>
    <s v="DET"/>
  </r>
  <r>
    <x v="99"/>
    <x v="1"/>
    <s v="HOU"/>
    <s v="HOU"/>
    <x v="89"/>
    <s v="W"/>
    <n v="4"/>
    <n v="162"/>
    <n v="81"/>
    <n v="79"/>
    <n v="83"/>
    <s v="N"/>
    <m/>
    <x v="0"/>
    <x v="0"/>
    <n v="0"/>
    <x v="1"/>
    <n v="1"/>
    <x v="0"/>
    <x v="1"/>
    <n v="744"/>
    <n v="5574"/>
    <n v="1446"/>
    <n v="250"/>
    <n v="47"/>
    <n v="129"/>
    <n v="598"/>
    <n v="911"/>
    <n v="114"/>
    <n v="41"/>
    <n v="27"/>
    <n v="43"/>
    <n v="763"/>
    <n v="685"/>
    <n v="4.2300000000000004"/>
    <n v="36"/>
    <n v="6"/>
    <n v="35"/>
    <n v="4368"/>
    <n v="1491"/>
    <n v="131"/>
    <n v="577"/>
    <n v="942"/>
    <n v="140"/>
    <n v="144"/>
    <n v="0.97799999999999998"/>
    <s v="Houston Astros"/>
    <s v="Astrodome"/>
    <n v="1253444"/>
    <n v="96"/>
    <n v="96"/>
    <s v="HOU"/>
    <s v="HOU"/>
    <s v="HOU"/>
  </r>
  <r>
    <x v="99"/>
    <x v="5"/>
    <s v="KCA"/>
    <s v="KCR"/>
    <x v="91"/>
    <s v="W"/>
    <n v="4"/>
    <n v="162"/>
    <n v="79"/>
    <n v="65"/>
    <n v="97"/>
    <s v="N"/>
    <m/>
    <x v="0"/>
    <x v="0"/>
    <n v="0"/>
    <x v="1"/>
    <n v="1"/>
    <x v="0"/>
    <x v="1"/>
    <n v="611"/>
    <n v="5503"/>
    <n v="1341"/>
    <n v="202"/>
    <n v="41"/>
    <n v="97"/>
    <n v="514"/>
    <n v="958"/>
    <n v="97"/>
    <n v="53"/>
    <n v="21"/>
    <n v="27"/>
    <n v="705"/>
    <n v="615"/>
    <n v="3.78"/>
    <n v="30"/>
    <n v="11"/>
    <n v="25"/>
    <n v="4391"/>
    <n v="1346"/>
    <n v="138"/>
    <n v="641"/>
    <n v="915"/>
    <n v="152"/>
    <n v="162"/>
    <n v="0.97599999999999998"/>
    <s v="Kansas City Royals"/>
    <s v="Municipal Stadium II"/>
    <n v="693047"/>
    <n v="99"/>
    <n v="100"/>
    <s v="KCR"/>
    <s v="KCA"/>
    <s v="KCA"/>
  </r>
  <r>
    <x v="99"/>
    <x v="1"/>
    <s v="LAN"/>
    <s v="LAD"/>
    <x v="47"/>
    <s v="W"/>
    <n v="2"/>
    <n v="161"/>
    <n v="81"/>
    <n v="87"/>
    <n v="74"/>
    <s v="N"/>
    <m/>
    <x v="0"/>
    <x v="0"/>
    <n v="0"/>
    <x v="1"/>
    <n v="1"/>
    <x v="0"/>
    <x v="1"/>
    <n v="749"/>
    <n v="5606"/>
    <n v="1515"/>
    <n v="233"/>
    <n v="67"/>
    <n v="87"/>
    <n v="541"/>
    <n v="841"/>
    <n v="138"/>
    <n v="57"/>
    <n v="24"/>
    <n v="50"/>
    <n v="684"/>
    <n v="619"/>
    <n v="3.82"/>
    <n v="37"/>
    <n v="17"/>
    <n v="42"/>
    <n v="4376"/>
    <n v="1394"/>
    <n v="164"/>
    <n v="496"/>
    <n v="880"/>
    <n v="135"/>
    <n v="135"/>
    <n v="0.97799999999999998"/>
    <s v="Los Angeles Dodgers"/>
    <s v="Dodger Stadium"/>
    <n v="1697142"/>
    <n v="95"/>
    <n v="94"/>
    <s v="LAD"/>
    <s v="LAN"/>
    <s v="LAN"/>
  </r>
  <r>
    <x v="99"/>
    <x v="5"/>
    <s v="MIN"/>
    <s v="MIN"/>
    <x v="79"/>
    <s v="W"/>
    <n v="1"/>
    <n v="162"/>
    <n v="81"/>
    <n v="98"/>
    <n v="64"/>
    <s v="Y"/>
    <m/>
    <x v="0"/>
    <x v="0"/>
    <n v="0"/>
    <x v="1"/>
    <n v="1"/>
    <x v="0"/>
    <x v="1"/>
    <n v="744"/>
    <n v="5483"/>
    <n v="1438"/>
    <n v="230"/>
    <n v="41"/>
    <n v="153"/>
    <n v="501"/>
    <n v="905"/>
    <n v="57"/>
    <n v="52"/>
    <n v="42"/>
    <n v="38"/>
    <n v="605"/>
    <n v="520"/>
    <n v="3.23"/>
    <n v="26"/>
    <n v="12"/>
    <n v="58"/>
    <n v="4345"/>
    <n v="1329"/>
    <n v="130"/>
    <n v="486"/>
    <n v="940"/>
    <n v="123"/>
    <n v="130"/>
    <n v="0.98"/>
    <s v="Minnesota Twins"/>
    <s v="Metropolitan Stadium"/>
    <n v="1261887"/>
    <n v="103"/>
    <n v="102"/>
    <s v="MIN"/>
    <s v="MIN"/>
    <s v="MIN"/>
  </r>
  <r>
    <x v="99"/>
    <x v="5"/>
    <s v="ML4"/>
    <s v="MIL"/>
    <x v="53"/>
    <s v="W"/>
    <n v="4"/>
    <n v="163"/>
    <n v="81"/>
    <n v="65"/>
    <n v="97"/>
    <s v="N"/>
    <m/>
    <x v="0"/>
    <x v="0"/>
    <n v="0"/>
    <x v="1"/>
    <n v="1"/>
    <x v="0"/>
    <x v="1"/>
    <n v="613"/>
    <n v="5395"/>
    <n v="1305"/>
    <n v="202"/>
    <n v="24"/>
    <n v="126"/>
    <n v="592"/>
    <n v="985"/>
    <n v="91"/>
    <n v="73"/>
    <n v="36"/>
    <n v="32"/>
    <n v="751"/>
    <n v="676"/>
    <n v="4.21"/>
    <n v="31"/>
    <n v="2"/>
    <n v="27"/>
    <n v="4340"/>
    <n v="1397"/>
    <n v="146"/>
    <n v="587"/>
    <n v="895"/>
    <n v="136"/>
    <n v="142"/>
    <n v="0.97799999999999998"/>
    <s v="Milwaukee Brewers"/>
    <s v="County Stadium"/>
    <n v="933690"/>
    <n v="100"/>
    <n v="101"/>
    <s v="MIL"/>
    <s v="MIL"/>
    <s v="MIL"/>
  </r>
  <r>
    <x v="99"/>
    <x v="1"/>
    <s v="MON"/>
    <s v="WSN"/>
    <x v="13"/>
    <s v="E"/>
    <n v="6"/>
    <n v="162"/>
    <n v="80"/>
    <n v="73"/>
    <n v="89"/>
    <s v="N"/>
    <m/>
    <x v="0"/>
    <x v="0"/>
    <n v="0"/>
    <x v="1"/>
    <n v="1"/>
    <x v="0"/>
    <x v="1"/>
    <n v="687"/>
    <n v="5411"/>
    <n v="1284"/>
    <n v="211"/>
    <n v="35"/>
    <n v="136"/>
    <n v="659"/>
    <n v="972"/>
    <n v="65"/>
    <n v="45"/>
    <n v="39"/>
    <n v="35"/>
    <n v="807"/>
    <n v="720"/>
    <n v="4.5"/>
    <n v="29"/>
    <n v="10"/>
    <n v="32"/>
    <n v="4316"/>
    <n v="1434"/>
    <n v="162"/>
    <n v="716"/>
    <n v="914"/>
    <n v="141"/>
    <n v="193"/>
    <n v="0.97699999999999998"/>
    <s v="Montreal Expos"/>
    <s v="Jarry Park"/>
    <n v="1424683"/>
    <n v="99"/>
    <n v="101"/>
    <s v="MON"/>
    <s v="MON"/>
    <s v="MON"/>
  </r>
  <r>
    <x v="99"/>
    <x v="5"/>
    <s v="NYA"/>
    <s v="NYY"/>
    <x v="73"/>
    <s v="E"/>
    <n v="2"/>
    <n v="163"/>
    <n v="81"/>
    <n v="93"/>
    <n v="69"/>
    <s v="N"/>
    <m/>
    <x v="0"/>
    <x v="0"/>
    <n v="0"/>
    <x v="1"/>
    <n v="1"/>
    <x v="0"/>
    <x v="1"/>
    <n v="680"/>
    <n v="5492"/>
    <n v="1381"/>
    <n v="208"/>
    <n v="41"/>
    <n v="111"/>
    <n v="588"/>
    <n v="808"/>
    <n v="105"/>
    <n v="61"/>
    <n v="25"/>
    <n v="46"/>
    <n v="612"/>
    <n v="530"/>
    <n v="3.24"/>
    <n v="36"/>
    <n v="6"/>
    <n v="49"/>
    <n v="4415"/>
    <n v="1386"/>
    <n v="130"/>
    <n v="451"/>
    <n v="777"/>
    <n v="130"/>
    <n v="146"/>
    <n v="0.98"/>
    <s v="New York Yankees"/>
    <s v="Yankee Stadium I"/>
    <n v="1136879"/>
    <n v="95"/>
    <n v="95"/>
    <s v="NYY"/>
    <s v="NYA"/>
    <s v="NYA"/>
  </r>
  <r>
    <x v="99"/>
    <x v="1"/>
    <s v="NYN"/>
    <s v="NYM"/>
    <x v="90"/>
    <s v="E"/>
    <n v="3"/>
    <n v="162"/>
    <n v="82"/>
    <n v="83"/>
    <n v="79"/>
    <s v="N"/>
    <m/>
    <x v="0"/>
    <x v="0"/>
    <n v="0"/>
    <x v="1"/>
    <n v="1"/>
    <x v="0"/>
    <x v="1"/>
    <n v="695"/>
    <n v="5443"/>
    <n v="1358"/>
    <n v="211"/>
    <n v="42"/>
    <n v="120"/>
    <n v="684"/>
    <n v="1062"/>
    <n v="118"/>
    <n v="54"/>
    <n v="26"/>
    <n v="48"/>
    <n v="630"/>
    <n v="559"/>
    <n v="3.45"/>
    <n v="47"/>
    <n v="10"/>
    <n v="32"/>
    <n v="4379"/>
    <n v="1260"/>
    <n v="135"/>
    <n v="575"/>
    <n v="1064"/>
    <n v="124"/>
    <n v="136"/>
    <n v="0.97899999999999998"/>
    <s v="New York Mets"/>
    <s v="Shea Stadium"/>
    <n v="2697479"/>
    <n v="100"/>
    <n v="99"/>
    <s v="NYM"/>
    <s v="NYN"/>
    <s v="NYN"/>
  </r>
  <r>
    <x v="99"/>
    <x v="5"/>
    <s v="OAK"/>
    <s v="OAK"/>
    <x v="78"/>
    <s v="W"/>
    <n v="2"/>
    <n v="162"/>
    <n v="81"/>
    <n v="89"/>
    <n v="73"/>
    <s v="N"/>
    <m/>
    <x v="0"/>
    <x v="0"/>
    <n v="0"/>
    <x v="1"/>
    <n v="1"/>
    <x v="0"/>
    <x v="1"/>
    <n v="678"/>
    <n v="5376"/>
    <n v="1338"/>
    <n v="208"/>
    <n v="24"/>
    <n v="171"/>
    <n v="584"/>
    <n v="977"/>
    <n v="131"/>
    <n v="68"/>
    <n v="36"/>
    <n v="36"/>
    <n v="593"/>
    <n v="529"/>
    <n v="3.3"/>
    <n v="33"/>
    <n v="15"/>
    <n v="40"/>
    <n v="4328"/>
    <n v="1253"/>
    <n v="134"/>
    <n v="542"/>
    <n v="858"/>
    <n v="141"/>
    <n v="152"/>
    <n v="0.97699999999999998"/>
    <s v="Oakland Athletics"/>
    <s v="Oakland Coliseum"/>
    <n v="778355"/>
    <n v="97"/>
    <n v="95"/>
    <s v="OAK"/>
    <s v="OAK"/>
    <s v="OAK"/>
  </r>
  <r>
    <x v="99"/>
    <x v="1"/>
    <s v="PHI"/>
    <s v="PHI"/>
    <x v="44"/>
    <s v="E"/>
    <n v="5"/>
    <n v="161"/>
    <n v="80"/>
    <n v="73"/>
    <n v="88"/>
    <s v="N"/>
    <m/>
    <x v="0"/>
    <x v="0"/>
    <n v="0"/>
    <x v="1"/>
    <n v="1"/>
    <x v="0"/>
    <x v="1"/>
    <n v="594"/>
    <n v="5456"/>
    <n v="1299"/>
    <n v="224"/>
    <n v="58"/>
    <n v="101"/>
    <n v="519"/>
    <n v="1066"/>
    <n v="72"/>
    <n v="64"/>
    <n v="25"/>
    <n v="37"/>
    <n v="730"/>
    <n v="677"/>
    <n v="4.17"/>
    <n v="24"/>
    <n v="8"/>
    <n v="36"/>
    <n v="4383"/>
    <n v="1483"/>
    <n v="132"/>
    <n v="538"/>
    <n v="1047"/>
    <n v="114"/>
    <n v="134"/>
    <n v="0.98099999999999998"/>
    <s v="Philadelphia Phillies"/>
    <s v="Connie Mack Stadium"/>
    <n v="708247"/>
    <n v="98"/>
    <n v="99"/>
    <s v="PHI"/>
    <s v="PHI"/>
    <s v="PHI"/>
  </r>
  <r>
    <x v="99"/>
    <x v="1"/>
    <s v="PIT"/>
    <s v="PIT"/>
    <x v="39"/>
    <s v="E"/>
    <n v="1"/>
    <n v="162"/>
    <n v="82"/>
    <n v="89"/>
    <n v="73"/>
    <s v="Y"/>
    <m/>
    <x v="0"/>
    <x v="0"/>
    <n v="0"/>
    <x v="1"/>
    <n v="1"/>
    <x v="0"/>
    <x v="1"/>
    <n v="729"/>
    <n v="5637"/>
    <n v="1522"/>
    <n v="235"/>
    <n v="70"/>
    <n v="130"/>
    <n v="444"/>
    <n v="871"/>
    <n v="66"/>
    <n v="34"/>
    <n v="44"/>
    <n v="53"/>
    <n v="664"/>
    <n v="597"/>
    <n v="3.7"/>
    <n v="36"/>
    <n v="13"/>
    <n v="43"/>
    <n v="4361"/>
    <n v="1386"/>
    <n v="106"/>
    <n v="625"/>
    <n v="990"/>
    <n v="137"/>
    <n v="195"/>
    <n v="0.97899999999999998"/>
    <s v="Pittsburgh Pirates"/>
    <s v="Forbes Field/Three Rivers Stadium"/>
    <n v="1341947"/>
    <n v="97"/>
    <n v="96"/>
    <s v="PIT"/>
    <s v="PIT"/>
    <s v="PIT"/>
  </r>
  <r>
    <x v="99"/>
    <x v="1"/>
    <s v="SDN"/>
    <s v="SDP"/>
    <x v="92"/>
    <s v="W"/>
    <n v="6"/>
    <n v="162"/>
    <n v="81"/>
    <n v="63"/>
    <n v="99"/>
    <s v="N"/>
    <m/>
    <x v="0"/>
    <x v="0"/>
    <n v="0"/>
    <x v="1"/>
    <n v="1"/>
    <x v="0"/>
    <x v="1"/>
    <n v="681"/>
    <n v="5494"/>
    <n v="1353"/>
    <n v="208"/>
    <n v="36"/>
    <n v="172"/>
    <n v="500"/>
    <n v="1164"/>
    <n v="60"/>
    <n v="45"/>
    <n v="39"/>
    <n v="29"/>
    <n v="788"/>
    <n v="697"/>
    <n v="4.3600000000000003"/>
    <n v="24"/>
    <n v="9"/>
    <n v="32"/>
    <n v="4321"/>
    <n v="1483"/>
    <n v="149"/>
    <n v="611"/>
    <n v="886"/>
    <n v="158"/>
    <n v="159"/>
    <n v="0.97499999999999998"/>
    <s v="San Diego Padres"/>
    <s v="Jack Murphy Stadium"/>
    <n v="643679"/>
    <n v="96"/>
    <n v="98"/>
    <s v="SDP"/>
    <s v="SDN"/>
    <s v="SDN"/>
  </r>
  <r>
    <x v="99"/>
    <x v="1"/>
    <s v="SFN"/>
    <s v="SFG"/>
    <x v="42"/>
    <s v="W"/>
    <n v="3"/>
    <n v="162"/>
    <n v="81"/>
    <n v="86"/>
    <n v="76"/>
    <s v="N"/>
    <m/>
    <x v="0"/>
    <x v="0"/>
    <n v="0"/>
    <x v="1"/>
    <n v="1"/>
    <x v="0"/>
    <x v="1"/>
    <n v="831"/>
    <n v="5578"/>
    <n v="1460"/>
    <n v="257"/>
    <n v="35"/>
    <n v="165"/>
    <n v="729"/>
    <n v="1005"/>
    <n v="83"/>
    <n v="27"/>
    <n v="56"/>
    <n v="40"/>
    <n v="826"/>
    <n v="729"/>
    <n v="4.5"/>
    <n v="50"/>
    <n v="7"/>
    <n v="30"/>
    <n v="4373"/>
    <n v="1514"/>
    <n v="156"/>
    <n v="604"/>
    <n v="931"/>
    <n v="170"/>
    <n v="153"/>
    <n v="0.97299999999999998"/>
    <s v="San Francisco Giants"/>
    <s v="Candlestick Park"/>
    <n v="740720"/>
    <n v="100"/>
    <n v="99"/>
    <s v="SFG"/>
    <s v="SFN"/>
    <s v="SFN"/>
  </r>
  <r>
    <x v="99"/>
    <x v="1"/>
    <s v="SLN"/>
    <s v="STL"/>
    <x v="40"/>
    <s v="E"/>
    <n v="4"/>
    <n v="162"/>
    <n v="81"/>
    <n v="76"/>
    <n v="86"/>
    <s v="N"/>
    <m/>
    <x v="0"/>
    <x v="0"/>
    <n v="0"/>
    <x v="1"/>
    <n v="1"/>
    <x v="0"/>
    <x v="1"/>
    <n v="744"/>
    <n v="5689"/>
    <n v="1497"/>
    <n v="218"/>
    <n v="51"/>
    <n v="113"/>
    <n v="569"/>
    <n v="961"/>
    <n v="117"/>
    <n v="47"/>
    <n v="26"/>
    <n v="40"/>
    <n v="747"/>
    <n v="665"/>
    <n v="4.0599999999999996"/>
    <n v="51"/>
    <n v="11"/>
    <n v="20"/>
    <n v="4427"/>
    <n v="1483"/>
    <n v="102"/>
    <n v="632"/>
    <n v="960"/>
    <n v="150"/>
    <n v="159"/>
    <n v="0.97699999999999998"/>
    <s v="St. Louis Cardinals"/>
    <s v="Busch Stadium II"/>
    <n v="1629736"/>
    <n v="103"/>
    <n v="102"/>
    <s v="STL"/>
    <s v="SLN"/>
    <s v="SLN"/>
  </r>
  <r>
    <x v="99"/>
    <x v="5"/>
    <s v="WS2"/>
    <s v="TEX"/>
    <x v="88"/>
    <s v="E"/>
    <n v="6"/>
    <n v="162"/>
    <n v="81"/>
    <n v="70"/>
    <n v="92"/>
    <s v="N"/>
    <m/>
    <x v="0"/>
    <x v="0"/>
    <n v="0"/>
    <x v="1"/>
    <n v="1"/>
    <x v="0"/>
    <x v="1"/>
    <n v="626"/>
    <n v="5460"/>
    <n v="1302"/>
    <n v="184"/>
    <n v="28"/>
    <n v="138"/>
    <n v="635"/>
    <n v="989"/>
    <n v="72"/>
    <n v="42"/>
    <n v="46"/>
    <n v="38"/>
    <n v="689"/>
    <n v="615"/>
    <n v="3.8"/>
    <n v="20"/>
    <n v="11"/>
    <n v="40"/>
    <n v="4373"/>
    <n v="1375"/>
    <n v="139"/>
    <n v="611"/>
    <n v="823"/>
    <n v="116"/>
    <n v="173"/>
    <n v="0.98199999999999998"/>
    <s v="Washington Senators"/>
    <s v="R.F.K. Stadium"/>
    <n v="824789"/>
    <n v="95"/>
    <n v="95"/>
    <s v="WSA"/>
    <s v="WS2"/>
    <s v="WS2"/>
  </r>
  <r>
    <x v="100"/>
    <x v="1"/>
    <s v="ATL"/>
    <s v="ATL"/>
    <x v="24"/>
    <s v="W"/>
    <n v="3"/>
    <n v="162"/>
    <n v="82"/>
    <n v="82"/>
    <n v="80"/>
    <s v="N"/>
    <m/>
    <x v="0"/>
    <x v="0"/>
    <n v="0"/>
    <x v="1"/>
    <n v="1"/>
    <x v="0"/>
    <x v="1"/>
    <n v="643"/>
    <n v="5575"/>
    <n v="1434"/>
    <n v="192"/>
    <n v="30"/>
    <n v="153"/>
    <n v="434"/>
    <n v="747"/>
    <n v="57"/>
    <n v="46"/>
    <n v="28"/>
    <n v="44"/>
    <n v="699"/>
    <n v="614"/>
    <n v="3.75"/>
    <n v="40"/>
    <n v="11"/>
    <n v="31"/>
    <n v="4424"/>
    <n v="1529"/>
    <n v="152"/>
    <n v="485"/>
    <n v="823"/>
    <n v="146"/>
    <n v="180"/>
    <n v="0.97699999999999998"/>
    <s v="Atlanta Braves"/>
    <s v="Atlanta-Fulton County Stadium"/>
    <n v="1006320"/>
    <n v="106"/>
    <n v="107"/>
    <s v="ATL"/>
    <s v="ATL"/>
    <s v="ATL"/>
  </r>
  <r>
    <x v="100"/>
    <x v="5"/>
    <s v="BAL"/>
    <s v="BAL"/>
    <x v="37"/>
    <s v="E"/>
    <n v="1"/>
    <n v="158"/>
    <n v="77"/>
    <n v="101"/>
    <n v="57"/>
    <s v="Y"/>
    <m/>
    <x v="0"/>
    <x v="1"/>
    <n v="1"/>
    <x v="1"/>
    <n v="1"/>
    <x v="0"/>
    <x v="1"/>
    <n v="742"/>
    <n v="5303"/>
    <n v="1382"/>
    <n v="207"/>
    <n v="25"/>
    <n v="158"/>
    <n v="672"/>
    <n v="844"/>
    <n v="66"/>
    <n v="38"/>
    <n v="46"/>
    <n v="37"/>
    <n v="530"/>
    <n v="470"/>
    <n v="2.99"/>
    <n v="71"/>
    <n v="15"/>
    <n v="22"/>
    <n v="4246"/>
    <n v="1257"/>
    <n v="125"/>
    <n v="416"/>
    <n v="793"/>
    <n v="112"/>
    <n v="148"/>
    <n v="0.98099999999999998"/>
    <s v="Baltimore Orioles"/>
    <s v="Memorial Stadium"/>
    <n v="1023037"/>
    <n v="99"/>
    <n v="97"/>
    <s v="BAL"/>
    <s v="BAL"/>
    <s v="BAL"/>
  </r>
  <r>
    <x v="100"/>
    <x v="5"/>
    <s v="BOS"/>
    <s v="BOS"/>
    <x v="74"/>
    <s v="E"/>
    <n v="3"/>
    <n v="162"/>
    <n v="80"/>
    <n v="85"/>
    <n v="77"/>
    <s v="N"/>
    <m/>
    <x v="0"/>
    <x v="0"/>
    <n v="0"/>
    <x v="1"/>
    <n v="1"/>
    <x v="0"/>
    <x v="1"/>
    <n v="691"/>
    <n v="5401"/>
    <n v="1360"/>
    <n v="246"/>
    <n v="28"/>
    <n v="161"/>
    <n v="552"/>
    <n v="871"/>
    <n v="51"/>
    <n v="34"/>
    <n v="32"/>
    <n v="47"/>
    <n v="667"/>
    <n v="610"/>
    <n v="3.8"/>
    <n v="44"/>
    <n v="11"/>
    <n v="35"/>
    <n v="4329"/>
    <n v="1424"/>
    <n v="136"/>
    <n v="535"/>
    <n v="871"/>
    <n v="116"/>
    <n v="149"/>
    <n v="0.98099999999999998"/>
    <s v="Boston Red Sox"/>
    <s v="Fenway Park II"/>
    <n v="1678732"/>
    <n v="108"/>
    <n v="108"/>
    <s v="BOS"/>
    <s v="BOS"/>
    <s v="BOS"/>
  </r>
  <r>
    <x v="100"/>
    <x v="5"/>
    <s v="CAL"/>
    <s v="ANA"/>
    <x v="87"/>
    <s v="W"/>
    <n v="4"/>
    <n v="162"/>
    <n v="81"/>
    <n v="76"/>
    <n v="86"/>
    <s v="N"/>
    <m/>
    <x v="0"/>
    <x v="0"/>
    <n v="0"/>
    <x v="1"/>
    <n v="1"/>
    <x v="0"/>
    <x v="1"/>
    <n v="511"/>
    <n v="5495"/>
    <n v="1271"/>
    <n v="213"/>
    <n v="18"/>
    <n v="96"/>
    <n v="441"/>
    <n v="827"/>
    <n v="72"/>
    <n v="34"/>
    <n v="29"/>
    <n v="31"/>
    <n v="576"/>
    <n v="510"/>
    <n v="3.1"/>
    <n v="39"/>
    <n v="11"/>
    <n v="32"/>
    <n v="4443"/>
    <n v="1246"/>
    <n v="101"/>
    <n v="607"/>
    <n v="904"/>
    <n v="131"/>
    <n v="159"/>
    <n v="0.98"/>
    <s v="California Angels"/>
    <s v="Anaheim Stadium"/>
    <n v="926373"/>
    <n v="93"/>
    <n v="93"/>
    <s v="CAL"/>
    <s v="CAL"/>
    <s v="CAL"/>
  </r>
  <r>
    <x v="100"/>
    <x v="5"/>
    <s v="CHA"/>
    <s v="CHW"/>
    <x v="75"/>
    <s v="W"/>
    <n v="3"/>
    <n v="162"/>
    <n v="81"/>
    <n v="79"/>
    <n v="83"/>
    <s v="N"/>
    <m/>
    <x v="0"/>
    <x v="0"/>
    <n v="0"/>
    <x v="1"/>
    <n v="1"/>
    <x v="0"/>
    <x v="1"/>
    <n v="617"/>
    <n v="5382"/>
    <n v="1346"/>
    <n v="185"/>
    <n v="30"/>
    <n v="138"/>
    <n v="562"/>
    <n v="870"/>
    <n v="83"/>
    <n v="65"/>
    <n v="51"/>
    <n v="38"/>
    <n v="597"/>
    <n v="503"/>
    <n v="3.12"/>
    <n v="46"/>
    <n v="19"/>
    <n v="32"/>
    <n v="4351"/>
    <n v="1348"/>
    <n v="100"/>
    <n v="468"/>
    <n v="976"/>
    <n v="160"/>
    <n v="128"/>
    <n v="0.97499999999999998"/>
    <s v="Chicago White Sox"/>
    <s v="Comiskey Park"/>
    <n v="833891"/>
    <n v="104"/>
    <n v="104"/>
    <s v="CHW"/>
    <s v="CHA"/>
    <s v="CHA"/>
  </r>
  <r>
    <x v="100"/>
    <x v="1"/>
    <s v="CHN"/>
    <s v="CHC"/>
    <x v="25"/>
    <s v="E"/>
    <n v="3"/>
    <n v="162"/>
    <n v="81"/>
    <n v="83"/>
    <n v="79"/>
    <s v="N"/>
    <m/>
    <x v="0"/>
    <x v="0"/>
    <n v="0"/>
    <x v="1"/>
    <n v="1"/>
    <x v="0"/>
    <x v="1"/>
    <n v="637"/>
    <n v="5438"/>
    <n v="1401"/>
    <n v="202"/>
    <n v="34"/>
    <n v="128"/>
    <n v="527"/>
    <n v="772"/>
    <n v="44"/>
    <n v="32"/>
    <n v="34"/>
    <n v="40"/>
    <n v="648"/>
    <n v="579"/>
    <n v="3.61"/>
    <n v="75"/>
    <n v="17"/>
    <n v="13"/>
    <n v="4332"/>
    <n v="1458"/>
    <n v="132"/>
    <n v="411"/>
    <n v="900"/>
    <n v="126"/>
    <n v="150"/>
    <n v="0.98"/>
    <s v="Chicago Cubs"/>
    <s v="Wrigley Field"/>
    <n v="1653007"/>
    <n v="113"/>
    <n v="113"/>
    <s v="CHC"/>
    <s v="CHN"/>
    <s v="CHN"/>
  </r>
  <r>
    <x v="100"/>
    <x v="1"/>
    <s v="CIN"/>
    <s v="CIN"/>
    <x v="26"/>
    <s v="W"/>
    <n v="4"/>
    <n v="162"/>
    <n v="81"/>
    <n v="79"/>
    <n v="83"/>
    <s v="N"/>
    <m/>
    <x v="0"/>
    <x v="0"/>
    <n v="0"/>
    <x v="1"/>
    <n v="1"/>
    <x v="0"/>
    <x v="1"/>
    <n v="586"/>
    <n v="5414"/>
    <n v="1306"/>
    <n v="203"/>
    <n v="28"/>
    <n v="138"/>
    <n v="438"/>
    <n v="907"/>
    <n v="59"/>
    <n v="33"/>
    <n v="27"/>
    <n v="25"/>
    <n v="581"/>
    <n v="538"/>
    <n v="3.35"/>
    <n v="27"/>
    <n v="11"/>
    <n v="38"/>
    <n v="4332"/>
    <n v="1298"/>
    <n v="112"/>
    <n v="501"/>
    <n v="750"/>
    <n v="103"/>
    <n v="174"/>
    <n v="0.98399999999999999"/>
    <s v="Cincinnati Reds"/>
    <s v="Riverfront Stadium"/>
    <n v="1501122"/>
    <n v="95"/>
    <n v="94"/>
    <s v="CIN"/>
    <s v="CIN"/>
    <s v="CIN"/>
  </r>
  <r>
    <x v="100"/>
    <x v="5"/>
    <s v="CLE"/>
    <s v="CLE"/>
    <x v="76"/>
    <s v="E"/>
    <n v="6"/>
    <n v="162"/>
    <n v="81"/>
    <n v="60"/>
    <n v="102"/>
    <s v="N"/>
    <m/>
    <x v="0"/>
    <x v="0"/>
    <n v="0"/>
    <x v="1"/>
    <n v="1"/>
    <x v="0"/>
    <x v="1"/>
    <n v="543"/>
    <n v="5467"/>
    <n v="1303"/>
    <n v="200"/>
    <n v="20"/>
    <n v="109"/>
    <n v="467"/>
    <n v="868"/>
    <n v="57"/>
    <n v="37"/>
    <n v="31"/>
    <n v="29"/>
    <n v="747"/>
    <n v="684"/>
    <n v="4.28"/>
    <n v="21"/>
    <n v="7"/>
    <n v="32"/>
    <n v="4320"/>
    <n v="1352"/>
    <n v="154"/>
    <n v="770"/>
    <n v="937"/>
    <n v="116"/>
    <n v="159"/>
    <n v="0.98099999999999998"/>
    <s v="Cleveland Indians"/>
    <s v="Cleveland Stadium"/>
    <n v="591361"/>
    <n v="109"/>
    <n v="110"/>
    <s v="CLE"/>
    <s v="CLE"/>
    <s v="CLE"/>
  </r>
  <r>
    <x v="100"/>
    <x v="5"/>
    <s v="DET"/>
    <s v="DET"/>
    <x v="77"/>
    <s v="E"/>
    <n v="2"/>
    <n v="162"/>
    <n v="81"/>
    <n v="91"/>
    <n v="71"/>
    <s v="N"/>
    <m/>
    <x v="0"/>
    <x v="0"/>
    <n v="0"/>
    <x v="1"/>
    <n v="1"/>
    <x v="0"/>
    <x v="1"/>
    <n v="701"/>
    <n v="5502"/>
    <n v="1399"/>
    <n v="214"/>
    <n v="38"/>
    <n v="179"/>
    <n v="540"/>
    <n v="854"/>
    <n v="35"/>
    <n v="43"/>
    <n v="55"/>
    <n v="37"/>
    <n v="645"/>
    <n v="593"/>
    <n v="3.63"/>
    <n v="53"/>
    <n v="11"/>
    <n v="32"/>
    <n v="4405"/>
    <n v="1355"/>
    <n v="126"/>
    <n v="609"/>
    <n v="1000"/>
    <n v="106"/>
    <n v="156"/>
    <n v="0.98299999999999998"/>
    <s v="Detroit Tigers"/>
    <s v="Tiger Stadium"/>
    <n v="1591073"/>
    <n v="105"/>
    <n v="105"/>
    <s v="DET"/>
    <s v="DET"/>
    <s v="DET"/>
  </r>
  <r>
    <x v="100"/>
    <x v="1"/>
    <s v="HOU"/>
    <s v="HOU"/>
    <x v="89"/>
    <s v="W"/>
    <n v="4"/>
    <n v="162"/>
    <n v="81"/>
    <n v="79"/>
    <n v="83"/>
    <s v="N"/>
    <m/>
    <x v="0"/>
    <x v="0"/>
    <n v="0"/>
    <x v="1"/>
    <n v="1"/>
    <x v="0"/>
    <x v="1"/>
    <n v="585"/>
    <n v="5492"/>
    <n v="1319"/>
    <n v="230"/>
    <n v="52"/>
    <n v="71"/>
    <n v="478"/>
    <n v="888"/>
    <n v="101"/>
    <n v="51"/>
    <n v="29"/>
    <n v="41"/>
    <n v="567"/>
    <n v="512"/>
    <n v="3.13"/>
    <n v="43"/>
    <n v="10"/>
    <n v="25"/>
    <n v="4414"/>
    <n v="1318"/>
    <n v="75"/>
    <n v="475"/>
    <n v="914"/>
    <n v="106"/>
    <n v="152"/>
    <n v="0.98299999999999998"/>
    <s v="Houston Astros"/>
    <s v="Astrodome"/>
    <n v="1261589"/>
    <n v="98"/>
    <n v="97"/>
    <s v="HOU"/>
    <s v="HOU"/>
    <s v="HOU"/>
  </r>
  <r>
    <x v="100"/>
    <x v="5"/>
    <s v="KCA"/>
    <s v="KCR"/>
    <x v="91"/>
    <s v="W"/>
    <n v="2"/>
    <n v="161"/>
    <n v="81"/>
    <n v="85"/>
    <n v="76"/>
    <s v="N"/>
    <m/>
    <x v="0"/>
    <x v="0"/>
    <n v="0"/>
    <x v="1"/>
    <n v="1"/>
    <x v="0"/>
    <x v="1"/>
    <n v="603"/>
    <n v="5295"/>
    <n v="1323"/>
    <n v="225"/>
    <n v="40"/>
    <n v="80"/>
    <n v="490"/>
    <n v="819"/>
    <n v="130"/>
    <n v="46"/>
    <n v="25"/>
    <n v="59"/>
    <n v="566"/>
    <n v="513"/>
    <n v="3.25"/>
    <n v="34"/>
    <n v="15"/>
    <n v="44"/>
    <n v="4261"/>
    <n v="1301"/>
    <n v="84"/>
    <n v="496"/>
    <n v="775"/>
    <n v="132"/>
    <n v="178"/>
    <n v="0.97899999999999998"/>
    <s v="Kansas City Royals"/>
    <s v="Municipal Stadium II"/>
    <n v="910784"/>
    <n v="99"/>
    <n v="99"/>
    <s v="KCR"/>
    <s v="KCA"/>
    <s v="KCA"/>
  </r>
  <r>
    <x v="100"/>
    <x v="1"/>
    <s v="LAN"/>
    <s v="LAD"/>
    <x v="47"/>
    <s v="W"/>
    <n v="2"/>
    <n v="162"/>
    <n v="81"/>
    <n v="89"/>
    <n v="73"/>
    <s v="N"/>
    <m/>
    <x v="0"/>
    <x v="0"/>
    <n v="0"/>
    <x v="1"/>
    <n v="1"/>
    <x v="0"/>
    <x v="1"/>
    <n v="663"/>
    <n v="5523"/>
    <n v="1469"/>
    <n v="213"/>
    <n v="38"/>
    <n v="95"/>
    <n v="489"/>
    <n v="755"/>
    <n v="76"/>
    <n v="40"/>
    <n v="21"/>
    <n v="50"/>
    <n v="587"/>
    <n v="521"/>
    <n v="3.23"/>
    <n v="48"/>
    <n v="18"/>
    <n v="33"/>
    <n v="4349"/>
    <n v="1363"/>
    <n v="110"/>
    <n v="399"/>
    <n v="853"/>
    <n v="131"/>
    <n v="159"/>
    <n v="0.97899999999999998"/>
    <s v="Los Angeles Dodgers"/>
    <s v="Dodger Stadium"/>
    <n v="2064594"/>
    <n v="94"/>
    <n v="93"/>
    <s v="LAD"/>
    <s v="LAN"/>
    <s v="LAN"/>
  </r>
  <r>
    <x v="100"/>
    <x v="5"/>
    <s v="MIN"/>
    <s v="MIN"/>
    <x v="79"/>
    <s v="W"/>
    <n v="5"/>
    <n v="160"/>
    <n v="79"/>
    <n v="74"/>
    <n v="86"/>
    <s v="N"/>
    <m/>
    <x v="0"/>
    <x v="0"/>
    <n v="0"/>
    <x v="1"/>
    <n v="1"/>
    <x v="0"/>
    <x v="1"/>
    <n v="654"/>
    <n v="5414"/>
    <n v="1406"/>
    <n v="197"/>
    <n v="31"/>
    <n v="116"/>
    <n v="512"/>
    <n v="846"/>
    <n v="66"/>
    <n v="44"/>
    <n v="25"/>
    <n v="57"/>
    <n v="670"/>
    <n v="600"/>
    <n v="3.81"/>
    <n v="43"/>
    <n v="9"/>
    <n v="25"/>
    <n v="4250"/>
    <n v="1384"/>
    <n v="139"/>
    <n v="529"/>
    <n v="895"/>
    <n v="118"/>
    <n v="134"/>
    <n v="0.98"/>
    <s v="Minnesota Twins"/>
    <s v="Metropolitan Stadium"/>
    <n v="940858"/>
    <n v="103"/>
    <n v="102"/>
    <s v="MIN"/>
    <s v="MIN"/>
    <s v="MIN"/>
  </r>
  <r>
    <x v="100"/>
    <x v="5"/>
    <s v="ML4"/>
    <s v="MIL"/>
    <x v="53"/>
    <s v="W"/>
    <n v="6"/>
    <n v="161"/>
    <n v="82"/>
    <n v="69"/>
    <n v="92"/>
    <s v="N"/>
    <m/>
    <x v="0"/>
    <x v="0"/>
    <n v="0"/>
    <x v="1"/>
    <n v="1"/>
    <x v="0"/>
    <x v="1"/>
    <n v="534"/>
    <n v="5185"/>
    <n v="1188"/>
    <n v="160"/>
    <n v="23"/>
    <n v="104"/>
    <n v="543"/>
    <n v="924"/>
    <n v="82"/>
    <n v="53"/>
    <n v="30"/>
    <n v="39"/>
    <n v="609"/>
    <n v="532"/>
    <n v="3.38"/>
    <n v="32"/>
    <n v="23"/>
    <n v="32"/>
    <n v="4249"/>
    <n v="1303"/>
    <n v="130"/>
    <n v="569"/>
    <n v="795"/>
    <n v="138"/>
    <n v="152"/>
    <n v="0.97699999999999998"/>
    <s v="Milwaukee Brewers"/>
    <s v="County Stadium"/>
    <n v="731531"/>
    <n v="98"/>
    <n v="100"/>
    <s v="MIL"/>
    <s v="MIL"/>
    <s v="MIL"/>
  </r>
  <r>
    <x v="100"/>
    <x v="1"/>
    <s v="MON"/>
    <s v="WSN"/>
    <x v="13"/>
    <s v="E"/>
    <n v="5"/>
    <n v="162"/>
    <n v="80"/>
    <n v="71"/>
    <n v="90"/>
    <s v="N"/>
    <m/>
    <x v="0"/>
    <x v="0"/>
    <n v="0"/>
    <x v="1"/>
    <n v="1"/>
    <x v="0"/>
    <x v="1"/>
    <n v="622"/>
    <n v="5335"/>
    <n v="1312"/>
    <n v="197"/>
    <n v="29"/>
    <n v="88"/>
    <n v="543"/>
    <n v="800"/>
    <n v="51"/>
    <n v="43"/>
    <n v="78"/>
    <n v="40"/>
    <n v="729"/>
    <n v="656"/>
    <n v="4.12"/>
    <n v="49"/>
    <n v="8"/>
    <n v="25"/>
    <n v="4303"/>
    <n v="1418"/>
    <n v="133"/>
    <n v="658"/>
    <n v="829"/>
    <n v="150"/>
    <n v="164"/>
    <n v="0.97599999999999998"/>
    <s v="Montreal Expos"/>
    <s v="Jarry Park"/>
    <n v="1290963"/>
    <n v="100"/>
    <n v="101"/>
    <s v="MON"/>
    <s v="MON"/>
    <s v="MON"/>
  </r>
  <r>
    <x v="100"/>
    <x v="5"/>
    <s v="NYA"/>
    <s v="NYY"/>
    <x v="73"/>
    <s v="E"/>
    <n v="4"/>
    <n v="162"/>
    <n v="81"/>
    <n v="82"/>
    <n v="80"/>
    <s v="N"/>
    <m/>
    <x v="0"/>
    <x v="0"/>
    <n v="0"/>
    <x v="1"/>
    <n v="1"/>
    <x v="0"/>
    <x v="1"/>
    <n v="648"/>
    <n v="5413"/>
    <n v="1377"/>
    <n v="195"/>
    <n v="43"/>
    <n v="97"/>
    <n v="581"/>
    <n v="717"/>
    <n v="75"/>
    <n v="55"/>
    <n v="37"/>
    <n v="56"/>
    <n v="641"/>
    <n v="554"/>
    <n v="3.43"/>
    <n v="67"/>
    <n v="15"/>
    <n v="12"/>
    <n v="4356"/>
    <n v="1382"/>
    <n v="126"/>
    <n v="423"/>
    <n v="707"/>
    <n v="125"/>
    <n v="159"/>
    <n v="0.98099999999999998"/>
    <s v="New York Yankees"/>
    <s v="Yankee Stadium I"/>
    <n v="1070771"/>
    <n v="94"/>
    <n v="94"/>
    <s v="NYY"/>
    <s v="NYA"/>
    <s v="NYA"/>
  </r>
  <r>
    <x v="100"/>
    <x v="1"/>
    <s v="NYN"/>
    <s v="NYM"/>
    <x v="90"/>
    <s v="E"/>
    <n v="3"/>
    <n v="162"/>
    <n v="81"/>
    <n v="83"/>
    <n v="79"/>
    <s v="N"/>
    <m/>
    <x v="0"/>
    <x v="0"/>
    <n v="0"/>
    <x v="1"/>
    <n v="1"/>
    <x v="0"/>
    <x v="1"/>
    <n v="588"/>
    <n v="5477"/>
    <n v="1365"/>
    <n v="203"/>
    <n v="29"/>
    <n v="98"/>
    <n v="547"/>
    <n v="958"/>
    <n v="89"/>
    <n v="43"/>
    <n v="28"/>
    <n v="35"/>
    <n v="550"/>
    <n v="487"/>
    <n v="2.99"/>
    <n v="42"/>
    <n v="13"/>
    <n v="22"/>
    <n v="4399"/>
    <n v="1227"/>
    <n v="100"/>
    <n v="529"/>
    <n v="1157"/>
    <n v="114"/>
    <n v="135"/>
    <n v="0.98099999999999998"/>
    <s v="New York Mets"/>
    <s v="Shea Stadium"/>
    <n v="2266680"/>
    <n v="98"/>
    <n v="98"/>
    <s v="NYM"/>
    <s v="NYN"/>
    <s v="NYN"/>
  </r>
  <r>
    <x v="100"/>
    <x v="5"/>
    <s v="OAK"/>
    <s v="OAK"/>
    <x v="78"/>
    <s v="W"/>
    <n v="1"/>
    <n v="161"/>
    <n v="81"/>
    <n v="101"/>
    <n v="60"/>
    <s v="Y"/>
    <m/>
    <x v="0"/>
    <x v="0"/>
    <n v="0"/>
    <x v="1"/>
    <n v="1"/>
    <x v="0"/>
    <x v="1"/>
    <n v="691"/>
    <n v="5494"/>
    <n v="1383"/>
    <n v="195"/>
    <n v="25"/>
    <n v="160"/>
    <n v="542"/>
    <n v="1018"/>
    <n v="80"/>
    <n v="53"/>
    <n v="37"/>
    <n v="38"/>
    <n v="564"/>
    <n v="498"/>
    <n v="3.05"/>
    <n v="57"/>
    <n v="18"/>
    <n v="36"/>
    <n v="4408"/>
    <n v="1229"/>
    <n v="131"/>
    <n v="501"/>
    <n v="999"/>
    <n v="117"/>
    <n v="157"/>
    <n v="0.98099999999999998"/>
    <s v="Oakland Athletics"/>
    <s v="Oakland Coliseum"/>
    <n v="914993"/>
    <n v="98"/>
    <n v="97"/>
    <s v="OAK"/>
    <s v="OAK"/>
    <s v="OAK"/>
  </r>
  <r>
    <x v="100"/>
    <x v="1"/>
    <s v="PHI"/>
    <s v="PHI"/>
    <x v="44"/>
    <s v="E"/>
    <n v="6"/>
    <n v="162"/>
    <n v="81"/>
    <n v="67"/>
    <n v="95"/>
    <s v="N"/>
    <m/>
    <x v="0"/>
    <x v="0"/>
    <n v="0"/>
    <x v="1"/>
    <n v="1"/>
    <x v="0"/>
    <x v="1"/>
    <n v="558"/>
    <n v="5538"/>
    <n v="1289"/>
    <n v="209"/>
    <n v="35"/>
    <n v="123"/>
    <n v="499"/>
    <n v="1031"/>
    <n v="63"/>
    <n v="39"/>
    <n v="34"/>
    <n v="45"/>
    <n v="688"/>
    <n v="607"/>
    <n v="3.71"/>
    <n v="31"/>
    <n v="10"/>
    <n v="25"/>
    <n v="4412"/>
    <n v="1396"/>
    <n v="132"/>
    <n v="525"/>
    <n v="838"/>
    <n v="122"/>
    <n v="158"/>
    <n v="0.98099999999999998"/>
    <s v="Philadelphia Phillies"/>
    <s v="Veterans Stadium"/>
    <n v="1511223"/>
    <n v="100"/>
    <n v="102"/>
    <s v="PHI"/>
    <s v="PHI"/>
    <s v="PHI"/>
  </r>
  <r>
    <x v="100"/>
    <x v="1"/>
    <s v="PIT"/>
    <s v="PIT"/>
    <x v="39"/>
    <s v="E"/>
    <n v="1"/>
    <n v="162"/>
    <n v="80"/>
    <n v="97"/>
    <n v="65"/>
    <s v="Y"/>
    <m/>
    <x v="0"/>
    <x v="1"/>
    <n v="1"/>
    <x v="2"/>
    <n v="0"/>
    <x v="1"/>
    <x v="1"/>
    <n v="788"/>
    <n v="5674"/>
    <n v="1555"/>
    <n v="223"/>
    <n v="61"/>
    <n v="154"/>
    <n v="469"/>
    <n v="919"/>
    <n v="65"/>
    <n v="31"/>
    <n v="29"/>
    <n v="49"/>
    <n v="599"/>
    <n v="537"/>
    <n v="3.31"/>
    <n v="43"/>
    <n v="15"/>
    <n v="48"/>
    <n v="4383"/>
    <n v="1426"/>
    <n v="108"/>
    <n v="470"/>
    <n v="813"/>
    <n v="133"/>
    <n v="164"/>
    <n v="0.97899999999999998"/>
    <s v="Pittsburgh Pirates"/>
    <s v="Three Rivers Stadium"/>
    <n v="1501132"/>
    <n v="102"/>
    <n v="100"/>
    <s v="PIT"/>
    <s v="PIT"/>
    <s v="PIT"/>
  </r>
  <r>
    <x v="100"/>
    <x v="1"/>
    <s v="SDN"/>
    <s v="SDP"/>
    <x v="92"/>
    <s v="W"/>
    <n v="6"/>
    <n v="161"/>
    <n v="81"/>
    <n v="61"/>
    <n v="100"/>
    <s v="N"/>
    <m/>
    <x v="0"/>
    <x v="0"/>
    <n v="0"/>
    <x v="1"/>
    <n v="1"/>
    <x v="0"/>
    <x v="1"/>
    <n v="486"/>
    <n v="5366"/>
    <n v="1250"/>
    <n v="184"/>
    <n v="31"/>
    <n v="96"/>
    <n v="438"/>
    <n v="966"/>
    <n v="70"/>
    <n v="45"/>
    <n v="25"/>
    <n v="19"/>
    <n v="610"/>
    <n v="515"/>
    <n v="3.22"/>
    <n v="47"/>
    <n v="10"/>
    <n v="17"/>
    <n v="4314"/>
    <n v="1351"/>
    <n v="93"/>
    <n v="559"/>
    <n v="923"/>
    <n v="161"/>
    <n v="144"/>
    <n v="0.97399999999999998"/>
    <s v="San Diego Padres"/>
    <s v="Jack Murphy Stadium"/>
    <n v="557513"/>
    <n v="93"/>
    <n v="95"/>
    <s v="SDP"/>
    <s v="SDN"/>
    <s v="SDN"/>
  </r>
  <r>
    <x v="100"/>
    <x v="1"/>
    <s v="SFN"/>
    <s v="SFG"/>
    <x v="42"/>
    <s v="W"/>
    <n v="1"/>
    <n v="162"/>
    <n v="81"/>
    <n v="90"/>
    <n v="72"/>
    <s v="Y"/>
    <m/>
    <x v="0"/>
    <x v="0"/>
    <n v="0"/>
    <x v="1"/>
    <n v="1"/>
    <x v="0"/>
    <x v="1"/>
    <n v="706"/>
    <n v="5461"/>
    <n v="1348"/>
    <n v="224"/>
    <n v="36"/>
    <n v="140"/>
    <n v="654"/>
    <n v="1042"/>
    <n v="101"/>
    <n v="36"/>
    <n v="37"/>
    <n v="37"/>
    <n v="644"/>
    <n v="536"/>
    <n v="3.32"/>
    <n v="45"/>
    <n v="14"/>
    <n v="30"/>
    <n v="4364"/>
    <n v="1324"/>
    <n v="128"/>
    <n v="471"/>
    <n v="831"/>
    <n v="179"/>
    <n v="153"/>
    <n v="0.97199999999999998"/>
    <s v="San Francisco Giants"/>
    <s v="Candlestick Park"/>
    <n v="1106043"/>
    <n v="99"/>
    <n v="99"/>
    <s v="SFG"/>
    <s v="SFN"/>
    <s v="SFN"/>
  </r>
  <r>
    <x v="100"/>
    <x v="1"/>
    <s v="SLN"/>
    <s v="STL"/>
    <x v="40"/>
    <s v="E"/>
    <n v="2"/>
    <n v="163"/>
    <n v="82"/>
    <n v="90"/>
    <n v="72"/>
    <s v="N"/>
    <m/>
    <x v="0"/>
    <x v="0"/>
    <n v="0"/>
    <x v="1"/>
    <n v="1"/>
    <x v="0"/>
    <x v="1"/>
    <n v="739"/>
    <n v="5610"/>
    <n v="1542"/>
    <n v="225"/>
    <n v="54"/>
    <n v="95"/>
    <n v="543"/>
    <n v="757"/>
    <n v="124"/>
    <n v="53"/>
    <n v="25"/>
    <n v="59"/>
    <n v="699"/>
    <n v="628"/>
    <n v="3.85"/>
    <n v="56"/>
    <n v="14"/>
    <n v="22"/>
    <n v="4401"/>
    <n v="1482"/>
    <n v="104"/>
    <n v="576"/>
    <n v="911"/>
    <n v="142"/>
    <n v="155"/>
    <n v="0.97799999999999998"/>
    <s v="St. Louis Cardinals"/>
    <s v="Busch Stadium II"/>
    <n v="1604671"/>
    <n v="104"/>
    <n v="104"/>
    <s v="STL"/>
    <s v="SLN"/>
    <s v="SLN"/>
  </r>
  <r>
    <x v="100"/>
    <x v="5"/>
    <s v="WS2"/>
    <s v="TEX"/>
    <x v="88"/>
    <s v="E"/>
    <n v="5"/>
    <n v="159"/>
    <n v="81"/>
    <n v="63"/>
    <n v="96"/>
    <s v="N"/>
    <m/>
    <x v="0"/>
    <x v="0"/>
    <n v="0"/>
    <x v="1"/>
    <n v="1"/>
    <x v="0"/>
    <x v="1"/>
    <n v="537"/>
    <n v="5290"/>
    <n v="1219"/>
    <n v="189"/>
    <n v="30"/>
    <n v="86"/>
    <n v="575"/>
    <n v="956"/>
    <n v="68"/>
    <n v="45"/>
    <n v="28"/>
    <n v="35"/>
    <n v="660"/>
    <n v="583"/>
    <n v="3.7"/>
    <n v="30"/>
    <n v="10"/>
    <n v="26"/>
    <n v="4256"/>
    <n v="1376"/>
    <n v="132"/>
    <n v="554"/>
    <n v="762"/>
    <n v="141"/>
    <n v="170"/>
    <n v="0.97699999999999998"/>
    <s v="Washington Senators"/>
    <s v="R.F.K. Stadium"/>
    <n v="655156"/>
    <n v="94"/>
    <n v="95"/>
    <s v="WSA"/>
    <s v="WS2"/>
    <s v="WS2"/>
  </r>
  <r>
    <x v="101"/>
    <x v="1"/>
    <s v="ATL"/>
    <s v="ATL"/>
    <x v="24"/>
    <s v="W"/>
    <n v="4"/>
    <n v="155"/>
    <n v="78"/>
    <n v="70"/>
    <n v="84"/>
    <s v="N"/>
    <m/>
    <x v="0"/>
    <x v="0"/>
    <n v="0"/>
    <x v="1"/>
    <n v="1"/>
    <x v="0"/>
    <x v="1"/>
    <n v="628"/>
    <n v="5278"/>
    <n v="1363"/>
    <n v="186"/>
    <n v="17"/>
    <n v="144"/>
    <n v="532"/>
    <n v="770"/>
    <n v="47"/>
    <n v="35"/>
    <n v="35"/>
    <n v="38"/>
    <n v="730"/>
    <n v="654"/>
    <n v="4.2699999999999996"/>
    <n v="40"/>
    <n v="4"/>
    <n v="27"/>
    <n v="4131"/>
    <n v="1412"/>
    <n v="155"/>
    <n v="512"/>
    <n v="732"/>
    <n v="156"/>
    <n v="130"/>
    <n v="0.97399999999999998"/>
    <s v="Atlanta Braves"/>
    <s v="Atlanta-Fulton County Stadium"/>
    <n v="752973"/>
    <n v="109"/>
    <n v="110"/>
    <s v="ATL"/>
    <s v="ATL"/>
    <s v="ATL"/>
  </r>
  <r>
    <x v="101"/>
    <x v="5"/>
    <s v="BAL"/>
    <s v="BAL"/>
    <x v="37"/>
    <s v="E"/>
    <n v="3"/>
    <n v="154"/>
    <n v="77"/>
    <n v="80"/>
    <n v="74"/>
    <s v="N"/>
    <m/>
    <x v="0"/>
    <x v="0"/>
    <n v="0"/>
    <x v="1"/>
    <n v="1"/>
    <x v="0"/>
    <x v="1"/>
    <n v="519"/>
    <n v="5028"/>
    <n v="1153"/>
    <n v="193"/>
    <n v="29"/>
    <n v="100"/>
    <n v="507"/>
    <n v="935"/>
    <n v="78"/>
    <n v="41"/>
    <n v="36"/>
    <n v="40"/>
    <n v="430"/>
    <n v="386"/>
    <n v="2.5299999999999998"/>
    <n v="62"/>
    <n v="20"/>
    <n v="21"/>
    <n v="4115"/>
    <n v="1116"/>
    <n v="85"/>
    <n v="395"/>
    <n v="788"/>
    <n v="100"/>
    <n v="150"/>
    <n v="0.98299999999999998"/>
    <s v="Baltimore Orioles"/>
    <s v="Memorial Stadium"/>
    <n v="899950"/>
    <n v="103"/>
    <n v="101"/>
    <s v="BAL"/>
    <s v="BAL"/>
    <s v="BAL"/>
  </r>
  <r>
    <x v="101"/>
    <x v="5"/>
    <s v="BOS"/>
    <s v="BOS"/>
    <x v="74"/>
    <s v="E"/>
    <n v="2"/>
    <n v="155"/>
    <n v="78"/>
    <n v="85"/>
    <n v="70"/>
    <s v="N"/>
    <m/>
    <x v="0"/>
    <x v="0"/>
    <n v="0"/>
    <x v="1"/>
    <n v="1"/>
    <x v="0"/>
    <x v="1"/>
    <n v="640"/>
    <n v="5208"/>
    <n v="1289"/>
    <n v="229"/>
    <n v="34"/>
    <n v="124"/>
    <n v="522"/>
    <n v="858"/>
    <n v="66"/>
    <n v="30"/>
    <n v="37"/>
    <n v="48"/>
    <n v="620"/>
    <n v="533"/>
    <n v="3.47"/>
    <n v="48"/>
    <n v="20"/>
    <n v="25"/>
    <n v="4148"/>
    <n v="1309"/>
    <n v="101"/>
    <n v="512"/>
    <n v="918"/>
    <n v="130"/>
    <n v="141"/>
    <n v="0.97799999999999998"/>
    <s v="Boston Red Sox"/>
    <s v="Fenway Park II"/>
    <n v="1441718"/>
    <n v="106"/>
    <n v="106"/>
    <s v="BOS"/>
    <s v="BOS"/>
    <s v="BOS"/>
  </r>
  <r>
    <x v="101"/>
    <x v="5"/>
    <s v="CAL"/>
    <s v="ANA"/>
    <x v="87"/>
    <s v="W"/>
    <n v="5"/>
    <n v="155"/>
    <n v="80"/>
    <n v="75"/>
    <n v="80"/>
    <s v="N"/>
    <m/>
    <x v="0"/>
    <x v="0"/>
    <n v="0"/>
    <x v="1"/>
    <n v="1"/>
    <x v="0"/>
    <x v="1"/>
    <n v="454"/>
    <n v="5165"/>
    <n v="1249"/>
    <n v="171"/>
    <n v="26"/>
    <n v="78"/>
    <n v="358"/>
    <n v="850"/>
    <n v="57"/>
    <n v="37"/>
    <n v="25"/>
    <n v="25"/>
    <n v="533"/>
    <n v="469"/>
    <n v="3.06"/>
    <n v="57"/>
    <n v="18"/>
    <n v="16"/>
    <n v="4133"/>
    <n v="1109"/>
    <n v="90"/>
    <n v="620"/>
    <n v="1000"/>
    <n v="114"/>
    <n v="135"/>
    <n v="0.98099999999999998"/>
    <s v="California Angels"/>
    <s v="Anaheim Stadium"/>
    <n v="744190"/>
    <n v="94"/>
    <n v="95"/>
    <s v="CAL"/>
    <s v="CAL"/>
    <s v="CAL"/>
  </r>
  <r>
    <x v="101"/>
    <x v="5"/>
    <s v="CHA"/>
    <s v="CHW"/>
    <x v="75"/>
    <s v="W"/>
    <n v="2"/>
    <n v="154"/>
    <n v="78"/>
    <n v="87"/>
    <n v="67"/>
    <s v="N"/>
    <m/>
    <x v="0"/>
    <x v="0"/>
    <n v="0"/>
    <x v="1"/>
    <n v="1"/>
    <x v="0"/>
    <x v="1"/>
    <n v="566"/>
    <n v="5083"/>
    <n v="1208"/>
    <n v="170"/>
    <n v="28"/>
    <n v="108"/>
    <n v="511"/>
    <n v="991"/>
    <n v="100"/>
    <n v="52"/>
    <n v="34"/>
    <n v="25"/>
    <n v="538"/>
    <n v="480"/>
    <n v="3.12"/>
    <n v="36"/>
    <n v="14"/>
    <n v="42"/>
    <n v="4156"/>
    <n v="1269"/>
    <n v="94"/>
    <n v="431"/>
    <n v="936"/>
    <n v="135"/>
    <n v="136"/>
    <n v="0.97699999999999998"/>
    <s v="Chicago White Sox"/>
    <s v="Comiskey Park"/>
    <n v="1177318"/>
    <n v="103"/>
    <n v="103"/>
    <s v="CHW"/>
    <s v="CHA"/>
    <s v="CHA"/>
  </r>
  <r>
    <x v="101"/>
    <x v="1"/>
    <s v="CHN"/>
    <s v="CHC"/>
    <x v="25"/>
    <s v="E"/>
    <n v="2"/>
    <n v="156"/>
    <n v="77"/>
    <n v="85"/>
    <n v="70"/>
    <s v="N"/>
    <m/>
    <x v="0"/>
    <x v="0"/>
    <n v="0"/>
    <x v="1"/>
    <n v="1"/>
    <x v="0"/>
    <x v="1"/>
    <n v="685"/>
    <n v="5247"/>
    <n v="1346"/>
    <n v="206"/>
    <n v="40"/>
    <n v="133"/>
    <n v="565"/>
    <n v="815"/>
    <n v="69"/>
    <n v="47"/>
    <n v="28"/>
    <n v="43"/>
    <n v="567"/>
    <n v="500"/>
    <n v="3.22"/>
    <n v="54"/>
    <n v="19"/>
    <n v="32"/>
    <n v="4196"/>
    <n v="1329"/>
    <n v="112"/>
    <n v="421"/>
    <n v="824"/>
    <n v="132"/>
    <n v="148"/>
    <n v="0.97899999999999998"/>
    <s v="Chicago Cubs"/>
    <s v="Wrigley Field"/>
    <n v="1299163"/>
    <n v="110"/>
    <n v="110"/>
    <s v="CHC"/>
    <s v="CHN"/>
    <s v="CHN"/>
  </r>
  <r>
    <x v="101"/>
    <x v="1"/>
    <s v="CIN"/>
    <s v="CIN"/>
    <x v="26"/>
    <s v="W"/>
    <n v="1"/>
    <n v="154"/>
    <n v="76"/>
    <n v="95"/>
    <n v="59"/>
    <s v="Y"/>
    <m/>
    <x v="0"/>
    <x v="1"/>
    <n v="1"/>
    <x v="1"/>
    <n v="1"/>
    <x v="0"/>
    <x v="1"/>
    <n v="707"/>
    <n v="5241"/>
    <n v="1317"/>
    <n v="214"/>
    <n v="44"/>
    <n v="124"/>
    <n v="606"/>
    <n v="914"/>
    <n v="140"/>
    <n v="63"/>
    <n v="37"/>
    <n v="54"/>
    <n v="557"/>
    <n v="504"/>
    <n v="3.21"/>
    <n v="25"/>
    <n v="15"/>
    <n v="60"/>
    <n v="4238"/>
    <n v="1313"/>
    <n v="129"/>
    <n v="435"/>
    <n v="806"/>
    <n v="110"/>
    <n v="143"/>
    <n v="0.98199999999999998"/>
    <s v="Cincinnati Reds"/>
    <s v="Riverfront Stadium"/>
    <n v="1611459"/>
    <n v="94"/>
    <n v="93"/>
    <s v="CIN"/>
    <s v="CIN"/>
    <s v="CIN"/>
  </r>
  <r>
    <x v="101"/>
    <x v="5"/>
    <s v="CLE"/>
    <s v="CLE"/>
    <x v="76"/>
    <s v="E"/>
    <n v="5"/>
    <n v="156"/>
    <n v="77"/>
    <n v="72"/>
    <n v="84"/>
    <s v="N"/>
    <m/>
    <x v="0"/>
    <x v="0"/>
    <n v="0"/>
    <x v="1"/>
    <n v="1"/>
    <x v="0"/>
    <x v="1"/>
    <n v="472"/>
    <n v="5207"/>
    <n v="1220"/>
    <n v="186"/>
    <n v="18"/>
    <n v="91"/>
    <n v="420"/>
    <n v="762"/>
    <n v="49"/>
    <n v="53"/>
    <n v="26"/>
    <n v="33"/>
    <n v="519"/>
    <n v="457"/>
    <n v="2.92"/>
    <n v="47"/>
    <n v="13"/>
    <n v="25"/>
    <n v="4230"/>
    <n v="1232"/>
    <n v="123"/>
    <n v="534"/>
    <n v="846"/>
    <n v="116"/>
    <n v="157"/>
    <n v="0.98099999999999998"/>
    <s v="Cleveland Indians"/>
    <s v="Cleveland Stadium"/>
    <n v="626354"/>
    <n v="104"/>
    <n v="106"/>
    <s v="CLE"/>
    <s v="CLE"/>
    <s v="CLE"/>
  </r>
  <r>
    <x v="101"/>
    <x v="5"/>
    <s v="DET"/>
    <s v="DET"/>
    <x v="77"/>
    <s v="E"/>
    <n v="1"/>
    <n v="156"/>
    <n v="78"/>
    <n v="86"/>
    <n v="70"/>
    <s v="Y"/>
    <m/>
    <x v="0"/>
    <x v="0"/>
    <n v="0"/>
    <x v="1"/>
    <n v="1"/>
    <x v="0"/>
    <x v="1"/>
    <n v="558"/>
    <n v="5099"/>
    <n v="1206"/>
    <n v="179"/>
    <n v="32"/>
    <n v="122"/>
    <n v="483"/>
    <n v="793"/>
    <n v="17"/>
    <n v="21"/>
    <n v="31"/>
    <n v="34"/>
    <n v="514"/>
    <n v="457"/>
    <n v="2.96"/>
    <n v="46"/>
    <n v="11"/>
    <n v="33"/>
    <n v="4165"/>
    <n v="1212"/>
    <n v="101"/>
    <n v="465"/>
    <n v="952"/>
    <n v="96"/>
    <n v="137"/>
    <n v="0.98399999999999999"/>
    <s v="Detroit Tigers"/>
    <s v="Tiger Stadium"/>
    <n v="1892386"/>
    <n v="103"/>
    <n v="103"/>
    <s v="DET"/>
    <s v="DET"/>
    <s v="DET"/>
  </r>
  <r>
    <x v="101"/>
    <x v="1"/>
    <s v="HOU"/>
    <s v="HOU"/>
    <x v="89"/>
    <s v="W"/>
    <n v="3"/>
    <n v="153"/>
    <n v="77"/>
    <n v="84"/>
    <n v="69"/>
    <s v="N"/>
    <m/>
    <x v="0"/>
    <x v="0"/>
    <n v="0"/>
    <x v="1"/>
    <n v="1"/>
    <x v="0"/>
    <x v="1"/>
    <n v="708"/>
    <n v="5267"/>
    <n v="1359"/>
    <n v="233"/>
    <n v="38"/>
    <n v="134"/>
    <n v="524"/>
    <n v="907"/>
    <n v="111"/>
    <n v="56"/>
    <n v="32"/>
    <n v="51"/>
    <n v="636"/>
    <n v="580"/>
    <n v="3.77"/>
    <n v="38"/>
    <n v="14"/>
    <n v="31"/>
    <n v="4156"/>
    <n v="1340"/>
    <n v="114"/>
    <n v="498"/>
    <n v="971"/>
    <n v="116"/>
    <n v="151"/>
    <n v="0.98"/>
    <s v="Houston Astros"/>
    <s v="Astrodome"/>
    <n v="1469247"/>
    <n v="98"/>
    <n v="97"/>
    <s v="HOU"/>
    <s v="HOU"/>
    <s v="HOU"/>
  </r>
  <r>
    <x v="101"/>
    <x v="5"/>
    <s v="KCA"/>
    <s v="KCR"/>
    <x v="91"/>
    <s v="W"/>
    <n v="4"/>
    <n v="154"/>
    <n v="77"/>
    <n v="76"/>
    <n v="78"/>
    <s v="N"/>
    <m/>
    <x v="0"/>
    <x v="0"/>
    <n v="0"/>
    <x v="1"/>
    <n v="1"/>
    <x v="0"/>
    <x v="1"/>
    <n v="580"/>
    <n v="5167"/>
    <n v="1317"/>
    <n v="220"/>
    <n v="26"/>
    <n v="78"/>
    <n v="534"/>
    <n v="711"/>
    <n v="85"/>
    <n v="44"/>
    <n v="34"/>
    <n v="38"/>
    <n v="545"/>
    <n v="497"/>
    <n v="3.24"/>
    <n v="44"/>
    <n v="16"/>
    <n v="28"/>
    <n v="4144"/>
    <n v="1293"/>
    <n v="85"/>
    <n v="405"/>
    <n v="801"/>
    <n v="116"/>
    <n v="164"/>
    <n v="0.98099999999999998"/>
    <s v="Kansas City Royals"/>
    <s v="Municipal Stadium II"/>
    <n v="707656"/>
    <n v="99"/>
    <n v="98"/>
    <s v="KCR"/>
    <s v="KCA"/>
    <s v="KCA"/>
  </r>
  <r>
    <x v="101"/>
    <x v="1"/>
    <s v="LAN"/>
    <s v="LAD"/>
    <x v="47"/>
    <s v="W"/>
    <n v="2"/>
    <n v="155"/>
    <n v="75"/>
    <n v="85"/>
    <n v="70"/>
    <s v="N"/>
    <m/>
    <x v="0"/>
    <x v="0"/>
    <n v="0"/>
    <x v="1"/>
    <n v="1"/>
    <x v="0"/>
    <x v="1"/>
    <n v="584"/>
    <n v="5270"/>
    <n v="1349"/>
    <n v="178"/>
    <n v="39"/>
    <n v="98"/>
    <n v="480"/>
    <n v="786"/>
    <n v="82"/>
    <n v="39"/>
    <n v="24"/>
    <n v="40"/>
    <n v="527"/>
    <n v="434"/>
    <n v="2.78"/>
    <n v="50"/>
    <n v="23"/>
    <n v="29"/>
    <n v="4209"/>
    <n v="1196"/>
    <n v="83"/>
    <n v="429"/>
    <n v="856"/>
    <n v="162"/>
    <n v="145"/>
    <n v="0.97399999999999998"/>
    <s v="Los Angeles Dodgers"/>
    <s v="Dodger Stadium"/>
    <n v="1860858"/>
    <n v="98"/>
    <n v="97"/>
    <s v="LAD"/>
    <s v="LAN"/>
    <s v="LAN"/>
  </r>
  <r>
    <x v="101"/>
    <x v="5"/>
    <s v="MIN"/>
    <s v="MIN"/>
    <x v="79"/>
    <s v="W"/>
    <n v="3"/>
    <n v="154"/>
    <n v="74"/>
    <n v="77"/>
    <n v="77"/>
    <s v="N"/>
    <m/>
    <x v="0"/>
    <x v="0"/>
    <n v="0"/>
    <x v="1"/>
    <n v="1"/>
    <x v="0"/>
    <x v="1"/>
    <n v="537"/>
    <n v="5234"/>
    <n v="1277"/>
    <n v="182"/>
    <n v="31"/>
    <n v="93"/>
    <n v="478"/>
    <n v="905"/>
    <n v="53"/>
    <n v="41"/>
    <n v="35"/>
    <n v="28"/>
    <n v="535"/>
    <n v="441"/>
    <n v="2.84"/>
    <n v="37"/>
    <n v="17"/>
    <n v="34"/>
    <n v="4198"/>
    <n v="1188"/>
    <n v="105"/>
    <n v="444"/>
    <n v="838"/>
    <n v="159"/>
    <n v="133"/>
    <n v="0.97399999999999998"/>
    <s v="Minnesota Twins"/>
    <s v="Metropolitan Stadium"/>
    <n v="797901"/>
    <n v="105"/>
    <n v="105"/>
    <s v="MIN"/>
    <s v="MIN"/>
    <s v="MIN"/>
  </r>
  <r>
    <x v="101"/>
    <x v="5"/>
    <s v="ML4"/>
    <s v="MIL"/>
    <x v="53"/>
    <s v="E"/>
    <n v="6"/>
    <n v="156"/>
    <n v="79"/>
    <n v="65"/>
    <n v="91"/>
    <s v="N"/>
    <m/>
    <x v="0"/>
    <x v="0"/>
    <n v="0"/>
    <x v="1"/>
    <n v="1"/>
    <x v="0"/>
    <x v="1"/>
    <n v="493"/>
    <n v="5124"/>
    <n v="1204"/>
    <n v="167"/>
    <n v="22"/>
    <n v="88"/>
    <n v="472"/>
    <n v="868"/>
    <n v="64"/>
    <n v="57"/>
    <n v="29"/>
    <n v="30"/>
    <n v="595"/>
    <n v="534"/>
    <n v="3.45"/>
    <n v="37"/>
    <n v="14"/>
    <n v="32"/>
    <n v="4175"/>
    <n v="1289"/>
    <n v="116"/>
    <n v="486"/>
    <n v="740"/>
    <n v="139"/>
    <n v="145"/>
    <n v="0.97699999999999998"/>
    <s v="Milwaukee Brewers"/>
    <s v="County Stadium"/>
    <n v="600440"/>
    <n v="97"/>
    <n v="98"/>
    <s v="MIL"/>
    <s v="MIL"/>
    <s v="MIL"/>
  </r>
  <r>
    <x v="101"/>
    <x v="1"/>
    <s v="MON"/>
    <s v="WSN"/>
    <x v="13"/>
    <s v="E"/>
    <n v="5"/>
    <n v="156"/>
    <n v="78"/>
    <n v="70"/>
    <n v="86"/>
    <s v="N"/>
    <m/>
    <x v="0"/>
    <x v="0"/>
    <n v="0"/>
    <x v="1"/>
    <n v="1"/>
    <x v="0"/>
    <x v="1"/>
    <n v="513"/>
    <n v="5156"/>
    <n v="1205"/>
    <n v="156"/>
    <n v="22"/>
    <n v="91"/>
    <n v="474"/>
    <n v="828"/>
    <n v="68"/>
    <n v="66"/>
    <n v="49"/>
    <n v="30"/>
    <n v="609"/>
    <n v="559"/>
    <n v="3.59"/>
    <n v="39"/>
    <n v="11"/>
    <n v="23"/>
    <n v="4204"/>
    <n v="1281"/>
    <n v="103"/>
    <n v="579"/>
    <n v="888"/>
    <n v="134"/>
    <n v="141"/>
    <n v="0.97799999999999998"/>
    <s v="Montreal Expos"/>
    <s v="Jarry Park"/>
    <n v="1142145"/>
    <n v="101"/>
    <n v="102"/>
    <s v="MON"/>
    <s v="MON"/>
    <s v="MON"/>
  </r>
  <r>
    <x v="101"/>
    <x v="5"/>
    <s v="NYA"/>
    <s v="NYY"/>
    <x v="73"/>
    <s v="E"/>
    <n v="4"/>
    <n v="155"/>
    <n v="77"/>
    <n v="79"/>
    <n v="76"/>
    <s v="N"/>
    <m/>
    <x v="0"/>
    <x v="0"/>
    <n v="0"/>
    <x v="1"/>
    <n v="1"/>
    <x v="0"/>
    <x v="1"/>
    <n v="557"/>
    <n v="5168"/>
    <n v="1288"/>
    <n v="202"/>
    <n v="24"/>
    <n v="103"/>
    <n v="491"/>
    <n v="689"/>
    <n v="71"/>
    <n v="42"/>
    <n v="29"/>
    <n v="31"/>
    <n v="527"/>
    <n v="465"/>
    <n v="3.05"/>
    <n v="35"/>
    <n v="19"/>
    <n v="39"/>
    <n v="4120"/>
    <n v="1306"/>
    <n v="87"/>
    <n v="419"/>
    <n v="625"/>
    <n v="134"/>
    <n v="179"/>
    <n v="0.97799999999999998"/>
    <s v="New York Yankees"/>
    <s v="Yankee Stadium I"/>
    <n v="966328"/>
    <n v="97"/>
    <n v="96"/>
    <s v="NYY"/>
    <s v="NYA"/>
    <s v="NYA"/>
  </r>
  <r>
    <x v="101"/>
    <x v="1"/>
    <s v="NYN"/>
    <s v="NYM"/>
    <x v="90"/>
    <s v="E"/>
    <n v="3"/>
    <n v="156"/>
    <n v="78"/>
    <n v="83"/>
    <n v="73"/>
    <s v="N"/>
    <m/>
    <x v="0"/>
    <x v="0"/>
    <n v="0"/>
    <x v="1"/>
    <n v="1"/>
    <x v="0"/>
    <x v="1"/>
    <n v="528"/>
    <n v="5135"/>
    <n v="1154"/>
    <n v="175"/>
    <n v="31"/>
    <n v="105"/>
    <n v="589"/>
    <n v="990"/>
    <n v="41"/>
    <n v="41"/>
    <n v="34"/>
    <n v="39"/>
    <n v="578"/>
    <n v="513"/>
    <n v="3.26"/>
    <n v="32"/>
    <n v="12"/>
    <n v="41"/>
    <n v="4244"/>
    <n v="1263"/>
    <n v="118"/>
    <n v="486"/>
    <n v="1059"/>
    <n v="116"/>
    <n v="122"/>
    <n v="0.98"/>
    <s v="New York Mets"/>
    <s v="Shea Stadium"/>
    <n v="2134185"/>
    <n v="97"/>
    <n v="97"/>
    <s v="NYM"/>
    <s v="NYN"/>
    <s v="NYN"/>
  </r>
  <r>
    <x v="101"/>
    <x v="5"/>
    <s v="OAK"/>
    <s v="OAK"/>
    <x v="78"/>
    <s v="W"/>
    <n v="1"/>
    <n v="155"/>
    <n v="77"/>
    <n v="93"/>
    <n v="62"/>
    <s v="Y"/>
    <m/>
    <x v="0"/>
    <x v="1"/>
    <n v="1"/>
    <x v="2"/>
    <n v="0"/>
    <x v="1"/>
    <x v="1"/>
    <n v="604"/>
    <n v="5200"/>
    <n v="1248"/>
    <n v="195"/>
    <n v="29"/>
    <n v="134"/>
    <n v="463"/>
    <n v="886"/>
    <n v="87"/>
    <n v="48"/>
    <n v="47"/>
    <n v="36"/>
    <n v="457"/>
    <n v="406"/>
    <n v="2.58"/>
    <n v="42"/>
    <n v="23"/>
    <n v="43"/>
    <n v="4253"/>
    <n v="1170"/>
    <n v="96"/>
    <n v="418"/>
    <n v="862"/>
    <n v="130"/>
    <n v="146"/>
    <n v="0.97899999999999998"/>
    <s v="Oakland Athletics"/>
    <s v="Oakland Coliseum"/>
    <n v="921323"/>
    <n v="95"/>
    <n v="93"/>
    <s v="OAK"/>
    <s v="OAK"/>
    <s v="OAK"/>
  </r>
  <r>
    <x v="101"/>
    <x v="1"/>
    <s v="PHI"/>
    <s v="PHI"/>
    <x v="44"/>
    <s v="E"/>
    <n v="6"/>
    <n v="156"/>
    <n v="79"/>
    <n v="59"/>
    <n v="97"/>
    <s v="N"/>
    <m/>
    <x v="0"/>
    <x v="0"/>
    <n v="0"/>
    <x v="1"/>
    <n v="1"/>
    <x v="0"/>
    <x v="1"/>
    <n v="503"/>
    <n v="5248"/>
    <n v="1240"/>
    <n v="200"/>
    <n v="36"/>
    <n v="98"/>
    <n v="487"/>
    <n v="930"/>
    <n v="42"/>
    <n v="50"/>
    <n v="22"/>
    <n v="36"/>
    <n v="635"/>
    <n v="570"/>
    <n v="3.66"/>
    <n v="43"/>
    <n v="13"/>
    <n v="15"/>
    <n v="4200"/>
    <n v="1318"/>
    <n v="117"/>
    <n v="536"/>
    <n v="927"/>
    <n v="116"/>
    <n v="142"/>
    <n v="0.98099999999999998"/>
    <s v="Philadelphia Phillies"/>
    <s v="Veterans Stadium"/>
    <n v="1343329"/>
    <n v="102"/>
    <n v="104"/>
    <s v="PHI"/>
    <s v="PHI"/>
    <s v="PHI"/>
  </r>
  <r>
    <x v="101"/>
    <x v="1"/>
    <s v="PIT"/>
    <s v="PIT"/>
    <x v="39"/>
    <s v="E"/>
    <n v="1"/>
    <n v="155"/>
    <n v="78"/>
    <n v="96"/>
    <n v="59"/>
    <s v="Y"/>
    <m/>
    <x v="0"/>
    <x v="0"/>
    <n v="0"/>
    <x v="1"/>
    <n v="1"/>
    <x v="0"/>
    <x v="1"/>
    <n v="691"/>
    <n v="5490"/>
    <n v="1505"/>
    <n v="251"/>
    <n v="47"/>
    <n v="110"/>
    <n v="404"/>
    <n v="871"/>
    <n v="49"/>
    <n v="30"/>
    <n v="25"/>
    <n v="50"/>
    <n v="512"/>
    <n v="441"/>
    <n v="2.81"/>
    <n v="39"/>
    <n v="15"/>
    <n v="48"/>
    <n v="4243"/>
    <n v="1282"/>
    <n v="90"/>
    <n v="433"/>
    <n v="838"/>
    <n v="136"/>
    <n v="171"/>
    <n v="0.97799999999999998"/>
    <s v="Pittsburgh Pirates"/>
    <s v="Three Rivers Stadium"/>
    <n v="1427460"/>
    <n v="99"/>
    <n v="97"/>
    <s v="PIT"/>
    <s v="PIT"/>
    <s v="PIT"/>
  </r>
  <r>
    <x v="101"/>
    <x v="1"/>
    <s v="SDN"/>
    <s v="SDP"/>
    <x v="92"/>
    <s v="W"/>
    <n v="6"/>
    <n v="153"/>
    <n v="80"/>
    <n v="58"/>
    <n v="95"/>
    <s v="N"/>
    <m/>
    <x v="0"/>
    <x v="0"/>
    <n v="0"/>
    <x v="1"/>
    <n v="1"/>
    <x v="0"/>
    <x v="1"/>
    <n v="488"/>
    <n v="5213"/>
    <n v="1181"/>
    <n v="168"/>
    <n v="38"/>
    <n v="102"/>
    <n v="407"/>
    <n v="976"/>
    <n v="78"/>
    <n v="46"/>
    <n v="15"/>
    <n v="25"/>
    <n v="665"/>
    <n v="589"/>
    <n v="3.78"/>
    <n v="39"/>
    <n v="17"/>
    <n v="19"/>
    <n v="4211"/>
    <n v="1350"/>
    <n v="121"/>
    <n v="618"/>
    <n v="960"/>
    <n v="144"/>
    <n v="146"/>
    <n v="0.97599999999999998"/>
    <s v="San Diego Padres"/>
    <s v="Jack Murphy Stadium"/>
    <n v="644273"/>
    <n v="92"/>
    <n v="95"/>
    <s v="SDP"/>
    <s v="SDN"/>
    <s v="SDN"/>
  </r>
  <r>
    <x v="101"/>
    <x v="1"/>
    <s v="SFN"/>
    <s v="SFG"/>
    <x v="42"/>
    <s v="W"/>
    <n v="5"/>
    <n v="155"/>
    <n v="77"/>
    <n v="69"/>
    <n v="86"/>
    <s v="N"/>
    <m/>
    <x v="0"/>
    <x v="0"/>
    <n v="0"/>
    <x v="1"/>
    <n v="1"/>
    <x v="0"/>
    <x v="1"/>
    <n v="662"/>
    <n v="5245"/>
    <n v="1281"/>
    <n v="211"/>
    <n v="36"/>
    <n v="150"/>
    <n v="480"/>
    <n v="964"/>
    <n v="123"/>
    <n v="45"/>
    <n v="30"/>
    <n v="39"/>
    <n v="649"/>
    <n v="569"/>
    <n v="3.69"/>
    <n v="44"/>
    <n v="8"/>
    <n v="23"/>
    <n v="4159"/>
    <n v="1309"/>
    <n v="130"/>
    <n v="507"/>
    <n v="771"/>
    <n v="156"/>
    <n v="121"/>
    <n v="0.97399999999999998"/>
    <s v="San Francisco Giants"/>
    <s v="Candlestick Park"/>
    <n v="647744"/>
    <n v="102"/>
    <n v="102"/>
    <s v="SFG"/>
    <s v="SFN"/>
    <s v="SFN"/>
  </r>
  <r>
    <x v="101"/>
    <x v="1"/>
    <s v="SLN"/>
    <s v="STL"/>
    <x v="40"/>
    <s v="E"/>
    <n v="4"/>
    <n v="156"/>
    <n v="77"/>
    <n v="75"/>
    <n v="81"/>
    <s v="N"/>
    <m/>
    <x v="0"/>
    <x v="0"/>
    <n v="0"/>
    <x v="1"/>
    <n v="1"/>
    <x v="0"/>
    <x v="1"/>
    <n v="568"/>
    <n v="5326"/>
    <n v="1383"/>
    <n v="214"/>
    <n v="42"/>
    <n v="70"/>
    <n v="437"/>
    <n v="793"/>
    <n v="104"/>
    <n v="48"/>
    <n v="27"/>
    <n v="36"/>
    <n v="600"/>
    <n v="532"/>
    <n v="3.42"/>
    <n v="64"/>
    <n v="13"/>
    <n v="13"/>
    <n v="4199"/>
    <n v="1290"/>
    <n v="87"/>
    <n v="531"/>
    <n v="912"/>
    <n v="141"/>
    <n v="146"/>
    <n v="0.97699999999999998"/>
    <s v="St. Louis Cardinals"/>
    <s v="Busch Stadium II"/>
    <n v="1196894"/>
    <n v="99"/>
    <n v="99"/>
    <s v="STL"/>
    <s v="SLN"/>
    <s v="SLN"/>
  </r>
  <r>
    <x v="101"/>
    <x v="5"/>
    <s v="TEX"/>
    <s v="TEX"/>
    <x v="88"/>
    <s v="W"/>
    <n v="6"/>
    <n v="154"/>
    <n v="77"/>
    <n v="54"/>
    <n v="100"/>
    <s v="N"/>
    <m/>
    <x v="0"/>
    <x v="0"/>
    <n v="0"/>
    <x v="1"/>
    <n v="1"/>
    <x v="0"/>
    <x v="1"/>
    <n v="461"/>
    <n v="5029"/>
    <n v="1092"/>
    <n v="166"/>
    <n v="17"/>
    <n v="56"/>
    <n v="503"/>
    <n v="926"/>
    <n v="126"/>
    <n v="73"/>
    <n v="30"/>
    <n v="34"/>
    <n v="628"/>
    <n v="539"/>
    <n v="3.53"/>
    <n v="11"/>
    <n v="8"/>
    <n v="34"/>
    <n v="4124"/>
    <n v="1258"/>
    <n v="92"/>
    <n v="613"/>
    <n v="868"/>
    <n v="166"/>
    <n v="147"/>
    <n v="0.97199999999999998"/>
    <s v="Texas Rangers"/>
    <s v="Arlington Stadium"/>
    <n v="662974"/>
    <n v="96"/>
    <n v="98"/>
    <s v="TEX"/>
    <s v="TEX"/>
    <s v="TEX"/>
  </r>
  <r>
    <x v="102"/>
    <x v="1"/>
    <s v="ATL"/>
    <s v="ATL"/>
    <x v="24"/>
    <s v="W"/>
    <n v="5"/>
    <n v="162"/>
    <n v="81"/>
    <n v="76"/>
    <n v="85"/>
    <s v="N"/>
    <m/>
    <x v="0"/>
    <x v="0"/>
    <n v="0"/>
    <x v="1"/>
    <n v="1"/>
    <x v="0"/>
    <x v="1"/>
    <n v="799"/>
    <n v="5631"/>
    <n v="1497"/>
    <n v="219"/>
    <n v="34"/>
    <n v="206"/>
    <n v="608"/>
    <n v="870"/>
    <n v="84"/>
    <n v="40"/>
    <n v="34"/>
    <n v="46"/>
    <n v="774"/>
    <n v="690"/>
    <n v="4.25"/>
    <n v="34"/>
    <n v="9"/>
    <n v="35"/>
    <n v="4386"/>
    <n v="1467"/>
    <n v="144"/>
    <n v="575"/>
    <n v="803"/>
    <n v="166"/>
    <n v="142"/>
    <n v="0.97399999999999998"/>
    <s v="Atlanta Braves"/>
    <s v="Atlanta-Fulton County Stadium"/>
    <n v="800655"/>
    <n v="108"/>
    <n v="108"/>
    <s v="ATL"/>
    <s v="ATL"/>
    <s v="ATL"/>
  </r>
  <r>
    <x v="102"/>
    <x v="5"/>
    <s v="BAL"/>
    <s v="BAL"/>
    <x v="37"/>
    <s v="E"/>
    <n v="1"/>
    <n v="162"/>
    <n v="81"/>
    <n v="97"/>
    <n v="65"/>
    <s v="Y"/>
    <m/>
    <x v="0"/>
    <x v="0"/>
    <n v="0"/>
    <x v="1"/>
    <n v="1"/>
    <x v="0"/>
    <x v="1"/>
    <n v="754"/>
    <n v="5537"/>
    <n v="1474"/>
    <n v="229"/>
    <n v="48"/>
    <n v="119"/>
    <n v="648"/>
    <n v="752"/>
    <n v="146"/>
    <n v="64"/>
    <n v="43"/>
    <n v="49"/>
    <n v="561"/>
    <n v="498"/>
    <n v="3.07"/>
    <n v="67"/>
    <n v="14"/>
    <n v="26"/>
    <n v="4385"/>
    <n v="1297"/>
    <n v="124"/>
    <n v="475"/>
    <n v="715"/>
    <n v="119"/>
    <n v="184"/>
    <n v="0.98099999999999998"/>
    <s v="Baltimore Orioles"/>
    <s v="Memorial Stadium"/>
    <n v="958667"/>
    <n v="99"/>
    <n v="98"/>
    <s v="BAL"/>
    <s v="BAL"/>
    <s v="BAL"/>
  </r>
  <r>
    <x v="102"/>
    <x v="5"/>
    <s v="BOS"/>
    <s v="BOS"/>
    <x v="74"/>
    <s v="E"/>
    <n v="2"/>
    <n v="162"/>
    <n v="81"/>
    <n v="89"/>
    <n v="73"/>
    <s v="N"/>
    <m/>
    <x v="0"/>
    <x v="0"/>
    <n v="0"/>
    <x v="1"/>
    <n v="1"/>
    <x v="0"/>
    <x v="1"/>
    <n v="738"/>
    <n v="5513"/>
    <n v="1472"/>
    <n v="235"/>
    <n v="30"/>
    <n v="147"/>
    <n v="581"/>
    <n v="799"/>
    <n v="114"/>
    <n v="45"/>
    <n v="31"/>
    <n v="44"/>
    <n v="647"/>
    <n v="584"/>
    <n v="3.65"/>
    <n v="67"/>
    <n v="10"/>
    <n v="33"/>
    <n v="4321"/>
    <n v="1417"/>
    <n v="158"/>
    <n v="499"/>
    <n v="808"/>
    <n v="127"/>
    <n v="162"/>
    <n v="0.97899999999999998"/>
    <s v="Boston Red Sox"/>
    <s v="Fenway Park II"/>
    <n v="1481002"/>
    <n v="106"/>
    <n v="106"/>
    <s v="BOS"/>
    <s v="BOS"/>
    <s v="BOS"/>
  </r>
  <r>
    <x v="102"/>
    <x v="5"/>
    <s v="CAL"/>
    <s v="ANA"/>
    <x v="87"/>
    <s v="W"/>
    <n v="4"/>
    <n v="162"/>
    <n v="81"/>
    <n v="79"/>
    <n v="83"/>
    <s v="N"/>
    <m/>
    <x v="0"/>
    <x v="0"/>
    <n v="0"/>
    <x v="1"/>
    <n v="1"/>
    <x v="0"/>
    <x v="1"/>
    <n v="629"/>
    <n v="5505"/>
    <n v="1395"/>
    <n v="183"/>
    <n v="29"/>
    <n v="93"/>
    <n v="509"/>
    <n v="816"/>
    <n v="59"/>
    <n v="47"/>
    <n v="34"/>
    <n v="45"/>
    <n v="657"/>
    <n v="571"/>
    <n v="3.53"/>
    <n v="72"/>
    <n v="13"/>
    <n v="19"/>
    <n v="4369"/>
    <n v="1351"/>
    <n v="104"/>
    <n v="614"/>
    <n v="1010"/>
    <n v="156"/>
    <n v="153"/>
    <n v="0.97499999999999998"/>
    <s v="California Angels"/>
    <s v="Anaheim Stadium"/>
    <n v="1058206"/>
    <n v="92"/>
    <n v="92"/>
    <s v="CAL"/>
    <s v="CAL"/>
    <s v="CAL"/>
  </r>
  <r>
    <x v="102"/>
    <x v="5"/>
    <s v="CHA"/>
    <s v="CHW"/>
    <x v="75"/>
    <s v="W"/>
    <n v="5"/>
    <n v="162"/>
    <n v="81"/>
    <n v="77"/>
    <n v="85"/>
    <s v="N"/>
    <m/>
    <x v="0"/>
    <x v="0"/>
    <n v="0"/>
    <x v="1"/>
    <n v="1"/>
    <x v="0"/>
    <x v="1"/>
    <n v="652"/>
    <n v="5475"/>
    <n v="1400"/>
    <n v="228"/>
    <n v="38"/>
    <n v="111"/>
    <n v="537"/>
    <n v="952"/>
    <n v="83"/>
    <n v="73"/>
    <n v="32"/>
    <n v="42"/>
    <n v="705"/>
    <n v="625"/>
    <n v="3.86"/>
    <n v="48"/>
    <n v="15"/>
    <n v="35"/>
    <n v="4368"/>
    <n v="1484"/>
    <n v="110"/>
    <n v="574"/>
    <n v="848"/>
    <n v="144"/>
    <n v="165"/>
    <n v="0.97699999999999998"/>
    <s v="Chicago White Sox"/>
    <s v="Comiskey Park"/>
    <n v="1302527"/>
    <n v="105"/>
    <n v="105"/>
    <s v="CHW"/>
    <s v="CHA"/>
    <s v="CHA"/>
  </r>
  <r>
    <x v="102"/>
    <x v="1"/>
    <s v="CHN"/>
    <s v="CHC"/>
    <x v="25"/>
    <s v="E"/>
    <n v="5"/>
    <n v="161"/>
    <n v="80"/>
    <n v="77"/>
    <n v="84"/>
    <s v="N"/>
    <m/>
    <x v="0"/>
    <x v="0"/>
    <n v="0"/>
    <x v="1"/>
    <n v="1"/>
    <x v="0"/>
    <x v="1"/>
    <n v="614"/>
    <n v="5363"/>
    <n v="1322"/>
    <n v="201"/>
    <n v="21"/>
    <n v="117"/>
    <n v="575"/>
    <n v="855"/>
    <n v="65"/>
    <n v="58"/>
    <n v="20"/>
    <n v="37"/>
    <n v="655"/>
    <n v="584"/>
    <n v="3.66"/>
    <n v="27"/>
    <n v="13"/>
    <n v="40"/>
    <n v="4313"/>
    <n v="1471"/>
    <n v="128"/>
    <n v="438"/>
    <n v="885"/>
    <n v="157"/>
    <n v="155"/>
    <n v="0.97499999999999998"/>
    <s v="Chicago Cubs"/>
    <s v="Wrigley Field"/>
    <n v="1351705"/>
    <n v="107"/>
    <n v="107"/>
    <s v="CHC"/>
    <s v="CHN"/>
    <s v="CHN"/>
  </r>
  <r>
    <x v="102"/>
    <x v="1"/>
    <s v="CIN"/>
    <s v="CIN"/>
    <x v="26"/>
    <s v="W"/>
    <n v="1"/>
    <n v="162"/>
    <n v="81"/>
    <n v="99"/>
    <n v="63"/>
    <s v="Y"/>
    <m/>
    <x v="0"/>
    <x v="0"/>
    <n v="0"/>
    <x v="1"/>
    <n v="1"/>
    <x v="0"/>
    <x v="1"/>
    <n v="741"/>
    <n v="5505"/>
    <n v="1398"/>
    <n v="232"/>
    <n v="34"/>
    <n v="137"/>
    <n v="639"/>
    <n v="947"/>
    <n v="148"/>
    <n v="55"/>
    <n v="31"/>
    <n v="51"/>
    <n v="621"/>
    <n v="557"/>
    <n v="3.4"/>
    <n v="39"/>
    <n v="17"/>
    <n v="43"/>
    <n v="4419"/>
    <n v="1389"/>
    <n v="135"/>
    <n v="518"/>
    <n v="801"/>
    <n v="115"/>
    <n v="162"/>
    <n v="0.98199999999999998"/>
    <s v="Cincinnati Reds"/>
    <s v="Riverfront Stadium"/>
    <n v="2017601"/>
    <n v="95"/>
    <n v="93"/>
    <s v="CIN"/>
    <s v="CIN"/>
    <s v="CIN"/>
  </r>
  <r>
    <x v="102"/>
    <x v="5"/>
    <s v="CLE"/>
    <s v="CLE"/>
    <x v="76"/>
    <s v="E"/>
    <n v="6"/>
    <n v="162"/>
    <n v="81"/>
    <n v="71"/>
    <n v="91"/>
    <s v="N"/>
    <m/>
    <x v="0"/>
    <x v="0"/>
    <n v="0"/>
    <x v="1"/>
    <n v="1"/>
    <x v="0"/>
    <x v="1"/>
    <n v="680"/>
    <n v="5592"/>
    <n v="1429"/>
    <n v="205"/>
    <n v="29"/>
    <n v="158"/>
    <n v="471"/>
    <n v="793"/>
    <n v="60"/>
    <n v="68"/>
    <n v="32"/>
    <n v="43"/>
    <n v="826"/>
    <n v="746"/>
    <n v="4.58"/>
    <n v="55"/>
    <n v="9"/>
    <n v="21"/>
    <n v="4394"/>
    <n v="1532"/>
    <n v="172"/>
    <n v="602"/>
    <n v="883"/>
    <n v="139"/>
    <n v="174"/>
    <n v="0.97799999999999998"/>
    <s v="Cleveland Indians"/>
    <s v="Cleveland Stadium"/>
    <n v="615107"/>
    <n v="103"/>
    <n v="104"/>
    <s v="CLE"/>
    <s v="CLE"/>
    <s v="CLE"/>
  </r>
  <r>
    <x v="102"/>
    <x v="5"/>
    <s v="DET"/>
    <s v="DET"/>
    <x v="77"/>
    <s v="E"/>
    <n v="3"/>
    <n v="162"/>
    <n v="81"/>
    <n v="85"/>
    <n v="77"/>
    <s v="N"/>
    <m/>
    <x v="0"/>
    <x v="0"/>
    <n v="0"/>
    <x v="1"/>
    <n v="1"/>
    <x v="0"/>
    <x v="1"/>
    <n v="642"/>
    <n v="5508"/>
    <n v="1400"/>
    <n v="213"/>
    <n v="32"/>
    <n v="157"/>
    <n v="509"/>
    <n v="722"/>
    <n v="28"/>
    <n v="30"/>
    <n v="39"/>
    <n v="31"/>
    <n v="674"/>
    <n v="627"/>
    <n v="3.9"/>
    <n v="39"/>
    <n v="11"/>
    <n v="46"/>
    <n v="4343"/>
    <n v="1468"/>
    <n v="154"/>
    <n v="493"/>
    <n v="911"/>
    <n v="112"/>
    <n v="144"/>
    <n v="0.98199999999999998"/>
    <s v="Detroit Tigers"/>
    <s v="Tiger Stadium"/>
    <n v="1724146"/>
    <n v="106"/>
    <n v="107"/>
    <s v="DET"/>
    <s v="DET"/>
    <s v="DET"/>
  </r>
  <r>
    <x v="102"/>
    <x v="1"/>
    <s v="HOU"/>
    <s v="HOU"/>
    <x v="89"/>
    <s v="W"/>
    <n v="4"/>
    <n v="162"/>
    <n v="81"/>
    <n v="82"/>
    <n v="80"/>
    <s v="N"/>
    <m/>
    <x v="0"/>
    <x v="0"/>
    <n v="0"/>
    <x v="1"/>
    <n v="1"/>
    <x v="0"/>
    <x v="1"/>
    <n v="681"/>
    <n v="5532"/>
    <n v="1391"/>
    <n v="216"/>
    <n v="35"/>
    <n v="134"/>
    <n v="469"/>
    <n v="962"/>
    <n v="92"/>
    <n v="48"/>
    <n v="33"/>
    <n v="36"/>
    <n v="672"/>
    <n v="608"/>
    <n v="3.75"/>
    <n v="45"/>
    <n v="14"/>
    <n v="26"/>
    <n v="4382"/>
    <n v="1389"/>
    <n v="111"/>
    <n v="575"/>
    <n v="907"/>
    <n v="116"/>
    <n v="140"/>
    <n v="0.98099999999999998"/>
    <s v="Houston Astros"/>
    <s v="Astrodome"/>
    <n v="1394004"/>
    <n v="99"/>
    <n v="99"/>
    <s v="HOU"/>
    <s v="HOU"/>
    <s v="HOU"/>
  </r>
  <r>
    <x v="102"/>
    <x v="5"/>
    <s v="KCA"/>
    <s v="KCR"/>
    <x v="91"/>
    <s v="W"/>
    <n v="2"/>
    <n v="162"/>
    <n v="81"/>
    <n v="88"/>
    <n v="74"/>
    <s v="N"/>
    <m/>
    <x v="0"/>
    <x v="0"/>
    <n v="0"/>
    <x v="1"/>
    <n v="1"/>
    <x v="0"/>
    <x v="1"/>
    <n v="755"/>
    <n v="5508"/>
    <n v="1440"/>
    <n v="239"/>
    <n v="40"/>
    <n v="114"/>
    <n v="644"/>
    <n v="696"/>
    <n v="105"/>
    <n v="69"/>
    <n v="26"/>
    <n v="47"/>
    <n v="752"/>
    <n v="675"/>
    <n v="4.1900000000000004"/>
    <n v="40"/>
    <n v="7"/>
    <n v="41"/>
    <n v="4348"/>
    <n v="1521"/>
    <n v="114"/>
    <n v="617"/>
    <n v="790"/>
    <n v="167"/>
    <n v="192"/>
    <n v="0.97399999999999998"/>
    <s v="Kansas City Royals"/>
    <s v="Royals Stadium"/>
    <n v="1345341"/>
    <n v="106"/>
    <n v="106"/>
    <s v="KCR"/>
    <s v="KCA"/>
    <s v="KCA"/>
  </r>
  <r>
    <x v="102"/>
    <x v="1"/>
    <s v="LAN"/>
    <s v="LAD"/>
    <x v="47"/>
    <s v="W"/>
    <n v="2"/>
    <n v="162"/>
    <n v="81"/>
    <n v="95"/>
    <n v="66"/>
    <s v="N"/>
    <m/>
    <x v="0"/>
    <x v="0"/>
    <n v="0"/>
    <x v="1"/>
    <n v="1"/>
    <x v="0"/>
    <x v="1"/>
    <n v="675"/>
    <n v="5604"/>
    <n v="1473"/>
    <n v="219"/>
    <n v="29"/>
    <n v="110"/>
    <n v="497"/>
    <n v="795"/>
    <n v="109"/>
    <n v="50"/>
    <n v="28"/>
    <n v="57"/>
    <n v="565"/>
    <n v="497"/>
    <n v="3"/>
    <n v="45"/>
    <n v="15"/>
    <n v="38"/>
    <n v="4473"/>
    <n v="1270"/>
    <n v="129"/>
    <n v="461"/>
    <n v="961"/>
    <n v="125"/>
    <n v="166"/>
    <n v="0.98099999999999998"/>
    <s v="Los Angeles Dodgers"/>
    <s v="Dodger Stadium"/>
    <n v="2136192"/>
    <n v="97"/>
    <n v="95"/>
    <s v="LAD"/>
    <s v="LAN"/>
    <s v="LAN"/>
  </r>
  <r>
    <x v="102"/>
    <x v="5"/>
    <s v="MIN"/>
    <s v="MIN"/>
    <x v="79"/>
    <s v="W"/>
    <n v="3"/>
    <n v="162"/>
    <n v="81"/>
    <n v="81"/>
    <n v="81"/>
    <s v="N"/>
    <m/>
    <x v="0"/>
    <x v="0"/>
    <n v="0"/>
    <x v="1"/>
    <n v="1"/>
    <x v="0"/>
    <x v="1"/>
    <n v="738"/>
    <n v="5625"/>
    <n v="1521"/>
    <n v="240"/>
    <n v="44"/>
    <n v="120"/>
    <n v="598"/>
    <n v="954"/>
    <n v="87"/>
    <n v="46"/>
    <n v="34"/>
    <n v="40"/>
    <n v="692"/>
    <n v="608"/>
    <n v="3.77"/>
    <n v="48"/>
    <n v="18"/>
    <n v="34"/>
    <n v="4355"/>
    <n v="1443"/>
    <n v="115"/>
    <n v="519"/>
    <n v="879"/>
    <n v="139"/>
    <n v="147"/>
    <n v="0.97799999999999998"/>
    <s v="Minnesota Twins"/>
    <s v="Metropolitan Stadium"/>
    <n v="907499"/>
    <n v="104"/>
    <n v="104"/>
    <s v="MIN"/>
    <s v="MIN"/>
    <s v="MIN"/>
  </r>
  <r>
    <x v="102"/>
    <x v="5"/>
    <s v="ML4"/>
    <s v="MIL"/>
    <x v="53"/>
    <s v="E"/>
    <n v="5"/>
    <n v="162"/>
    <n v="81"/>
    <n v="74"/>
    <n v="88"/>
    <s v="N"/>
    <m/>
    <x v="0"/>
    <x v="0"/>
    <n v="0"/>
    <x v="1"/>
    <n v="1"/>
    <x v="0"/>
    <x v="1"/>
    <n v="708"/>
    <n v="5526"/>
    <n v="1399"/>
    <n v="229"/>
    <n v="40"/>
    <n v="145"/>
    <n v="563"/>
    <n v="977"/>
    <n v="110"/>
    <n v="66"/>
    <n v="42"/>
    <n v="35"/>
    <n v="731"/>
    <n v="643"/>
    <n v="3.98"/>
    <n v="50"/>
    <n v="11"/>
    <n v="28"/>
    <n v="4362"/>
    <n v="1476"/>
    <n v="119"/>
    <n v="623"/>
    <n v="671"/>
    <n v="145"/>
    <n v="167"/>
    <n v="0.97699999999999998"/>
    <s v="Milwaukee Brewers"/>
    <s v="County Stadium"/>
    <n v="1092158"/>
    <n v="97"/>
    <n v="98"/>
    <s v="MIL"/>
    <s v="MIL"/>
    <s v="MIL"/>
  </r>
  <r>
    <x v="102"/>
    <x v="1"/>
    <s v="MON"/>
    <s v="WSN"/>
    <x v="13"/>
    <s v="E"/>
    <n v="4"/>
    <n v="162"/>
    <n v="81"/>
    <n v="79"/>
    <n v="83"/>
    <s v="N"/>
    <m/>
    <x v="0"/>
    <x v="0"/>
    <n v="0"/>
    <x v="1"/>
    <n v="1"/>
    <x v="0"/>
    <x v="1"/>
    <n v="668"/>
    <n v="5369"/>
    <n v="1345"/>
    <n v="190"/>
    <n v="23"/>
    <n v="125"/>
    <n v="695"/>
    <n v="777"/>
    <n v="77"/>
    <n v="68"/>
    <n v="44"/>
    <n v="28"/>
    <n v="702"/>
    <n v="599"/>
    <n v="3.71"/>
    <n v="26"/>
    <n v="6"/>
    <n v="38"/>
    <n v="4355"/>
    <n v="1356"/>
    <n v="128"/>
    <n v="681"/>
    <n v="866"/>
    <n v="163"/>
    <n v="156"/>
    <n v="0.97399999999999998"/>
    <s v="Montreal Expos"/>
    <s v="Jarry Park"/>
    <n v="1246863"/>
    <n v="103"/>
    <n v="104"/>
    <s v="MON"/>
    <s v="MON"/>
    <s v="MON"/>
  </r>
  <r>
    <x v="102"/>
    <x v="5"/>
    <s v="NYA"/>
    <s v="NYY"/>
    <x v="73"/>
    <s v="E"/>
    <n v="4"/>
    <n v="162"/>
    <n v="81"/>
    <n v="80"/>
    <n v="82"/>
    <s v="N"/>
    <m/>
    <x v="0"/>
    <x v="0"/>
    <n v="0"/>
    <x v="1"/>
    <n v="1"/>
    <x v="0"/>
    <x v="1"/>
    <n v="641"/>
    <n v="5492"/>
    <n v="1435"/>
    <n v="212"/>
    <n v="17"/>
    <n v="131"/>
    <n v="489"/>
    <n v="680"/>
    <n v="47"/>
    <n v="43"/>
    <n v="22"/>
    <n v="34"/>
    <n v="610"/>
    <n v="530"/>
    <n v="3.34"/>
    <n v="47"/>
    <n v="16"/>
    <n v="39"/>
    <n v="4283"/>
    <n v="1379"/>
    <n v="109"/>
    <n v="457"/>
    <n v="708"/>
    <n v="156"/>
    <n v="172"/>
    <n v="0.97599999999999998"/>
    <s v="New York Yankees"/>
    <s v="Yankee Stadium I"/>
    <n v="1262103"/>
    <n v="97"/>
    <n v="96"/>
    <s v="NYY"/>
    <s v="NYA"/>
    <s v="NYA"/>
  </r>
  <r>
    <x v="102"/>
    <x v="1"/>
    <s v="NYN"/>
    <s v="NYM"/>
    <x v="90"/>
    <s v="E"/>
    <n v="1"/>
    <n v="161"/>
    <n v="81"/>
    <n v="82"/>
    <n v="79"/>
    <s v="Y"/>
    <m/>
    <x v="0"/>
    <x v="1"/>
    <n v="1"/>
    <x v="1"/>
    <n v="1"/>
    <x v="0"/>
    <x v="1"/>
    <n v="608"/>
    <n v="5457"/>
    <n v="1345"/>
    <n v="198"/>
    <n v="24"/>
    <n v="85"/>
    <n v="540"/>
    <n v="805"/>
    <n v="27"/>
    <n v="22"/>
    <n v="23"/>
    <n v="36"/>
    <n v="588"/>
    <n v="531"/>
    <n v="3.26"/>
    <n v="47"/>
    <n v="15"/>
    <n v="40"/>
    <n v="4395"/>
    <n v="1345"/>
    <n v="127"/>
    <n v="490"/>
    <n v="1027"/>
    <n v="126"/>
    <n v="140"/>
    <n v="0.98"/>
    <s v="New York Mets"/>
    <s v="Shea Stadium"/>
    <n v="1912390"/>
    <n v="98"/>
    <n v="99"/>
    <s v="NYM"/>
    <s v="NYN"/>
    <s v="NYN"/>
  </r>
  <r>
    <x v="102"/>
    <x v="5"/>
    <s v="OAK"/>
    <s v="OAK"/>
    <x v="78"/>
    <s v="W"/>
    <n v="1"/>
    <n v="162"/>
    <n v="81"/>
    <n v="94"/>
    <n v="68"/>
    <s v="Y"/>
    <m/>
    <x v="0"/>
    <x v="1"/>
    <n v="1"/>
    <x v="2"/>
    <n v="0"/>
    <x v="1"/>
    <x v="1"/>
    <n v="758"/>
    <n v="5507"/>
    <n v="1431"/>
    <n v="216"/>
    <n v="28"/>
    <n v="147"/>
    <n v="595"/>
    <n v="919"/>
    <n v="128"/>
    <n v="57"/>
    <n v="35"/>
    <n v="53"/>
    <n v="615"/>
    <n v="532"/>
    <n v="3.29"/>
    <n v="46"/>
    <n v="16"/>
    <n v="41"/>
    <n v="4372"/>
    <n v="1311"/>
    <n v="143"/>
    <n v="494"/>
    <n v="797"/>
    <n v="137"/>
    <n v="170"/>
    <n v="0.97799999999999998"/>
    <s v="Oakland Athletics"/>
    <s v="Oakland Coliseum"/>
    <n v="1000763"/>
    <n v="95"/>
    <n v="93"/>
    <s v="OAK"/>
    <s v="OAK"/>
    <s v="OAK"/>
  </r>
  <r>
    <x v="102"/>
    <x v="1"/>
    <s v="PHI"/>
    <s v="PHI"/>
    <x v="44"/>
    <s v="E"/>
    <n v="6"/>
    <n v="162"/>
    <n v="81"/>
    <n v="71"/>
    <n v="91"/>
    <s v="N"/>
    <m/>
    <x v="0"/>
    <x v="0"/>
    <n v="0"/>
    <x v="1"/>
    <n v="1"/>
    <x v="0"/>
    <x v="1"/>
    <n v="642"/>
    <n v="5546"/>
    <n v="1381"/>
    <n v="218"/>
    <n v="29"/>
    <n v="134"/>
    <n v="476"/>
    <n v="979"/>
    <n v="51"/>
    <n v="47"/>
    <n v="33"/>
    <n v="45"/>
    <n v="717"/>
    <n v="642"/>
    <n v="3.99"/>
    <n v="49"/>
    <n v="11"/>
    <n v="22"/>
    <n v="4342"/>
    <n v="1435"/>
    <n v="131"/>
    <n v="632"/>
    <n v="919"/>
    <n v="134"/>
    <n v="179"/>
    <n v="0.97899999999999998"/>
    <s v="Philadelphia Phillies"/>
    <s v="Veterans Stadium"/>
    <n v="1475934"/>
    <n v="102"/>
    <n v="103"/>
    <s v="PHI"/>
    <s v="PHI"/>
    <s v="PHI"/>
  </r>
  <r>
    <x v="102"/>
    <x v="1"/>
    <s v="PIT"/>
    <s v="PIT"/>
    <x v="39"/>
    <s v="E"/>
    <n v="3"/>
    <n v="162"/>
    <n v="81"/>
    <n v="80"/>
    <n v="82"/>
    <s v="N"/>
    <m/>
    <x v="0"/>
    <x v="0"/>
    <n v="0"/>
    <x v="1"/>
    <n v="1"/>
    <x v="0"/>
    <x v="1"/>
    <n v="704"/>
    <n v="5608"/>
    <n v="1465"/>
    <n v="257"/>
    <n v="44"/>
    <n v="154"/>
    <n v="432"/>
    <n v="842"/>
    <n v="23"/>
    <n v="30"/>
    <n v="27"/>
    <n v="40"/>
    <n v="693"/>
    <n v="602"/>
    <n v="3.73"/>
    <n v="26"/>
    <n v="11"/>
    <n v="44"/>
    <n v="4352"/>
    <n v="1426"/>
    <n v="110"/>
    <n v="564"/>
    <n v="839"/>
    <n v="151"/>
    <n v="156"/>
    <n v="0.97599999999999998"/>
    <s v="Pittsburgh Pirates"/>
    <s v="Three Rivers Stadium"/>
    <n v="1319913"/>
    <n v="98"/>
    <n v="96"/>
    <s v="PIT"/>
    <s v="PIT"/>
    <s v="PIT"/>
  </r>
  <r>
    <x v="102"/>
    <x v="1"/>
    <s v="SDN"/>
    <s v="SDP"/>
    <x v="92"/>
    <s v="W"/>
    <n v="6"/>
    <n v="162"/>
    <n v="81"/>
    <n v="60"/>
    <n v="102"/>
    <s v="N"/>
    <m/>
    <x v="0"/>
    <x v="0"/>
    <n v="0"/>
    <x v="1"/>
    <n v="1"/>
    <x v="0"/>
    <x v="1"/>
    <n v="548"/>
    <n v="5457"/>
    <n v="1330"/>
    <n v="198"/>
    <n v="26"/>
    <n v="112"/>
    <n v="401"/>
    <n v="966"/>
    <n v="88"/>
    <n v="36"/>
    <n v="21"/>
    <n v="33"/>
    <n v="770"/>
    <n v="661"/>
    <n v="4.16"/>
    <n v="34"/>
    <n v="10"/>
    <n v="23"/>
    <n v="4290"/>
    <n v="1461"/>
    <n v="157"/>
    <n v="548"/>
    <n v="845"/>
    <n v="170"/>
    <n v="152"/>
    <n v="0.97299999999999998"/>
    <s v="San Diego Padres"/>
    <s v="Jack Murphy Stadium"/>
    <n v="611826"/>
    <n v="91"/>
    <n v="94"/>
    <s v="SDP"/>
    <s v="SDN"/>
    <s v="SDN"/>
  </r>
  <r>
    <x v="102"/>
    <x v="1"/>
    <s v="SFN"/>
    <s v="SFG"/>
    <x v="42"/>
    <s v="W"/>
    <n v="3"/>
    <n v="162"/>
    <n v="81"/>
    <n v="88"/>
    <n v="74"/>
    <s v="N"/>
    <m/>
    <x v="0"/>
    <x v="0"/>
    <n v="0"/>
    <x v="1"/>
    <n v="1"/>
    <x v="0"/>
    <x v="1"/>
    <n v="739"/>
    <n v="5537"/>
    <n v="1452"/>
    <n v="212"/>
    <n v="52"/>
    <n v="161"/>
    <n v="590"/>
    <n v="913"/>
    <n v="112"/>
    <n v="52"/>
    <n v="35"/>
    <n v="37"/>
    <n v="702"/>
    <n v="612"/>
    <n v="3.79"/>
    <n v="33"/>
    <n v="8"/>
    <n v="44"/>
    <n v="4357"/>
    <n v="1442"/>
    <n v="145"/>
    <n v="485"/>
    <n v="787"/>
    <n v="163"/>
    <n v="138"/>
    <n v="0.97399999999999998"/>
    <s v="San Francisco Giants"/>
    <s v="Candlestick Park"/>
    <n v="834193"/>
    <n v="105"/>
    <n v="105"/>
    <s v="SFG"/>
    <s v="SFN"/>
    <s v="SFN"/>
  </r>
  <r>
    <x v="102"/>
    <x v="1"/>
    <s v="SLN"/>
    <s v="STL"/>
    <x v="40"/>
    <s v="E"/>
    <n v="2"/>
    <n v="162"/>
    <n v="81"/>
    <n v="81"/>
    <n v="81"/>
    <s v="N"/>
    <m/>
    <x v="0"/>
    <x v="0"/>
    <n v="0"/>
    <x v="1"/>
    <n v="1"/>
    <x v="0"/>
    <x v="1"/>
    <n v="643"/>
    <n v="5478"/>
    <n v="1418"/>
    <n v="240"/>
    <n v="35"/>
    <n v="75"/>
    <n v="531"/>
    <n v="796"/>
    <n v="100"/>
    <n v="46"/>
    <n v="29"/>
    <n v="50"/>
    <n v="603"/>
    <n v="528"/>
    <n v="3.25"/>
    <n v="42"/>
    <n v="14"/>
    <n v="36"/>
    <n v="4382"/>
    <n v="1366"/>
    <n v="105"/>
    <n v="486"/>
    <n v="867"/>
    <n v="159"/>
    <n v="149"/>
    <n v="0.97499999999999998"/>
    <s v="St. Louis Cardinals"/>
    <s v="Busch Stadium II"/>
    <n v="1574046"/>
    <n v="100"/>
    <n v="100"/>
    <s v="STL"/>
    <s v="SLN"/>
    <s v="SLN"/>
  </r>
  <r>
    <x v="102"/>
    <x v="5"/>
    <s v="TEX"/>
    <s v="TEX"/>
    <x v="88"/>
    <s v="W"/>
    <n v="6"/>
    <n v="162"/>
    <n v="81"/>
    <n v="57"/>
    <n v="105"/>
    <s v="N"/>
    <m/>
    <x v="0"/>
    <x v="0"/>
    <n v="0"/>
    <x v="1"/>
    <n v="1"/>
    <x v="0"/>
    <x v="1"/>
    <n v="619"/>
    <n v="5488"/>
    <n v="1397"/>
    <n v="195"/>
    <n v="29"/>
    <n v="110"/>
    <n v="503"/>
    <n v="791"/>
    <n v="91"/>
    <n v="53"/>
    <n v="27"/>
    <n v="50"/>
    <n v="844"/>
    <n v="737"/>
    <n v="4.6399999999999997"/>
    <n v="35"/>
    <n v="10"/>
    <n v="27"/>
    <n v="4290"/>
    <n v="1514"/>
    <n v="130"/>
    <n v="680"/>
    <n v="831"/>
    <n v="161"/>
    <n v="164"/>
    <n v="0.97399999999999998"/>
    <s v="Texas Rangers"/>
    <s v="Arlington Stadium"/>
    <n v="686085"/>
    <n v="95"/>
    <n v="97"/>
    <s v="TEX"/>
    <s v="TEX"/>
    <s v="TEX"/>
  </r>
  <r>
    <x v="103"/>
    <x v="1"/>
    <s v="ATL"/>
    <s v="ATL"/>
    <x v="24"/>
    <s v="W"/>
    <n v="3"/>
    <n v="163"/>
    <n v="81"/>
    <n v="88"/>
    <n v="74"/>
    <s v="N"/>
    <m/>
    <x v="0"/>
    <x v="0"/>
    <n v="0"/>
    <x v="1"/>
    <n v="1"/>
    <x v="0"/>
    <x v="1"/>
    <n v="661"/>
    <n v="5533"/>
    <n v="1375"/>
    <n v="202"/>
    <n v="37"/>
    <n v="120"/>
    <n v="571"/>
    <n v="772"/>
    <n v="72"/>
    <n v="44"/>
    <n v="24"/>
    <n v="42"/>
    <n v="563"/>
    <n v="500"/>
    <n v="3.05"/>
    <n v="46"/>
    <n v="21"/>
    <n v="22"/>
    <n v="4423"/>
    <n v="1343"/>
    <n v="97"/>
    <n v="488"/>
    <n v="772"/>
    <n v="132"/>
    <n v="161"/>
    <n v="0.97899999999999998"/>
    <s v="Atlanta Braves"/>
    <s v="Atlanta-Fulton County Stadium"/>
    <n v="981085"/>
    <n v="104"/>
    <n v="104"/>
    <s v="ATL"/>
    <s v="ATL"/>
    <s v="ATL"/>
  </r>
  <r>
    <x v="103"/>
    <x v="5"/>
    <s v="BAL"/>
    <s v="BAL"/>
    <x v="37"/>
    <s v="E"/>
    <n v="1"/>
    <n v="162"/>
    <n v="81"/>
    <n v="91"/>
    <n v="71"/>
    <s v="Y"/>
    <m/>
    <x v="0"/>
    <x v="0"/>
    <n v="0"/>
    <x v="1"/>
    <n v="1"/>
    <x v="0"/>
    <x v="1"/>
    <n v="659"/>
    <n v="5535"/>
    <n v="1418"/>
    <n v="226"/>
    <n v="27"/>
    <n v="116"/>
    <n v="509"/>
    <n v="770"/>
    <n v="145"/>
    <n v="58"/>
    <n v="58"/>
    <n v="56"/>
    <n v="612"/>
    <n v="536"/>
    <n v="3.27"/>
    <n v="57"/>
    <n v="16"/>
    <n v="25"/>
    <n v="4422"/>
    <n v="1393"/>
    <n v="101"/>
    <n v="480"/>
    <n v="701"/>
    <n v="128"/>
    <n v="174"/>
    <n v="0.98"/>
    <s v="Baltimore Orioles"/>
    <s v="Memorial Stadium"/>
    <n v="962572"/>
    <n v="97"/>
    <n v="95"/>
    <s v="BAL"/>
    <s v="BAL"/>
    <s v="BAL"/>
  </r>
  <r>
    <x v="103"/>
    <x v="5"/>
    <s v="BOS"/>
    <s v="BOS"/>
    <x v="74"/>
    <s v="E"/>
    <n v="3"/>
    <n v="162"/>
    <n v="81"/>
    <n v="84"/>
    <n v="78"/>
    <s v="N"/>
    <m/>
    <x v="0"/>
    <x v="0"/>
    <n v="0"/>
    <x v="1"/>
    <n v="1"/>
    <x v="0"/>
    <x v="1"/>
    <n v="696"/>
    <n v="5499"/>
    <n v="1449"/>
    <n v="236"/>
    <n v="31"/>
    <n v="109"/>
    <n v="569"/>
    <n v="811"/>
    <n v="104"/>
    <n v="58"/>
    <n v="33"/>
    <n v="49"/>
    <n v="661"/>
    <n v="601"/>
    <n v="3.72"/>
    <n v="71"/>
    <n v="12"/>
    <n v="18"/>
    <n v="4366"/>
    <n v="1462"/>
    <n v="126"/>
    <n v="463"/>
    <n v="751"/>
    <n v="145"/>
    <n v="156"/>
    <n v="0.97699999999999998"/>
    <s v="Boston Red Sox"/>
    <s v="Fenway Park II"/>
    <n v="1556411"/>
    <n v="108"/>
    <n v="107"/>
    <s v="BOS"/>
    <s v="BOS"/>
    <s v="BOS"/>
  </r>
  <r>
    <x v="103"/>
    <x v="5"/>
    <s v="CAL"/>
    <s v="ANA"/>
    <x v="87"/>
    <s v="W"/>
    <n v="6"/>
    <n v="163"/>
    <n v="81"/>
    <n v="68"/>
    <n v="94"/>
    <s v="N"/>
    <m/>
    <x v="0"/>
    <x v="0"/>
    <n v="0"/>
    <x v="1"/>
    <n v="1"/>
    <x v="0"/>
    <x v="1"/>
    <n v="618"/>
    <n v="5401"/>
    <n v="1372"/>
    <n v="203"/>
    <n v="31"/>
    <n v="95"/>
    <n v="509"/>
    <n v="801"/>
    <n v="119"/>
    <n v="79"/>
    <n v="45"/>
    <n v="48"/>
    <n v="657"/>
    <n v="563"/>
    <n v="3.52"/>
    <n v="64"/>
    <n v="13"/>
    <n v="12"/>
    <n v="4317"/>
    <n v="1339"/>
    <n v="101"/>
    <n v="649"/>
    <n v="986"/>
    <n v="147"/>
    <n v="150"/>
    <n v="0.97599999999999998"/>
    <s v="California Angels"/>
    <s v="Anaheim Stadium"/>
    <n v="917269"/>
    <n v="94"/>
    <n v="94"/>
    <s v="CAL"/>
    <s v="CAL"/>
    <s v="CAL"/>
  </r>
  <r>
    <x v="103"/>
    <x v="5"/>
    <s v="CHA"/>
    <s v="CHW"/>
    <x v="75"/>
    <s v="W"/>
    <n v="4"/>
    <n v="163"/>
    <n v="82"/>
    <n v="80"/>
    <n v="80"/>
    <s v="N"/>
    <m/>
    <x v="0"/>
    <x v="0"/>
    <n v="0"/>
    <x v="1"/>
    <n v="1"/>
    <x v="0"/>
    <x v="1"/>
    <n v="684"/>
    <n v="5577"/>
    <n v="1492"/>
    <n v="225"/>
    <n v="23"/>
    <n v="135"/>
    <n v="519"/>
    <n v="858"/>
    <n v="64"/>
    <n v="53"/>
    <n v="26"/>
    <n v="43"/>
    <n v="721"/>
    <n v="641"/>
    <n v="3.94"/>
    <n v="55"/>
    <n v="11"/>
    <n v="29"/>
    <n v="4397"/>
    <n v="1470"/>
    <n v="103"/>
    <n v="548"/>
    <n v="826"/>
    <n v="147"/>
    <n v="188"/>
    <n v="0.97699999999999998"/>
    <s v="Chicago White Sox"/>
    <s v="Comiskey Park"/>
    <n v="1149596"/>
    <n v="103"/>
    <n v="104"/>
    <s v="CHW"/>
    <s v="CHA"/>
    <s v="CHA"/>
  </r>
  <r>
    <x v="103"/>
    <x v="1"/>
    <s v="CHN"/>
    <s v="CHC"/>
    <x v="25"/>
    <s v="E"/>
    <n v="6"/>
    <n v="162"/>
    <n v="81"/>
    <n v="66"/>
    <n v="96"/>
    <s v="N"/>
    <m/>
    <x v="0"/>
    <x v="0"/>
    <n v="0"/>
    <x v="1"/>
    <n v="1"/>
    <x v="0"/>
    <x v="1"/>
    <n v="669"/>
    <n v="5574"/>
    <n v="1397"/>
    <n v="221"/>
    <n v="42"/>
    <n v="110"/>
    <n v="621"/>
    <n v="857"/>
    <n v="78"/>
    <n v="73"/>
    <n v="29"/>
    <n v="40"/>
    <n v="826"/>
    <n v="697"/>
    <n v="4.28"/>
    <n v="23"/>
    <n v="6"/>
    <n v="26"/>
    <n v="4399"/>
    <n v="1593"/>
    <n v="122"/>
    <n v="576"/>
    <n v="895"/>
    <n v="199"/>
    <n v="141"/>
    <n v="0.96899999999999997"/>
    <s v="Chicago Cubs"/>
    <s v="Wrigley Field"/>
    <n v="1015378"/>
    <n v="103"/>
    <n v="105"/>
    <s v="CHC"/>
    <s v="CHN"/>
    <s v="CHN"/>
  </r>
  <r>
    <x v="103"/>
    <x v="1"/>
    <s v="CIN"/>
    <s v="CIN"/>
    <x v="26"/>
    <s v="W"/>
    <n v="2"/>
    <n v="163"/>
    <n v="82"/>
    <n v="98"/>
    <n v="64"/>
    <s v="N"/>
    <m/>
    <x v="0"/>
    <x v="0"/>
    <n v="0"/>
    <x v="1"/>
    <n v="1"/>
    <x v="0"/>
    <x v="1"/>
    <n v="776"/>
    <n v="5535"/>
    <n v="1437"/>
    <n v="271"/>
    <n v="35"/>
    <n v="135"/>
    <n v="693"/>
    <n v="940"/>
    <n v="146"/>
    <n v="49"/>
    <n v="30"/>
    <n v="46"/>
    <n v="631"/>
    <n v="556"/>
    <n v="3.41"/>
    <n v="34"/>
    <n v="11"/>
    <n v="27"/>
    <n v="4399"/>
    <n v="1364"/>
    <n v="126"/>
    <n v="536"/>
    <n v="875"/>
    <n v="134"/>
    <n v="151"/>
    <n v="0.97899999999999998"/>
    <s v="Cincinnati Reds"/>
    <s v="Riverfront Stadium"/>
    <n v="2164307"/>
    <n v="99"/>
    <n v="97"/>
    <s v="CIN"/>
    <s v="CIN"/>
    <s v="CIN"/>
  </r>
  <r>
    <x v="103"/>
    <x v="5"/>
    <s v="CLE"/>
    <s v="CLE"/>
    <x v="76"/>
    <s v="E"/>
    <n v="4"/>
    <n v="162"/>
    <n v="81"/>
    <n v="77"/>
    <n v="85"/>
    <s v="N"/>
    <m/>
    <x v="0"/>
    <x v="0"/>
    <n v="0"/>
    <x v="1"/>
    <n v="1"/>
    <x v="0"/>
    <x v="1"/>
    <n v="662"/>
    <n v="5474"/>
    <n v="1395"/>
    <n v="201"/>
    <n v="19"/>
    <n v="131"/>
    <n v="432"/>
    <n v="756"/>
    <n v="79"/>
    <n v="68"/>
    <n v="26"/>
    <n v="31"/>
    <n v="694"/>
    <n v="611"/>
    <n v="3.8"/>
    <n v="45"/>
    <n v="9"/>
    <n v="27"/>
    <n v="4337"/>
    <n v="1419"/>
    <n v="138"/>
    <n v="479"/>
    <n v="650"/>
    <n v="146"/>
    <n v="157"/>
    <n v="0.97699999999999998"/>
    <s v="Cleveland Indians"/>
    <s v="Cleveland Stadium"/>
    <n v="1114262"/>
    <n v="99"/>
    <n v="100"/>
    <s v="CLE"/>
    <s v="CLE"/>
    <s v="CLE"/>
  </r>
  <r>
    <x v="103"/>
    <x v="5"/>
    <s v="DET"/>
    <s v="DET"/>
    <x v="77"/>
    <s v="E"/>
    <n v="6"/>
    <n v="162"/>
    <n v="81"/>
    <n v="72"/>
    <n v="90"/>
    <s v="N"/>
    <m/>
    <x v="0"/>
    <x v="0"/>
    <n v="0"/>
    <x v="1"/>
    <n v="1"/>
    <x v="0"/>
    <x v="1"/>
    <n v="620"/>
    <n v="5568"/>
    <n v="1375"/>
    <n v="200"/>
    <n v="35"/>
    <n v="131"/>
    <n v="436"/>
    <n v="784"/>
    <n v="67"/>
    <n v="38"/>
    <n v="24"/>
    <n v="37"/>
    <n v="768"/>
    <n v="673"/>
    <n v="4.16"/>
    <n v="54"/>
    <n v="7"/>
    <n v="15"/>
    <n v="4367"/>
    <n v="1443"/>
    <n v="148"/>
    <n v="621"/>
    <n v="869"/>
    <n v="158"/>
    <n v="155"/>
    <n v="0.97499999999999998"/>
    <s v="Detroit Tigers"/>
    <s v="Tiger Stadium"/>
    <n v="1243080"/>
    <n v="102"/>
    <n v="104"/>
    <s v="DET"/>
    <s v="DET"/>
    <s v="DET"/>
  </r>
  <r>
    <x v="103"/>
    <x v="1"/>
    <s v="HOU"/>
    <s v="HOU"/>
    <x v="89"/>
    <s v="W"/>
    <n v="4"/>
    <n v="162"/>
    <n v="81"/>
    <n v="81"/>
    <n v="81"/>
    <s v="N"/>
    <m/>
    <x v="0"/>
    <x v="0"/>
    <n v="0"/>
    <x v="1"/>
    <n v="1"/>
    <x v="0"/>
    <x v="1"/>
    <n v="653"/>
    <n v="5489"/>
    <n v="1441"/>
    <n v="222"/>
    <n v="41"/>
    <n v="110"/>
    <n v="471"/>
    <n v="864"/>
    <n v="108"/>
    <n v="65"/>
    <n v="29"/>
    <n v="48"/>
    <n v="632"/>
    <n v="558"/>
    <n v="3.46"/>
    <n v="36"/>
    <n v="18"/>
    <n v="18"/>
    <n v="4352"/>
    <n v="1396"/>
    <n v="84"/>
    <n v="601"/>
    <n v="738"/>
    <n v="113"/>
    <n v="161"/>
    <n v="0.98199999999999998"/>
    <s v="Houston Astros"/>
    <s v="Astrodome"/>
    <n v="1090728"/>
    <n v="96"/>
    <n v="96"/>
    <s v="HOU"/>
    <s v="HOU"/>
    <s v="HOU"/>
  </r>
  <r>
    <x v="103"/>
    <x v="5"/>
    <s v="KCA"/>
    <s v="KCR"/>
    <x v="91"/>
    <s v="W"/>
    <n v="5"/>
    <n v="162"/>
    <n v="81"/>
    <n v="77"/>
    <n v="85"/>
    <s v="N"/>
    <m/>
    <x v="0"/>
    <x v="0"/>
    <n v="0"/>
    <x v="1"/>
    <n v="1"/>
    <x v="0"/>
    <x v="1"/>
    <n v="667"/>
    <n v="5582"/>
    <n v="1448"/>
    <n v="232"/>
    <n v="42"/>
    <n v="89"/>
    <n v="550"/>
    <n v="768"/>
    <n v="146"/>
    <n v="76"/>
    <n v="32"/>
    <n v="43"/>
    <n v="662"/>
    <n v="574"/>
    <n v="3.51"/>
    <n v="54"/>
    <n v="13"/>
    <n v="17"/>
    <n v="4415"/>
    <n v="1477"/>
    <n v="91"/>
    <n v="482"/>
    <n v="731"/>
    <n v="152"/>
    <n v="166"/>
    <n v="0.97599999999999998"/>
    <s v="Kansas City Royals"/>
    <s v="Royals Stadium"/>
    <n v="1173292"/>
    <n v="105"/>
    <n v="105"/>
    <s v="KCR"/>
    <s v="KCA"/>
    <s v="KCA"/>
  </r>
  <r>
    <x v="103"/>
    <x v="1"/>
    <s v="LAN"/>
    <s v="LAD"/>
    <x v="47"/>
    <s v="W"/>
    <n v="1"/>
    <n v="162"/>
    <n v="81"/>
    <n v="102"/>
    <n v="60"/>
    <s v="Y"/>
    <m/>
    <x v="0"/>
    <x v="1"/>
    <n v="1"/>
    <x v="1"/>
    <n v="1"/>
    <x v="0"/>
    <x v="1"/>
    <n v="798"/>
    <n v="5557"/>
    <n v="1511"/>
    <n v="231"/>
    <n v="34"/>
    <n v="139"/>
    <n v="597"/>
    <n v="820"/>
    <n v="149"/>
    <n v="75"/>
    <n v="28"/>
    <n v="64"/>
    <n v="561"/>
    <n v="484"/>
    <n v="2.97"/>
    <n v="33"/>
    <n v="19"/>
    <n v="23"/>
    <n v="4396"/>
    <n v="1272"/>
    <n v="112"/>
    <n v="464"/>
    <n v="943"/>
    <n v="157"/>
    <n v="122"/>
    <n v="0.97499999999999998"/>
    <s v="Los Angeles Dodgers"/>
    <s v="Dodger Stadium"/>
    <n v="2632474"/>
    <n v="96"/>
    <n v="94"/>
    <s v="LAD"/>
    <s v="LAN"/>
    <s v="LAN"/>
  </r>
  <r>
    <x v="103"/>
    <x v="5"/>
    <s v="MIN"/>
    <s v="MIN"/>
    <x v="79"/>
    <s v="W"/>
    <n v="3"/>
    <n v="163"/>
    <n v="82"/>
    <n v="82"/>
    <n v="80"/>
    <s v="N"/>
    <m/>
    <x v="0"/>
    <x v="0"/>
    <n v="0"/>
    <x v="1"/>
    <n v="1"/>
    <x v="0"/>
    <x v="1"/>
    <n v="673"/>
    <n v="5632"/>
    <n v="1530"/>
    <n v="190"/>
    <n v="37"/>
    <n v="111"/>
    <n v="520"/>
    <n v="791"/>
    <n v="74"/>
    <n v="45"/>
    <n v="46"/>
    <n v="40"/>
    <n v="669"/>
    <n v="589"/>
    <n v="3.64"/>
    <n v="43"/>
    <n v="11"/>
    <n v="29"/>
    <n v="4366"/>
    <n v="1436"/>
    <n v="115"/>
    <n v="513"/>
    <n v="934"/>
    <n v="151"/>
    <n v="164"/>
    <n v="0.97599999999999998"/>
    <s v="Minnesota Twins"/>
    <s v="Metropolitan Stadium"/>
    <n v="662401"/>
    <n v="104"/>
    <n v="104"/>
    <s v="MIN"/>
    <s v="MIN"/>
    <s v="MIN"/>
  </r>
  <r>
    <x v="103"/>
    <x v="5"/>
    <s v="ML4"/>
    <s v="MIL"/>
    <x v="53"/>
    <s v="E"/>
    <n v="5"/>
    <n v="162"/>
    <n v="81"/>
    <n v="76"/>
    <n v="86"/>
    <s v="N"/>
    <m/>
    <x v="0"/>
    <x v="0"/>
    <n v="0"/>
    <x v="1"/>
    <n v="1"/>
    <x v="0"/>
    <x v="1"/>
    <n v="647"/>
    <n v="5472"/>
    <n v="1335"/>
    <n v="228"/>
    <n v="49"/>
    <n v="120"/>
    <n v="500"/>
    <n v="909"/>
    <n v="106"/>
    <n v="75"/>
    <n v="27"/>
    <n v="35"/>
    <n v="660"/>
    <n v="609"/>
    <n v="3.76"/>
    <n v="43"/>
    <n v="11"/>
    <n v="24"/>
    <n v="4373"/>
    <n v="1476"/>
    <n v="126"/>
    <n v="493"/>
    <n v="621"/>
    <n v="127"/>
    <n v="168"/>
    <n v="0.98"/>
    <s v="Milwaukee Brewers"/>
    <s v="County Stadium"/>
    <n v="955741"/>
    <n v="99"/>
    <n v="99"/>
    <s v="MIL"/>
    <s v="MIL"/>
    <s v="MIL"/>
  </r>
  <r>
    <x v="103"/>
    <x v="1"/>
    <s v="MON"/>
    <s v="WSN"/>
    <x v="13"/>
    <s v="E"/>
    <n v="4"/>
    <n v="161"/>
    <n v="80"/>
    <n v="79"/>
    <n v="82"/>
    <s v="N"/>
    <m/>
    <x v="0"/>
    <x v="0"/>
    <n v="0"/>
    <x v="1"/>
    <n v="1"/>
    <x v="0"/>
    <x v="1"/>
    <n v="662"/>
    <n v="5343"/>
    <n v="1355"/>
    <n v="201"/>
    <n v="29"/>
    <n v="86"/>
    <n v="652"/>
    <n v="812"/>
    <n v="124"/>
    <n v="49"/>
    <n v="33"/>
    <n v="56"/>
    <n v="657"/>
    <n v="571"/>
    <n v="3.6"/>
    <n v="35"/>
    <n v="8"/>
    <n v="27"/>
    <n v="4287"/>
    <n v="1340"/>
    <n v="99"/>
    <n v="544"/>
    <n v="822"/>
    <n v="153"/>
    <n v="157"/>
    <n v="0.97599999999999998"/>
    <s v="Montreal Expos"/>
    <s v="Jarry Park"/>
    <n v="1019134"/>
    <n v="105"/>
    <n v="106"/>
    <s v="MON"/>
    <s v="MON"/>
    <s v="MON"/>
  </r>
  <r>
    <x v="103"/>
    <x v="5"/>
    <s v="NYA"/>
    <s v="NYY"/>
    <x v="73"/>
    <s v="E"/>
    <n v="2"/>
    <n v="162"/>
    <n v="81"/>
    <n v="89"/>
    <n v="73"/>
    <s v="N"/>
    <m/>
    <x v="0"/>
    <x v="0"/>
    <n v="0"/>
    <x v="1"/>
    <n v="1"/>
    <x v="0"/>
    <x v="1"/>
    <n v="671"/>
    <n v="5524"/>
    <n v="1451"/>
    <n v="220"/>
    <n v="30"/>
    <n v="101"/>
    <n v="515"/>
    <n v="690"/>
    <n v="53"/>
    <n v="35"/>
    <n v="21"/>
    <n v="72"/>
    <n v="623"/>
    <n v="535"/>
    <n v="3.31"/>
    <n v="53"/>
    <n v="13"/>
    <n v="24"/>
    <n v="4366"/>
    <n v="1402"/>
    <n v="104"/>
    <n v="528"/>
    <n v="829"/>
    <n v="142"/>
    <n v="158"/>
    <n v="0.97699999999999998"/>
    <s v="New York Yankees"/>
    <s v="Shea Stadium"/>
    <n v="1273075"/>
    <n v="99"/>
    <n v="98"/>
    <s v="NYY"/>
    <s v="NYA"/>
    <s v="NYA"/>
  </r>
  <r>
    <x v="103"/>
    <x v="1"/>
    <s v="NYN"/>
    <s v="NYM"/>
    <x v="90"/>
    <s v="E"/>
    <n v="5"/>
    <n v="162"/>
    <n v="81"/>
    <n v="71"/>
    <n v="91"/>
    <s v="N"/>
    <m/>
    <x v="0"/>
    <x v="0"/>
    <n v="0"/>
    <x v="1"/>
    <n v="1"/>
    <x v="0"/>
    <x v="1"/>
    <n v="572"/>
    <n v="5468"/>
    <n v="1286"/>
    <n v="183"/>
    <n v="22"/>
    <n v="96"/>
    <n v="597"/>
    <n v="735"/>
    <n v="43"/>
    <n v="23"/>
    <n v="29"/>
    <n v="45"/>
    <n v="646"/>
    <n v="558"/>
    <n v="3.42"/>
    <n v="46"/>
    <n v="15"/>
    <n v="14"/>
    <n v="4411"/>
    <n v="1433"/>
    <n v="99"/>
    <n v="504"/>
    <n v="908"/>
    <n v="158"/>
    <n v="150"/>
    <n v="0.97499999999999998"/>
    <s v="New York Mets"/>
    <s v="Shea Stadium"/>
    <n v="1722209"/>
    <n v="99"/>
    <n v="99"/>
    <s v="NYM"/>
    <s v="NYN"/>
    <s v="NYN"/>
  </r>
  <r>
    <x v="103"/>
    <x v="5"/>
    <s v="OAK"/>
    <s v="OAK"/>
    <x v="78"/>
    <s v="W"/>
    <n v="1"/>
    <n v="162"/>
    <n v="81"/>
    <n v="90"/>
    <n v="72"/>
    <s v="Y"/>
    <m/>
    <x v="0"/>
    <x v="1"/>
    <n v="1"/>
    <x v="2"/>
    <n v="0"/>
    <x v="1"/>
    <x v="1"/>
    <n v="689"/>
    <n v="5331"/>
    <n v="1315"/>
    <n v="205"/>
    <n v="37"/>
    <n v="132"/>
    <n v="568"/>
    <n v="876"/>
    <n v="164"/>
    <n v="93"/>
    <n v="38"/>
    <n v="51"/>
    <n v="551"/>
    <n v="472"/>
    <n v="2.95"/>
    <n v="49"/>
    <n v="12"/>
    <n v="28"/>
    <n v="4319"/>
    <n v="1322"/>
    <n v="90"/>
    <n v="430"/>
    <n v="755"/>
    <n v="141"/>
    <n v="154"/>
    <n v="0.97699999999999998"/>
    <s v="Oakland Athletics"/>
    <s v="Oakland Coliseum"/>
    <n v="845693"/>
    <n v="94"/>
    <n v="92"/>
    <s v="OAK"/>
    <s v="OAK"/>
    <s v="OAK"/>
  </r>
  <r>
    <x v="103"/>
    <x v="1"/>
    <s v="PHI"/>
    <s v="PHI"/>
    <x v="44"/>
    <s v="E"/>
    <n v="3"/>
    <n v="162"/>
    <n v="81"/>
    <n v="80"/>
    <n v="82"/>
    <s v="N"/>
    <m/>
    <x v="0"/>
    <x v="0"/>
    <n v="0"/>
    <x v="1"/>
    <n v="1"/>
    <x v="0"/>
    <x v="1"/>
    <n v="676"/>
    <n v="5494"/>
    <n v="1434"/>
    <n v="233"/>
    <n v="50"/>
    <n v="95"/>
    <n v="469"/>
    <n v="822"/>
    <n v="115"/>
    <n v="58"/>
    <n v="26"/>
    <n v="44"/>
    <n v="701"/>
    <n v="629"/>
    <n v="3.91"/>
    <n v="46"/>
    <n v="4"/>
    <n v="19"/>
    <n v="4342"/>
    <n v="1394"/>
    <n v="111"/>
    <n v="682"/>
    <n v="892"/>
    <n v="148"/>
    <n v="168"/>
    <n v="0.97599999999999998"/>
    <s v="Philadelphia Phillies"/>
    <s v="Veterans Stadium"/>
    <n v="1808648"/>
    <n v="104"/>
    <n v="104"/>
    <s v="PHI"/>
    <s v="PHI"/>
    <s v="PHI"/>
  </r>
  <r>
    <x v="103"/>
    <x v="1"/>
    <s v="PIT"/>
    <s v="PIT"/>
    <x v="39"/>
    <s v="E"/>
    <n v="1"/>
    <n v="162"/>
    <n v="81"/>
    <n v="88"/>
    <n v="74"/>
    <s v="Y"/>
    <m/>
    <x v="0"/>
    <x v="0"/>
    <n v="0"/>
    <x v="1"/>
    <n v="1"/>
    <x v="0"/>
    <x v="1"/>
    <n v="751"/>
    <n v="5702"/>
    <n v="1560"/>
    <n v="238"/>
    <n v="46"/>
    <n v="114"/>
    <n v="514"/>
    <n v="828"/>
    <n v="55"/>
    <n v="31"/>
    <n v="38"/>
    <n v="53"/>
    <n v="657"/>
    <n v="568"/>
    <n v="3.49"/>
    <n v="51"/>
    <n v="9"/>
    <n v="17"/>
    <n v="4398"/>
    <n v="1428"/>
    <n v="93"/>
    <n v="543"/>
    <n v="721"/>
    <n v="162"/>
    <n v="154"/>
    <n v="0.97499999999999998"/>
    <s v="Pittsburgh Pirates"/>
    <s v="Three Rivers Stadium"/>
    <n v="1110552"/>
    <n v="97"/>
    <n v="95"/>
    <s v="PIT"/>
    <s v="PIT"/>
    <s v="PIT"/>
  </r>
  <r>
    <x v="103"/>
    <x v="1"/>
    <s v="SDN"/>
    <s v="SDP"/>
    <x v="92"/>
    <s v="W"/>
    <n v="6"/>
    <n v="162"/>
    <n v="81"/>
    <n v="60"/>
    <n v="102"/>
    <s v="N"/>
    <m/>
    <x v="0"/>
    <x v="0"/>
    <n v="0"/>
    <x v="1"/>
    <n v="1"/>
    <x v="0"/>
    <x v="1"/>
    <n v="541"/>
    <n v="5415"/>
    <n v="1239"/>
    <n v="196"/>
    <n v="27"/>
    <n v="99"/>
    <n v="564"/>
    <n v="900"/>
    <n v="85"/>
    <n v="45"/>
    <n v="20"/>
    <n v="35"/>
    <n v="830"/>
    <n v="736"/>
    <n v="4.58"/>
    <n v="25"/>
    <n v="7"/>
    <n v="19"/>
    <n v="4337"/>
    <n v="1536"/>
    <n v="124"/>
    <n v="715"/>
    <n v="855"/>
    <n v="170"/>
    <n v="126"/>
    <n v="0.97299999999999998"/>
    <s v="San Diego Padres"/>
    <s v="Jack Murphy Stadium"/>
    <n v="1075399"/>
    <n v="95"/>
    <n v="98"/>
    <s v="SDP"/>
    <s v="SDN"/>
    <s v="SDN"/>
  </r>
  <r>
    <x v="103"/>
    <x v="1"/>
    <s v="SFN"/>
    <s v="SFG"/>
    <x v="42"/>
    <s v="W"/>
    <n v="5"/>
    <n v="162"/>
    <n v="81"/>
    <n v="72"/>
    <n v="90"/>
    <s v="N"/>
    <m/>
    <x v="0"/>
    <x v="0"/>
    <n v="0"/>
    <x v="1"/>
    <n v="1"/>
    <x v="0"/>
    <x v="1"/>
    <n v="634"/>
    <n v="5482"/>
    <n v="1380"/>
    <n v="228"/>
    <n v="38"/>
    <n v="93"/>
    <n v="548"/>
    <n v="869"/>
    <n v="107"/>
    <n v="51"/>
    <n v="30"/>
    <n v="24"/>
    <n v="723"/>
    <n v="604"/>
    <n v="3.78"/>
    <n v="27"/>
    <n v="11"/>
    <n v="25"/>
    <n v="4317"/>
    <n v="1409"/>
    <n v="116"/>
    <n v="559"/>
    <n v="756"/>
    <n v="175"/>
    <n v="153"/>
    <n v="0.97199999999999998"/>
    <s v="San Francisco Giants"/>
    <s v="Candlestick Park"/>
    <n v="519987"/>
    <n v="105"/>
    <n v="105"/>
    <s v="SFG"/>
    <s v="SFN"/>
    <s v="SFN"/>
  </r>
  <r>
    <x v="103"/>
    <x v="1"/>
    <s v="SLN"/>
    <s v="STL"/>
    <x v="40"/>
    <s v="E"/>
    <n v="2"/>
    <n v="161"/>
    <n v="81"/>
    <n v="86"/>
    <n v="75"/>
    <s v="N"/>
    <m/>
    <x v="0"/>
    <x v="0"/>
    <n v="0"/>
    <x v="1"/>
    <n v="1"/>
    <x v="0"/>
    <x v="1"/>
    <n v="677"/>
    <n v="5620"/>
    <n v="1492"/>
    <n v="216"/>
    <n v="46"/>
    <n v="83"/>
    <n v="531"/>
    <n v="752"/>
    <n v="172"/>
    <n v="62"/>
    <n v="44"/>
    <n v="55"/>
    <n v="643"/>
    <n v="570"/>
    <n v="3.48"/>
    <n v="37"/>
    <n v="13"/>
    <n v="20"/>
    <n v="4420"/>
    <n v="1399"/>
    <n v="97"/>
    <n v="616"/>
    <n v="794"/>
    <n v="147"/>
    <n v="192"/>
    <n v="0.97699999999999998"/>
    <s v="St. Louis Cardinals"/>
    <s v="Busch Stadium II"/>
    <n v="1838413"/>
    <n v="100"/>
    <n v="100"/>
    <s v="STL"/>
    <s v="SLN"/>
    <s v="SLN"/>
  </r>
  <r>
    <x v="103"/>
    <x v="5"/>
    <s v="TEX"/>
    <s v="TEX"/>
    <x v="88"/>
    <s v="W"/>
    <n v="2"/>
    <n v="161"/>
    <n v="80"/>
    <n v="84"/>
    <n v="76"/>
    <s v="N"/>
    <m/>
    <x v="0"/>
    <x v="0"/>
    <n v="0"/>
    <x v="1"/>
    <n v="1"/>
    <x v="0"/>
    <x v="1"/>
    <n v="690"/>
    <n v="5449"/>
    <n v="1482"/>
    <n v="198"/>
    <n v="39"/>
    <n v="99"/>
    <n v="508"/>
    <n v="710"/>
    <n v="113"/>
    <n v="80"/>
    <n v="38"/>
    <n v="47"/>
    <n v="698"/>
    <n v="609"/>
    <n v="3.82"/>
    <n v="62"/>
    <n v="16"/>
    <n v="12"/>
    <n v="4301"/>
    <n v="1423"/>
    <n v="126"/>
    <n v="449"/>
    <n v="871"/>
    <n v="163"/>
    <n v="164"/>
    <n v="0.97399999999999998"/>
    <s v="Texas Rangers"/>
    <s v="Arlington Stadium"/>
    <n v="1193902"/>
    <n v="97"/>
    <n v="98"/>
    <s v="TEX"/>
    <s v="TEX"/>
    <s v="TEX"/>
  </r>
  <r>
    <x v="104"/>
    <x v="1"/>
    <s v="ATL"/>
    <s v="ATL"/>
    <x v="24"/>
    <s v="W"/>
    <n v="5"/>
    <n v="161"/>
    <n v="80"/>
    <n v="67"/>
    <n v="94"/>
    <s v="N"/>
    <m/>
    <x v="0"/>
    <x v="0"/>
    <n v="0"/>
    <x v="1"/>
    <n v="1"/>
    <x v="0"/>
    <x v="1"/>
    <n v="583"/>
    <n v="5424"/>
    <n v="1323"/>
    <n v="179"/>
    <n v="28"/>
    <n v="107"/>
    <n v="543"/>
    <n v="759"/>
    <n v="55"/>
    <n v="38"/>
    <n v="18"/>
    <n v="35"/>
    <n v="739"/>
    <n v="622"/>
    <n v="3.91"/>
    <n v="32"/>
    <n v="4"/>
    <n v="24"/>
    <n v="4290"/>
    <n v="1543"/>
    <n v="101"/>
    <n v="519"/>
    <n v="669"/>
    <n v="175"/>
    <n v="147"/>
    <n v="0.97199999999999998"/>
    <s v="Atlanta Braves"/>
    <s v="Atlanta-Fulton County Stadium"/>
    <n v="534672"/>
    <n v="103"/>
    <n v="104"/>
    <s v="ATL"/>
    <s v="ATL"/>
    <s v="ATL"/>
  </r>
  <r>
    <x v="104"/>
    <x v="5"/>
    <s v="BAL"/>
    <s v="BAL"/>
    <x v="37"/>
    <s v="E"/>
    <n v="2"/>
    <n v="159"/>
    <n v="77"/>
    <n v="90"/>
    <n v="69"/>
    <s v="N"/>
    <m/>
    <x v="0"/>
    <x v="0"/>
    <n v="0"/>
    <x v="1"/>
    <n v="1"/>
    <x v="0"/>
    <x v="1"/>
    <n v="682"/>
    <n v="5474"/>
    <n v="1382"/>
    <n v="224"/>
    <n v="33"/>
    <n v="124"/>
    <n v="580"/>
    <n v="834"/>
    <n v="104"/>
    <n v="55"/>
    <n v="38"/>
    <n v="46"/>
    <n v="553"/>
    <n v="511"/>
    <n v="3.17"/>
    <n v="70"/>
    <n v="19"/>
    <n v="21"/>
    <n v="4353"/>
    <n v="1285"/>
    <n v="110"/>
    <n v="500"/>
    <n v="717"/>
    <n v="107"/>
    <n v="175"/>
    <n v="0.98299999999999998"/>
    <s v="Baltimore Orioles"/>
    <s v="Memorial Stadium"/>
    <n v="1002157"/>
    <n v="94"/>
    <n v="93"/>
    <s v="BAL"/>
    <s v="BAL"/>
    <s v="BAL"/>
  </r>
  <r>
    <x v="104"/>
    <x v="5"/>
    <s v="BOS"/>
    <s v="BOS"/>
    <x v="74"/>
    <s v="E"/>
    <n v="1"/>
    <n v="160"/>
    <n v="81"/>
    <n v="95"/>
    <n v="65"/>
    <s v="Y"/>
    <m/>
    <x v="0"/>
    <x v="1"/>
    <n v="1"/>
    <x v="1"/>
    <n v="1"/>
    <x v="0"/>
    <x v="1"/>
    <n v="796"/>
    <n v="5448"/>
    <n v="1500"/>
    <n v="284"/>
    <n v="44"/>
    <n v="134"/>
    <n v="565"/>
    <n v="741"/>
    <n v="66"/>
    <n v="58"/>
    <n v="34"/>
    <n v="53"/>
    <n v="709"/>
    <n v="636"/>
    <n v="3.98"/>
    <n v="62"/>
    <n v="11"/>
    <n v="31"/>
    <n v="4310"/>
    <n v="1463"/>
    <n v="145"/>
    <n v="490"/>
    <n v="720"/>
    <n v="139"/>
    <n v="142"/>
    <n v="0.97699999999999998"/>
    <s v="Boston Red Sox"/>
    <s v="Fenway Park II"/>
    <n v="1748587"/>
    <n v="110"/>
    <n v="109"/>
    <s v="BOS"/>
    <s v="BOS"/>
    <s v="BOS"/>
  </r>
  <r>
    <x v="104"/>
    <x v="5"/>
    <s v="CAL"/>
    <s v="ANA"/>
    <x v="87"/>
    <s v="W"/>
    <n v="6"/>
    <n v="161"/>
    <n v="81"/>
    <n v="72"/>
    <n v="89"/>
    <s v="N"/>
    <m/>
    <x v="0"/>
    <x v="0"/>
    <n v="0"/>
    <x v="1"/>
    <n v="1"/>
    <x v="0"/>
    <x v="1"/>
    <n v="628"/>
    <n v="5377"/>
    <n v="1324"/>
    <n v="195"/>
    <n v="41"/>
    <n v="55"/>
    <n v="593"/>
    <n v="811"/>
    <n v="220"/>
    <n v="108"/>
    <n v="27"/>
    <n v="47"/>
    <n v="723"/>
    <n v="628"/>
    <n v="3.89"/>
    <n v="59"/>
    <n v="19"/>
    <n v="16"/>
    <n v="4360"/>
    <n v="1386"/>
    <n v="123"/>
    <n v="613"/>
    <n v="975"/>
    <n v="184"/>
    <n v="164"/>
    <n v="0.97099999999999997"/>
    <s v="California Angels"/>
    <s v="Anaheim Stadium"/>
    <n v="1058163"/>
    <n v="92"/>
    <n v="93"/>
    <s v="CAL"/>
    <s v="CAL"/>
    <s v="CAL"/>
  </r>
  <r>
    <x v="104"/>
    <x v="5"/>
    <s v="CHA"/>
    <s v="CHW"/>
    <x v="75"/>
    <s v="W"/>
    <n v="5"/>
    <n v="161"/>
    <n v="81"/>
    <n v="75"/>
    <n v="86"/>
    <s v="N"/>
    <m/>
    <x v="0"/>
    <x v="0"/>
    <n v="0"/>
    <x v="1"/>
    <n v="1"/>
    <x v="0"/>
    <x v="1"/>
    <n v="655"/>
    <n v="5490"/>
    <n v="1400"/>
    <n v="209"/>
    <n v="38"/>
    <n v="94"/>
    <n v="611"/>
    <n v="800"/>
    <n v="101"/>
    <n v="54"/>
    <n v="40"/>
    <n v="52"/>
    <n v="703"/>
    <n v="634"/>
    <n v="3.93"/>
    <n v="34"/>
    <n v="7"/>
    <n v="39"/>
    <n v="4357"/>
    <n v="1489"/>
    <n v="107"/>
    <n v="655"/>
    <n v="799"/>
    <n v="140"/>
    <n v="155"/>
    <n v="0.97799999999999998"/>
    <s v="Chicago White Sox"/>
    <s v="Comiskey Park"/>
    <n v="750802"/>
    <n v="102"/>
    <n v="103"/>
    <s v="CHW"/>
    <s v="CHA"/>
    <s v="CHA"/>
  </r>
  <r>
    <x v="104"/>
    <x v="1"/>
    <s v="CHN"/>
    <s v="CHC"/>
    <x v="25"/>
    <s v="E"/>
    <n v="5"/>
    <n v="162"/>
    <n v="81"/>
    <n v="75"/>
    <n v="87"/>
    <s v="N"/>
    <m/>
    <x v="0"/>
    <x v="0"/>
    <n v="0"/>
    <x v="1"/>
    <n v="1"/>
    <x v="0"/>
    <x v="1"/>
    <n v="712"/>
    <n v="5470"/>
    <n v="1419"/>
    <n v="229"/>
    <n v="41"/>
    <n v="95"/>
    <n v="650"/>
    <n v="802"/>
    <n v="67"/>
    <n v="55"/>
    <n v="30"/>
    <n v="66"/>
    <n v="827"/>
    <n v="721"/>
    <n v="4.49"/>
    <n v="27"/>
    <n v="8"/>
    <n v="33"/>
    <n v="4333"/>
    <n v="1587"/>
    <n v="130"/>
    <n v="551"/>
    <n v="850"/>
    <n v="179"/>
    <n v="152"/>
    <n v="0.97199999999999998"/>
    <s v="Chicago Cubs"/>
    <s v="Wrigley Field"/>
    <n v="1034819"/>
    <n v="104"/>
    <n v="106"/>
    <s v="CHC"/>
    <s v="CHN"/>
    <s v="CHN"/>
  </r>
  <r>
    <x v="104"/>
    <x v="1"/>
    <s v="CIN"/>
    <s v="CIN"/>
    <x v="26"/>
    <s v="W"/>
    <n v="1"/>
    <n v="162"/>
    <n v="81"/>
    <n v="108"/>
    <n v="54"/>
    <s v="Y"/>
    <m/>
    <x v="0"/>
    <x v="1"/>
    <n v="1"/>
    <x v="2"/>
    <n v="0"/>
    <x v="1"/>
    <x v="1"/>
    <n v="840"/>
    <n v="5581"/>
    <n v="1515"/>
    <n v="278"/>
    <n v="37"/>
    <n v="124"/>
    <n v="691"/>
    <n v="916"/>
    <n v="168"/>
    <n v="36"/>
    <n v="35"/>
    <n v="45"/>
    <n v="586"/>
    <n v="546"/>
    <n v="3.37"/>
    <n v="22"/>
    <n v="8"/>
    <n v="50"/>
    <n v="4377"/>
    <n v="1422"/>
    <n v="112"/>
    <n v="487"/>
    <n v="663"/>
    <n v="102"/>
    <n v="173"/>
    <n v="0.98399999999999999"/>
    <s v="Cincinnati Reds"/>
    <s v="Riverfront Stadium"/>
    <n v="2315603"/>
    <n v="102"/>
    <n v="99"/>
    <s v="CIN"/>
    <s v="CIN"/>
    <s v="CIN"/>
  </r>
  <r>
    <x v="104"/>
    <x v="5"/>
    <s v="CLE"/>
    <s v="CLE"/>
    <x v="76"/>
    <s v="E"/>
    <n v="4"/>
    <n v="159"/>
    <n v="80"/>
    <n v="79"/>
    <n v="80"/>
    <s v="N"/>
    <m/>
    <x v="0"/>
    <x v="0"/>
    <n v="0"/>
    <x v="1"/>
    <n v="1"/>
    <x v="0"/>
    <x v="1"/>
    <n v="688"/>
    <n v="5404"/>
    <n v="1409"/>
    <n v="201"/>
    <n v="25"/>
    <n v="153"/>
    <n v="525"/>
    <n v="667"/>
    <n v="106"/>
    <n v="89"/>
    <n v="24"/>
    <n v="40"/>
    <n v="703"/>
    <n v="613"/>
    <n v="3.84"/>
    <n v="37"/>
    <n v="6"/>
    <n v="33"/>
    <n v="4306"/>
    <n v="1395"/>
    <n v="136"/>
    <n v="599"/>
    <n v="800"/>
    <n v="134"/>
    <n v="156"/>
    <n v="0.97799999999999998"/>
    <s v="Cleveland Indians"/>
    <s v="Cleveland Stadium"/>
    <n v="977039"/>
    <n v="99"/>
    <n v="99"/>
    <s v="CLE"/>
    <s v="CLE"/>
    <s v="CLE"/>
  </r>
  <r>
    <x v="104"/>
    <x v="5"/>
    <s v="DET"/>
    <s v="DET"/>
    <x v="77"/>
    <s v="E"/>
    <n v="6"/>
    <n v="159"/>
    <n v="80"/>
    <n v="57"/>
    <n v="102"/>
    <s v="N"/>
    <m/>
    <x v="0"/>
    <x v="0"/>
    <n v="0"/>
    <x v="1"/>
    <n v="1"/>
    <x v="0"/>
    <x v="1"/>
    <n v="570"/>
    <n v="5366"/>
    <n v="1338"/>
    <n v="171"/>
    <n v="39"/>
    <n v="125"/>
    <n v="383"/>
    <n v="872"/>
    <n v="63"/>
    <n v="57"/>
    <n v="28"/>
    <n v="38"/>
    <n v="786"/>
    <n v="663"/>
    <n v="4.2699999999999996"/>
    <n v="52"/>
    <n v="10"/>
    <n v="17"/>
    <n v="4188"/>
    <n v="1496"/>
    <n v="137"/>
    <n v="533"/>
    <n v="787"/>
    <n v="173"/>
    <n v="141"/>
    <n v="0.97199999999999998"/>
    <s v="Detroit Tigers"/>
    <s v="Tiger Stadium"/>
    <n v="1058836"/>
    <n v="104"/>
    <n v="106"/>
    <s v="DET"/>
    <s v="DET"/>
    <s v="DET"/>
  </r>
  <r>
    <x v="104"/>
    <x v="1"/>
    <s v="HOU"/>
    <s v="HOU"/>
    <x v="89"/>
    <s v="W"/>
    <n v="6"/>
    <n v="162"/>
    <n v="81"/>
    <n v="64"/>
    <n v="97"/>
    <s v="N"/>
    <m/>
    <x v="0"/>
    <x v="0"/>
    <n v="0"/>
    <x v="1"/>
    <n v="1"/>
    <x v="0"/>
    <x v="1"/>
    <n v="664"/>
    <n v="5515"/>
    <n v="1401"/>
    <n v="218"/>
    <n v="54"/>
    <n v="84"/>
    <n v="523"/>
    <n v="762"/>
    <n v="133"/>
    <n v="62"/>
    <n v="32"/>
    <n v="44"/>
    <n v="711"/>
    <n v="654"/>
    <n v="4.04"/>
    <n v="39"/>
    <n v="6"/>
    <n v="25"/>
    <n v="4375"/>
    <n v="1436"/>
    <n v="106"/>
    <n v="679"/>
    <n v="839"/>
    <n v="137"/>
    <n v="166"/>
    <n v="0.97899999999999998"/>
    <s v="Houston Astros"/>
    <s v="Astrodome"/>
    <n v="858002"/>
    <n v="93"/>
    <n v="93"/>
    <s v="HOU"/>
    <s v="HOU"/>
    <s v="HOU"/>
  </r>
  <r>
    <x v="104"/>
    <x v="5"/>
    <s v="KCA"/>
    <s v="KCR"/>
    <x v="91"/>
    <s v="W"/>
    <n v="2"/>
    <n v="162"/>
    <n v="81"/>
    <n v="91"/>
    <n v="71"/>
    <s v="N"/>
    <m/>
    <x v="0"/>
    <x v="0"/>
    <n v="0"/>
    <x v="1"/>
    <n v="1"/>
    <x v="0"/>
    <x v="1"/>
    <n v="710"/>
    <n v="5491"/>
    <n v="1431"/>
    <n v="263"/>
    <n v="58"/>
    <n v="118"/>
    <n v="591"/>
    <n v="675"/>
    <n v="155"/>
    <n v="75"/>
    <n v="29"/>
    <n v="51"/>
    <n v="649"/>
    <n v="561"/>
    <n v="3.47"/>
    <n v="52"/>
    <n v="11"/>
    <n v="25"/>
    <n v="4370"/>
    <n v="1422"/>
    <n v="108"/>
    <n v="498"/>
    <n v="815"/>
    <n v="155"/>
    <n v="151"/>
    <n v="0.97599999999999998"/>
    <s v="Kansas City Royals"/>
    <s v="Royals Stadium"/>
    <n v="1151836"/>
    <n v="103"/>
    <n v="102"/>
    <s v="KCR"/>
    <s v="KCA"/>
    <s v="KCA"/>
  </r>
  <r>
    <x v="104"/>
    <x v="1"/>
    <s v="LAN"/>
    <s v="LAD"/>
    <x v="47"/>
    <s v="W"/>
    <n v="2"/>
    <n v="162"/>
    <n v="81"/>
    <n v="88"/>
    <n v="74"/>
    <s v="N"/>
    <m/>
    <x v="0"/>
    <x v="0"/>
    <n v="0"/>
    <x v="1"/>
    <n v="1"/>
    <x v="0"/>
    <x v="1"/>
    <n v="648"/>
    <n v="5453"/>
    <n v="1355"/>
    <n v="217"/>
    <n v="31"/>
    <n v="118"/>
    <n v="611"/>
    <n v="825"/>
    <n v="138"/>
    <n v="52"/>
    <n v="31"/>
    <n v="47"/>
    <n v="534"/>
    <n v="477"/>
    <n v="2.92"/>
    <n v="51"/>
    <n v="18"/>
    <n v="21"/>
    <n v="4409"/>
    <n v="1215"/>
    <n v="104"/>
    <n v="448"/>
    <n v="894"/>
    <n v="127"/>
    <n v="106"/>
    <n v="0.97899999999999998"/>
    <s v="Los Angeles Dodgers"/>
    <s v="Dodger Stadium"/>
    <n v="2539349"/>
    <n v="96"/>
    <n v="94"/>
    <s v="LAD"/>
    <s v="LAN"/>
    <s v="LAN"/>
  </r>
  <r>
    <x v="104"/>
    <x v="5"/>
    <s v="MIN"/>
    <s v="MIN"/>
    <x v="79"/>
    <s v="W"/>
    <n v="4"/>
    <n v="159"/>
    <n v="82"/>
    <n v="76"/>
    <n v="83"/>
    <s v="N"/>
    <m/>
    <x v="0"/>
    <x v="0"/>
    <n v="0"/>
    <x v="1"/>
    <n v="1"/>
    <x v="0"/>
    <x v="1"/>
    <n v="724"/>
    <n v="5514"/>
    <n v="1497"/>
    <n v="215"/>
    <n v="28"/>
    <n v="121"/>
    <n v="563"/>
    <n v="746"/>
    <n v="81"/>
    <n v="48"/>
    <n v="40"/>
    <n v="46"/>
    <n v="736"/>
    <n v="640"/>
    <n v="4.05"/>
    <n v="57"/>
    <n v="7"/>
    <n v="22"/>
    <n v="4269"/>
    <n v="1381"/>
    <n v="137"/>
    <n v="617"/>
    <n v="846"/>
    <n v="170"/>
    <n v="147"/>
    <n v="0.97299999999999998"/>
    <s v="Minnesota Twins"/>
    <s v="Metropolitan Stadium"/>
    <n v="737156"/>
    <n v="102"/>
    <n v="102"/>
    <s v="MIN"/>
    <s v="MIN"/>
    <s v="MIN"/>
  </r>
  <r>
    <x v="104"/>
    <x v="5"/>
    <s v="ML4"/>
    <s v="MIL"/>
    <x v="53"/>
    <s v="E"/>
    <n v="5"/>
    <n v="162"/>
    <n v="81"/>
    <n v="68"/>
    <n v="94"/>
    <s v="N"/>
    <m/>
    <x v="0"/>
    <x v="0"/>
    <n v="0"/>
    <x v="1"/>
    <n v="1"/>
    <x v="0"/>
    <x v="1"/>
    <n v="675"/>
    <n v="5378"/>
    <n v="1343"/>
    <n v="242"/>
    <n v="34"/>
    <n v="146"/>
    <n v="553"/>
    <n v="922"/>
    <n v="65"/>
    <n v="64"/>
    <n v="28"/>
    <n v="49"/>
    <n v="792"/>
    <n v="690"/>
    <n v="4.34"/>
    <n v="36"/>
    <n v="10"/>
    <n v="34"/>
    <n v="4295"/>
    <n v="1496"/>
    <n v="133"/>
    <n v="624"/>
    <n v="643"/>
    <n v="180"/>
    <n v="162"/>
    <n v="0.97099999999999997"/>
    <s v="Milwaukee Brewers"/>
    <s v="County Stadium"/>
    <n v="1213357"/>
    <n v="100"/>
    <n v="101"/>
    <s v="MIL"/>
    <s v="MIL"/>
    <s v="MIL"/>
  </r>
  <r>
    <x v="104"/>
    <x v="1"/>
    <s v="MON"/>
    <s v="WSN"/>
    <x v="13"/>
    <s v="E"/>
    <n v="5"/>
    <n v="162"/>
    <n v="81"/>
    <n v="75"/>
    <n v="87"/>
    <s v="N"/>
    <m/>
    <x v="0"/>
    <x v="0"/>
    <n v="0"/>
    <x v="1"/>
    <n v="1"/>
    <x v="0"/>
    <x v="1"/>
    <n v="601"/>
    <n v="5518"/>
    <n v="1346"/>
    <n v="216"/>
    <n v="31"/>
    <n v="98"/>
    <n v="579"/>
    <n v="954"/>
    <n v="108"/>
    <n v="58"/>
    <n v="27"/>
    <n v="38"/>
    <n v="690"/>
    <n v="612"/>
    <n v="3.72"/>
    <n v="30"/>
    <n v="12"/>
    <n v="25"/>
    <n v="4440"/>
    <n v="1448"/>
    <n v="102"/>
    <n v="665"/>
    <n v="831"/>
    <n v="180"/>
    <n v="179"/>
    <n v="0.97299999999999998"/>
    <s v="Montreal Expos"/>
    <s v="Jarry Park"/>
    <n v="908292"/>
    <n v="104"/>
    <n v="106"/>
    <s v="MON"/>
    <s v="MON"/>
    <s v="MON"/>
  </r>
  <r>
    <x v="104"/>
    <x v="5"/>
    <s v="NYA"/>
    <s v="NYY"/>
    <x v="73"/>
    <s v="E"/>
    <n v="3"/>
    <n v="160"/>
    <n v="78"/>
    <n v="83"/>
    <n v="77"/>
    <s v="N"/>
    <m/>
    <x v="0"/>
    <x v="0"/>
    <n v="0"/>
    <x v="1"/>
    <n v="1"/>
    <x v="0"/>
    <x v="1"/>
    <n v="681"/>
    <n v="5415"/>
    <n v="1430"/>
    <n v="230"/>
    <n v="39"/>
    <n v="110"/>
    <n v="486"/>
    <n v="710"/>
    <n v="102"/>
    <n v="59"/>
    <n v="30"/>
    <n v="53"/>
    <n v="588"/>
    <n v="520"/>
    <n v="3.29"/>
    <n v="70"/>
    <n v="11"/>
    <n v="20"/>
    <n v="4272"/>
    <n v="1325"/>
    <n v="104"/>
    <n v="502"/>
    <n v="809"/>
    <n v="135"/>
    <n v="148"/>
    <n v="0.97799999999999998"/>
    <s v="New York Yankees"/>
    <s v="Shea Stadium"/>
    <n v="1288048"/>
    <n v="99"/>
    <n v="98"/>
    <s v="NYY"/>
    <s v="NYA"/>
    <s v="NYA"/>
  </r>
  <r>
    <x v="104"/>
    <x v="1"/>
    <s v="NYN"/>
    <s v="NYM"/>
    <x v="90"/>
    <s v="E"/>
    <n v="3"/>
    <n v="162"/>
    <n v="81"/>
    <n v="82"/>
    <n v="80"/>
    <s v="N"/>
    <m/>
    <x v="0"/>
    <x v="0"/>
    <n v="0"/>
    <x v="1"/>
    <n v="1"/>
    <x v="0"/>
    <x v="1"/>
    <n v="646"/>
    <n v="5587"/>
    <n v="1430"/>
    <n v="217"/>
    <n v="34"/>
    <n v="101"/>
    <n v="501"/>
    <n v="805"/>
    <n v="32"/>
    <n v="26"/>
    <n v="37"/>
    <n v="37"/>
    <n v="625"/>
    <n v="552"/>
    <n v="3.39"/>
    <n v="40"/>
    <n v="14"/>
    <n v="31"/>
    <n v="4398"/>
    <n v="1344"/>
    <n v="99"/>
    <n v="580"/>
    <n v="989"/>
    <n v="151"/>
    <n v="144"/>
    <n v="0.97599999999999998"/>
    <s v="New York Mets"/>
    <s v="Shea Stadium"/>
    <n v="1730566"/>
    <n v="96"/>
    <n v="95"/>
    <s v="NYM"/>
    <s v="NYN"/>
    <s v="NYN"/>
  </r>
  <r>
    <x v="104"/>
    <x v="5"/>
    <s v="OAK"/>
    <s v="OAK"/>
    <x v="78"/>
    <s v="W"/>
    <n v="1"/>
    <n v="162"/>
    <n v="81"/>
    <n v="98"/>
    <n v="64"/>
    <s v="Y"/>
    <m/>
    <x v="0"/>
    <x v="0"/>
    <n v="0"/>
    <x v="1"/>
    <n v="1"/>
    <x v="0"/>
    <x v="1"/>
    <n v="758"/>
    <n v="5415"/>
    <n v="1376"/>
    <n v="220"/>
    <n v="33"/>
    <n v="151"/>
    <n v="609"/>
    <n v="846"/>
    <n v="183"/>
    <n v="82"/>
    <n v="51"/>
    <n v="35"/>
    <n v="606"/>
    <n v="526"/>
    <n v="3.27"/>
    <n v="36"/>
    <n v="10"/>
    <n v="44"/>
    <n v="4344"/>
    <n v="1267"/>
    <n v="102"/>
    <n v="523"/>
    <n v="784"/>
    <n v="143"/>
    <n v="140"/>
    <n v="0.97699999999999998"/>
    <s v="Oakland Athletics"/>
    <s v="Oakland Coliseum"/>
    <n v="1075518"/>
    <n v="98"/>
    <n v="96"/>
    <s v="OAK"/>
    <s v="OAK"/>
    <s v="OAK"/>
  </r>
  <r>
    <x v="104"/>
    <x v="1"/>
    <s v="PHI"/>
    <s v="PHI"/>
    <x v="44"/>
    <s v="E"/>
    <n v="2"/>
    <n v="162"/>
    <n v="81"/>
    <n v="86"/>
    <n v="76"/>
    <s v="N"/>
    <m/>
    <x v="0"/>
    <x v="0"/>
    <n v="0"/>
    <x v="1"/>
    <n v="1"/>
    <x v="0"/>
    <x v="1"/>
    <n v="735"/>
    <n v="5592"/>
    <n v="1506"/>
    <n v="283"/>
    <n v="42"/>
    <n v="125"/>
    <n v="610"/>
    <n v="960"/>
    <n v="126"/>
    <n v="57"/>
    <n v="31"/>
    <n v="42"/>
    <n v="694"/>
    <n v="618"/>
    <n v="3.82"/>
    <n v="33"/>
    <n v="11"/>
    <n v="30"/>
    <n v="4365"/>
    <n v="1353"/>
    <n v="111"/>
    <n v="546"/>
    <n v="897"/>
    <n v="152"/>
    <n v="156"/>
    <n v="0.97599999999999998"/>
    <s v="Philadelphia Phillies"/>
    <s v="Veterans Stadium"/>
    <n v="1909233"/>
    <n v="104"/>
    <n v="103"/>
    <s v="PHI"/>
    <s v="PHI"/>
    <s v="PHI"/>
  </r>
  <r>
    <x v="104"/>
    <x v="1"/>
    <s v="PIT"/>
    <s v="PIT"/>
    <x v="39"/>
    <s v="E"/>
    <n v="1"/>
    <n v="161"/>
    <n v="80"/>
    <n v="92"/>
    <n v="69"/>
    <s v="Y"/>
    <m/>
    <x v="0"/>
    <x v="0"/>
    <n v="0"/>
    <x v="1"/>
    <n v="1"/>
    <x v="0"/>
    <x v="1"/>
    <n v="712"/>
    <n v="5489"/>
    <n v="1444"/>
    <n v="255"/>
    <n v="47"/>
    <n v="138"/>
    <n v="468"/>
    <n v="832"/>
    <n v="49"/>
    <n v="28"/>
    <n v="38"/>
    <n v="40"/>
    <n v="565"/>
    <n v="480"/>
    <n v="3.01"/>
    <n v="43"/>
    <n v="14"/>
    <n v="31"/>
    <n v="4312"/>
    <n v="1302"/>
    <n v="79"/>
    <n v="551"/>
    <n v="768"/>
    <n v="151"/>
    <n v="147"/>
    <n v="0.97599999999999998"/>
    <s v="Pittsburgh Pirates"/>
    <s v="Three Rivers Stadium"/>
    <n v="1270018"/>
    <n v="99"/>
    <n v="97"/>
    <s v="PIT"/>
    <s v="PIT"/>
    <s v="PIT"/>
  </r>
  <r>
    <x v="104"/>
    <x v="1"/>
    <s v="SDN"/>
    <s v="SDP"/>
    <x v="92"/>
    <s v="W"/>
    <n v="4"/>
    <n v="162"/>
    <n v="81"/>
    <n v="71"/>
    <n v="91"/>
    <s v="N"/>
    <m/>
    <x v="0"/>
    <x v="0"/>
    <n v="0"/>
    <x v="1"/>
    <n v="1"/>
    <x v="0"/>
    <x v="1"/>
    <n v="552"/>
    <n v="5429"/>
    <n v="1324"/>
    <n v="215"/>
    <n v="22"/>
    <n v="78"/>
    <n v="506"/>
    <n v="754"/>
    <n v="85"/>
    <n v="50"/>
    <n v="37"/>
    <n v="46"/>
    <n v="683"/>
    <n v="566"/>
    <n v="3.48"/>
    <n v="40"/>
    <n v="12"/>
    <n v="20"/>
    <n v="4390"/>
    <n v="1494"/>
    <n v="99"/>
    <n v="521"/>
    <n v="713"/>
    <n v="188"/>
    <n v="163"/>
    <n v="0.97099999999999997"/>
    <s v="San Diego Padres"/>
    <s v="Jack Murphy Stadium"/>
    <n v="1281747"/>
    <n v="94"/>
    <n v="96"/>
    <s v="SDP"/>
    <s v="SDN"/>
    <s v="SDN"/>
  </r>
  <r>
    <x v="104"/>
    <x v="1"/>
    <s v="SFN"/>
    <s v="SFG"/>
    <x v="42"/>
    <s v="W"/>
    <n v="3"/>
    <n v="161"/>
    <n v="81"/>
    <n v="80"/>
    <n v="81"/>
    <s v="N"/>
    <m/>
    <x v="0"/>
    <x v="0"/>
    <n v="0"/>
    <x v="1"/>
    <n v="1"/>
    <x v="0"/>
    <x v="1"/>
    <n v="659"/>
    <n v="5447"/>
    <n v="1412"/>
    <n v="235"/>
    <n v="45"/>
    <n v="84"/>
    <n v="604"/>
    <n v="775"/>
    <n v="99"/>
    <n v="47"/>
    <n v="22"/>
    <n v="51"/>
    <n v="671"/>
    <n v="595"/>
    <n v="3.74"/>
    <n v="37"/>
    <n v="9"/>
    <n v="24"/>
    <n v="4298"/>
    <n v="1406"/>
    <n v="92"/>
    <n v="612"/>
    <n v="856"/>
    <n v="146"/>
    <n v="164"/>
    <n v="0.97599999999999998"/>
    <s v="San Francisco Giants"/>
    <s v="Candlestick Park"/>
    <n v="522919"/>
    <n v="104"/>
    <n v="105"/>
    <s v="SFG"/>
    <s v="SFN"/>
    <s v="SFN"/>
  </r>
  <r>
    <x v="104"/>
    <x v="1"/>
    <s v="SLN"/>
    <s v="STL"/>
    <x v="40"/>
    <s v="E"/>
    <n v="3"/>
    <n v="163"/>
    <n v="82"/>
    <n v="82"/>
    <n v="80"/>
    <s v="N"/>
    <m/>
    <x v="0"/>
    <x v="0"/>
    <n v="0"/>
    <x v="1"/>
    <n v="1"/>
    <x v="0"/>
    <x v="1"/>
    <n v="662"/>
    <n v="5597"/>
    <n v="1527"/>
    <n v="239"/>
    <n v="46"/>
    <n v="81"/>
    <n v="444"/>
    <n v="649"/>
    <n v="116"/>
    <n v="49"/>
    <n v="29"/>
    <n v="45"/>
    <n v="689"/>
    <n v="577"/>
    <n v="3.57"/>
    <n v="33"/>
    <n v="13"/>
    <n v="36"/>
    <n v="4364"/>
    <n v="1452"/>
    <n v="98"/>
    <n v="571"/>
    <n v="824"/>
    <n v="171"/>
    <n v="140"/>
    <n v="0.97299999999999998"/>
    <s v="St. Louis Cardinals"/>
    <s v="Busch Stadium II"/>
    <n v="1695270"/>
    <n v="104"/>
    <n v="105"/>
    <s v="STL"/>
    <s v="SLN"/>
    <s v="SLN"/>
  </r>
  <r>
    <x v="104"/>
    <x v="5"/>
    <s v="TEX"/>
    <s v="TEX"/>
    <x v="88"/>
    <s v="W"/>
    <n v="3"/>
    <n v="162"/>
    <n v="80"/>
    <n v="79"/>
    <n v="83"/>
    <s v="N"/>
    <m/>
    <x v="0"/>
    <x v="0"/>
    <n v="0"/>
    <x v="1"/>
    <n v="1"/>
    <x v="0"/>
    <x v="1"/>
    <n v="714"/>
    <n v="5599"/>
    <n v="1431"/>
    <n v="208"/>
    <n v="17"/>
    <n v="134"/>
    <n v="613"/>
    <n v="863"/>
    <n v="102"/>
    <n v="62"/>
    <n v="25"/>
    <n v="41"/>
    <n v="733"/>
    <n v="629"/>
    <n v="3.86"/>
    <n v="60"/>
    <n v="16"/>
    <n v="17"/>
    <n v="4397"/>
    <n v="1456"/>
    <n v="123"/>
    <n v="518"/>
    <n v="792"/>
    <n v="191"/>
    <n v="173"/>
    <n v="0.97099999999999997"/>
    <s v="Texas Rangers"/>
    <s v="Arlington Stadium"/>
    <n v="1127924"/>
    <n v="99"/>
    <n v="99"/>
    <s v="TEX"/>
    <s v="TEX"/>
    <s v="TEX"/>
  </r>
  <r>
    <x v="105"/>
    <x v="1"/>
    <s v="ATL"/>
    <s v="ATL"/>
    <x v="24"/>
    <s v="W"/>
    <n v="6"/>
    <n v="162"/>
    <n v="81"/>
    <n v="70"/>
    <n v="92"/>
    <s v="N"/>
    <m/>
    <x v="0"/>
    <x v="0"/>
    <n v="0"/>
    <x v="1"/>
    <n v="1"/>
    <x v="0"/>
    <x v="1"/>
    <n v="620"/>
    <n v="5345"/>
    <n v="1309"/>
    <n v="170"/>
    <n v="30"/>
    <n v="82"/>
    <n v="589"/>
    <n v="811"/>
    <n v="74"/>
    <n v="61"/>
    <n v="19"/>
    <n v="47"/>
    <n v="700"/>
    <n v="617"/>
    <n v="3.86"/>
    <n v="33"/>
    <n v="13"/>
    <n v="27"/>
    <n v="4314"/>
    <n v="1435"/>
    <n v="86"/>
    <n v="564"/>
    <n v="818"/>
    <n v="167"/>
    <n v="151"/>
    <n v="0.97299999999999998"/>
    <s v="Atlanta Braves"/>
    <s v="Atlanta-Fulton County Stadium"/>
    <n v="818179"/>
    <n v="106"/>
    <n v="108"/>
    <s v="ATL"/>
    <s v="ATL"/>
    <s v="ATL"/>
  </r>
  <r>
    <x v="105"/>
    <x v="5"/>
    <s v="BAL"/>
    <s v="BAL"/>
    <x v="37"/>
    <s v="E"/>
    <n v="2"/>
    <n v="162"/>
    <n v="81"/>
    <n v="88"/>
    <n v="74"/>
    <s v="N"/>
    <m/>
    <x v="0"/>
    <x v="0"/>
    <n v="0"/>
    <x v="1"/>
    <n v="1"/>
    <x v="0"/>
    <x v="1"/>
    <n v="619"/>
    <n v="5457"/>
    <n v="1326"/>
    <n v="213"/>
    <n v="28"/>
    <n v="119"/>
    <n v="519"/>
    <n v="883"/>
    <n v="150"/>
    <n v="61"/>
    <n v="23"/>
    <n v="35"/>
    <n v="598"/>
    <n v="541"/>
    <n v="3.32"/>
    <n v="59"/>
    <n v="16"/>
    <n v="23"/>
    <n v="4406"/>
    <n v="1396"/>
    <n v="80"/>
    <n v="489"/>
    <n v="678"/>
    <n v="118"/>
    <n v="157"/>
    <n v="0.98199999999999998"/>
    <s v="Baltimore Orioles"/>
    <s v="Memorial Stadium"/>
    <n v="1058609"/>
    <n v="94"/>
    <n v="93"/>
    <s v="BAL"/>
    <s v="BAL"/>
    <s v="BAL"/>
  </r>
  <r>
    <x v="105"/>
    <x v="5"/>
    <s v="BOS"/>
    <s v="BOS"/>
    <x v="74"/>
    <s v="E"/>
    <n v="3"/>
    <n v="162"/>
    <n v="81"/>
    <n v="83"/>
    <n v="79"/>
    <s v="N"/>
    <m/>
    <x v="0"/>
    <x v="0"/>
    <n v="0"/>
    <x v="1"/>
    <n v="1"/>
    <x v="0"/>
    <x v="1"/>
    <n v="716"/>
    <n v="5511"/>
    <n v="1448"/>
    <n v="257"/>
    <n v="53"/>
    <n v="134"/>
    <n v="500"/>
    <n v="832"/>
    <n v="95"/>
    <n v="70"/>
    <n v="29"/>
    <n v="59"/>
    <n v="660"/>
    <n v="571"/>
    <n v="3.52"/>
    <n v="49"/>
    <n v="13"/>
    <n v="27"/>
    <n v="4374"/>
    <n v="1495"/>
    <n v="109"/>
    <n v="409"/>
    <n v="673"/>
    <n v="141"/>
    <n v="148"/>
    <n v="0.97799999999999998"/>
    <s v="Boston Red Sox"/>
    <s v="Fenway Park II"/>
    <n v="1895846"/>
    <n v="113"/>
    <n v="112"/>
    <s v="BOS"/>
    <s v="BOS"/>
    <s v="BOS"/>
  </r>
  <r>
    <x v="105"/>
    <x v="5"/>
    <s v="CAL"/>
    <s v="ANA"/>
    <x v="87"/>
    <s v="W"/>
    <n v="4"/>
    <n v="162"/>
    <n v="81"/>
    <n v="76"/>
    <n v="86"/>
    <s v="N"/>
    <m/>
    <x v="0"/>
    <x v="0"/>
    <n v="0"/>
    <x v="1"/>
    <n v="1"/>
    <x v="0"/>
    <x v="1"/>
    <n v="550"/>
    <n v="5385"/>
    <n v="1265"/>
    <n v="210"/>
    <n v="23"/>
    <n v="63"/>
    <n v="534"/>
    <n v="812"/>
    <n v="126"/>
    <n v="80"/>
    <n v="42"/>
    <n v="48"/>
    <n v="631"/>
    <n v="551"/>
    <n v="3.36"/>
    <n v="64"/>
    <n v="15"/>
    <n v="17"/>
    <n v="4432"/>
    <n v="1323"/>
    <n v="95"/>
    <n v="553"/>
    <n v="992"/>
    <n v="150"/>
    <n v="139"/>
    <n v="0.97699999999999998"/>
    <s v="California Angels"/>
    <s v="Anaheim Stadium"/>
    <n v="1006774"/>
    <n v="93"/>
    <n v="94"/>
    <s v="CAL"/>
    <s v="CAL"/>
    <s v="CAL"/>
  </r>
  <r>
    <x v="105"/>
    <x v="5"/>
    <s v="CHA"/>
    <s v="CHW"/>
    <x v="75"/>
    <s v="W"/>
    <n v="6"/>
    <n v="161"/>
    <n v="80"/>
    <n v="64"/>
    <n v="97"/>
    <s v="N"/>
    <m/>
    <x v="0"/>
    <x v="0"/>
    <n v="0"/>
    <x v="1"/>
    <n v="1"/>
    <x v="0"/>
    <x v="1"/>
    <n v="586"/>
    <n v="5532"/>
    <n v="1410"/>
    <n v="209"/>
    <n v="46"/>
    <n v="73"/>
    <n v="471"/>
    <n v="739"/>
    <n v="120"/>
    <n v="53"/>
    <n v="34"/>
    <n v="55"/>
    <n v="745"/>
    <n v="684"/>
    <n v="4.25"/>
    <n v="54"/>
    <n v="10"/>
    <n v="22"/>
    <n v="4344"/>
    <n v="1460"/>
    <n v="87"/>
    <n v="600"/>
    <n v="802"/>
    <n v="130"/>
    <n v="155"/>
    <n v="0.97899999999999998"/>
    <s v="Chicago White Sox"/>
    <s v="Comiskey Park"/>
    <n v="914945"/>
    <n v="101"/>
    <n v="102"/>
    <s v="CHW"/>
    <s v="CHA"/>
    <s v="CHA"/>
  </r>
  <r>
    <x v="105"/>
    <x v="1"/>
    <s v="CHN"/>
    <s v="CHC"/>
    <x v="25"/>
    <s v="E"/>
    <n v="4"/>
    <n v="162"/>
    <n v="81"/>
    <n v="75"/>
    <n v="87"/>
    <s v="N"/>
    <m/>
    <x v="0"/>
    <x v="0"/>
    <n v="0"/>
    <x v="1"/>
    <n v="1"/>
    <x v="0"/>
    <x v="1"/>
    <n v="611"/>
    <n v="5519"/>
    <n v="1386"/>
    <n v="216"/>
    <n v="24"/>
    <n v="105"/>
    <n v="490"/>
    <n v="834"/>
    <n v="74"/>
    <n v="74"/>
    <n v="30"/>
    <n v="41"/>
    <n v="728"/>
    <n v="643"/>
    <n v="3.93"/>
    <n v="27"/>
    <n v="12"/>
    <n v="33"/>
    <n v="4414"/>
    <n v="1511"/>
    <n v="123"/>
    <n v="490"/>
    <n v="850"/>
    <n v="140"/>
    <n v="145"/>
    <n v="0.97799999999999998"/>
    <s v="Chicago Cubs"/>
    <s v="Wrigley Field"/>
    <n v="1026217"/>
    <n v="108"/>
    <n v="109"/>
    <s v="CHC"/>
    <s v="CHN"/>
    <s v="CHN"/>
  </r>
  <r>
    <x v="105"/>
    <x v="1"/>
    <s v="CIN"/>
    <s v="CIN"/>
    <x v="26"/>
    <s v="W"/>
    <n v="1"/>
    <n v="162"/>
    <n v="81"/>
    <n v="102"/>
    <n v="60"/>
    <s v="Y"/>
    <m/>
    <x v="0"/>
    <x v="1"/>
    <n v="1"/>
    <x v="2"/>
    <n v="0"/>
    <x v="1"/>
    <x v="1"/>
    <n v="857"/>
    <n v="5702"/>
    <n v="1599"/>
    <n v="271"/>
    <n v="63"/>
    <n v="141"/>
    <n v="681"/>
    <n v="902"/>
    <n v="210"/>
    <n v="57"/>
    <n v="28"/>
    <n v="60"/>
    <n v="633"/>
    <n v="573"/>
    <n v="3.51"/>
    <n v="33"/>
    <n v="12"/>
    <n v="45"/>
    <n v="4413"/>
    <n v="1436"/>
    <n v="100"/>
    <n v="491"/>
    <n v="790"/>
    <n v="102"/>
    <n v="157"/>
    <n v="0.98399999999999999"/>
    <s v="Cincinnati Reds"/>
    <s v="Riverfront Stadium"/>
    <n v="2629708"/>
    <n v="102"/>
    <n v="100"/>
    <s v="CIN"/>
    <s v="CIN"/>
    <s v="CIN"/>
  </r>
  <r>
    <x v="105"/>
    <x v="5"/>
    <s v="CLE"/>
    <s v="CLE"/>
    <x v="76"/>
    <s v="E"/>
    <n v="4"/>
    <n v="159"/>
    <n v="79"/>
    <n v="81"/>
    <n v="78"/>
    <s v="N"/>
    <m/>
    <x v="0"/>
    <x v="0"/>
    <n v="0"/>
    <x v="1"/>
    <n v="1"/>
    <x v="0"/>
    <x v="1"/>
    <n v="615"/>
    <n v="5412"/>
    <n v="1423"/>
    <n v="189"/>
    <n v="38"/>
    <n v="85"/>
    <n v="479"/>
    <n v="631"/>
    <n v="75"/>
    <n v="69"/>
    <n v="11"/>
    <n v="60"/>
    <n v="615"/>
    <n v="552"/>
    <n v="3.47"/>
    <n v="30"/>
    <n v="17"/>
    <n v="46"/>
    <n v="4296"/>
    <n v="1361"/>
    <n v="80"/>
    <n v="533"/>
    <n v="928"/>
    <n v="121"/>
    <n v="159"/>
    <n v="0.98"/>
    <s v="Cleveland Indians"/>
    <s v="Cleveland Stadium"/>
    <n v="948776"/>
    <n v="98"/>
    <n v="98"/>
    <s v="CLE"/>
    <s v="CLE"/>
    <s v="CLE"/>
  </r>
  <r>
    <x v="105"/>
    <x v="5"/>
    <s v="DET"/>
    <s v="DET"/>
    <x v="77"/>
    <s v="E"/>
    <n v="5"/>
    <n v="161"/>
    <n v="80"/>
    <n v="74"/>
    <n v="87"/>
    <s v="N"/>
    <m/>
    <x v="0"/>
    <x v="0"/>
    <n v="0"/>
    <x v="1"/>
    <n v="1"/>
    <x v="0"/>
    <x v="1"/>
    <n v="609"/>
    <n v="5441"/>
    <n v="1401"/>
    <n v="207"/>
    <n v="38"/>
    <n v="101"/>
    <n v="450"/>
    <n v="730"/>
    <n v="107"/>
    <n v="59"/>
    <n v="31"/>
    <n v="50"/>
    <n v="709"/>
    <n v="615"/>
    <n v="3.87"/>
    <n v="55"/>
    <n v="12"/>
    <n v="20"/>
    <n v="4294"/>
    <n v="1426"/>
    <n v="101"/>
    <n v="550"/>
    <n v="738"/>
    <n v="168"/>
    <n v="161"/>
    <n v="0.97399999999999998"/>
    <s v="Detroit Tigers"/>
    <s v="Tiger Stadium"/>
    <n v="1467020"/>
    <n v="103"/>
    <n v="105"/>
    <s v="DET"/>
    <s v="DET"/>
    <s v="DET"/>
  </r>
  <r>
    <x v="105"/>
    <x v="1"/>
    <s v="HOU"/>
    <s v="HOU"/>
    <x v="89"/>
    <s v="W"/>
    <n v="3"/>
    <n v="162"/>
    <n v="82"/>
    <n v="80"/>
    <n v="82"/>
    <s v="N"/>
    <m/>
    <x v="0"/>
    <x v="0"/>
    <n v="0"/>
    <x v="1"/>
    <n v="1"/>
    <x v="0"/>
    <x v="1"/>
    <n v="625"/>
    <n v="5464"/>
    <n v="1401"/>
    <n v="195"/>
    <n v="50"/>
    <n v="66"/>
    <n v="530"/>
    <n v="719"/>
    <n v="150"/>
    <n v="57"/>
    <n v="21"/>
    <n v="39"/>
    <n v="657"/>
    <n v="571"/>
    <n v="3.56"/>
    <n v="42"/>
    <n v="17"/>
    <n v="29"/>
    <n v="4333"/>
    <n v="1349"/>
    <n v="82"/>
    <n v="662"/>
    <n v="780"/>
    <n v="140"/>
    <n v="155"/>
    <n v="0.97799999999999998"/>
    <s v="Houston Astros"/>
    <s v="Astrodome"/>
    <n v="886146"/>
    <n v="91"/>
    <n v="91"/>
    <s v="HOU"/>
    <s v="HOU"/>
    <s v="HOU"/>
  </r>
  <r>
    <x v="105"/>
    <x v="5"/>
    <s v="KCA"/>
    <s v="KCR"/>
    <x v="91"/>
    <s v="W"/>
    <n v="1"/>
    <n v="162"/>
    <n v="81"/>
    <n v="90"/>
    <n v="72"/>
    <s v="Y"/>
    <m/>
    <x v="0"/>
    <x v="0"/>
    <n v="0"/>
    <x v="1"/>
    <n v="1"/>
    <x v="0"/>
    <x v="1"/>
    <n v="713"/>
    <n v="5540"/>
    <n v="1490"/>
    <n v="259"/>
    <n v="57"/>
    <n v="65"/>
    <n v="484"/>
    <n v="650"/>
    <n v="218"/>
    <n v="106"/>
    <n v="31"/>
    <n v="71"/>
    <n v="611"/>
    <n v="525"/>
    <n v="3.21"/>
    <n v="41"/>
    <n v="12"/>
    <n v="35"/>
    <n v="4417"/>
    <n v="1356"/>
    <n v="83"/>
    <n v="493"/>
    <n v="735"/>
    <n v="139"/>
    <n v="147"/>
    <n v="0.97799999999999998"/>
    <s v="Kansas City Royals"/>
    <s v="Royals Stadium"/>
    <n v="1680265"/>
    <n v="102"/>
    <n v="100"/>
    <s v="KCR"/>
    <s v="KCA"/>
    <s v="KCA"/>
  </r>
  <r>
    <x v="105"/>
    <x v="1"/>
    <s v="LAN"/>
    <s v="LAD"/>
    <x v="47"/>
    <s v="W"/>
    <n v="2"/>
    <n v="162"/>
    <n v="81"/>
    <n v="92"/>
    <n v="70"/>
    <s v="N"/>
    <m/>
    <x v="0"/>
    <x v="0"/>
    <n v="0"/>
    <x v="1"/>
    <n v="1"/>
    <x v="0"/>
    <x v="1"/>
    <n v="608"/>
    <n v="5472"/>
    <n v="1371"/>
    <n v="200"/>
    <n v="34"/>
    <n v="91"/>
    <n v="486"/>
    <n v="744"/>
    <n v="144"/>
    <n v="55"/>
    <n v="29"/>
    <n v="47"/>
    <n v="543"/>
    <n v="493"/>
    <n v="3.02"/>
    <n v="47"/>
    <n v="17"/>
    <n v="28"/>
    <n v="4412"/>
    <n v="1330"/>
    <n v="97"/>
    <n v="479"/>
    <n v="747"/>
    <n v="128"/>
    <n v="154"/>
    <n v="0.98"/>
    <s v="Los Angeles Dodgers"/>
    <s v="Dodger Stadium"/>
    <n v="2386301"/>
    <n v="98"/>
    <n v="97"/>
    <s v="LAD"/>
    <s v="LAN"/>
    <s v="LAN"/>
  </r>
  <r>
    <x v="105"/>
    <x v="5"/>
    <s v="MIN"/>
    <s v="MIN"/>
    <x v="79"/>
    <s v="W"/>
    <n v="3"/>
    <n v="162"/>
    <n v="81"/>
    <n v="85"/>
    <n v="77"/>
    <s v="N"/>
    <m/>
    <x v="0"/>
    <x v="0"/>
    <n v="0"/>
    <x v="1"/>
    <n v="1"/>
    <x v="0"/>
    <x v="1"/>
    <n v="743"/>
    <n v="5574"/>
    <n v="1526"/>
    <n v="222"/>
    <n v="51"/>
    <n v="81"/>
    <n v="550"/>
    <n v="714"/>
    <n v="146"/>
    <n v="75"/>
    <n v="41"/>
    <n v="49"/>
    <n v="704"/>
    <n v="599"/>
    <n v="3.69"/>
    <n v="29"/>
    <n v="11"/>
    <n v="23"/>
    <n v="4377"/>
    <n v="1421"/>
    <n v="89"/>
    <n v="610"/>
    <n v="762"/>
    <n v="172"/>
    <n v="182"/>
    <n v="0.97299999999999998"/>
    <s v="Minnesota Twins"/>
    <s v="Metropolitan Stadium"/>
    <n v="715394"/>
    <n v="103"/>
    <n v="102"/>
    <s v="MIN"/>
    <s v="MIN"/>
    <s v="MIN"/>
  </r>
  <r>
    <x v="105"/>
    <x v="5"/>
    <s v="ML4"/>
    <s v="MIL"/>
    <x v="53"/>
    <s v="E"/>
    <n v="6"/>
    <n v="161"/>
    <n v="81"/>
    <n v="66"/>
    <n v="95"/>
    <s v="N"/>
    <m/>
    <x v="0"/>
    <x v="0"/>
    <n v="0"/>
    <x v="1"/>
    <n v="1"/>
    <x v="0"/>
    <x v="1"/>
    <n v="570"/>
    <n v="5396"/>
    <n v="1326"/>
    <n v="170"/>
    <n v="38"/>
    <n v="88"/>
    <n v="511"/>
    <n v="909"/>
    <n v="62"/>
    <n v="61"/>
    <n v="23"/>
    <n v="48"/>
    <n v="655"/>
    <n v="581"/>
    <n v="3.64"/>
    <n v="45"/>
    <n v="10"/>
    <n v="27"/>
    <n v="4306"/>
    <n v="1406"/>
    <n v="99"/>
    <n v="567"/>
    <n v="677"/>
    <n v="152"/>
    <n v="160"/>
    <n v="0.97499999999999998"/>
    <s v="Milwaukee Brewers"/>
    <s v="County Stadium"/>
    <n v="1012164"/>
    <n v="98"/>
    <n v="99"/>
    <s v="MIL"/>
    <s v="MIL"/>
    <s v="MIL"/>
  </r>
  <r>
    <x v="105"/>
    <x v="1"/>
    <s v="MON"/>
    <s v="WSN"/>
    <x v="13"/>
    <s v="E"/>
    <n v="6"/>
    <n v="162"/>
    <n v="80"/>
    <n v="55"/>
    <n v="107"/>
    <s v="N"/>
    <m/>
    <x v="0"/>
    <x v="0"/>
    <n v="0"/>
    <x v="1"/>
    <n v="1"/>
    <x v="0"/>
    <x v="1"/>
    <n v="531"/>
    <n v="5428"/>
    <n v="1275"/>
    <n v="224"/>
    <n v="32"/>
    <n v="94"/>
    <n v="433"/>
    <n v="841"/>
    <n v="86"/>
    <n v="44"/>
    <n v="16"/>
    <n v="40"/>
    <n v="734"/>
    <n v="639"/>
    <n v="3.99"/>
    <n v="26"/>
    <n v="10"/>
    <n v="21"/>
    <n v="4320"/>
    <n v="1442"/>
    <n v="89"/>
    <n v="659"/>
    <n v="783"/>
    <n v="155"/>
    <n v="179"/>
    <n v="0.97599999999999998"/>
    <s v="Montreal Expos"/>
    <s v="Jarry Park"/>
    <n v="646704"/>
    <n v="105"/>
    <n v="107"/>
    <s v="MON"/>
    <s v="MON"/>
    <s v="MON"/>
  </r>
  <r>
    <x v="105"/>
    <x v="5"/>
    <s v="NYA"/>
    <s v="NYY"/>
    <x v="73"/>
    <s v="E"/>
    <n v="1"/>
    <n v="159"/>
    <n v="80"/>
    <n v="97"/>
    <n v="62"/>
    <s v="Y"/>
    <m/>
    <x v="0"/>
    <x v="1"/>
    <n v="1"/>
    <x v="1"/>
    <n v="1"/>
    <x v="0"/>
    <x v="1"/>
    <n v="730"/>
    <n v="5555"/>
    <n v="1496"/>
    <n v="231"/>
    <n v="36"/>
    <n v="120"/>
    <n v="470"/>
    <n v="616"/>
    <n v="163"/>
    <n v="65"/>
    <n v="35"/>
    <n v="46"/>
    <n v="575"/>
    <n v="516"/>
    <n v="3.19"/>
    <n v="62"/>
    <n v="15"/>
    <n v="37"/>
    <n v="4365"/>
    <n v="1300"/>
    <n v="97"/>
    <n v="448"/>
    <n v="674"/>
    <n v="126"/>
    <n v="141"/>
    <n v="0.98"/>
    <s v="New York Yankees"/>
    <s v="Yankee Stadium II"/>
    <n v="2012434"/>
    <n v="100"/>
    <n v="98"/>
    <s v="NYY"/>
    <s v="NYA"/>
    <s v="NYA"/>
  </r>
  <r>
    <x v="105"/>
    <x v="1"/>
    <s v="NYN"/>
    <s v="NYM"/>
    <x v="90"/>
    <s v="E"/>
    <n v="3"/>
    <n v="162"/>
    <n v="82"/>
    <n v="86"/>
    <n v="76"/>
    <s v="N"/>
    <m/>
    <x v="0"/>
    <x v="0"/>
    <n v="0"/>
    <x v="1"/>
    <n v="1"/>
    <x v="0"/>
    <x v="1"/>
    <n v="615"/>
    <n v="5415"/>
    <n v="1334"/>
    <n v="198"/>
    <n v="34"/>
    <n v="102"/>
    <n v="561"/>
    <n v="797"/>
    <n v="66"/>
    <n v="58"/>
    <n v="28"/>
    <n v="33"/>
    <n v="538"/>
    <n v="473"/>
    <n v="2.94"/>
    <n v="53"/>
    <n v="18"/>
    <n v="25"/>
    <n v="4347"/>
    <n v="1248"/>
    <n v="97"/>
    <n v="419"/>
    <n v="1025"/>
    <n v="131"/>
    <n v="116"/>
    <n v="0.97899999999999998"/>
    <s v="New York Mets"/>
    <s v="Shea Stadium"/>
    <n v="1468754"/>
    <n v="94"/>
    <n v="94"/>
    <s v="NYM"/>
    <s v="NYN"/>
    <s v="NYN"/>
  </r>
  <r>
    <x v="105"/>
    <x v="5"/>
    <s v="OAK"/>
    <s v="OAK"/>
    <x v="78"/>
    <s v="W"/>
    <n v="2"/>
    <n v="161"/>
    <n v="81"/>
    <n v="87"/>
    <n v="74"/>
    <s v="N"/>
    <m/>
    <x v="0"/>
    <x v="0"/>
    <n v="0"/>
    <x v="1"/>
    <n v="1"/>
    <x v="0"/>
    <x v="1"/>
    <n v="686"/>
    <n v="5353"/>
    <n v="1319"/>
    <n v="208"/>
    <n v="33"/>
    <n v="113"/>
    <n v="592"/>
    <n v="818"/>
    <n v="341"/>
    <n v="123"/>
    <n v="45"/>
    <n v="58"/>
    <n v="598"/>
    <n v="528"/>
    <n v="3.26"/>
    <n v="39"/>
    <n v="15"/>
    <n v="29"/>
    <n v="4378"/>
    <n v="1412"/>
    <n v="96"/>
    <n v="415"/>
    <n v="711"/>
    <n v="144"/>
    <n v="130"/>
    <n v="0.97699999999999998"/>
    <s v="Oakland Athletics"/>
    <s v="Oakland Coliseum"/>
    <n v="780593"/>
    <n v="95"/>
    <n v="95"/>
    <s v="OAK"/>
    <s v="OAK"/>
    <s v="OAK"/>
  </r>
  <r>
    <x v="105"/>
    <x v="1"/>
    <s v="PHI"/>
    <s v="PHI"/>
    <x v="44"/>
    <s v="E"/>
    <n v="1"/>
    <n v="162"/>
    <n v="81"/>
    <n v="101"/>
    <n v="61"/>
    <s v="Y"/>
    <m/>
    <x v="0"/>
    <x v="0"/>
    <n v="0"/>
    <x v="1"/>
    <n v="1"/>
    <x v="0"/>
    <x v="1"/>
    <n v="770"/>
    <n v="5528"/>
    <n v="1505"/>
    <n v="259"/>
    <n v="45"/>
    <n v="110"/>
    <n v="542"/>
    <n v="793"/>
    <n v="127"/>
    <n v="70"/>
    <n v="40"/>
    <n v="67"/>
    <n v="557"/>
    <n v="499"/>
    <n v="3.08"/>
    <n v="34"/>
    <n v="9"/>
    <n v="44"/>
    <n v="4377"/>
    <n v="1377"/>
    <n v="98"/>
    <n v="397"/>
    <n v="918"/>
    <n v="115"/>
    <n v="148"/>
    <n v="0.98099999999999998"/>
    <s v="Philadelphia Phillies"/>
    <s v="Veterans Stadium"/>
    <n v="2480150"/>
    <n v="104"/>
    <n v="102"/>
    <s v="PHI"/>
    <s v="PHI"/>
    <s v="PHI"/>
  </r>
  <r>
    <x v="105"/>
    <x v="1"/>
    <s v="PIT"/>
    <s v="PIT"/>
    <x v="39"/>
    <s v="E"/>
    <n v="2"/>
    <n v="162"/>
    <n v="81"/>
    <n v="92"/>
    <n v="70"/>
    <s v="N"/>
    <m/>
    <x v="0"/>
    <x v="0"/>
    <n v="0"/>
    <x v="1"/>
    <n v="1"/>
    <x v="0"/>
    <x v="1"/>
    <n v="708"/>
    <n v="5604"/>
    <n v="1499"/>
    <n v="249"/>
    <n v="56"/>
    <n v="110"/>
    <n v="433"/>
    <n v="807"/>
    <n v="130"/>
    <n v="45"/>
    <n v="29"/>
    <n v="50"/>
    <n v="630"/>
    <n v="548"/>
    <n v="3.36"/>
    <n v="45"/>
    <n v="12"/>
    <n v="35"/>
    <n v="4399"/>
    <n v="1402"/>
    <n v="95"/>
    <n v="460"/>
    <n v="762"/>
    <n v="163"/>
    <n v="142"/>
    <n v="0.97499999999999998"/>
    <s v="Pittsburgh Pirates"/>
    <s v="Three Rivers Stadium"/>
    <n v="1025945"/>
    <n v="100"/>
    <n v="99"/>
    <s v="PIT"/>
    <s v="PIT"/>
    <s v="PIT"/>
  </r>
  <r>
    <x v="105"/>
    <x v="1"/>
    <s v="SDN"/>
    <s v="SDP"/>
    <x v="92"/>
    <s v="W"/>
    <n v="5"/>
    <n v="162"/>
    <n v="80"/>
    <n v="73"/>
    <n v="89"/>
    <s v="N"/>
    <m/>
    <x v="0"/>
    <x v="0"/>
    <n v="0"/>
    <x v="1"/>
    <n v="1"/>
    <x v="0"/>
    <x v="1"/>
    <n v="570"/>
    <n v="5369"/>
    <n v="1327"/>
    <n v="216"/>
    <n v="37"/>
    <n v="64"/>
    <n v="488"/>
    <n v="716"/>
    <n v="92"/>
    <n v="46"/>
    <n v="23"/>
    <n v="42"/>
    <n v="662"/>
    <n v="581"/>
    <n v="3.65"/>
    <n v="47"/>
    <n v="11"/>
    <n v="18"/>
    <n v="4297"/>
    <n v="1368"/>
    <n v="87"/>
    <n v="543"/>
    <n v="652"/>
    <n v="141"/>
    <n v="148"/>
    <n v="0.97799999999999998"/>
    <s v="San Diego Padres"/>
    <s v="Jack Murphy Stadium"/>
    <n v="1458478"/>
    <n v="92"/>
    <n v="94"/>
    <s v="SDP"/>
    <s v="SDN"/>
    <s v="SDN"/>
  </r>
  <r>
    <x v="105"/>
    <x v="1"/>
    <s v="SFN"/>
    <s v="SFG"/>
    <x v="42"/>
    <s v="W"/>
    <n v="4"/>
    <n v="162"/>
    <n v="81"/>
    <n v="74"/>
    <n v="88"/>
    <s v="N"/>
    <m/>
    <x v="0"/>
    <x v="0"/>
    <n v="0"/>
    <x v="1"/>
    <n v="1"/>
    <x v="0"/>
    <x v="1"/>
    <n v="595"/>
    <n v="5452"/>
    <n v="1340"/>
    <n v="211"/>
    <n v="37"/>
    <n v="85"/>
    <n v="518"/>
    <n v="778"/>
    <n v="88"/>
    <n v="55"/>
    <n v="25"/>
    <n v="48"/>
    <n v="686"/>
    <n v="573"/>
    <n v="3.53"/>
    <n v="27"/>
    <n v="18"/>
    <n v="31"/>
    <n v="4385"/>
    <n v="1464"/>
    <n v="68"/>
    <n v="518"/>
    <n v="746"/>
    <n v="186"/>
    <n v="153"/>
    <n v="0.97099999999999997"/>
    <s v="San Francisco Giants"/>
    <s v="Candlestick Park"/>
    <n v="626868"/>
    <n v="103"/>
    <n v="103"/>
    <s v="SFG"/>
    <s v="SFN"/>
    <s v="SFN"/>
  </r>
  <r>
    <x v="105"/>
    <x v="1"/>
    <s v="SLN"/>
    <s v="STL"/>
    <x v="40"/>
    <s v="E"/>
    <n v="5"/>
    <n v="162"/>
    <n v="81"/>
    <n v="72"/>
    <n v="90"/>
    <s v="N"/>
    <m/>
    <x v="0"/>
    <x v="0"/>
    <n v="0"/>
    <x v="1"/>
    <n v="1"/>
    <x v="0"/>
    <x v="1"/>
    <n v="629"/>
    <n v="5516"/>
    <n v="1432"/>
    <n v="243"/>
    <n v="57"/>
    <n v="63"/>
    <n v="512"/>
    <n v="860"/>
    <n v="123"/>
    <n v="55"/>
    <n v="22"/>
    <n v="45"/>
    <n v="671"/>
    <n v="582"/>
    <n v="3.6"/>
    <n v="35"/>
    <n v="15"/>
    <n v="26"/>
    <n v="4361"/>
    <n v="1416"/>
    <n v="91"/>
    <n v="581"/>
    <n v="731"/>
    <n v="174"/>
    <n v="163"/>
    <n v="0.97299999999999998"/>
    <s v="St. Louis Cardinals"/>
    <s v="Busch Stadium II"/>
    <n v="1207079"/>
    <n v="101"/>
    <n v="101"/>
    <s v="STL"/>
    <s v="SLN"/>
    <s v="SLN"/>
  </r>
  <r>
    <x v="105"/>
    <x v="5"/>
    <s v="TEX"/>
    <s v="TEX"/>
    <x v="88"/>
    <s v="W"/>
    <n v="4"/>
    <n v="162"/>
    <n v="81"/>
    <n v="76"/>
    <n v="86"/>
    <s v="N"/>
    <m/>
    <x v="0"/>
    <x v="0"/>
    <n v="0"/>
    <x v="1"/>
    <n v="1"/>
    <x v="0"/>
    <x v="1"/>
    <n v="616"/>
    <n v="5555"/>
    <n v="1390"/>
    <n v="213"/>
    <n v="26"/>
    <n v="80"/>
    <n v="568"/>
    <n v="809"/>
    <n v="87"/>
    <n v="45"/>
    <n v="29"/>
    <n v="45"/>
    <n v="652"/>
    <n v="565"/>
    <n v="3.45"/>
    <n v="63"/>
    <n v="15"/>
    <n v="15"/>
    <n v="4416"/>
    <n v="1464"/>
    <n v="106"/>
    <n v="461"/>
    <n v="773"/>
    <n v="156"/>
    <n v="142"/>
    <n v="0.97599999999999998"/>
    <s v="Texas Rangers"/>
    <s v="Arlington Stadium"/>
    <n v="1164982"/>
    <n v="102"/>
    <n v="102"/>
    <s v="TEX"/>
    <s v="TEX"/>
    <s v="TEX"/>
  </r>
  <r>
    <x v="106"/>
    <x v="1"/>
    <s v="ATL"/>
    <s v="ATL"/>
    <x v="24"/>
    <s v="W"/>
    <n v="6"/>
    <n v="162"/>
    <n v="81"/>
    <n v="61"/>
    <n v="101"/>
    <s v="N"/>
    <m/>
    <x v="0"/>
    <x v="0"/>
    <n v="0"/>
    <x v="1"/>
    <n v="1"/>
    <x v="0"/>
    <x v="1"/>
    <n v="678"/>
    <n v="5534"/>
    <n v="1404"/>
    <n v="218"/>
    <n v="20"/>
    <n v="139"/>
    <n v="537"/>
    <n v="876"/>
    <n v="82"/>
    <n v="53"/>
    <n v="17"/>
    <n v="34"/>
    <n v="895"/>
    <n v="779"/>
    <n v="4.8499999999999996"/>
    <n v="28"/>
    <n v="5"/>
    <n v="31"/>
    <n v="4336"/>
    <n v="1581"/>
    <n v="169"/>
    <n v="701"/>
    <n v="915"/>
    <n v="175"/>
    <n v="127"/>
    <n v="0.97199999999999998"/>
    <s v="Atlanta Braves"/>
    <s v="Atlanta-Fulton County Stadium"/>
    <n v="872464"/>
    <n v="112"/>
    <n v="114"/>
    <s v="ATL"/>
    <s v="ATL"/>
    <s v="ATL"/>
  </r>
  <r>
    <x v="106"/>
    <x v="5"/>
    <s v="BAL"/>
    <s v="BAL"/>
    <x v="37"/>
    <s v="E"/>
    <n v="2"/>
    <n v="161"/>
    <n v="81"/>
    <n v="97"/>
    <n v="64"/>
    <s v="N"/>
    <m/>
    <x v="0"/>
    <x v="0"/>
    <n v="0"/>
    <x v="1"/>
    <n v="1"/>
    <x v="0"/>
    <x v="1"/>
    <n v="719"/>
    <n v="5494"/>
    <n v="1433"/>
    <n v="231"/>
    <n v="25"/>
    <n v="148"/>
    <n v="560"/>
    <n v="945"/>
    <n v="90"/>
    <n v="51"/>
    <n v="24"/>
    <n v="47"/>
    <n v="653"/>
    <n v="603"/>
    <n v="3.74"/>
    <n v="65"/>
    <n v="11"/>
    <n v="23"/>
    <n v="4353"/>
    <n v="1414"/>
    <n v="124"/>
    <n v="494"/>
    <n v="737"/>
    <n v="106"/>
    <n v="189"/>
    <n v="0.98299999999999998"/>
    <s v="Baltimore Orioles"/>
    <s v="Memorial Stadium"/>
    <n v="1195769"/>
    <n v="94"/>
    <n v="94"/>
    <s v="BAL"/>
    <s v="BAL"/>
    <s v="BAL"/>
  </r>
  <r>
    <x v="106"/>
    <x v="5"/>
    <s v="BOS"/>
    <s v="BOS"/>
    <x v="74"/>
    <s v="E"/>
    <n v="2"/>
    <n v="161"/>
    <n v="80"/>
    <n v="97"/>
    <n v="64"/>
    <s v="N"/>
    <m/>
    <x v="0"/>
    <x v="0"/>
    <n v="0"/>
    <x v="1"/>
    <n v="1"/>
    <x v="0"/>
    <x v="1"/>
    <n v="859"/>
    <n v="5510"/>
    <n v="1551"/>
    <n v="258"/>
    <n v="56"/>
    <n v="213"/>
    <n v="528"/>
    <n v="905"/>
    <n v="66"/>
    <n v="47"/>
    <n v="42"/>
    <n v="59"/>
    <n v="712"/>
    <n v="652"/>
    <n v="4.1100000000000003"/>
    <n v="40"/>
    <n v="13"/>
    <n v="40"/>
    <n v="4284"/>
    <n v="1555"/>
    <n v="158"/>
    <n v="378"/>
    <n v="758"/>
    <n v="133"/>
    <n v="162"/>
    <n v="0.97799999999999998"/>
    <s v="Boston Red Sox"/>
    <s v="Fenway Park II"/>
    <n v="2074549"/>
    <n v="113"/>
    <n v="112"/>
    <s v="BOS"/>
    <s v="BOS"/>
    <s v="BOS"/>
  </r>
  <r>
    <x v="106"/>
    <x v="5"/>
    <s v="CAL"/>
    <s v="ANA"/>
    <x v="87"/>
    <s v="W"/>
    <n v="5"/>
    <n v="162"/>
    <n v="81"/>
    <n v="74"/>
    <n v="88"/>
    <s v="N"/>
    <m/>
    <x v="0"/>
    <x v="0"/>
    <n v="0"/>
    <x v="1"/>
    <n v="1"/>
    <x v="0"/>
    <x v="1"/>
    <n v="675"/>
    <n v="5410"/>
    <n v="1380"/>
    <n v="233"/>
    <n v="40"/>
    <n v="131"/>
    <n v="542"/>
    <n v="880"/>
    <n v="159"/>
    <n v="89"/>
    <n v="36"/>
    <n v="51"/>
    <n v="695"/>
    <n v="594"/>
    <n v="3.72"/>
    <n v="53"/>
    <n v="13"/>
    <n v="26"/>
    <n v="4313"/>
    <n v="1383"/>
    <n v="136"/>
    <n v="572"/>
    <n v="965"/>
    <n v="147"/>
    <n v="137"/>
    <n v="0.97599999999999998"/>
    <s v="California Angels"/>
    <s v="Anaheim Stadium"/>
    <n v="1432633"/>
    <n v="96"/>
    <n v="96"/>
    <s v="CAL"/>
    <s v="CAL"/>
    <s v="CAL"/>
  </r>
  <r>
    <x v="106"/>
    <x v="5"/>
    <s v="CHA"/>
    <s v="CHW"/>
    <x v="75"/>
    <s v="W"/>
    <n v="3"/>
    <n v="162"/>
    <n v="81"/>
    <n v="90"/>
    <n v="72"/>
    <s v="N"/>
    <m/>
    <x v="0"/>
    <x v="0"/>
    <n v="0"/>
    <x v="1"/>
    <n v="1"/>
    <x v="0"/>
    <x v="1"/>
    <n v="844"/>
    <n v="5633"/>
    <n v="1568"/>
    <n v="254"/>
    <n v="52"/>
    <n v="192"/>
    <n v="559"/>
    <n v="666"/>
    <n v="42"/>
    <n v="44"/>
    <n v="34"/>
    <n v="63"/>
    <n v="771"/>
    <n v="682"/>
    <n v="4.25"/>
    <n v="34"/>
    <n v="3"/>
    <n v="40"/>
    <n v="4334"/>
    <n v="1557"/>
    <n v="136"/>
    <n v="516"/>
    <n v="842"/>
    <n v="159"/>
    <n v="125"/>
    <n v="0.97399999999999998"/>
    <s v="Chicago White Sox"/>
    <s v="Comiskey Park"/>
    <n v="1657135"/>
    <n v="100"/>
    <n v="101"/>
    <s v="CHW"/>
    <s v="CHA"/>
    <s v="CHA"/>
  </r>
  <r>
    <x v="106"/>
    <x v="1"/>
    <s v="CHN"/>
    <s v="CHC"/>
    <x v="25"/>
    <s v="E"/>
    <n v="4"/>
    <n v="162"/>
    <n v="81"/>
    <n v="81"/>
    <n v="81"/>
    <s v="N"/>
    <m/>
    <x v="0"/>
    <x v="0"/>
    <n v="0"/>
    <x v="1"/>
    <n v="1"/>
    <x v="0"/>
    <x v="1"/>
    <n v="692"/>
    <n v="5604"/>
    <n v="1489"/>
    <n v="271"/>
    <n v="37"/>
    <n v="111"/>
    <n v="534"/>
    <n v="796"/>
    <n v="64"/>
    <n v="45"/>
    <n v="27"/>
    <n v="52"/>
    <n v="739"/>
    <n v="654"/>
    <n v="4.01"/>
    <n v="16"/>
    <n v="10"/>
    <n v="44"/>
    <n v="4404"/>
    <n v="1500"/>
    <n v="128"/>
    <n v="489"/>
    <n v="942"/>
    <n v="153"/>
    <n v="147"/>
    <n v="0.97699999999999998"/>
    <s v="Chicago Cubs"/>
    <s v="Wrigley Field"/>
    <n v="1439834"/>
    <n v="111"/>
    <n v="112"/>
    <s v="CHC"/>
    <s v="CHN"/>
    <s v="CHN"/>
  </r>
  <r>
    <x v="106"/>
    <x v="1"/>
    <s v="CIN"/>
    <s v="CIN"/>
    <x v="26"/>
    <s v="W"/>
    <n v="2"/>
    <n v="162"/>
    <n v="81"/>
    <n v="88"/>
    <n v="74"/>
    <s v="N"/>
    <m/>
    <x v="0"/>
    <x v="0"/>
    <n v="0"/>
    <x v="1"/>
    <n v="1"/>
    <x v="0"/>
    <x v="1"/>
    <n v="802"/>
    <n v="5524"/>
    <n v="1513"/>
    <n v="269"/>
    <n v="42"/>
    <n v="181"/>
    <n v="600"/>
    <n v="911"/>
    <n v="170"/>
    <n v="64"/>
    <n v="25"/>
    <n v="50"/>
    <n v="725"/>
    <n v="673"/>
    <n v="4.21"/>
    <n v="33"/>
    <n v="12"/>
    <n v="32"/>
    <n v="4312"/>
    <n v="1469"/>
    <n v="156"/>
    <n v="544"/>
    <n v="868"/>
    <n v="95"/>
    <n v="154"/>
    <n v="0.98399999999999999"/>
    <s v="Cincinnati Reds"/>
    <s v="Riverfront Stadium"/>
    <n v="2519670"/>
    <n v="102"/>
    <n v="101"/>
    <s v="CIN"/>
    <s v="CIN"/>
    <s v="CIN"/>
  </r>
  <r>
    <x v="106"/>
    <x v="5"/>
    <s v="CLE"/>
    <s v="CLE"/>
    <x v="76"/>
    <s v="E"/>
    <n v="5"/>
    <n v="161"/>
    <n v="81"/>
    <n v="71"/>
    <n v="90"/>
    <s v="N"/>
    <m/>
    <x v="0"/>
    <x v="0"/>
    <n v="0"/>
    <x v="1"/>
    <n v="1"/>
    <x v="0"/>
    <x v="1"/>
    <n v="676"/>
    <n v="5491"/>
    <n v="1476"/>
    <n v="221"/>
    <n v="46"/>
    <n v="100"/>
    <n v="531"/>
    <n v="688"/>
    <n v="87"/>
    <n v="87"/>
    <n v="34"/>
    <n v="54"/>
    <n v="739"/>
    <n v="661"/>
    <n v="4.0999999999999996"/>
    <n v="45"/>
    <n v="8"/>
    <n v="30"/>
    <n v="4357"/>
    <n v="1441"/>
    <n v="136"/>
    <n v="550"/>
    <n v="876"/>
    <n v="130"/>
    <n v="145"/>
    <n v="0.97899999999999998"/>
    <s v="Cleveland Indians"/>
    <s v="Cleveland Stadium"/>
    <n v="900365"/>
    <n v="96"/>
    <n v="97"/>
    <s v="CLE"/>
    <s v="CLE"/>
    <s v="CLE"/>
  </r>
  <r>
    <x v="106"/>
    <x v="5"/>
    <s v="DET"/>
    <s v="DET"/>
    <x v="77"/>
    <s v="E"/>
    <n v="4"/>
    <n v="162"/>
    <n v="81"/>
    <n v="74"/>
    <n v="88"/>
    <s v="N"/>
    <m/>
    <x v="0"/>
    <x v="0"/>
    <n v="0"/>
    <x v="1"/>
    <n v="1"/>
    <x v="0"/>
    <x v="1"/>
    <n v="714"/>
    <n v="5604"/>
    <n v="1480"/>
    <n v="228"/>
    <n v="45"/>
    <n v="166"/>
    <n v="452"/>
    <n v="764"/>
    <n v="60"/>
    <n v="46"/>
    <n v="20"/>
    <n v="56"/>
    <n v="751"/>
    <n v="668"/>
    <n v="4.13"/>
    <n v="44"/>
    <n v="3"/>
    <n v="23"/>
    <n v="4371"/>
    <n v="1526"/>
    <n v="162"/>
    <n v="470"/>
    <n v="784"/>
    <n v="142"/>
    <n v="153"/>
    <n v="0.97799999999999998"/>
    <s v="Detroit Tigers"/>
    <s v="Tiger Stadium"/>
    <n v="1359856"/>
    <n v="105"/>
    <n v="105"/>
    <s v="DET"/>
    <s v="DET"/>
    <s v="DET"/>
  </r>
  <r>
    <x v="106"/>
    <x v="1"/>
    <s v="HOU"/>
    <s v="HOU"/>
    <x v="89"/>
    <s v="W"/>
    <n v="3"/>
    <n v="162"/>
    <n v="81"/>
    <n v="81"/>
    <n v="81"/>
    <s v="N"/>
    <m/>
    <x v="0"/>
    <x v="0"/>
    <n v="0"/>
    <x v="1"/>
    <n v="1"/>
    <x v="0"/>
    <x v="1"/>
    <n v="680"/>
    <n v="5530"/>
    <n v="1405"/>
    <n v="263"/>
    <n v="60"/>
    <n v="114"/>
    <n v="515"/>
    <n v="839"/>
    <n v="187"/>
    <n v="72"/>
    <n v="40"/>
    <n v="39"/>
    <n v="650"/>
    <n v="576"/>
    <n v="3.54"/>
    <n v="37"/>
    <n v="11"/>
    <n v="28"/>
    <n v="4397"/>
    <n v="1384"/>
    <n v="110"/>
    <n v="545"/>
    <n v="871"/>
    <n v="142"/>
    <n v="136"/>
    <n v="0.97799999999999998"/>
    <s v="Houston Astros"/>
    <s v="Astrodome"/>
    <n v="1109560"/>
    <n v="91"/>
    <n v="91"/>
    <s v="HOU"/>
    <s v="HOU"/>
    <s v="HOU"/>
  </r>
  <r>
    <x v="106"/>
    <x v="5"/>
    <s v="KCA"/>
    <s v="KCR"/>
    <x v="91"/>
    <s v="W"/>
    <n v="1"/>
    <n v="162"/>
    <n v="81"/>
    <n v="102"/>
    <n v="60"/>
    <s v="Y"/>
    <m/>
    <x v="0"/>
    <x v="0"/>
    <n v="0"/>
    <x v="1"/>
    <n v="1"/>
    <x v="0"/>
    <x v="1"/>
    <n v="822"/>
    <n v="5594"/>
    <n v="1549"/>
    <n v="299"/>
    <n v="77"/>
    <n v="146"/>
    <n v="522"/>
    <n v="687"/>
    <n v="170"/>
    <n v="87"/>
    <n v="45"/>
    <n v="58"/>
    <n v="651"/>
    <n v="571"/>
    <n v="3.52"/>
    <n v="41"/>
    <n v="15"/>
    <n v="42"/>
    <n v="4382"/>
    <n v="1377"/>
    <n v="110"/>
    <n v="499"/>
    <n v="850"/>
    <n v="137"/>
    <n v="145"/>
    <n v="0.97799999999999998"/>
    <s v="Kansas City Royals"/>
    <s v="Royals Stadium"/>
    <n v="1852603"/>
    <n v="102"/>
    <n v="100"/>
    <s v="KCR"/>
    <s v="KCA"/>
    <s v="KCA"/>
  </r>
  <r>
    <x v="106"/>
    <x v="1"/>
    <s v="LAN"/>
    <s v="LAD"/>
    <x v="47"/>
    <s v="W"/>
    <n v="1"/>
    <n v="162"/>
    <n v="81"/>
    <n v="98"/>
    <n v="64"/>
    <s v="Y"/>
    <m/>
    <x v="0"/>
    <x v="1"/>
    <n v="1"/>
    <x v="1"/>
    <n v="1"/>
    <x v="0"/>
    <x v="1"/>
    <n v="769"/>
    <n v="5589"/>
    <n v="1484"/>
    <n v="223"/>
    <n v="28"/>
    <n v="191"/>
    <n v="588"/>
    <n v="896"/>
    <n v="114"/>
    <n v="62"/>
    <n v="23"/>
    <n v="44"/>
    <n v="582"/>
    <n v="528"/>
    <n v="3.22"/>
    <n v="34"/>
    <n v="13"/>
    <n v="39"/>
    <n v="4426"/>
    <n v="1393"/>
    <n v="119"/>
    <n v="438"/>
    <n v="930"/>
    <n v="124"/>
    <n v="160"/>
    <n v="0.98099999999999998"/>
    <s v="Los Angeles Dodgers"/>
    <s v="Dodger Stadium"/>
    <n v="2955087"/>
    <n v="100"/>
    <n v="98"/>
    <s v="LAD"/>
    <s v="LAN"/>
    <s v="LAN"/>
  </r>
  <r>
    <x v="106"/>
    <x v="5"/>
    <s v="MIN"/>
    <s v="MIN"/>
    <x v="79"/>
    <s v="W"/>
    <n v="4"/>
    <n v="161"/>
    <n v="80"/>
    <n v="84"/>
    <n v="77"/>
    <s v="N"/>
    <m/>
    <x v="0"/>
    <x v="0"/>
    <n v="0"/>
    <x v="1"/>
    <n v="1"/>
    <x v="0"/>
    <x v="1"/>
    <n v="867"/>
    <n v="5639"/>
    <n v="1588"/>
    <n v="273"/>
    <n v="60"/>
    <n v="123"/>
    <n v="563"/>
    <n v="754"/>
    <n v="105"/>
    <n v="65"/>
    <n v="43"/>
    <n v="56"/>
    <n v="776"/>
    <n v="698"/>
    <n v="4.3600000000000003"/>
    <n v="35"/>
    <n v="4"/>
    <n v="25"/>
    <n v="4326"/>
    <n v="1546"/>
    <n v="151"/>
    <n v="507"/>
    <n v="737"/>
    <n v="143"/>
    <n v="184"/>
    <n v="0.97799999999999998"/>
    <s v="Minnesota Twins"/>
    <s v="Metropolitan Stadium"/>
    <n v="1162727"/>
    <n v="99"/>
    <n v="99"/>
    <s v="MIN"/>
    <s v="MIN"/>
    <s v="MIN"/>
  </r>
  <r>
    <x v="106"/>
    <x v="5"/>
    <s v="ML4"/>
    <s v="MIL"/>
    <x v="53"/>
    <s v="E"/>
    <n v="6"/>
    <n v="162"/>
    <n v="81"/>
    <n v="67"/>
    <n v="95"/>
    <s v="N"/>
    <m/>
    <x v="0"/>
    <x v="0"/>
    <n v="0"/>
    <x v="1"/>
    <n v="1"/>
    <x v="0"/>
    <x v="1"/>
    <n v="639"/>
    <n v="5517"/>
    <n v="1425"/>
    <n v="255"/>
    <n v="46"/>
    <n v="125"/>
    <n v="443"/>
    <n v="862"/>
    <n v="85"/>
    <n v="67"/>
    <n v="22"/>
    <n v="45"/>
    <n v="765"/>
    <n v="687"/>
    <n v="4.32"/>
    <n v="38"/>
    <n v="6"/>
    <n v="25"/>
    <n v="4293"/>
    <n v="1461"/>
    <n v="136"/>
    <n v="566"/>
    <n v="719"/>
    <n v="139"/>
    <n v="165"/>
    <n v="0.97799999999999998"/>
    <s v="Milwaukee Brewers"/>
    <s v="County Stadium"/>
    <n v="1114938"/>
    <n v="100"/>
    <n v="100"/>
    <s v="MIL"/>
    <s v="MIL"/>
    <s v="MIL"/>
  </r>
  <r>
    <x v="106"/>
    <x v="1"/>
    <s v="MON"/>
    <s v="WSN"/>
    <x v="13"/>
    <s v="E"/>
    <n v="5"/>
    <n v="162"/>
    <n v="81"/>
    <n v="75"/>
    <n v="87"/>
    <s v="N"/>
    <m/>
    <x v="0"/>
    <x v="0"/>
    <n v="0"/>
    <x v="1"/>
    <n v="1"/>
    <x v="0"/>
    <x v="1"/>
    <n v="665"/>
    <n v="5675"/>
    <n v="1474"/>
    <n v="294"/>
    <n v="50"/>
    <n v="138"/>
    <n v="478"/>
    <n v="877"/>
    <n v="88"/>
    <n v="50"/>
    <n v="21"/>
    <n v="39"/>
    <n v="736"/>
    <n v="660"/>
    <n v="4.01"/>
    <n v="31"/>
    <n v="11"/>
    <n v="33"/>
    <n v="4443"/>
    <n v="1426"/>
    <n v="135"/>
    <n v="579"/>
    <n v="856"/>
    <n v="129"/>
    <n v="128"/>
    <n v="0.98"/>
    <s v="Montreal Expos"/>
    <s v="Stade Olympique"/>
    <n v="1433757"/>
    <n v="97"/>
    <n v="97"/>
    <s v="MON"/>
    <s v="MON"/>
    <s v="MON"/>
  </r>
  <r>
    <x v="106"/>
    <x v="5"/>
    <s v="NYA"/>
    <s v="NYY"/>
    <x v="73"/>
    <s v="E"/>
    <n v="1"/>
    <n v="162"/>
    <n v="81"/>
    <n v="100"/>
    <n v="62"/>
    <s v="Y"/>
    <m/>
    <x v="0"/>
    <x v="1"/>
    <n v="1"/>
    <x v="2"/>
    <n v="0"/>
    <x v="1"/>
    <x v="1"/>
    <n v="831"/>
    <n v="5605"/>
    <n v="1576"/>
    <n v="267"/>
    <n v="47"/>
    <n v="184"/>
    <n v="533"/>
    <n v="681"/>
    <n v="93"/>
    <n v="57"/>
    <n v="28"/>
    <n v="48"/>
    <n v="651"/>
    <n v="581"/>
    <n v="3.61"/>
    <n v="52"/>
    <n v="16"/>
    <n v="34"/>
    <n v="4348"/>
    <n v="1395"/>
    <n v="139"/>
    <n v="486"/>
    <n v="758"/>
    <n v="132"/>
    <n v="151"/>
    <n v="0.97899999999999998"/>
    <s v="New York Yankees"/>
    <s v="Yankee Stadium II"/>
    <n v="2103092"/>
    <n v="99"/>
    <n v="97"/>
    <s v="NYY"/>
    <s v="NYA"/>
    <s v="NYA"/>
  </r>
  <r>
    <x v="106"/>
    <x v="1"/>
    <s v="NYN"/>
    <s v="NYM"/>
    <x v="90"/>
    <s v="E"/>
    <n v="6"/>
    <n v="162"/>
    <n v="79"/>
    <n v="64"/>
    <n v="98"/>
    <s v="N"/>
    <m/>
    <x v="0"/>
    <x v="0"/>
    <n v="0"/>
    <x v="1"/>
    <n v="1"/>
    <x v="0"/>
    <x v="1"/>
    <n v="587"/>
    <n v="5410"/>
    <n v="1319"/>
    <n v="227"/>
    <n v="30"/>
    <n v="88"/>
    <n v="529"/>
    <n v="887"/>
    <n v="98"/>
    <n v="81"/>
    <n v="30"/>
    <n v="37"/>
    <n v="663"/>
    <n v="601"/>
    <n v="3.77"/>
    <n v="27"/>
    <n v="12"/>
    <n v="28"/>
    <n v="4301"/>
    <n v="1378"/>
    <n v="118"/>
    <n v="490"/>
    <n v="911"/>
    <n v="134"/>
    <n v="132"/>
    <n v="0.97799999999999998"/>
    <s v="New York Mets"/>
    <s v="Shea Stadium"/>
    <n v="1066825"/>
    <n v="95"/>
    <n v="95"/>
    <s v="NYM"/>
    <s v="NYN"/>
    <s v="NYN"/>
  </r>
  <r>
    <x v="106"/>
    <x v="5"/>
    <s v="OAK"/>
    <s v="OAK"/>
    <x v="78"/>
    <s v="W"/>
    <n v="7"/>
    <n v="161"/>
    <n v="81"/>
    <n v="63"/>
    <n v="98"/>
    <s v="N"/>
    <m/>
    <x v="0"/>
    <x v="0"/>
    <n v="0"/>
    <x v="1"/>
    <n v="1"/>
    <x v="0"/>
    <x v="1"/>
    <n v="605"/>
    <n v="5358"/>
    <n v="1284"/>
    <n v="176"/>
    <n v="37"/>
    <n v="117"/>
    <n v="516"/>
    <n v="910"/>
    <n v="176"/>
    <n v="89"/>
    <n v="36"/>
    <n v="46"/>
    <n v="749"/>
    <n v="645"/>
    <n v="4.04"/>
    <n v="32"/>
    <n v="4"/>
    <n v="26"/>
    <n v="4310"/>
    <n v="1459"/>
    <n v="145"/>
    <n v="560"/>
    <n v="788"/>
    <n v="190"/>
    <n v="136"/>
    <n v="0.97"/>
    <s v="Oakland Athletics"/>
    <s v="Oakland Coliseum"/>
    <n v="495599"/>
    <n v="97"/>
    <n v="98"/>
    <s v="OAK"/>
    <s v="OAK"/>
    <s v="OAK"/>
  </r>
  <r>
    <x v="106"/>
    <x v="1"/>
    <s v="PHI"/>
    <s v="PHI"/>
    <x v="44"/>
    <s v="E"/>
    <n v="1"/>
    <n v="162"/>
    <n v="81"/>
    <n v="101"/>
    <n v="61"/>
    <s v="Y"/>
    <m/>
    <x v="0"/>
    <x v="0"/>
    <n v="0"/>
    <x v="1"/>
    <n v="1"/>
    <x v="0"/>
    <x v="1"/>
    <n v="847"/>
    <n v="5546"/>
    <n v="1548"/>
    <n v="266"/>
    <n v="56"/>
    <n v="186"/>
    <n v="573"/>
    <n v="806"/>
    <n v="135"/>
    <n v="68"/>
    <n v="38"/>
    <n v="74"/>
    <n v="668"/>
    <n v="600"/>
    <n v="3.71"/>
    <n v="31"/>
    <n v="7"/>
    <n v="47"/>
    <n v="4367"/>
    <n v="1451"/>
    <n v="134"/>
    <n v="482"/>
    <n v="856"/>
    <n v="120"/>
    <n v="168"/>
    <n v="0.98099999999999998"/>
    <s v="Philadelphia Phillies"/>
    <s v="Veterans Stadium"/>
    <n v="2700070"/>
    <n v="105"/>
    <n v="103"/>
    <s v="PHI"/>
    <s v="PHI"/>
    <s v="PHI"/>
  </r>
  <r>
    <x v="106"/>
    <x v="1"/>
    <s v="PIT"/>
    <s v="PIT"/>
    <x v="39"/>
    <s v="E"/>
    <n v="2"/>
    <n v="162"/>
    <n v="81"/>
    <n v="96"/>
    <n v="66"/>
    <s v="N"/>
    <m/>
    <x v="0"/>
    <x v="0"/>
    <n v="0"/>
    <x v="1"/>
    <n v="1"/>
    <x v="0"/>
    <x v="1"/>
    <n v="734"/>
    <n v="5662"/>
    <n v="1550"/>
    <n v="278"/>
    <n v="57"/>
    <n v="133"/>
    <n v="474"/>
    <n v="878"/>
    <n v="260"/>
    <n v="120"/>
    <n v="34"/>
    <n v="43"/>
    <n v="665"/>
    <n v="594"/>
    <n v="3.61"/>
    <n v="25"/>
    <n v="15"/>
    <n v="39"/>
    <n v="4445"/>
    <n v="1406"/>
    <n v="149"/>
    <n v="485"/>
    <n v="890"/>
    <n v="145"/>
    <n v="137"/>
    <n v="0.97699999999999998"/>
    <s v="Pittsburgh Pirates"/>
    <s v="Three Rivers Stadium"/>
    <n v="1237349"/>
    <n v="102"/>
    <n v="101"/>
    <s v="PIT"/>
    <s v="PIT"/>
    <s v="PIT"/>
  </r>
  <r>
    <x v="106"/>
    <x v="1"/>
    <s v="SDN"/>
    <s v="SDP"/>
    <x v="92"/>
    <s v="W"/>
    <n v="5"/>
    <n v="162"/>
    <n v="81"/>
    <n v="69"/>
    <n v="93"/>
    <s v="N"/>
    <m/>
    <x v="0"/>
    <x v="0"/>
    <n v="0"/>
    <x v="1"/>
    <n v="1"/>
    <x v="0"/>
    <x v="1"/>
    <n v="692"/>
    <n v="5602"/>
    <n v="1397"/>
    <n v="245"/>
    <n v="49"/>
    <n v="120"/>
    <n v="602"/>
    <n v="1057"/>
    <n v="133"/>
    <n v="57"/>
    <n v="29"/>
    <n v="30"/>
    <n v="834"/>
    <n v="722"/>
    <n v="4.43"/>
    <n v="6"/>
    <n v="5"/>
    <n v="44"/>
    <n v="4399"/>
    <n v="1556"/>
    <n v="160"/>
    <n v="673"/>
    <n v="827"/>
    <n v="189"/>
    <n v="142"/>
    <n v="0.97099999999999997"/>
    <s v="San Diego Padres"/>
    <s v="Jack Murphy Stadium"/>
    <n v="1376269"/>
    <n v="90"/>
    <n v="91"/>
    <s v="SDP"/>
    <s v="SDN"/>
    <s v="SDN"/>
  </r>
  <r>
    <x v="106"/>
    <x v="5"/>
    <s v="SEA"/>
    <s v="SEA"/>
    <x v="93"/>
    <s v="W"/>
    <n v="6"/>
    <n v="162"/>
    <n v="81"/>
    <n v="64"/>
    <n v="98"/>
    <s v="N"/>
    <m/>
    <x v="0"/>
    <x v="0"/>
    <n v="0"/>
    <x v="1"/>
    <n v="1"/>
    <x v="0"/>
    <x v="1"/>
    <n v="624"/>
    <n v="5460"/>
    <n v="1398"/>
    <n v="218"/>
    <n v="33"/>
    <n v="133"/>
    <n v="426"/>
    <n v="769"/>
    <n v="110"/>
    <n v="67"/>
    <n v="35"/>
    <n v="42"/>
    <n v="855"/>
    <n v="769"/>
    <n v="4.83"/>
    <n v="18"/>
    <n v="1"/>
    <n v="31"/>
    <n v="4299"/>
    <n v="1508"/>
    <n v="194"/>
    <n v="578"/>
    <n v="785"/>
    <n v="147"/>
    <n v="162"/>
    <n v="0.97599999999999998"/>
    <s v="Seattle Mariners"/>
    <s v="Kingdome"/>
    <n v="1338511"/>
    <n v="99"/>
    <n v="101"/>
    <s v="SEA"/>
    <s v="SEA"/>
    <s v="SEA"/>
  </r>
  <r>
    <x v="106"/>
    <x v="1"/>
    <s v="SFN"/>
    <s v="SFG"/>
    <x v="42"/>
    <s v="W"/>
    <n v="4"/>
    <n v="162"/>
    <n v="81"/>
    <n v="75"/>
    <n v="87"/>
    <s v="N"/>
    <m/>
    <x v="0"/>
    <x v="0"/>
    <n v="0"/>
    <x v="1"/>
    <n v="1"/>
    <x v="0"/>
    <x v="1"/>
    <n v="673"/>
    <n v="5497"/>
    <n v="1392"/>
    <n v="227"/>
    <n v="41"/>
    <n v="134"/>
    <n v="568"/>
    <n v="842"/>
    <n v="90"/>
    <n v="59"/>
    <n v="21"/>
    <n v="51"/>
    <n v="711"/>
    <n v="608"/>
    <n v="3.75"/>
    <n v="27"/>
    <n v="10"/>
    <n v="33"/>
    <n v="4377"/>
    <n v="1501"/>
    <n v="114"/>
    <n v="529"/>
    <n v="854"/>
    <n v="179"/>
    <n v="136"/>
    <n v="0.97199999999999998"/>
    <s v="San Francisco Giants"/>
    <s v="Candlestick Park"/>
    <n v="700056"/>
    <n v="99"/>
    <n v="100"/>
    <s v="SFG"/>
    <s v="SFN"/>
    <s v="SFN"/>
  </r>
  <r>
    <x v="106"/>
    <x v="1"/>
    <s v="SLN"/>
    <s v="STL"/>
    <x v="40"/>
    <s v="E"/>
    <n v="3"/>
    <n v="162"/>
    <n v="83"/>
    <n v="83"/>
    <n v="79"/>
    <s v="N"/>
    <m/>
    <x v="0"/>
    <x v="0"/>
    <n v="0"/>
    <x v="1"/>
    <n v="1"/>
    <x v="0"/>
    <x v="1"/>
    <n v="737"/>
    <n v="5527"/>
    <n v="1490"/>
    <n v="252"/>
    <n v="56"/>
    <n v="96"/>
    <n v="489"/>
    <n v="823"/>
    <n v="134"/>
    <n v="112"/>
    <n v="25"/>
    <n v="29"/>
    <n v="688"/>
    <n v="612"/>
    <n v="3.81"/>
    <n v="26"/>
    <n v="10"/>
    <n v="31"/>
    <n v="4338"/>
    <n v="1420"/>
    <n v="139"/>
    <n v="532"/>
    <n v="768"/>
    <n v="139"/>
    <n v="174"/>
    <n v="0.97799999999999998"/>
    <s v="St. Louis Cardinals"/>
    <s v="Busch Stadium II"/>
    <n v="1659287"/>
    <n v="99"/>
    <n v="99"/>
    <s v="STL"/>
    <s v="SLN"/>
    <s v="SLN"/>
  </r>
  <r>
    <x v="106"/>
    <x v="5"/>
    <s v="TEX"/>
    <s v="TEX"/>
    <x v="88"/>
    <s v="W"/>
    <n v="2"/>
    <n v="162"/>
    <n v="81"/>
    <n v="94"/>
    <n v="68"/>
    <s v="N"/>
    <m/>
    <x v="0"/>
    <x v="0"/>
    <n v="0"/>
    <x v="1"/>
    <n v="1"/>
    <x v="0"/>
    <x v="1"/>
    <n v="767"/>
    <n v="5541"/>
    <n v="1497"/>
    <n v="265"/>
    <n v="39"/>
    <n v="135"/>
    <n v="596"/>
    <n v="904"/>
    <n v="154"/>
    <n v="85"/>
    <n v="39"/>
    <n v="50"/>
    <n v="657"/>
    <n v="583"/>
    <n v="3.56"/>
    <n v="49"/>
    <n v="17"/>
    <n v="31"/>
    <n v="4417"/>
    <n v="1412"/>
    <n v="134"/>
    <n v="471"/>
    <n v="864"/>
    <n v="117"/>
    <n v="156"/>
    <n v="0.98199999999999998"/>
    <s v="Texas Rangers"/>
    <s v="Arlington Stadium"/>
    <n v="1250722"/>
    <n v="101"/>
    <n v="101"/>
    <s v="TEX"/>
    <s v="TEX"/>
    <s v="TEX"/>
  </r>
  <r>
    <x v="106"/>
    <x v="5"/>
    <s v="TOR"/>
    <s v="TOR"/>
    <x v="94"/>
    <s v="E"/>
    <n v="7"/>
    <n v="161"/>
    <n v="80"/>
    <n v="54"/>
    <n v="107"/>
    <s v="N"/>
    <m/>
    <x v="0"/>
    <x v="0"/>
    <n v="0"/>
    <x v="1"/>
    <n v="1"/>
    <x v="0"/>
    <x v="1"/>
    <n v="605"/>
    <n v="5419"/>
    <n v="1367"/>
    <n v="230"/>
    <n v="41"/>
    <n v="100"/>
    <n v="499"/>
    <n v="819"/>
    <n v="65"/>
    <n v="55"/>
    <n v="23"/>
    <n v="34"/>
    <n v="822"/>
    <n v="725"/>
    <n v="4.57"/>
    <n v="40"/>
    <n v="3"/>
    <n v="20"/>
    <n v="4285"/>
    <n v="1538"/>
    <n v="152"/>
    <n v="623"/>
    <n v="771"/>
    <n v="164"/>
    <n v="133"/>
    <n v="0.97399999999999998"/>
    <s v="Toronto Blue Jays"/>
    <s v="Exhibition Stadium"/>
    <n v="1701052"/>
    <n v="101"/>
    <n v="103"/>
    <s v="TOR"/>
    <s v="TOR"/>
    <s v="TOR"/>
  </r>
  <r>
    <x v="107"/>
    <x v="1"/>
    <s v="ATL"/>
    <s v="ATL"/>
    <x v="24"/>
    <s v="W"/>
    <n v="6"/>
    <n v="162"/>
    <n v="81"/>
    <n v="69"/>
    <n v="93"/>
    <s v="N"/>
    <m/>
    <x v="0"/>
    <x v="0"/>
    <n v="0"/>
    <x v="1"/>
    <n v="1"/>
    <x v="0"/>
    <x v="1"/>
    <n v="600"/>
    <n v="5381"/>
    <n v="1313"/>
    <n v="191"/>
    <n v="39"/>
    <n v="123"/>
    <n v="550"/>
    <n v="874"/>
    <n v="90"/>
    <n v="65"/>
    <n v="27"/>
    <n v="47"/>
    <n v="750"/>
    <n v="653"/>
    <n v="4.08"/>
    <n v="29"/>
    <n v="12"/>
    <n v="32"/>
    <n v="4321"/>
    <n v="1404"/>
    <n v="132"/>
    <n v="624"/>
    <n v="848"/>
    <n v="153"/>
    <n v="126"/>
    <n v="0.97499999999999998"/>
    <s v="Atlanta Braves"/>
    <s v="Atlanta-Fulton County Stadium"/>
    <n v="904494"/>
    <n v="112"/>
    <n v="114"/>
    <s v="ATL"/>
    <s v="ATL"/>
    <s v="ATL"/>
  </r>
  <r>
    <x v="107"/>
    <x v="5"/>
    <s v="BAL"/>
    <s v="BAL"/>
    <x v="37"/>
    <s v="E"/>
    <n v="4"/>
    <n v="161"/>
    <n v="81"/>
    <n v="90"/>
    <n v="71"/>
    <s v="N"/>
    <m/>
    <x v="0"/>
    <x v="0"/>
    <n v="0"/>
    <x v="1"/>
    <n v="1"/>
    <x v="0"/>
    <x v="1"/>
    <n v="659"/>
    <n v="5422"/>
    <n v="1397"/>
    <n v="248"/>
    <n v="19"/>
    <n v="154"/>
    <n v="552"/>
    <n v="864"/>
    <n v="75"/>
    <n v="61"/>
    <n v="22"/>
    <n v="42"/>
    <n v="633"/>
    <n v="566"/>
    <n v="3.56"/>
    <n v="65"/>
    <n v="16"/>
    <n v="33"/>
    <n v="4287"/>
    <n v="1340"/>
    <n v="107"/>
    <n v="509"/>
    <n v="754"/>
    <n v="110"/>
    <n v="166"/>
    <n v="0.98199999999999998"/>
    <s v="Baltimore Orioles"/>
    <s v="Memorial Stadium"/>
    <n v="1051724"/>
    <n v="94"/>
    <n v="93"/>
    <s v="BAL"/>
    <s v="BAL"/>
    <s v="BAL"/>
  </r>
  <r>
    <x v="107"/>
    <x v="5"/>
    <s v="BOS"/>
    <s v="BOS"/>
    <x v="74"/>
    <s v="E"/>
    <n v="2"/>
    <n v="163"/>
    <n v="82"/>
    <n v="99"/>
    <n v="64"/>
    <s v="N"/>
    <m/>
    <x v="0"/>
    <x v="0"/>
    <n v="0"/>
    <x v="1"/>
    <n v="1"/>
    <x v="0"/>
    <x v="1"/>
    <n v="796"/>
    <n v="5587"/>
    <n v="1493"/>
    <n v="270"/>
    <n v="46"/>
    <n v="172"/>
    <n v="582"/>
    <n v="835"/>
    <n v="74"/>
    <n v="51"/>
    <n v="24"/>
    <n v="58"/>
    <n v="657"/>
    <n v="579"/>
    <n v="3.54"/>
    <n v="57"/>
    <n v="15"/>
    <n v="26"/>
    <n v="4418"/>
    <n v="1530"/>
    <n v="137"/>
    <n v="464"/>
    <n v="706"/>
    <n v="146"/>
    <n v="171"/>
    <n v="0.97699999999999998"/>
    <s v="Boston Red Sox"/>
    <s v="Fenway Park II"/>
    <n v="2320643"/>
    <n v="112"/>
    <n v="110"/>
    <s v="BOS"/>
    <s v="BOS"/>
    <s v="BOS"/>
  </r>
  <r>
    <x v="107"/>
    <x v="5"/>
    <s v="CAL"/>
    <s v="ANA"/>
    <x v="87"/>
    <s v="W"/>
    <n v="2"/>
    <n v="162"/>
    <n v="81"/>
    <n v="87"/>
    <n v="75"/>
    <s v="N"/>
    <m/>
    <x v="0"/>
    <x v="0"/>
    <n v="0"/>
    <x v="1"/>
    <n v="1"/>
    <x v="0"/>
    <x v="1"/>
    <n v="691"/>
    <n v="5472"/>
    <n v="1417"/>
    <n v="226"/>
    <n v="28"/>
    <n v="108"/>
    <n v="539"/>
    <n v="682"/>
    <n v="86"/>
    <n v="69"/>
    <n v="67"/>
    <n v="56"/>
    <n v="666"/>
    <n v="590"/>
    <n v="3.65"/>
    <n v="44"/>
    <n v="13"/>
    <n v="33"/>
    <n v="4367"/>
    <n v="1382"/>
    <n v="125"/>
    <n v="599"/>
    <n v="892"/>
    <n v="136"/>
    <n v="136"/>
    <n v="0.97799999999999998"/>
    <s v="California Angels"/>
    <s v="Anaheim Stadium"/>
    <n v="1755386"/>
    <n v="96"/>
    <n v="96"/>
    <s v="CAL"/>
    <s v="CAL"/>
    <s v="CAL"/>
  </r>
  <r>
    <x v="107"/>
    <x v="5"/>
    <s v="CHA"/>
    <s v="CHW"/>
    <x v="75"/>
    <s v="W"/>
    <n v="5"/>
    <n v="161"/>
    <n v="80"/>
    <n v="71"/>
    <n v="90"/>
    <s v="N"/>
    <m/>
    <x v="0"/>
    <x v="0"/>
    <n v="0"/>
    <x v="1"/>
    <n v="1"/>
    <x v="0"/>
    <x v="1"/>
    <n v="634"/>
    <n v="5393"/>
    <n v="1423"/>
    <n v="221"/>
    <n v="41"/>
    <n v="106"/>
    <n v="409"/>
    <n v="625"/>
    <n v="83"/>
    <n v="68"/>
    <n v="33"/>
    <n v="57"/>
    <n v="731"/>
    <n v="660"/>
    <n v="4.21"/>
    <n v="38"/>
    <n v="9"/>
    <n v="33"/>
    <n v="4228"/>
    <n v="1380"/>
    <n v="128"/>
    <n v="586"/>
    <n v="710"/>
    <n v="139"/>
    <n v="130"/>
    <n v="0.97699999999999998"/>
    <s v="Chicago White Sox"/>
    <s v="Comiskey Park"/>
    <n v="1491100"/>
    <n v="101"/>
    <n v="102"/>
    <s v="CHW"/>
    <s v="CHA"/>
    <s v="CHA"/>
  </r>
  <r>
    <x v="107"/>
    <x v="1"/>
    <s v="CHN"/>
    <s v="CHC"/>
    <x v="25"/>
    <s v="E"/>
    <n v="3"/>
    <n v="162"/>
    <n v="82"/>
    <n v="79"/>
    <n v="83"/>
    <s v="N"/>
    <m/>
    <x v="0"/>
    <x v="0"/>
    <n v="0"/>
    <x v="1"/>
    <n v="1"/>
    <x v="0"/>
    <x v="1"/>
    <n v="664"/>
    <n v="5532"/>
    <n v="1461"/>
    <n v="224"/>
    <n v="48"/>
    <n v="72"/>
    <n v="562"/>
    <n v="746"/>
    <n v="110"/>
    <n v="58"/>
    <n v="21"/>
    <n v="59"/>
    <n v="724"/>
    <n v="655"/>
    <n v="4.05"/>
    <n v="24"/>
    <n v="7"/>
    <n v="38"/>
    <n v="4366"/>
    <n v="1475"/>
    <n v="125"/>
    <n v="539"/>
    <n v="768"/>
    <n v="144"/>
    <n v="154"/>
    <n v="0.97799999999999998"/>
    <s v="Chicago Cubs"/>
    <s v="Wrigley Field"/>
    <n v="1525311"/>
    <n v="112"/>
    <n v="112"/>
    <s v="CHC"/>
    <s v="CHN"/>
    <s v="CHN"/>
  </r>
  <r>
    <x v="107"/>
    <x v="1"/>
    <s v="CIN"/>
    <s v="CIN"/>
    <x v="26"/>
    <s v="W"/>
    <n v="2"/>
    <n v="161"/>
    <n v="80"/>
    <n v="92"/>
    <n v="69"/>
    <s v="N"/>
    <m/>
    <x v="0"/>
    <x v="0"/>
    <n v="0"/>
    <x v="1"/>
    <n v="1"/>
    <x v="0"/>
    <x v="1"/>
    <n v="710"/>
    <n v="5392"/>
    <n v="1378"/>
    <n v="270"/>
    <n v="32"/>
    <n v="136"/>
    <n v="636"/>
    <n v="899"/>
    <n v="137"/>
    <n v="58"/>
    <n v="26"/>
    <n v="54"/>
    <n v="688"/>
    <n v="613"/>
    <n v="3.81"/>
    <n v="16"/>
    <n v="10"/>
    <n v="46"/>
    <n v="4345"/>
    <n v="1437"/>
    <n v="122"/>
    <n v="567"/>
    <n v="908"/>
    <n v="134"/>
    <n v="120"/>
    <n v="0.97799999999999998"/>
    <s v="Cincinnati Reds"/>
    <s v="Riverfront Stadium"/>
    <n v="2532497"/>
    <n v="100"/>
    <n v="100"/>
    <s v="CIN"/>
    <s v="CIN"/>
    <s v="CIN"/>
  </r>
  <r>
    <x v="107"/>
    <x v="5"/>
    <s v="CLE"/>
    <s v="CLE"/>
    <x v="76"/>
    <s v="E"/>
    <n v="6"/>
    <n v="159"/>
    <n v="78"/>
    <n v="69"/>
    <n v="90"/>
    <s v="N"/>
    <m/>
    <x v="0"/>
    <x v="0"/>
    <n v="0"/>
    <x v="1"/>
    <n v="1"/>
    <x v="0"/>
    <x v="1"/>
    <n v="639"/>
    <n v="5365"/>
    <n v="1400"/>
    <n v="223"/>
    <n v="45"/>
    <n v="106"/>
    <n v="488"/>
    <n v="698"/>
    <n v="64"/>
    <n v="63"/>
    <n v="26"/>
    <n v="40"/>
    <n v="694"/>
    <n v="621"/>
    <n v="3.97"/>
    <n v="36"/>
    <n v="6"/>
    <n v="28"/>
    <n v="4222"/>
    <n v="1397"/>
    <n v="100"/>
    <n v="568"/>
    <n v="739"/>
    <n v="123"/>
    <n v="142"/>
    <n v="0.98"/>
    <s v="Cleveland Indians"/>
    <s v="Cleveland Stadium"/>
    <n v="800584"/>
    <n v="99"/>
    <n v="100"/>
    <s v="CLE"/>
    <s v="CLE"/>
    <s v="CLE"/>
  </r>
  <r>
    <x v="107"/>
    <x v="5"/>
    <s v="DET"/>
    <s v="DET"/>
    <x v="77"/>
    <s v="E"/>
    <n v="5"/>
    <n v="162"/>
    <n v="81"/>
    <n v="86"/>
    <n v="76"/>
    <s v="N"/>
    <m/>
    <x v="0"/>
    <x v="0"/>
    <n v="0"/>
    <x v="1"/>
    <n v="1"/>
    <x v="0"/>
    <x v="1"/>
    <n v="714"/>
    <n v="5601"/>
    <n v="1520"/>
    <n v="218"/>
    <n v="34"/>
    <n v="129"/>
    <n v="563"/>
    <n v="695"/>
    <n v="90"/>
    <n v="38"/>
    <n v="31"/>
    <n v="47"/>
    <n v="653"/>
    <n v="589"/>
    <n v="3.64"/>
    <n v="60"/>
    <n v="12"/>
    <n v="21"/>
    <n v="4367"/>
    <n v="1441"/>
    <n v="135"/>
    <n v="503"/>
    <n v="684"/>
    <n v="118"/>
    <n v="177"/>
    <n v="0.98099999999999998"/>
    <s v="Detroit Tigers"/>
    <s v="Tiger Stadium"/>
    <n v="1714893"/>
    <n v="103"/>
    <n v="103"/>
    <s v="DET"/>
    <s v="DET"/>
    <s v="DET"/>
  </r>
  <r>
    <x v="107"/>
    <x v="1"/>
    <s v="HOU"/>
    <s v="HOU"/>
    <x v="89"/>
    <s v="W"/>
    <n v="5"/>
    <n v="162"/>
    <n v="81"/>
    <n v="74"/>
    <n v="88"/>
    <s v="N"/>
    <m/>
    <x v="0"/>
    <x v="0"/>
    <n v="0"/>
    <x v="1"/>
    <n v="1"/>
    <x v="0"/>
    <x v="1"/>
    <n v="605"/>
    <n v="5458"/>
    <n v="1408"/>
    <n v="231"/>
    <n v="45"/>
    <n v="70"/>
    <n v="434"/>
    <n v="743"/>
    <n v="178"/>
    <n v="59"/>
    <n v="22"/>
    <n v="44"/>
    <n v="634"/>
    <n v="581"/>
    <n v="3.63"/>
    <n v="48"/>
    <n v="17"/>
    <n v="23"/>
    <n v="4321"/>
    <n v="1328"/>
    <n v="86"/>
    <n v="578"/>
    <n v="930"/>
    <n v="133"/>
    <n v="109"/>
    <n v="0.97799999999999998"/>
    <s v="Houston Astros"/>
    <s v="Astrodome"/>
    <n v="1126145"/>
    <n v="92"/>
    <n v="92"/>
    <s v="HOU"/>
    <s v="HOU"/>
    <s v="HOU"/>
  </r>
  <r>
    <x v="107"/>
    <x v="5"/>
    <s v="KCA"/>
    <s v="KCR"/>
    <x v="91"/>
    <s v="W"/>
    <n v="1"/>
    <n v="162"/>
    <n v="81"/>
    <n v="92"/>
    <n v="70"/>
    <s v="Y"/>
    <m/>
    <x v="0"/>
    <x v="0"/>
    <n v="0"/>
    <x v="1"/>
    <n v="1"/>
    <x v="0"/>
    <x v="1"/>
    <n v="743"/>
    <n v="5474"/>
    <n v="1469"/>
    <n v="305"/>
    <n v="59"/>
    <n v="98"/>
    <n v="498"/>
    <n v="644"/>
    <n v="216"/>
    <n v="84"/>
    <n v="30"/>
    <n v="72"/>
    <n v="634"/>
    <n v="550"/>
    <n v="3.44"/>
    <n v="53"/>
    <n v="14"/>
    <n v="33"/>
    <n v="4317"/>
    <n v="1350"/>
    <n v="108"/>
    <n v="478"/>
    <n v="657"/>
    <n v="150"/>
    <n v="153"/>
    <n v="0.97599999999999998"/>
    <s v="Kansas City Royals"/>
    <s v="Royals Stadium"/>
    <n v="2255493"/>
    <n v="103"/>
    <n v="102"/>
    <s v="KCR"/>
    <s v="KCA"/>
    <s v="KCA"/>
  </r>
  <r>
    <x v="107"/>
    <x v="1"/>
    <s v="LAN"/>
    <s v="LAD"/>
    <x v="47"/>
    <s v="W"/>
    <n v="1"/>
    <n v="162"/>
    <n v="81"/>
    <n v="95"/>
    <n v="67"/>
    <s v="Y"/>
    <m/>
    <x v="0"/>
    <x v="1"/>
    <n v="1"/>
    <x v="1"/>
    <n v="1"/>
    <x v="0"/>
    <x v="1"/>
    <n v="727"/>
    <n v="5437"/>
    <n v="1435"/>
    <n v="251"/>
    <n v="27"/>
    <n v="149"/>
    <n v="610"/>
    <n v="818"/>
    <n v="137"/>
    <n v="52"/>
    <n v="20"/>
    <n v="47"/>
    <n v="573"/>
    <n v="499"/>
    <n v="3.12"/>
    <n v="46"/>
    <n v="16"/>
    <n v="38"/>
    <n v="4321"/>
    <n v="1362"/>
    <n v="107"/>
    <n v="440"/>
    <n v="800"/>
    <n v="140"/>
    <n v="138"/>
    <n v="0.97799999999999998"/>
    <s v="Los Angeles Dodgers"/>
    <s v="Dodger Stadium"/>
    <n v="3347845"/>
    <n v="100"/>
    <n v="98"/>
    <s v="LAD"/>
    <s v="LAN"/>
    <s v="LAN"/>
  </r>
  <r>
    <x v="107"/>
    <x v="5"/>
    <s v="MIN"/>
    <s v="MIN"/>
    <x v="79"/>
    <s v="W"/>
    <n v="4"/>
    <n v="162"/>
    <n v="81"/>
    <n v="73"/>
    <n v="89"/>
    <s v="N"/>
    <m/>
    <x v="0"/>
    <x v="0"/>
    <n v="0"/>
    <x v="1"/>
    <n v="1"/>
    <x v="0"/>
    <x v="1"/>
    <n v="666"/>
    <n v="5522"/>
    <n v="1472"/>
    <n v="259"/>
    <n v="47"/>
    <n v="82"/>
    <n v="604"/>
    <n v="684"/>
    <n v="99"/>
    <n v="56"/>
    <n v="33"/>
    <n v="55"/>
    <n v="678"/>
    <n v="599"/>
    <n v="3.69"/>
    <n v="48"/>
    <n v="9"/>
    <n v="26"/>
    <n v="4379"/>
    <n v="1468"/>
    <n v="102"/>
    <n v="520"/>
    <n v="703"/>
    <n v="146"/>
    <n v="171"/>
    <n v="0.97699999999999998"/>
    <s v="Minnesota Twins"/>
    <s v="Metropolitan Stadium"/>
    <n v="787878"/>
    <n v="102"/>
    <n v="102"/>
    <s v="MIN"/>
    <s v="MIN"/>
    <s v="MIN"/>
  </r>
  <r>
    <x v="107"/>
    <x v="5"/>
    <s v="ML4"/>
    <s v="MIL"/>
    <x v="53"/>
    <s v="E"/>
    <n v="3"/>
    <n v="162"/>
    <n v="81"/>
    <n v="93"/>
    <n v="69"/>
    <s v="N"/>
    <m/>
    <x v="0"/>
    <x v="0"/>
    <n v="0"/>
    <x v="1"/>
    <n v="1"/>
    <x v="0"/>
    <x v="1"/>
    <n v="804"/>
    <n v="5536"/>
    <n v="1530"/>
    <n v="265"/>
    <n v="38"/>
    <n v="173"/>
    <n v="520"/>
    <n v="805"/>
    <n v="95"/>
    <n v="53"/>
    <n v="32"/>
    <n v="50"/>
    <n v="650"/>
    <n v="583"/>
    <n v="3.65"/>
    <n v="62"/>
    <n v="19"/>
    <n v="24"/>
    <n v="4308"/>
    <n v="1442"/>
    <n v="109"/>
    <n v="398"/>
    <n v="577"/>
    <n v="150"/>
    <n v="144"/>
    <n v="0.97699999999999998"/>
    <s v="Milwaukee Brewers"/>
    <s v="County Stadium"/>
    <n v="1601406"/>
    <n v="100"/>
    <n v="100"/>
    <s v="MIL"/>
    <s v="MIL"/>
    <s v="MIL"/>
  </r>
  <r>
    <x v="107"/>
    <x v="1"/>
    <s v="MON"/>
    <s v="WSN"/>
    <x v="13"/>
    <s v="E"/>
    <n v="4"/>
    <n v="162"/>
    <n v="80"/>
    <n v="76"/>
    <n v="86"/>
    <s v="N"/>
    <m/>
    <x v="0"/>
    <x v="0"/>
    <n v="0"/>
    <x v="1"/>
    <n v="1"/>
    <x v="0"/>
    <x v="1"/>
    <n v="633"/>
    <n v="5530"/>
    <n v="1404"/>
    <n v="269"/>
    <n v="31"/>
    <n v="121"/>
    <n v="396"/>
    <n v="881"/>
    <n v="80"/>
    <n v="42"/>
    <n v="35"/>
    <n v="40"/>
    <n v="611"/>
    <n v="550"/>
    <n v="3.42"/>
    <n v="42"/>
    <n v="13"/>
    <n v="32"/>
    <n v="4338"/>
    <n v="1332"/>
    <n v="117"/>
    <n v="572"/>
    <n v="740"/>
    <n v="134"/>
    <n v="150"/>
    <n v="0.97899999999999998"/>
    <s v="Montreal Expos"/>
    <s v="Stade Olympique"/>
    <n v="1427007"/>
    <n v="99"/>
    <n v="98"/>
    <s v="MON"/>
    <s v="MON"/>
    <s v="MON"/>
  </r>
  <r>
    <x v="107"/>
    <x v="5"/>
    <s v="NYA"/>
    <s v="NYY"/>
    <x v="73"/>
    <s v="E"/>
    <n v="1"/>
    <n v="163"/>
    <n v="81"/>
    <n v="100"/>
    <n v="63"/>
    <s v="Y"/>
    <m/>
    <x v="0"/>
    <x v="1"/>
    <n v="1"/>
    <x v="2"/>
    <n v="0"/>
    <x v="1"/>
    <x v="1"/>
    <n v="735"/>
    <n v="5583"/>
    <n v="1489"/>
    <n v="228"/>
    <n v="38"/>
    <n v="125"/>
    <n v="505"/>
    <n v="695"/>
    <n v="98"/>
    <n v="42"/>
    <n v="42"/>
    <n v="52"/>
    <n v="582"/>
    <n v="516"/>
    <n v="3.18"/>
    <n v="39"/>
    <n v="16"/>
    <n v="36"/>
    <n v="4382"/>
    <n v="1321"/>
    <n v="111"/>
    <n v="478"/>
    <n v="817"/>
    <n v="113"/>
    <n v="134"/>
    <n v="0.98199999999999998"/>
    <s v="New York Yankees"/>
    <s v="Yankee Stadium II"/>
    <n v="2335871"/>
    <n v="97"/>
    <n v="96"/>
    <s v="NYY"/>
    <s v="NYA"/>
    <s v="NYA"/>
  </r>
  <r>
    <x v="107"/>
    <x v="1"/>
    <s v="NYN"/>
    <s v="NYM"/>
    <x v="90"/>
    <s v="E"/>
    <n v="6"/>
    <n v="162"/>
    <n v="80"/>
    <n v="66"/>
    <n v="96"/>
    <s v="N"/>
    <m/>
    <x v="0"/>
    <x v="0"/>
    <n v="0"/>
    <x v="1"/>
    <n v="1"/>
    <x v="0"/>
    <x v="1"/>
    <n v="607"/>
    <n v="5433"/>
    <n v="1332"/>
    <n v="227"/>
    <n v="47"/>
    <n v="86"/>
    <n v="549"/>
    <n v="829"/>
    <n v="100"/>
    <n v="77"/>
    <n v="24"/>
    <n v="55"/>
    <n v="690"/>
    <n v="626"/>
    <n v="3.87"/>
    <n v="21"/>
    <n v="7"/>
    <n v="26"/>
    <n v="4366"/>
    <n v="1447"/>
    <n v="114"/>
    <n v="531"/>
    <n v="775"/>
    <n v="132"/>
    <n v="160"/>
    <n v="0.97899999999999998"/>
    <s v="New York Mets"/>
    <s v="Shea Stadium"/>
    <n v="1007328"/>
    <n v="96"/>
    <n v="97"/>
    <s v="NYM"/>
    <s v="NYN"/>
    <s v="NYN"/>
  </r>
  <r>
    <x v="107"/>
    <x v="5"/>
    <s v="OAK"/>
    <s v="OAK"/>
    <x v="78"/>
    <s v="W"/>
    <n v="6"/>
    <n v="162"/>
    <n v="80"/>
    <n v="69"/>
    <n v="93"/>
    <s v="N"/>
    <m/>
    <x v="0"/>
    <x v="0"/>
    <n v="0"/>
    <x v="1"/>
    <n v="1"/>
    <x v="0"/>
    <x v="1"/>
    <n v="532"/>
    <n v="5321"/>
    <n v="1304"/>
    <n v="200"/>
    <n v="31"/>
    <n v="100"/>
    <n v="433"/>
    <n v="800"/>
    <n v="144"/>
    <n v="117"/>
    <n v="25"/>
    <n v="27"/>
    <n v="690"/>
    <n v="577"/>
    <n v="3.62"/>
    <n v="26"/>
    <n v="11"/>
    <n v="29"/>
    <n v="4300"/>
    <n v="1401"/>
    <n v="106"/>
    <n v="582"/>
    <n v="750"/>
    <n v="179"/>
    <n v="145"/>
    <n v="0.97099999999999997"/>
    <s v="Oakland Athletics"/>
    <s v="Oakland Coliseum"/>
    <n v="526999"/>
    <n v="94"/>
    <n v="96"/>
    <s v="OAK"/>
    <s v="OAK"/>
    <s v="OAK"/>
  </r>
  <r>
    <x v="107"/>
    <x v="1"/>
    <s v="PHI"/>
    <s v="PHI"/>
    <x v="44"/>
    <s v="E"/>
    <n v="1"/>
    <n v="162"/>
    <n v="82"/>
    <n v="90"/>
    <n v="72"/>
    <s v="Y"/>
    <m/>
    <x v="0"/>
    <x v="0"/>
    <n v="0"/>
    <x v="1"/>
    <n v="1"/>
    <x v="0"/>
    <x v="1"/>
    <n v="708"/>
    <n v="5448"/>
    <n v="1404"/>
    <n v="248"/>
    <n v="32"/>
    <n v="133"/>
    <n v="552"/>
    <n v="866"/>
    <n v="152"/>
    <n v="58"/>
    <n v="42"/>
    <n v="49"/>
    <n v="586"/>
    <n v="532"/>
    <n v="3.33"/>
    <n v="38"/>
    <n v="9"/>
    <n v="29"/>
    <n v="4309"/>
    <n v="1343"/>
    <n v="118"/>
    <n v="393"/>
    <n v="813"/>
    <n v="104"/>
    <n v="156"/>
    <n v="0.98299999999999998"/>
    <s v="Philadelphia Phillies"/>
    <s v="Veterans Stadium"/>
    <n v="2583389"/>
    <n v="101"/>
    <n v="100"/>
    <s v="PHI"/>
    <s v="PHI"/>
    <s v="PHI"/>
  </r>
  <r>
    <x v="107"/>
    <x v="1"/>
    <s v="PIT"/>
    <s v="PIT"/>
    <x v="39"/>
    <s v="E"/>
    <n v="2"/>
    <n v="161"/>
    <n v="81"/>
    <n v="88"/>
    <n v="73"/>
    <s v="N"/>
    <m/>
    <x v="0"/>
    <x v="0"/>
    <n v="0"/>
    <x v="1"/>
    <n v="1"/>
    <x v="0"/>
    <x v="1"/>
    <n v="684"/>
    <n v="5406"/>
    <n v="1390"/>
    <n v="239"/>
    <n v="54"/>
    <n v="115"/>
    <n v="480"/>
    <n v="874"/>
    <n v="213"/>
    <n v="90"/>
    <n v="42"/>
    <n v="46"/>
    <n v="637"/>
    <n v="548"/>
    <n v="3.41"/>
    <n v="30"/>
    <n v="13"/>
    <n v="44"/>
    <n v="4334"/>
    <n v="1366"/>
    <n v="103"/>
    <n v="499"/>
    <n v="880"/>
    <n v="167"/>
    <n v="133"/>
    <n v="0.97299999999999998"/>
    <s v="Pittsburgh Pirates"/>
    <s v="Three Rivers Stadium"/>
    <n v="964106"/>
    <n v="105"/>
    <n v="104"/>
    <s v="PIT"/>
    <s v="PIT"/>
    <s v="PIT"/>
  </r>
  <r>
    <x v="107"/>
    <x v="1"/>
    <s v="SDN"/>
    <s v="SDP"/>
    <x v="92"/>
    <s v="W"/>
    <n v="4"/>
    <n v="162"/>
    <n v="81"/>
    <n v="84"/>
    <n v="78"/>
    <s v="N"/>
    <m/>
    <x v="0"/>
    <x v="0"/>
    <n v="0"/>
    <x v="1"/>
    <n v="1"/>
    <x v="0"/>
    <x v="1"/>
    <n v="591"/>
    <n v="5360"/>
    <n v="1349"/>
    <n v="208"/>
    <n v="42"/>
    <n v="75"/>
    <n v="536"/>
    <n v="848"/>
    <n v="152"/>
    <n v="70"/>
    <n v="32"/>
    <n v="39"/>
    <n v="598"/>
    <n v="522"/>
    <n v="3.28"/>
    <n v="21"/>
    <n v="10"/>
    <n v="55"/>
    <n v="4301"/>
    <n v="1385"/>
    <n v="74"/>
    <n v="483"/>
    <n v="744"/>
    <n v="160"/>
    <n v="171"/>
    <n v="0.97499999999999998"/>
    <s v="San Diego Padres"/>
    <s v="Jack Murphy Stadium"/>
    <n v="1670107"/>
    <n v="91"/>
    <n v="92"/>
    <s v="SDP"/>
    <s v="SDN"/>
    <s v="SDN"/>
  </r>
  <r>
    <x v="107"/>
    <x v="5"/>
    <s v="SEA"/>
    <s v="SEA"/>
    <x v="93"/>
    <s v="W"/>
    <n v="7"/>
    <n v="160"/>
    <n v="81"/>
    <n v="56"/>
    <n v="104"/>
    <s v="N"/>
    <m/>
    <x v="0"/>
    <x v="0"/>
    <n v="0"/>
    <x v="1"/>
    <n v="1"/>
    <x v="0"/>
    <x v="1"/>
    <n v="614"/>
    <n v="5358"/>
    <n v="1327"/>
    <n v="229"/>
    <n v="37"/>
    <n v="97"/>
    <n v="522"/>
    <n v="702"/>
    <n v="123"/>
    <n v="47"/>
    <n v="22"/>
    <n v="53"/>
    <n v="834"/>
    <n v="737"/>
    <n v="4.67"/>
    <n v="28"/>
    <n v="4"/>
    <n v="20"/>
    <n v="4258"/>
    <n v="1540"/>
    <n v="155"/>
    <n v="567"/>
    <n v="630"/>
    <n v="141"/>
    <n v="174"/>
    <n v="0.97799999999999998"/>
    <s v="Seattle Mariners"/>
    <s v="Kingdome"/>
    <n v="877440"/>
    <n v="100"/>
    <n v="101"/>
    <s v="SEA"/>
    <s v="SEA"/>
    <s v="SEA"/>
  </r>
  <r>
    <x v="107"/>
    <x v="1"/>
    <s v="SFN"/>
    <s v="SFG"/>
    <x v="42"/>
    <s v="W"/>
    <n v="3"/>
    <n v="162"/>
    <n v="81"/>
    <n v="89"/>
    <n v="73"/>
    <s v="N"/>
    <m/>
    <x v="0"/>
    <x v="0"/>
    <n v="0"/>
    <x v="1"/>
    <n v="1"/>
    <x v="0"/>
    <x v="1"/>
    <n v="613"/>
    <n v="5364"/>
    <n v="1331"/>
    <n v="240"/>
    <n v="41"/>
    <n v="117"/>
    <n v="554"/>
    <n v="814"/>
    <n v="87"/>
    <n v="54"/>
    <n v="17"/>
    <n v="40"/>
    <n v="594"/>
    <n v="534"/>
    <n v="3.3"/>
    <n v="42"/>
    <n v="17"/>
    <n v="29"/>
    <n v="4365"/>
    <n v="1377"/>
    <n v="84"/>
    <n v="453"/>
    <n v="840"/>
    <n v="146"/>
    <n v="118"/>
    <n v="0.97699999999999998"/>
    <s v="San Francisco Giants"/>
    <s v="Candlestick Park"/>
    <n v="1740477"/>
    <n v="96"/>
    <n v="96"/>
    <s v="SFG"/>
    <s v="SFN"/>
    <s v="SFN"/>
  </r>
  <r>
    <x v="107"/>
    <x v="1"/>
    <s v="SLN"/>
    <s v="STL"/>
    <x v="40"/>
    <s v="E"/>
    <n v="5"/>
    <n v="162"/>
    <n v="81"/>
    <n v="69"/>
    <n v="93"/>
    <s v="N"/>
    <m/>
    <x v="0"/>
    <x v="0"/>
    <n v="0"/>
    <x v="1"/>
    <n v="1"/>
    <x v="0"/>
    <x v="1"/>
    <n v="600"/>
    <n v="5415"/>
    <n v="1351"/>
    <n v="263"/>
    <n v="44"/>
    <n v="79"/>
    <n v="420"/>
    <n v="713"/>
    <n v="97"/>
    <n v="42"/>
    <n v="22"/>
    <n v="53"/>
    <n v="657"/>
    <n v="572"/>
    <n v="3.58"/>
    <n v="32"/>
    <n v="13"/>
    <n v="22"/>
    <n v="4313"/>
    <n v="1300"/>
    <n v="94"/>
    <n v="600"/>
    <n v="859"/>
    <n v="136"/>
    <n v="155"/>
    <n v="0.97799999999999998"/>
    <s v="St. Louis Cardinals"/>
    <s v="Busch Stadium II"/>
    <n v="1278215"/>
    <n v="99"/>
    <n v="99"/>
    <s v="STL"/>
    <s v="SLN"/>
    <s v="SLN"/>
  </r>
  <r>
    <x v="107"/>
    <x v="5"/>
    <s v="TEX"/>
    <s v="TEX"/>
    <x v="88"/>
    <s v="W"/>
    <n v="2"/>
    <n v="162"/>
    <n v="82"/>
    <n v="87"/>
    <n v="75"/>
    <s v="N"/>
    <m/>
    <x v="0"/>
    <x v="0"/>
    <n v="0"/>
    <x v="1"/>
    <n v="1"/>
    <x v="0"/>
    <x v="1"/>
    <n v="692"/>
    <n v="5347"/>
    <n v="1353"/>
    <n v="216"/>
    <n v="36"/>
    <n v="132"/>
    <n v="624"/>
    <n v="779"/>
    <n v="196"/>
    <n v="91"/>
    <n v="32"/>
    <n v="55"/>
    <n v="632"/>
    <n v="543"/>
    <n v="3.36"/>
    <n v="54"/>
    <n v="12"/>
    <n v="25"/>
    <n v="4369"/>
    <n v="1431"/>
    <n v="108"/>
    <n v="421"/>
    <n v="776"/>
    <n v="153"/>
    <n v="140"/>
    <n v="0.97599999999999998"/>
    <s v="Texas Rangers"/>
    <s v="Arlington Stadium"/>
    <n v="1447963"/>
    <n v="100"/>
    <n v="100"/>
    <s v="TEX"/>
    <s v="TEX"/>
    <s v="TEX"/>
  </r>
  <r>
    <x v="107"/>
    <x v="5"/>
    <s v="TOR"/>
    <s v="TOR"/>
    <x v="94"/>
    <s v="E"/>
    <n v="7"/>
    <n v="161"/>
    <n v="81"/>
    <n v="59"/>
    <n v="102"/>
    <s v="N"/>
    <m/>
    <x v="0"/>
    <x v="0"/>
    <n v="0"/>
    <x v="1"/>
    <n v="1"/>
    <x v="0"/>
    <x v="1"/>
    <n v="590"/>
    <n v="5430"/>
    <n v="1358"/>
    <n v="217"/>
    <n v="39"/>
    <n v="98"/>
    <n v="448"/>
    <n v="645"/>
    <n v="28"/>
    <n v="52"/>
    <n v="23"/>
    <n v="37"/>
    <n v="775"/>
    <n v="721"/>
    <n v="4.54"/>
    <n v="35"/>
    <n v="5"/>
    <n v="23"/>
    <n v="4288"/>
    <n v="1529"/>
    <n v="149"/>
    <n v="614"/>
    <n v="758"/>
    <n v="131"/>
    <n v="163"/>
    <n v="0.97899999999999998"/>
    <s v="Toronto Blue Jays"/>
    <s v="Exhibition Stadium"/>
    <n v="1562585"/>
    <n v="101"/>
    <n v="104"/>
    <s v="TOR"/>
    <s v="TOR"/>
    <s v="TOR"/>
  </r>
  <r>
    <x v="108"/>
    <x v="1"/>
    <s v="ATL"/>
    <s v="ATL"/>
    <x v="24"/>
    <s v="W"/>
    <n v="6"/>
    <n v="160"/>
    <n v="79"/>
    <n v="66"/>
    <n v="94"/>
    <s v="N"/>
    <m/>
    <x v="0"/>
    <x v="0"/>
    <n v="0"/>
    <x v="1"/>
    <n v="1"/>
    <x v="0"/>
    <x v="1"/>
    <n v="669"/>
    <n v="5422"/>
    <n v="1389"/>
    <n v="220"/>
    <n v="28"/>
    <n v="126"/>
    <n v="490"/>
    <n v="818"/>
    <n v="98"/>
    <n v="50"/>
    <n v="23"/>
    <n v="38"/>
    <n v="763"/>
    <n v="654"/>
    <n v="4.18"/>
    <n v="32"/>
    <n v="3"/>
    <n v="34"/>
    <n v="4223"/>
    <n v="1496"/>
    <n v="132"/>
    <n v="494"/>
    <n v="779"/>
    <n v="183"/>
    <n v="139"/>
    <n v="0.97"/>
    <s v="Atlanta Braves"/>
    <s v="Atlanta-Fulton County Stadium"/>
    <n v="769465"/>
    <n v="107"/>
    <n v="109"/>
    <s v="ATL"/>
    <s v="ATL"/>
    <s v="ATL"/>
  </r>
  <r>
    <x v="108"/>
    <x v="5"/>
    <s v="BAL"/>
    <s v="BAL"/>
    <x v="37"/>
    <s v="E"/>
    <n v="1"/>
    <n v="159"/>
    <n v="79"/>
    <n v="102"/>
    <n v="57"/>
    <s v="Y"/>
    <m/>
    <x v="0"/>
    <x v="1"/>
    <n v="1"/>
    <x v="1"/>
    <n v="1"/>
    <x v="0"/>
    <x v="1"/>
    <n v="757"/>
    <n v="5371"/>
    <n v="1401"/>
    <n v="258"/>
    <n v="24"/>
    <n v="181"/>
    <n v="608"/>
    <n v="847"/>
    <n v="99"/>
    <n v="49"/>
    <n v="31"/>
    <n v="54"/>
    <n v="582"/>
    <n v="520"/>
    <n v="3.26"/>
    <n v="52"/>
    <n v="12"/>
    <n v="30"/>
    <n v="4303"/>
    <n v="1279"/>
    <n v="133"/>
    <n v="467"/>
    <n v="786"/>
    <n v="125"/>
    <n v="161"/>
    <n v="0.98"/>
    <s v="Baltimore Orioles"/>
    <s v="Memorial Stadium"/>
    <n v="1681009"/>
    <n v="97"/>
    <n v="95"/>
    <s v="BAL"/>
    <s v="BAL"/>
    <s v="BAL"/>
  </r>
  <r>
    <x v="108"/>
    <x v="5"/>
    <s v="BOS"/>
    <s v="BOS"/>
    <x v="74"/>
    <s v="E"/>
    <n v="3"/>
    <n v="160"/>
    <n v="80"/>
    <n v="91"/>
    <n v="69"/>
    <s v="N"/>
    <m/>
    <x v="0"/>
    <x v="0"/>
    <n v="0"/>
    <x v="1"/>
    <n v="1"/>
    <x v="0"/>
    <x v="1"/>
    <n v="841"/>
    <n v="5538"/>
    <n v="1567"/>
    <n v="310"/>
    <n v="34"/>
    <n v="194"/>
    <n v="512"/>
    <n v="708"/>
    <n v="60"/>
    <n v="43"/>
    <n v="33"/>
    <n v="59"/>
    <n v="711"/>
    <n v="641"/>
    <n v="4.03"/>
    <n v="47"/>
    <n v="11"/>
    <n v="29"/>
    <n v="4294"/>
    <n v="1487"/>
    <n v="133"/>
    <n v="463"/>
    <n v="731"/>
    <n v="142"/>
    <n v="166"/>
    <n v="0.97699999999999998"/>
    <s v="Boston Red Sox"/>
    <s v="Fenway Park II"/>
    <n v="2353114"/>
    <n v="106"/>
    <n v="106"/>
    <s v="BOS"/>
    <s v="BOS"/>
    <s v="BOS"/>
  </r>
  <r>
    <x v="108"/>
    <x v="5"/>
    <s v="CAL"/>
    <s v="ANA"/>
    <x v="87"/>
    <s v="W"/>
    <n v="1"/>
    <n v="162"/>
    <n v="81"/>
    <n v="88"/>
    <n v="74"/>
    <s v="Y"/>
    <m/>
    <x v="0"/>
    <x v="0"/>
    <n v="0"/>
    <x v="1"/>
    <n v="1"/>
    <x v="0"/>
    <x v="1"/>
    <n v="866"/>
    <n v="5550"/>
    <n v="1563"/>
    <n v="242"/>
    <n v="43"/>
    <n v="164"/>
    <n v="589"/>
    <n v="843"/>
    <n v="100"/>
    <n v="53"/>
    <n v="37"/>
    <n v="56"/>
    <n v="768"/>
    <n v="692"/>
    <n v="4.34"/>
    <n v="46"/>
    <n v="9"/>
    <n v="33"/>
    <n v="4308"/>
    <n v="1463"/>
    <n v="131"/>
    <n v="573"/>
    <n v="820"/>
    <n v="135"/>
    <n v="172"/>
    <n v="0.97799999999999998"/>
    <s v="California Angels"/>
    <s v="Anaheim Stadium"/>
    <n v="2523575"/>
    <n v="96"/>
    <n v="96"/>
    <s v="CAL"/>
    <s v="CAL"/>
    <s v="CAL"/>
  </r>
  <r>
    <x v="108"/>
    <x v="5"/>
    <s v="CHA"/>
    <s v="CHW"/>
    <x v="75"/>
    <s v="W"/>
    <n v="5"/>
    <n v="159"/>
    <n v="79"/>
    <n v="73"/>
    <n v="87"/>
    <s v="N"/>
    <m/>
    <x v="0"/>
    <x v="0"/>
    <n v="0"/>
    <x v="1"/>
    <n v="1"/>
    <x v="0"/>
    <x v="1"/>
    <n v="730"/>
    <n v="5463"/>
    <n v="1505"/>
    <n v="290"/>
    <n v="33"/>
    <n v="127"/>
    <n v="454"/>
    <n v="668"/>
    <n v="97"/>
    <n v="62"/>
    <n v="36"/>
    <n v="45"/>
    <n v="748"/>
    <n v="642"/>
    <n v="4.0999999999999996"/>
    <n v="28"/>
    <n v="9"/>
    <n v="37"/>
    <n v="4227"/>
    <n v="1365"/>
    <n v="114"/>
    <n v="618"/>
    <n v="675"/>
    <n v="173"/>
    <n v="142"/>
    <n v="0.97199999999999998"/>
    <s v="Chicago White Sox"/>
    <s v="Comiskey Park"/>
    <n v="1280702"/>
    <n v="100"/>
    <n v="101"/>
    <s v="CHW"/>
    <s v="CHA"/>
    <s v="CHA"/>
  </r>
  <r>
    <x v="108"/>
    <x v="1"/>
    <s v="CHN"/>
    <s v="CHC"/>
    <x v="25"/>
    <s v="E"/>
    <n v="5"/>
    <n v="162"/>
    <n v="81"/>
    <n v="80"/>
    <n v="82"/>
    <s v="N"/>
    <m/>
    <x v="0"/>
    <x v="0"/>
    <n v="0"/>
    <x v="1"/>
    <n v="1"/>
    <x v="0"/>
    <x v="1"/>
    <n v="706"/>
    <n v="5550"/>
    <n v="1494"/>
    <n v="250"/>
    <n v="43"/>
    <n v="135"/>
    <n v="478"/>
    <n v="762"/>
    <n v="73"/>
    <n v="52"/>
    <n v="35"/>
    <n v="42"/>
    <n v="707"/>
    <n v="624"/>
    <n v="3.88"/>
    <n v="20"/>
    <n v="11"/>
    <n v="44"/>
    <n v="4340"/>
    <n v="1500"/>
    <n v="127"/>
    <n v="521"/>
    <n v="933"/>
    <n v="159"/>
    <n v="163"/>
    <n v="0.97499999999999998"/>
    <s v="Chicago Cubs"/>
    <s v="Wrigley Field"/>
    <n v="1648587"/>
    <n v="110"/>
    <n v="111"/>
    <s v="CHC"/>
    <s v="CHN"/>
    <s v="CHN"/>
  </r>
  <r>
    <x v="108"/>
    <x v="1"/>
    <s v="CIN"/>
    <s v="CIN"/>
    <x v="26"/>
    <s v="W"/>
    <n v="1"/>
    <n v="161"/>
    <n v="80"/>
    <n v="90"/>
    <n v="71"/>
    <s v="Y"/>
    <m/>
    <x v="0"/>
    <x v="0"/>
    <n v="0"/>
    <x v="1"/>
    <n v="1"/>
    <x v="0"/>
    <x v="1"/>
    <n v="731"/>
    <n v="5477"/>
    <n v="1445"/>
    <n v="266"/>
    <n v="31"/>
    <n v="132"/>
    <n v="614"/>
    <n v="902"/>
    <n v="99"/>
    <n v="47"/>
    <n v="19"/>
    <n v="46"/>
    <n v="644"/>
    <n v="573"/>
    <n v="3.58"/>
    <n v="27"/>
    <n v="10"/>
    <n v="40"/>
    <n v="4321"/>
    <n v="1415"/>
    <n v="103"/>
    <n v="485"/>
    <n v="773"/>
    <n v="124"/>
    <n v="152"/>
    <n v="0.98"/>
    <s v="Cincinnati Reds"/>
    <s v="Riverfront Stadium"/>
    <n v="2356933"/>
    <n v="101"/>
    <n v="101"/>
    <s v="CIN"/>
    <s v="CIN"/>
    <s v="CIN"/>
  </r>
  <r>
    <x v="108"/>
    <x v="5"/>
    <s v="CLE"/>
    <s v="CLE"/>
    <x v="76"/>
    <s v="E"/>
    <n v="6"/>
    <n v="161"/>
    <n v="81"/>
    <n v="81"/>
    <n v="80"/>
    <s v="N"/>
    <m/>
    <x v="0"/>
    <x v="0"/>
    <n v="0"/>
    <x v="1"/>
    <n v="1"/>
    <x v="0"/>
    <x v="1"/>
    <n v="760"/>
    <n v="5376"/>
    <n v="1388"/>
    <n v="206"/>
    <n v="29"/>
    <n v="138"/>
    <n v="657"/>
    <n v="786"/>
    <n v="143"/>
    <n v="90"/>
    <n v="42"/>
    <n v="60"/>
    <n v="805"/>
    <n v="727"/>
    <n v="4.57"/>
    <n v="28"/>
    <n v="7"/>
    <n v="32"/>
    <n v="4295"/>
    <n v="1502"/>
    <n v="138"/>
    <n v="570"/>
    <n v="781"/>
    <n v="134"/>
    <n v="149"/>
    <n v="0.97799999999999998"/>
    <s v="Cleveland Indians"/>
    <s v="Cleveland Stadium"/>
    <n v="1011644"/>
    <n v="101"/>
    <n v="101"/>
    <s v="CLE"/>
    <s v="CLE"/>
    <s v="CLE"/>
  </r>
  <r>
    <x v="108"/>
    <x v="5"/>
    <s v="DET"/>
    <s v="DET"/>
    <x v="77"/>
    <s v="E"/>
    <n v="5"/>
    <n v="160"/>
    <n v="80"/>
    <n v="85"/>
    <n v="76"/>
    <s v="N"/>
    <m/>
    <x v="0"/>
    <x v="0"/>
    <n v="0"/>
    <x v="1"/>
    <n v="1"/>
    <x v="0"/>
    <x v="1"/>
    <n v="770"/>
    <n v="5375"/>
    <n v="1446"/>
    <n v="221"/>
    <n v="35"/>
    <n v="164"/>
    <n v="575"/>
    <n v="814"/>
    <n v="176"/>
    <n v="86"/>
    <n v="22"/>
    <n v="52"/>
    <n v="738"/>
    <n v="676"/>
    <n v="4.2699999999999996"/>
    <n v="25"/>
    <n v="5"/>
    <n v="37"/>
    <n v="4270"/>
    <n v="1429"/>
    <n v="167"/>
    <n v="547"/>
    <n v="802"/>
    <n v="120"/>
    <n v="184"/>
    <n v="0.98099999999999998"/>
    <s v="Detroit Tigers"/>
    <s v="Tiger Stadium"/>
    <n v="1630929"/>
    <n v="103"/>
    <n v="103"/>
    <s v="DET"/>
    <s v="DET"/>
    <s v="DET"/>
  </r>
  <r>
    <x v="108"/>
    <x v="1"/>
    <s v="HOU"/>
    <s v="HOU"/>
    <x v="89"/>
    <s v="W"/>
    <n v="2"/>
    <n v="162"/>
    <n v="81"/>
    <n v="89"/>
    <n v="73"/>
    <s v="N"/>
    <m/>
    <x v="0"/>
    <x v="0"/>
    <n v="0"/>
    <x v="1"/>
    <n v="1"/>
    <x v="0"/>
    <x v="1"/>
    <n v="583"/>
    <n v="5394"/>
    <n v="1382"/>
    <n v="224"/>
    <n v="52"/>
    <n v="49"/>
    <n v="461"/>
    <n v="745"/>
    <n v="190"/>
    <n v="95"/>
    <n v="22"/>
    <n v="43"/>
    <n v="582"/>
    <n v="514"/>
    <n v="3.2"/>
    <n v="55"/>
    <n v="19"/>
    <n v="31"/>
    <n v="4343"/>
    <n v="1278"/>
    <n v="90"/>
    <n v="504"/>
    <n v="854"/>
    <n v="138"/>
    <n v="146"/>
    <n v="0.97799999999999998"/>
    <s v="Houston Astros"/>
    <s v="Astrodome"/>
    <n v="1900312"/>
    <n v="94"/>
    <n v="94"/>
    <s v="HOU"/>
    <s v="HOU"/>
    <s v="HOU"/>
  </r>
  <r>
    <x v="108"/>
    <x v="5"/>
    <s v="KCA"/>
    <s v="KCR"/>
    <x v="91"/>
    <s v="W"/>
    <n v="2"/>
    <n v="162"/>
    <n v="81"/>
    <n v="85"/>
    <n v="77"/>
    <s v="N"/>
    <m/>
    <x v="0"/>
    <x v="0"/>
    <n v="0"/>
    <x v="1"/>
    <n v="1"/>
    <x v="0"/>
    <x v="1"/>
    <n v="851"/>
    <n v="5653"/>
    <n v="1596"/>
    <n v="286"/>
    <n v="79"/>
    <n v="116"/>
    <n v="528"/>
    <n v="675"/>
    <n v="207"/>
    <n v="76"/>
    <n v="35"/>
    <n v="76"/>
    <n v="816"/>
    <n v="716"/>
    <n v="4.45"/>
    <n v="42"/>
    <n v="7"/>
    <n v="27"/>
    <n v="4345"/>
    <n v="1477"/>
    <n v="165"/>
    <n v="536"/>
    <n v="640"/>
    <n v="146"/>
    <n v="160"/>
    <n v="0.97699999999999998"/>
    <s v="Kansas City Royals"/>
    <s v="Royals Stadium"/>
    <n v="2261845"/>
    <n v="102"/>
    <n v="101"/>
    <s v="KCR"/>
    <s v="KCA"/>
    <s v="KCA"/>
  </r>
  <r>
    <x v="108"/>
    <x v="1"/>
    <s v="LAN"/>
    <s v="LAD"/>
    <x v="47"/>
    <s v="W"/>
    <n v="3"/>
    <n v="162"/>
    <n v="81"/>
    <n v="79"/>
    <n v="83"/>
    <s v="N"/>
    <m/>
    <x v="0"/>
    <x v="0"/>
    <n v="0"/>
    <x v="1"/>
    <n v="1"/>
    <x v="0"/>
    <x v="1"/>
    <n v="739"/>
    <n v="5490"/>
    <n v="1443"/>
    <n v="220"/>
    <n v="24"/>
    <n v="183"/>
    <n v="556"/>
    <n v="834"/>
    <n v="106"/>
    <n v="46"/>
    <n v="23"/>
    <n v="36"/>
    <n v="717"/>
    <n v="614"/>
    <n v="3.83"/>
    <n v="30"/>
    <n v="6"/>
    <n v="34"/>
    <n v="4332"/>
    <n v="1425"/>
    <n v="101"/>
    <n v="555"/>
    <n v="811"/>
    <n v="118"/>
    <n v="123"/>
    <n v="0.98099999999999998"/>
    <s v="Los Angeles Dodgers"/>
    <s v="Dodger Stadium"/>
    <n v="2860954"/>
    <n v="99"/>
    <n v="98"/>
    <s v="LAD"/>
    <s v="LAN"/>
    <s v="LAN"/>
  </r>
  <r>
    <x v="108"/>
    <x v="5"/>
    <s v="MIN"/>
    <s v="MIN"/>
    <x v="79"/>
    <s v="W"/>
    <n v="4"/>
    <n v="162"/>
    <n v="81"/>
    <n v="82"/>
    <n v="80"/>
    <s v="N"/>
    <m/>
    <x v="0"/>
    <x v="0"/>
    <n v="0"/>
    <x v="1"/>
    <n v="1"/>
    <x v="0"/>
    <x v="1"/>
    <n v="764"/>
    <n v="5544"/>
    <n v="1544"/>
    <n v="256"/>
    <n v="46"/>
    <n v="112"/>
    <n v="526"/>
    <n v="693"/>
    <n v="66"/>
    <n v="45"/>
    <n v="31"/>
    <n v="53"/>
    <n v="725"/>
    <n v="663"/>
    <n v="4.13"/>
    <n v="31"/>
    <n v="6"/>
    <n v="33"/>
    <n v="4333"/>
    <n v="1590"/>
    <n v="128"/>
    <n v="452"/>
    <n v="721"/>
    <n v="134"/>
    <n v="203"/>
    <n v="0.97899999999999998"/>
    <s v="Minnesota Twins"/>
    <s v="Metropolitan Stadium"/>
    <n v="1070521"/>
    <n v="104"/>
    <n v="104"/>
    <s v="MIN"/>
    <s v="MIN"/>
    <s v="MIN"/>
  </r>
  <r>
    <x v="108"/>
    <x v="5"/>
    <s v="ML4"/>
    <s v="MIL"/>
    <x v="53"/>
    <s v="E"/>
    <n v="2"/>
    <n v="161"/>
    <n v="81"/>
    <n v="95"/>
    <n v="66"/>
    <s v="N"/>
    <m/>
    <x v="0"/>
    <x v="0"/>
    <n v="0"/>
    <x v="1"/>
    <n v="1"/>
    <x v="0"/>
    <x v="1"/>
    <n v="807"/>
    <n v="5536"/>
    <n v="1552"/>
    <n v="291"/>
    <n v="41"/>
    <n v="185"/>
    <n v="549"/>
    <n v="745"/>
    <n v="100"/>
    <n v="53"/>
    <n v="20"/>
    <n v="50"/>
    <n v="722"/>
    <n v="645"/>
    <n v="4.03"/>
    <n v="61"/>
    <n v="12"/>
    <n v="23"/>
    <n v="4319"/>
    <n v="1563"/>
    <n v="162"/>
    <n v="381"/>
    <n v="580"/>
    <n v="127"/>
    <n v="153"/>
    <n v="0.98"/>
    <s v="Milwaukee Brewers"/>
    <s v="County Stadium"/>
    <n v="1918343"/>
    <n v="100"/>
    <n v="99"/>
    <s v="MIL"/>
    <s v="MIL"/>
    <s v="MIL"/>
  </r>
  <r>
    <x v="108"/>
    <x v="1"/>
    <s v="MON"/>
    <s v="WSN"/>
    <x v="13"/>
    <s v="E"/>
    <n v="2"/>
    <n v="160"/>
    <n v="81"/>
    <n v="95"/>
    <n v="65"/>
    <s v="N"/>
    <m/>
    <x v="0"/>
    <x v="0"/>
    <n v="0"/>
    <x v="1"/>
    <n v="1"/>
    <x v="0"/>
    <x v="1"/>
    <n v="701"/>
    <n v="5465"/>
    <n v="1445"/>
    <n v="273"/>
    <n v="42"/>
    <n v="143"/>
    <n v="432"/>
    <n v="890"/>
    <n v="121"/>
    <n v="56"/>
    <n v="27"/>
    <n v="38"/>
    <n v="581"/>
    <n v="505"/>
    <n v="3.14"/>
    <n v="33"/>
    <n v="18"/>
    <n v="39"/>
    <n v="4342"/>
    <n v="1379"/>
    <n v="116"/>
    <n v="450"/>
    <n v="813"/>
    <n v="131"/>
    <n v="123"/>
    <n v="0.97899999999999998"/>
    <s v="Montreal Expos"/>
    <s v="Stade Olympique"/>
    <n v="2102173"/>
    <n v="99"/>
    <n v="98"/>
    <s v="MON"/>
    <s v="MON"/>
    <s v="MON"/>
  </r>
  <r>
    <x v="108"/>
    <x v="5"/>
    <s v="NYA"/>
    <s v="NYY"/>
    <x v="73"/>
    <s v="E"/>
    <n v="4"/>
    <n v="160"/>
    <n v="81"/>
    <n v="89"/>
    <n v="71"/>
    <s v="N"/>
    <m/>
    <x v="0"/>
    <x v="0"/>
    <n v="0"/>
    <x v="1"/>
    <n v="1"/>
    <x v="0"/>
    <x v="1"/>
    <n v="734"/>
    <n v="5421"/>
    <n v="1443"/>
    <n v="226"/>
    <n v="40"/>
    <n v="150"/>
    <n v="509"/>
    <n v="590"/>
    <n v="65"/>
    <n v="46"/>
    <n v="18"/>
    <n v="63"/>
    <n v="672"/>
    <n v="610"/>
    <n v="3.83"/>
    <n v="43"/>
    <n v="10"/>
    <n v="37"/>
    <n v="4297"/>
    <n v="1446"/>
    <n v="123"/>
    <n v="455"/>
    <n v="731"/>
    <n v="122"/>
    <n v="183"/>
    <n v="0.98099999999999998"/>
    <s v="New York Yankees"/>
    <s v="Yankee Stadium II"/>
    <n v="2537765"/>
    <n v="98"/>
    <n v="96"/>
    <s v="NYY"/>
    <s v="NYA"/>
    <s v="NYA"/>
  </r>
  <r>
    <x v="108"/>
    <x v="1"/>
    <s v="NYN"/>
    <s v="NYM"/>
    <x v="90"/>
    <s v="E"/>
    <n v="6"/>
    <n v="163"/>
    <n v="82"/>
    <n v="63"/>
    <n v="99"/>
    <s v="N"/>
    <m/>
    <x v="0"/>
    <x v="0"/>
    <n v="0"/>
    <x v="1"/>
    <n v="1"/>
    <x v="0"/>
    <x v="1"/>
    <n v="593"/>
    <n v="5591"/>
    <n v="1399"/>
    <n v="255"/>
    <n v="41"/>
    <n v="74"/>
    <n v="498"/>
    <n v="817"/>
    <n v="135"/>
    <n v="79"/>
    <n v="35"/>
    <n v="40"/>
    <n v="706"/>
    <n v="633"/>
    <n v="3.84"/>
    <n v="16"/>
    <n v="10"/>
    <n v="36"/>
    <n v="4448"/>
    <n v="1486"/>
    <n v="120"/>
    <n v="607"/>
    <n v="819"/>
    <n v="140"/>
    <n v="168"/>
    <n v="0.97799999999999998"/>
    <s v="New York Mets"/>
    <s v="Shea Stadium"/>
    <n v="788905"/>
    <n v="96"/>
    <n v="97"/>
    <s v="NYM"/>
    <s v="NYN"/>
    <s v="NYN"/>
  </r>
  <r>
    <x v="108"/>
    <x v="5"/>
    <s v="OAK"/>
    <s v="OAK"/>
    <x v="78"/>
    <s v="W"/>
    <n v="7"/>
    <n v="162"/>
    <n v="81"/>
    <n v="54"/>
    <n v="108"/>
    <s v="N"/>
    <m/>
    <x v="0"/>
    <x v="0"/>
    <n v="0"/>
    <x v="1"/>
    <n v="1"/>
    <x v="0"/>
    <x v="1"/>
    <n v="573"/>
    <n v="5348"/>
    <n v="1276"/>
    <n v="188"/>
    <n v="32"/>
    <n v="108"/>
    <n v="482"/>
    <n v="751"/>
    <n v="104"/>
    <n v="69"/>
    <n v="20"/>
    <n v="46"/>
    <n v="860"/>
    <n v="754"/>
    <n v="4.75"/>
    <n v="41"/>
    <n v="4"/>
    <n v="20"/>
    <n v="4288"/>
    <n v="1606"/>
    <n v="147"/>
    <n v="654"/>
    <n v="726"/>
    <n v="174"/>
    <n v="137"/>
    <n v="0.97199999999999998"/>
    <s v="Oakland Athletics"/>
    <s v="Oakland Coliseum"/>
    <n v="306763"/>
    <n v="94"/>
    <n v="96"/>
    <s v="OAK"/>
    <s v="OAK"/>
    <s v="OAK"/>
  </r>
  <r>
    <x v="108"/>
    <x v="1"/>
    <s v="PHI"/>
    <s v="PHI"/>
    <x v="44"/>
    <s v="E"/>
    <n v="4"/>
    <n v="163"/>
    <n v="81"/>
    <n v="84"/>
    <n v="78"/>
    <s v="N"/>
    <m/>
    <x v="0"/>
    <x v="0"/>
    <n v="0"/>
    <x v="1"/>
    <n v="1"/>
    <x v="0"/>
    <x v="1"/>
    <n v="683"/>
    <n v="5463"/>
    <n v="1453"/>
    <n v="250"/>
    <n v="53"/>
    <n v="119"/>
    <n v="602"/>
    <n v="764"/>
    <n v="128"/>
    <n v="76"/>
    <n v="37"/>
    <n v="57"/>
    <n v="718"/>
    <n v="666"/>
    <n v="4.16"/>
    <n v="33"/>
    <n v="14"/>
    <n v="29"/>
    <n v="4324"/>
    <n v="1455"/>
    <n v="135"/>
    <n v="477"/>
    <n v="787"/>
    <n v="106"/>
    <n v="148"/>
    <n v="0.98299999999999998"/>
    <s v="Philadelphia Phillies"/>
    <s v="Veterans Stadium"/>
    <n v="2775011"/>
    <n v="103"/>
    <n v="102"/>
    <s v="PHI"/>
    <s v="PHI"/>
    <s v="PHI"/>
  </r>
  <r>
    <x v="108"/>
    <x v="1"/>
    <s v="PIT"/>
    <s v="PIT"/>
    <x v="39"/>
    <s v="E"/>
    <n v="1"/>
    <n v="163"/>
    <n v="81"/>
    <n v="98"/>
    <n v="64"/>
    <s v="Y"/>
    <m/>
    <x v="0"/>
    <x v="1"/>
    <n v="1"/>
    <x v="2"/>
    <n v="0"/>
    <x v="1"/>
    <x v="1"/>
    <n v="775"/>
    <n v="5661"/>
    <n v="1541"/>
    <n v="264"/>
    <n v="52"/>
    <n v="148"/>
    <n v="483"/>
    <n v="855"/>
    <n v="180"/>
    <n v="66"/>
    <n v="32"/>
    <n v="56"/>
    <n v="643"/>
    <n v="566"/>
    <n v="3.41"/>
    <n v="24"/>
    <n v="7"/>
    <n v="52"/>
    <n v="4480"/>
    <n v="1424"/>
    <n v="125"/>
    <n v="504"/>
    <n v="904"/>
    <n v="134"/>
    <n v="163"/>
    <n v="0.97899999999999998"/>
    <s v="Pittsburgh Pirates"/>
    <s v="Three Rivers Stadium"/>
    <n v="1435454"/>
    <n v="105"/>
    <n v="105"/>
    <s v="PIT"/>
    <s v="PIT"/>
    <s v="PIT"/>
  </r>
  <r>
    <x v="108"/>
    <x v="1"/>
    <s v="SDN"/>
    <s v="SDP"/>
    <x v="92"/>
    <s v="W"/>
    <n v="5"/>
    <n v="161"/>
    <n v="81"/>
    <n v="68"/>
    <n v="93"/>
    <s v="N"/>
    <m/>
    <x v="0"/>
    <x v="0"/>
    <n v="0"/>
    <x v="1"/>
    <n v="1"/>
    <x v="0"/>
    <x v="1"/>
    <n v="603"/>
    <n v="5446"/>
    <n v="1316"/>
    <n v="193"/>
    <n v="53"/>
    <n v="93"/>
    <n v="534"/>
    <n v="770"/>
    <n v="100"/>
    <n v="58"/>
    <n v="32"/>
    <n v="43"/>
    <n v="681"/>
    <n v="596"/>
    <n v="3.69"/>
    <n v="29"/>
    <n v="7"/>
    <n v="25"/>
    <n v="4359"/>
    <n v="1438"/>
    <n v="108"/>
    <n v="513"/>
    <n v="779"/>
    <n v="141"/>
    <n v="154"/>
    <n v="0.97799999999999998"/>
    <s v="San Diego Padres"/>
    <s v="Jack Murphy Stadium"/>
    <n v="1456967"/>
    <n v="93"/>
    <n v="94"/>
    <s v="SDP"/>
    <s v="SDN"/>
    <s v="SDN"/>
  </r>
  <r>
    <x v="108"/>
    <x v="5"/>
    <s v="SEA"/>
    <s v="SEA"/>
    <x v="93"/>
    <s v="W"/>
    <n v="6"/>
    <n v="162"/>
    <n v="81"/>
    <n v="67"/>
    <n v="95"/>
    <s v="N"/>
    <m/>
    <x v="0"/>
    <x v="0"/>
    <n v="0"/>
    <x v="1"/>
    <n v="1"/>
    <x v="0"/>
    <x v="1"/>
    <n v="711"/>
    <n v="5544"/>
    <n v="1490"/>
    <n v="250"/>
    <n v="52"/>
    <n v="132"/>
    <n v="515"/>
    <n v="725"/>
    <n v="126"/>
    <n v="52"/>
    <n v="28"/>
    <n v="54"/>
    <n v="820"/>
    <n v="731"/>
    <n v="4.58"/>
    <n v="37"/>
    <n v="7"/>
    <n v="26"/>
    <n v="4314"/>
    <n v="1567"/>
    <n v="165"/>
    <n v="571"/>
    <n v="736"/>
    <n v="141"/>
    <n v="170"/>
    <n v="0.97799999999999998"/>
    <s v="Seattle Mariners"/>
    <s v="Kingdome"/>
    <n v="844447"/>
    <n v="102"/>
    <n v="104"/>
    <s v="SEA"/>
    <s v="SEA"/>
    <s v="SEA"/>
  </r>
  <r>
    <x v="108"/>
    <x v="1"/>
    <s v="SFN"/>
    <s v="SFG"/>
    <x v="42"/>
    <s v="W"/>
    <n v="4"/>
    <n v="162"/>
    <n v="81"/>
    <n v="71"/>
    <n v="91"/>
    <s v="N"/>
    <m/>
    <x v="0"/>
    <x v="0"/>
    <n v="0"/>
    <x v="1"/>
    <n v="1"/>
    <x v="0"/>
    <x v="1"/>
    <n v="672"/>
    <n v="5395"/>
    <n v="1328"/>
    <n v="192"/>
    <n v="36"/>
    <n v="125"/>
    <n v="580"/>
    <n v="925"/>
    <n v="140"/>
    <n v="73"/>
    <n v="20"/>
    <n v="47"/>
    <n v="751"/>
    <n v="664"/>
    <n v="4.16"/>
    <n v="25"/>
    <n v="6"/>
    <n v="34"/>
    <n v="4308"/>
    <n v="1484"/>
    <n v="143"/>
    <n v="577"/>
    <n v="880"/>
    <n v="163"/>
    <n v="138"/>
    <n v="0.97399999999999998"/>
    <s v="San Francisco Giants"/>
    <s v="Candlestick Park"/>
    <n v="1456402"/>
    <n v="93"/>
    <n v="94"/>
    <s v="SFG"/>
    <s v="SFN"/>
    <s v="SFN"/>
  </r>
  <r>
    <x v="108"/>
    <x v="1"/>
    <s v="SLN"/>
    <s v="STL"/>
    <x v="40"/>
    <s v="E"/>
    <n v="3"/>
    <n v="163"/>
    <n v="82"/>
    <n v="86"/>
    <n v="76"/>
    <s v="N"/>
    <m/>
    <x v="0"/>
    <x v="0"/>
    <n v="0"/>
    <x v="1"/>
    <n v="1"/>
    <x v="0"/>
    <x v="1"/>
    <n v="731"/>
    <n v="5734"/>
    <n v="1594"/>
    <n v="279"/>
    <n v="63"/>
    <n v="100"/>
    <n v="460"/>
    <n v="838"/>
    <n v="116"/>
    <n v="69"/>
    <n v="27"/>
    <n v="63"/>
    <n v="693"/>
    <n v="615"/>
    <n v="3.72"/>
    <n v="38"/>
    <n v="10"/>
    <n v="25"/>
    <n v="4460"/>
    <n v="1449"/>
    <n v="127"/>
    <n v="501"/>
    <n v="788"/>
    <n v="132"/>
    <n v="166"/>
    <n v="0.98"/>
    <s v="St. Louis Cardinals"/>
    <s v="Busch Stadium II"/>
    <n v="1627256"/>
    <n v="102"/>
    <n v="102"/>
    <s v="STL"/>
    <s v="SLN"/>
    <s v="SLN"/>
  </r>
  <r>
    <x v="108"/>
    <x v="5"/>
    <s v="TEX"/>
    <s v="TEX"/>
    <x v="88"/>
    <s v="W"/>
    <n v="3"/>
    <n v="162"/>
    <n v="81"/>
    <n v="83"/>
    <n v="79"/>
    <s v="N"/>
    <m/>
    <x v="0"/>
    <x v="0"/>
    <n v="0"/>
    <x v="1"/>
    <n v="1"/>
    <x v="0"/>
    <x v="1"/>
    <n v="750"/>
    <n v="5562"/>
    <n v="1549"/>
    <n v="252"/>
    <n v="26"/>
    <n v="140"/>
    <n v="461"/>
    <n v="607"/>
    <n v="79"/>
    <n v="51"/>
    <n v="33"/>
    <n v="59"/>
    <n v="698"/>
    <n v="617"/>
    <n v="3.86"/>
    <n v="26"/>
    <n v="10"/>
    <n v="42"/>
    <n v="4311"/>
    <n v="1371"/>
    <n v="135"/>
    <n v="532"/>
    <n v="773"/>
    <n v="130"/>
    <n v="151"/>
    <n v="0.97899999999999998"/>
    <s v="Texas Rangers"/>
    <s v="Arlington Stadium"/>
    <n v="1519671"/>
    <n v="99"/>
    <n v="98"/>
    <s v="TEX"/>
    <s v="TEX"/>
    <s v="TEX"/>
  </r>
  <r>
    <x v="108"/>
    <x v="5"/>
    <s v="TOR"/>
    <s v="TOR"/>
    <x v="94"/>
    <s v="E"/>
    <n v="7"/>
    <n v="162"/>
    <n v="81"/>
    <n v="53"/>
    <n v="109"/>
    <s v="N"/>
    <m/>
    <x v="0"/>
    <x v="0"/>
    <n v="0"/>
    <x v="1"/>
    <n v="1"/>
    <x v="0"/>
    <x v="1"/>
    <n v="613"/>
    <n v="5423"/>
    <n v="1362"/>
    <n v="253"/>
    <n v="34"/>
    <n v="95"/>
    <n v="448"/>
    <n v="663"/>
    <n v="75"/>
    <n v="56"/>
    <n v="36"/>
    <n v="38"/>
    <n v="862"/>
    <n v="759"/>
    <n v="4.82"/>
    <n v="44"/>
    <n v="7"/>
    <n v="11"/>
    <n v="4251"/>
    <n v="1537"/>
    <n v="165"/>
    <n v="594"/>
    <n v="613"/>
    <n v="159"/>
    <n v="187"/>
    <n v="0.97499999999999998"/>
    <s v="Toronto Blue Jays"/>
    <s v="Exhibition Stadium"/>
    <n v="1431651"/>
    <n v="100"/>
    <n v="102"/>
    <s v="TOR"/>
    <s v="TOR"/>
    <s v="TOR"/>
  </r>
  <r>
    <x v="109"/>
    <x v="1"/>
    <s v="ATL"/>
    <s v="ATL"/>
    <x v="24"/>
    <s v="W"/>
    <n v="4"/>
    <n v="161"/>
    <n v="80"/>
    <n v="81"/>
    <n v="80"/>
    <s v="N"/>
    <m/>
    <x v="0"/>
    <x v="0"/>
    <n v="0"/>
    <x v="1"/>
    <n v="1"/>
    <x v="0"/>
    <x v="1"/>
    <n v="630"/>
    <n v="5402"/>
    <n v="1352"/>
    <n v="226"/>
    <n v="22"/>
    <n v="144"/>
    <n v="434"/>
    <n v="899"/>
    <n v="73"/>
    <n v="52"/>
    <n v="20"/>
    <n v="33"/>
    <n v="660"/>
    <n v="598"/>
    <n v="3.77"/>
    <n v="29"/>
    <n v="9"/>
    <n v="37"/>
    <n v="4284"/>
    <n v="1397"/>
    <n v="131"/>
    <n v="454"/>
    <n v="696"/>
    <n v="162"/>
    <n v="156"/>
    <n v="0.97499999999999998"/>
    <s v="Atlanta Braves"/>
    <s v="Atlanta-Fulton County Stadium"/>
    <n v="1048411"/>
    <n v="103"/>
    <n v="103"/>
    <s v="ATL"/>
    <s v="ATL"/>
    <s v="ATL"/>
  </r>
  <r>
    <x v="109"/>
    <x v="5"/>
    <s v="BAL"/>
    <s v="BAL"/>
    <x v="37"/>
    <s v="E"/>
    <n v="2"/>
    <n v="162"/>
    <n v="81"/>
    <n v="100"/>
    <n v="62"/>
    <s v="N"/>
    <m/>
    <x v="0"/>
    <x v="0"/>
    <n v="0"/>
    <x v="1"/>
    <n v="1"/>
    <x v="0"/>
    <x v="1"/>
    <n v="805"/>
    <n v="5585"/>
    <n v="1523"/>
    <n v="258"/>
    <n v="29"/>
    <n v="156"/>
    <n v="587"/>
    <n v="766"/>
    <n v="111"/>
    <n v="38"/>
    <n v="21"/>
    <n v="46"/>
    <n v="640"/>
    <n v="591"/>
    <n v="3.64"/>
    <n v="42"/>
    <n v="10"/>
    <n v="41"/>
    <n v="4380"/>
    <n v="1438"/>
    <n v="134"/>
    <n v="507"/>
    <n v="789"/>
    <n v="95"/>
    <n v="178"/>
    <n v="0.98499999999999999"/>
    <s v="Baltimore Orioles"/>
    <s v="Memorial Stadium"/>
    <n v="1797438"/>
    <n v="99"/>
    <n v="98"/>
    <s v="BAL"/>
    <s v="BAL"/>
    <s v="BAL"/>
  </r>
  <r>
    <x v="109"/>
    <x v="5"/>
    <s v="BOS"/>
    <s v="BOS"/>
    <x v="74"/>
    <s v="E"/>
    <n v="5"/>
    <n v="160"/>
    <n v="81"/>
    <n v="83"/>
    <n v="77"/>
    <s v="N"/>
    <m/>
    <x v="0"/>
    <x v="0"/>
    <n v="0"/>
    <x v="1"/>
    <n v="1"/>
    <x v="0"/>
    <x v="1"/>
    <n v="757"/>
    <n v="5603"/>
    <n v="1588"/>
    <n v="297"/>
    <n v="36"/>
    <n v="162"/>
    <n v="475"/>
    <n v="720"/>
    <n v="79"/>
    <n v="48"/>
    <n v="32"/>
    <n v="50"/>
    <n v="767"/>
    <n v="701"/>
    <n v="4.38"/>
    <n v="30"/>
    <n v="8"/>
    <n v="43"/>
    <n v="4324"/>
    <n v="1557"/>
    <n v="129"/>
    <n v="481"/>
    <n v="696"/>
    <n v="149"/>
    <n v="206"/>
    <n v="0.97699999999999998"/>
    <s v="Boston Red Sox"/>
    <s v="Fenway Park II"/>
    <n v="1956092"/>
    <n v="106"/>
    <n v="105"/>
    <s v="BOS"/>
    <s v="BOS"/>
    <s v="BOS"/>
  </r>
  <r>
    <x v="109"/>
    <x v="5"/>
    <s v="CAL"/>
    <s v="ANA"/>
    <x v="87"/>
    <s v="W"/>
    <n v="6"/>
    <n v="160"/>
    <n v="81"/>
    <n v="65"/>
    <n v="95"/>
    <s v="N"/>
    <m/>
    <x v="0"/>
    <x v="0"/>
    <n v="0"/>
    <x v="1"/>
    <n v="1"/>
    <x v="0"/>
    <x v="1"/>
    <n v="698"/>
    <n v="5443"/>
    <n v="1442"/>
    <n v="236"/>
    <n v="32"/>
    <n v="106"/>
    <n v="539"/>
    <n v="889"/>
    <n v="91"/>
    <n v="63"/>
    <n v="32"/>
    <n v="49"/>
    <n v="797"/>
    <n v="717"/>
    <n v="4.5199999999999996"/>
    <n v="22"/>
    <n v="6"/>
    <n v="30"/>
    <n v="4285"/>
    <n v="1548"/>
    <n v="141"/>
    <n v="529"/>
    <n v="725"/>
    <n v="134"/>
    <n v="144"/>
    <n v="0.97799999999999998"/>
    <s v="California Angels"/>
    <s v="Anaheim Stadium"/>
    <n v="2297327"/>
    <n v="97"/>
    <n v="97"/>
    <s v="CAL"/>
    <s v="CAL"/>
    <s v="CAL"/>
  </r>
  <r>
    <x v="109"/>
    <x v="5"/>
    <s v="CHA"/>
    <s v="CHW"/>
    <x v="75"/>
    <s v="W"/>
    <n v="5"/>
    <n v="162"/>
    <n v="81"/>
    <n v="70"/>
    <n v="90"/>
    <s v="N"/>
    <m/>
    <x v="0"/>
    <x v="0"/>
    <n v="0"/>
    <x v="1"/>
    <n v="1"/>
    <x v="0"/>
    <x v="1"/>
    <n v="587"/>
    <n v="5444"/>
    <n v="1408"/>
    <n v="255"/>
    <n v="38"/>
    <n v="91"/>
    <n v="399"/>
    <n v="670"/>
    <n v="68"/>
    <n v="54"/>
    <n v="39"/>
    <n v="51"/>
    <n v="722"/>
    <n v="625"/>
    <n v="3.92"/>
    <n v="32"/>
    <n v="12"/>
    <n v="42"/>
    <n v="4306"/>
    <n v="1434"/>
    <n v="108"/>
    <n v="563"/>
    <n v="724"/>
    <n v="171"/>
    <n v="162"/>
    <n v="0.97299999999999998"/>
    <s v="Chicago White Sox"/>
    <s v="Comiskey Park"/>
    <n v="1200365"/>
    <n v="100"/>
    <n v="100"/>
    <s v="CHW"/>
    <s v="CHA"/>
    <s v="CHA"/>
  </r>
  <r>
    <x v="109"/>
    <x v="1"/>
    <s v="CHN"/>
    <s v="CHC"/>
    <x v="25"/>
    <s v="E"/>
    <n v="6"/>
    <n v="162"/>
    <n v="81"/>
    <n v="64"/>
    <n v="98"/>
    <s v="N"/>
    <m/>
    <x v="0"/>
    <x v="0"/>
    <n v="0"/>
    <x v="1"/>
    <n v="1"/>
    <x v="0"/>
    <x v="1"/>
    <n v="614"/>
    <n v="5619"/>
    <n v="1411"/>
    <n v="251"/>
    <n v="35"/>
    <n v="107"/>
    <n v="471"/>
    <n v="912"/>
    <n v="93"/>
    <n v="64"/>
    <n v="18"/>
    <n v="40"/>
    <n v="728"/>
    <n v="639"/>
    <n v="3.89"/>
    <n v="13"/>
    <n v="6"/>
    <n v="35"/>
    <n v="4437"/>
    <n v="1525"/>
    <n v="109"/>
    <n v="589"/>
    <n v="923"/>
    <n v="174"/>
    <n v="149"/>
    <n v="0.97399999999999998"/>
    <s v="Chicago Cubs"/>
    <s v="Wrigley Field"/>
    <n v="1206776"/>
    <n v="107"/>
    <n v="109"/>
    <s v="CHC"/>
    <s v="CHN"/>
    <s v="CHN"/>
  </r>
  <r>
    <x v="109"/>
    <x v="1"/>
    <s v="CIN"/>
    <s v="CIN"/>
    <x v="26"/>
    <s v="W"/>
    <n v="3"/>
    <n v="163"/>
    <n v="82"/>
    <n v="89"/>
    <n v="73"/>
    <s v="N"/>
    <m/>
    <x v="0"/>
    <x v="0"/>
    <n v="0"/>
    <x v="1"/>
    <n v="1"/>
    <x v="0"/>
    <x v="1"/>
    <n v="707"/>
    <n v="5516"/>
    <n v="1445"/>
    <n v="256"/>
    <n v="45"/>
    <n v="113"/>
    <n v="537"/>
    <n v="852"/>
    <n v="156"/>
    <n v="43"/>
    <n v="23"/>
    <n v="54"/>
    <n v="670"/>
    <n v="624"/>
    <n v="3.85"/>
    <n v="30"/>
    <n v="12"/>
    <n v="37"/>
    <n v="4378"/>
    <n v="1404"/>
    <n v="113"/>
    <n v="506"/>
    <n v="833"/>
    <n v="106"/>
    <n v="144"/>
    <n v="0.98299999999999998"/>
    <s v="Cincinnati Reds"/>
    <s v="Riverfront Stadium"/>
    <n v="2022450"/>
    <n v="101"/>
    <n v="100"/>
    <s v="CIN"/>
    <s v="CIN"/>
    <s v="CIN"/>
  </r>
  <r>
    <x v="109"/>
    <x v="5"/>
    <s v="CLE"/>
    <s v="CLE"/>
    <x v="76"/>
    <s v="E"/>
    <n v="6"/>
    <n v="160"/>
    <n v="79"/>
    <n v="79"/>
    <n v="81"/>
    <s v="N"/>
    <m/>
    <x v="0"/>
    <x v="0"/>
    <n v="0"/>
    <x v="1"/>
    <n v="1"/>
    <x v="0"/>
    <x v="1"/>
    <n v="738"/>
    <n v="5470"/>
    <n v="1517"/>
    <n v="221"/>
    <n v="40"/>
    <n v="89"/>
    <n v="617"/>
    <n v="625"/>
    <n v="118"/>
    <n v="58"/>
    <n v="37"/>
    <n v="74"/>
    <n v="807"/>
    <n v="743"/>
    <n v="4.68"/>
    <n v="35"/>
    <n v="8"/>
    <n v="32"/>
    <n v="4284"/>
    <n v="1519"/>
    <n v="137"/>
    <n v="552"/>
    <n v="843"/>
    <n v="105"/>
    <n v="143"/>
    <n v="0.98299999999999998"/>
    <s v="Cleveland Indians"/>
    <s v="Cleveland Stadium"/>
    <n v="1033827"/>
    <n v="101"/>
    <n v="102"/>
    <s v="CLE"/>
    <s v="CLE"/>
    <s v="CLE"/>
  </r>
  <r>
    <x v="109"/>
    <x v="5"/>
    <s v="DET"/>
    <s v="DET"/>
    <x v="77"/>
    <s v="E"/>
    <n v="4"/>
    <n v="163"/>
    <n v="82"/>
    <n v="84"/>
    <n v="78"/>
    <s v="N"/>
    <m/>
    <x v="0"/>
    <x v="0"/>
    <n v="0"/>
    <x v="1"/>
    <n v="1"/>
    <x v="0"/>
    <x v="1"/>
    <n v="830"/>
    <n v="5648"/>
    <n v="1543"/>
    <n v="232"/>
    <n v="53"/>
    <n v="143"/>
    <n v="645"/>
    <n v="844"/>
    <n v="75"/>
    <n v="68"/>
    <n v="33"/>
    <n v="55"/>
    <n v="757"/>
    <n v="693"/>
    <n v="4.25"/>
    <n v="40"/>
    <n v="9"/>
    <n v="30"/>
    <n v="4402"/>
    <n v="1505"/>
    <n v="152"/>
    <n v="558"/>
    <n v="741"/>
    <n v="133"/>
    <n v="165"/>
    <n v="0.97899999999999998"/>
    <s v="Detroit Tigers"/>
    <s v="Tiger Stadium"/>
    <n v="1785293"/>
    <n v="102"/>
    <n v="102"/>
    <s v="DET"/>
    <s v="DET"/>
    <s v="DET"/>
  </r>
  <r>
    <x v="109"/>
    <x v="1"/>
    <s v="HOU"/>
    <s v="HOU"/>
    <x v="89"/>
    <s v="W"/>
    <n v="1"/>
    <n v="163"/>
    <n v="81"/>
    <n v="93"/>
    <n v="70"/>
    <s v="Y"/>
    <m/>
    <x v="0"/>
    <x v="0"/>
    <n v="0"/>
    <x v="1"/>
    <n v="1"/>
    <x v="0"/>
    <x v="1"/>
    <n v="637"/>
    <n v="5566"/>
    <n v="1455"/>
    <n v="231"/>
    <n v="67"/>
    <n v="75"/>
    <n v="540"/>
    <n v="755"/>
    <n v="194"/>
    <n v="74"/>
    <n v="13"/>
    <n v="45"/>
    <n v="589"/>
    <n v="511"/>
    <n v="3.1"/>
    <n v="31"/>
    <n v="18"/>
    <n v="41"/>
    <n v="4448"/>
    <n v="1367"/>
    <n v="69"/>
    <n v="466"/>
    <n v="929"/>
    <n v="140"/>
    <n v="145"/>
    <n v="0.97799999999999998"/>
    <s v="Houston Astros"/>
    <s v="Astrodome"/>
    <n v="2278217"/>
    <n v="92"/>
    <n v="91"/>
    <s v="HOU"/>
    <s v="HOU"/>
    <s v="HOU"/>
  </r>
  <r>
    <x v="109"/>
    <x v="5"/>
    <s v="KCA"/>
    <s v="KCR"/>
    <x v="91"/>
    <s v="W"/>
    <n v="1"/>
    <n v="162"/>
    <n v="81"/>
    <n v="97"/>
    <n v="65"/>
    <s v="Y"/>
    <m/>
    <x v="0"/>
    <x v="1"/>
    <n v="1"/>
    <x v="1"/>
    <n v="1"/>
    <x v="0"/>
    <x v="1"/>
    <n v="809"/>
    <n v="5714"/>
    <n v="1633"/>
    <n v="266"/>
    <n v="59"/>
    <n v="115"/>
    <n v="508"/>
    <n v="709"/>
    <n v="185"/>
    <n v="43"/>
    <n v="38"/>
    <n v="63"/>
    <n v="694"/>
    <n v="621"/>
    <n v="3.83"/>
    <n v="37"/>
    <n v="10"/>
    <n v="42"/>
    <n v="4378"/>
    <n v="1496"/>
    <n v="129"/>
    <n v="465"/>
    <n v="614"/>
    <n v="141"/>
    <n v="150"/>
    <n v="0.97799999999999998"/>
    <s v="Kansas City Royals"/>
    <s v="Royals Stadium"/>
    <n v="2288714"/>
    <n v="100"/>
    <n v="100"/>
    <s v="KCR"/>
    <s v="KCA"/>
    <s v="KCA"/>
  </r>
  <r>
    <x v="109"/>
    <x v="1"/>
    <s v="LAN"/>
    <s v="LAD"/>
    <x v="47"/>
    <s v="W"/>
    <n v="2"/>
    <n v="163"/>
    <n v="82"/>
    <n v="92"/>
    <n v="71"/>
    <s v="N"/>
    <m/>
    <x v="0"/>
    <x v="0"/>
    <n v="0"/>
    <x v="1"/>
    <n v="1"/>
    <x v="0"/>
    <x v="1"/>
    <n v="663"/>
    <n v="5568"/>
    <n v="1462"/>
    <n v="209"/>
    <n v="24"/>
    <n v="148"/>
    <n v="492"/>
    <n v="846"/>
    <n v="123"/>
    <n v="72"/>
    <n v="24"/>
    <n v="41"/>
    <n v="591"/>
    <n v="531"/>
    <n v="3.25"/>
    <n v="24"/>
    <n v="19"/>
    <n v="42"/>
    <n v="4418"/>
    <n v="1358"/>
    <n v="105"/>
    <n v="480"/>
    <n v="835"/>
    <n v="123"/>
    <n v="149"/>
    <n v="0.98099999999999998"/>
    <s v="Los Angeles Dodgers"/>
    <s v="Dodger Stadium"/>
    <n v="3249287"/>
    <n v="99"/>
    <n v="98"/>
    <s v="LAD"/>
    <s v="LAN"/>
    <s v="LAN"/>
  </r>
  <r>
    <x v="109"/>
    <x v="5"/>
    <s v="MIN"/>
    <s v="MIN"/>
    <x v="79"/>
    <s v="W"/>
    <n v="3"/>
    <n v="161"/>
    <n v="80"/>
    <n v="77"/>
    <n v="84"/>
    <s v="N"/>
    <m/>
    <x v="0"/>
    <x v="0"/>
    <n v="0"/>
    <x v="1"/>
    <n v="1"/>
    <x v="0"/>
    <x v="1"/>
    <n v="670"/>
    <n v="5530"/>
    <n v="1468"/>
    <n v="252"/>
    <n v="46"/>
    <n v="99"/>
    <n v="436"/>
    <n v="703"/>
    <n v="62"/>
    <n v="46"/>
    <n v="21"/>
    <n v="51"/>
    <n v="724"/>
    <n v="634"/>
    <n v="3.93"/>
    <n v="35"/>
    <n v="9"/>
    <n v="30"/>
    <n v="4353"/>
    <n v="1502"/>
    <n v="120"/>
    <n v="468"/>
    <n v="744"/>
    <n v="148"/>
    <n v="192"/>
    <n v="0.97699999999999998"/>
    <s v="Minnesota Twins"/>
    <s v="Metropolitan Stadium"/>
    <n v="769206"/>
    <n v="108"/>
    <n v="108"/>
    <s v="MIN"/>
    <s v="MIN"/>
    <s v="MIN"/>
  </r>
  <r>
    <x v="109"/>
    <x v="5"/>
    <s v="ML4"/>
    <s v="MIL"/>
    <x v="53"/>
    <s v="E"/>
    <n v="3"/>
    <n v="162"/>
    <n v="82"/>
    <n v="86"/>
    <n v="76"/>
    <s v="N"/>
    <m/>
    <x v="0"/>
    <x v="0"/>
    <n v="0"/>
    <x v="1"/>
    <n v="1"/>
    <x v="0"/>
    <x v="1"/>
    <n v="811"/>
    <n v="5653"/>
    <n v="1555"/>
    <n v="298"/>
    <n v="36"/>
    <n v="203"/>
    <n v="455"/>
    <n v="745"/>
    <n v="131"/>
    <n v="56"/>
    <n v="25"/>
    <n v="51"/>
    <n v="682"/>
    <n v="597"/>
    <n v="3.71"/>
    <n v="48"/>
    <n v="14"/>
    <n v="30"/>
    <n v="4350"/>
    <n v="1530"/>
    <n v="137"/>
    <n v="420"/>
    <n v="575"/>
    <n v="147"/>
    <n v="189"/>
    <n v="0.97699999999999998"/>
    <s v="Milwaukee Brewers"/>
    <s v="County Stadium"/>
    <n v="1857408"/>
    <n v="97"/>
    <n v="96"/>
    <s v="MIL"/>
    <s v="MIL"/>
    <s v="MIL"/>
  </r>
  <r>
    <x v="109"/>
    <x v="1"/>
    <s v="MON"/>
    <s v="WSN"/>
    <x v="13"/>
    <s v="E"/>
    <n v="2"/>
    <n v="162"/>
    <n v="80"/>
    <n v="90"/>
    <n v="72"/>
    <s v="N"/>
    <m/>
    <x v="0"/>
    <x v="0"/>
    <n v="0"/>
    <x v="1"/>
    <n v="1"/>
    <x v="0"/>
    <x v="1"/>
    <n v="694"/>
    <n v="5465"/>
    <n v="1407"/>
    <n v="250"/>
    <n v="61"/>
    <n v="114"/>
    <n v="547"/>
    <n v="865"/>
    <n v="237"/>
    <n v="82"/>
    <n v="20"/>
    <n v="56"/>
    <n v="629"/>
    <n v="563"/>
    <n v="3.48"/>
    <n v="33"/>
    <n v="15"/>
    <n v="36"/>
    <n v="4370"/>
    <n v="1447"/>
    <n v="100"/>
    <n v="460"/>
    <n v="823"/>
    <n v="144"/>
    <n v="126"/>
    <n v="0.97699999999999998"/>
    <s v="Montreal Expos"/>
    <s v="Stade Olympique"/>
    <n v="2208175"/>
    <n v="100"/>
    <n v="99"/>
    <s v="MON"/>
    <s v="MON"/>
    <s v="MON"/>
  </r>
  <r>
    <x v="109"/>
    <x v="5"/>
    <s v="NYA"/>
    <s v="NYY"/>
    <x v="73"/>
    <s v="E"/>
    <n v="1"/>
    <n v="162"/>
    <n v="81"/>
    <n v="103"/>
    <n v="59"/>
    <s v="Y"/>
    <m/>
    <x v="0"/>
    <x v="0"/>
    <n v="0"/>
    <x v="1"/>
    <n v="1"/>
    <x v="0"/>
    <x v="1"/>
    <n v="820"/>
    <n v="5553"/>
    <n v="1484"/>
    <n v="239"/>
    <n v="34"/>
    <n v="189"/>
    <n v="643"/>
    <n v="739"/>
    <n v="86"/>
    <n v="36"/>
    <n v="28"/>
    <n v="54"/>
    <n v="662"/>
    <n v="583"/>
    <n v="3.58"/>
    <n v="29"/>
    <n v="15"/>
    <n v="50"/>
    <n v="4393"/>
    <n v="1433"/>
    <n v="102"/>
    <n v="463"/>
    <n v="845"/>
    <n v="138"/>
    <n v="160"/>
    <n v="0.97799999999999998"/>
    <s v="New York Yankees"/>
    <s v="Yankee Stadium II"/>
    <n v="2627417"/>
    <n v="98"/>
    <n v="97"/>
    <s v="NYY"/>
    <s v="NYA"/>
    <s v="NYA"/>
  </r>
  <r>
    <x v="109"/>
    <x v="1"/>
    <s v="NYN"/>
    <s v="NYM"/>
    <x v="90"/>
    <s v="E"/>
    <n v="5"/>
    <n v="162"/>
    <n v="82"/>
    <n v="67"/>
    <n v="95"/>
    <s v="N"/>
    <m/>
    <x v="0"/>
    <x v="0"/>
    <n v="0"/>
    <x v="1"/>
    <n v="1"/>
    <x v="0"/>
    <x v="1"/>
    <n v="611"/>
    <n v="5478"/>
    <n v="1407"/>
    <n v="218"/>
    <n v="41"/>
    <n v="61"/>
    <n v="501"/>
    <n v="840"/>
    <n v="158"/>
    <n v="99"/>
    <n v="25"/>
    <n v="53"/>
    <n v="702"/>
    <n v="621"/>
    <n v="3.85"/>
    <n v="17"/>
    <n v="9"/>
    <n v="33"/>
    <n v="4354"/>
    <n v="1473"/>
    <n v="140"/>
    <n v="510"/>
    <n v="886"/>
    <n v="154"/>
    <n v="132"/>
    <n v="0.97499999999999998"/>
    <s v="New York Mets"/>
    <s v="Shea Stadium"/>
    <n v="1192073"/>
    <n v="97"/>
    <n v="98"/>
    <s v="NYM"/>
    <s v="NYN"/>
    <s v="NYN"/>
  </r>
  <r>
    <x v="109"/>
    <x v="5"/>
    <s v="OAK"/>
    <s v="OAK"/>
    <x v="78"/>
    <s v="W"/>
    <n v="2"/>
    <n v="162"/>
    <n v="81"/>
    <n v="83"/>
    <n v="79"/>
    <s v="N"/>
    <m/>
    <x v="0"/>
    <x v="0"/>
    <n v="0"/>
    <x v="1"/>
    <n v="1"/>
    <x v="0"/>
    <x v="1"/>
    <n v="686"/>
    <n v="5495"/>
    <n v="1424"/>
    <n v="212"/>
    <n v="35"/>
    <n v="137"/>
    <n v="506"/>
    <n v="824"/>
    <n v="175"/>
    <n v="82"/>
    <n v="19"/>
    <n v="41"/>
    <n v="642"/>
    <n v="566"/>
    <n v="3.46"/>
    <n v="94"/>
    <n v="9"/>
    <n v="13"/>
    <n v="4415"/>
    <n v="1347"/>
    <n v="142"/>
    <n v="521"/>
    <n v="769"/>
    <n v="130"/>
    <n v="115"/>
    <n v="0.97899999999999998"/>
    <s v="Oakland Athletics"/>
    <s v="Oakland Coliseum"/>
    <n v="842259"/>
    <n v="93"/>
    <n v="93"/>
    <s v="OAK"/>
    <s v="OAK"/>
    <s v="OAK"/>
  </r>
  <r>
    <x v="109"/>
    <x v="1"/>
    <s v="PHI"/>
    <s v="PHI"/>
    <x v="44"/>
    <s v="E"/>
    <n v="1"/>
    <n v="162"/>
    <n v="81"/>
    <n v="91"/>
    <n v="71"/>
    <s v="Y"/>
    <m/>
    <x v="0"/>
    <x v="1"/>
    <n v="1"/>
    <x v="2"/>
    <n v="0"/>
    <x v="1"/>
    <x v="1"/>
    <n v="728"/>
    <n v="5625"/>
    <n v="1517"/>
    <n v="272"/>
    <n v="54"/>
    <n v="117"/>
    <n v="472"/>
    <n v="708"/>
    <n v="140"/>
    <n v="62"/>
    <n v="33"/>
    <n v="58"/>
    <n v="639"/>
    <n v="564"/>
    <n v="3.43"/>
    <n v="25"/>
    <n v="8"/>
    <n v="40"/>
    <n v="4440"/>
    <n v="1419"/>
    <n v="87"/>
    <n v="530"/>
    <n v="889"/>
    <n v="136"/>
    <n v="136"/>
    <n v="0.97899999999999998"/>
    <s v="Philadelphia Phillies"/>
    <s v="Veterans Stadium"/>
    <n v="2651650"/>
    <n v="105"/>
    <n v="105"/>
    <s v="PHI"/>
    <s v="PHI"/>
    <s v="PHI"/>
  </r>
  <r>
    <x v="109"/>
    <x v="1"/>
    <s v="PIT"/>
    <s v="PIT"/>
    <x v="39"/>
    <s v="E"/>
    <n v="3"/>
    <n v="162"/>
    <n v="81"/>
    <n v="83"/>
    <n v="79"/>
    <s v="N"/>
    <m/>
    <x v="0"/>
    <x v="0"/>
    <n v="0"/>
    <x v="1"/>
    <n v="1"/>
    <x v="0"/>
    <x v="1"/>
    <n v="666"/>
    <n v="5517"/>
    <n v="1469"/>
    <n v="249"/>
    <n v="38"/>
    <n v="116"/>
    <n v="452"/>
    <n v="760"/>
    <n v="209"/>
    <n v="102"/>
    <n v="25"/>
    <n v="56"/>
    <n v="646"/>
    <n v="580"/>
    <n v="3.58"/>
    <n v="25"/>
    <n v="8"/>
    <n v="43"/>
    <n v="4375"/>
    <n v="1422"/>
    <n v="110"/>
    <n v="451"/>
    <n v="832"/>
    <n v="137"/>
    <n v="154"/>
    <n v="0.97799999999999998"/>
    <s v="Pittsburgh Pirates"/>
    <s v="Three Rivers Stadium"/>
    <n v="1646757"/>
    <n v="103"/>
    <n v="102"/>
    <s v="PIT"/>
    <s v="PIT"/>
    <s v="PIT"/>
  </r>
  <r>
    <x v="109"/>
    <x v="1"/>
    <s v="SDN"/>
    <s v="SDP"/>
    <x v="92"/>
    <s v="W"/>
    <n v="6"/>
    <n v="163"/>
    <n v="81"/>
    <n v="73"/>
    <n v="89"/>
    <s v="N"/>
    <m/>
    <x v="0"/>
    <x v="0"/>
    <n v="0"/>
    <x v="1"/>
    <n v="1"/>
    <x v="0"/>
    <x v="1"/>
    <n v="591"/>
    <n v="5540"/>
    <n v="1410"/>
    <n v="195"/>
    <n v="43"/>
    <n v="67"/>
    <n v="563"/>
    <n v="791"/>
    <n v="239"/>
    <n v="73"/>
    <n v="21"/>
    <n v="38"/>
    <n v="654"/>
    <n v="595"/>
    <n v="3.65"/>
    <n v="19"/>
    <n v="9"/>
    <n v="39"/>
    <n v="4399"/>
    <n v="1474"/>
    <n v="97"/>
    <n v="536"/>
    <n v="728"/>
    <n v="132"/>
    <n v="157"/>
    <n v="0.98"/>
    <s v="San Diego Padres"/>
    <s v="Jack Murphy Stadium"/>
    <n v="1139026"/>
    <n v="94"/>
    <n v="95"/>
    <s v="SDP"/>
    <s v="SDN"/>
    <s v="SDN"/>
  </r>
  <r>
    <x v="109"/>
    <x v="5"/>
    <s v="SEA"/>
    <s v="SEA"/>
    <x v="93"/>
    <s v="W"/>
    <n v="7"/>
    <n v="163"/>
    <n v="81"/>
    <n v="59"/>
    <n v="103"/>
    <s v="N"/>
    <m/>
    <x v="0"/>
    <x v="0"/>
    <n v="0"/>
    <x v="1"/>
    <n v="1"/>
    <x v="0"/>
    <x v="1"/>
    <n v="610"/>
    <n v="5489"/>
    <n v="1359"/>
    <n v="211"/>
    <n v="35"/>
    <n v="104"/>
    <n v="483"/>
    <n v="727"/>
    <n v="116"/>
    <n v="62"/>
    <n v="19"/>
    <n v="44"/>
    <n v="793"/>
    <n v="709"/>
    <n v="4.38"/>
    <n v="31"/>
    <n v="7"/>
    <n v="26"/>
    <n v="4372"/>
    <n v="1565"/>
    <n v="159"/>
    <n v="540"/>
    <n v="703"/>
    <n v="149"/>
    <n v="189"/>
    <n v="0.97699999999999998"/>
    <s v="Seattle Mariners"/>
    <s v="Kingdome"/>
    <n v="836204"/>
    <n v="101"/>
    <n v="103"/>
    <s v="SEA"/>
    <s v="SEA"/>
    <s v="SEA"/>
  </r>
  <r>
    <x v="109"/>
    <x v="1"/>
    <s v="SFN"/>
    <s v="SFG"/>
    <x v="42"/>
    <s v="W"/>
    <n v="5"/>
    <n v="161"/>
    <n v="81"/>
    <n v="75"/>
    <n v="86"/>
    <s v="N"/>
    <m/>
    <x v="0"/>
    <x v="0"/>
    <n v="0"/>
    <x v="1"/>
    <n v="1"/>
    <x v="0"/>
    <x v="1"/>
    <n v="573"/>
    <n v="5368"/>
    <n v="1310"/>
    <n v="199"/>
    <n v="44"/>
    <n v="80"/>
    <n v="509"/>
    <n v="840"/>
    <n v="100"/>
    <n v="58"/>
    <n v="14"/>
    <n v="54"/>
    <n v="634"/>
    <n v="556"/>
    <n v="3.46"/>
    <n v="27"/>
    <n v="10"/>
    <n v="35"/>
    <n v="4345"/>
    <n v="1446"/>
    <n v="92"/>
    <n v="492"/>
    <n v="811"/>
    <n v="159"/>
    <n v="124"/>
    <n v="0.97499999999999998"/>
    <s v="San Francisco Giants"/>
    <s v="Candlestick Park"/>
    <n v="1096115"/>
    <n v="97"/>
    <n v="98"/>
    <s v="SFG"/>
    <s v="SFN"/>
    <s v="SFN"/>
  </r>
  <r>
    <x v="109"/>
    <x v="1"/>
    <s v="SLN"/>
    <s v="STL"/>
    <x v="40"/>
    <s v="E"/>
    <n v="4"/>
    <n v="162"/>
    <n v="81"/>
    <n v="74"/>
    <n v="88"/>
    <s v="N"/>
    <m/>
    <x v="0"/>
    <x v="0"/>
    <n v="0"/>
    <x v="1"/>
    <n v="1"/>
    <x v="0"/>
    <x v="1"/>
    <n v="738"/>
    <n v="5608"/>
    <n v="1541"/>
    <n v="300"/>
    <n v="49"/>
    <n v="101"/>
    <n v="451"/>
    <n v="781"/>
    <n v="117"/>
    <n v="54"/>
    <n v="21"/>
    <n v="49"/>
    <n v="710"/>
    <n v="632"/>
    <n v="3.93"/>
    <n v="34"/>
    <n v="9"/>
    <n v="27"/>
    <n v="4341"/>
    <n v="1454"/>
    <n v="90"/>
    <n v="495"/>
    <n v="664"/>
    <n v="122"/>
    <n v="174"/>
    <n v="0.98099999999999998"/>
    <s v="St. Louis Cardinals"/>
    <s v="Busch Stadium II"/>
    <n v="1385147"/>
    <n v="104"/>
    <n v="103"/>
    <s v="STL"/>
    <s v="SLN"/>
    <s v="SLN"/>
  </r>
  <r>
    <x v="109"/>
    <x v="5"/>
    <s v="TEX"/>
    <s v="TEX"/>
    <x v="88"/>
    <s v="W"/>
    <n v="4"/>
    <n v="163"/>
    <n v="80"/>
    <n v="76"/>
    <n v="85"/>
    <s v="N"/>
    <m/>
    <x v="0"/>
    <x v="0"/>
    <n v="0"/>
    <x v="1"/>
    <n v="1"/>
    <x v="0"/>
    <x v="1"/>
    <n v="756"/>
    <n v="5690"/>
    <n v="1616"/>
    <n v="263"/>
    <n v="27"/>
    <n v="124"/>
    <n v="480"/>
    <n v="589"/>
    <n v="91"/>
    <n v="49"/>
    <n v="23"/>
    <n v="56"/>
    <n v="752"/>
    <n v="649"/>
    <n v="4.0199999999999996"/>
    <n v="35"/>
    <n v="6"/>
    <n v="25"/>
    <n v="4355"/>
    <n v="1561"/>
    <n v="119"/>
    <n v="519"/>
    <n v="890"/>
    <n v="147"/>
    <n v="169"/>
    <n v="0.97699999999999998"/>
    <s v="Texas Rangers"/>
    <s v="Arlington Stadium"/>
    <n v="1198175"/>
    <n v="97"/>
    <n v="96"/>
    <s v="TEX"/>
    <s v="TEX"/>
    <s v="TEX"/>
  </r>
  <r>
    <x v="109"/>
    <x v="5"/>
    <s v="TOR"/>
    <s v="TOR"/>
    <x v="94"/>
    <s v="E"/>
    <n v="7"/>
    <n v="162"/>
    <n v="81"/>
    <n v="67"/>
    <n v="95"/>
    <s v="N"/>
    <m/>
    <x v="0"/>
    <x v="0"/>
    <n v="0"/>
    <x v="1"/>
    <n v="1"/>
    <x v="0"/>
    <x v="1"/>
    <n v="624"/>
    <n v="5571"/>
    <n v="1398"/>
    <n v="249"/>
    <n v="53"/>
    <n v="126"/>
    <n v="448"/>
    <n v="813"/>
    <n v="67"/>
    <n v="72"/>
    <n v="33"/>
    <n v="34"/>
    <n v="762"/>
    <n v="683"/>
    <n v="4.1900000000000004"/>
    <n v="39"/>
    <n v="9"/>
    <n v="23"/>
    <n v="4398"/>
    <n v="1523"/>
    <n v="135"/>
    <n v="635"/>
    <n v="705"/>
    <n v="133"/>
    <n v="206"/>
    <n v="0.97899999999999998"/>
    <s v="Toronto Blue Jays"/>
    <s v="Exhibition Stadium"/>
    <n v="1400327"/>
    <n v="105"/>
    <n v="107"/>
    <s v="TOR"/>
    <s v="TOR"/>
    <s v="TOR"/>
  </r>
  <r>
    <x v="110"/>
    <x v="1"/>
    <s v="ATL"/>
    <s v="ATL"/>
    <x v="24"/>
    <s v="W"/>
    <n v="5"/>
    <n v="107"/>
    <n v="50"/>
    <n v="50"/>
    <n v="56"/>
    <s v="N"/>
    <m/>
    <x v="0"/>
    <x v="0"/>
    <n v="0"/>
    <x v="1"/>
    <n v="1"/>
    <x v="0"/>
    <x v="1"/>
    <n v="395"/>
    <n v="3642"/>
    <n v="886"/>
    <n v="148"/>
    <n v="22"/>
    <n v="64"/>
    <n v="321"/>
    <n v="540"/>
    <n v="98"/>
    <n v="39"/>
    <n v="18"/>
    <n v="18"/>
    <n v="416"/>
    <n v="371"/>
    <n v="3.45"/>
    <n v="11"/>
    <n v="4"/>
    <n v="24"/>
    <n v="2904"/>
    <n v="936"/>
    <n v="62"/>
    <n v="330"/>
    <n v="471"/>
    <n v="102"/>
    <n v="93"/>
    <n v="0.97599999999999998"/>
    <s v="Atlanta Braves"/>
    <s v="Atlanta-Fulton County Stadium"/>
    <n v="535418"/>
    <n v="102"/>
    <n v="103"/>
    <s v="ATL"/>
    <s v="ATL"/>
    <s v="ATL"/>
  </r>
  <r>
    <x v="110"/>
    <x v="5"/>
    <s v="BAL"/>
    <s v="BAL"/>
    <x v="37"/>
    <s v="E"/>
    <n v="2"/>
    <n v="105"/>
    <n v="55"/>
    <n v="59"/>
    <n v="46"/>
    <s v="N"/>
    <m/>
    <x v="0"/>
    <x v="0"/>
    <n v="0"/>
    <x v="1"/>
    <n v="1"/>
    <x v="0"/>
    <x v="1"/>
    <n v="429"/>
    <n v="3516"/>
    <n v="883"/>
    <n v="165"/>
    <n v="11"/>
    <n v="88"/>
    <n v="404"/>
    <n v="454"/>
    <n v="41"/>
    <n v="34"/>
    <n v="15"/>
    <n v="24"/>
    <n v="437"/>
    <n v="386"/>
    <n v="3.7"/>
    <n v="25"/>
    <n v="10"/>
    <n v="23"/>
    <n v="2820"/>
    <n v="923"/>
    <n v="83"/>
    <n v="347"/>
    <n v="489"/>
    <n v="68"/>
    <n v="114"/>
    <n v="0.98299999999999998"/>
    <s v="Baltimore Orioles"/>
    <s v="Memorial Stadium"/>
    <n v="1024247"/>
    <n v="100"/>
    <n v="99"/>
    <s v="BAL"/>
    <s v="BAL"/>
    <s v="BAL"/>
  </r>
  <r>
    <x v="110"/>
    <x v="5"/>
    <s v="BOS"/>
    <s v="BOS"/>
    <x v="74"/>
    <s v="E"/>
    <n v="5"/>
    <n v="108"/>
    <n v="53"/>
    <n v="59"/>
    <n v="49"/>
    <s v="N"/>
    <m/>
    <x v="0"/>
    <x v="0"/>
    <n v="0"/>
    <x v="1"/>
    <n v="1"/>
    <x v="0"/>
    <x v="1"/>
    <n v="519"/>
    <n v="3820"/>
    <n v="1052"/>
    <n v="168"/>
    <n v="17"/>
    <n v="90"/>
    <n v="378"/>
    <n v="520"/>
    <n v="32"/>
    <n v="31"/>
    <n v="13"/>
    <n v="33"/>
    <n v="481"/>
    <n v="418"/>
    <n v="3.81"/>
    <n v="19"/>
    <n v="4"/>
    <n v="24"/>
    <n v="2962"/>
    <n v="983"/>
    <n v="90"/>
    <n v="354"/>
    <n v="536"/>
    <n v="91"/>
    <n v="108"/>
    <n v="0.97899999999999998"/>
    <s v="Boston Red Sox"/>
    <s v="Fenway Park II"/>
    <n v="1060379"/>
    <n v="107"/>
    <n v="106"/>
    <s v="BOS"/>
    <s v="BOS"/>
    <s v="BOS"/>
  </r>
  <r>
    <x v="110"/>
    <x v="5"/>
    <s v="CAL"/>
    <s v="ANA"/>
    <x v="87"/>
    <s v="W"/>
    <n v="5"/>
    <n v="110"/>
    <n v="54"/>
    <n v="51"/>
    <n v="59"/>
    <s v="N"/>
    <m/>
    <x v="0"/>
    <x v="0"/>
    <n v="0"/>
    <x v="1"/>
    <n v="1"/>
    <x v="0"/>
    <x v="1"/>
    <n v="476"/>
    <n v="3688"/>
    <n v="944"/>
    <n v="134"/>
    <n v="16"/>
    <n v="97"/>
    <n v="393"/>
    <n v="571"/>
    <n v="44"/>
    <n v="33"/>
    <n v="29"/>
    <n v="30"/>
    <n v="453"/>
    <n v="399"/>
    <n v="3.7"/>
    <n v="27"/>
    <n v="8"/>
    <n v="19"/>
    <n v="2914"/>
    <n v="958"/>
    <n v="81"/>
    <n v="323"/>
    <n v="426"/>
    <n v="101"/>
    <n v="120"/>
    <n v="0.97699999999999998"/>
    <s v="California Angels"/>
    <s v="Anaheim Stadium"/>
    <n v="1441545"/>
    <n v="100"/>
    <n v="99"/>
    <s v="CAL"/>
    <s v="CAL"/>
    <s v="CAL"/>
  </r>
  <r>
    <x v="110"/>
    <x v="5"/>
    <s v="CHA"/>
    <s v="CHW"/>
    <x v="75"/>
    <s v="W"/>
    <n v="3"/>
    <n v="106"/>
    <n v="49"/>
    <n v="54"/>
    <n v="52"/>
    <s v="N"/>
    <m/>
    <x v="0"/>
    <x v="0"/>
    <n v="0"/>
    <x v="1"/>
    <n v="1"/>
    <x v="0"/>
    <x v="1"/>
    <n v="476"/>
    <n v="3615"/>
    <n v="982"/>
    <n v="135"/>
    <n v="27"/>
    <n v="76"/>
    <n v="322"/>
    <n v="518"/>
    <n v="86"/>
    <n v="44"/>
    <n v="43"/>
    <n v="36"/>
    <n v="423"/>
    <n v="363"/>
    <n v="3.47"/>
    <n v="20"/>
    <n v="8"/>
    <n v="23"/>
    <n v="2822"/>
    <n v="891"/>
    <n v="73"/>
    <n v="336"/>
    <n v="529"/>
    <n v="87"/>
    <n v="113"/>
    <n v="0.97899999999999998"/>
    <s v="Chicago White Sox"/>
    <s v="Comiskey Park"/>
    <n v="946651"/>
    <n v="98"/>
    <n v="98"/>
    <s v="CHW"/>
    <s v="CHA"/>
    <s v="CHA"/>
  </r>
  <r>
    <x v="110"/>
    <x v="1"/>
    <s v="CHN"/>
    <s v="CHC"/>
    <x v="25"/>
    <s v="E"/>
    <n v="6"/>
    <n v="106"/>
    <n v="58"/>
    <n v="38"/>
    <n v="65"/>
    <s v="N"/>
    <m/>
    <x v="0"/>
    <x v="0"/>
    <n v="0"/>
    <x v="1"/>
    <n v="1"/>
    <x v="0"/>
    <x v="1"/>
    <n v="370"/>
    <n v="3546"/>
    <n v="838"/>
    <n v="138"/>
    <n v="29"/>
    <n v="57"/>
    <n v="342"/>
    <n v="611"/>
    <n v="72"/>
    <n v="41"/>
    <n v="13"/>
    <n v="30"/>
    <n v="483"/>
    <n v="426"/>
    <n v="4.01"/>
    <n v="6"/>
    <n v="2"/>
    <n v="20"/>
    <n v="2870"/>
    <n v="983"/>
    <n v="59"/>
    <n v="388"/>
    <n v="532"/>
    <n v="113"/>
    <n v="103"/>
    <n v="0.97399999999999998"/>
    <s v="Chicago Cubs"/>
    <s v="Wrigley Field"/>
    <n v="565637"/>
    <n v="104"/>
    <n v="106"/>
    <s v="CHC"/>
    <s v="CHN"/>
    <s v="CHN"/>
  </r>
  <r>
    <x v="110"/>
    <x v="1"/>
    <s v="CIN"/>
    <s v="CIN"/>
    <x v="26"/>
    <s v="W"/>
    <n v="1"/>
    <n v="108"/>
    <n v="54"/>
    <n v="66"/>
    <n v="42"/>
    <s v="N"/>
    <m/>
    <x v="0"/>
    <x v="0"/>
    <n v="0"/>
    <x v="1"/>
    <n v="1"/>
    <x v="0"/>
    <x v="1"/>
    <n v="464"/>
    <n v="3637"/>
    <n v="972"/>
    <n v="190"/>
    <n v="24"/>
    <n v="64"/>
    <n v="375"/>
    <n v="553"/>
    <n v="58"/>
    <n v="37"/>
    <n v="18"/>
    <n v="40"/>
    <n v="440"/>
    <n v="400"/>
    <n v="3.73"/>
    <n v="25"/>
    <n v="14"/>
    <n v="20"/>
    <n v="2897"/>
    <n v="863"/>
    <n v="67"/>
    <n v="393"/>
    <n v="593"/>
    <n v="80"/>
    <n v="99"/>
    <n v="0.98099999999999998"/>
    <s v="Cincinnati Reds"/>
    <s v="Riverfront Stadium"/>
    <n v="1093730"/>
    <n v="102"/>
    <n v="102"/>
    <s v="CIN"/>
    <s v="CIN"/>
    <s v="CIN"/>
  </r>
  <r>
    <x v="110"/>
    <x v="5"/>
    <s v="CLE"/>
    <s v="CLE"/>
    <x v="76"/>
    <s v="E"/>
    <n v="6"/>
    <n v="103"/>
    <n v="54"/>
    <n v="52"/>
    <n v="51"/>
    <s v="N"/>
    <m/>
    <x v="0"/>
    <x v="0"/>
    <n v="0"/>
    <x v="1"/>
    <n v="1"/>
    <x v="0"/>
    <x v="1"/>
    <n v="431"/>
    <n v="3507"/>
    <n v="922"/>
    <n v="150"/>
    <n v="21"/>
    <n v="39"/>
    <n v="343"/>
    <n v="379"/>
    <n v="119"/>
    <n v="37"/>
    <n v="13"/>
    <n v="43"/>
    <n v="442"/>
    <n v="401"/>
    <n v="3.88"/>
    <n v="33"/>
    <n v="10"/>
    <n v="13"/>
    <n v="2793"/>
    <n v="989"/>
    <n v="67"/>
    <n v="311"/>
    <n v="569"/>
    <n v="87"/>
    <n v="91"/>
    <n v="0.97799999999999998"/>
    <s v="Cleveland Indians"/>
    <s v="Cleveland Stadium"/>
    <n v="661395"/>
    <n v="100"/>
    <n v="100"/>
    <s v="CLE"/>
    <s v="CLE"/>
    <s v="CLE"/>
  </r>
  <r>
    <x v="110"/>
    <x v="5"/>
    <s v="DET"/>
    <s v="DET"/>
    <x v="77"/>
    <s v="E"/>
    <n v="3"/>
    <n v="109"/>
    <n v="55"/>
    <n v="60"/>
    <n v="49"/>
    <s v="N"/>
    <m/>
    <x v="0"/>
    <x v="0"/>
    <n v="0"/>
    <x v="1"/>
    <n v="1"/>
    <x v="0"/>
    <x v="1"/>
    <n v="427"/>
    <n v="3600"/>
    <n v="922"/>
    <n v="148"/>
    <n v="29"/>
    <n v="65"/>
    <n v="404"/>
    <n v="500"/>
    <n v="61"/>
    <n v="37"/>
    <n v="18"/>
    <n v="37"/>
    <n v="404"/>
    <n v="380"/>
    <n v="3.53"/>
    <n v="33"/>
    <n v="13"/>
    <n v="22"/>
    <n v="2908"/>
    <n v="840"/>
    <n v="83"/>
    <n v="373"/>
    <n v="476"/>
    <n v="67"/>
    <n v="109"/>
    <n v="0.98399999999999999"/>
    <s v="Detroit Tigers"/>
    <s v="Tiger Stadium"/>
    <n v="1149144"/>
    <n v="104"/>
    <n v="103"/>
    <s v="DET"/>
    <s v="DET"/>
    <s v="DET"/>
  </r>
  <r>
    <x v="110"/>
    <x v="1"/>
    <s v="HOU"/>
    <s v="HOU"/>
    <x v="89"/>
    <s v="W"/>
    <n v="3"/>
    <n v="110"/>
    <n v="51"/>
    <n v="61"/>
    <n v="49"/>
    <s v="Y"/>
    <m/>
    <x v="0"/>
    <x v="0"/>
    <n v="0"/>
    <x v="1"/>
    <n v="1"/>
    <x v="0"/>
    <x v="1"/>
    <n v="394"/>
    <n v="3693"/>
    <n v="948"/>
    <n v="160"/>
    <n v="35"/>
    <n v="45"/>
    <n v="340"/>
    <n v="488"/>
    <n v="81"/>
    <n v="43"/>
    <n v="8"/>
    <n v="35"/>
    <n v="331"/>
    <n v="293"/>
    <n v="2.66"/>
    <n v="23"/>
    <n v="19"/>
    <n v="25"/>
    <n v="2970"/>
    <n v="842"/>
    <n v="40"/>
    <n v="300"/>
    <n v="610"/>
    <n v="87"/>
    <n v="81"/>
    <n v="0.98"/>
    <s v="Houston Astros"/>
    <s v="Astrodome"/>
    <n v="1321282"/>
    <n v="95"/>
    <n v="94"/>
    <s v="HOU"/>
    <s v="HOU"/>
    <s v="HOU"/>
  </r>
  <r>
    <x v="110"/>
    <x v="5"/>
    <s v="KCA"/>
    <s v="KCR"/>
    <x v="91"/>
    <s v="W"/>
    <n v="4"/>
    <n v="103"/>
    <n v="47"/>
    <n v="50"/>
    <n v="53"/>
    <s v="Y"/>
    <m/>
    <x v="0"/>
    <x v="0"/>
    <n v="0"/>
    <x v="1"/>
    <n v="1"/>
    <x v="0"/>
    <x v="1"/>
    <n v="397"/>
    <n v="3560"/>
    <n v="952"/>
    <n v="169"/>
    <n v="29"/>
    <n v="61"/>
    <n v="301"/>
    <n v="419"/>
    <n v="100"/>
    <n v="53"/>
    <n v="17"/>
    <n v="35"/>
    <n v="405"/>
    <n v="365"/>
    <n v="3.56"/>
    <n v="24"/>
    <n v="8"/>
    <n v="24"/>
    <n v="2767"/>
    <n v="909"/>
    <n v="75"/>
    <n v="273"/>
    <n v="404"/>
    <n v="72"/>
    <n v="94"/>
    <n v="0.98199999999999998"/>
    <s v="Kansas City Royals"/>
    <s v="Royals Stadium"/>
    <n v="1279403"/>
    <n v="99"/>
    <n v="98"/>
    <s v="KCR"/>
    <s v="KCA"/>
    <s v="KCA"/>
  </r>
  <r>
    <x v="110"/>
    <x v="1"/>
    <s v="LAN"/>
    <s v="LAD"/>
    <x v="47"/>
    <s v="W"/>
    <n v="2"/>
    <n v="110"/>
    <n v="56"/>
    <n v="63"/>
    <n v="47"/>
    <s v="Y"/>
    <m/>
    <x v="0"/>
    <x v="1"/>
    <n v="1"/>
    <x v="2"/>
    <n v="0"/>
    <x v="1"/>
    <x v="1"/>
    <n v="450"/>
    <n v="3751"/>
    <n v="984"/>
    <n v="133"/>
    <n v="20"/>
    <n v="82"/>
    <n v="331"/>
    <n v="550"/>
    <n v="73"/>
    <n v="46"/>
    <n v="17"/>
    <n v="27"/>
    <n v="356"/>
    <n v="333"/>
    <n v="3.01"/>
    <n v="26"/>
    <n v="19"/>
    <n v="24"/>
    <n v="2991"/>
    <n v="904"/>
    <n v="54"/>
    <n v="302"/>
    <n v="603"/>
    <n v="87"/>
    <n v="101"/>
    <n v="0.98"/>
    <s v="Los Angeles Dodgers"/>
    <s v="Dodger Stadium"/>
    <n v="2381292"/>
    <n v="97"/>
    <n v="96"/>
    <s v="LAD"/>
    <s v="LAN"/>
    <s v="LAN"/>
  </r>
  <r>
    <x v="110"/>
    <x v="5"/>
    <s v="MIN"/>
    <s v="MIN"/>
    <x v="79"/>
    <s v="W"/>
    <n v="7"/>
    <n v="110"/>
    <n v="61"/>
    <n v="41"/>
    <n v="68"/>
    <s v="N"/>
    <m/>
    <x v="0"/>
    <x v="0"/>
    <n v="0"/>
    <x v="1"/>
    <n v="1"/>
    <x v="0"/>
    <x v="1"/>
    <n v="378"/>
    <n v="3676"/>
    <n v="884"/>
    <n v="147"/>
    <n v="36"/>
    <n v="47"/>
    <n v="275"/>
    <n v="497"/>
    <n v="34"/>
    <n v="27"/>
    <n v="11"/>
    <n v="27"/>
    <n v="486"/>
    <n v="433"/>
    <n v="3.98"/>
    <n v="13"/>
    <n v="6"/>
    <n v="22"/>
    <n v="2939"/>
    <n v="1021"/>
    <n v="79"/>
    <n v="376"/>
    <n v="500"/>
    <n v="96"/>
    <n v="103"/>
    <n v="0.97799999999999998"/>
    <s v="Minnesota Twins"/>
    <s v="Metropolitan Stadium"/>
    <n v="469090"/>
    <n v="107"/>
    <n v="108"/>
    <s v="MIN"/>
    <s v="MIN"/>
    <s v="MIN"/>
  </r>
  <r>
    <x v="110"/>
    <x v="5"/>
    <s v="ML4"/>
    <s v="MIL"/>
    <x v="53"/>
    <s v="E"/>
    <n v="1"/>
    <n v="109"/>
    <n v="49"/>
    <n v="62"/>
    <n v="47"/>
    <s v="Y"/>
    <m/>
    <x v="0"/>
    <x v="0"/>
    <n v="0"/>
    <x v="1"/>
    <n v="1"/>
    <x v="0"/>
    <x v="1"/>
    <n v="493"/>
    <n v="3743"/>
    <n v="961"/>
    <n v="173"/>
    <n v="20"/>
    <n v="96"/>
    <n v="300"/>
    <n v="461"/>
    <n v="39"/>
    <n v="36"/>
    <n v="29"/>
    <n v="45"/>
    <n v="459"/>
    <n v="428"/>
    <n v="3.91"/>
    <n v="11"/>
    <n v="4"/>
    <n v="35"/>
    <n v="2958"/>
    <n v="994"/>
    <n v="72"/>
    <n v="352"/>
    <n v="448"/>
    <n v="79"/>
    <n v="135"/>
    <n v="0.98199999999999998"/>
    <s v="Milwaukee Brewers"/>
    <s v="County Stadium"/>
    <n v="874292"/>
    <n v="95"/>
    <n v="94"/>
    <s v="MIL"/>
    <s v="MIL"/>
    <s v="MIL"/>
  </r>
  <r>
    <x v="110"/>
    <x v="1"/>
    <s v="MON"/>
    <s v="WSN"/>
    <x v="13"/>
    <s v="E"/>
    <n v="2"/>
    <n v="108"/>
    <n v="56"/>
    <n v="60"/>
    <n v="48"/>
    <s v="Y"/>
    <m/>
    <x v="0"/>
    <x v="0"/>
    <n v="0"/>
    <x v="1"/>
    <n v="1"/>
    <x v="0"/>
    <x v="1"/>
    <n v="443"/>
    <n v="3591"/>
    <n v="883"/>
    <n v="146"/>
    <n v="28"/>
    <n v="81"/>
    <n v="368"/>
    <n v="498"/>
    <n v="138"/>
    <n v="40"/>
    <n v="16"/>
    <n v="30"/>
    <n v="394"/>
    <n v="357"/>
    <n v="3.3"/>
    <n v="20"/>
    <n v="12"/>
    <n v="23"/>
    <n v="2925"/>
    <n v="902"/>
    <n v="58"/>
    <n v="268"/>
    <n v="520"/>
    <n v="81"/>
    <n v="88"/>
    <n v="0.98"/>
    <s v="Montreal Expos"/>
    <s v="Stade Olympique"/>
    <n v="1534564"/>
    <n v="101"/>
    <n v="100"/>
    <s v="MON"/>
    <s v="MON"/>
    <s v="MON"/>
  </r>
  <r>
    <x v="110"/>
    <x v="5"/>
    <s v="NYA"/>
    <s v="NYY"/>
    <x v="73"/>
    <s v="E"/>
    <n v="4"/>
    <n v="107"/>
    <n v="51"/>
    <n v="59"/>
    <n v="48"/>
    <s v="Y"/>
    <m/>
    <x v="0"/>
    <x v="1"/>
    <n v="1"/>
    <x v="1"/>
    <n v="1"/>
    <x v="0"/>
    <x v="1"/>
    <n v="421"/>
    <n v="3529"/>
    <n v="889"/>
    <n v="148"/>
    <n v="22"/>
    <n v="100"/>
    <n v="391"/>
    <n v="434"/>
    <n v="47"/>
    <n v="30"/>
    <n v="7"/>
    <n v="27"/>
    <n v="343"/>
    <n v="305"/>
    <n v="2.9"/>
    <n v="16"/>
    <n v="13"/>
    <n v="30"/>
    <n v="2844"/>
    <n v="827"/>
    <n v="64"/>
    <n v="287"/>
    <n v="606"/>
    <n v="72"/>
    <n v="100"/>
    <n v="0.98199999999999998"/>
    <s v="New York Yankees"/>
    <s v="Yankee Stadium II"/>
    <n v="1614353"/>
    <n v="98"/>
    <n v="97"/>
    <s v="NYY"/>
    <s v="NYA"/>
    <s v="NYA"/>
  </r>
  <r>
    <x v="110"/>
    <x v="1"/>
    <s v="NYN"/>
    <s v="NYM"/>
    <x v="90"/>
    <s v="E"/>
    <n v="5"/>
    <n v="105"/>
    <n v="52"/>
    <n v="41"/>
    <n v="62"/>
    <s v="N"/>
    <m/>
    <x v="0"/>
    <x v="0"/>
    <n v="0"/>
    <x v="1"/>
    <n v="1"/>
    <x v="0"/>
    <x v="1"/>
    <n v="348"/>
    <n v="3493"/>
    <n v="868"/>
    <n v="136"/>
    <n v="35"/>
    <n v="57"/>
    <n v="304"/>
    <n v="603"/>
    <n v="103"/>
    <n v="42"/>
    <n v="13"/>
    <n v="34"/>
    <n v="432"/>
    <n v="365"/>
    <n v="3.55"/>
    <n v="7"/>
    <n v="3"/>
    <n v="24"/>
    <n v="2779"/>
    <n v="906"/>
    <n v="74"/>
    <n v="336"/>
    <n v="490"/>
    <n v="130"/>
    <n v="89"/>
    <n v="0.96799999999999997"/>
    <s v="New York Mets"/>
    <s v="Shea Stadium"/>
    <n v="704244"/>
    <n v="98"/>
    <n v="99"/>
    <s v="NYM"/>
    <s v="NYN"/>
    <s v="NYN"/>
  </r>
  <r>
    <x v="110"/>
    <x v="5"/>
    <s v="OAK"/>
    <s v="OAK"/>
    <x v="78"/>
    <s v="W"/>
    <n v="1"/>
    <n v="109"/>
    <n v="56"/>
    <n v="64"/>
    <n v="45"/>
    <s v="Y"/>
    <m/>
    <x v="0"/>
    <x v="0"/>
    <n v="0"/>
    <x v="1"/>
    <n v="1"/>
    <x v="0"/>
    <x v="1"/>
    <n v="458"/>
    <n v="3677"/>
    <n v="910"/>
    <n v="119"/>
    <n v="26"/>
    <n v="104"/>
    <n v="342"/>
    <n v="647"/>
    <n v="98"/>
    <n v="47"/>
    <n v="16"/>
    <n v="32"/>
    <n v="403"/>
    <n v="364"/>
    <n v="3.3"/>
    <n v="60"/>
    <n v="11"/>
    <n v="10"/>
    <n v="2979"/>
    <n v="883"/>
    <n v="80"/>
    <n v="370"/>
    <n v="505"/>
    <n v="81"/>
    <n v="74"/>
    <n v="0.98"/>
    <s v="Oakland Athletics"/>
    <s v="Oakland Coliseum"/>
    <n v="1304052"/>
    <n v="95"/>
    <n v="95"/>
    <s v="OAK"/>
    <s v="OAK"/>
    <s v="OAK"/>
  </r>
  <r>
    <x v="110"/>
    <x v="1"/>
    <s v="PHI"/>
    <s v="PHI"/>
    <x v="44"/>
    <s v="E"/>
    <n v="3"/>
    <n v="107"/>
    <n v="55"/>
    <n v="59"/>
    <n v="48"/>
    <s v="Y"/>
    <m/>
    <x v="0"/>
    <x v="0"/>
    <n v="0"/>
    <x v="1"/>
    <n v="1"/>
    <x v="0"/>
    <x v="1"/>
    <n v="491"/>
    <n v="3665"/>
    <n v="1002"/>
    <n v="165"/>
    <n v="25"/>
    <n v="69"/>
    <n v="372"/>
    <n v="432"/>
    <n v="103"/>
    <n v="46"/>
    <n v="23"/>
    <n v="37"/>
    <n v="472"/>
    <n v="432"/>
    <n v="4.05"/>
    <n v="19"/>
    <n v="5"/>
    <n v="23"/>
    <n v="2881"/>
    <n v="967"/>
    <n v="72"/>
    <n v="347"/>
    <n v="580"/>
    <n v="86"/>
    <n v="90"/>
    <n v="0.98"/>
    <s v="Philadelphia Phillies"/>
    <s v="Veterans Stadium"/>
    <n v="1638752"/>
    <n v="104"/>
    <n v="104"/>
    <s v="PHI"/>
    <s v="PHI"/>
    <s v="PHI"/>
  </r>
  <r>
    <x v="110"/>
    <x v="1"/>
    <s v="PIT"/>
    <s v="PIT"/>
    <x v="39"/>
    <s v="E"/>
    <n v="4"/>
    <n v="103"/>
    <n v="51"/>
    <n v="46"/>
    <n v="56"/>
    <s v="N"/>
    <m/>
    <x v="0"/>
    <x v="0"/>
    <n v="0"/>
    <x v="1"/>
    <n v="1"/>
    <x v="0"/>
    <x v="1"/>
    <n v="407"/>
    <n v="3576"/>
    <n v="920"/>
    <n v="176"/>
    <n v="30"/>
    <n v="55"/>
    <n v="278"/>
    <n v="494"/>
    <n v="122"/>
    <n v="52"/>
    <n v="15"/>
    <n v="36"/>
    <n v="425"/>
    <n v="373"/>
    <n v="3.56"/>
    <n v="11"/>
    <n v="5"/>
    <n v="29"/>
    <n v="2826"/>
    <n v="953"/>
    <n v="60"/>
    <n v="346"/>
    <n v="492"/>
    <n v="86"/>
    <n v="106"/>
    <n v="0.97899999999999998"/>
    <s v="Pittsburgh Pirates"/>
    <s v="Three Rivers Stadium"/>
    <n v="541789"/>
    <n v="104"/>
    <n v="104"/>
    <s v="PIT"/>
    <s v="PIT"/>
    <s v="PIT"/>
  </r>
  <r>
    <x v="110"/>
    <x v="1"/>
    <s v="SDN"/>
    <s v="SDP"/>
    <x v="92"/>
    <s v="W"/>
    <n v="6"/>
    <n v="110"/>
    <n v="55"/>
    <n v="41"/>
    <n v="69"/>
    <s v="N"/>
    <m/>
    <x v="0"/>
    <x v="0"/>
    <n v="0"/>
    <x v="1"/>
    <n v="1"/>
    <x v="0"/>
    <x v="1"/>
    <n v="382"/>
    <n v="3757"/>
    <n v="963"/>
    <n v="170"/>
    <n v="35"/>
    <n v="32"/>
    <n v="311"/>
    <n v="525"/>
    <n v="83"/>
    <n v="62"/>
    <n v="14"/>
    <n v="30"/>
    <n v="455"/>
    <n v="414"/>
    <n v="3.72"/>
    <n v="9"/>
    <n v="6"/>
    <n v="23"/>
    <n v="3006"/>
    <n v="1013"/>
    <n v="64"/>
    <n v="414"/>
    <n v="492"/>
    <n v="102"/>
    <n v="117"/>
    <n v="0.97699999999999998"/>
    <s v="San Diego Padres"/>
    <s v="Jack Murphy Stadium"/>
    <n v="519161"/>
    <n v="93"/>
    <n v="94"/>
    <s v="SDP"/>
    <s v="SDN"/>
    <s v="SDN"/>
  </r>
  <r>
    <x v="110"/>
    <x v="5"/>
    <s v="SEA"/>
    <s v="SEA"/>
    <x v="93"/>
    <s v="W"/>
    <n v="6"/>
    <n v="110"/>
    <n v="57"/>
    <n v="44"/>
    <n v="65"/>
    <s v="N"/>
    <m/>
    <x v="0"/>
    <x v="0"/>
    <n v="0"/>
    <x v="1"/>
    <n v="1"/>
    <x v="0"/>
    <x v="1"/>
    <n v="426"/>
    <n v="3780"/>
    <n v="950"/>
    <n v="148"/>
    <n v="13"/>
    <n v="89"/>
    <n v="329"/>
    <n v="553"/>
    <n v="100"/>
    <n v="50"/>
    <n v="27"/>
    <n v="24"/>
    <n v="521"/>
    <n v="469"/>
    <n v="4.2300000000000004"/>
    <n v="10"/>
    <n v="5"/>
    <n v="23"/>
    <n v="2992"/>
    <n v="1039"/>
    <n v="76"/>
    <n v="360"/>
    <n v="478"/>
    <n v="91"/>
    <n v="122"/>
    <n v="0.97899999999999998"/>
    <s v="Seattle Mariners"/>
    <s v="Kingdome"/>
    <n v="636276"/>
    <n v="105"/>
    <n v="106"/>
    <s v="SEA"/>
    <s v="SEA"/>
    <s v="SEA"/>
  </r>
  <r>
    <x v="110"/>
    <x v="1"/>
    <s v="SFN"/>
    <s v="SFG"/>
    <x v="42"/>
    <s v="W"/>
    <n v="4"/>
    <n v="111"/>
    <n v="53"/>
    <n v="56"/>
    <n v="55"/>
    <s v="N"/>
    <m/>
    <x v="0"/>
    <x v="0"/>
    <n v="0"/>
    <x v="1"/>
    <n v="1"/>
    <x v="0"/>
    <x v="1"/>
    <n v="427"/>
    <n v="3766"/>
    <n v="941"/>
    <n v="161"/>
    <n v="26"/>
    <n v="63"/>
    <n v="386"/>
    <n v="543"/>
    <n v="89"/>
    <n v="50"/>
    <n v="14"/>
    <n v="27"/>
    <n v="414"/>
    <n v="368"/>
    <n v="3.28"/>
    <n v="8"/>
    <n v="9"/>
    <n v="33"/>
    <n v="3028"/>
    <n v="970"/>
    <n v="57"/>
    <n v="393"/>
    <n v="561"/>
    <n v="102"/>
    <n v="102"/>
    <n v="0.97699999999999998"/>
    <s v="San Francisco Giants"/>
    <s v="Candlestick Park"/>
    <n v="632274"/>
    <n v="98"/>
    <n v="98"/>
    <s v="SFG"/>
    <s v="SFN"/>
    <s v="SFN"/>
  </r>
  <r>
    <x v="110"/>
    <x v="1"/>
    <s v="SLN"/>
    <s v="STL"/>
    <x v="40"/>
    <s v="E"/>
    <n v="1"/>
    <n v="103"/>
    <n v="53"/>
    <n v="59"/>
    <n v="43"/>
    <s v="N"/>
    <m/>
    <x v="0"/>
    <x v="0"/>
    <n v="0"/>
    <x v="1"/>
    <n v="1"/>
    <x v="0"/>
    <x v="1"/>
    <n v="464"/>
    <n v="3537"/>
    <n v="936"/>
    <n v="158"/>
    <n v="45"/>
    <n v="50"/>
    <n v="379"/>
    <n v="495"/>
    <n v="88"/>
    <n v="45"/>
    <n v="16"/>
    <n v="35"/>
    <n v="417"/>
    <n v="380"/>
    <n v="3.63"/>
    <n v="11"/>
    <n v="5"/>
    <n v="33"/>
    <n v="2829"/>
    <n v="902"/>
    <n v="52"/>
    <n v="290"/>
    <n v="388"/>
    <n v="82"/>
    <n v="108"/>
    <n v="0.98099999999999998"/>
    <s v="St. Louis Cardinals"/>
    <s v="Busch Stadium II"/>
    <n v="1010247"/>
    <n v="103"/>
    <n v="102"/>
    <s v="STL"/>
    <s v="SLN"/>
    <s v="SLN"/>
  </r>
  <r>
    <x v="110"/>
    <x v="5"/>
    <s v="TEX"/>
    <s v="TEX"/>
    <x v="88"/>
    <s v="W"/>
    <n v="2"/>
    <n v="105"/>
    <n v="56"/>
    <n v="57"/>
    <n v="48"/>
    <s v="N"/>
    <m/>
    <x v="0"/>
    <x v="0"/>
    <n v="0"/>
    <x v="1"/>
    <n v="1"/>
    <x v="0"/>
    <x v="1"/>
    <n v="452"/>
    <n v="3581"/>
    <n v="968"/>
    <n v="178"/>
    <n v="15"/>
    <n v="49"/>
    <n v="295"/>
    <n v="396"/>
    <n v="46"/>
    <n v="41"/>
    <n v="21"/>
    <n v="39"/>
    <n v="389"/>
    <n v="355"/>
    <n v="3.4"/>
    <n v="23"/>
    <n v="13"/>
    <n v="18"/>
    <n v="2821"/>
    <n v="851"/>
    <n v="67"/>
    <n v="322"/>
    <n v="488"/>
    <n v="69"/>
    <n v="102"/>
    <n v="0.98399999999999999"/>
    <s v="Texas Rangers"/>
    <s v="Arlington Stadium"/>
    <n v="850076"/>
    <n v="94"/>
    <n v="94"/>
    <s v="TEX"/>
    <s v="TEX"/>
    <s v="TEX"/>
  </r>
  <r>
    <x v="110"/>
    <x v="5"/>
    <s v="TOR"/>
    <s v="TOR"/>
    <x v="94"/>
    <s v="E"/>
    <n v="7"/>
    <n v="106"/>
    <n v="53"/>
    <n v="37"/>
    <n v="69"/>
    <s v="N"/>
    <m/>
    <x v="0"/>
    <x v="0"/>
    <n v="0"/>
    <x v="1"/>
    <n v="1"/>
    <x v="0"/>
    <x v="1"/>
    <n v="329"/>
    <n v="3521"/>
    <n v="797"/>
    <n v="137"/>
    <n v="23"/>
    <n v="61"/>
    <n v="284"/>
    <n v="556"/>
    <n v="66"/>
    <n v="57"/>
    <n v="20"/>
    <n v="18"/>
    <n v="466"/>
    <n v="404"/>
    <n v="3.81"/>
    <n v="20"/>
    <n v="4"/>
    <n v="18"/>
    <n v="2860"/>
    <n v="908"/>
    <n v="72"/>
    <n v="377"/>
    <n v="451"/>
    <n v="105"/>
    <n v="102"/>
    <n v="0.97499999999999998"/>
    <s v="Toronto Blue Jays"/>
    <s v="Exhibition Stadium"/>
    <n v="755083"/>
    <n v="106"/>
    <n v="108"/>
    <s v="TOR"/>
    <s v="TOR"/>
    <s v="TOR"/>
  </r>
  <r>
    <x v="111"/>
    <x v="1"/>
    <s v="ATL"/>
    <s v="ATL"/>
    <x v="24"/>
    <s v="W"/>
    <n v="1"/>
    <n v="162"/>
    <n v="81"/>
    <n v="89"/>
    <n v="73"/>
    <s v="Y"/>
    <m/>
    <x v="0"/>
    <x v="0"/>
    <n v="0"/>
    <x v="1"/>
    <n v="1"/>
    <x v="0"/>
    <x v="1"/>
    <n v="739"/>
    <n v="5507"/>
    <n v="1411"/>
    <n v="215"/>
    <n v="22"/>
    <n v="146"/>
    <n v="554"/>
    <n v="869"/>
    <n v="151"/>
    <n v="77"/>
    <n v="29"/>
    <n v="43"/>
    <n v="702"/>
    <n v="621"/>
    <n v="3.82"/>
    <n v="15"/>
    <n v="11"/>
    <n v="51"/>
    <n v="4389"/>
    <n v="1484"/>
    <n v="126"/>
    <n v="502"/>
    <n v="813"/>
    <n v="137"/>
    <n v="186"/>
    <n v="0.97899999999999998"/>
    <s v="Atlanta Braves"/>
    <s v="Atlanta-Fulton County Stadium"/>
    <n v="1801985"/>
    <n v="104"/>
    <n v="104"/>
    <s v="ATL"/>
    <s v="ATL"/>
    <s v="ATL"/>
  </r>
  <r>
    <x v="111"/>
    <x v="5"/>
    <s v="BAL"/>
    <s v="BAL"/>
    <x v="37"/>
    <s v="E"/>
    <n v="2"/>
    <n v="163"/>
    <n v="82"/>
    <n v="94"/>
    <n v="68"/>
    <s v="N"/>
    <m/>
    <x v="0"/>
    <x v="0"/>
    <n v="0"/>
    <x v="1"/>
    <n v="1"/>
    <x v="0"/>
    <x v="1"/>
    <n v="774"/>
    <n v="5557"/>
    <n v="1478"/>
    <n v="259"/>
    <n v="27"/>
    <n v="179"/>
    <n v="634"/>
    <n v="796"/>
    <n v="49"/>
    <n v="38"/>
    <n v="25"/>
    <n v="52"/>
    <n v="687"/>
    <n v="648"/>
    <n v="3.99"/>
    <n v="38"/>
    <n v="8"/>
    <n v="34"/>
    <n v="4387"/>
    <n v="1436"/>
    <n v="147"/>
    <n v="488"/>
    <n v="719"/>
    <n v="101"/>
    <n v="140"/>
    <n v="0.98399999999999999"/>
    <s v="Baltimore Orioles"/>
    <s v="Memorial Stadium"/>
    <n v="1613031"/>
    <n v="100"/>
    <n v="99"/>
    <s v="BAL"/>
    <s v="BAL"/>
    <s v="BAL"/>
  </r>
  <r>
    <x v="111"/>
    <x v="5"/>
    <s v="BOS"/>
    <s v="BOS"/>
    <x v="74"/>
    <s v="E"/>
    <n v="3"/>
    <n v="162"/>
    <n v="81"/>
    <n v="89"/>
    <n v="73"/>
    <s v="N"/>
    <m/>
    <x v="0"/>
    <x v="0"/>
    <n v="0"/>
    <x v="1"/>
    <n v="1"/>
    <x v="0"/>
    <x v="1"/>
    <n v="753"/>
    <n v="5596"/>
    <n v="1536"/>
    <n v="271"/>
    <n v="31"/>
    <n v="136"/>
    <n v="547"/>
    <n v="736"/>
    <n v="42"/>
    <n v="39"/>
    <n v="28"/>
    <n v="38"/>
    <n v="713"/>
    <n v="651"/>
    <n v="4.03"/>
    <n v="23"/>
    <n v="11"/>
    <n v="33"/>
    <n v="4359"/>
    <n v="1557"/>
    <n v="155"/>
    <n v="478"/>
    <n v="816"/>
    <n v="121"/>
    <n v="172"/>
    <n v="0.98099999999999998"/>
    <s v="Boston Red Sox"/>
    <s v="Fenway Park II"/>
    <n v="1950124"/>
    <n v="107"/>
    <n v="106"/>
    <s v="BOS"/>
    <s v="BOS"/>
    <s v="BOS"/>
  </r>
  <r>
    <x v="111"/>
    <x v="5"/>
    <s v="CAL"/>
    <s v="ANA"/>
    <x v="87"/>
    <s v="W"/>
    <n v="1"/>
    <n v="162"/>
    <n v="81"/>
    <n v="93"/>
    <n v="69"/>
    <s v="Y"/>
    <m/>
    <x v="0"/>
    <x v="0"/>
    <n v="0"/>
    <x v="1"/>
    <n v="1"/>
    <x v="0"/>
    <x v="1"/>
    <n v="814"/>
    <n v="5532"/>
    <n v="1518"/>
    <n v="268"/>
    <n v="26"/>
    <n v="186"/>
    <n v="613"/>
    <n v="760"/>
    <n v="55"/>
    <n v="53"/>
    <n v="35"/>
    <n v="56"/>
    <n v="670"/>
    <n v="621"/>
    <n v="3.82"/>
    <n v="40"/>
    <n v="10"/>
    <n v="27"/>
    <n v="4392"/>
    <n v="1436"/>
    <n v="124"/>
    <n v="482"/>
    <n v="728"/>
    <n v="108"/>
    <n v="171"/>
    <n v="0.98299999999999998"/>
    <s v="California Angels"/>
    <s v="Anaheim Stadium"/>
    <n v="2807360"/>
    <n v="100"/>
    <n v="99"/>
    <s v="CAL"/>
    <s v="CAL"/>
    <s v="CAL"/>
  </r>
  <r>
    <x v="111"/>
    <x v="5"/>
    <s v="CHA"/>
    <s v="CHW"/>
    <x v="75"/>
    <s v="W"/>
    <n v="3"/>
    <n v="162"/>
    <n v="80"/>
    <n v="87"/>
    <n v="75"/>
    <s v="N"/>
    <m/>
    <x v="0"/>
    <x v="0"/>
    <n v="0"/>
    <x v="1"/>
    <n v="1"/>
    <x v="0"/>
    <x v="1"/>
    <n v="786"/>
    <n v="5575"/>
    <n v="1523"/>
    <n v="266"/>
    <n v="52"/>
    <n v="136"/>
    <n v="533"/>
    <n v="866"/>
    <n v="136"/>
    <n v="58"/>
    <n v="30"/>
    <n v="50"/>
    <n v="710"/>
    <n v="618"/>
    <n v="3.87"/>
    <n v="30"/>
    <n v="10"/>
    <n v="41"/>
    <n v="4317"/>
    <n v="1502"/>
    <n v="99"/>
    <n v="460"/>
    <n v="753"/>
    <n v="154"/>
    <n v="173"/>
    <n v="0.97599999999999998"/>
    <s v="Chicago White Sox"/>
    <s v="Comiskey Park"/>
    <n v="1567787"/>
    <n v="100"/>
    <n v="99"/>
    <s v="CHW"/>
    <s v="CHA"/>
    <s v="CHA"/>
  </r>
  <r>
    <x v="111"/>
    <x v="1"/>
    <s v="CHN"/>
    <s v="CHC"/>
    <x v="25"/>
    <s v="E"/>
    <n v="5"/>
    <n v="162"/>
    <n v="81"/>
    <n v="73"/>
    <n v="89"/>
    <s v="N"/>
    <m/>
    <x v="0"/>
    <x v="0"/>
    <n v="0"/>
    <x v="1"/>
    <n v="1"/>
    <x v="0"/>
    <x v="1"/>
    <n v="676"/>
    <n v="5531"/>
    <n v="1436"/>
    <n v="239"/>
    <n v="46"/>
    <n v="102"/>
    <n v="460"/>
    <n v="869"/>
    <n v="132"/>
    <n v="70"/>
    <n v="25"/>
    <n v="49"/>
    <n v="709"/>
    <n v="630"/>
    <n v="3.92"/>
    <n v="9"/>
    <n v="7"/>
    <n v="43"/>
    <n v="4342"/>
    <n v="1510"/>
    <n v="125"/>
    <n v="452"/>
    <n v="764"/>
    <n v="132"/>
    <n v="110"/>
    <n v="0.97899999999999998"/>
    <s v="Chicago Cubs"/>
    <s v="Wrigley Field"/>
    <n v="1249278"/>
    <n v="102"/>
    <n v="103"/>
    <s v="CHC"/>
    <s v="CHN"/>
    <s v="CHN"/>
  </r>
  <r>
    <x v="111"/>
    <x v="1"/>
    <s v="CIN"/>
    <s v="CIN"/>
    <x v="26"/>
    <s v="W"/>
    <n v="6"/>
    <n v="162"/>
    <n v="81"/>
    <n v="61"/>
    <n v="101"/>
    <s v="N"/>
    <m/>
    <x v="0"/>
    <x v="0"/>
    <n v="0"/>
    <x v="1"/>
    <n v="1"/>
    <x v="0"/>
    <x v="1"/>
    <n v="545"/>
    <n v="5479"/>
    <n v="1375"/>
    <n v="228"/>
    <n v="34"/>
    <n v="82"/>
    <n v="470"/>
    <n v="817"/>
    <n v="131"/>
    <n v="69"/>
    <n v="21"/>
    <n v="41"/>
    <n v="661"/>
    <n v="594"/>
    <n v="3.66"/>
    <n v="22"/>
    <n v="7"/>
    <n v="31"/>
    <n v="4381"/>
    <n v="1414"/>
    <n v="105"/>
    <n v="570"/>
    <n v="998"/>
    <n v="128"/>
    <n v="158"/>
    <n v="0.98"/>
    <s v="Cincinnati Reds"/>
    <s v="Riverfront Stadium"/>
    <n v="1326528"/>
    <n v="102"/>
    <n v="102"/>
    <s v="CIN"/>
    <s v="CIN"/>
    <s v="CIN"/>
  </r>
  <r>
    <x v="111"/>
    <x v="5"/>
    <s v="CLE"/>
    <s v="CLE"/>
    <x v="76"/>
    <s v="E"/>
    <n v="6"/>
    <n v="162"/>
    <n v="81"/>
    <n v="78"/>
    <n v="84"/>
    <s v="N"/>
    <m/>
    <x v="0"/>
    <x v="0"/>
    <n v="0"/>
    <x v="1"/>
    <n v="1"/>
    <x v="0"/>
    <x v="1"/>
    <n v="683"/>
    <n v="5559"/>
    <n v="1458"/>
    <n v="225"/>
    <n v="32"/>
    <n v="109"/>
    <n v="651"/>
    <n v="625"/>
    <n v="151"/>
    <n v="68"/>
    <n v="35"/>
    <n v="40"/>
    <n v="748"/>
    <n v="670"/>
    <n v="4.1100000000000003"/>
    <n v="31"/>
    <n v="9"/>
    <n v="30"/>
    <n v="4405"/>
    <n v="1433"/>
    <n v="122"/>
    <n v="589"/>
    <n v="882"/>
    <n v="123"/>
    <n v="129"/>
    <n v="0.98"/>
    <s v="Cleveland Indians"/>
    <s v="Cleveland Stadium"/>
    <n v="1044021"/>
    <n v="101"/>
    <n v="101"/>
    <s v="CLE"/>
    <s v="CLE"/>
    <s v="CLE"/>
  </r>
  <r>
    <x v="111"/>
    <x v="5"/>
    <s v="DET"/>
    <s v="DET"/>
    <x v="77"/>
    <s v="E"/>
    <n v="4"/>
    <n v="162"/>
    <n v="81"/>
    <n v="83"/>
    <n v="79"/>
    <s v="N"/>
    <m/>
    <x v="0"/>
    <x v="0"/>
    <n v="0"/>
    <x v="1"/>
    <n v="1"/>
    <x v="0"/>
    <x v="1"/>
    <n v="729"/>
    <n v="5590"/>
    <n v="1489"/>
    <n v="237"/>
    <n v="40"/>
    <n v="177"/>
    <n v="470"/>
    <n v="807"/>
    <n v="93"/>
    <n v="66"/>
    <n v="26"/>
    <n v="39"/>
    <n v="685"/>
    <n v="613"/>
    <n v="3.8"/>
    <n v="45"/>
    <n v="5"/>
    <n v="27"/>
    <n v="4353"/>
    <n v="1371"/>
    <n v="172"/>
    <n v="554"/>
    <n v="740"/>
    <n v="117"/>
    <n v="165"/>
    <n v="0.98099999999999998"/>
    <s v="Detroit Tigers"/>
    <s v="Tiger Stadium"/>
    <n v="1636058"/>
    <n v="100"/>
    <n v="99"/>
    <s v="DET"/>
    <s v="DET"/>
    <s v="DET"/>
  </r>
  <r>
    <x v="111"/>
    <x v="1"/>
    <s v="HOU"/>
    <s v="HOU"/>
    <x v="89"/>
    <s v="W"/>
    <n v="5"/>
    <n v="162"/>
    <n v="81"/>
    <n v="77"/>
    <n v="85"/>
    <s v="N"/>
    <m/>
    <x v="0"/>
    <x v="0"/>
    <n v="0"/>
    <x v="1"/>
    <n v="1"/>
    <x v="0"/>
    <x v="1"/>
    <n v="569"/>
    <n v="5440"/>
    <n v="1342"/>
    <n v="236"/>
    <n v="48"/>
    <n v="74"/>
    <n v="435"/>
    <n v="830"/>
    <n v="140"/>
    <n v="61"/>
    <n v="19"/>
    <n v="46"/>
    <n v="620"/>
    <n v="549"/>
    <n v="3.42"/>
    <n v="37"/>
    <n v="16"/>
    <n v="31"/>
    <n v="4340"/>
    <n v="1338"/>
    <n v="87"/>
    <n v="479"/>
    <n v="899"/>
    <n v="136"/>
    <n v="154"/>
    <n v="0.97799999999999998"/>
    <s v="Houston Astros"/>
    <s v="Astrodome"/>
    <n v="1558555"/>
    <n v="92"/>
    <n v="92"/>
    <s v="HOU"/>
    <s v="HOU"/>
    <s v="HOU"/>
  </r>
  <r>
    <x v="111"/>
    <x v="5"/>
    <s v="KCA"/>
    <s v="KCR"/>
    <x v="91"/>
    <s v="W"/>
    <n v="2"/>
    <n v="162"/>
    <n v="81"/>
    <n v="90"/>
    <n v="72"/>
    <s v="N"/>
    <m/>
    <x v="0"/>
    <x v="0"/>
    <n v="0"/>
    <x v="1"/>
    <n v="1"/>
    <x v="0"/>
    <x v="1"/>
    <n v="784"/>
    <n v="5629"/>
    <n v="1603"/>
    <n v="295"/>
    <n v="58"/>
    <n v="132"/>
    <n v="442"/>
    <n v="758"/>
    <n v="133"/>
    <n v="48"/>
    <n v="25"/>
    <n v="49"/>
    <n v="717"/>
    <n v="649"/>
    <n v="4.08"/>
    <n v="16"/>
    <n v="12"/>
    <n v="45"/>
    <n v="4293"/>
    <n v="1443"/>
    <n v="163"/>
    <n v="471"/>
    <n v="650"/>
    <n v="127"/>
    <n v="140"/>
    <n v="0.97899999999999998"/>
    <s v="Kansas City Royals"/>
    <s v="Royals Stadium"/>
    <n v="2284464"/>
    <n v="100"/>
    <n v="100"/>
    <s v="KCR"/>
    <s v="KCA"/>
    <s v="KCA"/>
  </r>
  <r>
    <x v="111"/>
    <x v="1"/>
    <s v="LAN"/>
    <s v="LAD"/>
    <x v="47"/>
    <s v="W"/>
    <n v="2"/>
    <n v="162"/>
    <n v="81"/>
    <n v="88"/>
    <n v="74"/>
    <s v="N"/>
    <m/>
    <x v="0"/>
    <x v="0"/>
    <n v="0"/>
    <x v="1"/>
    <n v="1"/>
    <x v="0"/>
    <x v="1"/>
    <n v="691"/>
    <n v="5642"/>
    <n v="1487"/>
    <n v="222"/>
    <n v="32"/>
    <n v="138"/>
    <n v="528"/>
    <n v="804"/>
    <n v="151"/>
    <n v="56"/>
    <n v="30"/>
    <n v="55"/>
    <n v="612"/>
    <n v="539"/>
    <n v="3.26"/>
    <n v="37"/>
    <n v="16"/>
    <n v="28"/>
    <n v="4465"/>
    <n v="1356"/>
    <n v="81"/>
    <n v="468"/>
    <n v="932"/>
    <n v="139"/>
    <n v="131"/>
    <n v="0.97899999999999998"/>
    <s v="Los Angeles Dodgers"/>
    <s v="Dodger Stadium"/>
    <n v="3608881"/>
    <n v="98"/>
    <n v="97"/>
    <s v="LAD"/>
    <s v="LAN"/>
    <s v="LAN"/>
  </r>
  <r>
    <x v="111"/>
    <x v="5"/>
    <s v="MIN"/>
    <s v="MIN"/>
    <x v="79"/>
    <s v="W"/>
    <n v="7"/>
    <n v="162"/>
    <n v="81"/>
    <n v="60"/>
    <n v="102"/>
    <s v="N"/>
    <m/>
    <x v="0"/>
    <x v="0"/>
    <n v="0"/>
    <x v="1"/>
    <n v="1"/>
    <x v="0"/>
    <x v="1"/>
    <n v="657"/>
    <n v="5544"/>
    <n v="1427"/>
    <n v="234"/>
    <n v="44"/>
    <n v="148"/>
    <n v="474"/>
    <n v="887"/>
    <n v="38"/>
    <n v="33"/>
    <n v="24"/>
    <n v="51"/>
    <n v="819"/>
    <n v="752"/>
    <n v="4.72"/>
    <n v="26"/>
    <n v="7"/>
    <n v="30"/>
    <n v="4299"/>
    <n v="1484"/>
    <n v="208"/>
    <n v="643"/>
    <n v="812"/>
    <n v="108"/>
    <n v="162"/>
    <n v="0.98199999999999998"/>
    <s v="Minnesota Twins"/>
    <s v="Hubert H Humphrey Metrodome"/>
    <n v="921186"/>
    <n v="103"/>
    <n v="104"/>
    <s v="MIN"/>
    <s v="MIN"/>
    <s v="MIN"/>
  </r>
  <r>
    <x v="111"/>
    <x v="5"/>
    <s v="ML4"/>
    <s v="MIL"/>
    <x v="53"/>
    <s v="E"/>
    <n v="1"/>
    <n v="163"/>
    <n v="82"/>
    <n v="95"/>
    <n v="67"/>
    <s v="Y"/>
    <m/>
    <x v="0"/>
    <x v="1"/>
    <n v="1"/>
    <x v="1"/>
    <n v="1"/>
    <x v="0"/>
    <x v="1"/>
    <n v="891"/>
    <n v="5733"/>
    <n v="1599"/>
    <n v="277"/>
    <n v="41"/>
    <n v="216"/>
    <n v="484"/>
    <n v="714"/>
    <n v="84"/>
    <n v="52"/>
    <n v="18"/>
    <n v="46"/>
    <n v="717"/>
    <n v="649"/>
    <n v="3.98"/>
    <n v="34"/>
    <n v="6"/>
    <n v="47"/>
    <n v="4402"/>
    <n v="1514"/>
    <n v="152"/>
    <n v="511"/>
    <n v="717"/>
    <n v="125"/>
    <n v="185"/>
    <n v="0.98"/>
    <s v="Milwaukee Brewers"/>
    <s v="County Stadium"/>
    <n v="1978896"/>
    <n v="94"/>
    <n v="93"/>
    <s v="MIL"/>
    <s v="MIL"/>
    <s v="MIL"/>
  </r>
  <r>
    <x v="111"/>
    <x v="1"/>
    <s v="MON"/>
    <s v="WSN"/>
    <x v="13"/>
    <s v="E"/>
    <n v="3"/>
    <n v="162"/>
    <n v="81"/>
    <n v="86"/>
    <n v="76"/>
    <s v="N"/>
    <m/>
    <x v="0"/>
    <x v="0"/>
    <n v="0"/>
    <x v="1"/>
    <n v="1"/>
    <x v="0"/>
    <x v="1"/>
    <n v="697"/>
    <n v="5557"/>
    <n v="1454"/>
    <n v="270"/>
    <n v="38"/>
    <n v="133"/>
    <n v="503"/>
    <n v="816"/>
    <n v="156"/>
    <n v="56"/>
    <n v="35"/>
    <n v="41"/>
    <n v="616"/>
    <n v="538"/>
    <n v="3.31"/>
    <n v="34"/>
    <n v="10"/>
    <n v="43"/>
    <n v="4382"/>
    <n v="1371"/>
    <n v="110"/>
    <n v="448"/>
    <n v="936"/>
    <n v="122"/>
    <n v="117"/>
    <n v="0.98"/>
    <s v="Montreal Expos"/>
    <s v="Stade Olympique"/>
    <n v="2318292"/>
    <n v="102"/>
    <n v="101"/>
    <s v="MON"/>
    <s v="MON"/>
    <s v="MON"/>
  </r>
  <r>
    <x v="111"/>
    <x v="5"/>
    <s v="NYA"/>
    <s v="NYY"/>
    <x v="73"/>
    <s v="E"/>
    <n v="5"/>
    <n v="162"/>
    <n v="81"/>
    <n v="79"/>
    <n v="83"/>
    <s v="N"/>
    <m/>
    <x v="0"/>
    <x v="0"/>
    <n v="0"/>
    <x v="1"/>
    <n v="1"/>
    <x v="0"/>
    <x v="1"/>
    <n v="709"/>
    <n v="5526"/>
    <n v="1417"/>
    <n v="225"/>
    <n v="37"/>
    <n v="161"/>
    <n v="590"/>
    <n v="719"/>
    <n v="69"/>
    <n v="45"/>
    <n v="24"/>
    <n v="49"/>
    <n v="716"/>
    <n v="647"/>
    <n v="3.99"/>
    <n v="24"/>
    <n v="8"/>
    <n v="39"/>
    <n v="4377"/>
    <n v="1471"/>
    <n v="113"/>
    <n v="491"/>
    <n v="939"/>
    <n v="128"/>
    <n v="158"/>
    <n v="0.97899999999999998"/>
    <s v="New York Yankees"/>
    <s v="Yankee Stadium II"/>
    <n v="2041219"/>
    <n v="98"/>
    <n v="97"/>
    <s v="NYY"/>
    <s v="NYA"/>
    <s v="NYA"/>
  </r>
  <r>
    <x v="111"/>
    <x v="1"/>
    <s v="NYN"/>
    <s v="NYM"/>
    <x v="90"/>
    <s v="E"/>
    <n v="6"/>
    <n v="162"/>
    <n v="81"/>
    <n v="65"/>
    <n v="97"/>
    <s v="N"/>
    <m/>
    <x v="0"/>
    <x v="0"/>
    <n v="0"/>
    <x v="1"/>
    <n v="1"/>
    <x v="0"/>
    <x v="1"/>
    <n v="609"/>
    <n v="5510"/>
    <n v="1361"/>
    <n v="227"/>
    <n v="26"/>
    <n v="97"/>
    <n v="456"/>
    <n v="1005"/>
    <n v="137"/>
    <n v="58"/>
    <n v="25"/>
    <n v="53"/>
    <n v="723"/>
    <n v="624"/>
    <n v="3.88"/>
    <n v="15"/>
    <n v="5"/>
    <n v="37"/>
    <n v="4342"/>
    <n v="1508"/>
    <n v="119"/>
    <n v="582"/>
    <n v="759"/>
    <n v="175"/>
    <n v="134"/>
    <n v="0.97199999999999998"/>
    <s v="New York Mets"/>
    <s v="Shea Stadium"/>
    <n v="1323036"/>
    <n v="99"/>
    <n v="101"/>
    <s v="NYM"/>
    <s v="NYN"/>
    <s v="NYN"/>
  </r>
  <r>
    <x v="111"/>
    <x v="5"/>
    <s v="OAK"/>
    <s v="OAK"/>
    <x v="78"/>
    <s v="W"/>
    <n v="5"/>
    <n v="162"/>
    <n v="81"/>
    <n v="68"/>
    <n v="94"/>
    <s v="N"/>
    <m/>
    <x v="0"/>
    <x v="0"/>
    <n v="0"/>
    <x v="1"/>
    <n v="1"/>
    <x v="0"/>
    <x v="1"/>
    <n v="691"/>
    <n v="5448"/>
    <n v="1286"/>
    <n v="211"/>
    <n v="27"/>
    <n v="149"/>
    <n v="582"/>
    <n v="948"/>
    <n v="232"/>
    <n v="87"/>
    <n v="20"/>
    <n v="54"/>
    <n v="819"/>
    <n v="735"/>
    <n v="4.54"/>
    <n v="42"/>
    <n v="6"/>
    <n v="22"/>
    <n v="4368"/>
    <n v="1506"/>
    <n v="177"/>
    <n v="648"/>
    <n v="697"/>
    <n v="160"/>
    <n v="140"/>
    <n v="0.97399999999999998"/>
    <s v="Oakland Athletics"/>
    <s v="Oakland Coliseum"/>
    <n v="1735489"/>
    <n v="94"/>
    <n v="95"/>
    <s v="OAK"/>
    <s v="OAK"/>
    <s v="OAK"/>
  </r>
  <r>
    <x v="111"/>
    <x v="1"/>
    <s v="PHI"/>
    <s v="PHI"/>
    <x v="44"/>
    <s v="E"/>
    <n v="2"/>
    <n v="162"/>
    <n v="81"/>
    <n v="89"/>
    <n v="73"/>
    <s v="N"/>
    <m/>
    <x v="0"/>
    <x v="0"/>
    <n v="0"/>
    <x v="1"/>
    <n v="1"/>
    <x v="0"/>
    <x v="1"/>
    <n v="664"/>
    <n v="5454"/>
    <n v="1417"/>
    <n v="245"/>
    <n v="25"/>
    <n v="112"/>
    <n v="506"/>
    <n v="831"/>
    <n v="128"/>
    <n v="76"/>
    <n v="24"/>
    <n v="38"/>
    <n v="654"/>
    <n v="584"/>
    <n v="3.61"/>
    <n v="38"/>
    <n v="13"/>
    <n v="33"/>
    <n v="4369"/>
    <n v="1395"/>
    <n v="86"/>
    <n v="472"/>
    <n v="1002"/>
    <n v="121"/>
    <n v="138"/>
    <n v="0.98099999999999998"/>
    <s v="Philadelphia Phillies"/>
    <s v="Veterans Stadium"/>
    <n v="2376394"/>
    <n v="103"/>
    <n v="102"/>
    <s v="PHI"/>
    <s v="PHI"/>
    <s v="PHI"/>
  </r>
  <r>
    <x v="111"/>
    <x v="1"/>
    <s v="PIT"/>
    <s v="PIT"/>
    <x v="39"/>
    <s v="E"/>
    <n v="4"/>
    <n v="162"/>
    <n v="81"/>
    <n v="84"/>
    <n v="78"/>
    <s v="N"/>
    <m/>
    <x v="0"/>
    <x v="0"/>
    <n v="0"/>
    <x v="1"/>
    <n v="1"/>
    <x v="0"/>
    <x v="1"/>
    <n v="724"/>
    <n v="5614"/>
    <n v="1535"/>
    <n v="272"/>
    <n v="40"/>
    <n v="134"/>
    <n v="447"/>
    <n v="862"/>
    <n v="161"/>
    <n v="75"/>
    <n v="28"/>
    <n v="67"/>
    <n v="696"/>
    <n v="621"/>
    <n v="3.81"/>
    <n v="19"/>
    <n v="7"/>
    <n v="39"/>
    <n v="4400"/>
    <n v="1434"/>
    <n v="118"/>
    <n v="521"/>
    <n v="933"/>
    <n v="145"/>
    <n v="133"/>
    <n v="0.97699999999999998"/>
    <s v="Pittsburgh Pirates"/>
    <s v="Three Rivers Stadium"/>
    <n v="1024106"/>
    <n v="104"/>
    <n v="104"/>
    <s v="PIT"/>
    <s v="PIT"/>
    <s v="PIT"/>
  </r>
  <r>
    <x v="111"/>
    <x v="1"/>
    <s v="SDN"/>
    <s v="SDP"/>
    <x v="92"/>
    <s v="W"/>
    <n v="4"/>
    <n v="162"/>
    <n v="81"/>
    <n v="81"/>
    <n v="81"/>
    <s v="N"/>
    <m/>
    <x v="0"/>
    <x v="0"/>
    <n v="0"/>
    <x v="1"/>
    <n v="1"/>
    <x v="0"/>
    <x v="1"/>
    <n v="675"/>
    <n v="5575"/>
    <n v="1435"/>
    <n v="217"/>
    <n v="52"/>
    <n v="81"/>
    <n v="429"/>
    <n v="877"/>
    <n v="165"/>
    <n v="77"/>
    <n v="22"/>
    <n v="47"/>
    <n v="658"/>
    <n v="578"/>
    <n v="3.52"/>
    <n v="20"/>
    <n v="11"/>
    <n v="41"/>
    <n v="4428"/>
    <n v="1348"/>
    <n v="139"/>
    <n v="502"/>
    <n v="765"/>
    <n v="152"/>
    <n v="142"/>
    <n v="0.97599999999999998"/>
    <s v="San Diego Padres"/>
    <s v="Jack Murphy Stadium"/>
    <n v="1607516"/>
    <n v="96"/>
    <n v="96"/>
    <s v="SDP"/>
    <s v="SDN"/>
    <s v="SDN"/>
  </r>
  <r>
    <x v="111"/>
    <x v="5"/>
    <s v="SEA"/>
    <s v="SEA"/>
    <x v="93"/>
    <s v="W"/>
    <n v="4"/>
    <n v="162"/>
    <n v="81"/>
    <n v="76"/>
    <n v="86"/>
    <s v="N"/>
    <m/>
    <x v="0"/>
    <x v="0"/>
    <n v="0"/>
    <x v="1"/>
    <n v="1"/>
    <x v="0"/>
    <x v="1"/>
    <n v="651"/>
    <n v="5626"/>
    <n v="1431"/>
    <n v="259"/>
    <n v="33"/>
    <n v="130"/>
    <n v="456"/>
    <n v="806"/>
    <n v="131"/>
    <n v="82"/>
    <n v="22"/>
    <n v="35"/>
    <n v="712"/>
    <n v="636"/>
    <n v="3.88"/>
    <n v="23"/>
    <n v="11"/>
    <n v="39"/>
    <n v="4429"/>
    <n v="1431"/>
    <n v="173"/>
    <n v="547"/>
    <n v="1002"/>
    <n v="139"/>
    <n v="158"/>
    <n v="0.97799999999999998"/>
    <s v="Seattle Mariners"/>
    <s v="Kingdome"/>
    <n v="1070404"/>
    <n v="103"/>
    <n v="105"/>
    <s v="SEA"/>
    <s v="SEA"/>
    <s v="SEA"/>
  </r>
  <r>
    <x v="111"/>
    <x v="1"/>
    <s v="SFN"/>
    <s v="SFG"/>
    <x v="42"/>
    <s v="W"/>
    <n v="3"/>
    <n v="162"/>
    <n v="81"/>
    <n v="87"/>
    <n v="75"/>
    <s v="N"/>
    <m/>
    <x v="0"/>
    <x v="0"/>
    <n v="0"/>
    <x v="1"/>
    <n v="1"/>
    <x v="0"/>
    <x v="1"/>
    <n v="673"/>
    <n v="5499"/>
    <n v="1393"/>
    <n v="213"/>
    <n v="30"/>
    <n v="133"/>
    <n v="607"/>
    <n v="915"/>
    <n v="130"/>
    <n v="56"/>
    <n v="17"/>
    <n v="45"/>
    <n v="687"/>
    <n v="592"/>
    <n v="3.64"/>
    <n v="18"/>
    <n v="4"/>
    <n v="45"/>
    <n v="4396"/>
    <n v="1507"/>
    <n v="109"/>
    <n v="466"/>
    <n v="810"/>
    <n v="173"/>
    <n v="125"/>
    <n v="0.97299999999999998"/>
    <s v="San Francisco Giants"/>
    <s v="Candlestick Park"/>
    <n v="1200948"/>
    <n v="99"/>
    <n v="99"/>
    <s v="SFG"/>
    <s v="SFN"/>
    <s v="SFN"/>
  </r>
  <r>
    <x v="111"/>
    <x v="1"/>
    <s v="SLN"/>
    <s v="STL"/>
    <x v="40"/>
    <s v="E"/>
    <n v="1"/>
    <n v="162"/>
    <n v="81"/>
    <n v="92"/>
    <n v="70"/>
    <s v="Y"/>
    <m/>
    <x v="0"/>
    <x v="1"/>
    <n v="1"/>
    <x v="2"/>
    <n v="0"/>
    <x v="1"/>
    <x v="1"/>
    <n v="685"/>
    <n v="5455"/>
    <n v="1439"/>
    <n v="239"/>
    <n v="52"/>
    <n v="67"/>
    <n v="569"/>
    <n v="805"/>
    <n v="200"/>
    <n v="91"/>
    <n v="30"/>
    <n v="55"/>
    <n v="609"/>
    <n v="549"/>
    <n v="3.37"/>
    <n v="25"/>
    <n v="10"/>
    <n v="47"/>
    <n v="4396"/>
    <n v="1420"/>
    <n v="94"/>
    <n v="502"/>
    <n v="689"/>
    <n v="124"/>
    <n v="169"/>
    <n v="0.98099999999999998"/>
    <s v="St. Louis Cardinals"/>
    <s v="Busch Stadium II"/>
    <n v="2111906"/>
    <n v="101"/>
    <n v="101"/>
    <s v="STL"/>
    <s v="SLN"/>
    <s v="SLN"/>
  </r>
  <r>
    <x v="111"/>
    <x v="5"/>
    <s v="TEX"/>
    <s v="TEX"/>
    <x v="88"/>
    <s v="W"/>
    <n v="6"/>
    <n v="162"/>
    <n v="81"/>
    <n v="64"/>
    <n v="98"/>
    <s v="N"/>
    <m/>
    <x v="0"/>
    <x v="0"/>
    <n v="0"/>
    <x v="1"/>
    <n v="1"/>
    <x v="0"/>
    <x v="1"/>
    <n v="590"/>
    <n v="5445"/>
    <n v="1354"/>
    <n v="204"/>
    <n v="26"/>
    <n v="115"/>
    <n v="447"/>
    <n v="750"/>
    <n v="63"/>
    <n v="45"/>
    <n v="32"/>
    <n v="32"/>
    <n v="749"/>
    <n v="681"/>
    <n v="4.28"/>
    <n v="32"/>
    <n v="5"/>
    <n v="24"/>
    <n v="4293"/>
    <n v="1554"/>
    <n v="128"/>
    <n v="483"/>
    <n v="690"/>
    <n v="121"/>
    <n v="169"/>
    <n v="0.98099999999999998"/>
    <s v="Texas Rangers"/>
    <s v="Arlington Stadium"/>
    <n v="1154432"/>
    <n v="95"/>
    <n v="95"/>
    <s v="TEX"/>
    <s v="TEX"/>
    <s v="TEX"/>
  </r>
  <r>
    <x v="111"/>
    <x v="5"/>
    <s v="TOR"/>
    <s v="TOR"/>
    <x v="94"/>
    <s v="E"/>
    <n v="6"/>
    <n v="162"/>
    <n v="81"/>
    <n v="78"/>
    <n v="84"/>
    <s v="N"/>
    <m/>
    <x v="0"/>
    <x v="0"/>
    <n v="0"/>
    <x v="1"/>
    <n v="1"/>
    <x v="0"/>
    <x v="1"/>
    <n v="651"/>
    <n v="5526"/>
    <n v="1447"/>
    <n v="262"/>
    <n v="45"/>
    <n v="106"/>
    <n v="415"/>
    <n v="749"/>
    <n v="118"/>
    <n v="81"/>
    <n v="28"/>
    <n v="50"/>
    <n v="701"/>
    <n v="633"/>
    <n v="3.95"/>
    <n v="41"/>
    <n v="13"/>
    <n v="25"/>
    <n v="4331"/>
    <n v="1428"/>
    <n v="147"/>
    <n v="493"/>
    <n v="776"/>
    <n v="136"/>
    <n v="146"/>
    <n v="0.97799999999999998"/>
    <s v="Toronto Blue Jays"/>
    <s v="Exhibition Stadium"/>
    <n v="1275978"/>
    <n v="110"/>
    <n v="110"/>
    <s v="TOR"/>
    <s v="TOR"/>
    <s v="TOR"/>
  </r>
  <r>
    <x v="112"/>
    <x v="1"/>
    <s v="ATL"/>
    <s v="ATL"/>
    <x v="24"/>
    <s v="W"/>
    <n v="2"/>
    <n v="162"/>
    <n v="80"/>
    <n v="88"/>
    <n v="74"/>
    <s v="N"/>
    <m/>
    <x v="0"/>
    <x v="0"/>
    <n v="0"/>
    <x v="1"/>
    <n v="1"/>
    <x v="0"/>
    <x v="1"/>
    <n v="746"/>
    <n v="5472"/>
    <n v="1489"/>
    <n v="218"/>
    <n v="45"/>
    <n v="130"/>
    <n v="582"/>
    <n v="847"/>
    <n v="146"/>
    <n v="88"/>
    <n v="17"/>
    <n v="46"/>
    <n v="640"/>
    <n v="588"/>
    <n v="3.67"/>
    <n v="18"/>
    <n v="4"/>
    <n v="48"/>
    <n v="4322"/>
    <n v="1412"/>
    <n v="132"/>
    <n v="540"/>
    <n v="895"/>
    <n v="137"/>
    <n v="176"/>
    <n v="0.97799999999999998"/>
    <s v="Atlanta Braves"/>
    <s v="Atlanta-Fulton County Stadium"/>
    <n v="2119935"/>
    <n v="108"/>
    <n v="107"/>
    <s v="ATL"/>
    <s v="ATL"/>
    <s v="ATL"/>
  </r>
  <r>
    <x v="112"/>
    <x v="5"/>
    <s v="BAL"/>
    <s v="BAL"/>
    <x v="37"/>
    <s v="E"/>
    <n v="1"/>
    <n v="162"/>
    <n v="81"/>
    <n v="98"/>
    <n v="64"/>
    <s v="Y"/>
    <m/>
    <x v="0"/>
    <x v="1"/>
    <n v="1"/>
    <x v="2"/>
    <n v="0"/>
    <x v="1"/>
    <x v="1"/>
    <n v="799"/>
    <n v="5546"/>
    <n v="1492"/>
    <n v="283"/>
    <n v="27"/>
    <n v="168"/>
    <n v="601"/>
    <n v="800"/>
    <n v="61"/>
    <n v="33"/>
    <n v="23"/>
    <n v="56"/>
    <n v="652"/>
    <n v="585"/>
    <n v="3.63"/>
    <n v="36"/>
    <n v="15"/>
    <n v="38"/>
    <n v="4357"/>
    <n v="1451"/>
    <n v="130"/>
    <n v="452"/>
    <n v="774"/>
    <n v="121"/>
    <n v="159"/>
    <n v="0.98099999999999998"/>
    <s v="Baltimore Orioles"/>
    <s v="Memorial Stadium"/>
    <n v="2042071"/>
    <n v="98"/>
    <n v="98"/>
    <s v="BAL"/>
    <s v="BAL"/>
    <s v="BAL"/>
  </r>
  <r>
    <x v="112"/>
    <x v="5"/>
    <s v="BOS"/>
    <s v="BOS"/>
    <x v="74"/>
    <s v="E"/>
    <n v="6"/>
    <n v="162"/>
    <n v="81"/>
    <n v="78"/>
    <n v="84"/>
    <s v="N"/>
    <m/>
    <x v="0"/>
    <x v="0"/>
    <n v="0"/>
    <x v="1"/>
    <n v="1"/>
    <x v="0"/>
    <x v="1"/>
    <n v="724"/>
    <n v="5590"/>
    <n v="1512"/>
    <n v="287"/>
    <n v="32"/>
    <n v="142"/>
    <n v="536"/>
    <n v="758"/>
    <n v="30"/>
    <n v="26"/>
    <n v="28"/>
    <n v="48"/>
    <n v="775"/>
    <n v="697"/>
    <n v="4.34"/>
    <n v="29"/>
    <n v="7"/>
    <n v="42"/>
    <n v="4339"/>
    <n v="1572"/>
    <n v="158"/>
    <n v="493"/>
    <n v="767"/>
    <n v="130"/>
    <n v="168"/>
    <n v="0.97899999999999998"/>
    <s v="Boston Red Sox"/>
    <s v="Fenway Park II"/>
    <n v="1782285"/>
    <n v="107"/>
    <n v="107"/>
    <s v="BOS"/>
    <s v="BOS"/>
    <s v="BOS"/>
  </r>
  <r>
    <x v="112"/>
    <x v="5"/>
    <s v="CAL"/>
    <s v="ANA"/>
    <x v="87"/>
    <s v="W"/>
    <n v="5"/>
    <n v="162"/>
    <n v="81"/>
    <n v="70"/>
    <n v="92"/>
    <s v="N"/>
    <m/>
    <x v="0"/>
    <x v="0"/>
    <n v="0"/>
    <x v="1"/>
    <n v="1"/>
    <x v="0"/>
    <x v="1"/>
    <n v="722"/>
    <n v="5640"/>
    <n v="1467"/>
    <n v="241"/>
    <n v="22"/>
    <n v="154"/>
    <n v="509"/>
    <n v="835"/>
    <n v="41"/>
    <n v="39"/>
    <n v="31"/>
    <n v="46"/>
    <n v="779"/>
    <n v="706"/>
    <n v="4.3099999999999996"/>
    <n v="39"/>
    <n v="7"/>
    <n v="23"/>
    <n v="4422"/>
    <n v="1636"/>
    <n v="130"/>
    <n v="496"/>
    <n v="668"/>
    <n v="154"/>
    <n v="190"/>
    <n v="0.97699999999999998"/>
    <s v="California Angels"/>
    <s v="Anaheim Stadium"/>
    <n v="2555016"/>
    <n v="99"/>
    <n v="99"/>
    <s v="CAL"/>
    <s v="CAL"/>
    <s v="CAL"/>
  </r>
  <r>
    <x v="112"/>
    <x v="5"/>
    <s v="CHA"/>
    <s v="CHW"/>
    <x v="75"/>
    <s v="W"/>
    <n v="1"/>
    <n v="162"/>
    <n v="81"/>
    <n v="99"/>
    <n v="63"/>
    <s v="Y"/>
    <m/>
    <x v="0"/>
    <x v="0"/>
    <n v="0"/>
    <x v="1"/>
    <n v="1"/>
    <x v="0"/>
    <x v="1"/>
    <n v="800"/>
    <n v="5484"/>
    <n v="1439"/>
    <n v="270"/>
    <n v="42"/>
    <n v="157"/>
    <n v="527"/>
    <n v="888"/>
    <n v="165"/>
    <n v="50"/>
    <n v="43"/>
    <n v="56"/>
    <n v="650"/>
    <n v="589"/>
    <n v="3.67"/>
    <n v="35"/>
    <n v="12"/>
    <n v="48"/>
    <n v="4336"/>
    <n v="1355"/>
    <n v="128"/>
    <n v="447"/>
    <n v="877"/>
    <n v="120"/>
    <n v="158"/>
    <n v="0.98099999999999998"/>
    <s v="Chicago White Sox"/>
    <s v="Comiskey Park"/>
    <n v="2132821"/>
    <n v="104"/>
    <n v="103"/>
    <s v="CHW"/>
    <s v="CHA"/>
    <s v="CHA"/>
  </r>
  <r>
    <x v="112"/>
    <x v="1"/>
    <s v="CHN"/>
    <s v="CHC"/>
    <x v="25"/>
    <s v="E"/>
    <n v="5"/>
    <n v="162"/>
    <n v="81"/>
    <n v="71"/>
    <n v="91"/>
    <s v="N"/>
    <m/>
    <x v="0"/>
    <x v="0"/>
    <n v="0"/>
    <x v="1"/>
    <n v="1"/>
    <x v="0"/>
    <x v="1"/>
    <n v="701"/>
    <n v="5512"/>
    <n v="1436"/>
    <n v="272"/>
    <n v="42"/>
    <n v="140"/>
    <n v="470"/>
    <n v="868"/>
    <n v="84"/>
    <n v="40"/>
    <n v="29"/>
    <n v="50"/>
    <n v="719"/>
    <n v="647"/>
    <n v="4.08"/>
    <n v="9"/>
    <n v="10"/>
    <n v="42"/>
    <n v="4286"/>
    <n v="1496"/>
    <n v="117"/>
    <n v="498"/>
    <n v="807"/>
    <n v="115"/>
    <n v="164"/>
    <n v="0.98199999999999998"/>
    <s v="Chicago Cubs"/>
    <s v="Wrigley Field"/>
    <n v="1479717"/>
    <n v="104"/>
    <n v="104"/>
    <s v="CHC"/>
    <s v="CHN"/>
    <s v="CHN"/>
  </r>
  <r>
    <x v="112"/>
    <x v="1"/>
    <s v="CIN"/>
    <s v="CIN"/>
    <x v="26"/>
    <s v="W"/>
    <n v="6"/>
    <n v="162"/>
    <n v="81"/>
    <n v="74"/>
    <n v="88"/>
    <s v="N"/>
    <m/>
    <x v="0"/>
    <x v="0"/>
    <n v="0"/>
    <x v="1"/>
    <n v="1"/>
    <x v="0"/>
    <x v="1"/>
    <n v="623"/>
    <n v="5333"/>
    <n v="1274"/>
    <n v="236"/>
    <n v="35"/>
    <n v="107"/>
    <n v="588"/>
    <n v="1006"/>
    <n v="154"/>
    <n v="77"/>
    <n v="19"/>
    <n v="45"/>
    <n v="710"/>
    <n v="638"/>
    <n v="3.98"/>
    <n v="34"/>
    <n v="5"/>
    <n v="29"/>
    <n v="4324"/>
    <n v="1365"/>
    <n v="135"/>
    <n v="627"/>
    <n v="934"/>
    <n v="114"/>
    <n v="121"/>
    <n v="0.98099999999999998"/>
    <s v="Cincinnati Reds"/>
    <s v="Riverfront Stadium"/>
    <n v="1190419"/>
    <n v="103"/>
    <n v="104"/>
    <s v="CIN"/>
    <s v="CIN"/>
    <s v="CIN"/>
  </r>
  <r>
    <x v="112"/>
    <x v="5"/>
    <s v="CLE"/>
    <s v="CLE"/>
    <x v="76"/>
    <s v="E"/>
    <n v="7"/>
    <n v="162"/>
    <n v="81"/>
    <n v="70"/>
    <n v="92"/>
    <s v="N"/>
    <m/>
    <x v="0"/>
    <x v="0"/>
    <n v="0"/>
    <x v="1"/>
    <n v="1"/>
    <x v="0"/>
    <x v="1"/>
    <n v="704"/>
    <n v="5476"/>
    <n v="1451"/>
    <n v="249"/>
    <n v="31"/>
    <n v="86"/>
    <n v="605"/>
    <n v="691"/>
    <n v="109"/>
    <n v="71"/>
    <n v="29"/>
    <n v="64"/>
    <n v="785"/>
    <n v="710"/>
    <n v="4.43"/>
    <n v="34"/>
    <n v="8"/>
    <n v="25"/>
    <n v="4325"/>
    <n v="1531"/>
    <n v="120"/>
    <n v="529"/>
    <n v="794"/>
    <n v="122"/>
    <n v="174"/>
    <n v="0.98"/>
    <s v="Cleveland Indians"/>
    <s v="Cleveland Stadium"/>
    <n v="768941"/>
    <n v="104"/>
    <n v="105"/>
    <s v="CLE"/>
    <s v="CLE"/>
    <s v="CLE"/>
  </r>
  <r>
    <x v="112"/>
    <x v="5"/>
    <s v="DET"/>
    <s v="DET"/>
    <x v="77"/>
    <s v="E"/>
    <n v="2"/>
    <n v="162"/>
    <n v="81"/>
    <n v="92"/>
    <n v="70"/>
    <s v="N"/>
    <m/>
    <x v="0"/>
    <x v="0"/>
    <n v="0"/>
    <x v="1"/>
    <n v="1"/>
    <x v="0"/>
    <x v="1"/>
    <n v="789"/>
    <n v="5592"/>
    <n v="1530"/>
    <n v="283"/>
    <n v="53"/>
    <n v="156"/>
    <n v="508"/>
    <n v="831"/>
    <n v="93"/>
    <n v="53"/>
    <n v="39"/>
    <n v="59"/>
    <n v="679"/>
    <n v="613"/>
    <n v="3.8"/>
    <n v="42"/>
    <n v="9"/>
    <n v="28"/>
    <n v="4353"/>
    <n v="1318"/>
    <n v="170"/>
    <n v="522"/>
    <n v="875"/>
    <n v="125"/>
    <n v="142"/>
    <n v="0.98"/>
    <s v="Detroit Tigers"/>
    <s v="Tiger Stadium"/>
    <n v="1829636"/>
    <n v="97"/>
    <n v="96"/>
    <s v="DET"/>
    <s v="DET"/>
    <s v="DET"/>
  </r>
  <r>
    <x v="112"/>
    <x v="1"/>
    <s v="HOU"/>
    <s v="HOU"/>
    <x v="89"/>
    <s v="W"/>
    <n v="3"/>
    <n v="162"/>
    <n v="82"/>
    <n v="85"/>
    <n v="77"/>
    <s v="N"/>
    <m/>
    <x v="0"/>
    <x v="0"/>
    <n v="0"/>
    <x v="1"/>
    <n v="1"/>
    <x v="0"/>
    <x v="1"/>
    <n v="643"/>
    <n v="5502"/>
    <n v="1412"/>
    <n v="239"/>
    <n v="60"/>
    <n v="97"/>
    <n v="517"/>
    <n v="869"/>
    <n v="164"/>
    <n v="95"/>
    <n v="19"/>
    <n v="54"/>
    <n v="646"/>
    <n v="562"/>
    <n v="3.45"/>
    <n v="22"/>
    <n v="14"/>
    <n v="48"/>
    <n v="4399"/>
    <n v="1276"/>
    <n v="94"/>
    <n v="570"/>
    <n v="904"/>
    <n v="147"/>
    <n v="165"/>
    <n v="0.97699999999999998"/>
    <s v="Houston Astros"/>
    <s v="Astrodome"/>
    <n v="1351962"/>
    <n v="93"/>
    <n v="93"/>
    <s v="HOU"/>
    <s v="HOU"/>
    <s v="HOU"/>
  </r>
  <r>
    <x v="112"/>
    <x v="5"/>
    <s v="KCA"/>
    <s v="KCR"/>
    <x v="91"/>
    <s v="W"/>
    <n v="2"/>
    <n v="163"/>
    <n v="82"/>
    <n v="79"/>
    <n v="83"/>
    <s v="N"/>
    <m/>
    <x v="0"/>
    <x v="0"/>
    <n v="0"/>
    <x v="1"/>
    <n v="1"/>
    <x v="0"/>
    <x v="1"/>
    <n v="696"/>
    <n v="5598"/>
    <n v="1515"/>
    <n v="273"/>
    <n v="54"/>
    <n v="109"/>
    <n v="397"/>
    <n v="722"/>
    <n v="182"/>
    <n v="47"/>
    <n v="23"/>
    <n v="33"/>
    <n v="767"/>
    <n v="679"/>
    <n v="4.25"/>
    <n v="19"/>
    <n v="8"/>
    <n v="49"/>
    <n v="4313"/>
    <n v="1535"/>
    <n v="133"/>
    <n v="471"/>
    <n v="593"/>
    <n v="165"/>
    <n v="178"/>
    <n v="0.97399999999999998"/>
    <s v="Kansas City Royals"/>
    <s v="Royals Stadium"/>
    <n v="1963875"/>
    <n v="100"/>
    <n v="100"/>
    <s v="KCR"/>
    <s v="KCA"/>
    <s v="KCA"/>
  </r>
  <r>
    <x v="112"/>
    <x v="1"/>
    <s v="LAN"/>
    <s v="LAD"/>
    <x v="47"/>
    <s v="W"/>
    <n v="1"/>
    <n v="163"/>
    <n v="80"/>
    <n v="91"/>
    <n v="71"/>
    <s v="Y"/>
    <m/>
    <x v="0"/>
    <x v="0"/>
    <n v="0"/>
    <x v="1"/>
    <n v="1"/>
    <x v="0"/>
    <x v="1"/>
    <n v="654"/>
    <n v="5440"/>
    <n v="1358"/>
    <n v="197"/>
    <n v="34"/>
    <n v="146"/>
    <n v="541"/>
    <n v="925"/>
    <n v="166"/>
    <n v="76"/>
    <n v="22"/>
    <n v="40"/>
    <n v="609"/>
    <n v="505"/>
    <n v="3.1"/>
    <n v="27"/>
    <n v="12"/>
    <n v="40"/>
    <n v="4392"/>
    <n v="1336"/>
    <n v="97"/>
    <n v="495"/>
    <n v="1000"/>
    <n v="168"/>
    <n v="132"/>
    <n v="0.97399999999999998"/>
    <s v="Los Angeles Dodgers"/>
    <s v="Dodger Stadium"/>
    <n v="3510313"/>
    <n v="99"/>
    <n v="99"/>
    <s v="LAD"/>
    <s v="LAN"/>
    <s v="LAN"/>
  </r>
  <r>
    <x v="112"/>
    <x v="5"/>
    <s v="MIN"/>
    <s v="MIN"/>
    <x v="79"/>
    <s v="W"/>
    <n v="5"/>
    <n v="162"/>
    <n v="81"/>
    <n v="70"/>
    <n v="92"/>
    <s v="N"/>
    <m/>
    <x v="0"/>
    <x v="0"/>
    <n v="0"/>
    <x v="1"/>
    <n v="1"/>
    <x v="0"/>
    <x v="1"/>
    <n v="709"/>
    <n v="5601"/>
    <n v="1463"/>
    <n v="280"/>
    <n v="41"/>
    <n v="141"/>
    <n v="467"/>
    <n v="802"/>
    <n v="44"/>
    <n v="29"/>
    <n v="29"/>
    <n v="45"/>
    <n v="822"/>
    <n v="745"/>
    <n v="4.66"/>
    <n v="20"/>
    <n v="5"/>
    <n v="39"/>
    <n v="4312"/>
    <n v="1559"/>
    <n v="163"/>
    <n v="580"/>
    <n v="748"/>
    <n v="121"/>
    <n v="170"/>
    <n v="0.98"/>
    <s v="Minnesota Twins"/>
    <s v="Hubert H Humphrey Metrodome"/>
    <n v="858939"/>
    <n v="104"/>
    <n v="105"/>
    <s v="MIN"/>
    <s v="MIN"/>
    <s v="MIN"/>
  </r>
  <r>
    <x v="112"/>
    <x v="5"/>
    <s v="ML4"/>
    <s v="MIL"/>
    <x v="53"/>
    <s v="E"/>
    <n v="5"/>
    <n v="162"/>
    <n v="81"/>
    <n v="87"/>
    <n v="75"/>
    <s v="N"/>
    <m/>
    <x v="0"/>
    <x v="0"/>
    <n v="0"/>
    <x v="1"/>
    <n v="1"/>
    <x v="0"/>
    <x v="1"/>
    <n v="764"/>
    <n v="5620"/>
    <n v="1556"/>
    <n v="281"/>
    <n v="57"/>
    <n v="132"/>
    <n v="475"/>
    <n v="665"/>
    <n v="101"/>
    <n v="49"/>
    <n v="27"/>
    <n v="57"/>
    <n v="708"/>
    <n v="650"/>
    <n v="4.0199999999999996"/>
    <n v="35"/>
    <n v="10"/>
    <n v="43"/>
    <n v="4362"/>
    <n v="1513"/>
    <n v="133"/>
    <n v="491"/>
    <n v="689"/>
    <n v="113"/>
    <n v="162"/>
    <n v="0.98199999999999998"/>
    <s v="Milwaukee Brewers"/>
    <s v="County Stadium"/>
    <n v="2397131"/>
    <n v="93"/>
    <n v="92"/>
    <s v="MIL"/>
    <s v="MIL"/>
    <s v="MIL"/>
  </r>
  <r>
    <x v="112"/>
    <x v="1"/>
    <s v="MON"/>
    <s v="WSN"/>
    <x v="13"/>
    <s v="E"/>
    <n v="3"/>
    <n v="163"/>
    <n v="81"/>
    <n v="82"/>
    <n v="80"/>
    <s v="N"/>
    <m/>
    <x v="0"/>
    <x v="0"/>
    <n v="0"/>
    <x v="1"/>
    <n v="1"/>
    <x v="0"/>
    <x v="1"/>
    <n v="677"/>
    <n v="5611"/>
    <n v="1482"/>
    <n v="297"/>
    <n v="41"/>
    <n v="102"/>
    <n v="509"/>
    <n v="733"/>
    <n v="138"/>
    <n v="44"/>
    <n v="38"/>
    <n v="57"/>
    <n v="646"/>
    <n v="585"/>
    <n v="3.58"/>
    <n v="38"/>
    <n v="15"/>
    <n v="34"/>
    <n v="4413"/>
    <n v="1406"/>
    <n v="120"/>
    <n v="479"/>
    <n v="899"/>
    <n v="116"/>
    <n v="130"/>
    <n v="0.98099999999999998"/>
    <s v="Montreal Expos"/>
    <s v="Stade Olympique"/>
    <n v="2320651"/>
    <n v="99"/>
    <n v="99"/>
    <s v="MON"/>
    <s v="MON"/>
    <s v="MON"/>
  </r>
  <r>
    <x v="112"/>
    <x v="5"/>
    <s v="NYA"/>
    <s v="NYY"/>
    <x v="73"/>
    <s v="E"/>
    <n v="3"/>
    <n v="162"/>
    <n v="81"/>
    <n v="91"/>
    <n v="71"/>
    <s v="N"/>
    <m/>
    <x v="0"/>
    <x v="0"/>
    <n v="0"/>
    <x v="1"/>
    <n v="1"/>
    <x v="0"/>
    <x v="1"/>
    <n v="770"/>
    <n v="5631"/>
    <n v="1535"/>
    <n v="269"/>
    <n v="40"/>
    <n v="153"/>
    <n v="533"/>
    <n v="686"/>
    <n v="84"/>
    <n v="42"/>
    <n v="37"/>
    <n v="41"/>
    <n v="703"/>
    <n v="624"/>
    <n v="3.86"/>
    <n v="47"/>
    <n v="12"/>
    <n v="32"/>
    <n v="4370"/>
    <n v="1449"/>
    <n v="116"/>
    <n v="455"/>
    <n v="892"/>
    <n v="139"/>
    <n v="157"/>
    <n v="0.97799999999999998"/>
    <s v="New York Yankees"/>
    <s v="Yankee Stadium II"/>
    <n v="2257976"/>
    <n v="96"/>
    <n v="95"/>
    <s v="NYY"/>
    <s v="NYA"/>
    <s v="NYA"/>
  </r>
  <r>
    <x v="112"/>
    <x v="1"/>
    <s v="NYN"/>
    <s v="NYM"/>
    <x v="90"/>
    <s v="E"/>
    <n v="6"/>
    <n v="162"/>
    <n v="82"/>
    <n v="68"/>
    <n v="94"/>
    <s v="N"/>
    <m/>
    <x v="0"/>
    <x v="0"/>
    <n v="0"/>
    <x v="1"/>
    <n v="1"/>
    <x v="0"/>
    <x v="1"/>
    <n v="575"/>
    <n v="5444"/>
    <n v="1314"/>
    <n v="172"/>
    <n v="26"/>
    <n v="112"/>
    <n v="436"/>
    <n v="1031"/>
    <n v="141"/>
    <n v="64"/>
    <n v="31"/>
    <n v="32"/>
    <n v="680"/>
    <n v="593"/>
    <n v="3.68"/>
    <n v="18"/>
    <n v="7"/>
    <n v="33"/>
    <n v="4353"/>
    <n v="1384"/>
    <n v="97"/>
    <n v="615"/>
    <n v="717"/>
    <n v="151"/>
    <n v="171"/>
    <n v="0.97599999999999998"/>
    <s v="New York Mets"/>
    <s v="Shea Stadium"/>
    <n v="1112774"/>
    <n v="99"/>
    <n v="100"/>
    <s v="NYM"/>
    <s v="NYN"/>
    <s v="NYN"/>
  </r>
  <r>
    <x v="112"/>
    <x v="5"/>
    <s v="OAK"/>
    <s v="OAK"/>
    <x v="78"/>
    <s v="W"/>
    <n v="4"/>
    <n v="162"/>
    <n v="81"/>
    <n v="74"/>
    <n v="88"/>
    <s v="N"/>
    <m/>
    <x v="0"/>
    <x v="0"/>
    <n v="0"/>
    <x v="1"/>
    <n v="1"/>
    <x v="0"/>
    <x v="1"/>
    <n v="708"/>
    <n v="5516"/>
    <n v="1447"/>
    <n v="237"/>
    <n v="28"/>
    <n v="121"/>
    <n v="524"/>
    <n v="872"/>
    <n v="235"/>
    <n v="98"/>
    <n v="31"/>
    <n v="62"/>
    <n v="782"/>
    <n v="702"/>
    <n v="4.34"/>
    <n v="22"/>
    <n v="12"/>
    <n v="33"/>
    <n v="4363"/>
    <n v="1462"/>
    <n v="135"/>
    <n v="626"/>
    <n v="719"/>
    <n v="157"/>
    <n v="157"/>
    <n v="0.97399999999999998"/>
    <s v="Oakland Athletics"/>
    <s v="Oakland Coliseum"/>
    <n v="1294941"/>
    <n v="93"/>
    <n v="94"/>
    <s v="OAK"/>
    <s v="OAK"/>
    <s v="OAK"/>
  </r>
  <r>
    <x v="112"/>
    <x v="1"/>
    <s v="PHI"/>
    <s v="PHI"/>
    <x v="44"/>
    <s v="E"/>
    <n v="1"/>
    <n v="163"/>
    <n v="82"/>
    <n v="90"/>
    <n v="72"/>
    <s v="Y"/>
    <m/>
    <x v="0"/>
    <x v="1"/>
    <n v="1"/>
    <x v="1"/>
    <n v="1"/>
    <x v="0"/>
    <x v="1"/>
    <n v="696"/>
    <n v="5426"/>
    <n v="1352"/>
    <n v="209"/>
    <n v="45"/>
    <n v="125"/>
    <n v="640"/>
    <n v="906"/>
    <n v="143"/>
    <n v="75"/>
    <n v="26"/>
    <n v="46"/>
    <n v="635"/>
    <n v="542"/>
    <n v="3.34"/>
    <n v="20"/>
    <n v="10"/>
    <n v="41"/>
    <n v="4385"/>
    <n v="1429"/>
    <n v="111"/>
    <n v="464"/>
    <n v="1092"/>
    <n v="152"/>
    <n v="117"/>
    <n v="0.97599999999999998"/>
    <s v="Philadelphia Phillies"/>
    <s v="Veterans Stadium"/>
    <n v="2128339"/>
    <n v="99"/>
    <n v="99"/>
    <s v="PHI"/>
    <s v="PHI"/>
    <s v="PHI"/>
  </r>
  <r>
    <x v="112"/>
    <x v="1"/>
    <s v="PIT"/>
    <s v="PIT"/>
    <x v="39"/>
    <s v="E"/>
    <n v="2"/>
    <n v="162"/>
    <n v="81"/>
    <n v="84"/>
    <n v="78"/>
    <s v="N"/>
    <m/>
    <x v="0"/>
    <x v="0"/>
    <n v="0"/>
    <x v="1"/>
    <n v="1"/>
    <x v="0"/>
    <x v="1"/>
    <n v="659"/>
    <n v="5531"/>
    <n v="1460"/>
    <n v="238"/>
    <n v="29"/>
    <n v="121"/>
    <n v="497"/>
    <n v="873"/>
    <n v="124"/>
    <n v="77"/>
    <n v="19"/>
    <n v="38"/>
    <n v="648"/>
    <n v="577"/>
    <n v="3.55"/>
    <n v="25"/>
    <n v="14"/>
    <n v="41"/>
    <n v="4387"/>
    <n v="1378"/>
    <n v="109"/>
    <n v="563"/>
    <n v="1061"/>
    <n v="115"/>
    <n v="165"/>
    <n v="0.98199999999999998"/>
    <s v="Pittsburgh Pirates"/>
    <s v="Three Rivers Stadium"/>
    <n v="1225916"/>
    <n v="103"/>
    <n v="102"/>
    <s v="PIT"/>
    <s v="PIT"/>
    <s v="PIT"/>
  </r>
  <r>
    <x v="112"/>
    <x v="1"/>
    <s v="SDN"/>
    <s v="SDP"/>
    <x v="92"/>
    <s v="W"/>
    <n v="4"/>
    <n v="163"/>
    <n v="82"/>
    <n v="81"/>
    <n v="81"/>
    <s v="N"/>
    <m/>
    <x v="0"/>
    <x v="0"/>
    <n v="0"/>
    <x v="1"/>
    <n v="1"/>
    <x v="0"/>
    <x v="1"/>
    <n v="653"/>
    <n v="5527"/>
    <n v="1384"/>
    <n v="207"/>
    <n v="34"/>
    <n v="93"/>
    <n v="482"/>
    <n v="822"/>
    <n v="179"/>
    <n v="67"/>
    <n v="20"/>
    <n v="45"/>
    <n v="653"/>
    <n v="590"/>
    <n v="3.62"/>
    <n v="23"/>
    <n v="5"/>
    <n v="44"/>
    <n v="4403"/>
    <n v="1389"/>
    <n v="144"/>
    <n v="528"/>
    <n v="850"/>
    <n v="129"/>
    <n v="135"/>
    <n v="0.97899999999999998"/>
    <s v="San Diego Padres"/>
    <s v="Jack Murphy Stadium"/>
    <n v="1539815"/>
    <n v="97"/>
    <n v="97"/>
    <s v="SDP"/>
    <s v="SDN"/>
    <s v="SDN"/>
  </r>
  <r>
    <x v="112"/>
    <x v="5"/>
    <s v="SEA"/>
    <s v="SEA"/>
    <x v="93"/>
    <s v="W"/>
    <n v="7"/>
    <n v="162"/>
    <n v="81"/>
    <n v="60"/>
    <n v="102"/>
    <s v="N"/>
    <m/>
    <x v="0"/>
    <x v="0"/>
    <n v="0"/>
    <x v="1"/>
    <n v="1"/>
    <x v="0"/>
    <x v="1"/>
    <n v="558"/>
    <n v="5336"/>
    <n v="1280"/>
    <n v="247"/>
    <n v="31"/>
    <n v="111"/>
    <n v="460"/>
    <n v="840"/>
    <n v="144"/>
    <n v="80"/>
    <n v="24"/>
    <n v="45"/>
    <n v="740"/>
    <n v="649"/>
    <n v="4.12"/>
    <n v="25"/>
    <n v="9"/>
    <n v="39"/>
    <n v="4255"/>
    <n v="1455"/>
    <n v="145"/>
    <n v="544"/>
    <n v="910"/>
    <n v="136"/>
    <n v="159"/>
    <n v="0.97799999999999998"/>
    <s v="Seattle Mariners"/>
    <s v="Kingdome"/>
    <n v="813537"/>
    <n v="104"/>
    <n v="105"/>
    <s v="SEA"/>
    <s v="SEA"/>
    <s v="SEA"/>
  </r>
  <r>
    <x v="112"/>
    <x v="1"/>
    <s v="SFN"/>
    <s v="SFG"/>
    <x v="42"/>
    <s v="W"/>
    <n v="5"/>
    <n v="162"/>
    <n v="81"/>
    <n v="79"/>
    <n v="83"/>
    <s v="N"/>
    <m/>
    <x v="0"/>
    <x v="0"/>
    <n v="0"/>
    <x v="1"/>
    <n v="1"/>
    <x v="0"/>
    <x v="1"/>
    <n v="687"/>
    <n v="5369"/>
    <n v="1324"/>
    <n v="206"/>
    <n v="30"/>
    <n v="142"/>
    <n v="619"/>
    <n v="990"/>
    <n v="140"/>
    <n v="78"/>
    <n v="28"/>
    <n v="46"/>
    <n v="697"/>
    <n v="594"/>
    <n v="3.7"/>
    <n v="20"/>
    <n v="9"/>
    <n v="47"/>
    <n v="4337"/>
    <n v="1431"/>
    <n v="127"/>
    <n v="520"/>
    <n v="881"/>
    <n v="171"/>
    <n v="109"/>
    <n v="0.97299999999999998"/>
    <s v="San Francisco Giants"/>
    <s v="Candlestick Park"/>
    <n v="1251530"/>
    <n v="97"/>
    <n v="98"/>
    <s v="SFG"/>
    <s v="SFN"/>
    <s v="SFN"/>
  </r>
  <r>
    <x v="112"/>
    <x v="1"/>
    <s v="SLN"/>
    <s v="STL"/>
    <x v="40"/>
    <s v="E"/>
    <n v="4"/>
    <n v="162"/>
    <n v="81"/>
    <n v="79"/>
    <n v="83"/>
    <s v="N"/>
    <m/>
    <x v="0"/>
    <x v="0"/>
    <n v="0"/>
    <x v="1"/>
    <n v="1"/>
    <x v="0"/>
    <x v="1"/>
    <n v="679"/>
    <n v="5550"/>
    <n v="1496"/>
    <n v="262"/>
    <n v="63"/>
    <n v="83"/>
    <n v="543"/>
    <n v="879"/>
    <n v="207"/>
    <n v="89"/>
    <n v="24"/>
    <n v="49"/>
    <n v="710"/>
    <n v="615"/>
    <n v="3.79"/>
    <n v="22"/>
    <n v="10"/>
    <n v="27"/>
    <n v="4382"/>
    <n v="1479"/>
    <n v="115"/>
    <n v="525"/>
    <n v="709"/>
    <n v="152"/>
    <n v="173"/>
    <n v="0.97599999999999998"/>
    <s v="St. Louis Cardinals"/>
    <s v="Busch Stadium II"/>
    <n v="2317914"/>
    <n v="101"/>
    <n v="100"/>
    <s v="STL"/>
    <s v="SLN"/>
    <s v="SLN"/>
  </r>
  <r>
    <x v="112"/>
    <x v="5"/>
    <s v="TEX"/>
    <s v="TEX"/>
    <x v="88"/>
    <s v="W"/>
    <n v="3"/>
    <n v="163"/>
    <n v="81"/>
    <n v="77"/>
    <n v="85"/>
    <s v="N"/>
    <m/>
    <x v="0"/>
    <x v="0"/>
    <n v="0"/>
    <x v="1"/>
    <n v="1"/>
    <x v="0"/>
    <x v="1"/>
    <n v="639"/>
    <n v="5610"/>
    <n v="1429"/>
    <n v="242"/>
    <n v="33"/>
    <n v="106"/>
    <n v="442"/>
    <n v="767"/>
    <n v="119"/>
    <n v="60"/>
    <n v="29"/>
    <n v="42"/>
    <n v="609"/>
    <n v="540"/>
    <n v="3.31"/>
    <n v="43"/>
    <n v="11"/>
    <n v="32"/>
    <n v="4400"/>
    <n v="1392"/>
    <n v="97"/>
    <n v="471"/>
    <n v="826"/>
    <n v="113"/>
    <n v="151"/>
    <n v="0.98199999999999998"/>
    <s v="Texas Rangers"/>
    <s v="Arlington Stadium"/>
    <n v="1363469"/>
    <n v="97"/>
    <n v="98"/>
    <s v="TEX"/>
    <s v="TEX"/>
    <s v="TEX"/>
  </r>
  <r>
    <x v="112"/>
    <x v="5"/>
    <s v="TOR"/>
    <s v="TOR"/>
    <x v="94"/>
    <s v="E"/>
    <n v="4"/>
    <n v="162"/>
    <n v="81"/>
    <n v="89"/>
    <n v="73"/>
    <s v="N"/>
    <m/>
    <x v="0"/>
    <x v="0"/>
    <n v="0"/>
    <x v="1"/>
    <n v="1"/>
    <x v="0"/>
    <x v="1"/>
    <n v="795"/>
    <n v="5581"/>
    <n v="1546"/>
    <n v="268"/>
    <n v="58"/>
    <n v="167"/>
    <n v="510"/>
    <n v="810"/>
    <n v="131"/>
    <n v="72"/>
    <n v="32"/>
    <n v="54"/>
    <n v="726"/>
    <n v="662"/>
    <n v="4.12"/>
    <n v="43"/>
    <n v="8"/>
    <n v="32"/>
    <n v="4336"/>
    <n v="1434"/>
    <n v="145"/>
    <n v="517"/>
    <n v="835"/>
    <n v="115"/>
    <n v="148"/>
    <n v="0.98099999999999998"/>
    <s v="Toronto Blue Jays"/>
    <s v="Exhibition Stadium"/>
    <n v="1930415"/>
    <n v="106"/>
    <n v="106"/>
    <s v="TOR"/>
    <s v="TOR"/>
    <s v="TOR"/>
  </r>
  <r>
    <x v="113"/>
    <x v="1"/>
    <s v="ATL"/>
    <s v="ATL"/>
    <x v="24"/>
    <s v="W"/>
    <n v="2"/>
    <n v="162"/>
    <n v="81"/>
    <n v="80"/>
    <n v="82"/>
    <s v="N"/>
    <m/>
    <x v="0"/>
    <x v="0"/>
    <n v="0"/>
    <x v="1"/>
    <n v="1"/>
    <x v="0"/>
    <x v="1"/>
    <n v="632"/>
    <n v="5422"/>
    <n v="1338"/>
    <n v="234"/>
    <n v="27"/>
    <n v="111"/>
    <n v="555"/>
    <n v="896"/>
    <n v="140"/>
    <n v="85"/>
    <n v="20"/>
    <n v="45"/>
    <n v="655"/>
    <n v="574"/>
    <n v="3.57"/>
    <n v="17"/>
    <n v="7"/>
    <n v="49"/>
    <n v="4341"/>
    <n v="1401"/>
    <n v="122"/>
    <n v="525"/>
    <n v="859"/>
    <n v="139"/>
    <n v="153"/>
    <n v="0.97799999999999998"/>
    <s v="Atlanta Braves"/>
    <s v="Atlanta-Fulton County Stadium"/>
    <n v="1724892"/>
    <n v="107"/>
    <n v="107"/>
    <s v="ATL"/>
    <s v="ATL"/>
    <s v="ATL"/>
  </r>
  <r>
    <x v="113"/>
    <x v="5"/>
    <s v="BAL"/>
    <s v="BAL"/>
    <x v="37"/>
    <s v="E"/>
    <n v="5"/>
    <n v="162"/>
    <n v="81"/>
    <n v="85"/>
    <n v="77"/>
    <s v="N"/>
    <m/>
    <x v="0"/>
    <x v="0"/>
    <n v="0"/>
    <x v="1"/>
    <n v="1"/>
    <x v="0"/>
    <x v="1"/>
    <n v="681"/>
    <n v="5456"/>
    <n v="1374"/>
    <n v="234"/>
    <n v="23"/>
    <n v="160"/>
    <n v="620"/>
    <n v="884"/>
    <n v="51"/>
    <n v="36"/>
    <n v="22"/>
    <n v="43"/>
    <n v="667"/>
    <n v="594"/>
    <n v="3.71"/>
    <n v="48"/>
    <n v="13"/>
    <n v="32"/>
    <n v="4318"/>
    <n v="1393"/>
    <n v="137"/>
    <n v="512"/>
    <n v="714"/>
    <n v="123"/>
    <n v="166"/>
    <n v="0.98099999999999998"/>
    <s v="Baltimore Orioles"/>
    <s v="Memorial Stadium"/>
    <n v="2045784"/>
    <n v="98"/>
    <n v="97"/>
    <s v="BAL"/>
    <s v="BAL"/>
    <s v="BAL"/>
  </r>
  <r>
    <x v="113"/>
    <x v="5"/>
    <s v="BOS"/>
    <s v="BOS"/>
    <x v="74"/>
    <s v="E"/>
    <n v="4"/>
    <n v="162"/>
    <n v="81"/>
    <n v="86"/>
    <n v="76"/>
    <s v="N"/>
    <m/>
    <x v="0"/>
    <x v="0"/>
    <n v="0"/>
    <x v="1"/>
    <n v="1"/>
    <x v="0"/>
    <x v="1"/>
    <n v="810"/>
    <n v="5648"/>
    <n v="1598"/>
    <n v="259"/>
    <n v="45"/>
    <n v="181"/>
    <n v="500"/>
    <n v="842"/>
    <n v="38"/>
    <n v="25"/>
    <n v="20"/>
    <n v="46"/>
    <n v="764"/>
    <n v="669"/>
    <n v="4.18"/>
    <n v="40"/>
    <n v="12"/>
    <n v="32"/>
    <n v="4326"/>
    <n v="1524"/>
    <n v="141"/>
    <n v="517"/>
    <n v="927"/>
    <n v="143"/>
    <n v="128"/>
    <n v="0.97699999999999998"/>
    <s v="Boston Red Sox"/>
    <s v="Fenway Park II"/>
    <n v="1661618"/>
    <n v="105"/>
    <n v="105"/>
    <s v="BOS"/>
    <s v="BOS"/>
    <s v="BOS"/>
  </r>
  <r>
    <x v="113"/>
    <x v="5"/>
    <s v="CAL"/>
    <s v="ANA"/>
    <x v="87"/>
    <s v="W"/>
    <n v="2"/>
    <n v="162"/>
    <n v="81"/>
    <n v="81"/>
    <n v="81"/>
    <s v="N"/>
    <m/>
    <x v="0"/>
    <x v="0"/>
    <n v="0"/>
    <x v="1"/>
    <n v="1"/>
    <x v="0"/>
    <x v="1"/>
    <n v="696"/>
    <n v="5470"/>
    <n v="1363"/>
    <n v="211"/>
    <n v="30"/>
    <n v="150"/>
    <n v="556"/>
    <n v="928"/>
    <n v="80"/>
    <n v="51"/>
    <n v="29"/>
    <n v="46"/>
    <n v="697"/>
    <n v="641"/>
    <n v="3.96"/>
    <n v="36"/>
    <n v="12"/>
    <n v="26"/>
    <n v="4374"/>
    <n v="1526"/>
    <n v="143"/>
    <n v="474"/>
    <n v="754"/>
    <n v="128"/>
    <n v="170"/>
    <n v="0.98"/>
    <s v="California Angels"/>
    <s v="Anaheim Stadium"/>
    <n v="2402997"/>
    <n v="100"/>
    <n v="100"/>
    <s v="CAL"/>
    <s v="CAL"/>
    <s v="CAL"/>
  </r>
  <r>
    <x v="113"/>
    <x v="5"/>
    <s v="CHA"/>
    <s v="CHW"/>
    <x v="75"/>
    <s v="W"/>
    <n v="5"/>
    <n v="162"/>
    <n v="81"/>
    <n v="74"/>
    <n v="88"/>
    <s v="N"/>
    <m/>
    <x v="0"/>
    <x v="0"/>
    <n v="0"/>
    <x v="1"/>
    <n v="1"/>
    <x v="0"/>
    <x v="1"/>
    <n v="679"/>
    <n v="5513"/>
    <n v="1360"/>
    <n v="225"/>
    <n v="38"/>
    <n v="172"/>
    <n v="523"/>
    <n v="883"/>
    <n v="109"/>
    <n v="49"/>
    <n v="39"/>
    <n v="44"/>
    <n v="736"/>
    <n v="668"/>
    <n v="4.13"/>
    <n v="43"/>
    <n v="9"/>
    <n v="32"/>
    <n v="4363"/>
    <n v="1416"/>
    <n v="155"/>
    <n v="483"/>
    <n v="840"/>
    <n v="122"/>
    <n v="160"/>
    <n v="0.98099999999999998"/>
    <s v="Chicago White Sox"/>
    <s v="Comiskey Park"/>
    <n v="2136988"/>
    <n v="105"/>
    <n v="104"/>
    <s v="CHW"/>
    <s v="CHA"/>
    <s v="CHA"/>
  </r>
  <r>
    <x v="113"/>
    <x v="1"/>
    <s v="CHN"/>
    <s v="CHC"/>
    <x v="25"/>
    <s v="E"/>
    <n v="1"/>
    <n v="161"/>
    <n v="80"/>
    <n v="96"/>
    <n v="65"/>
    <s v="Y"/>
    <m/>
    <x v="0"/>
    <x v="0"/>
    <n v="0"/>
    <x v="1"/>
    <n v="1"/>
    <x v="0"/>
    <x v="1"/>
    <n v="762"/>
    <n v="5437"/>
    <n v="1415"/>
    <n v="240"/>
    <n v="47"/>
    <n v="136"/>
    <n v="567"/>
    <n v="967"/>
    <n v="154"/>
    <n v="66"/>
    <n v="29"/>
    <n v="51"/>
    <n v="658"/>
    <n v="598"/>
    <n v="3.75"/>
    <n v="19"/>
    <n v="8"/>
    <n v="50"/>
    <n v="4302"/>
    <n v="1458"/>
    <n v="99"/>
    <n v="442"/>
    <n v="879"/>
    <n v="121"/>
    <n v="137"/>
    <n v="0.98099999999999998"/>
    <s v="Chicago Cubs"/>
    <s v="Wrigley Field"/>
    <n v="2107655"/>
    <n v="108"/>
    <n v="108"/>
    <s v="CHC"/>
    <s v="CHN"/>
    <s v="CHN"/>
  </r>
  <r>
    <x v="113"/>
    <x v="1"/>
    <s v="CIN"/>
    <s v="CIN"/>
    <x v="26"/>
    <s v="W"/>
    <n v="5"/>
    <n v="162"/>
    <n v="81"/>
    <n v="70"/>
    <n v="92"/>
    <s v="N"/>
    <m/>
    <x v="0"/>
    <x v="0"/>
    <n v="0"/>
    <x v="1"/>
    <n v="1"/>
    <x v="0"/>
    <x v="1"/>
    <n v="627"/>
    <n v="5498"/>
    <n v="1342"/>
    <n v="238"/>
    <n v="30"/>
    <n v="106"/>
    <n v="566"/>
    <n v="978"/>
    <n v="160"/>
    <n v="63"/>
    <n v="12"/>
    <n v="53"/>
    <n v="747"/>
    <n v="675"/>
    <n v="4.16"/>
    <n v="25"/>
    <n v="6"/>
    <n v="25"/>
    <n v="4384"/>
    <n v="1445"/>
    <n v="128"/>
    <n v="578"/>
    <n v="946"/>
    <n v="139"/>
    <n v="116"/>
    <n v="0.97699999999999998"/>
    <s v="Cincinnati Reds"/>
    <s v="Riverfront Stadium"/>
    <n v="1275887"/>
    <n v="104"/>
    <n v="105"/>
    <s v="CIN"/>
    <s v="CIN"/>
    <s v="CIN"/>
  </r>
  <r>
    <x v="113"/>
    <x v="5"/>
    <s v="CLE"/>
    <s v="CLE"/>
    <x v="76"/>
    <s v="E"/>
    <n v="6"/>
    <n v="163"/>
    <n v="81"/>
    <n v="75"/>
    <n v="87"/>
    <s v="N"/>
    <m/>
    <x v="0"/>
    <x v="0"/>
    <n v="0"/>
    <x v="1"/>
    <n v="1"/>
    <x v="0"/>
    <x v="1"/>
    <n v="761"/>
    <n v="5643"/>
    <n v="1498"/>
    <n v="222"/>
    <n v="39"/>
    <n v="123"/>
    <n v="600"/>
    <n v="815"/>
    <n v="126"/>
    <n v="77"/>
    <n v="27"/>
    <n v="67"/>
    <n v="766"/>
    <n v="694"/>
    <n v="4.26"/>
    <n v="21"/>
    <n v="7"/>
    <n v="35"/>
    <n v="4403"/>
    <n v="1523"/>
    <n v="141"/>
    <n v="545"/>
    <n v="803"/>
    <n v="146"/>
    <n v="163"/>
    <n v="0.97699999999999998"/>
    <s v="Cleveland Indians"/>
    <s v="Cleveland Stadium"/>
    <n v="734079"/>
    <n v="102"/>
    <n v="103"/>
    <s v="CLE"/>
    <s v="CLE"/>
    <s v="CLE"/>
  </r>
  <r>
    <x v="113"/>
    <x v="5"/>
    <s v="DET"/>
    <s v="DET"/>
    <x v="77"/>
    <s v="E"/>
    <n v="1"/>
    <n v="162"/>
    <n v="82"/>
    <n v="104"/>
    <n v="58"/>
    <s v="Y"/>
    <m/>
    <x v="0"/>
    <x v="1"/>
    <n v="1"/>
    <x v="2"/>
    <n v="0"/>
    <x v="1"/>
    <x v="1"/>
    <n v="829"/>
    <n v="5644"/>
    <n v="1529"/>
    <n v="254"/>
    <n v="46"/>
    <n v="187"/>
    <n v="602"/>
    <n v="941"/>
    <n v="106"/>
    <n v="68"/>
    <n v="34"/>
    <n v="45"/>
    <n v="643"/>
    <n v="568"/>
    <n v="3.49"/>
    <n v="19"/>
    <n v="8"/>
    <n v="51"/>
    <n v="4392"/>
    <n v="1358"/>
    <n v="130"/>
    <n v="489"/>
    <n v="914"/>
    <n v="127"/>
    <n v="162"/>
    <n v="0.97899999999999998"/>
    <s v="Detroit Tigers"/>
    <s v="Tiger Stadium"/>
    <n v="2704794"/>
    <n v="100"/>
    <n v="98"/>
    <s v="DET"/>
    <s v="DET"/>
    <s v="DET"/>
  </r>
  <r>
    <x v="113"/>
    <x v="1"/>
    <s v="HOU"/>
    <s v="HOU"/>
    <x v="89"/>
    <s v="W"/>
    <n v="2"/>
    <n v="162"/>
    <n v="81"/>
    <n v="80"/>
    <n v="82"/>
    <s v="N"/>
    <m/>
    <x v="0"/>
    <x v="0"/>
    <n v="0"/>
    <x v="1"/>
    <n v="1"/>
    <x v="0"/>
    <x v="1"/>
    <n v="693"/>
    <n v="5548"/>
    <n v="1465"/>
    <n v="222"/>
    <n v="67"/>
    <n v="79"/>
    <n v="494"/>
    <n v="837"/>
    <n v="105"/>
    <n v="61"/>
    <n v="17"/>
    <n v="55"/>
    <n v="630"/>
    <n v="534"/>
    <n v="3.32"/>
    <n v="24"/>
    <n v="13"/>
    <n v="29"/>
    <n v="4348"/>
    <n v="1350"/>
    <n v="91"/>
    <n v="502"/>
    <n v="950"/>
    <n v="133"/>
    <n v="160"/>
    <n v="0.97899999999999998"/>
    <s v="Houston Astros"/>
    <s v="Astrodome"/>
    <n v="1229862"/>
    <n v="92"/>
    <n v="92"/>
    <s v="HOU"/>
    <s v="HOU"/>
    <s v="HOU"/>
  </r>
  <r>
    <x v="113"/>
    <x v="5"/>
    <s v="KCA"/>
    <s v="KCR"/>
    <x v="91"/>
    <s v="W"/>
    <n v="1"/>
    <n v="162"/>
    <n v="81"/>
    <n v="84"/>
    <n v="78"/>
    <s v="Y"/>
    <m/>
    <x v="0"/>
    <x v="0"/>
    <n v="0"/>
    <x v="1"/>
    <n v="1"/>
    <x v="0"/>
    <x v="1"/>
    <n v="673"/>
    <n v="5543"/>
    <n v="1487"/>
    <n v="269"/>
    <n v="52"/>
    <n v="117"/>
    <n v="400"/>
    <n v="832"/>
    <n v="106"/>
    <n v="64"/>
    <n v="24"/>
    <n v="55"/>
    <n v="686"/>
    <n v="629"/>
    <n v="3.92"/>
    <n v="18"/>
    <n v="9"/>
    <n v="50"/>
    <n v="4332"/>
    <n v="1426"/>
    <n v="136"/>
    <n v="433"/>
    <n v="724"/>
    <n v="131"/>
    <n v="157"/>
    <n v="0.97899999999999998"/>
    <s v="Kansas City Royals"/>
    <s v="Royals Stadium"/>
    <n v="1810018"/>
    <n v="100"/>
    <n v="101"/>
    <s v="KCR"/>
    <s v="KCA"/>
    <s v="KCA"/>
  </r>
  <r>
    <x v="113"/>
    <x v="1"/>
    <s v="LAN"/>
    <s v="LAD"/>
    <x v="47"/>
    <s v="W"/>
    <n v="4"/>
    <n v="162"/>
    <n v="81"/>
    <n v="79"/>
    <n v="83"/>
    <s v="N"/>
    <m/>
    <x v="0"/>
    <x v="0"/>
    <n v="0"/>
    <x v="1"/>
    <n v="1"/>
    <x v="0"/>
    <x v="1"/>
    <n v="580"/>
    <n v="5399"/>
    <n v="1316"/>
    <n v="213"/>
    <n v="23"/>
    <n v="102"/>
    <n v="488"/>
    <n v="829"/>
    <n v="109"/>
    <n v="69"/>
    <n v="14"/>
    <n v="48"/>
    <n v="600"/>
    <n v="514"/>
    <n v="3.17"/>
    <n v="39"/>
    <n v="16"/>
    <n v="27"/>
    <n v="4382"/>
    <n v="1381"/>
    <n v="76"/>
    <n v="499"/>
    <n v="1033"/>
    <n v="163"/>
    <n v="146"/>
    <n v="0.97499999999999998"/>
    <s v="Los Angeles Dodgers"/>
    <s v="Dodger Stadium"/>
    <n v="3134824"/>
    <n v="98"/>
    <n v="98"/>
    <s v="LAD"/>
    <s v="LAN"/>
    <s v="LAN"/>
  </r>
  <r>
    <x v="113"/>
    <x v="5"/>
    <s v="MIN"/>
    <s v="MIN"/>
    <x v="79"/>
    <s v="W"/>
    <n v="2"/>
    <n v="162"/>
    <n v="81"/>
    <n v="81"/>
    <n v="81"/>
    <s v="N"/>
    <m/>
    <x v="0"/>
    <x v="0"/>
    <n v="0"/>
    <x v="1"/>
    <n v="1"/>
    <x v="0"/>
    <x v="1"/>
    <n v="673"/>
    <n v="5562"/>
    <n v="1473"/>
    <n v="259"/>
    <n v="33"/>
    <n v="114"/>
    <n v="437"/>
    <n v="735"/>
    <n v="39"/>
    <n v="30"/>
    <n v="24"/>
    <n v="58"/>
    <n v="675"/>
    <n v="615"/>
    <n v="3.85"/>
    <n v="32"/>
    <n v="9"/>
    <n v="38"/>
    <n v="4313"/>
    <n v="1429"/>
    <n v="159"/>
    <n v="463"/>
    <n v="713"/>
    <n v="120"/>
    <n v="134"/>
    <n v="0.98"/>
    <s v="Minnesota Twins"/>
    <s v="Hubert H Humphrey Metrodome"/>
    <n v="1598692"/>
    <n v="104"/>
    <n v="105"/>
    <s v="MIN"/>
    <s v="MIN"/>
    <s v="MIN"/>
  </r>
  <r>
    <x v="113"/>
    <x v="5"/>
    <s v="ML4"/>
    <s v="MIL"/>
    <x v="53"/>
    <s v="E"/>
    <n v="7"/>
    <n v="161"/>
    <n v="81"/>
    <n v="67"/>
    <n v="94"/>
    <s v="N"/>
    <m/>
    <x v="0"/>
    <x v="0"/>
    <n v="0"/>
    <x v="1"/>
    <n v="1"/>
    <x v="0"/>
    <x v="1"/>
    <n v="641"/>
    <n v="5511"/>
    <n v="1446"/>
    <n v="232"/>
    <n v="36"/>
    <n v="96"/>
    <n v="432"/>
    <n v="673"/>
    <n v="52"/>
    <n v="57"/>
    <n v="26"/>
    <n v="46"/>
    <n v="734"/>
    <n v="646"/>
    <n v="4.0599999999999996"/>
    <n v="13"/>
    <n v="7"/>
    <n v="41"/>
    <n v="4299"/>
    <n v="1532"/>
    <n v="137"/>
    <n v="480"/>
    <n v="785"/>
    <n v="136"/>
    <n v="156"/>
    <n v="0.97799999999999998"/>
    <s v="Milwaukee Brewers"/>
    <s v="County Stadium"/>
    <n v="1608509"/>
    <n v="96"/>
    <n v="97"/>
    <s v="MIL"/>
    <s v="MIL"/>
    <s v="MIL"/>
  </r>
  <r>
    <x v="113"/>
    <x v="1"/>
    <s v="MON"/>
    <s v="WSN"/>
    <x v="13"/>
    <s v="E"/>
    <n v="5"/>
    <n v="161"/>
    <n v="81"/>
    <n v="78"/>
    <n v="83"/>
    <s v="N"/>
    <m/>
    <x v="0"/>
    <x v="0"/>
    <n v="0"/>
    <x v="1"/>
    <n v="1"/>
    <x v="0"/>
    <x v="1"/>
    <n v="593"/>
    <n v="5439"/>
    <n v="1367"/>
    <n v="242"/>
    <n v="36"/>
    <n v="96"/>
    <n v="470"/>
    <n v="782"/>
    <n v="131"/>
    <n v="38"/>
    <n v="25"/>
    <n v="34"/>
    <n v="585"/>
    <n v="526"/>
    <n v="3.31"/>
    <n v="19"/>
    <n v="10"/>
    <n v="48"/>
    <n v="4293"/>
    <n v="1333"/>
    <n v="114"/>
    <n v="474"/>
    <n v="861"/>
    <n v="132"/>
    <n v="147"/>
    <n v="0.97799999999999998"/>
    <s v="Montreal Expos"/>
    <s v="Stade Olympique"/>
    <n v="1606531"/>
    <n v="96"/>
    <n v="96"/>
    <s v="MON"/>
    <s v="MON"/>
    <s v="MON"/>
  </r>
  <r>
    <x v="113"/>
    <x v="5"/>
    <s v="NYA"/>
    <s v="NYY"/>
    <x v="73"/>
    <s v="E"/>
    <n v="3"/>
    <n v="162"/>
    <n v="81"/>
    <n v="87"/>
    <n v="75"/>
    <s v="N"/>
    <m/>
    <x v="0"/>
    <x v="0"/>
    <n v="0"/>
    <x v="1"/>
    <n v="1"/>
    <x v="0"/>
    <x v="1"/>
    <n v="758"/>
    <n v="5661"/>
    <n v="1560"/>
    <n v="275"/>
    <n v="32"/>
    <n v="130"/>
    <n v="534"/>
    <n v="673"/>
    <n v="62"/>
    <n v="38"/>
    <n v="38"/>
    <n v="59"/>
    <n v="679"/>
    <n v="615"/>
    <n v="3.78"/>
    <n v="15"/>
    <n v="12"/>
    <n v="43"/>
    <n v="4396"/>
    <n v="1485"/>
    <n v="120"/>
    <n v="518"/>
    <n v="992"/>
    <n v="142"/>
    <n v="177"/>
    <n v="0.97699999999999998"/>
    <s v="New York Yankees"/>
    <s v="Yankee Stadium II"/>
    <n v="1821815"/>
    <n v="96"/>
    <n v="95"/>
    <s v="NYY"/>
    <s v="NYA"/>
    <s v="NYA"/>
  </r>
  <r>
    <x v="113"/>
    <x v="1"/>
    <s v="NYN"/>
    <s v="NYM"/>
    <x v="90"/>
    <s v="E"/>
    <n v="2"/>
    <n v="162"/>
    <n v="81"/>
    <n v="90"/>
    <n v="72"/>
    <s v="N"/>
    <m/>
    <x v="0"/>
    <x v="0"/>
    <n v="0"/>
    <x v="1"/>
    <n v="1"/>
    <x v="0"/>
    <x v="1"/>
    <n v="652"/>
    <n v="5438"/>
    <n v="1400"/>
    <n v="235"/>
    <n v="25"/>
    <n v="107"/>
    <n v="500"/>
    <n v="1001"/>
    <n v="149"/>
    <n v="54"/>
    <n v="20"/>
    <n v="49"/>
    <n v="676"/>
    <n v="577"/>
    <n v="3.6"/>
    <n v="12"/>
    <n v="15"/>
    <n v="50"/>
    <n v="4328"/>
    <n v="1371"/>
    <n v="104"/>
    <n v="573"/>
    <n v="1028"/>
    <n v="129"/>
    <n v="154"/>
    <n v="0.97899999999999998"/>
    <s v="New York Mets"/>
    <s v="Shea Stadium"/>
    <n v="1842695"/>
    <n v="99"/>
    <n v="99"/>
    <s v="NYM"/>
    <s v="NYN"/>
    <s v="NYN"/>
  </r>
  <r>
    <x v="113"/>
    <x v="5"/>
    <s v="OAK"/>
    <s v="OAK"/>
    <x v="78"/>
    <s v="W"/>
    <n v="4"/>
    <n v="162"/>
    <n v="81"/>
    <n v="77"/>
    <n v="85"/>
    <s v="N"/>
    <m/>
    <x v="0"/>
    <x v="0"/>
    <n v="0"/>
    <x v="1"/>
    <n v="1"/>
    <x v="0"/>
    <x v="1"/>
    <n v="738"/>
    <n v="5457"/>
    <n v="1415"/>
    <n v="257"/>
    <n v="29"/>
    <n v="158"/>
    <n v="568"/>
    <n v="871"/>
    <n v="145"/>
    <n v="64"/>
    <n v="22"/>
    <n v="77"/>
    <n v="796"/>
    <n v="712"/>
    <n v="4.4800000000000004"/>
    <n v="15"/>
    <n v="6"/>
    <n v="44"/>
    <n v="4290"/>
    <n v="1554"/>
    <n v="155"/>
    <n v="592"/>
    <n v="695"/>
    <n v="146"/>
    <n v="159"/>
    <n v="0.97499999999999998"/>
    <s v="Oakland Athletics"/>
    <s v="Oakland Coliseum"/>
    <n v="1353281"/>
    <n v="93"/>
    <n v="93"/>
    <s v="OAK"/>
    <s v="OAK"/>
    <s v="OAK"/>
  </r>
  <r>
    <x v="113"/>
    <x v="1"/>
    <s v="PHI"/>
    <s v="PHI"/>
    <x v="44"/>
    <s v="E"/>
    <n v="4"/>
    <n v="162"/>
    <n v="81"/>
    <n v="81"/>
    <n v="81"/>
    <s v="N"/>
    <m/>
    <x v="0"/>
    <x v="0"/>
    <n v="0"/>
    <x v="1"/>
    <n v="1"/>
    <x v="0"/>
    <x v="1"/>
    <n v="720"/>
    <n v="5614"/>
    <n v="1494"/>
    <n v="248"/>
    <n v="51"/>
    <n v="147"/>
    <n v="555"/>
    <n v="1084"/>
    <n v="186"/>
    <n v="60"/>
    <n v="29"/>
    <n v="46"/>
    <n v="690"/>
    <n v="586"/>
    <n v="3.62"/>
    <n v="11"/>
    <n v="6"/>
    <n v="35"/>
    <n v="4375"/>
    <n v="1416"/>
    <n v="101"/>
    <n v="448"/>
    <n v="904"/>
    <n v="161"/>
    <n v="112"/>
    <n v="0.97499999999999998"/>
    <s v="Philadelphia Phillies"/>
    <s v="Veterans Stadium"/>
    <n v="2062693"/>
    <n v="102"/>
    <n v="101"/>
    <s v="PHI"/>
    <s v="PHI"/>
    <s v="PHI"/>
  </r>
  <r>
    <x v="113"/>
    <x v="1"/>
    <s v="PIT"/>
    <s v="PIT"/>
    <x v="39"/>
    <s v="E"/>
    <n v="6"/>
    <n v="162"/>
    <n v="81"/>
    <n v="75"/>
    <n v="87"/>
    <s v="N"/>
    <m/>
    <x v="0"/>
    <x v="0"/>
    <n v="0"/>
    <x v="1"/>
    <n v="1"/>
    <x v="0"/>
    <x v="1"/>
    <n v="615"/>
    <n v="5537"/>
    <n v="1412"/>
    <n v="237"/>
    <n v="33"/>
    <n v="98"/>
    <n v="438"/>
    <n v="841"/>
    <n v="96"/>
    <n v="62"/>
    <n v="19"/>
    <n v="44"/>
    <n v="567"/>
    <n v="508"/>
    <n v="3.11"/>
    <n v="27"/>
    <n v="13"/>
    <n v="34"/>
    <n v="4410"/>
    <n v="1344"/>
    <n v="102"/>
    <n v="502"/>
    <n v="995"/>
    <n v="128"/>
    <n v="142"/>
    <n v="0.98"/>
    <s v="Pittsburgh Pirates"/>
    <s v="Three Rivers Stadium"/>
    <n v="773500"/>
    <n v="101"/>
    <n v="101"/>
    <s v="PIT"/>
    <s v="PIT"/>
    <s v="PIT"/>
  </r>
  <r>
    <x v="113"/>
    <x v="1"/>
    <s v="SDN"/>
    <s v="SDP"/>
    <x v="92"/>
    <s v="W"/>
    <n v="1"/>
    <n v="162"/>
    <n v="81"/>
    <n v="92"/>
    <n v="70"/>
    <s v="Y"/>
    <m/>
    <x v="0"/>
    <x v="1"/>
    <n v="1"/>
    <x v="1"/>
    <n v="1"/>
    <x v="0"/>
    <x v="1"/>
    <n v="686"/>
    <n v="5504"/>
    <n v="1425"/>
    <n v="207"/>
    <n v="42"/>
    <n v="109"/>
    <n v="472"/>
    <n v="810"/>
    <n v="152"/>
    <n v="68"/>
    <n v="24"/>
    <n v="55"/>
    <n v="634"/>
    <n v="565"/>
    <n v="3.48"/>
    <n v="13"/>
    <n v="17"/>
    <n v="44"/>
    <n v="4381"/>
    <n v="1327"/>
    <n v="122"/>
    <n v="563"/>
    <n v="812"/>
    <n v="138"/>
    <n v="144"/>
    <n v="0.97799999999999998"/>
    <s v="San Diego Padres"/>
    <s v="Jack Murphy Stadium"/>
    <n v="1983904"/>
    <n v="100"/>
    <n v="100"/>
    <s v="SDP"/>
    <s v="SDN"/>
    <s v="SDN"/>
  </r>
  <r>
    <x v="113"/>
    <x v="5"/>
    <s v="SEA"/>
    <s v="SEA"/>
    <x v="93"/>
    <s v="W"/>
    <n v="5"/>
    <n v="162"/>
    <n v="81"/>
    <n v="74"/>
    <n v="88"/>
    <s v="N"/>
    <m/>
    <x v="0"/>
    <x v="0"/>
    <n v="0"/>
    <x v="1"/>
    <n v="1"/>
    <x v="0"/>
    <x v="1"/>
    <n v="682"/>
    <n v="5546"/>
    <n v="1429"/>
    <n v="244"/>
    <n v="34"/>
    <n v="129"/>
    <n v="519"/>
    <n v="871"/>
    <n v="116"/>
    <n v="62"/>
    <n v="42"/>
    <n v="38"/>
    <n v="774"/>
    <n v="690"/>
    <n v="4.3099999999999996"/>
    <n v="26"/>
    <n v="4"/>
    <n v="35"/>
    <n v="4326"/>
    <n v="1497"/>
    <n v="138"/>
    <n v="619"/>
    <n v="972"/>
    <n v="128"/>
    <n v="143"/>
    <n v="0.97899999999999998"/>
    <s v="Seattle Mariners"/>
    <s v="Kingdome"/>
    <n v="870372"/>
    <n v="98"/>
    <n v="100"/>
    <s v="SEA"/>
    <s v="SEA"/>
    <s v="SEA"/>
  </r>
  <r>
    <x v="113"/>
    <x v="1"/>
    <s v="SFN"/>
    <s v="SFG"/>
    <x v="42"/>
    <s v="W"/>
    <n v="6"/>
    <n v="162"/>
    <n v="81"/>
    <n v="66"/>
    <n v="96"/>
    <s v="N"/>
    <m/>
    <x v="0"/>
    <x v="0"/>
    <n v="0"/>
    <x v="1"/>
    <n v="1"/>
    <x v="0"/>
    <x v="1"/>
    <n v="682"/>
    <n v="5650"/>
    <n v="1499"/>
    <n v="229"/>
    <n v="26"/>
    <n v="112"/>
    <n v="528"/>
    <n v="980"/>
    <n v="126"/>
    <n v="76"/>
    <n v="17"/>
    <n v="44"/>
    <n v="807"/>
    <n v="713"/>
    <n v="4.3899999999999997"/>
    <n v="9"/>
    <n v="7"/>
    <n v="38"/>
    <n v="4383"/>
    <n v="1589"/>
    <n v="125"/>
    <n v="549"/>
    <n v="854"/>
    <n v="173"/>
    <n v="134"/>
    <n v="0.97299999999999998"/>
    <s v="San Francisco Giants"/>
    <s v="Candlestick Park"/>
    <n v="1001545"/>
    <n v="97"/>
    <n v="98"/>
    <s v="SFG"/>
    <s v="SFN"/>
    <s v="SFN"/>
  </r>
  <r>
    <x v="113"/>
    <x v="1"/>
    <s v="SLN"/>
    <s v="STL"/>
    <x v="40"/>
    <s v="E"/>
    <n v="3"/>
    <n v="162"/>
    <n v="81"/>
    <n v="84"/>
    <n v="78"/>
    <s v="N"/>
    <m/>
    <x v="0"/>
    <x v="0"/>
    <n v="0"/>
    <x v="1"/>
    <n v="1"/>
    <x v="0"/>
    <x v="1"/>
    <n v="652"/>
    <n v="5433"/>
    <n v="1369"/>
    <n v="225"/>
    <n v="44"/>
    <n v="75"/>
    <n v="516"/>
    <n v="924"/>
    <n v="220"/>
    <n v="71"/>
    <n v="23"/>
    <n v="46"/>
    <n v="645"/>
    <n v="577"/>
    <n v="3.58"/>
    <n v="19"/>
    <n v="12"/>
    <n v="51"/>
    <n v="4347"/>
    <n v="1427"/>
    <n v="94"/>
    <n v="494"/>
    <n v="808"/>
    <n v="118"/>
    <n v="184"/>
    <n v="0.98199999999999998"/>
    <s v="St. Louis Cardinals"/>
    <s v="Busch Stadium II"/>
    <n v="2037448"/>
    <n v="98"/>
    <n v="98"/>
    <s v="STL"/>
    <s v="SLN"/>
    <s v="SLN"/>
  </r>
  <r>
    <x v="113"/>
    <x v="5"/>
    <s v="TEX"/>
    <s v="TEX"/>
    <x v="88"/>
    <s v="W"/>
    <n v="7"/>
    <n v="161"/>
    <n v="80"/>
    <n v="69"/>
    <n v="92"/>
    <s v="N"/>
    <m/>
    <x v="0"/>
    <x v="0"/>
    <n v="0"/>
    <x v="1"/>
    <n v="1"/>
    <x v="0"/>
    <x v="1"/>
    <n v="656"/>
    <n v="5569"/>
    <n v="1452"/>
    <n v="227"/>
    <n v="29"/>
    <n v="120"/>
    <n v="420"/>
    <n v="807"/>
    <n v="81"/>
    <n v="50"/>
    <n v="20"/>
    <n v="43"/>
    <n v="714"/>
    <n v="625"/>
    <n v="3.91"/>
    <n v="38"/>
    <n v="6"/>
    <n v="21"/>
    <n v="4316"/>
    <n v="1443"/>
    <n v="148"/>
    <n v="518"/>
    <n v="863"/>
    <n v="138"/>
    <n v="138"/>
    <n v="0.97699999999999998"/>
    <s v="Texas Rangers"/>
    <s v="Arlington Stadium"/>
    <n v="1102471"/>
    <n v="103"/>
    <n v="104"/>
    <s v="TEX"/>
    <s v="TEX"/>
    <s v="TEX"/>
  </r>
  <r>
    <x v="113"/>
    <x v="5"/>
    <s v="TOR"/>
    <s v="TOR"/>
    <x v="94"/>
    <s v="E"/>
    <n v="2"/>
    <n v="163"/>
    <n v="81"/>
    <n v="89"/>
    <n v="73"/>
    <s v="N"/>
    <m/>
    <x v="0"/>
    <x v="0"/>
    <n v="0"/>
    <x v="1"/>
    <n v="1"/>
    <x v="0"/>
    <x v="1"/>
    <n v="750"/>
    <n v="5687"/>
    <n v="1555"/>
    <n v="275"/>
    <n v="68"/>
    <n v="143"/>
    <n v="460"/>
    <n v="816"/>
    <n v="193"/>
    <n v="67"/>
    <n v="52"/>
    <n v="49"/>
    <n v="696"/>
    <n v="628"/>
    <n v="3.86"/>
    <n v="34"/>
    <n v="10"/>
    <n v="33"/>
    <n v="4392"/>
    <n v="1433"/>
    <n v="140"/>
    <n v="528"/>
    <n v="875"/>
    <n v="123"/>
    <n v="166"/>
    <n v="0.98"/>
    <s v="Toronto Blue Jays"/>
    <s v="Exhibition Stadium"/>
    <n v="2110009"/>
    <n v="104"/>
    <n v="103"/>
    <s v="TOR"/>
    <s v="TOR"/>
    <s v="TOR"/>
  </r>
  <r>
    <x v="114"/>
    <x v="1"/>
    <s v="ATL"/>
    <s v="ATL"/>
    <x v="24"/>
    <s v="W"/>
    <n v="5"/>
    <n v="162"/>
    <n v="81"/>
    <n v="66"/>
    <n v="96"/>
    <s v="N"/>
    <m/>
    <x v="0"/>
    <x v="0"/>
    <n v="0"/>
    <x v="1"/>
    <n v="1"/>
    <x v="0"/>
    <x v="1"/>
    <n v="632"/>
    <n v="5526"/>
    <n v="1359"/>
    <n v="213"/>
    <n v="28"/>
    <n v="126"/>
    <n v="553"/>
    <n v="849"/>
    <n v="72"/>
    <n v="52"/>
    <n v="22"/>
    <n v="41"/>
    <n v="781"/>
    <n v="679"/>
    <n v="4.1900000000000004"/>
    <n v="9"/>
    <n v="9"/>
    <n v="29"/>
    <n v="4372"/>
    <n v="1512"/>
    <n v="134"/>
    <n v="642"/>
    <n v="776"/>
    <n v="159"/>
    <n v="197"/>
    <n v="0.97599999999999998"/>
    <s v="Atlanta Braves"/>
    <s v="Atlanta-Fulton County Stadium"/>
    <n v="1350137"/>
    <n v="105"/>
    <n v="106"/>
    <s v="ATL"/>
    <s v="ATL"/>
    <s v="ATL"/>
  </r>
  <r>
    <x v="114"/>
    <x v="5"/>
    <s v="BAL"/>
    <s v="BAL"/>
    <x v="37"/>
    <s v="E"/>
    <n v="4"/>
    <n v="161"/>
    <n v="81"/>
    <n v="83"/>
    <n v="78"/>
    <s v="N"/>
    <m/>
    <x v="0"/>
    <x v="0"/>
    <n v="0"/>
    <x v="1"/>
    <n v="1"/>
    <x v="0"/>
    <x v="1"/>
    <n v="818"/>
    <n v="5517"/>
    <n v="1451"/>
    <n v="234"/>
    <n v="22"/>
    <n v="214"/>
    <n v="604"/>
    <n v="908"/>
    <n v="69"/>
    <n v="43"/>
    <n v="19"/>
    <n v="40"/>
    <n v="764"/>
    <n v="694"/>
    <n v="4.38"/>
    <n v="32"/>
    <n v="6"/>
    <n v="33"/>
    <n v="4282"/>
    <n v="1480"/>
    <n v="160"/>
    <n v="568"/>
    <n v="793"/>
    <n v="129"/>
    <n v="168"/>
    <n v="0.97899999999999998"/>
    <s v="Baltimore Orioles"/>
    <s v="Memorial Stadium"/>
    <n v="2132387"/>
    <n v="97"/>
    <n v="97"/>
    <s v="BAL"/>
    <s v="BAL"/>
    <s v="BAL"/>
  </r>
  <r>
    <x v="114"/>
    <x v="5"/>
    <s v="BOS"/>
    <s v="BOS"/>
    <x v="74"/>
    <s v="E"/>
    <n v="5"/>
    <n v="163"/>
    <n v="81"/>
    <n v="81"/>
    <n v="81"/>
    <s v="N"/>
    <m/>
    <x v="0"/>
    <x v="0"/>
    <n v="0"/>
    <x v="1"/>
    <n v="1"/>
    <x v="0"/>
    <x v="1"/>
    <n v="800"/>
    <n v="5720"/>
    <n v="1615"/>
    <n v="292"/>
    <n v="31"/>
    <n v="162"/>
    <n v="562"/>
    <n v="816"/>
    <n v="66"/>
    <n v="27"/>
    <n v="30"/>
    <n v="57"/>
    <n v="720"/>
    <n v="659"/>
    <n v="4.0599999999999996"/>
    <n v="35"/>
    <n v="8"/>
    <n v="29"/>
    <n v="4384"/>
    <n v="1487"/>
    <n v="130"/>
    <n v="540"/>
    <n v="913"/>
    <n v="145"/>
    <n v="161"/>
    <n v="0.97699999999999998"/>
    <s v="Boston Red Sox"/>
    <s v="Fenway Park II"/>
    <n v="1786633"/>
    <n v="104"/>
    <n v="104"/>
    <s v="BOS"/>
    <s v="BOS"/>
    <s v="BOS"/>
  </r>
  <r>
    <x v="114"/>
    <x v="5"/>
    <s v="CAL"/>
    <s v="ANA"/>
    <x v="87"/>
    <s v="W"/>
    <n v="2"/>
    <n v="162"/>
    <n v="79"/>
    <n v="90"/>
    <n v="72"/>
    <s v="N"/>
    <m/>
    <x v="0"/>
    <x v="0"/>
    <n v="0"/>
    <x v="1"/>
    <n v="1"/>
    <x v="0"/>
    <x v="1"/>
    <n v="732"/>
    <n v="5442"/>
    <n v="1364"/>
    <n v="215"/>
    <n v="31"/>
    <n v="153"/>
    <n v="648"/>
    <n v="902"/>
    <n v="106"/>
    <n v="51"/>
    <n v="39"/>
    <n v="35"/>
    <n v="703"/>
    <n v="633"/>
    <n v="3.91"/>
    <n v="22"/>
    <n v="8"/>
    <n v="41"/>
    <n v="4372"/>
    <n v="1453"/>
    <n v="171"/>
    <n v="514"/>
    <n v="767"/>
    <n v="112"/>
    <n v="202"/>
    <n v="0.98199999999999998"/>
    <s v="California Angels"/>
    <s v="Anaheim Stadium"/>
    <n v="2567427"/>
    <n v="100"/>
    <n v="100"/>
    <s v="CAL"/>
    <s v="CAL"/>
    <s v="CAL"/>
  </r>
  <r>
    <x v="114"/>
    <x v="5"/>
    <s v="CHA"/>
    <s v="CHW"/>
    <x v="75"/>
    <s v="W"/>
    <n v="3"/>
    <n v="163"/>
    <n v="81"/>
    <n v="85"/>
    <n v="77"/>
    <s v="N"/>
    <m/>
    <x v="0"/>
    <x v="0"/>
    <n v="0"/>
    <x v="1"/>
    <n v="1"/>
    <x v="0"/>
    <x v="1"/>
    <n v="736"/>
    <n v="5470"/>
    <n v="1386"/>
    <n v="247"/>
    <n v="37"/>
    <n v="146"/>
    <n v="471"/>
    <n v="843"/>
    <n v="108"/>
    <n v="56"/>
    <n v="43"/>
    <n v="45"/>
    <n v="720"/>
    <n v="656"/>
    <n v="4.07"/>
    <n v="20"/>
    <n v="8"/>
    <n v="39"/>
    <n v="4355"/>
    <n v="1411"/>
    <n v="161"/>
    <n v="569"/>
    <n v="1023"/>
    <n v="111"/>
    <n v="152"/>
    <n v="0.98199999999999998"/>
    <s v="Chicago White Sox"/>
    <s v="Comiskey Park"/>
    <n v="1669888"/>
    <n v="104"/>
    <n v="104"/>
    <s v="CHW"/>
    <s v="CHA"/>
    <s v="CHA"/>
  </r>
  <r>
    <x v="114"/>
    <x v="1"/>
    <s v="CHN"/>
    <s v="CHC"/>
    <x v="25"/>
    <s v="E"/>
    <n v="4"/>
    <n v="162"/>
    <n v="81"/>
    <n v="77"/>
    <n v="84"/>
    <s v="N"/>
    <m/>
    <x v="0"/>
    <x v="0"/>
    <n v="0"/>
    <x v="1"/>
    <n v="1"/>
    <x v="0"/>
    <x v="1"/>
    <n v="686"/>
    <n v="5492"/>
    <n v="1397"/>
    <n v="239"/>
    <n v="28"/>
    <n v="150"/>
    <n v="562"/>
    <n v="937"/>
    <n v="182"/>
    <n v="49"/>
    <n v="18"/>
    <n v="39"/>
    <n v="729"/>
    <n v="666"/>
    <n v="4.16"/>
    <n v="20"/>
    <n v="8"/>
    <n v="42"/>
    <n v="4327"/>
    <n v="1492"/>
    <n v="156"/>
    <n v="519"/>
    <n v="820"/>
    <n v="134"/>
    <n v="150"/>
    <n v="0.97899999999999998"/>
    <s v="Chicago Cubs"/>
    <s v="Wrigley Field"/>
    <n v="2161534"/>
    <n v="110"/>
    <n v="110"/>
    <s v="CHC"/>
    <s v="CHN"/>
    <s v="CHN"/>
  </r>
  <r>
    <x v="114"/>
    <x v="1"/>
    <s v="CIN"/>
    <s v="CIN"/>
    <x v="26"/>
    <s v="W"/>
    <n v="2"/>
    <n v="162"/>
    <n v="81"/>
    <n v="89"/>
    <n v="72"/>
    <s v="N"/>
    <m/>
    <x v="0"/>
    <x v="0"/>
    <n v="0"/>
    <x v="1"/>
    <n v="1"/>
    <x v="0"/>
    <x v="1"/>
    <n v="677"/>
    <n v="5431"/>
    <n v="1385"/>
    <n v="249"/>
    <n v="34"/>
    <n v="114"/>
    <n v="576"/>
    <n v="856"/>
    <n v="159"/>
    <n v="70"/>
    <n v="23"/>
    <n v="41"/>
    <n v="666"/>
    <n v="598"/>
    <n v="3.71"/>
    <n v="24"/>
    <n v="11"/>
    <n v="45"/>
    <n v="4354"/>
    <n v="1347"/>
    <n v="131"/>
    <n v="535"/>
    <n v="910"/>
    <n v="122"/>
    <n v="142"/>
    <n v="0.98"/>
    <s v="Cincinnati Reds"/>
    <s v="Riverfront Stadium"/>
    <n v="1834619"/>
    <n v="104"/>
    <n v="105"/>
    <s v="CIN"/>
    <s v="CIN"/>
    <s v="CIN"/>
  </r>
  <r>
    <x v="114"/>
    <x v="5"/>
    <s v="CLE"/>
    <s v="CLE"/>
    <x v="76"/>
    <s v="E"/>
    <n v="7"/>
    <n v="162"/>
    <n v="81"/>
    <n v="60"/>
    <n v="102"/>
    <s v="N"/>
    <m/>
    <x v="0"/>
    <x v="0"/>
    <n v="0"/>
    <x v="1"/>
    <n v="1"/>
    <x v="0"/>
    <x v="1"/>
    <n v="729"/>
    <n v="5527"/>
    <n v="1465"/>
    <n v="254"/>
    <n v="31"/>
    <n v="116"/>
    <n v="492"/>
    <n v="817"/>
    <n v="132"/>
    <n v="72"/>
    <n v="15"/>
    <n v="48"/>
    <n v="861"/>
    <n v="776"/>
    <n v="4.91"/>
    <n v="24"/>
    <n v="7"/>
    <n v="28"/>
    <n v="4263"/>
    <n v="1556"/>
    <n v="170"/>
    <n v="547"/>
    <n v="702"/>
    <n v="141"/>
    <n v="161"/>
    <n v="0.97699999999999998"/>
    <s v="Cleveland Indians"/>
    <s v="Cleveland Stadium"/>
    <n v="655181"/>
    <n v="99"/>
    <n v="100"/>
    <s v="CLE"/>
    <s v="CLE"/>
    <s v="CLE"/>
  </r>
  <r>
    <x v="114"/>
    <x v="5"/>
    <s v="DET"/>
    <s v="DET"/>
    <x v="77"/>
    <s v="E"/>
    <n v="3"/>
    <n v="161"/>
    <n v="81"/>
    <n v="84"/>
    <n v="77"/>
    <s v="N"/>
    <m/>
    <x v="0"/>
    <x v="0"/>
    <n v="0"/>
    <x v="1"/>
    <n v="1"/>
    <x v="0"/>
    <x v="1"/>
    <n v="729"/>
    <n v="5575"/>
    <n v="1413"/>
    <n v="254"/>
    <n v="45"/>
    <n v="202"/>
    <n v="526"/>
    <n v="926"/>
    <n v="75"/>
    <n v="41"/>
    <n v="27"/>
    <n v="53"/>
    <n v="688"/>
    <n v="612"/>
    <n v="3.78"/>
    <n v="31"/>
    <n v="11"/>
    <n v="40"/>
    <n v="4368"/>
    <n v="1313"/>
    <n v="141"/>
    <n v="556"/>
    <n v="943"/>
    <n v="143"/>
    <n v="152"/>
    <n v="0.97699999999999998"/>
    <s v="Detroit Tigers"/>
    <s v="Tiger Stadium"/>
    <n v="2286609"/>
    <n v="100"/>
    <n v="98"/>
    <s v="DET"/>
    <s v="DET"/>
    <s v="DET"/>
  </r>
  <r>
    <x v="114"/>
    <x v="1"/>
    <s v="HOU"/>
    <s v="HOU"/>
    <x v="89"/>
    <s v="W"/>
    <n v="3"/>
    <n v="162"/>
    <n v="81"/>
    <n v="83"/>
    <n v="79"/>
    <s v="N"/>
    <m/>
    <x v="0"/>
    <x v="0"/>
    <n v="0"/>
    <x v="1"/>
    <n v="1"/>
    <x v="0"/>
    <x v="1"/>
    <n v="706"/>
    <n v="5582"/>
    <n v="1457"/>
    <n v="261"/>
    <n v="42"/>
    <n v="121"/>
    <n v="477"/>
    <n v="873"/>
    <n v="96"/>
    <n v="56"/>
    <n v="23"/>
    <n v="44"/>
    <n v="691"/>
    <n v="593"/>
    <n v="3.66"/>
    <n v="17"/>
    <n v="9"/>
    <n v="42"/>
    <n v="4374"/>
    <n v="1393"/>
    <n v="119"/>
    <n v="543"/>
    <n v="909"/>
    <n v="152"/>
    <n v="159"/>
    <n v="0.97599999999999998"/>
    <s v="Houston Astros"/>
    <s v="Astrodome"/>
    <n v="1184314"/>
    <n v="97"/>
    <n v="96"/>
    <s v="HOU"/>
    <s v="HOU"/>
    <s v="HOU"/>
  </r>
  <r>
    <x v="114"/>
    <x v="5"/>
    <s v="KCA"/>
    <s v="KCR"/>
    <x v="91"/>
    <s v="W"/>
    <n v="1"/>
    <n v="162"/>
    <n v="82"/>
    <n v="91"/>
    <n v="71"/>
    <s v="Y"/>
    <m/>
    <x v="0"/>
    <x v="1"/>
    <n v="1"/>
    <x v="2"/>
    <n v="0"/>
    <x v="1"/>
    <x v="1"/>
    <n v="687"/>
    <n v="5500"/>
    <n v="1384"/>
    <n v="261"/>
    <n v="49"/>
    <n v="154"/>
    <n v="473"/>
    <n v="840"/>
    <n v="128"/>
    <n v="48"/>
    <n v="36"/>
    <n v="41"/>
    <n v="639"/>
    <n v="566"/>
    <n v="3.49"/>
    <n v="27"/>
    <n v="11"/>
    <n v="41"/>
    <n v="4383"/>
    <n v="1433"/>
    <n v="103"/>
    <n v="463"/>
    <n v="846"/>
    <n v="127"/>
    <n v="160"/>
    <n v="0.98"/>
    <s v="Kansas City Royals"/>
    <s v="Royals Stadium"/>
    <n v="2162717"/>
    <n v="100"/>
    <n v="100"/>
    <s v="KCR"/>
    <s v="KCA"/>
    <s v="KCA"/>
  </r>
  <r>
    <x v="114"/>
    <x v="1"/>
    <s v="LAN"/>
    <s v="LAD"/>
    <x v="47"/>
    <s v="W"/>
    <n v="1"/>
    <n v="162"/>
    <n v="81"/>
    <n v="95"/>
    <n v="67"/>
    <s v="Y"/>
    <m/>
    <x v="0"/>
    <x v="0"/>
    <n v="0"/>
    <x v="1"/>
    <n v="1"/>
    <x v="0"/>
    <x v="1"/>
    <n v="682"/>
    <n v="5502"/>
    <n v="1434"/>
    <n v="226"/>
    <n v="28"/>
    <n v="129"/>
    <n v="539"/>
    <n v="846"/>
    <n v="136"/>
    <n v="58"/>
    <n v="31"/>
    <n v="46"/>
    <n v="579"/>
    <n v="482"/>
    <n v="2.96"/>
    <n v="37"/>
    <n v="21"/>
    <n v="36"/>
    <n v="4395"/>
    <n v="1280"/>
    <n v="102"/>
    <n v="462"/>
    <n v="979"/>
    <n v="166"/>
    <n v="131"/>
    <n v="0.97399999999999998"/>
    <s v="Los Angeles Dodgers"/>
    <s v="Dodger Stadium"/>
    <n v="3264593"/>
    <n v="97"/>
    <n v="96"/>
    <s v="LAD"/>
    <s v="LAN"/>
    <s v="LAN"/>
  </r>
  <r>
    <x v="114"/>
    <x v="5"/>
    <s v="MIN"/>
    <s v="MIN"/>
    <x v="79"/>
    <s v="W"/>
    <n v="4"/>
    <n v="162"/>
    <n v="84"/>
    <n v="77"/>
    <n v="85"/>
    <s v="N"/>
    <m/>
    <x v="0"/>
    <x v="0"/>
    <n v="0"/>
    <x v="1"/>
    <n v="1"/>
    <x v="0"/>
    <x v="1"/>
    <n v="705"/>
    <n v="5509"/>
    <n v="1453"/>
    <n v="282"/>
    <n v="41"/>
    <n v="141"/>
    <n v="502"/>
    <n v="779"/>
    <n v="68"/>
    <n v="44"/>
    <n v="31"/>
    <n v="47"/>
    <n v="782"/>
    <n v="710"/>
    <n v="4.4800000000000004"/>
    <n v="41"/>
    <n v="7"/>
    <n v="34"/>
    <n v="4279"/>
    <n v="1468"/>
    <n v="164"/>
    <n v="462"/>
    <n v="767"/>
    <n v="120"/>
    <n v="139"/>
    <n v="0.98"/>
    <s v="Minnesota Twins"/>
    <s v="Hubert H Humphrey Metrodome"/>
    <n v="1651814"/>
    <n v="105"/>
    <n v="105"/>
    <s v="MIN"/>
    <s v="MIN"/>
    <s v="MIN"/>
  </r>
  <r>
    <x v="114"/>
    <x v="5"/>
    <s v="ML4"/>
    <s v="MIL"/>
    <x v="53"/>
    <s v="E"/>
    <n v="6"/>
    <n v="161"/>
    <n v="80"/>
    <n v="71"/>
    <n v="90"/>
    <s v="N"/>
    <m/>
    <x v="0"/>
    <x v="0"/>
    <n v="0"/>
    <x v="1"/>
    <n v="1"/>
    <x v="0"/>
    <x v="1"/>
    <n v="690"/>
    <n v="5568"/>
    <n v="1467"/>
    <n v="250"/>
    <n v="44"/>
    <n v="101"/>
    <n v="462"/>
    <n v="746"/>
    <n v="69"/>
    <n v="34"/>
    <n v="19"/>
    <n v="55"/>
    <n v="802"/>
    <n v="701"/>
    <n v="4.3899999999999997"/>
    <n v="34"/>
    <n v="5"/>
    <n v="37"/>
    <n v="4311"/>
    <n v="1510"/>
    <n v="175"/>
    <n v="499"/>
    <n v="777"/>
    <n v="142"/>
    <n v="153"/>
    <n v="0.97699999999999998"/>
    <s v="Milwaukee Brewers"/>
    <s v="County Stadium"/>
    <n v="1360265"/>
    <n v="100"/>
    <n v="101"/>
    <s v="MIL"/>
    <s v="MIL"/>
    <s v="MIL"/>
  </r>
  <r>
    <x v="114"/>
    <x v="1"/>
    <s v="MON"/>
    <s v="WSN"/>
    <x v="13"/>
    <s v="E"/>
    <n v="3"/>
    <n v="161"/>
    <n v="81"/>
    <n v="84"/>
    <n v="77"/>
    <s v="N"/>
    <m/>
    <x v="0"/>
    <x v="0"/>
    <n v="0"/>
    <x v="1"/>
    <n v="1"/>
    <x v="0"/>
    <x v="1"/>
    <n v="633"/>
    <n v="5429"/>
    <n v="1342"/>
    <n v="242"/>
    <n v="49"/>
    <n v="118"/>
    <n v="492"/>
    <n v="880"/>
    <n v="169"/>
    <n v="77"/>
    <n v="26"/>
    <n v="45"/>
    <n v="636"/>
    <n v="574"/>
    <n v="3.55"/>
    <n v="13"/>
    <n v="13"/>
    <n v="53"/>
    <n v="4371"/>
    <n v="1346"/>
    <n v="99"/>
    <n v="509"/>
    <n v="870"/>
    <n v="121"/>
    <n v="152"/>
    <n v="0.98099999999999998"/>
    <s v="Montreal Expos"/>
    <s v="Stade Olympique"/>
    <n v="1502494"/>
    <n v="95"/>
    <n v="95"/>
    <s v="MON"/>
    <s v="MON"/>
    <s v="MON"/>
  </r>
  <r>
    <x v="114"/>
    <x v="5"/>
    <s v="NYA"/>
    <s v="NYY"/>
    <x v="73"/>
    <s v="E"/>
    <n v="2"/>
    <n v="161"/>
    <n v="80"/>
    <n v="97"/>
    <n v="64"/>
    <s v="N"/>
    <m/>
    <x v="0"/>
    <x v="0"/>
    <n v="0"/>
    <x v="1"/>
    <n v="1"/>
    <x v="0"/>
    <x v="1"/>
    <n v="839"/>
    <n v="5458"/>
    <n v="1458"/>
    <n v="272"/>
    <n v="31"/>
    <n v="176"/>
    <n v="620"/>
    <n v="771"/>
    <n v="155"/>
    <n v="53"/>
    <n v="50"/>
    <n v="60"/>
    <n v="660"/>
    <n v="590"/>
    <n v="3.69"/>
    <n v="25"/>
    <n v="9"/>
    <n v="49"/>
    <n v="4321"/>
    <n v="1373"/>
    <n v="157"/>
    <n v="518"/>
    <n v="907"/>
    <n v="126"/>
    <n v="172"/>
    <n v="0.97899999999999998"/>
    <s v="New York Yankees"/>
    <s v="Yankee Stadium II"/>
    <n v="2214587"/>
    <n v="98"/>
    <n v="97"/>
    <s v="NYY"/>
    <s v="NYA"/>
    <s v="NYA"/>
  </r>
  <r>
    <x v="114"/>
    <x v="1"/>
    <s v="NYN"/>
    <s v="NYM"/>
    <x v="90"/>
    <s v="E"/>
    <n v="2"/>
    <n v="162"/>
    <n v="81"/>
    <n v="98"/>
    <n v="64"/>
    <s v="N"/>
    <m/>
    <x v="0"/>
    <x v="0"/>
    <n v="0"/>
    <x v="1"/>
    <n v="1"/>
    <x v="0"/>
    <x v="1"/>
    <n v="695"/>
    <n v="5549"/>
    <n v="1425"/>
    <n v="239"/>
    <n v="35"/>
    <n v="134"/>
    <n v="546"/>
    <n v="872"/>
    <n v="117"/>
    <n v="53"/>
    <n v="20"/>
    <n v="44"/>
    <n v="568"/>
    <n v="514"/>
    <n v="3.11"/>
    <n v="32"/>
    <n v="19"/>
    <n v="37"/>
    <n v="4464"/>
    <n v="1306"/>
    <n v="111"/>
    <n v="515"/>
    <n v="1039"/>
    <n v="115"/>
    <n v="138"/>
    <n v="0.98199999999999998"/>
    <s v="New York Mets"/>
    <s v="Shea Stadium"/>
    <n v="2761601"/>
    <n v="99"/>
    <n v="97"/>
    <s v="NYM"/>
    <s v="NYN"/>
    <s v="NYN"/>
  </r>
  <r>
    <x v="114"/>
    <x v="5"/>
    <s v="OAK"/>
    <s v="OAK"/>
    <x v="78"/>
    <s v="W"/>
    <n v="4"/>
    <n v="162"/>
    <n v="79"/>
    <n v="77"/>
    <n v="85"/>
    <s v="N"/>
    <m/>
    <x v="0"/>
    <x v="0"/>
    <n v="0"/>
    <x v="1"/>
    <n v="1"/>
    <x v="0"/>
    <x v="1"/>
    <n v="757"/>
    <n v="5581"/>
    <n v="1475"/>
    <n v="230"/>
    <n v="34"/>
    <n v="155"/>
    <n v="508"/>
    <n v="861"/>
    <n v="117"/>
    <n v="58"/>
    <n v="16"/>
    <n v="47"/>
    <n v="787"/>
    <n v="712"/>
    <n v="4.41"/>
    <n v="10"/>
    <n v="6"/>
    <n v="41"/>
    <n v="4359"/>
    <n v="1451"/>
    <n v="172"/>
    <n v="607"/>
    <n v="785"/>
    <n v="140"/>
    <n v="137"/>
    <n v="0.97699999999999998"/>
    <s v="Oakland Athletics"/>
    <s v="Oakland Coliseum"/>
    <n v="1334599"/>
    <n v="92"/>
    <n v="92"/>
    <s v="OAK"/>
    <s v="OAK"/>
    <s v="OAK"/>
  </r>
  <r>
    <x v="114"/>
    <x v="1"/>
    <s v="PHI"/>
    <s v="PHI"/>
    <x v="44"/>
    <s v="E"/>
    <n v="5"/>
    <n v="162"/>
    <n v="81"/>
    <n v="75"/>
    <n v="87"/>
    <s v="N"/>
    <m/>
    <x v="0"/>
    <x v="0"/>
    <n v="0"/>
    <x v="1"/>
    <n v="1"/>
    <x v="0"/>
    <x v="1"/>
    <n v="667"/>
    <n v="5477"/>
    <n v="1343"/>
    <n v="238"/>
    <n v="47"/>
    <n v="141"/>
    <n v="527"/>
    <n v="1095"/>
    <n v="122"/>
    <n v="51"/>
    <n v="25"/>
    <n v="44"/>
    <n v="673"/>
    <n v="592"/>
    <n v="3.68"/>
    <n v="24"/>
    <n v="9"/>
    <n v="30"/>
    <n v="4341"/>
    <n v="1424"/>
    <n v="115"/>
    <n v="596"/>
    <n v="899"/>
    <n v="139"/>
    <n v="142"/>
    <n v="0.97799999999999998"/>
    <s v="Philadelphia Phillies"/>
    <s v="Veterans Stadium"/>
    <n v="1830350"/>
    <n v="103"/>
    <n v="103"/>
    <s v="PHI"/>
    <s v="PHI"/>
    <s v="PHI"/>
  </r>
  <r>
    <x v="114"/>
    <x v="1"/>
    <s v="PIT"/>
    <s v="PIT"/>
    <x v="39"/>
    <s v="E"/>
    <n v="6"/>
    <n v="161"/>
    <n v="80"/>
    <n v="57"/>
    <n v="104"/>
    <s v="N"/>
    <m/>
    <x v="0"/>
    <x v="0"/>
    <n v="0"/>
    <x v="1"/>
    <n v="1"/>
    <x v="0"/>
    <x v="1"/>
    <n v="568"/>
    <n v="5436"/>
    <n v="1340"/>
    <n v="251"/>
    <n v="28"/>
    <n v="80"/>
    <n v="514"/>
    <n v="842"/>
    <n v="110"/>
    <n v="60"/>
    <n v="14"/>
    <n v="44"/>
    <n v="708"/>
    <n v="638"/>
    <n v="3.97"/>
    <n v="15"/>
    <n v="6"/>
    <n v="29"/>
    <n v="4336"/>
    <n v="1406"/>
    <n v="107"/>
    <n v="584"/>
    <n v="962"/>
    <n v="133"/>
    <n v="127"/>
    <n v="0.97899999999999998"/>
    <s v="Pittsburgh Pirates"/>
    <s v="Three Rivers Stadium"/>
    <n v="735900"/>
    <n v="99"/>
    <n v="100"/>
    <s v="PIT"/>
    <s v="PIT"/>
    <s v="PIT"/>
  </r>
  <r>
    <x v="114"/>
    <x v="1"/>
    <s v="SDN"/>
    <s v="SDP"/>
    <x v="92"/>
    <s v="W"/>
    <n v="3"/>
    <n v="162"/>
    <n v="81"/>
    <n v="83"/>
    <n v="79"/>
    <s v="N"/>
    <m/>
    <x v="0"/>
    <x v="0"/>
    <n v="0"/>
    <x v="1"/>
    <n v="1"/>
    <x v="0"/>
    <x v="1"/>
    <n v="650"/>
    <n v="5507"/>
    <n v="1405"/>
    <n v="241"/>
    <n v="28"/>
    <n v="109"/>
    <n v="513"/>
    <n v="809"/>
    <n v="60"/>
    <n v="39"/>
    <n v="23"/>
    <n v="32"/>
    <n v="622"/>
    <n v="549"/>
    <n v="3.4"/>
    <n v="26"/>
    <n v="19"/>
    <n v="44"/>
    <n v="4354"/>
    <n v="1399"/>
    <n v="127"/>
    <n v="443"/>
    <n v="727"/>
    <n v="124"/>
    <n v="158"/>
    <n v="0.98"/>
    <s v="San Diego Padres"/>
    <s v="Jack Murphy Stadium"/>
    <n v="2210352"/>
    <n v="99"/>
    <n v="99"/>
    <s v="SDP"/>
    <s v="SDN"/>
    <s v="SDN"/>
  </r>
  <r>
    <x v="114"/>
    <x v="5"/>
    <s v="SEA"/>
    <s v="SEA"/>
    <x v="93"/>
    <s v="W"/>
    <n v="6"/>
    <n v="162"/>
    <n v="83"/>
    <n v="74"/>
    <n v="88"/>
    <s v="N"/>
    <m/>
    <x v="0"/>
    <x v="0"/>
    <n v="0"/>
    <x v="1"/>
    <n v="1"/>
    <x v="0"/>
    <x v="1"/>
    <n v="719"/>
    <n v="5521"/>
    <n v="1410"/>
    <n v="277"/>
    <n v="38"/>
    <n v="171"/>
    <n v="564"/>
    <n v="942"/>
    <n v="94"/>
    <n v="35"/>
    <n v="31"/>
    <n v="41"/>
    <n v="818"/>
    <n v="744"/>
    <n v="4.68"/>
    <n v="23"/>
    <n v="8"/>
    <n v="30"/>
    <n v="4296"/>
    <n v="1456"/>
    <n v="154"/>
    <n v="637"/>
    <n v="868"/>
    <n v="122"/>
    <n v="156"/>
    <n v="0.98"/>
    <s v="Seattle Mariners"/>
    <s v="Kingdome"/>
    <n v="1128696"/>
    <n v="100"/>
    <n v="101"/>
    <s v="SEA"/>
    <s v="SEA"/>
    <s v="SEA"/>
  </r>
  <r>
    <x v="114"/>
    <x v="1"/>
    <s v="SFN"/>
    <s v="SFG"/>
    <x v="42"/>
    <s v="W"/>
    <n v="6"/>
    <n v="162"/>
    <n v="81"/>
    <n v="62"/>
    <n v="100"/>
    <s v="N"/>
    <m/>
    <x v="0"/>
    <x v="0"/>
    <n v="0"/>
    <x v="1"/>
    <n v="1"/>
    <x v="0"/>
    <x v="1"/>
    <n v="556"/>
    <n v="5420"/>
    <n v="1263"/>
    <n v="217"/>
    <n v="31"/>
    <n v="115"/>
    <n v="488"/>
    <n v="962"/>
    <n v="99"/>
    <n v="55"/>
    <n v="37"/>
    <n v="25"/>
    <n v="674"/>
    <n v="581"/>
    <n v="3.61"/>
    <n v="13"/>
    <n v="5"/>
    <n v="24"/>
    <n v="4344"/>
    <n v="1348"/>
    <n v="125"/>
    <n v="572"/>
    <n v="985"/>
    <n v="148"/>
    <n v="134"/>
    <n v="0.97599999999999998"/>
    <s v="San Francisco Giants"/>
    <s v="Candlestick Park"/>
    <n v="818697"/>
    <n v="95"/>
    <n v="96"/>
    <s v="SFG"/>
    <s v="SFN"/>
    <s v="SFN"/>
  </r>
  <r>
    <x v="114"/>
    <x v="1"/>
    <s v="SLN"/>
    <s v="STL"/>
    <x v="40"/>
    <s v="E"/>
    <n v="1"/>
    <n v="162"/>
    <n v="81"/>
    <n v="101"/>
    <n v="61"/>
    <s v="Y"/>
    <m/>
    <x v="0"/>
    <x v="1"/>
    <n v="1"/>
    <x v="1"/>
    <n v="1"/>
    <x v="0"/>
    <x v="1"/>
    <n v="747"/>
    <n v="5467"/>
    <n v="1446"/>
    <n v="245"/>
    <n v="59"/>
    <n v="87"/>
    <n v="586"/>
    <n v="853"/>
    <n v="314"/>
    <n v="96"/>
    <n v="18"/>
    <n v="41"/>
    <n v="572"/>
    <n v="505"/>
    <n v="3.1"/>
    <n v="37"/>
    <n v="20"/>
    <n v="44"/>
    <n v="4392"/>
    <n v="1343"/>
    <n v="98"/>
    <n v="453"/>
    <n v="798"/>
    <n v="108"/>
    <n v="166"/>
    <n v="0.98299999999999998"/>
    <s v="St. Louis Cardinals"/>
    <s v="Busch Stadium II"/>
    <n v="2637563"/>
    <n v="100"/>
    <n v="99"/>
    <s v="STL"/>
    <s v="SLN"/>
    <s v="SLN"/>
  </r>
  <r>
    <x v="114"/>
    <x v="5"/>
    <s v="TEX"/>
    <s v="TEX"/>
    <x v="88"/>
    <s v="W"/>
    <n v="7"/>
    <n v="161"/>
    <n v="80"/>
    <n v="62"/>
    <n v="99"/>
    <s v="N"/>
    <m/>
    <x v="0"/>
    <x v="0"/>
    <n v="0"/>
    <x v="1"/>
    <n v="1"/>
    <x v="0"/>
    <x v="1"/>
    <n v="617"/>
    <n v="5361"/>
    <n v="1359"/>
    <n v="213"/>
    <n v="41"/>
    <n v="129"/>
    <n v="530"/>
    <n v="819"/>
    <n v="130"/>
    <n v="76"/>
    <n v="33"/>
    <n v="45"/>
    <n v="785"/>
    <n v="715"/>
    <n v="4.5599999999999996"/>
    <n v="18"/>
    <n v="5"/>
    <n v="33"/>
    <n v="4235"/>
    <n v="1479"/>
    <n v="173"/>
    <n v="501"/>
    <n v="863"/>
    <n v="120"/>
    <n v="145"/>
    <n v="0.98"/>
    <s v="Texas Rangers"/>
    <s v="Arlington Stadium"/>
    <n v="1112497"/>
    <n v="101"/>
    <n v="102"/>
    <s v="TEX"/>
    <s v="TEX"/>
    <s v="TEX"/>
  </r>
  <r>
    <x v="114"/>
    <x v="5"/>
    <s v="TOR"/>
    <s v="TOR"/>
    <x v="94"/>
    <s v="E"/>
    <n v="1"/>
    <n v="161"/>
    <n v="80"/>
    <n v="99"/>
    <n v="62"/>
    <s v="Y"/>
    <m/>
    <x v="0"/>
    <x v="0"/>
    <n v="0"/>
    <x v="1"/>
    <n v="1"/>
    <x v="0"/>
    <x v="1"/>
    <n v="759"/>
    <n v="5508"/>
    <n v="1482"/>
    <n v="281"/>
    <n v="53"/>
    <n v="158"/>
    <n v="503"/>
    <n v="807"/>
    <n v="144"/>
    <n v="77"/>
    <n v="30"/>
    <n v="44"/>
    <n v="588"/>
    <n v="532"/>
    <n v="3.31"/>
    <n v="18"/>
    <n v="9"/>
    <n v="47"/>
    <n v="4344"/>
    <n v="1312"/>
    <n v="147"/>
    <n v="484"/>
    <n v="823"/>
    <n v="125"/>
    <n v="164"/>
    <n v="0.98"/>
    <s v="Toronto Blue Jays"/>
    <s v="Exhibition Stadium"/>
    <n v="2468925"/>
    <n v="104"/>
    <n v="103"/>
    <s v="TOR"/>
    <s v="TOR"/>
    <s v="TOR"/>
  </r>
  <r>
    <x v="115"/>
    <x v="1"/>
    <s v="ATL"/>
    <s v="ATL"/>
    <x v="24"/>
    <s v="W"/>
    <n v="6"/>
    <n v="161"/>
    <n v="81"/>
    <n v="72"/>
    <n v="89"/>
    <s v="N"/>
    <m/>
    <x v="0"/>
    <x v="0"/>
    <n v="0"/>
    <x v="1"/>
    <n v="1"/>
    <x v="0"/>
    <x v="1"/>
    <n v="615"/>
    <n v="5384"/>
    <n v="1348"/>
    <n v="241"/>
    <n v="24"/>
    <n v="138"/>
    <n v="538"/>
    <n v="904"/>
    <n v="93"/>
    <n v="76"/>
    <n v="24"/>
    <n v="42"/>
    <n v="719"/>
    <n v="629"/>
    <n v="3.97"/>
    <n v="17"/>
    <n v="5"/>
    <n v="39"/>
    <n v="4274"/>
    <n v="1443"/>
    <n v="117"/>
    <n v="576"/>
    <n v="932"/>
    <n v="141"/>
    <n v="181"/>
    <n v="0.97799999999999998"/>
    <s v="Atlanta Braves"/>
    <s v="Atlanta-Fulton County Stadium"/>
    <n v="1387181"/>
    <n v="105"/>
    <n v="106"/>
    <s v="ATL"/>
    <s v="ATL"/>
    <s v="ATL"/>
  </r>
  <r>
    <x v="115"/>
    <x v="5"/>
    <s v="BAL"/>
    <s v="BAL"/>
    <x v="37"/>
    <s v="E"/>
    <n v="7"/>
    <n v="162"/>
    <n v="79"/>
    <n v="73"/>
    <n v="89"/>
    <s v="N"/>
    <m/>
    <x v="0"/>
    <x v="0"/>
    <n v="0"/>
    <x v="1"/>
    <n v="1"/>
    <x v="0"/>
    <x v="1"/>
    <n v="708"/>
    <n v="5524"/>
    <n v="1425"/>
    <n v="223"/>
    <n v="13"/>
    <n v="169"/>
    <n v="563"/>
    <n v="862"/>
    <n v="64"/>
    <n v="34"/>
    <n v="31"/>
    <n v="51"/>
    <n v="760"/>
    <n v="687"/>
    <n v="4.3"/>
    <n v="17"/>
    <n v="6"/>
    <n v="39"/>
    <n v="4310"/>
    <n v="1451"/>
    <n v="177"/>
    <n v="535"/>
    <n v="954"/>
    <n v="135"/>
    <n v="163"/>
    <n v="0.97799999999999998"/>
    <s v="Baltimore Orioles"/>
    <s v="Memorial Stadium"/>
    <n v="1973176"/>
    <n v="98"/>
    <n v="99"/>
    <s v="BAL"/>
    <s v="BAL"/>
    <s v="BAL"/>
  </r>
  <r>
    <x v="115"/>
    <x v="5"/>
    <s v="BOS"/>
    <s v="BOS"/>
    <x v="74"/>
    <s v="E"/>
    <n v="1"/>
    <n v="161"/>
    <n v="81"/>
    <n v="95"/>
    <n v="66"/>
    <s v="Y"/>
    <m/>
    <x v="0"/>
    <x v="1"/>
    <n v="1"/>
    <x v="1"/>
    <n v="1"/>
    <x v="0"/>
    <x v="1"/>
    <n v="794"/>
    <n v="5498"/>
    <n v="1488"/>
    <n v="320"/>
    <n v="21"/>
    <n v="144"/>
    <n v="595"/>
    <n v="707"/>
    <n v="41"/>
    <n v="34"/>
    <n v="66"/>
    <n v="52"/>
    <n v="696"/>
    <n v="625"/>
    <n v="3.93"/>
    <n v="36"/>
    <n v="6"/>
    <n v="41"/>
    <n v="4289"/>
    <n v="1469"/>
    <n v="167"/>
    <n v="474"/>
    <n v="1033"/>
    <n v="129"/>
    <n v="146"/>
    <n v="0.97899999999999998"/>
    <s v="Boston Red Sox"/>
    <s v="Fenway Park II"/>
    <n v="2147641"/>
    <n v="101"/>
    <n v="100"/>
    <s v="BOS"/>
    <s v="BOS"/>
    <s v="BOS"/>
  </r>
  <r>
    <x v="115"/>
    <x v="5"/>
    <s v="CAL"/>
    <s v="ANA"/>
    <x v="87"/>
    <s v="W"/>
    <n v="1"/>
    <n v="162"/>
    <n v="82"/>
    <n v="92"/>
    <n v="70"/>
    <s v="Y"/>
    <m/>
    <x v="0"/>
    <x v="0"/>
    <n v="0"/>
    <x v="1"/>
    <n v="1"/>
    <x v="0"/>
    <x v="1"/>
    <n v="786"/>
    <n v="5433"/>
    <n v="1387"/>
    <n v="236"/>
    <n v="36"/>
    <n v="167"/>
    <n v="671"/>
    <n v="860"/>
    <n v="109"/>
    <n v="42"/>
    <n v="40"/>
    <n v="61"/>
    <n v="684"/>
    <n v="621"/>
    <n v="3.84"/>
    <n v="29"/>
    <n v="12"/>
    <n v="40"/>
    <n v="4368"/>
    <n v="1356"/>
    <n v="153"/>
    <n v="478"/>
    <n v="955"/>
    <n v="107"/>
    <n v="156"/>
    <n v="0.98299999999999998"/>
    <s v="California Angels"/>
    <s v="Anaheim Stadium"/>
    <n v="2655872"/>
    <n v="99"/>
    <n v="99"/>
    <s v="CAL"/>
    <s v="CAL"/>
    <s v="CAL"/>
  </r>
  <r>
    <x v="115"/>
    <x v="5"/>
    <s v="CHA"/>
    <s v="CHW"/>
    <x v="75"/>
    <s v="W"/>
    <n v="5"/>
    <n v="162"/>
    <n v="81"/>
    <n v="72"/>
    <n v="90"/>
    <s v="N"/>
    <m/>
    <x v="0"/>
    <x v="0"/>
    <n v="0"/>
    <x v="1"/>
    <n v="1"/>
    <x v="0"/>
    <x v="1"/>
    <n v="644"/>
    <n v="5406"/>
    <n v="1335"/>
    <n v="197"/>
    <n v="34"/>
    <n v="121"/>
    <n v="487"/>
    <n v="940"/>
    <n v="115"/>
    <n v="54"/>
    <n v="34"/>
    <n v="53"/>
    <n v="699"/>
    <n v="630"/>
    <n v="3.93"/>
    <n v="18"/>
    <n v="8"/>
    <n v="38"/>
    <n v="4327"/>
    <n v="1361"/>
    <n v="143"/>
    <n v="561"/>
    <n v="895"/>
    <n v="117"/>
    <n v="142"/>
    <n v="0.98099999999999998"/>
    <s v="Chicago White Sox"/>
    <s v="Comiskey Park"/>
    <n v="1424313"/>
    <n v="104"/>
    <n v="104"/>
    <s v="CHW"/>
    <s v="CHA"/>
    <s v="CHA"/>
  </r>
  <r>
    <x v="115"/>
    <x v="1"/>
    <s v="CHN"/>
    <s v="CHC"/>
    <x v="25"/>
    <s v="E"/>
    <n v="5"/>
    <n v="160"/>
    <n v="80"/>
    <n v="70"/>
    <n v="90"/>
    <s v="N"/>
    <m/>
    <x v="0"/>
    <x v="0"/>
    <n v="0"/>
    <x v="1"/>
    <n v="1"/>
    <x v="0"/>
    <x v="1"/>
    <n v="680"/>
    <n v="5499"/>
    <n v="1409"/>
    <n v="258"/>
    <n v="27"/>
    <n v="155"/>
    <n v="508"/>
    <n v="966"/>
    <n v="132"/>
    <n v="62"/>
    <n v="15"/>
    <n v="51"/>
    <n v="781"/>
    <n v="721"/>
    <n v="4.49"/>
    <n v="11"/>
    <n v="6"/>
    <n v="42"/>
    <n v="4335"/>
    <n v="1546"/>
    <n v="143"/>
    <n v="557"/>
    <n v="962"/>
    <n v="124"/>
    <n v="147"/>
    <n v="0.98"/>
    <s v="Chicago Cubs"/>
    <s v="Wrigley Field"/>
    <n v="1859102"/>
    <n v="107"/>
    <n v="108"/>
    <s v="CHC"/>
    <s v="CHN"/>
    <s v="CHN"/>
  </r>
  <r>
    <x v="115"/>
    <x v="1"/>
    <s v="CIN"/>
    <s v="CIN"/>
    <x v="26"/>
    <s v="W"/>
    <n v="2"/>
    <n v="162"/>
    <n v="81"/>
    <n v="86"/>
    <n v="76"/>
    <s v="N"/>
    <m/>
    <x v="0"/>
    <x v="0"/>
    <n v="0"/>
    <x v="1"/>
    <n v="1"/>
    <x v="0"/>
    <x v="1"/>
    <n v="732"/>
    <n v="5536"/>
    <n v="1404"/>
    <n v="237"/>
    <n v="35"/>
    <n v="144"/>
    <n v="586"/>
    <n v="920"/>
    <n v="177"/>
    <n v="53"/>
    <n v="18"/>
    <n v="41"/>
    <n v="717"/>
    <n v="638"/>
    <n v="3.91"/>
    <n v="14"/>
    <n v="8"/>
    <n v="45"/>
    <n v="4404"/>
    <n v="1465"/>
    <n v="136"/>
    <n v="524"/>
    <n v="924"/>
    <n v="140"/>
    <n v="160"/>
    <n v="0.97799999999999998"/>
    <s v="Cincinnati Reds"/>
    <s v="Riverfront Stadium"/>
    <n v="1692432"/>
    <n v="104"/>
    <n v="104"/>
    <s v="CIN"/>
    <s v="CIN"/>
    <s v="CIN"/>
  </r>
  <r>
    <x v="115"/>
    <x v="5"/>
    <s v="CLE"/>
    <s v="CLE"/>
    <x v="76"/>
    <s v="E"/>
    <n v="5"/>
    <n v="163"/>
    <n v="81"/>
    <n v="84"/>
    <n v="78"/>
    <s v="N"/>
    <m/>
    <x v="0"/>
    <x v="0"/>
    <n v="0"/>
    <x v="1"/>
    <n v="1"/>
    <x v="0"/>
    <x v="1"/>
    <n v="831"/>
    <n v="5702"/>
    <n v="1620"/>
    <n v="270"/>
    <n v="45"/>
    <n v="157"/>
    <n v="456"/>
    <n v="944"/>
    <n v="141"/>
    <n v="54"/>
    <n v="24"/>
    <n v="49"/>
    <n v="841"/>
    <n v="736"/>
    <n v="4.58"/>
    <n v="31"/>
    <n v="7"/>
    <n v="34"/>
    <n v="4343"/>
    <n v="1548"/>
    <n v="167"/>
    <n v="605"/>
    <n v="744"/>
    <n v="157"/>
    <n v="148"/>
    <n v="0.97499999999999998"/>
    <s v="Cleveland Indians"/>
    <s v="Cleveland Stadium"/>
    <n v="1471805"/>
    <n v="98"/>
    <n v="99"/>
    <s v="CLE"/>
    <s v="CLE"/>
    <s v="CLE"/>
  </r>
  <r>
    <x v="115"/>
    <x v="5"/>
    <s v="DET"/>
    <s v="DET"/>
    <x v="77"/>
    <s v="E"/>
    <n v="3"/>
    <n v="162"/>
    <n v="81"/>
    <n v="87"/>
    <n v="75"/>
    <s v="N"/>
    <m/>
    <x v="0"/>
    <x v="0"/>
    <n v="0"/>
    <x v="1"/>
    <n v="1"/>
    <x v="0"/>
    <x v="1"/>
    <n v="798"/>
    <n v="5512"/>
    <n v="1447"/>
    <n v="234"/>
    <n v="30"/>
    <n v="198"/>
    <n v="613"/>
    <n v="885"/>
    <n v="138"/>
    <n v="58"/>
    <n v="43"/>
    <n v="49"/>
    <n v="714"/>
    <n v="645"/>
    <n v="4.0199999999999996"/>
    <n v="33"/>
    <n v="12"/>
    <n v="38"/>
    <n v="4331"/>
    <n v="1374"/>
    <n v="183"/>
    <n v="571"/>
    <n v="880"/>
    <n v="108"/>
    <n v="163"/>
    <n v="0.98199999999999998"/>
    <s v="Detroit Tigers"/>
    <s v="Tiger Stadium"/>
    <n v="1899437"/>
    <n v="100"/>
    <n v="99"/>
    <s v="DET"/>
    <s v="DET"/>
    <s v="DET"/>
  </r>
  <r>
    <x v="115"/>
    <x v="1"/>
    <s v="HOU"/>
    <s v="HOU"/>
    <x v="89"/>
    <s v="W"/>
    <n v="1"/>
    <n v="162"/>
    <n v="81"/>
    <n v="96"/>
    <n v="66"/>
    <s v="Y"/>
    <m/>
    <x v="0"/>
    <x v="0"/>
    <n v="0"/>
    <x v="1"/>
    <n v="1"/>
    <x v="0"/>
    <x v="1"/>
    <n v="654"/>
    <n v="5441"/>
    <n v="1388"/>
    <n v="244"/>
    <n v="32"/>
    <n v="125"/>
    <n v="536"/>
    <n v="916"/>
    <n v="163"/>
    <n v="75"/>
    <n v="24"/>
    <n v="41"/>
    <n v="569"/>
    <n v="509"/>
    <n v="3.15"/>
    <n v="18"/>
    <n v="19"/>
    <n v="51"/>
    <n v="4369"/>
    <n v="1203"/>
    <n v="116"/>
    <n v="523"/>
    <n v="1160"/>
    <n v="130"/>
    <n v="108"/>
    <n v="0.97899999999999998"/>
    <s v="Houston Astros"/>
    <s v="Astrodome"/>
    <n v="1734276"/>
    <n v="97"/>
    <n v="96"/>
    <s v="HOU"/>
    <s v="HOU"/>
    <s v="HOU"/>
  </r>
  <r>
    <x v="115"/>
    <x v="5"/>
    <s v="KCA"/>
    <s v="KCR"/>
    <x v="91"/>
    <s v="W"/>
    <n v="3"/>
    <n v="162"/>
    <n v="81"/>
    <n v="76"/>
    <n v="86"/>
    <s v="N"/>
    <m/>
    <x v="0"/>
    <x v="0"/>
    <n v="0"/>
    <x v="1"/>
    <n v="1"/>
    <x v="0"/>
    <x v="1"/>
    <n v="654"/>
    <n v="5561"/>
    <n v="1403"/>
    <n v="264"/>
    <n v="45"/>
    <n v="137"/>
    <n v="474"/>
    <n v="919"/>
    <n v="97"/>
    <n v="46"/>
    <n v="36"/>
    <n v="33"/>
    <n v="673"/>
    <n v="612"/>
    <n v="3.82"/>
    <n v="24"/>
    <n v="13"/>
    <n v="31"/>
    <n v="4322"/>
    <n v="1413"/>
    <n v="121"/>
    <n v="479"/>
    <n v="888"/>
    <n v="123"/>
    <n v="153"/>
    <n v="0.98"/>
    <s v="Kansas City Royals"/>
    <s v="Royals Stadium"/>
    <n v="2320794"/>
    <n v="102"/>
    <n v="101"/>
    <s v="KCR"/>
    <s v="KCA"/>
    <s v="KCA"/>
  </r>
  <r>
    <x v="115"/>
    <x v="1"/>
    <s v="LAN"/>
    <s v="LAD"/>
    <x v="47"/>
    <s v="W"/>
    <n v="5"/>
    <n v="162"/>
    <n v="81"/>
    <n v="73"/>
    <n v="89"/>
    <s v="N"/>
    <m/>
    <x v="0"/>
    <x v="0"/>
    <n v="0"/>
    <x v="1"/>
    <n v="1"/>
    <x v="0"/>
    <x v="1"/>
    <n v="638"/>
    <n v="5471"/>
    <n v="1373"/>
    <n v="232"/>
    <n v="14"/>
    <n v="130"/>
    <n v="478"/>
    <n v="966"/>
    <n v="155"/>
    <n v="67"/>
    <n v="32"/>
    <n v="39"/>
    <n v="679"/>
    <n v="608"/>
    <n v="3.76"/>
    <n v="35"/>
    <n v="14"/>
    <n v="25"/>
    <n v="4363"/>
    <n v="1428"/>
    <n v="115"/>
    <n v="499"/>
    <n v="1051"/>
    <n v="181"/>
    <n v="118"/>
    <n v="0.97099999999999997"/>
    <s v="Los Angeles Dodgers"/>
    <s v="Dodger Stadium"/>
    <n v="3023208"/>
    <n v="93"/>
    <n v="93"/>
    <s v="LAD"/>
    <s v="LAN"/>
    <s v="LAN"/>
  </r>
  <r>
    <x v="115"/>
    <x v="5"/>
    <s v="MIN"/>
    <s v="MIN"/>
    <x v="79"/>
    <s v="W"/>
    <n v="6"/>
    <n v="162"/>
    <n v="81"/>
    <n v="71"/>
    <n v="91"/>
    <s v="N"/>
    <m/>
    <x v="0"/>
    <x v="0"/>
    <n v="0"/>
    <x v="1"/>
    <n v="1"/>
    <x v="0"/>
    <x v="1"/>
    <n v="741"/>
    <n v="5531"/>
    <n v="1446"/>
    <n v="257"/>
    <n v="39"/>
    <n v="196"/>
    <n v="501"/>
    <n v="977"/>
    <n v="81"/>
    <n v="61"/>
    <n v="37"/>
    <n v="38"/>
    <n v="839"/>
    <n v="759"/>
    <n v="4.7699999999999996"/>
    <n v="39"/>
    <n v="6"/>
    <n v="24"/>
    <n v="4298"/>
    <n v="1579"/>
    <n v="200"/>
    <n v="503"/>
    <n v="937"/>
    <n v="118"/>
    <n v="168"/>
    <n v="0.98"/>
    <s v="Minnesota Twins"/>
    <s v="Hubert H Humphrey Metrodome"/>
    <n v="1255453"/>
    <n v="102"/>
    <n v="102"/>
    <s v="MIN"/>
    <s v="MIN"/>
    <s v="MIN"/>
  </r>
  <r>
    <x v="115"/>
    <x v="5"/>
    <s v="ML4"/>
    <s v="MIL"/>
    <x v="53"/>
    <s v="E"/>
    <n v="6"/>
    <n v="161"/>
    <n v="80"/>
    <n v="77"/>
    <n v="84"/>
    <s v="N"/>
    <m/>
    <x v="0"/>
    <x v="0"/>
    <n v="0"/>
    <x v="1"/>
    <n v="1"/>
    <x v="0"/>
    <x v="1"/>
    <n v="667"/>
    <n v="5461"/>
    <n v="1393"/>
    <n v="255"/>
    <n v="38"/>
    <n v="127"/>
    <n v="530"/>
    <n v="986"/>
    <n v="100"/>
    <n v="50"/>
    <n v="27"/>
    <n v="53"/>
    <n v="734"/>
    <n v="638"/>
    <n v="4.01"/>
    <n v="29"/>
    <n v="12"/>
    <n v="32"/>
    <n v="4295"/>
    <n v="1478"/>
    <n v="158"/>
    <n v="494"/>
    <n v="952"/>
    <n v="146"/>
    <n v="146"/>
    <n v="0.97599999999999998"/>
    <s v="Milwaukee Brewers"/>
    <s v="County Stadium"/>
    <n v="1265041"/>
    <n v="103"/>
    <n v="104"/>
    <s v="MIL"/>
    <s v="MIL"/>
    <s v="MIL"/>
  </r>
  <r>
    <x v="115"/>
    <x v="1"/>
    <s v="MON"/>
    <s v="WSN"/>
    <x v="13"/>
    <s v="E"/>
    <n v="4"/>
    <n v="161"/>
    <n v="80"/>
    <n v="78"/>
    <n v="83"/>
    <s v="N"/>
    <m/>
    <x v="0"/>
    <x v="0"/>
    <n v="0"/>
    <x v="1"/>
    <n v="1"/>
    <x v="0"/>
    <x v="1"/>
    <n v="637"/>
    <n v="5508"/>
    <n v="1401"/>
    <n v="255"/>
    <n v="50"/>
    <n v="110"/>
    <n v="537"/>
    <n v="1016"/>
    <n v="193"/>
    <n v="95"/>
    <n v="33"/>
    <n v="42"/>
    <n v="688"/>
    <n v="616"/>
    <n v="3.78"/>
    <n v="15"/>
    <n v="9"/>
    <n v="50"/>
    <n v="4399"/>
    <n v="1350"/>
    <n v="119"/>
    <n v="566"/>
    <n v="1051"/>
    <n v="133"/>
    <n v="132"/>
    <n v="0.97899999999999998"/>
    <s v="Montreal Expos"/>
    <s v="Stade Olympique"/>
    <n v="1128981"/>
    <n v="100"/>
    <n v="100"/>
    <s v="MON"/>
    <s v="MON"/>
    <s v="MON"/>
  </r>
  <r>
    <x v="115"/>
    <x v="5"/>
    <s v="NYA"/>
    <s v="NYY"/>
    <x v="73"/>
    <s v="E"/>
    <n v="2"/>
    <n v="162"/>
    <n v="80"/>
    <n v="90"/>
    <n v="72"/>
    <s v="N"/>
    <m/>
    <x v="0"/>
    <x v="0"/>
    <n v="0"/>
    <x v="1"/>
    <n v="1"/>
    <x v="0"/>
    <x v="1"/>
    <n v="797"/>
    <n v="5570"/>
    <n v="1512"/>
    <n v="275"/>
    <n v="23"/>
    <n v="188"/>
    <n v="645"/>
    <n v="911"/>
    <n v="139"/>
    <n v="48"/>
    <n v="28"/>
    <n v="46"/>
    <n v="738"/>
    <n v="659"/>
    <n v="4.1100000000000003"/>
    <n v="13"/>
    <n v="8"/>
    <n v="58"/>
    <n v="4330"/>
    <n v="1461"/>
    <n v="175"/>
    <n v="492"/>
    <n v="878"/>
    <n v="127"/>
    <n v="153"/>
    <n v="0.97899999999999998"/>
    <s v="New York Yankees"/>
    <s v="Yankee Stadium II"/>
    <n v="2268030"/>
    <n v="99"/>
    <n v="98"/>
    <s v="NYY"/>
    <s v="NYA"/>
    <s v="NYA"/>
  </r>
  <r>
    <x v="115"/>
    <x v="1"/>
    <s v="NYN"/>
    <s v="NYM"/>
    <x v="90"/>
    <s v="E"/>
    <n v="1"/>
    <n v="162"/>
    <n v="81"/>
    <n v="108"/>
    <n v="54"/>
    <s v="Y"/>
    <m/>
    <x v="0"/>
    <x v="1"/>
    <n v="1"/>
    <x v="2"/>
    <n v="0"/>
    <x v="1"/>
    <x v="1"/>
    <n v="783"/>
    <n v="5558"/>
    <n v="1462"/>
    <n v="261"/>
    <n v="31"/>
    <n v="148"/>
    <n v="631"/>
    <n v="968"/>
    <n v="118"/>
    <n v="48"/>
    <n v="31"/>
    <n v="53"/>
    <n v="578"/>
    <n v="513"/>
    <n v="3.11"/>
    <n v="27"/>
    <n v="11"/>
    <n v="46"/>
    <n v="4452"/>
    <n v="1304"/>
    <n v="103"/>
    <n v="509"/>
    <n v="1083"/>
    <n v="138"/>
    <n v="145"/>
    <n v="0.97799999999999998"/>
    <s v="New York Mets"/>
    <s v="Shea Stadium"/>
    <n v="2767601"/>
    <n v="98"/>
    <n v="96"/>
    <s v="NYM"/>
    <s v="NYN"/>
    <s v="NYN"/>
  </r>
  <r>
    <x v="115"/>
    <x v="5"/>
    <s v="OAK"/>
    <s v="OAK"/>
    <x v="78"/>
    <s v="W"/>
    <n v="3"/>
    <n v="162"/>
    <n v="83"/>
    <n v="76"/>
    <n v="86"/>
    <s v="N"/>
    <m/>
    <x v="0"/>
    <x v="0"/>
    <n v="0"/>
    <x v="1"/>
    <n v="1"/>
    <x v="0"/>
    <x v="1"/>
    <n v="731"/>
    <n v="5435"/>
    <n v="1370"/>
    <n v="213"/>
    <n v="25"/>
    <n v="163"/>
    <n v="553"/>
    <n v="983"/>
    <n v="139"/>
    <n v="61"/>
    <n v="32"/>
    <n v="51"/>
    <n v="760"/>
    <n v="686"/>
    <n v="4.3099999999999996"/>
    <n v="22"/>
    <n v="8"/>
    <n v="37"/>
    <n v="4299"/>
    <n v="1334"/>
    <n v="166"/>
    <n v="667"/>
    <n v="937"/>
    <n v="135"/>
    <n v="120"/>
    <n v="0.97799999999999998"/>
    <s v="Oakland Athletics"/>
    <s v="Oakland Coliseum"/>
    <n v="1314646"/>
    <n v="92"/>
    <n v="92"/>
    <s v="OAK"/>
    <s v="OAK"/>
    <s v="OAK"/>
  </r>
  <r>
    <x v="115"/>
    <x v="1"/>
    <s v="PHI"/>
    <s v="PHI"/>
    <x v="44"/>
    <s v="E"/>
    <n v="2"/>
    <n v="161"/>
    <n v="80"/>
    <n v="86"/>
    <n v="75"/>
    <s v="N"/>
    <m/>
    <x v="0"/>
    <x v="0"/>
    <n v="0"/>
    <x v="1"/>
    <n v="1"/>
    <x v="0"/>
    <x v="1"/>
    <n v="739"/>
    <n v="5483"/>
    <n v="1386"/>
    <n v="266"/>
    <n v="39"/>
    <n v="154"/>
    <n v="589"/>
    <n v="1154"/>
    <n v="153"/>
    <n v="59"/>
    <n v="40"/>
    <n v="51"/>
    <n v="713"/>
    <n v="621"/>
    <n v="3.85"/>
    <n v="22"/>
    <n v="11"/>
    <n v="39"/>
    <n v="4355"/>
    <n v="1473"/>
    <n v="130"/>
    <n v="553"/>
    <n v="874"/>
    <n v="137"/>
    <n v="157"/>
    <n v="0.97799999999999998"/>
    <s v="Philadelphia Phillies"/>
    <s v="Veterans Stadium"/>
    <n v="1933335"/>
    <n v="104"/>
    <n v="104"/>
    <s v="PHI"/>
    <s v="PHI"/>
    <s v="PHI"/>
  </r>
  <r>
    <x v="115"/>
    <x v="1"/>
    <s v="PIT"/>
    <s v="PIT"/>
    <x v="39"/>
    <s v="E"/>
    <n v="6"/>
    <n v="162"/>
    <n v="81"/>
    <n v="64"/>
    <n v="98"/>
    <s v="N"/>
    <m/>
    <x v="0"/>
    <x v="0"/>
    <n v="0"/>
    <x v="1"/>
    <n v="1"/>
    <x v="0"/>
    <x v="1"/>
    <n v="663"/>
    <n v="5456"/>
    <n v="1366"/>
    <n v="273"/>
    <n v="33"/>
    <n v="111"/>
    <n v="569"/>
    <n v="929"/>
    <n v="152"/>
    <n v="84"/>
    <n v="20"/>
    <n v="44"/>
    <n v="700"/>
    <n v="629"/>
    <n v="3.9"/>
    <n v="17"/>
    <n v="9"/>
    <n v="30"/>
    <n v="4352"/>
    <n v="1397"/>
    <n v="138"/>
    <n v="570"/>
    <n v="924"/>
    <n v="143"/>
    <n v="134"/>
    <n v="0.97799999999999998"/>
    <s v="Pittsburgh Pirates"/>
    <s v="Three Rivers Stadium"/>
    <n v="1000917"/>
    <n v="102"/>
    <n v="103"/>
    <s v="PIT"/>
    <s v="PIT"/>
    <s v="PIT"/>
  </r>
  <r>
    <x v="115"/>
    <x v="1"/>
    <s v="SDN"/>
    <s v="SDP"/>
    <x v="92"/>
    <s v="W"/>
    <n v="4"/>
    <n v="162"/>
    <n v="81"/>
    <n v="74"/>
    <n v="88"/>
    <s v="N"/>
    <m/>
    <x v="0"/>
    <x v="0"/>
    <n v="0"/>
    <x v="1"/>
    <n v="1"/>
    <x v="0"/>
    <x v="1"/>
    <n v="656"/>
    <n v="5515"/>
    <n v="1442"/>
    <n v="239"/>
    <n v="25"/>
    <n v="136"/>
    <n v="484"/>
    <n v="917"/>
    <n v="96"/>
    <n v="68"/>
    <n v="18"/>
    <n v="35"/>
    <n v="723"/>
    <n v="640"/>
    <n v="3.99"/>
    <n v="13"/>
    <n v="7"/>
    <n v="32"/>
    <n v="4330"/>
    <n v="1406"/>
    <n v="150"/>
    <n v="607"/>
    <n v="934"/>
    <n v="137"/>
    <n v="135"/>
    <n v="0.97799999999999998"/>
    <s v="San Diego Padres"/>
    <s v="Jack Murphy Stadium"/>
    <n v="1805716"/>
    <n v="98"/>
    <n v="98"/>
    <s v="SDP"/>
    <s v="SDN"/>
    <s v="SDN"/>
  </r>
  <r>
    <x v="115"/>
    <x v="5"/>
    <s v="SEA"/>
    <s v="SEA"/>
    <x v="93"/>
    <s v="W"/>
    <n v="7"/>
    <n v="162"/>
    <n v="82"/>
    <n v="67"/>
    <n v="95"/>
    <s v="N"/>
    <m/>
    <x v="0"/>
    <x v="0"/>
    <n v="0"/>
    <x v="1"/>
    <n v="1"/>
    <x v="0"/>
    <x v="1"/>
    <n v="718"/>
    <n v="5498"/>
    <n v="1392"/>
    <n v="243"/>
    <n v="41"/>
    <n v="158"/>
    <n v="572"/>
    <n v="1148"/>
    <n v="93"/>
    <n v="76"/>
    <n v="34"/>
    <n v="29"/>
    <n v="835"/>
    <n v="744"/>
    <n v="4.6500000000000004"/>
    <n v="33"/>
    <n v="5"/>
    <n v="27"/>
    <n v="4319"/>
    <n v="1590"/>
    <n v="171"/>
    <n v="585"/>
    <n v="944"/>
    <n v="156"/>
    <n v="191"/>
    <n v="0.97499999999999998"/>
    <s v="Seattle Mariners"/>
    <s v="Kingdome"/>
    <n v="1029045"/>
    <n v="100"/>
    <n v="101"/>
    <s v="SEA"/>
    <s v="SEA"/>
    <s v="SEA"/>
  </r>
  <r>
    <x v="115"/>
    <x v="1"/>
    <s v="SFN"/>
    <s v="SFG"/>
    <x v="42"/>
    <s v="W"/>
    <n v="3"/>
    <n v="162"/>
    <n v="81"/>
    <n v="83"/>
    <n v="79"/>
    <s v="N"/>
    <m/>
    <x v="0"/>
    <x v="0"/>
    <n v="0"/>
    <x v="1"/>
    <n v="1"/>
    <x v="0"/>
    <x v="1"/>
    <n v="698"/>
    <n v="5501"/>
    <n v="1394"/>
    <n v="269"/>
    <n v="29"/>
    <n v="114"/>
    <n v="536"/>
    <n v="1087"/>
    <n v="148"/>
    <n v="93"/>
    <n v="37"/>
    <n v="34"/>
    <n v="618"/>
    <n v="541"/>
    <n v="3.33"/>
    <n v="18"/>
    <n v="10"/>
    <n v="35"/>
    <n v="4381"/>
    <n v="1264"/>
    <n v="121"/>
    <n v="591"/>
    <n v="992"/>
    <n v="143"/>
    <n v="149"/>
    <n v="0.97699999999999998"/>
    <s v="San Francisco Giants"/>
    <s v="Candlestick Park"/>
    <n v="1528748"/>
    <n v="95"/>
    <n v="95"/>
    <s v="SFG"/>
    <s v="SFN"/>
    <s v="SFN"/>
  </r>
  <r>
    <x v="115"/>
    <x v="1"/>
    <s v="SLN"/>
    <s v="STL"/>
    <x v="40"/>
    <s v="E"/>
    <n v="3"/>
    <n v="161"/>
    <n v="81"/>
    <n v="79"/>
    <n v="82"/>
    <s v="N"/>
    <m/>
    <x v="0"/>
    <x v="0"/>
    <n v="0"/>
    <x v="1"/>
    <n v="1"/>
    <x v="0"/>
    <x v="1"/>
    <n v="601"/>
    <n v="5378"/>
    <n v="1270"/>
    <n v="216"/>
    <n v="48"/>
    <n v="58"/>
    <n v="568"/>
    <n v="905"/>
    <n v="262"/>
    <n v="78"/>
    <n v="20"/>
    <n v="46"/>
    <n v="611"/>
    <n v="549"/>
    <n v="3.37"/>
    <n v="17"/>
    <n v="4"/>
    <n v="46"/>
    <n v="4399"/>
    <n v="1364"/>
    <n v="135"/>
    <n v="485"/>
    <n v="761"/>
    <n v="123"/>
    <n v="178"/>
    <n v="0.98099999999999998"/>
    <s v="St. Louis Cardinals"/>
    <s v="Busch Stadium II"/>
    <n v="2471974"/>
    <n v="100"/>
    <n v="99"/>
    <s v="STL"/>
    <s v="SLN"/>
    <s v="SLN"/>
  </r>
  <r>
    <x v="115"/>
    <x v="5"/>
    <s v="TEX"/>
    <s v="TEX"/>
    <x v="88"/>
    <s v="W"/>
    <n v="2"/>
    <n v="162"/>
    <n v="81"/>
    <n v="87"/>
    <n v="75"/>
    <s v="N"/>
    <m/>
    <x v="0"/>
    <x v="0"/>
    <n v="0"/>
    <x v="1"/>
    <n v="1"/>
    <x v="0"/>
    <x v="1"/>
    <n v="771"/>
    <n v="5529"/>
    <n v="1479"/>
    <n v="248"/>
    <n v="43"/>
    <n v="184"/>
    <n v="511"/>
    <n v="1088"/>
    <n v="103"/>
    <n v="85"/>
    <n v="35"/>
    <n v="42"/>
    <n v="743"/>
    <n v="662"/>
    <n v="4.1100000000000003"/>
    <n v="15"/>
    <n v="8"/>
    <n v="41"/>
    <n v="4351"/>
    <n v="1356"/>
    <n v="145"/>
    <n v="736"/>
    <n v="1059"/>
    <n v="122"/>
    <n v="160"/>
    <n v="0.98"/>
    <s v="Texas Rangers"/>
    <s v="Arlington Stadium"/>
    <n v="1692002"/>
    <n v="102"/>
    <n v="103"/>
    <s v="TEX"/>
    <s v="TEX"/>
    <s v="TEX"/>
  </r>
  <r>
    <x v="115"/>
    <x v="5"/>
    <s v="TOR"/>
    <s v="TOR"/>
    <x v="94"/>
    <s v="E"/>
    <n v="4"/>
    <n v="163"/>
    <n v="81"/>
    <n v="86"/>
    <n v="76"/>
    <s v="N"/>
    <m/>
    <x v="0"/>
    <x v="0"/>
    <n v="0"/>
    <x v="1"/>
    <n v="1"/>
    <x v="0"/>
    <x v="1"/>
    <n v="809"/>
    <n v="5716"/>
    <n v="1540"/>
    <n v="285"/>
    <n v="35"/>
    <n v="181"/>
    <n v="496"/>
    <n v="848"/>
    <n v="110"/>
    <n v="59"/>
    <n v="33"/>
    <n v="49"/>
    <n v="733"/>
    <n v="669"/>
    <n v="4.08"/>
    <n v="16"/>
    <n v="12"/>
    <n v="44"/>
    <n v="4428"/>
    <n v="1467"/>
    <n v="164"/>
    <n v="487"/>
    <n v="1002"/>
    <n v="100"/>
    <n v="150"/>
    <n v="0.98399999999999999"/>
    <s v="Toronto Blue Jays"/>
    <s v="Exhibition Stadium"/>
    <n v="2455477"/>
    <n v="103"/>
    <n v="102"/>
    <s v="TOR"/>
    <s v="TOR"/>
    <s v="TOR"/>
  </r>
  <r>
    <x v="116"/>
    <x v="1"/>
    <s v="ATL"/>
    <s v="ATL"/>
    <x v="24"/>
    <s v="W"/>
    <n v="5"/>
    <n v="161"/>
    <n v="81"/>
    <n v="69"/>
    <n v="92"/>
    <s v="N"/>
    <m/>
    <x v="0"/>
    <x v="0"/>
    <n v="0"/>
    <x v="1"/>
    <n v="1"/>
    <x v="0"/>
    <x v="1"/>
    <n v="747"/>
    <n v="5428"/>
    <n v="1401"/>
    <n v="284"/>
    <n v="24"/>
    <n v="152"/>
    <n v="641"/>
    <n v="834"/>
    <n v="135"/>
    <n v="68"/>
    <n v="38"/>
    <n v="34"/>
    <n v="829"/>
    <n v="734"/>
    <n v="4.63"/>
    <n v="16"/>
    <n v="4"/>
    <n v="32"/>
    <n v="4283"/>
    <n v="1529"/>
    <n v="163"/>
    <n v="587"/>
    <n v="837"/>
    <n v="116"/>
    <n v="170"/>
    <n v="0.98199999999999998"/>
    <s v="Atlanta Braves"/>
    <s v="Atlanta-Fulton County Stadium"/>
    <n v="1217402"/>
    <n v="104"/>
    <n v="106"/>
    <s v="ATL"/>
    <s v="ATL"/>
    <s v="ATL"/>
  </r>
  <r>
    <x v="116"/>
    <x v="5"/>
    <s v="BAL"/>
    <s v="BAL"/>
    <x v="37"/>
    <s v="E"/>
    <n v="6"/>
    <n v="162"/>
    <n v="82"/>
    <n v="67"/>
    <n v="95"/>
    <s v="N"/>
    <m/>
    <x v="0"/>
    <x v="0"/>
    <n v="0"/>
    <x v="1"/>
    <n v="1"/>
    <x v="0"/>
    <x v="1"/>
    <n v="729"/>
    <n v="5576"/>
    <n v="1437"/>
    <n v="219"/>
    <n v="20"/>
    <n v="211"/>
    <n v="524"/>
    <n v="939"/>
    <n v="69"/>
    <n v="45"/>
    <n v="22"/>
    <n v="32"/>
    <n v="880"/>
    <n v="801"/>
    <n v="5.01"/>
    <n v="17"/>
    <n v="6"/>
    <n v="30"/>
    <n v="4319"/>
    <n v="1555"/>
    <n v="226"/>
    <n v="547"/>
    <n v="870"/>
    <n v="111"/>
    <n v="174"/>
    <n v="0.98199999999999998"/>
    <s v="Baltimore Orioles"/>
    <s v="Memorial Stadium"/>
    <n v="1835692"/>
    <n v="97"/>
    <n v="98"/>
    <s v="BAL"/>
    <s v="BAL"/>
    <s v="BAL"/>
  </r>
  <r>
    <x v="116"/>
    <x v="5"/>
    <s v="BOS"/>
    <s v="BOS"/>
    <x v="74"/>
    <s v="E"/>
    <n v="5"/>
    <n v="162"/>
    <n v="80"/>
    <n v="78"/>
    <n v="84"/>
    <s v="N"/>
    <m/>
    <x v="0"/>
    <x v="0"/>
    <n v="0"/>
    <x v="1"/>
    <n v="1"/>
    <x v="0"/>
    <x v="1"/>
    <n v="842"/>
    <n v="5586"/>
    <n v="1554"/>
    <n v="273"/>
    <n v="26"/>
    <n v="174"/>
    <n v="606"/>
    <n v="825"/>
    <n v="77"/>
    <n v="45"/>
    <n v="57"/>
    <n v="58"/>
    <n v="825"/>
    <n v="761"/>
    <n v="4.7699999999999996"/>
    <n v="47"/>
    <n v="13"/>
    <n v="16"/>
    <n v="4308"/>
    <n v="1584"/>
    <n v="190"/>
    <n v="517"/>
    <n v="1034"/>
    <n v="110"/>
    <n v="158"/>
    <n v="0.98199999999999998"/>
    <s v="Boston Red Sox"/>
    <s v="Fenway Park II"/>
    <n v="2231551"/>
    <n v="103"/>
    <n v="102"/>
    <s v="BOS"/>
    <s v="BOS"/>
    <s v="BOS"/>
  </r>
  <r>
    <x v="116"/>
    <x v="5"/>
    <s v="CAL"/>
    <s v="ANA"/>
    <x v="87"/>
    <s v="W"/>
    <n v="6"/>
    <n v="162"/>
    <n v="81"/>
    <n v="75"/>
    <n v="87"/>
    <s v="N"/>
    <m/>
    <x v="0"/>
    <x v="0"/>
    <n v="0"/>
    <x v="1"/>
    <n v="1"/>
    <x v="0"/>
    <x v="1"/>
    <n v="770"/>
    <n v="5570"/>
    <n v="1406"/>
    <n v="257"/>
    <n v="26"/>
    <n v="172"/>
    <n v="590"/>
    <n v="926"/>
    <n v="125"/>
    <n v="44"/>
    <n v="35"/>
    <n v="36"/>
    <n v="803"/>
    <n v="709"/>
    <n v="4.38"/>
    <n v="20"/>
    <n v="7"/>
    <n v="36"/>
    <n v="4372"/>
    <n v="1481"/>
    <n v="212"/>
    <n v="504"/>
    <n v="941"/>
    <n v="117"/>
    <n v="162"/>
    <n v="0.98099999999999998"/>
    <s v="California Angels"/>
    <s v="Anaheim Stadium"/>
    <n v="2696299"/>
    <n v="97"/>
    <n v="97"/>
    <s v="CAL"/>
    <s v="CAL"/>
    <s v="CAL"/>
  </r>
  <r>
    <x v="116"/>
    <x v="5"/>
    <s v="CHA"/>
    <s v="CHW"/>
    <x v="75"/>
    <s v="W"/>
    <n v="5"/>
    <n v="162"/>
    <n v="81"/>
    <n v="77"/>
    <n v="85"/>
    <s v="N"/>
    <m/>
    <x v="0"/>
    <x v="0"/>
    <n v="0"/>
    <x v="1"/>
    <n v="1"/>
    <x v="0"/>
    <x v="1"/>
    <n v="748"/>
    <n v="5538"/>
    <n v="1427"/>
    <n v="283"/>
    <n v="36"/>
    <n v="173"/>
    <n v="487"/>
    <n v="971"/>
    <n v="138"/>
    <n v="52"/>
    <n v="33"/>
    <n v="52"/>
    <n v="746"/>
    <n v="691"/>
    <n v="4.3"/>
    <n v="29"/>
    <n v="12"/>
    <n v="37"/>
    <n v="4343"/>
    <n v="1436"/>
    <n v="189"/>
    <n v="537"/>
    <n v="792"/>
    <n v="116"/>
    <n v="174"/>
    <n v="0.98099999999999998"/>
    <s v="Chicago White Sox"/>
    <s v="Comiskey Park"/>
    <n v="1208060"/>
    <n v="103"/>
    <n v="103"/>
    <s v="CHW"/>
    <s v="CHA"/>
    <s v="CHA"/>
  </r>
  <r>
    <x v="116"/>
    <x v="1"/>
    <s v="CHN"/>
    <s v="CHC"/>
    <x v="25"/>
    <s v="E"/>
    <n v="6"/>
    <n v="161"/>
    <n v="80"/>
    <n v="76"/>
    <n v="85"/>
    <s v="N"/>
    <m/>
    <x v="0"/>
    <x v="0"/>
    <n v="0"/>
    <x v="1"/>
    <n v="1"/>
    <x v="0"/>
    <x v="1"/>
    <n v="720"/>
    <n v="5583"/>
    <n v="1475"/>
    <n v="244"/>
    <n v="33"/>
    <n v="209"/>
    <n v="504"/>
    <n v="1064"/>
    <n v="109"/>
    <n v="48"/>
    <n v="21"/>
    <n v="30"/>
    <n v="801"/>
    <n v="726"/>
    <n v="4.55"/>
    <n v="11"/>
    <n v="5"/>
    <n v="48"/>
    <n v="4304"/>
    <n v="1524"/>
    <n v="159"/>
    <n v="628"/>
    <n v="1024"/>
    <n v="130"/>
    <n v="154"/>
    <n v="0.97899999999999998"/>
    <s v="Chicago Cubs"/>
    <s v="Wrigley Field"/>
    <n v="2035130"/>
    <n v="103"/>
    <n v="104"/>
    <s v="CHC"/>
    <s v="CHN"/>
    <s v="CHN"/>
  </r>
  <r>
    <x v="116"/>
    <x v="1"/>
    <s v="CIN"/>
    <s v="CIN"/>
    <x v="26"/>
    <s v="W"/>
    <n v="2"/>
    <n v="162"/>
    <n v="81"/>
    <n v="84"/>
    <n v="78"/>
    <s v="N"/>
    <m/>
    <x v="0"/>
    <x v="0"/>
    <n v="0"/>
    <x v="1"/>
    <n v="1"/>
    <x v="0"/>
    <x v="1"/>
    <n v="783"/>
    <n v="5560"/>
    <n v="1478"/>
    <n v="262"/>
    <n v="29"/>
    <n v="192"/>
    <n v="514"/>
    <n v="928"/>
    <n v="169"/>
    <n v="46"/>
    <n v="31"/>
    <n v="34"/>
    <n v="752"/>
    <n v="685"/>
    <n v="4.24"/>
    <n v="7"/>
    <n v="6"/>
    <n v="44"/>
    <n v="4357"/>
    <n v="1486"/>
    <n v="170"/>
    <n v="485"/>
    <n v="919"/>
    <n v="130"/>
    <n v="137"/>
    <n v="0.97899999999999998"/>
    <s v="Cincinnati Reds"/>
    <s v="Riverfront Stadium"/>
    <n v="2185205"/>
    <n v="104"/>
    <n v="103"/>
    <s v="CIN"/>
    <s v="CIN"/>
    <s v="CIN"/>
  </r>
  <r>
    <x v="116"/>
    <x v="5"/>
    <s v="CLE"/>
    <s v="CLE"/>
    <x v="76"/>
    <s v="E"/>
    <n v="7"/>
    <n v="162"/>
    <n v="81"/>
    <n v="61"/>
    <n v="101"/>
    <s v="N"/>
    <m/>
    <x v="0"/>
    <x v="0"/>
    <n v="0"/>
    <x v="1"/>
    <n v="1"/>
    <x v="0"/>
    <x v="1"/>
    <n v="742"/>
    <n v="5606"/>
    <n v="1476"/>
    <n v="267"/>
    <n v="30"/>
    <n v="187"/>
    <n v="489"/>
    <n v="977"/>
    <n v="140"/>
    <n v="54"/>
    <n v="31"/>
    <n v="42"/>
    <n v="957"/>
    <n v="835"/>
    <n v="5.28"/>
    <n v="24"/>
    <n v="8"/>
    <n v="25"/>
    <n v="4268"/>
    <n v="1566"/>
    <n v="219"/>
    <n v="606"/>
    <n v="849"/>
    <n v="153"/>
    <n v="128"/>
    <n v="0.97499999999999998"/>
    <s v="Cleveland Indians"/>
    <s v="Cleveland Stadium"/>
    <n v="1077898"/>
    <n v="100"/>
    <n v="101"/>
    <s v="CLE"/>
    <s v="CLE"/>
    <s v="CLE"/>
  </r>
  <r>
    <x v="116"/>
    <x v="5"/>
    <s v="DET"/>
    <s v="DET"/>
    <x v="77"/>
    <s v="E"/>
    <n v="1"/>
    <n v="162"/>
    <n v="81"/>
    <n v="98"/>
    <n v="64"/>
    <s v="Y"/>
    <m/>
    <x v="0"/>
    <x v="0"/>
    <n v="0"/>
    <x v="1"/>
    <n v="1"/>
    <x v="0"/>
    <x v="1"/>
    <n v="896"/>
    <n v="5649"/>
    <n v="1535"/>
    <n v="274"/>
    <n v="32"/>
    <n v="225"/>
    <n v="653"/>
    <n v="913"/>
    <n v="106"/>
    <n v="50"/>
    <n v="46"/>
    <n v="56"/>
    <n v="735"/>
    <n v="651"/>
    <n v="4.0199999999999996"/>
    <n v="33"/>
    <n v="10"/>
    <n v="31"/>
    <n v="4368"/>
    <n v="1430"/>
    <n v="180"/>
    <n v="563"/>
    <n v="976"/>
    <n v="122"/>
    <n v="147"/>
    <n v="0.98"/>
    <s v="Detroit Tigers"/>
    <s v="Tiger Stadium"/>
    <n v="2061830"/>
    <n v="96"/>
    <n v="95"/>
    <s v="DET"/>
    <s v="DET"/>
    <s v="DET"/>
  </r>
  <r>
    <x v="116"/>
    <x v="1"/>
    <s v="HOU"/>
    <s v="HOU"/>
    <x v="89"/>
    <s v="W"/>
    <n v="3"/>
    <n v="162"/>
    <n v="81"/>
    <n v="76"/>
    <n v="86"/>
    <s v="N"/>
    <m/>
    <x v="0"/>
    <x v="0"/>
    <n v="0"/>
    <x v="1"/>
    <n v="1"/>
    <x v="0"/>
    <x v="1"/>
    <n v="648"/>
    <n v="5485"/>
    <n v="1386"/>
    <n v="238"/>
    <n v="28"/>
    <n v="122"/>
    <n v="526"/>
    <n v="936"/>
    <n v="162"/>
    <n v="46"/>
    <n v="24"/>
    <n v="50"/>
    <n v="678"/>
    <n v="615"/>
    <n v="3.84"/>
    <n v="13"/>
    <n v="13"/>
    <n v="33"/>
    <n v="4324"/>
    <n v="1363"/>
    <n v="141"/>
    <n v="525"/>
    <n v="1137"/>
    <n v="116"/>
    <n v="113"/>
    <n v="0.98099999999999998"/>
    <s v="Houston Astros"/>
    <s v="Astrodome"/>
    <n v="1909902"/>
    <n v="96"/>
    <n v="96"/>
    <s v="HOU"/>
    <s v="HOU"/>
    <s v="HOU"/>
  </r>
  <r>
    <x v="116"/>
    <x v="5"/>
    <s v="KCA"/>
    <s v="KCR"/>
    <x v="91"/>
    <s v="W"/>
    <n v="2"/>
    <n v="162"/>
    <n v="81"/>
    <n v="83"/>
    <n v="79"/>
    <s v="N"/>
    <m/>
    <x v="0"/>
    <x v="0"/>
    <n v="0"/>
    <x v="1"/>
    <n v="1"/>
    <x v="0"/>
    <x v="1"/>
    <n v="715"/>
    <n v="5499"/>
    <n v="1443"/>
    <n v="239"/>
    <n v="40"/>
    <n v="168"/>
    <n v="523"/>
    <n v="1034"/>
    <n v="125"/>
    <n v="43"/>
    <n v="30"/>
    <n v="42"/>
    <n v="691"/>
    <n v="610"/>
    <n v="3.86"/>
    <n v="44"/>
    <n v="11"/>
    <n v="26"/>
    <n v="4272"/>
    <n v="1424"/>
    <n v="128"/>
    <n v="548"/>
    <n v="923"/>
    <n v="131"/>
    <n v="151"/>
    <n v="0.97899999999999998"/>
    <s v="Kansas City Royals"/>
    <s v="Royals Stadium"/>
    <n v="2392471"/>
    <n v="102"/>
    <n v="102"/>
    <s v="KCR"/>
    <s v="KCA"/>
    <s v="KCA"/>
  </r>
  <r>
    <x v="116"/>
    <x v="1"/>
    <s v="LAN"/>
    <s v="LAD"/>
    <x v="47"/>
    <s v="W"/>
    <n v="4"/>
    <n v="162"/>
    <n v="81"/>
    <n v="73"/>
    <n v="89"/>
    <s v="N"/>
    <m/>
    <x v="0"/>
    <x v="0"/>
    <n v="0"/>
    <x v="1"/>
    <n v="1"/>
    <x v="0"/>
    <x v="1"/>
    <n v="635"/>
    <n v="5517"/>
    <n v="1389"/>
    <n v="236"/>
    <n v="23"/>
    <n v="125"/>
    <n v="445"/>
    <n v="923"/>
    <n v="128"/>
    <n v="59"/>
    <n v="31"/>
    <n v="39"/>
    <n v="675"/>
    <n v="601"/>
    <n v="3.72"/>
    <n v="29"/>
    <n v="8"/>
    <n v="32"/>
    <n v="4365"/>
    <n v="1415"/>
    <n v="130"/>
    <n v="565"/>
    <n v="1097"/>
    <n v="155"/>
    <n v="144"/>
    <n v="0.97499999999999998"/>
    <s v="Los Angeles Dodgers"/>
    <s v="Dodger Stadium"/>
    <n v="2797409"/>
    <n v="98"/>
    <n v="98"/>
    <s v="LAD"/>
    <s v="LAN"/>
    <s v="LAN"/>
  </r>
  <r>
    <x v="116"/>
    <x v="5"/>
    <s v="MIN"/>
    <s v="MIN"/>
    <x v="79"/>
    <s v="W"/>
    <n v="1"/>
    <n v="162"/>
    <n v="81"/>
    <n v="85"/>
    <n v="77"/>
    <s v="Y"/>
    <m/>
    <x v="0"/>
    <x v="1"/>
    <n v="1"/>
    <x v="2"/>
    <n v="0"/>
    <x v="1"/>
    <x v="1"/>
    <n v="786"/>
    <n v="5441"/>
    <n v="1422"/>
    <n v="258"/>
    <n v="35"/>
    <n v="196"/>
    <n v="523"/>
    <n v="898"/>
    <n v="113"/>
    <n v="65"/>
    <n v="38"/>
    <n v="39"/>
    <n v="806"/>
    <n v="734"/>
    <n v="4.63"/>
    <n v="16"/>
    <n v="4"/>
    <n v="39"/>
    <n v="4282"/>
    <n v="1465"/>
    <n v="210"/>
    <n v="564"/>
    <n v="990"/>
    <n v="98"/>
    <n v="147"/>
    <n v="0.98399999999999999"/>
    <s v="Minnesota Twins"/>
    <s v="Hubert H Humphrey Metrodome"/>
    <n v="2081976"/>
    <n v="103"/>
    <n v="103"/>
    <s v="MIN"/>
    <s v="MIN"/>
    <s v="MIN"/>
  </r>
  <r>
    <x v="116"/>
    <x v="5"/>
    <s v="ML4"/>
    <s v="MIL"/>
    <x v="53"/>
    <s v="E"/>
    <n v="3"/>
    <n v="162"/>
    <n v="81"/>
    <n v="91"/>
    <n v="71"/>
    <s v="N"/>
    <m/>
    <x v="0"/>
    <x v="0"/>
    <n v="0"/>
    <x v="1"/>
    <n v="1"/>
    <x v="0"/>
    <x v="1"/>
    <n v="862"/>
    <n v="5625"/>
    <n v="1552"/>
    <n v="272"/>
    <n v="46"/>
    <n v="163"/>
    <n v="598"/>
    <n v="1040"/>
    <n v="176"/>
    <n v="74"/>
    <n v="32"/>
    <n v="50"/>
    <n v="817"/>
    <n v="752"/>
    <n v="4.62"/>
    <n v="28"/>
    <n v="6"/>
    <n v="45"/>
    <n v="4392"/>
    <n v="1548"/>
    <n v="169"/>
    <n v="529"/>
    <n v="1039"/>
    <n v="145"/>
    <n v="155"/>
    <n v="0.97599999999999998"/>
    <s v="Milwaukee Brewers"/>
    <s v="County Stadium"/>
    <n v="1909244"/>
    <n v="103"/>
    <n v="103"/>
    <s v="MIL"/>
    <s v="MIL"/>
    <s v="MIL"/>
  </r>
  <r>
    <x v="116"/>
    <x v="1"/>
    <s v="MON"/>
    <s v="WSN"/>
    <x v="13"/>
    <s v="E"/>
    <n v="3"/>
    <n v="162"/>
    <n v="81"/>
    <n v="91"/>
    <n v="71"/>
    <s v="N"/>
    <m/>
    <x v="0"/>
    <x v="0"/>
    <n v="0"/>
    <x v="1"/>
    <n v="1"/>
    <x v="0"/>
    <x v="1"/>
    <n v="741"/>
    <n v="5527"/>
    <n v="1467"/>
    <n v="310"/>
    <n v="39"/>
    <n v="120"/>
    <n v="501"/>
    <n v="918"/>
    <n v="166"/>
    <n v="74"/>
    <n v="35"/>
    <n v="42"/>
    <n v="720"/>
    <n v="631"/>
    <n v="3.92"/>
    <n v="16"/>
    <n v="8"/>
    <n v="50"/>
    <n v="4351"/>
    <n v="1428"/>
    <n v="145"/>
    <n v="446"/>
    <n v="1012"/>
    <n v="147"/>
    <n v="122"/>
    <n v="0.97599999999999998"/>
    <s v="Montreal Expos"/>
    <s v="Stade Olympique"/>
    <n v="1850324"/>
    <n v="103"/>
    <n v="103"/>
    <s v="MON"/>
    <s v="MON"/>
    <s v="MON"/>
  </r>
  <r>
    <x v="116"/>
    <x v="5"/>
    <s v="NYA"/>
    <s v="NYY"/>
    <x v="73"/>
    <s v="E"/>
    <n v="4"/>
    <n v="162"/>
    <n v="81"/>
    <n v="89"/>
    <n v="73"/>
    <s v="N"/>
    <m/>
    <x v="0"/>
    <x v="0"/>
    <n v="0"/>
    <x v="1"/>
    <n v="1"/>
    <x v="0"/>
    <x v="1"/>
    <n v="788"/>
    <n v="5511"/>
    <n v="1445"/>
    <n v="239"/>
    <n v="16"/>
    <n v="196"/>
    <n v="604"/>
    <n v="949"/>
    <n v="105"/>
    <n v="43"/>
    <n v="28"/>
    <n v="38"/>
    <n v="758"/>
    <n v="700"/>
    <n v="4.3600000000000003"/>
    <n v="19"/>
    <n v="10"/>
    <n v="47"/>
    <n v="4339"/>
    <n v="1475"/>
    <n v="179"/>
    <n v="542"/>
    <n v="900"/>
    <n v="102"/>
    <n v="155"/>
    <n v="0.98299999999999998"/>
    <s v="New York Yankees"/>
    <s v="Yankee Stadium II"/>
    <n v="2427672"/>
    <n v="99"/>
    <n v="99"/>
    <s v="NYY"/>
    <s v="NYA"/>
    <s v="NYA"/>
  </r>
  <r>
    <x v="116"/>
    <x v="1"/>
    <s v="NYN"/>
    <s v="NYM"/>
    <x v="90"/>
    <s v="E"/>
    <n v="2"/>
    <n v="162"/>
    <n v="81"/>
    <n v="92"/>
    <n v="70"/>
    <s v="N"/>
    <m/>
    <x v="0"/>
    <x v="0"/>
    <n v="0"/>
    <x v="1"/>
    <n v="1"/>
    <x v="0"/>
    <x v="1"/>
    <n v="823"/>
    <n v="5601"/>
    <n v="1499"/>
    <n v="287"/>
    <n v="34"/>
    <n v="192"/>
    <n v="592"/>
    <n v="1012"/>
    <n v="159"/>
    <n v="49"/>
    <n v="31"/>
    <n v="39"/>
    <n v="698"/>
    <n v="621"/>
    <n v="3.84"/>
    <n v="16"/>
    <n v="7"/>
    <n v="51"/>
    <n v="4362"/>
    <n v="1407"/>
    <n v="135"/>
    <n v="510"/>
    <n v="1032"/>
    <n v="137"/>
    <n v="137"/>
    <n v="0.97799999999999998"/>
    <s v="New York Mets"/>
    <s v="Shea Stadium"/>
    <n v="3034129"/>
    <n v="95"/>
    <n v="93"/>
    <s v="NYM"/>
    <s v="NYN"/>
    <s v="NYN"/>
  </r>
  <r>
    <x v="116"/>
    <x v="5"/>
    <s v="OAK"/>
    <s v="OAK"/>
    <x v="78"/>
    <s v="W"/>
    <n v="3"/>
    <n v="162"/>
    <n v="81"/>
    <n v="81"/>
    <n v="81"/>
    <s v="N"/>
    <m/>
    <x v="0"/>
    <x v="0"/>
    <n v="0"/>
    <x v="1"/>
    <n v="1"/>
    <x v="0"/>
    <x v="1"/>
    <n v="806"/>
    <n v="5511"/>
    <n v="1432"/>
    <n v="263"/>
    <n v="33"/>
    <n v="199"/>
    <n v="593"/>
    <n v="1056"/>
    <n v="140"/>
    <n v="63"/>
    <n v="36"/>
    <n v="48"/>
    <n v="789"/>
    <n v="694"/>
    <n v="4.32"/>
    <n v="18"/>
    <n v="6"/>
    <n v="40"/>
    <n v="4337"/>
    <n v="1442"/>
    <n v="176"/>
    <n v="531"/>
    <n v="1042"/>
    <n v="142"/>
    <n v="122"/>
    <n v="0.97699999999999998"/>
    <s v="Oakland Athletics"/>
    <s v="Oakland Coliseum"/>
    <n v="1678921"/>
    <n v="93"/>
    <n v="93"/>
    <s v="OAK"/>
    <s v="OAK"/>
    <s v="OAK"/>
  </r>
  <r>
    <x v="116"/>
    <x v="1"/>
    <s v="PHI"/>
    <s v="PHI"/>
    <x v="44"/>
    <s v="E"/>
    <n v="4"/>
    <n v="162"/>
    <n v="81"/>
    <n v="80"/>
    <n v="82"/>
    <s v="N"/>
    <m/>
    <x v="0"/>
    <x v="0"/>
    <n v="0"/>
    <x v="1"/>
    <n v="1"/>
    <x v="0"/>
    <x v="1"/>
    <n v="702"/>
    <n v="5475"/>
    <n v="1390"/>
    <n v="248"/>
    <n v="51"/>
    <n v="169"/>
    <n v="587"/>
    <n v="1109"/>
    <n v="111"/>
    <n v="49"/>
    <n v="25"/>
    <n v="40"/>
    <n v="749"/>
    <n v="673"/>
    <n v="4.18"/>
    <n v="13"/>
    <n v="7"/>
    <n v="48"/>
    <n v="4345"/>
    <n v="1453"/>
    <n v="167"/>
    <n v="587"/>
    <n v="877"/>
    <n v="121"/>
    <n v="137"/>
    <n v="0.98"/>
    <s v="Philadelphia Phillies"/>
    <s v="Veterans Stadium"/>
    <n v="2100110"/>
    <n v="103"/>
    <n v="104"/>
    <s v="PHI"/>
    <s v="PHI"/>
    <s v="PHI"/>
  </r>
  <r>
    <x v="116"/>
    <x v="1"/>
    <s v="PIT"/>
    <s v="PIT"/>
    <x v="39"/>
    <s v="E"/>
    <n v="4"/>
    <n v="162"/>
    <n v="81"/>
    <n v="80"/>
    <n v="82"/>
    <s v="N"/>
    <m/>
    <x v="0"/>
    <x v="0"/>
    <n v="0"/>
    <x v="1"/>
    <n v="1"/>
    <x v="0"/>
    <x v="1"/>
    <n v="723"/>
    <n v="5536"/>
    <n v="1464"/>
    <n v="282"/>
    <n v="45"/>
    <n v="131"/>
    <n v="535"/>
    <n v="914"/>
    <n v="140"/>
    <n v="58"/>
    <n v="29"/>
    <n v="51"/>
    <n v="744"/>
    <n v="674"/>
    <n v="4.2"/>
    <n v="25"/>
    <n v="13"/>
    <n v="39"/>
    <n v="4335"/>
    <n v="1377"/>
    <n v="164"/>
    <n v="562"/>
    <n v="914"/>
    <n v="123"/>
    <n v="147"/>
    <n v="0.98"/>
    <s v="Pittsburgh Pirates"/>
    <s v="Three Rivers Stadium"/>
    <n v="1161193"/>
    <n v="100"/>
    <n v="100"/>
    <s v="PIT"/>
    <s v="PIT"/>
    <s v="PIT"/>
  </r>
  <r>
    <x v="116"/>
    <x v="1"/>
    <s v="SDN"/>
    <s v="SDP"/>
    <x v="92"/>
    <s v="W"/>
    <n v="6"/>
    <n v="162"/>
    <n v="81"/>
    <n v="65"/>
    <n v="97"/>
    <s v="N"/>
    <m/>
    <x v="0"/>
    <x v="0"/>
    <n v="0"/>
    <x v="1"/>
    <n v="1"/>
    <x v="0"/>
    <x v="1"/>
    <n v="668"/>
    <n v="5456"/>
    <n v="1419"/>
    <n v="209"/>
    <n v="48"/>
    <n v="113"/>
    <n v="577"/>
    <n v="992"/>
    <n v="198"/>
    <n v="91"/>
    <n v="27"/>
    <n v="36"/>
    <n v="763"/>
    <n v="680"/>
    <n v="4.2699999999999996"/>
    <n v="14"/>
    <n v="10"/>
    <n v="33"/>
    <n v="4300"/>
    <n v="1402"/>
    <n v="175"/>
    <n v="602"/>
    <n v="897"/>
    <n v="147"/>
    <n v="135"/>
    <n v="0.97599999999999998"/>
    <s v="San Diego Padres"/>
    <s v="Jack Murphy Stadium"/>
    <n v="1454061"/>
    <n v="96"/>
    <n v="97"/>
    <s v="SDP"/>
    <s v="SDN"/>
    <s v="SDN"/>
  </r>
  <r>
    <x v="116"/>
    <x v="5"/>
    <s v="SEA"/>
    <s v="SEA"/>
    <x v="93"/>
    <s v="W"/>
    <n v="4"/>
    <n v="162"/>
    <n v="81"/>
    <n v="78"/>
    <n v="84"/>
    <s v="N"/>
    <m/>
    <x v="0"/>
    <x v="0"/>
    <n v="0"/>
    <x v="1"/>
    <n v="1"/>
    <x v="0"/>
    <x v="1"/>
    <n v="760"/>
    <n v="5508"/>
    <n v="1499"/>
    <n v="282"/>
    <n v="48"/>
    <n v="161"/>
    <n v="500"/>
    <n v="863"/>
    <n v="174"/>
    <n v="73"/>
    <n v="43"/>
    <n v="50"/>
    <n v="801"/>
    <n v="713"/>
    <n v="4.49"/>
    <n v="39"/>
    <n v="10"/>
    <n v="33"/>
    <n v="4292"/>
    <n v="1503"/>
    <n v="199"/>
    <n v="497"/>
    <n v="919"/>
    <n v="122"/>
    <n v="150"/>
    <n v="0.98"/>
    <s v="Seattle Mariners"/>
    <s v="Kingdome"/>
    <n v="1134255"/>
    <n v="105"/>
    <n v="106"/>
    <s v="SEA"/>
    <s v="SEA"/>
    <s v="SEA"/>
  </r>
  <r>
    <x v="116"/>
    <x v="1"/>
    <s v="SFN"/>
    <s v="SFG"/>
    <x v="42"/>
    <s v="W"/>
    <n v="1"/>
    <n v="162"/>
    <n v="81"/>
    <n v="90"/>
    <n v="72"/>
    <s v="Y"/>
    <m/>
    <x v="0"/>
    <x v="0"/>
    <n v="0"/>
    <x v="1"/>
    <n v="1"/>
    <x v="0"/>
    <x v="1"/>
    <n v="783"/>
    <n v="5608"/>
    <n v="1458"/>
    <n v="274"/>
    <n v="32"/>
    <n v="205"/>
    <n v="511"/>
    <n v="1094"/>
    <n v="126"/>
    <n v="97"/>
    <n v="39"/>
    <n v="35"/>
    <n v="669"/>
    <n v="601"/>
    <n v="3.68"/>
    <n v="19"/>
    <n v="10"/>
    <n v="38"/>
    <n v="4413"/>
    <n v="1407"/>
    <n v="146"/>
    <n v="547"/>
    <n v="1038"/>
    <n v="129"/>
    <n v="183"/>
    <n v="0.98"/>
    <s v="San Francisco Giants"/>
    <s v="Candlestick Park"/>
    <n v="1917168"/>
    <n v="96"/>
    <n v="95"/>
    <s v="SFG"/>
    <s v="SFN"/>
    <s v="SFN"/>
  </r>
  <r>
    <x v="116"/>
    <x v="1"/>
    <s v="SLN"/>
    <s v="STL"/>
    <x v="40"/>
    <s v="E"/>
    <n v="1"/>
    <n v="162"/>
    <n v="81"/>
    <n v="95"/>
    <n v="67"/>
    <s v="Y"/>
    <m/>
    <x v="0"/>
    <x v="1"/>
    <n v="1"/>
    <x v="1"/>
    <n v="1"/>
    <x v="0"/>
    <x v="1"/>
    <n v="798"/>
    <n v="5500"/>
    <n v="1449"/>
    <n v="252"/>
    <n v="49"/>
    <n v="94"/>
    <n v="644"/>
    <n v="933"/>
    <n v="248"/>
    <n v="72"/>
    <n v="18"/>
    <n v="51"/>
    <n v="693"/>
    <n v="637"/>
    <n v="3.91"/>
    <n v="10"/>
    <n v="7"/>
    <n v="48"/>
    <n v="4398"/>
    <n v="1484"/>
    <n v="129"/>
    <n v="533"/>
    <n v="873"/>
    <n v="116"/>
    <n v="172"/>
    <n v="0.98199999999999998"/>
    <s v="St. Louis Cardinals"/>
    <s v="Busch Stadium II"/>
    <n v="3072122"/>
    <n v="102"/>
    <n v="102"/>
    <s v="STL"/>
    <s v="SLN"/>
    <s v="SLN"/>
  </r>
  <r>
    <x v="116"/>
    <x v="5"/>
    <s v="TEX"/>
    <s v="TEX"/>
    <x v="88"/>
    <s v="W"/>
    <n v="6"/>
    <n v="162"/>
    <n v="81"/>
    <n v="75"/>
    <n v="87"/>
    <s v="N"/>
    <m/>
    <x v="0"/>
    <x v="0"/>
    <n v="0"/>
    <x v="1"/>
    <n v="1"/>
    <x v="0"/>
    <x v="1"/>
    <n v="823"/>
    <n v="5564"/>
    <n v="1478"/>
    <n v="264"/>
    <n v="35"/>
    <n v="194"/>
    <n v="567"/>
    <n v="1081"/>
    <n v="120"/>
    <n v="71"/>
    <n v="24"/>
    <n v="51"/>
    <n v="849"/>
    <n v="743"/>
    <n v="4.63"/>
    <n v="20"/>
    <n v="3"/>
    <n v="27"/>
    <n v="4333"/>
    <n v="1388"/>
    <n v="199"/>
    <n v="760"/>
    <n v="1103"/>
    <n v="151"/>
    <n v="148"/>
    <n v="0.97599999999999998"/>
    <s v="Texas Rangers"/>
    <s v="Arlington Stadium"/>
    <n v="1763053"/>
    <n v="100"/>
    <n v="101"/>
    <s v="TEX"/>
    <s v="TEX"/>
    <s v="TEX"/>
  </r>
  <r>
    <x v="116"/>
    <x v="5"/>
    <s v="TOR"/>
    <s v="TOR"/>
    <x v="94"/>
    <s v="E"/>
    <n v="2"/>
    <n v="162"/>
    <n v="81"/>
    <n v="96"/>
    <n v="66"/>
    <s v="N"/>
    <m/>
    <x v="0"/>
    <x v="0"/>
    <n v="0"/>
    <x v="1"/>
    <n v="1"/>
    <x v="0"/>
    <x v="1"/>
    <n v="845"/>
    <n v="5635"/>
    <n v="1514"/>
    <n v="277"/>
    <n v="38"/>
    <n v="215"/>
    <n v="555"/>
    <n v="970"/>
    <n v="126"/>
    <n v="50"/>
    <n v="38"/>
    <n v="35"/>
    <n v="655"/>
    <n v="605"/>
    <n v="3.74"/>
    <n v="18"/>
    <n v="8"/>
    <n v="43"/>
    <n v="4362"/>
    <n v="1323"/>
    <n v="158"/>
    <n v="567"/>
    <n v="1064"/>
    <n v="111"/>
    <n v="148"/>
    <n v="0.98199999999999998"/>
    <s v="Toronto Blue Jays"/>
    <s v="Exhibition Stadium"/>
    <n v="2778429"/>
    <n v="102"/>
    <n v="101"/>
    <s v="TOR"/>
    <s v="TOR"/>
    <s v="TOR"/>
  </r>
  <r>
    <x v="117"/>
    <x v="1"/>
    <s v="ATL"/>
    <s v="ATL"/>
    <x v="24"/>
    <s v="W"/>
    <n v="6"/>
    <n v="160"/>
    <n v="79"/>
    <n v="54"/>
    <n v="106"/>
    <s v="N"/>
    <m/>
    <x v="0"/>
    <x v="0"/>
    <n v="0"/>
    <x v="1"/>
    <n v="1"/>
    <x v="0"/>
    <x v="1"/>
    <n v="555"/>
    <n v="5440"/>
    <n v="1319"/>
    <n v="228"/>
    <n v="28"/>
    <n v="96"/>
    <n v="432"/>
    <n v="848"/>
    <n v="95"/>
    <n v="69"/>
    <n v="21"/>
    <n v="46"/>
    <n v="741"/>
    <n v="657"/>
    <n v="4.09"/>
    <n v="14"/>
    <n v="4"/>
    <n v="25"/>
    <n v="4338"/>
    <n v="1481"/>
    <n v="108"/>
    <n v="524"/>
    <n v="810"/>
    <n v="151"/>
    <n v="138"/>
    <n v="0.97599999999999998"/>
    <s v="Atlanta Braves"/>
    <s v="Atlanta-Fulton County Stadium"/>
    <n v="848089"/>
    <n v="104"/>
    <n v="106"/>
    <s v="ATL"/>
    <s v="ATL"/>
    <s v="ATL"/>
  </r>
  <r>
    <x v="117"/>
    <x v="5"/>
    <s v="BAL"/>
    <s v="BAL"/>
    <x v="37"/>
    <s v="E"/>
    <n v="7"/>
    <n v="161"/>
    <n v="80"/>
    <n v="54"/>
    <n v="107"/>
    <s v="N"/>
    <m/>
    <x v="0"/>
    <x v="0"/>
    <n v="0"/>
    <x v="1"/>
    <n v="1"/>
    <x v="0"/>
    <x v="1"/>
    <n v="550"/>
    <n v="5358"/>
    <n v="1275"/>
    <n v="199"/>
    <n v="20"/>
    <n v="137"/>
    <n v="504"/>
    <n v="869"/>
    <n v="69"/>
    <n v="44"/>
    <n v="32"/>
    <n v="45"/>
    <n v="789"/>
    <n v="714"/>
    <n v="4.54"/>
    <n v="20"/>
    <n v="7"/>
    <n v="26"/>
    <n v="4248"/>
    <n v="1506"/>
    <n v="153"/>
    <n v="523"/>
    <n v="709"/>
    <n v="119"/>
    <n v="172"/>
    <n v="0.98"/>
    <s v="Baltimore Orioles"/>
    <s v="Memorial Stadium"/>
    <n v="1660738"/>
    <n v="97"/>
    <n v="98"/>
    <s v="BAL"/>
    <s v="BAL"/>
    <s v="BAL"/>
  </r>
  <r>
    <x v="117"/>
    <x v="5"/>
    <s v="BOS"/>
    <s v="BOS"/>
    <x v="74"/>
    <s v="E"/>
    <n v="1"/>
    <n v="162"/>
    <n v="81"/>
    <n v="89"/>
    <n v="73"/>
    <s v="Y"/>
    <m/>
    <x v="0"/>
    <x v="0"/>
    <n v="0"/>
    <x v="1"/>
    <n v="1"/>
    <x v="0"/>
    <x v="1"/>
    <n v="813"/>
    <n v="5545"/>
    <n v="1569"/>
    <n v="310"/>
    <n v="39"/>
    <n v="124"/>
    <n v="623"/>
    <n v="728"/>
    <n v="65"/>
    <n v="36"/>
    <n v="45"/>
    <n v="55"/>
    <n v="689"/>
    <n v="629"/>
    <n v="3.97"/>
    <n v="26"/>
    <n v="14"/>
    <n v="37"/>
    <n v="4279"/>
    <n v="1415"/>
    <n v="143"/>
    <n v="493"/>
    <n v="1085"/>
    <n v="93"/>
    <n v="123"/>
    <n v="0.98399999999999999"/>
    <s v="Boston Red Sox"/>
    <s v="Fenway Park II"/>
    <n v="2464851"/>
    <n v="105"/>
    <n v="104"/>
    <s v="BOS"/>
    <s v="BOS"/>
    <s v="BOS"/>
  </r>
  <r>
    <x v="117"/>
    <x v="5"/>
    <s v="CAL"/>
    <s v="ANA"/>
    <x v="87"/>
    <s v="W"/>
    <n v="4"/>
    <n v="162"/>
    <n v="81"/>
    <n v="75"/>
    <n v="87"/>
    <s v="N"/>
    <m/>
    <x v="0"/>
    <x v="0"/>
    <n v="0"/>
    <x v="1"/>
    <n v="1"/>
    <x v="0"/>
    <x v="1"/>
    <n v="714"/>
    <n v="5582"/>
    <n v="1458"/>
    <n v="258"/>
    <n v="31"/>
    <n v="124"/>
    <n v="469"/>
    <n v="819"/>
    <n v="86"/>
    <n v="52"/>
    <n v="49"/>
    <n v="52"/>
    <n v="771"/>
    <n v="698"/>
    <n v="4.32"/>
    <n v="26"/>
    <n v="9"/>
    <n v="33"/>
    <n v="4367"/>
    <n v="1503"/>
    <n v="135"/>
    <n v="568"/>
    <n v="817"/>
    <n v="135"/>
    <n v="175"/>
    <n v="0.97899999999999998"/>
    <s v="California Angels"/>
    <s v="Anaheim Stadium"/>
    <n v="2340925"/>
    <n v="97"/>
    <n v="97"/>
    <s v="CAL"/>
    <s v="CAL"/>
    <s v="CAL"/>
  </r>
  <r>
    <x v="117"/>
    <x v="5"/>
    <s v="CHA"/>
    <s v="CHW"/>
    <x v="75"/>
    <s v="W"/>
    <n v="5"/>
    <n v="161"/>
    <n v="81"/>
    <n v="71"/>
    <n v="90"/>
    <s v="N"/>
    <m/>
    <x v="0"/>
    <x v="0"/>
    <n v="0"/>
    <x v="1"/>
    <n v="1"/>
    <x v="0"/>
    <x v="1"/>
    <n v="631"/>
    <n v="5449"/>
    <n v="1327"/>
    <n v="224"/>
    <n v="35"/>
    <n v="132"/>
    <n v="446"/>
    <n v="908"/>
    <n v="98"/>
    <n v="46"/>
    <n v="34"/>
    <n v="43"/>
    <n v="757"/>
    <n v="659"/>
    <n v="4.12"/>
    <n v="11"/>
    <n v="9"/>
    <n v="43"/>
    <n v="4317"/>
    <n v="1467"/>
    <n v="138"/>
    <n v="533"/>
    <n v="754"/>
    <n v="154"/>
    <n v="177"/>
    <n v="0.97599999999999998"/>
    <s v="Chicago White Sox"/>
    <s v="Comiskey Park"/>
    <n v="1115749"/>
    <n v="100"/>
    <n v="100"/>
    <s v="CHW"/>
    <s v="CHA"/>
    <s v="CHA"/>
  </r>
  <r>
    <x v="117"/>
    <x v="1"/>
    <s v="CHN"/>
    <s v="CHC"/>
    <x v="25"/>
    <s v="E"/>
    <n v="4"/>
    <n v="163"/>
    <n v="82"/>
    <n v="77"/>
    <n v="85"/>
    <s v="N"/>
    <m/>
    <x v="0"/>
    <x v="0"/>
    <n v="0"/>
    <x v="1"/>
    <n v="1"/>
    <x v="0"/>
    <x v="1"/>
    <n v="660"/>
    <n v="5675"/>
    <n v="1481"/>
    <n v="262"/>
    <n v="46"/>
    <n v="113"/>
    <n v="403"/>
    <n v="910"/>
    <n v="120"/>
    <n v="46"/>
    <n v="21"/>
    <n v="46"/>
    <n v="694"/>
    <n v="625"/>
    <n v="3.84"/>
    <n v="30"/>
    <n v="10"/>
    <n v="29"/>
    <n v="4393"/>
    <n v="1494"/>
    <n v="115"/>
    <n v="490"/>
    <n v="897"/>
    <n v="125"/>
    <n v="128"/>
    <n v="0.98"/>
    <s v="Chicago Cubs"/>
    <s v="Wrigley Field"/>
    <n v="2089034"/>
    <n v="105"/>
    <n v="105"/>
    <s v="CHC"/>
    <s v="CHN"/>
    <s v="CHN"/>
  </r>
  <r>
    <x v="117"/>
    <x v="1"/>
    <s v="CIN"/>
    <s v="CIN"/>
    <x v="26"/>
    <s v="W"/>
    <n v="2"/>
    <n v="161"/>
    <n v="80"/>
    <n v="87"/>
    <n v="74"/>
    <s v="N"/>
    <m/>
    <x v="0"/>
    <x v="0"/>
    <n v="0"/>
    <x v="1"/>
    <n v="1"/>
    <x v="0"/>
    <x v="1"/>
    <n v="641"/>
    <n v="5426"/>
    <n v="1334"/>
    <n v="246"/>
    <n v="25"/>
    <n v="122"/>
    <n v="479"/>
    <n v="922"/>
    <n v="207"/>
    <n v="56"/>
    <n v="37"/>
    <n v="51"/>
    <n v="596"/>
    <n v="541"/>
    <n v="3.35"/>
    <n v="24"/>
    <n v="13"/>
    <n v="43"/>
    <n v="4365"/>
    <n v="1271"/>
    <n v="121"/>
    <n v="504"/>
    <n v="934"/>
    <n v="125"/>
    <n v="131"/>
    <n v="0.98"/>
    <s v="Cincinnati Reds"/>
    <s v="Riverfront Stadium"/>
    <n v="2072528"/>
    <n v="104"/>
    <n v="104"/>
    <s v="CIN"/>
    <s v="CIN"/>
    <s v="CIN"/>
  </r>
  <r>
    <x v="117"/>
    <x v="5"/>
    <s v="CLE"/>
    <s v="CLE"/>
    <x v="76"/>
    <s v="E"/>
    <n v="6"/>
    <n v="162"/>
    <n v="81"/>
    <n v="78"/>
    <n v="84"/>
    <s v="N"/>
    <m/>
    <x v="0"/>
    <x v="0"/>
    <n v="0"/>
    <x v="1"/>
    <n v="1"/>
    <x v="0"/>
    <x v="1"/>
    <n v="666"/>
    <n v="5505"/>
    <n v="1435"/>
    <n v="235"/>
    <n v="28"/>
    <n v="134"/>
    <n v="416"/>
    <n v="866"/>
    <n v="97"/>
    <n v="50"/>
    <n v="37"/>
    <n v="51"/>
    <n v="731"/>
    <n v="663"/>
    <n v="4.16"/>
    <n v="35"/>
    <n v="10"/>
    <n v="46"/>
    <n v="4302"/>
    <n v="1501"/>
    <n v="120"/>
    <n v="442"/>
    <n v="812"/>
    <n v="124"/>
    <n v="131"/>
    <n v="0.98"/>
    <s v="Cleveland Indians"/>
    <s v="Cleveland Stadium"/>
    <n v="1411610"/>
    <n v="102"/>
    <n v="103"/>
    <s v="CLE"/>
    <s v="CLE"/>
    <s v="CLE"/>
  </r>
  <r>
    <x v="117"/>
    <x v="5"/>
    <s v="DET"/>
    <s v="DET"/>
    <x v="77"/>
    <s v="E"/>
    <n v="2"/>
    <n v="162"/>
    <n v="81"/>
    <n v="88"/>
    <n v="74"/>
    <s v="N"/>
    <m/>
    <x v="0"/>
    <x v="0"/>
    <n v="0"/>
    <x v="1"/>
    <n v="1"/>
    <x v="0"/>
    <x v="1"/>
    <n v="703"/>
    <n v="5433"/>
    <n v="1358"/>
    <n v="213"/>
    <n v="28"/>
    <n v="143"/>
    <n v="588"/>
    <n v="841"/>
    <n v="87"/>
    <n v="42"/>
    <n v="29"/>
    <n v="37"/>
    <n v="658"/>
    <n v="596"/>
    <n v="3.71"/>
    <n v="34"/>
    <n v="8"/>
    <n v="36"/>
    <n v="4337"/>
    <n v="1361"/>
    <n v="150"/>
    <n v="497"/>
    <n v="890"/>
    <n v="109"/>
    <n v="129"/>
    <n v="0.98199999999999998"/>
    <s v="Detroit Tigers"/>
    <s v="Tiger Stadium"/>
    <n v="2081162"/>
    <n v="97"/>
    <n v="97"/>
    <s v="DET"/>
    <s v="DET"/>
    <s v="DET"/>
  </r>
  <r>
    <x v="117"/>
    <x v="1"/>
    <s v="HOU"/>
    <s v="HOU"/>
    <x v="89"/>
    <s v="W"/>
    <n v="5"/>
    <n v="162"/>
    <n v="81"/>
    <n v="82"/>
    <n v="80"/>
    <s v="N"/>
    <m/>
    <x v="0"/>
    <x v="0"/>
    <n v="0"/>
    <x v="1"/>
    <n v="1"/>
    <x v="0"/>
    <x v="1"/>
    <n v="617"/>
    <n v="5494"/>
    <n v="1338"/>
    <n v="239"/>
    <n v="31"/>
    <n v="96"/>
    <n v="474"/>
    <n v="840"/>
    <n v="198"/>
    <n v="71"/>
    <n v="38"/>
    <n v="44"/>
    <n v="631"/>
    <n v="558"/>
    <n v="3.41"/>
    <n v="21"/>
    <n v="15"/>
    <n v="40"/>
    <n v="4424"/>
    <n v="1339"/>
    <n v="123"/>
    <n v="478"/>
    <n v="1049"/>
    <n v="138"/>
    <n v="124"/>
    <n v="0.97799999999999998"/>
    <s v="Houston Astros"/>
    <s v="Astrodome"/>
    <n v="1933505"/>
    <n v="96"/>
    <n v="96"/>
    <s v="HOU"/>
    <s v="HOU"/>
    <s v="HOU"/>
  </r>
  <r>
    <x v="117"/>
    <x v="5"/>
    <s v="KCA"/>
    <s v="KCR"/>
    <x v="91"/>
    <s v="W"/>
    <n v="3"/>
    <n v="161"/>
    <n v="80"/>
    <n v="84"/>
    <n v="77"/>
    <s v="N"/>
    <m/>
    <x v="0"/>
    <x v="0"/>
    <n v="0"/>
    <x v="1"/>
    <n v="1"/>
    <x v="0"/>
    <x v="1"/>
    <n v="704"/>
    <n v="5469"/>
    <n v="1419"/>
    <n v="275"/>
    <n v="40"/>
    <n v="121"/>
    <n v="486"/>
    <n v="944"/>
    <n v="137"/>
    <n v="54"/>
    <n v="33"/>
    <n v="51"/>
    <n v="648"/>
    <n v="580"/>
    <n v="3.65"/>
    <n v="29"/>
    <n v="12"/>
    <n v="32"/>
    <n v="4285"/>
    <n v="1415"/>
    <n v="102"/>
    <n v="465"/>
    <n v="886"/>
    <n v="124"/>
    <n v="147"/>
    <n v="0.98"/>
    <s v="Kansas City Royals"/>
    <s v="Royals Stadium"/>
    <n v="2350181"/>
    <n v="101"/>
    <n v="101"/>
    <s v="KCR"/>
    <s v="KCA"/>
    <s v="KCA"/>
  </r>
  <r>
    <x v="117"/>
    <x v="1"/>
    <s v="LAN"/>
    <s v="LAD"/>
    <x v="47"/>
    <s v="W"/>
    <n v="1"/>
    <n v="162"/>
    <n v="81"/>
    <n v="94"/>
    <n v="67"/>
    <s v="Y"/>
    <m/>
    <x v="0"/>
    <x v="1"/>
    <n v="1"/>
    <x v="2"/>
    <n v="0"/>
    <x v="1"/>
    <x v="1"/>
    <n v="628"/>
    <n v="5431"/>
    <n v="1346"/>
    <n v="217"/>
    <n v="25"/>
    <n v="99"/>
    <n v="437"/>
    <n v="947"/>
    <n v="131"/>
    <n v="46"/>
    <n v="32"/>
    <n v="50"/>
    <n v="544"/>
    <n v="482"/>
    <n v="2.96"/>
    <n v="32"/>
    <n v="24"/>
    <n v="49"/>
    <n v="4390"/>
    <n v="1291"/>
    <n v="84"/>
    <n v="473"/>
    <n v="1029"/>
    <n v="142"/>
    <n v="126"/>
    <n v="0.97699999999999998"/>
    <s v="Los Angeles Dodgers"/>
    <s v="Dodger Stadium"/>
    <n v="2980262"/>
    <n v="98"/>
    <n v="97"/>
    <s v="LAD"/>
    <s v="LAN"/>
    <s v="LAN"/>
  </r>
  <r>
    <x v="117"/>
    <x v="5"/>
    <s v="MIN"/>
    <s v="MIN"/>
    <x v="79"/>
    <s v="W"/>
    <n v="2"/>
    <n v="162"/>
    <n v="81"/>
    <n v="91"/>
    <n v="71"/>
    <s v="N"/>
    <m/>
    <x v="0"/>
    <x v="0"/>
    <n v="0"/>
    <x v="1"/>
    <n v="1"/>
    <x v="0"/>
    <x v="1"/>
    <n v="759"/>
    <n v="5510"/>
    <n v="1508"/>
    <n v="294"/>
    <n v="31"/>
    <n v="151"/>
    <n v="528"/>
    <n v="832"/>
    <n v="107"/>
    <n v="63"/>
    <n v="55"/>
    <n v="50"/>
    <n v="672"/>
    <n v="625"/>
    <n v="3.93"/>
    <n v="18"/>
    <n v="9"/>
    <n v="52"/>
    <n v="4295"/>
    <n v="1457"/>
    <n v="146"/>
    <n v="453"/>
    <n v="897"/>
    <n v="84"/>
    <n v="155"/>
    <n v="0.98599999999999999"/>
    <s v="Minnesota Twins"/>
    <s v="Hubert H Humphrey Metrodome"/>
    <n v="3030672"/>
    <n v="103"/>
    <n v="102"/>
    <s v="MIN"/>
    <s v="MIN"/>
    <s v="MIN"/>
  </r>
  <r>
    <x v="117"/>
    <x v="5"/>
    <s v="ML4"/>
    <s v="MIL"/>
    <x v="53"/>
    <s v="E"/>
    <n v="3"/>
    <n v="162"/>
    <n v="81"/>
    <n v="87"/>
    <n v="75"/>
    <s v="N"/>
    <m/>
    <x v="0"/>
    <x v="0"/>
    <n v="0"/>
    <x v="1"/>
    <n v="1"/>
    <x v="0"/>
    <x v="1"/>
    <n v="682"/>
    <n v="5488"/>
    <n v="1409"/>
    <n v="258"/>
    <n v="26"/>
    <n v="113"/>
    <n v="439"/>
    <n v="911"/>
    <n v="159"/>
    <n v="55"/>
    <n v="37"/>
    <n v="41"/>
    <n v="616"/>
    <n v="555"/>
    <n v="3.45"/>
    <n v="30"/>
    <n v="8"/>
    <n v="51"/>
    <n v="4348"/>
    <n v="1355"/>
    <n v="125"/>
    <n v="437"/>
    <n v="832"/>
    <n v="120"/>
    <n v="146"/>
    <n v="0.98099999999999998"/>
    <s v="Milwaukee Brewers"/>
    <s v="County Stadium"/>
    <n v="1923238"/>
    <n v="101"/>
    <n v="100"/>
    <s v="MIL"/>
    <s v="MIL"/>
    <s v="MIL"/>
  </r>
  <r>
    <x v="117"/>
    <x v="1"/>
    <s v="MON"/>
    <s v="WSN"/>
    <x v="13"/>
    <s v="E"/>
    <n v="3"/>
    <n v="163"/>
    <n v="81"/>
    <n v="81"/>
    <n v="81"/>
    <s v="N"/>
    <m/>
    <x v="0"/>
    <x v="0"/>
    <n v="0"/>
    <x v="1"/>
    <n v="1"/>
    <x v="0"/>
    <x v="1"/>
    <n v="628"/>
    <n v="5573"/>
    <n v="1400"/>
    <n v="260"/>
    <n v="48"/>
    <n v="107"/>
    <n v="454"/>
    <n v="1053"/>
    <n v="189"/>
    <n v="89"/>
    <n v="32"/>
    <n v="44"/>
    <n v="592"/>
    <n v="508"/>
    <n v="3.08"/>
    <n v="18"/>
    <n v="12"/>
    <n v="43"/>
    <n v="4448"/>
    <n v="1310"/>
    <n v="122"/>
    <n v="476"/>
    <n v="923"/>
    <n v="142"/>
    <n v="145"/>
    <n v="0.97799999999999998"/>
    <s v="Montreal Expos"/>
    <s v="Stade Olympique"/>
    <n v="1478659"/>
    <n v="104"/>
    <n v="104"/>
    <s v="MON"/>
    <s v="MON"/>
    <s v="MON"/>
  </r>
  <r>
    <x v="117"/>
    <x v="5"/>
    <s v="NYA"/>
    <s v="NYY"/>
    <x v="73"/>
    <s v="E"/>
    <n v="5"/>
    <n v="161"/>
    <n v="80"/>
    <n v="85"/>
    <n v="76"/>
    <s v="N"/>
    <m/>
    <x v="0"/>
    <x v="0"/>
    <n v="0"/>
    <x v="1"/>
    <n v="1"/>
    <x v="0"/>
    <x v="1"/>
    <n v="772"/>
    <n v="5592"/>
    <n v="1469"/>
    <n v="272"/>
    <n v="12"/>
    <n v="148"/>
    <n v="588"/>
    <n v="935"/>
    <n v="146"/>
    <n v="39"/>
    <n v="30"/>
    <n v="51"/>
    <n v="748"/>
    <n v="689"/>
    <n v="4.26"/>
    <n v="16"/>
    <n v="5"/>
    <n v="43"/>
    <n v="4368"/>
    <n v="1512"/>
    <n v="157"/>
    <n v="487"/>
    <n v="861"/>
    <n v="134"/>
    <n v="161"/>
    <n v="0.97799999999999998"/>
    <s v="New York Yankees"/>
    <s v="Yankee Stadium II"/>
    <n v="2633701"/>
    <n v="99"/>
    <n v="100"/>
    <s v="NYY"/>
    <s v="NYA"/>
    <s v="NYA"/>
  </r>
  <r>
    <x v="117"/>
    <x v="1"/>
    <s v="NYN"/>
    <s v="NYM"/>
    <x v="90"/>
    <s v="E"/>
    <n v="1"/>
    <n v="160"/>
    <n v="80"/>
    <n v="100"/>
    <n v="60"/>
    <s v="Y"/>
    <m/>
    <x v="0"/>
    <x v="0"/>
    <n v="0"/>
    <x v="1"/>
    <n v="1"/>
    <x v="0"/>
    <x v="1"/>
    <n v="703"/>
    <n v="5408"/>
    <n v="1387"/>
    <n v="251"/>
    <n v="24"/>
    <n v="152"/>
    <n v="544"/>
    <n v="842"/>
    <n v="140"/>
    <n v="51"/>
    <n v="32"/>
    <n v="56"/>
    <n v="532"/>
    <n v="465"/>
    <n v="2.91"/>
    <n v="31"/>
    <n v="22"/>
    <n v="46"/>
    <n v="4317"/>
    <n v="1253"/>
    <n v="78"/>
    <n v="404"/>
    <n v="1100"/>
    <n v="115"/>
    <n v="127"/>
    <n v="0.98099999999999998"/>
    <s v="New York Mets"/>
    <s v="Shea Stadium"/>
    <n v="3055445"/>
    <n v="95"/>
    <n v="94"/>
    <s v="NYM"/>
    <s v="NYN"/>
    <s v="NYN"/>
  </r>
  <r>
    <x v="117"/>
    <x v="5"/>
    <s v="OAK"/>
    <s v="OAK"/>
    <x v="78"/>
    <s v="W"/>
    <n v="1"/>
    <n v="162"/>
    <n v="81"/>
    <n v="104"/>
    <n v="58"/>
    <s v="Y"/>
    <m/>
    <x v="0"/>
    <x v="1"/>
    <n v="1"/>
    <x v="1"/>
    <n v="1"/>
    <x v="0"/>
    <x v="1"/>
    <n v="800"/>
    <n v="5602"/>
    <n v="1474"/>
    <n v="251"/>
    <n v="22"/>
    <n v="156"/>
    <n v="580"/>
    <n v="926"/>
    <n v="129"/>
    <n v="54"/>
    <n v="65"/>
    <n v="55"/>
    <n v="620"/>
    <n v="569"/>
    <n v="3.44"/>
    <n v="22"/>
    <n v="9"/>
    <n v="64"/>
    <n v="4468"/>
    <n v="1376"/>
    <n v="116"/>
    <n v="553"/>
    <n v="983"/>
    <n v="105"/>
    <n v="151"/>
    <n v="0.98299999999999998"/>
    <s v="Oakland Athletics"/>
    <s v="Oakland Coliseum"/>
    <n v="2287335"/>
    <n v="97"/>
    <n v="96"/>
    <s v="OAK"/>
    <s v="OAK"/>
    <s v="OAK"/>
  </r>
  <r>
    <x v="117"/>
    <x v="1"/>
    <s v="PHI"/>
    <s v="PHI"/>
    <x v="44"/>
    <s v="E"/>
    <n v="6"/>
    <n v="162"/>
    <n v="81"/>
    <n v="65"/>
    <n v="96"/>
    <s v="N"/>
    <m/>
    <x v="0"/>
    <x v="0"/>
    <n v="0"/>
    <x v="1"/>
    <n v="1"/>
    <x v="0"/>
    <x v="1"/>
    <n v="597"/>
    <n v="5403"/>
    <n v="1294"/>
    <n v="246"/>
    <n v="31"/>
    <n v="106"/>
    <n v="489"/>
    <n v="981"/>
    <n v="112"/>
    <n v="49"/>
    <n v="47"/>
    <n v="48"/>
    <n v="734"/>
    <n v="659"/>
    <n v="4.1399999999999997"/>
    <n v="16"/>
    <n v="6"/>
    <n v="36"/>
    <n v="4299"/>
    <n v="1447"/>
    <n v="118"/>
    <n v="628"/>
    <n v="859"/>
    <n v="145"/>
    <n v="139"/>
    <n v="0.97599999999999998"/>
    <s v="Philadelphia Phillies"/>
    <s v="Veterans Stadium"/>
    <n v="1990041"/>
    <n v="101"/>
    <n v="103"/>
    <s v="PHI"/>
    <s v="PHI"/>
    <s v="PHI"/>
  </r>
  <r>
    <x v="117"/>
    <x v="1"/>
    <s v="PIT"/>
    <s v="PIT"/>
    <x v="39"/>
    <s v="E"/>
    <n v="2"/>
    <n v="160"/>
    <n v="81"/>
    <n v="85"/>
    <n v="75"/>
    <s v="N"/>
    <m/>
    <x v="0"/>
    <x v="0"/>
    <n v="0"/>
    <x v="1"/>
    <n v="1"/>
    <x v="0"/>
    <x v="1"/>
    <n v="651"/>
    <n v="5379"/>
    <n v="1327"/>
    <n v="240"/>
    <n v="45"/>
    <n v="110"/>
    <n v="553"/>
    <n v="947"/>
    <n v="119"/>
    <n v="60"/>
    <n v="32"/>
    <n v="60"/>
    <n v="616"/>
    <n v="555"/>
    <n v="3.47"/>
    <n v="12"/>
    <n v="11"/>
    <n v="46"/>
    <n v="4322"/>
    <n v="1349"/>
    <n v="108"/>
    <n v="469"/>
    <n v="790"/>
    <n v="125"/>
    <n v="128"/>
    <n v="0.98"/>
    <s v="Pittsburgh Pirates"/>
    <s v="Three Rivers Stadium"/>
    <n v="1866713"/>
    <n v="98"/>
    <n v="98"/>
    <s v="PIT"/>
    <s v="PIT"/>
    <s v="PIT"/>
  </r>
  <r>
    <x v="117"/>
    <x v="1"/>
    <s v="SDN"/>
    <s v="SDP"/>
    <x v="92"/>
    <s v="W"/>
    <n v="3"/>
    <n v="161"/>
    <n v="81"/>
    <n v="83"/>
    <n v="78"/>
    <s v="N"/>
    <m/>
    <x v="0"/>
    <x v="0"/>
    <n v="0"/>
    <x v="1"/>
    <n v="1"/>
    <x v="0"/>
    <x v="1"/>
    <n v="594"/>
    <n v="5366"/>
    <n v="1325"/>
    <n v="205"/>
    <n v="35"/>
    <n v="94"/>
    <n v="494"/>
    <n v="892"/>
    <n v="123"/>
    <n v="50"/>
    <n v="21"/>
    <n v="45"/>
    <n v="583"/>
    <n v="528"/>
    <n v="3.28"/>
    <n v="30"/>
    <n v="9"/>
    <n v="39"/>
    <n v="4347"/>
    <n v="1332"/>
    <n v="112"/>
    <n v="439"/>
    <n v="885"/>
    <n v="120"/>
    <n v="147"/>
    <n v="0.98099999999999998"/>
    <s v="San Diego Padres"/>
    <s v="Jack Murphy Stadium"/>
    <n v="1506896"/>
    <n v="99"/>
    <n v="99"/>
    <s v="SDP"/>
    <s v="SDN"/>
    <s v="SDN"/>
  </r>
  <r>
    <x v="117"/>
    <x v="5"/>
    <s v="SEA"/>
    <s v="SEA"/>
    <x v="93"/>
    <s v="W"/>
    <n v="7"/>
    <n v="161"/>
    <n v="81"/>
    <n v="68"/>
    <n v="93"/>
    <s v="N"/>
    <m/>
    <x v="0"/>
    <x v="0"/>
    <n v="0"/>
    <x v="1"/>
    <n v="1"/>
    <x v="0"/>
    <x v="1"/>
    <n v="664"/>
    <n v="5436"/>
    <n v="1397"/>
    <n v="271"/>
    <n v="27"/>
    <n v="148"/>
    <n v="461"/>
    <n v="787"/>
    <n v="95"/>
    <n v="61"/>
    <n v="38"/>
    <n v="42"/>
    <n v="744"/>
    <n v="659"/>
    <n v="4.1500000000000004"/>
    <n v="28"/>
    <n v="11"/>
    <n v="28"/>
    <n v="4284"/>
    <n v="1385"/>
    <n v="144"/>
    <n v="558"/>
    <n v="981"/>
    <n v="123"/>
    <n v="168"/>
    <n v="0.98"/>
    <s v="Seattle Mariners"/>
    <s v="Kingdome"/>
    <n v="1022398"/>
    <n v="104"/>
    <n v="105"/>
    <s v="SEA"/>
    <s v="SEA"/>
    <s v="SEA"/>
  </r>
  <r>
    <x v="117"/>
    <x v="1"/>
    <s v="SFN"/>
    <s v="SFG"/>
    <x v="42"/>
    <s v="W"/>
    <n v="4"/>
    <n v="162"/>
    <n v="81"/>
    <n v="83"/>
    <n v="79"/>
    <s v="N"/>
    <m/>
    <x v="0"/>
    <x v="0"/>
    <n v="0"/>
    <x v="1"/>
    <n v="1"/>
    <x v="0"/>
    <x v="1"/>
    <n v="670"/>
    <n v="5450"/>
    <n v="1353"/>
    <n v="227"/>
    <n v="44"/>
    <n v="113"/>
    <n v="550"/>
    <n v="1023"/>
    <n v="121"/>
    <n v="78"/>
    <n v="33"/>
    <n v="51"/>
    <n v="626"/>
    <n v="550"/>
    <n v="3.39"/>
    <n v="25"/>
    <n v="13"/>
    <n v="42"/>
    <n v="4387"/>
    <n v="1323"/>
    <n v="99"/>
    <n v="422"/>
    <n v="875"/>
    <n v="129"/>
    <n v="145"/>
    <n v="0.98"/>
    <s v="San Francisco Giants"/>
    <s v="Candlestick Park"/>
    <n v="1785297"/>
    <n v="96"/>
    <n v="95"/>
    <s v="SFG"/>
    <s v="SFN"/>
    <s v="SFN"/>
  </r>
  <r>
    <x v="117"/>
    <x v="1"/>
    <s v="SLN"/>
    <s v="STL"/>
    <x v="40"/>
    <s v="E"/>
    <n v="5"/>
    <n v="162"/>
    <n v="81"/>
    <n v="76"/>
    <n v="86"/>
    <s v="N"/>
    <m/>
    <x v="0"/>
    <x v="0"/>
    <n v="0"/>
    <x v="1"/>
    <n v="1"/>
    <x v="0"/>
    <x v="1"/>
    <n v="578"/>
    <n v="5518"/>
    <n v="1373"/>
    <n v="207"/>
    <n v="33"/>
    <n v="71"/>
    <n v="484"/>
    <n v="827"/>
    <n v="234"/>
    <n v="64"/>
    <n v="22"/>
    <n v="48"/>
    <n v="633"/>
    <n v="567"/>
    <n v="3.47"/>
    <n v="17"/>
    <n v="14"/>
    <n v="42"/>
    <n v="4412"/>
    <n v="1387"/>
    <n v="91"/>
    <n v="486"/>
    <n v="881"/>
    <n v="121"/>
    <n v="131"/>
    <n v="0.98099999999999998"/>
    <s v="St. Louis Cardinals"/>
    <s v="Busch Stadium II"/>
    <n v="2892799"/>
    <n v="101"/>
    <n v="101"/>
    <s v="STL"/>
    <s v="SLN"/>
    <s v="SLN"/>
  </r>
  <r>
    <x v="117"/>
    <x v="5"/>
    <s v="TEX"/>
    <s v="TEX"/>
    <x v="88"/>
    <s v="W"/>
    <n v="6"/>
    <n v="161"/>
    <n v="81"/>
    <n v="70"/>
    <n v="91"/>
    <s v="N"/>
    <m/>
    <x v="0"/>
    <x v="0"/>
    <n v="0"/>
    <x v="1"/>
    <n v="1"/>
    <x v="0"/>
    <x v="1"/>
    <n v="637"/>
    <n v="5479"/>
    <n v="1378"/>
    <n v="227"/>
    <n v="39"/>
    <n v="112"/>
    <n v="542"/>
    <n v="1022"/>
    <n v="130"/>
    <n v="57"/>
    <n v="35"/>
    <n v="53"/>
    <n v="735"/>
    <n v="647"/>
    <n v="4.05"/>
    <n v="41"/>
    <n v="11"/>
    <n v="31"/>
    <n v="4316"/>
    <n v="1310"/>
    <n v="129"/>
    <n v="654"/>
    <n v="912"/>
    <n v="131"/>
    <n v="145"/>
    <n v="0.97899999999999998"/>
    <s v="Texas Rangers"/>
    <s v="Arlington Stadium"/>
    <n v="1581901"/>
    <n v="102"/>
    <n v="103"/>
    <s v="TEX"/>
    <s v="TEX"/>
    <s v="TEX"/>
  </r>
  <r>
    <x v="117"/>
    <x v="5"/>
    <s v="TOR"/>
    <s v="TOR"/>
    <x v="94"/>
    <s v="E"/>
    <n v="3"/>
    <n v="162"/>
    <n v="81"/>
    <n v="87"/>
    <n v="75"/>
    <s v="N"/>
    <m/>
    <x v="0"/>
    <x v="0"/>
    <n v="0"/>
    <x v="1"/>
    <n v="1"/>
    <x v="0"/>
    <x v="1"/>
    <n v="763"/>
    <n v="5557"/>
    <n v="1491"/>
    <n v="271"/>
    <n v="47"/>
    <n v="158"/>
    <n v="521"/>
    <n v="935"/>
    <n v="107"/>
    <n v="36"/>
    <n v="31"/>
    <n v="50"/>
    <n v="680"/>
    <n v="611"/>
    <n v="3.8"/>
    <n v="16"/>
    <n v="17"/>
    <n v="47"/>
    <n v="4347"/>
    <n v="1404"/>
    <n v="143"/>
    <n v="528"/>
    <n v="904"/>
    <n v="110"/>
    <n v="170"/>
    <n v="0.98199999999999998"/>
    <s v="Toronto Blue Jays"/>
    <s v="Exhibition Stadium"/>
    <n v="2595175"/>
    <n v="100"/>
    <n v="99"/>
    <s v="TOR"/>
    <s v="TOR"/>
    <s v="TOR"/>
  </r>
  <r>
    <x v="118"/>
    <x v="1"/>
    <s v="ATL"/>
    <s v="ATL"/>
    <x v="24"/>
    <s v="W"/>
    <n v="6"/>
    <n v="161"/>
    <n v="79"/>
    <n v="63"/>
    <n v="97"/>
    <s v="N"/>
    <m/>
    <x v="0"/>
    <x v="0"/>
    <n v="0"/>
    <x v="1"/>
    <n v="1"/>
    <x v="0"/>
    <x v="1"/>
    <n v="584"/>
    <n v="5463"/>
    <n v="1281"/>
    <n v="201"/>
    <n v="22"/>
    <n v="128"/>
    <n v="485"/>
    <n v="996"/>
    <n v="83"/>
    <n v="54"/>
    <n v="24"/>
    <n v="42"/>
    <n v="680"/>
    <n v="595"/>
    <n v="3.7"/>
    <n v="15"/>
    <n v="8"/>
    <n v="33"/>
    <n v="4343"/>
    <n v="1370"/>
    <n v="114"/>
    <n v="468"/>
    <n v="966"/>
    <n v="152"/>
    <n v="124"/>
    <n v="0.97599999999999998"/>
    <s v="Atlanta Braves"/>
    <s v="Atlanta-Fulton County Stadium"/>
    <n v="984930"/>
    <n v="102"/>
    <n v="104"/>
    <s v="ATL"/>
    <s v="ATL"/>
    <s v="ATL"/>
  </r>
  <r>
    <x v="118"/>
    <x v="5"/>
    <s v="BAL"/>
    <s v="BAL"/>
    <x v="37"/>
    <s v="E"/>
    <n v="2"/>
    <n v="162"/>
    <n v="81"/>
    <n v="87"/>
    <n v="75"/>
    <s v="N"/>
    <m/>
    <x v="0"/>
    <x v="0"/>
    <n v="0"/>
    <x v="1"/>
    <n v="1"/>
    <x v="0"/>
    <x v="1"/>
    <n v="708"/>
    <n v="5440"/>
    <n v="1369"/>
    <n v="238"/>
    <n v="33"/>
    <n v="129"/>
    <n v="593"/>
    <n v="957"/>
    <n v="118"/>
    <n v="55"/>
    <n v="30"/>
    <n v="47"/>
    <n v="686"/>
    <n v="644"/>
    <n v="4"/>
    <n v="16"/>
    <n v="7"/>
    <n v="44"/>
    <n v="4345"/>
    <n v="1518"/>
    <n v="134"/>
    <n v="486"/>
    <n v="676"/>
    <n v="87"/>
    <n v="163"/>
    <n v="0.98599999999999999"/>
    <s v="Baltimore Orioles"/>
    <s v="Memorial Stadium"/>
    <n v="2535208"/>
    <n v="96"/>
    <n v="97"/>
    <s v="BAL"/>
    <s v="BAL"/>
    <s v="BAL"/>
  </r>
  <r>
    <x v="118"/>
    <x v="5"/>
    <s v="BOS"/>
    <s v="BOS"/>
    <x v="74"/>
    <s v="E"/>
    <n v="3"/>
    <n v="162"/>
    <n v="81"/>
    <n v="83"/>
    <n v="79"/>
    <s v="N"/>
    <m/>
    <x v="0"/>
    <x v="0"/>
    <n v="0"/>
    <x v="1"/>
    <n v="1"/>
    <x v="0"/>
    <x v="1"/>
    <n v="774"/>
    <n v="5666"/>
    <n v="1571"/>
    <n v="326"/>
    <n v="30"/>
    <n v="108"/>
    <n v="643"/>
    <n v="755"/>
    <n v="56"/>
    <n v="35"/>
    <n v="36"/>
    <n v="58"/>
    <n v="735"/>
    <n v="650"/>
    <n v="4.01"/>
    <n v="14"/>
    <n v="9"/>
    <n v="42"/>
    <n v="4381"/>
    <n v="1448"/>
    <n v="131"/>
    <n v="548"/>
    <n v="1054"/>
    <n v="127"/>
    <n v="162"/>
    <n v="0.98"/>
    <s v="Boston Red Sox"/>
    <s v="Fenway Park II"/>
    <n v="2510012"/>
    <n v="107"/>
    <n v="106"/>
    <s v="BOS"/>
    <s v="BOS"/>
    <s v="BOS"/>
  </r>
  <r>
    <x v="118"/>
    <x v="5"/>
    <s v="CAL"/>
    <s v="ANA"/>
    <x v="87"/>
    <s v="W"/>
    <n v="3"/>
    <n v="162"/>
    <n v="81"/>
    <n v="91"/>
    <n v="71"/>
    <s v="N"/>
    <m/>
    <x v="0"/>
    <x v="0"/>
    <n v="0"/>
    <x v="1"/>
    <n v="1"/>
    <x v="0"/>
    <x v="1"/>
    <n v="669"/>
    <n v="5545"/>
    <n v="1422"/>
    <n v="208"/>
    <n v="37"/>
    <n v="145"/>
    <n v="429"/>
    <n v="1011"/>
    <n v="89"/>
    <n v="40"/>
    <n v="28"/>
    <n v="46"/>
    <n v="578"/>
    <n v="530"/>
    <n v="3.28"/>
    <n v="32"/>
    <n v="20"/>
    <n v="38"/>
    <n v="4363"/>
    <n v="1384"/>
    <n v="113"/>
    <n v="465"/>
    <n v="897"/>
    <n v="96"/>
    <n v="173"/>
    <n v="0.98499999999999999"/>
    <s v="California Angels"/>
    <s v="Anaheim Stadium"/>
    <n v="2647291"/>
    <n v="98"/>
    <n v="98"/>
    <s v="CAL"/>
    <s v="CAL"/>
    <s v="CAL"/>
  </r>
  <r>
    <x v="118"/>
    <x v="5"/>
    <s v="CHA"/>
    <s v="CHW"/>
    <x v="75"/>
    <s v="W"/>
    <n v="7"/>
    <n v="161"/>
    <n v="80"/>
    <n v="69"/>
    <n v="92"/>
    <s v="N"/>
    <m/>
    <x v="0"/>
    <x v="0"/>
    <n v="0"/>
    <x v="1"/>
    <n v="1"/>
    <x v="0"/>
    <x v="1"/>
    <n v="693"/>
    <n v="5504"/>
    <n v="1493"/>
    <n v="262"/>
    <n v="36"/>
    <n v="94"/>
    <n v="464"/>
    <n v="873"/>
    <n v="97"/>
    <n v="52"/>
    <n v="28"/>
    <n v="51"/>
    <n v="750"/>
    <n v="668"/>
    <n v="4.2300000000000004"/>
    <n v="9"/>
    <n v="5"/>
    <n v="46"/>
    <n v="4266"/>
    <n v="1472"/>
    <n v="144"/>
    <n v="539"/>
    <n v="778"/>
    <n v="151"/>
    <n v="176"/>
    <n v="0.97499999999999998"/>
    <s v="Chicago White Sox"/>
    <s v="Comiskey Park"/>
    <n v="1045651"/>
    <n v="97"/>
    <n v="98"/>
    <s v="CHW"/>
    <s v="CHA"/>
    <s v="CHA"/>
  </r>
  <r>
    <x v="118"/>
    <x v="1"/>
    <s v="CHN"/>
    <s v="CHC"/>
    <x v="25"/>
    <s v="E"/>
    <n v="1"/>
    <n v="162"/>
    <n v="81"/>
    <n v="93"/>
    <n v="69"/>
    <s v="Y"/>
    <m/>
    <x v="0"/>
    <x v="0"/>
    <n v="0"/>
    <x v="1"/>
    <n v="1"/>
    <x v="0"/>
    <x v="1"/>
    <n v="702"/>
    <n v="5513"/>
    <n v="1438"/>
    <n v="235"/>
    <n v="45"/>
    <n v="124"/>
    <n v="472"/>
    <n v="921"/>
    <n v="136"/>
    <n v="57"/>
    <n v="26"/>
    <n v="50"/>
    <n v="623"/>
    <n v="556"/>
    <n v="3.43"/>
    <n v="18"/>
    <n v="10"/>
    <n v="55"/>
    <n v="4381"/>
    <n v="1369"/>
    <n v="106"/>
    <n v="532"/>
    <n v="918"/>
    <n v="124"/>
    <n v="130"/>
    <n v="0.98"/>
    <s v="Chicago Cubs"/>
    <s v="Wrigley Field"/>
    <n v="2491942"/>
    <n v="108"/>
    <n v="108"/>
    <s v="CHC"/>
    <s v="CHN"/>
    <s v="CHN"/>
  </r>
  <r>
    <x v="118"/>
    <x v="1"/>
    <s v="CIN"/>
    <s v="CIN"/>
    <x v="26"/>
    <s v="W"/>
    <n v="5"/>
    <n v="162"/>
    <n v="81"/>
    <n v="75"/>
    <n v="87"/>
    <s v="N"/>
    <m/>
    <x v="0"/>
    <x v="0"/>
    <n v="0"/>
    <x v="1"/>
    <n v="1"/>
    <x v="0"/>
    <x v="1"/>
    <n v="632"/>
    <n v="5520"/>
    <n v="1362"/>
    <n v="243"/>
    <n v="28"/>
    <n v="128"/>
    <n v="493"/>
    <n v="1028"/>
    <n v="128"/>
    <n v="71"/>
    <n v="30"/>
    <n v="49"/>
    <n v="691"/>
    <n v="607"/>
    <n v="3.73"/>
    <n v="16"/>
    <n v="9"/>
    <n v="37"/>
    <n v="4393"/>
    <n v="1404"/>
    <n v="125"/>
    <n v="559"/>
    <n v="981"/>
    <n v="121"/>
    <n v="108"/>
    <n v="0.98"/>
    <s v="Cincinnati Reds"/>
    <s v="Riverfront Stadium"/>
    <n v="1979320"/>
    <n v="104"/>
    <n v="103"/>
    <s v="CIN"/>
    <s v="CIN"/>
    <s v="CIN"/>
  </r>
  <r>
    <x v="118"/>
    <x v="5"/>
    <s v="CLE"/>
    <s v="CLE"/>
    <x v="76"/>
    <s v="E"/>
    <n v="6"/>
    <n v="162"/>
    <n v="81"/>
    <n v="73"/>
    <n v="89"/>
    <s v="N"/>
    <m/>
    <x v="0"/>
    <x v="0"/>
    <n v="0"/>
    <x v="1"/>
    <n v="1"/>
    <x v="0"/>
    <x v="1"/>
    <n v="604"/>
    <n v="5463"/>
    <n v="1340"/>
    <n v="221"/>
    <n v="26"/>
    <n v="127"/>
    <n v="499"/>
    <n v="934"/>
    <n v="74"/>
    <n v="51"/>
    <n v="35"/>
    <n v="41"/>
    <n v="654"/>
    <n v="589"/>
    <n v="3.65"/>
    <n v="23"/>
    <n v="13"/>
    <n v="38"/>
    <n v="4359"/>
    <n v="1423"/>
    <n v="107"/>
    <n v="452"/>
    <n v="844"/>
    <n v="118"/>
    <n v="126"/>
    <n v="0.98099999999999998"/>
    <s v="Cleveland Indians"/>
    <s v="Cleveland Stadium"/>
    <n v="1285542"/>
    <n v="101"/>
    <n v="102"/>
    <s v="CLE"/>
    <s v="CLE"/>
    <s v="CLE"/>
  </r>
  <r>
    <x v="118"/>
    <x v="5"/>
    <s v="DET"/>
    <s v="DET"/>
    <x v="77"/>
    <s v="E"/>
    <n v="7"/>
    <n v="162"/>
    <n v="81"/>
    <n v="59"/>
    <n v="103"/>
    <s v="N"/>
    <m/>
    <x v="0"/>
    <x v="0"/>
    <n v="0"/>
    <x v="1"/>
    <n v="1"/>
    <x v="0"/>
    <x v="1"/>
    <n v="617"/>
    <n v="5432"/>
    <n v="1315"/>
    <n v="198"/>
    <n v="24"/>
    <n v="116"/>
    <n v="585"/>
    <n v="899"/>
    <n v="103"/>
    <n v="50"/>
    <n v="37"/>
    <n v="43"/>
    <n v="816"/>
    <n v="719"/>
    <n v="4.53"/>
    <n v="24"/>
    <n v="4"/>
    <n v="26"/>
    <n v="4282"/>
    <n v="1514"/>
    <n v="150"/>
    <n v="652"/>
    <n v="831"/>
    <n v="130"/>
    <n v="153"/>
    <n v="0.97899999999999998"/>
    <s v="Detroit Tigers"/>
    <s v="Tiger Stadium"/>
    <n v="1543656"/>
    <n v="98"/>
    <n v="99"/>
    <s v="DET"/>
    <s v="DET"/>
    <s v="DET"/>
  </r>
  <r>
    <x v="118"/>
    <x v="1"/>
    <s v="HOU"/>
    <s v="HOU"/>
    <x v="89"/>
    <s v="W"/>
    <n v="3"/>
    <n v="162"/>
    <n v="82"/>
    <n v="86"/>
    <n v="76"/>
    <s v="N"/>
    <m/>
    <x v="0"/>
    <x v="0"/>
    <n v="0"/>
    <x v="1"/>
    <n v="1"/>
    <x v="0"/>
    <x v="1"/>
    <n v="647"/>
    <n v="5516"/>
    <n v="1316"/>
    <n v="239"/>
    <n v="28"/>
    <n v="97"/>
    <n v="530"/>
    <n v="860"/>
    <n v="144"/>
    <n v="62"/>
    <n v="27"/>
    <n v="44"/>
    <n v="669"/>
    <n v="599"/>
    <n v="3.64"/>
    <n v="19"/>
    <n v="12"/>
    <n v="38"/>
    <n v="4438"/>
    <n v="1379"/>
    <n v="105"/>
    <n v="551"/>
    <n v="965"/>
    <n v="142"/>
    <n v="121"/>
    <n v="0.97699999999999998"/>
    <s v="Houston Astros"/>
    <s v="Astrodome"/>
    <n v="1834908"/>
    <n v="97"/>
    <n v="97"/>
    <s v="HOU"/>
    <s v="HOU"/>
    <s v="HOU"/>
  </r>
  <r>
    <x v="118"/>
    <x v="5"/>
    <s v="KCA"/>
    <s v="KCR"/>
    <x v="91"/>
    <s v="W"/>
    <n v="2"/>
    <n v="162"/>
    <n v="81"/>
    <n v="92"/>
    <n v="70"/>
    <s v="N"/>
    <m/>
    <x v="0"/>
    <x v="0"/>
    <n v="0"/>
    <x v="1"/>
    <n v="1"/>
    <x v="0"/>
    <x v="1"/>
    <n v="690"/>
    <n v="5475"/>
    <n v="1428"/>
    <n v="227"/>
    <n v="41"/>
    <n v="101"/>
    <n v="554"/>
    <n v="897"/>
    <n v="154"/>
    <n v="51"/>
    <n v="29"/>
    <n v="50"/>
    <n v="635"/>
    <n v="572"/>
    <n v="3.55"/>
    <n v="27"/>
    <n v="13"/>
    <n v="38"/>
    <n v="4355"/>
    <n v="1415"/>
    <n v="86"/>
    <n v="455"/>
    <n v="978"/>
    <n v="114"/>
    <n v="139"/>
    <n v="0.98199999999999998"/>
    <s v="Kansas City Royals"/>
    <s v="Royals Stadium"/>
    <n v="2477700"/>
    <n v="100"/>
    <n v="100"/>
    <s v="KCR"/>
    <s v="KCA"/>
    <s v="KCA"/>
  </r>
  <r>
    <x v="118"/>
    <x v="1"/>
    <s v="LAN"/>
    <s v="LAD"/>
    <x v="47"/>
    <s v="W"/>
    <n v="4"/>
    <n v="160"/>
    <n v="81"/>
    <n v="77"/>
    <n v="83"/>
    <s v="N"/>
    <m/>
    <x v="0"/>
    <x v="0"/>
    <n v="0"/>
    <x v="1"/>
    <n v="1"/>
    <x v="0"/>
    <x v="1"/>
    <n v="554"/>
    <n v="5465"/>
    <n v="1313"/>
    <n v="241"/>
    <n v="17"/>
    <n v="89"/>
    <n v="507"/>
    <n v="885"/>
    <n v="81"/>
    <n v="54"/>
    <n v="27"/>
    <n v="41"/>
    <n v="536"/>
    <n v="479"/>
    <n v="2.95"/>
    <n v="25"/>
    <n v="19"/>
    <n v="36"/>
    <n v="4390"/>
    <n v="1278"/>
    <n v="95"/>
    <n v="504"/>
    <n v="1052"/>
    <n v="118"/>
    <n v="153"/>
    <n v="0.98099999999999998"/>
    <s v="Los Angeles Dodgers"/>
    <s v="Dodger Stadium"/>
    <n v="2944653"/>
    <n v="99"/>
    <n v="98"/>
    <s v="LAD"/>
    <s v="LAN"/>
    <s v="LAN"/>
  </r>
  <r>
    <x v="118"/>
    <x v="5"/>
    <s v="MIN"/>
    <s v="MIN"/>
    <x v="79"/>
    <s v="W"/>
    <n v="5"/>
    <n v="162"/>
    <n v="81"/>
    <n v="80"/>
    <n v="82"/>
    <s v="N"/>
    <m/>
    <x v="0"/>
    <x v="0"/>
    <n v="0"/>
    <x v="1"/>
    <n v="1"/>
    <x v="0"/>
    <x v="1"/>
    <n v="740"/>
    <n v="5581"/>
    <n v="1542"/>
    <n v="278"/>
    <n v="35"/>
    <n v="117"/>
    <n v="478"/>
    <n v="743"/>
    <n v="111"/>
    <n v="53"/>
    <n v="39"/>
    <n v="58"/>
    <n v="738"/>
    <n v="680"/>
    <n v="4.28"/>
    <n v="19"/>
    <n v="8"/>
    <n v="38"/>
    <n v="4288"/>
    <n v="1495"/>
    <n v="139"/>
    <n v="500"/>
    <n v="851"/>
    <n v="107"/>
    <n v="141"/>
    <n v="0.98199999999999998"/>
    <s v="Minnesota Twins"/>
    <s v="Hubert H Humphrey Metrodome"/>
    <n v="2277438"/>
    <n v="107"/>
    <n v="107"/>
    <s v="MIN"/>
    <s v="MIN"/>
    <s v="MIN"/>
  </r>
  <r>
    <x v="118"/>
    <x v="5"/>
    <s v="ML4"/>
    <s v="MIL"/>
    <x v="53"/>
    <s v="E"/>
    <n v="4"/>
    <n v="162"/>
    <n v="81"/>
    <n v="81"/>
    <n v="81"/>
    <s v="N"/>
    <m/>
    <x v="0"/>
    <x v="0"/>
    <n v="0"/>
    <x v="1"/>
    <n v="1"/>
    <x v="0"/>
    <x v="1"/>
    <n v="707"/>
    <n v="5473"/>
    <n v="1415"/>
    <n v="235"/>
    <n v="32"/>
    <n v="126"/>
    <n v="455"/>
    <n v="791"/>
    <n v="165"/>
    <n v="62"/>
    <n v="50"/>
    <n v="54"/>
    <n v="679"/>
    <n v="604"/>
    <n v="3.8"/>
    <n v="16"/>
    <n v="8"/>
    <n v="45"/>
    <n v="4297"/>
    <n v="1463"/>
    <n v="129"/>
    <n v="457"/>
    <n v="812"/>
    <n v="155"/>
    <n v="164"/>
    <n v="0.97499999999999998"/>
    <s v="Milwaukee Brewers"/>
    <s v="County Stadium"/>
    <n v="1970735"/>
    <n v="99"/>
    <n v="99"/>
    <s v="MIL"/>
    <s v="MIL"/>
    <s v="MIL"/>
  </r>
  <r>
    <x v="118"/>
    <x v="1"/>
    <s v="MON"/>
    <s v="WSN"/>
    <x v="13"/>
    <s v="E"/>
    <n v="4"/>
    <n v="162"/>
    <n v="81"/>
    <n v="81"/>
    <n v="81"/>
    <s v="N"/>
    <m/>
    <x v="0"/>
    <x v="0"/>
    <n v="0"/>
    <x v="1"/>
    <n v="1"/>
    <x v="0"/>
    <x v="1"/>
    <n v="632"/>
    <n v="5482"/>
    <n v="1353"/>
    <n v="267"/>
    <n v="30"/>
    <n v="100"/>
    <n v="572"/>
    <n v="958"/>
    <n v="160"/>
    <n v="70"/>
    <n v="35"/>
    <n v="46"/>
    <n v="630"/>
    <n v="567"/>
    <n v="3.48"/>
    <n v="20"/>
    <n v="13"/>
    <n v="35"/>
    <n v="4405"/>
    <n v="1344"/>
    <n v="120"/>
    <n v="519"/>
    <n v="1059"/>
    <n v="136"/>
    <n v="126"/>
    <n v="0.97899999999999998"/>
    <s v="Montreal Expos"/>
    <s v="Stade Olympique"/>
    <n v="1783533"/>
    <n v="102"/>
    <n v="101"/>
    <s v="MON"/>
    <s v="MON"/>
    <s v="MON"/>
  </r>
  <r>
    <x v="118"/>
    <x v="5"/>
    <s v="NYA"/>
    <s v="NYY"/>
    <x v="73"/>
    <s v="E"/>
    <n v="5"/>
    <n v="161"/>
    <n v="81"/>
    <n v="74"/>
    <n v="87"/>
    <s v="N"/>
    <m/>
    <x v="0"/>
    <x v="0"/>
    <n v="0"/>
    <x v="1"/>
    <n v="1"/>
    <x v="0"/>
    <x v="1"/>
    <n v="698"/>
    <n v="5458"/>
    <n v="1470"/>
    <n v="229"/>
    <n v="23"/>
    <n v="130"/>
    <n v="502"/>
    <n v="831"/>
    <n v="137"/>
    <n v="60"/>
    <n v="27"/>
    <n v="49"/>
    <n v="792"/>
    <n v="708"/>
    <n v="4.5"/>
    <n v="15"/>
    <n v="9"/>
    <n v="44"/>
    <n v="4244"/>
    <n v="1550"/>
    <n v="150"/>
    <n v="521"/>
    <n v="787"/>
    <n v="122"/>
    <n v="183"/>
    <n v="0.98"/>
    <s v="New York Yankees"/>
    <s v="Yankee Stadium II"/>
    <n v="2170485"/>
    <n v="99"/>
    <n v="99"/>
    <s v="NYY"/>
    <s v="NYA"/>
    <s v="NYA"/>
  </r>
  <r>
    <x v="118"/>
    <x v="1"/>
    <s v="NYN"/>
    <s v="NYM"/>
    <x v="90"/>
    <s v="E"/>
    <n v="2"/>
    <n v="162"/>
    <n v="81"/>
    <n v="87"/>
    <n v="75"/>
    <s v="N"/>
    <m/>
    <x v="0"/>
    <x v="0"/>
    <n v="0"/>
    <x v="1"/>
    <n v="1"/>
    <x v="0"/>
    <x v="1"/>
    <n v="683"/>
    <n v="5489"/>
    <n v="1351"/>
    <n v="280"/>
    <n v="21"/>
    <n v="147"/>
    <n v="504"/>
    <n v="934"/>
    <n v="158"/>
    <n v="53"/>
    <n v="33"/>
    <n v="48"/>
    <n v="595"/>
    <n v="532"/>
    <n v="3.29"/>
    <n v="24"/>
    <n v="12"/>
    <n v="38"/>
    <n v="4363"/>
    <n v="1260"/>
    <n v="115"/>
    <n v="532"/>
    <n v="1108"/>
    <n v="144"/>
    <n v="110"/>
    <n v="0.97599999999999998"/>
    <s v="New York Mets"/>
    <s v="Shea Stadium"/>
    <n v="2918710"/>
    <n v="95"/>
    <n v="93"/>
    <s v="NYM"/>
    <s v="NYN"/>
    <s v="NYN"/>
  </r>
  <r>
    <x v="118"/>
    <x v="5"/>
    <s v="OAK"/>
    <s v="OAK"/>
    <x v="78"/>
    <s v="W"/>
    <n v="1"/>
    <n v="162"/>
    <n v="81"/>
    <n v="99"/>
    <n v="63"/>
    <s v="Y"/>
    <m/>
    <x v="0"/>
    <x v="1"/>
    <n v="1"/>
    <x v="2"/>
    <n v="0"/>
    <x v="1"/>
    <x v="1"/>
    <n v="712"/>
    <n v="5416"/>
    <n v="1414"/>
    <n v="220"/>
    <n v="25"/>
    <n v="127"/>
    <n v="562"/>
    <n v="855"/>
    <n v="157"/>
    <n v="55"/>
    <n v="34"/>
    <n v="62"/>
    <n v="576"/>
    <n v="497"/>
    <n v="3.09"/>
    <n v="17"/>
    <n v="20"/>
    <n v="57"/>
    <n v="4345"/>
    <n v="1287"/>
    <n v="103"/>
    <n v="510"/>
    <n v="930"/>
    <n v="129"/>
    <n v="159"/>
    <n v="0.97899999999999998"/>
    <s v="Oakland Athletics"/>
    <s v="Oakland Coliseum"/>
    <n v="2667225"/>
    <n v="97"/>
    <n v="95"/>
    <s v="OAK"/>
    <s v="OAK"/>
    <s v="OAK"/>
  </r>
  <r>
    <x v="118"/>
    <x v="1"/>
    <s v="PHI"/>
    <s v="PHI"/>
    <x v="44"/>
    <s v="E"/>
    <n v="6"/>
    <n v="163"/>
    <n v="81"/>
    <n v="67"/>
    <n v="95"/>
    <s v="N"/>
    <m/>
    <x v="0"/>
    <x v="0"/>
    <n v="0"/>
    <x v="1"/>
    <n v="1"/>
    <x v="0"/>
    <x v="1"/>
    <n v="629"/>
    <n v="5447"/>
    <n v="1324"/>
    <n v="215"/>
    <n v="36"/>
    <n v="123"/>
    <n v="558"/>
    <n v="926"/>
    <n v="106"/>
    <n v="50"/>
    <n v="22"/>
    <n v="42"/>
    <n v="735"/>
    <n v="644"/>
    <n v="4.04"/>
    <n v="10"/>
    <n v="10"/>
    <n v="33"/>
    <n v="4300"/>
    <n v="1408"/>
    <n v="127"/>
    <n v="613"/>
    <n v="899"/>
    <n v="133"/>
    <n v="136"/>
    <n v="0.97899999999999998"/>
    <s v="Philadelphia Phillies"/>
    <s v="Veterans Stadium"/>
    <n v="1861985"/>
    <n v="99"/>
    <n v="101"/>
    <s v="PHI"/>
    <s v="PHI"/>
    <s v="PHI"/>
  </r>
  <r>
    <x v="118"/>
    <x v="1"/>
    <s v="PIT"/>
    <s v="PIT"/>
    <x v="39"/>
    <s v="E"/>
    <n v="5"/>
    <n v="164"/>
    <n v="81"/>
    <n v="74"/>
    <n v="88"/>
    <s v="N"/>
    <m/>
    <x v="0"/>
    <x v="0"/>
    <n v="0"/>
    <x v="1"/>
    <n v="1"/>
    <x v="0"/>
    <x v="1"/>
    <n v="637"/>
    <n v="5539"/>
    <n v="1334"/>
    <n v="263"/>
    <n v="53"/>
    <n v="95"/>
    <n v="563"/>
    <n v="914"/>
    <n v="155"/>
    <n v="69"/>
    <n v="24"/>
    <n v="51"/>
    <n v="680"/>
    <n v="602"/>
    <n v="3.64"/>
    <n v="20"/>
    <n v="9"/>
    <n v="40"/>
    <n v="4463"/>
    <n v="1394"/>
    <n v="121"/>
    <n v="539"/>
    <n v="827"/>
    <n v="160"/>
    <n v="130"/>
    <n v="0.97499999999999998"/>
    <s v="Pittsburgh Pirates"/>
    <s v="Three Rivers Stadium"/>
    <n v="1374141"/>
    <n v="96"/>
    <n v="96"/>
    <s v="PIT"/>
    <s v="PIT"/>
    <s v="PIT"/>
  </r>
  <r>
    <x v="118"/>
    <x v="1"/>
    <s v="SDN"/>
    <s v="SDP"/>
    <x v="92"/>
    <s v="W"/>
    <n v="2"/>
    <n v="162"/>
    <n v="81"/>
    <n v="89"/>
    <n v="73"/>
    <s v="N"/>
    <m/>
    <x v="0"/>
    <x v="0"/>
    <n v="0"/>
    <x v="1"/>
    <n v="1"/>
    <x v="0"/>
    <x v="1"/>
    <n v="642"/>
    <n v="5422"/>
    <n v="1360"/>
    <n v="215"/>
    <n v="32"/>
    <n v="120"/>
    <n v="552"/>
    <n v="1013"/>
    <n v="136"/>
    <n v="67"/>
    <n v="9"/>
    <n v="41"/>
    <n v="626"/>
    <n v="547"/>
    <n v="3.38"/>
    <n v="21"/>
    <n v="11"/>
    <n v="52"/>
    <n v="4372"/>
    <n v="1359"/>
    <n v="133"/>
    <n v="481"/>
    <n v="933"/>
    <n v="154"/>
    <n v="147"/>
    <n v="0.97599999999999998"/>
    <s v="San Diego Padres"/>
    <s v="Jack Murphy Stadium"/>
    <n v="2009031"/>
    <n v="101"/>
    <n v="101"/>
    <s v="SDP"/>
    <s v="SDN"/>
    <s v="SDN"/>
  </r>
  <r>
    <x v="118"/>
    <x v="5"/>
    <s v="SEA"/>
    <s v="SEA"/>
    <x v="93"/>
    <s v="W"/>
    <n v="6"/>
    <n v="162"/>
    <n v="81"/>
    <n v="73"/>
    <n v="89"/>
    <s v="N"/>
    <m/>
    <x v="0"/>
    <x v="0"/>
    <n v="0"/>
    <x v="1"/>
    <n v="1"/>
    <x v="0"/>
    <x v="1"/>
    <n v="694"/>
    <n v="5512"/>
    <n v="1417"/>
    <n v="237"/>
    <n v="29"/>
    <n v="134"/>
    <n v="489"/>
    <n v="838"/>
    <n v="81"/>
    <n v="55"/>
    <n v="45"/>
    <n v="52"/>
    <n v="728"/>
    <n v="639"/>
    <n v="4"/>
    <n v="15"/>
    <n v="10"/>
    <n v="44"/>
    <n v="4314"/>
    <n v="1422"/>
    <n v="114"/>
    <n v="560"/>
    <n v="897"/>
    <n v="143"/>
    <n v="168"/>
    <n v="0.97699999999999998"/>
    <s v="Seattle Mariners"/>
    <s v="Kingdome"/>
    <n v="1298443"/>
    <n v="103"/>
    <n v="104"/>
    <s v="SEA"/>
    <s v="SEA"/>
    <s v="SEA"/>
  </r>
  <r>
    <x v="118"/>
    <x v="1"/>
    <s v="SFN"/>
    <s v="SFG"/>
    <x v="42"/>
    <s v="W"/>
    <n v="1"/>
    <n v="162"/>
    <n v="81"/>
    <n v="92"/>
    <n v="70"/>
    <s v="Y"/>
    <m/>
    <x v="0"/>
    <x v="1"/>
    <n v="1"/>
    <x v="1"/>
    <n v="1"/>
    <x v="0"/>
    <x v="1"/>
    <n v="699"/>
    <n v="5469"/>
    <n v="1365"/>
    <n v="241"/>
    <n v="52"/>
    <n v="141"/>
    <n v="508"/>
    <n v="1071"/>
    <n v="87"/>
    <n v="54"/>
    <n v="40"/>
    <n v="39"/>
    <n v="600"/>
    <n v="535"/>
    <n v="3.3"/>
    <n v="12"/>
    <n v="16"/>
    <n v="47"/>
    <n v="4371"/>
    <n v="1320"/>
    <n v="120"/>
    <n v="471"/>
    <n v="802"/>
    <n v="114"/>
    <n v="135"/>
    <n v="0.98199999999999998"/>
    <s v="San Francisco Giants"/>
    <s v="Candlestick Park"/>
    <n v="2059701"/>
    <n v="97"/>
    <n v="96"/>
    <s v="SFG"/>
    <s v="SFN"/>
    <s v="SFN"/>
  </r>
  <r>
    <x v="118"/>
    <x v="1"/>
    <s v="SLN"/>
    <s v="STL"/>
    <x v="40"/>
    <s v="E"/>
    <n v="3"/>
    <n v="164"/>
    <n v="83"/>
    <n v="86"/>
    <n v="76"/>
    <s v="N"/>
    <m/>
    <x v="0"/>
    <x v="0"/>
    <n v="0"/>
    <x v="1"/>
    <n v="1"/>
    <x v="0"/>
    <x v="1"/>
    <n v="632"/>
    <n v="5492"/>
    <n v="1418"/>
    <n v="263"/>
    <n v="47"/>
    <n v="73"/>
    <n v="507"/>
    <n v="848"/>
    <n v="155"/>
    <n v="54"/>
    <n v="21"/>
    <n v="43"/>
    <n v="608"/>
    <n v="546"/>
    <n v="3.36"/>
    <n v="18"/>
    <n v="18"/>
    <n v="43"/>
    <n v="4383"/>
    <n v="1330"/>
    <n v="84"/>
    <n v="482"/>
    <n v="844"/>
    <n v="112"/>
    <n v="134"/>
    <n v="0.98199999999999998"/>
    <s v="St. Louis Cardinals"/>
    <s v="Busch Stadium II"/>
    <n v="3080980"/>
    <n v="103"/>
    <n v="103"/>
    <s v="STL"/>
    <s v="SLN"/>
    <s v="SLN"/>
  </r>
  <r>
    <x v="118"/>
    <x v="5"/>
    <s v="TEX"/>
    <s v="TEX"/>
    <x v="88"/>
    <s v="W"/>
    <n v="4"/>
    <n v="162"/>
    <n v="81"/>
    <n v="83"/>
    <n v="79"/>
    <s v="N"/>
    <m/>
    <x v="0"/>
    <x v="0"/>
    <n v="0"/>
    <x v="1"/>
    <n v="1"/>
    <x v="0"/>
    <x v="1"/>
    <n v="695"/>
    <n v="5458"/>
    <n v="1433"/>
    <n v="260"/>
    <n v="46"/>
    <n v="122"/>
    <n v="503"/>
    <n v="989"/>
    <n v="101"/>
    <n v="49"/>
    <n v="34"/>
    <n v="40"/>
    <n v="714"/>
    <n v="623"/>
    <n v="3.91"/>
    <n v="26"/>
    <n v="7"/>
    <n v="44"/>
    <n v="4303"/>
    <n v="1279"/>
    <n v="119"/>
    <n v="654"/>
    <n v="1112"/>
    <n v="136"/>
    <n v="137"/>
    <n v="0.97799999999999998"/>
    <s v="Texas Rangers"/>
    <s v="Arlington Stadium"/>
    <n v="2043993"/>
    <n v="102"/>
    <n v="102"/>
    <s v="TEX"/>
    <s v="TEX"/>
    <s v="TEX"/>
  </r>
  <r>
    <x v="118"/>
    <x v="5"/>
    <s v="TOR"/>
    <s v="TOR"/>
    <x v="94"/>
    <s v="E"/>
    <n v="1"/>
    <n v="162"/>
    <n v="81"/>
    <n v="89"/>
    <n v="73"/>
    <s v="Y"/>
    <m/>
    <x v="0"/>
    <x v="0"/>
    <n v="0"/>
    <x v="1"/>
    <n v="1"/>
    <x v="0"/>
    <x v="1"/>
    <n v="731"/>
    <n v="5581"/>
    <n v="1449"/>
    <n v="265"/>
    <n v="40"/>
    <n v="142"/>
    <n v="521"/>
    <n v="923"/>
    <n v="144"/>
    <n v="58"/>
    <n v="31"/>
    <n v="53"/>
    <n v="651"/>
    <n v="584"/>
    <n v="3.58"/>
    <n v="12"/>
    <n v="12"/>
    <n v="38"/>
    <n v="4401"/>
    <n v="1408"/>
    <n v="99"/>
    <n v="478"/>
    <n v="849"/>
    <n v="127"/>
    <n v="164"/>
    <n v="0.98"/>
    <s v="Toronto Blue Jays"/>
    <s v="Exhibition Stadium /Skydome"/>
    <n v="3375883"/>
    <n v="94"/>
    <n v="94"/>
    <s v="TOR"/>
    <s v="TOR"/>
    <s v="TOR"/>
  </r>
  <r>
    <x v="119"/>
    <x v="1"/>
    <s v="ATL"/>
    <s v="ATL"/>
    <x v="24"/>
    <s v="W"/>
    <n v="6"/>
    <n v="162"/>
    <n v="81"/>
    <n v="65"/>
    <n v="97"/>
    <s v="N"/>
    <m/>
    <x v="0"/>
    <x v="0"/>
    <n v="0"/>
    <x v="1"/>
    <n v="1"/>
    <x v="0"/>
    <x v="1"/>
    <n v="682"/>
    <n v="5504"/>
    <n v="1376"/>
    <n v="263"/>
    <n v="26"/>
    <n v="162"/>
    <n v="473"/>
    <n v="1010"/>
    <n v="92"/>
    <n v="55"/>
    <n v="27"/>
    <n v="31"/>
    <n v="821"/>
    <n v="727"/>
    <n v="4.58"/>
    <n v="17"/>
    <n v="8"/>
    <n v="30"/>
    <n v="4289"/>
    <n v="1527"/>
    <n v="128"/>
    <n v="579"/>
    <n v="938"/>
    <n v="158"/>
    <n v="133"/>
    <n v="0.97399999999999998"/>
    <s v="Atlanta Braves"/>
    <s v="Atlanta-Fulton County Stadium"/>
    <n v="980129"/>
    <n v="105"/>
    <n v="106"/>
    <s v="ATL"/>
    <s v="ATL"/>
    <s v="ATL"/>
  </r>
  <r>
    <x v="119"/>
    <x v="5"/>
    <s v="BAL"/>
    <s v="BAL"/>
    <x v="37"/>
    <s v="E"/>
    <n v="5"/>
    <n v="161"/>
    <n v="80"/>
    <n v="76"/>
    <n v="85"/>
    <s v="N"/>
    <m/>
    <x v="0"/>
    <x v="0"/>
    <n v="0"/>
    <x v="1"/>
    <n v="1"/>
    <x v="0"/>
    <x v="1"/>
    <n v="669"/>
    <n v="5410"/>
    <n v="1328"/>
    <n v="234"/>
    <n v="22"/>
    <n v="132"/>
    <n v="660"/>
    <n v="962"/>
    <n v="94"/>
    <n v="52"/>
    <n v="40"/>
    <n v="41"/>
    <n v="698"/>
    <n v="644"/>
    <n v="4.04"/>
    <n v="10"/>
    <n v="5"/>
    <n v="43"/>
    <n v="4306"/>
    <n v="1445"/>
    <n v="161"/>
    <n v="537"/>
    <n v="776"/>
    <n v="93"/>
    <n v="151"/>
    <n v="0.98499999999999999"/>
    <s v="Baltimore Orioles"/>
    <s v="Memorial Stadium"/>
    <n v="2415189"/>
    <n v="97"/>
    <n v="98"/>
    <s v="BAL"/>
    <s v="BAL"/>
    <s v="BAL"/>
  </r>
  <r>
    <x v="119"/>
    <x v="5"/>
    <s v="BOS"/>
    <s v="BOS"/>
    <x v="74"/>
    <s v="E"/>
    <n v="1"/>
    <n v="162"/>
    <n v="81"/>
    <n v="88"/>
    <n v="74"/>
    <s v="Y"/>
    <m/>
    <x v="0"/>
    <x v="0"/>
    <n v="0"/>
    <x v="1"/>
    <n v="1"/>
    <x v="0"/>
    <x v="1"/>
    <n v="699"/>
    <n v="5516"/>
    <n v="1502"/>
    <n v="298"/>
    <n v="31"/>
    <n v="106"/>
    <n v="598"/>
    <n v="795"/>
    <n v="53"/>
    <n v="52"/>
    <n v="28"/>
    <n v="44"/>
    <n v="664"/>
    <n v="596"/>
    <n v="3.72"/>
    <n v="15"/>
    <n v="13"/>
    <n v="44"/>
    <n v="4326"/>
    <n v="1439"/>
    <n v="92"/>
    <n v="519"/>
    <n v="997"/>
    <n v="123"/>
    <n v="154"/>
    <n v="0.98"/>
    <s v="Boston Red Sox"/>
    <s v="Fenway Park II"/>
    <n v="2528986"/>
    <n v="105"/>
    <n v="105"/>
    <s v="BOS"/>
    <s v="BOS"/>
    <s v="BOS"/>
  </r>
  <r>
    <x v="119"/>
    <x v="5"/>
    <s v="CAL"/>
    <s v="ANA"/>
    <x v="87"/>
    <s v="W"/>
    <n v="4"/>
    <n v="162"/>
    <n v="81"/>
    <n v="80"/>
    <n v="82"/>
    <s v="N"/>
    <m/>
    <x v="0"/>
    <x v="0"/>
    <n v="0"/>
    <x v="1"/>
    <n v="1"/>
    <x v="0"/>
    <x v="1"/>
    <n v="690"/>
    <n v="5570"/>
    <n v="1448"/>
    <n v="237"/>
    <n v="27"/>
    <n v="147"/>
    <n v="566"/>
    <n v="1000"/>
    <n v="69"/>
    <n v="43"/>
    <n v="28"/>
    <n v="45"/>
    <n v="706"/>
    <n v="613"/>
    <n v="3.79"/>
    <n v="21"/>
    <n v="13"/>
    <n v="42"/>
    <n v="4362"/>
    <n v="1482"/>
    <n v="106"/>
    <n v="544"/>
    <n v="944"/>
    <n v="142"/>
    <n v="186"/>
    <n v="0.97799999999999998"/>
    <s v="California Angels"/>
    <s v="Anaheim Stadium"/>
    <n v="2555688"/>
    <n v="97"/>
    <n v="97"/>
    <s v="CAL"/>
    <s v="CAL"/>
    <s v="CAL"/>
  </r>
  <r>
    <x v="119"/>
    <x v="5"/>
    <s v="CHA"/>
    <s v="CHW"/>
    <x v="75"/>
    <s v="W"/>
    <n v="2"/>
    <n v="162"/>
    <n v="80"/>
    <n v="94"/>
    <n v="68"/>
    <s v="N"/>
    <m/>
    <x v="0"/>
    <x v="0"/>
    <n v="0"/>
    <x v="1"/>
    <n v="1"/>
    <x v="0"/>
    <x v="1"/>
    <n v="682"/>
    <n v="5402"/>
    <n v="1393"/>
    <n v="251"/>
    <n v="44"/>
    <n v="106"/>
    <n v="478"/>
    <n v="903"/>
    <n v="140"/>
    <n v="90"/>
    <n v="36"/>
    <n v="47"/>
    <n v="633"/>
    <n v="581"/>
    <n v="3.61"/>
    <n v="17"/>
    <n v="10"/>
    <n v="68"/>
    <n v="4348"/>
    <n v="1313"/>
    <n v="106"/>
    <n v="548"/>
    <n v="914"/>
    <n v="124"/>
    <n v="169"/>
    <n v="0.98"/>
    <s v="Chicago White Sox"/>
    <s v="Comiskey Park"/>
    <n v="2002357"/>
    <n v="98"/>
    <n v="98"/>
    <s v="CHW"/>
    <s v="CHA"/>
    <s v="CHA"/>
  </r>
  <r>
    <x v="119"/>
    <x v="1"/>
    <s v="CHN"/>
    <s v="CHC"/>
    <x v="25"/>
    <s v="E"/>
    <n v="4"/>
    <n v="162"/>
    <n v="81"/>
    <n v="77"/>
    <n v="85"/>
    <s v="N"/>
    <m/>
    <x v="0"/>
    <x v="0"/>
    <n v="0"/>
    <x v="1"/>
    <n v="1"/>
    <x v="0"/>
    <x v="1"/>
    <n v="690"/>
    <n v="5600"/>
    <n v="1474"/>
    <n v="240"/>
    <n v="36"/>
    <n v="136"/>
    <n v="406"/>
    <n v="869"/>
    <n v="151"/>
    <n v="50"/>
    <n v="30"/>
    <n v="51"/>
    <n v="774"/>
    <n v="695"/>
    <n v="4.34"/>
    <n v="13"/>
    <n v="7"/>
    <n v="42"/>
    <n v="4328"/>
    <n v="1510"/>
    <n v="121"/>
    <n v="572"/>
    <n v="877"/>
    <n v="124"/>
    <n v="136"/>
    <n v="0.98"/>
    <s v="Chicago Cubs"/>
    <s v="Wrigley Field"/>
    <n v="2243791"/>
    <n v="108"/>
    <n v="108"/>
    <s v="CHC"/>
    <s v="CHN"/>
    <s v="CHN"/>
  </r>
  <r>
    <x v="119"/>
    <x v="1"/>
    <s v="CIN"/>
    <s v="CIN"/>
    <x v="26"/>
    <s v="W"/>
    <n v="1"/>
    <n v="162"/>
    <n v="81"/>
    <n v="91"/>
    <n v="71"/>
    <s v="Y"/>
    <m/>
    <x v="0"/>
    <x v="1"/>
    <n v="1"/>
    <x v="2"/>
    <n v="0"/>
    <x v="1"/>
    <x v="1"/>
    <n v="693"/>
    <n v="5525"/>
    <n v="1466"/>
    <n v="284"/>
    <n v="40"/>
    <n v="125"/>
    <n v="466"/>
    <n v="913"/>
    <n v="166"/>
    <n v="66"/>
    <n v="42"/>
    <n v="42"/>
    <n v="597"/>
    <n v="549"/>
    <n v="3.39"/>
    <n v="14"/>
    <n v="12"/>
    <n v="50"/>
    <n v="4369"/>
    <n v="1338"/>
    <n v="124"/>
    <n v="543"/>
    <n v="1029"/>
    <n v="102"/>
    <n v="126"/>
    <n v="0.98299999999999998"/>
    <s v="Cincinnati Reds"/>
    <s v="Riverfront Stadium"/>
    <n v="2400892"/>
    <n v="105"/>
    <n v="105"/>
    <s v="CIN"/>
    <s v="CIN"/>
    <s v="CIN"/>
  </r>
  <r>
    <x v="119"/>
    <x v="5"/>
    <s v="CLE"/>
    <s v="CLE"/>
    <x v="76"/>
    <s v="E"/>
    <n v="4"/>
    <n v="162"/>
    <n v="81"/>
    <n v="77"/>
    <n v="85"/>
    <s v="N"/>
    <m/>
    <x v="0"/>
    <x v="0"/>
    <n v="0"/>
    <x v="1"/>
    <n v="1"/>
    <x v="0"/>
    <x v="1"/>
    <n v="732"/>
    <n v="5485"/>
    <n v="1465"/>
    <n v="266"/>
    <n v="41"/>
    <n v="110"/>
    <n v="458"/>
    <n v="836"/>
    <n v="107"/>
    <n v="52"/>
    <n v="29"/>
    <n v="61"/>
    <n v="737"/>
    <n v="676"/>
    <n v="4.26"/>
    <n v="12"/>
    <n v="10"/>
    <n v="47"/>
    <n v="4282"/>
    <n v="1491"/>
    <n v="163"/>
    <n v="518"/>
    <n v="860"/>
    <n v="117"/>
    <n v="146"/>
    <n v="0.98099999999999998"/>
    <s v="Cleveland Indians"/>
    <s v="Cleveland Stadium"/>
    <n v="1225240"/>
    <n v="100"/>
    <n v="100"/>
    <s v="CLE"/>
    <s v="CLE"/>
    <s v="CLE"/>
  </r>
  <r>
    <x v="119"/>
    <x v="5"/>
    <s v="DET"/>
    <s v="DET"/>
    <x v="77"/>
    <s v="E"/>
    <n v="3"/>
    <n v="162"/>
    <n v="81"/>
    <n v="79"/>
    <n v="83"/>
    <s v="N"/>
    <m/>
    <x v="0"/>
    <x v="0"/>
    <n v="0"/>
    <x v="1"/>
    <n v="1"/>
    <x v="0"/>
    <x v="1"/>
    <n v="750"/>
    <n v="5479"/>
    <n v="1418"/>
    <n v="241"/>
    <n v="32"/>
    <n v="172"/>
    <n v="634"/>
    <n v="952"/>
    <n v="82"/>
    <n v="57"/>
    <n v="34"/>
    <n v="41"/>
    <n v="754"/>
    <n v="697"/>
    <n v="4.3899999999999997"/>
    <n v="15"/>
    <n v="12"/>
    <n v="45"/>
    <n v="4291"/>
    <n v="1401"/>
    <n v="154"/>
    <n v="661"/>
    <n v="856"/>
    <n v="131"/>
    <n v="178"/>
    <n v="0.97899999999999998"/>
    <s v="Detroit Tigers"/>
    <s v="Tiger Stadium"/>
    <n v="1495785"/>
    <n v="101"/>
    <n v="102"/>
    <s v="DET"/>
    <s v="DET"/>
    <s v="DET"/>
  </r>
  <r>
    <x v="119"/>
    <x v="1"/>
    <s v="HOU"/>
    <s v="HOU"/>
    <x v="89"/>
    <s v="W"/>
    <n v="4"/>
    <n v="162"/>
    <n v="81"/>
    <n v="75"/>
    <n v="87"/>
    <s v="N"/>
    <m/>
    <x v="0"/>
    <x v="0"/>
    <n v="0"/>
    <x v="1"/>
    <n v="1"/>
    <x v="0"/>
    <x v="1"/>
    <n v="573"/>
    <n v="5379"/>
    <n v="1301"/>
    <n v="209"/>
    <n v="32"/>
    <n v="94"/>
    <n v="548"/>
    <n v="997"/>
    <n v="179"/>
    <n v="83"/>
    <n v="28"/>
    <n v="41"/>
    <n v="656"/>
    <n v="581"/>
    <n v="3.61"/>
    <n v="12"/>
    <n v="6"/>
    <n v="37"/>
    <n v="4350"/>
    <n v="1396"/>
    <n v="130"/>
    <n v="496"/>
    <n v="854"/>
    <n v="131"/>
    <n v="124"/>
    <n v="0.97799999999999998"/>
    <s v="Houston Astros"/>
    <s v="Astrodome"/>
    <n v="1310927"/>
    <n v="97"/>
    <n v="98"/>
    <s v="HOU"/>
    <s v="HOU"/>
    <s v="HOU"/>
  </r>
  <r>
    <x v="119"/>
    <x v="5"/>
    <s v="KCA"/>
    <s v="KCR"/>
    <x v="91"/>
    <s v="W"/>
    <n v="6"/>
    <n v="161"/>
    <n v="81"/>
    <n v="75"/>
    <n v="86"/>
    <s v="N"/>
    <m/>
    <x v="0"/>
    <x v="0"/>
    <n v="0"/>
    <x v="1"/>
    <n v="1"/>
    <x v="0"/>
    <x v="1"/>
    <n v="707"/>
    <n v="5488"/>
    <n v="1465"/>
    <n v="316"/>
    <n v="44"/>
    <n v="100"/>
    <n v="498"/>
    <n v="879"/>
    <n v="107"/>
    <n v="62"/>
    <n v="27"/>
    <n v="54"/>
    <n v="709"/>
    <n v="621"/>
    <n v="3.93"/>
    <n v="18"/>
    <n v="8"/>
    <n v="33"/>
    <n v="4262"/>
    <n v="1449"/>
    <n v="116"/>
    <n v="560"/>
    <n v="1006"/>
    <n v="122"/>
    <n v="161"/>
    <n v="0.98"/>
    <s v="Kansas City Royals"/>
    <s v="Royals Stadium"/>
    <n v="2244956"/>
    <n v="98"/>
    <n v="98"/>
    <s v="KCR"/>
    <s v="KCA"/>
    <s v="KCA"/>
  </r>
  <r>
    <x v="119"/>
    <x v="1"/>
    <s v="LAN"/>
    <s v="LAD"/>
    <x v="47"/>
    <s v="W"/>
    <n v="2"/>
    <n v="162"/>
    <n v="81"/>
    <n v="86"/>
    <n v="76"/>
    <s v="N"/>
    <m/>
    <x v="0"/>
    <x v="0"/>
    <n v="0"/>
    <x v="1"/>
    <n v="1"/>
    <x v="0"/>
    <x v="1"/>
    <n v="728"/>
    <n v="5491"/>
    <n v="1436"/>
    <n v="222"/>
    <n v="27"/>
    <n v="129"/>
    <n v="538"/>
    <n v="952"/>
    <n v="141"/>
    <n v="65"/>
    <n v="31"/>
    <n v="48"/>
    <n v="685"/>
    <n v="596"/>
    <n v="3.72"/>
    <n v="29"/>
    <n v="12"/>
    <n v="29"/>
    <n v="4326"/>
    <n v="1364"/>
    <n v="137"/>
    <n v="478"/>
    <n v="1021"/>
    <n v="130"/>
    <n v="123"/>
    <n v="0.97899999999999998"/>
    <s v="Los Angeles Dodgers"/>
    <s v="Dodger Stadium"/>
    <n v="3002396"/>
    <n v="98"/>
    <n v="97"/>
    <s v="LAD"/>
    <s v="LAN"/>
    <s v="LAN"/>
  </r>
  <r>
    <x v="119"/>
    <x v="5"/>
    <s v="MIN"/>
    <s v="MIN"/>
    <x v="79"/>
    <s v="W"/>
    <n v="7"/>
    <n v="162"/>
    <n v="81"/>
    <n v="74"/>
    <n v="88"/>
    <s v="N"/>
    <m/>
    <x v="0"/>
    <x v="0"/>
    <n v="0"/>
    <x v="1"/>
    <n v="1"/>
    <x v="0"/>
    <x v="1"/>
    <n v="666"/>
    <n v="5499"/>
    <n v="1458"/>
    <n v="281"/>
    <n v="39"/>
    <n v="100"/>
    <n v="445"/>
    <n v="749"/>
    <n v="96"/>
    <n v="53"/>
    <n v="53"/>
    <n v="49"/>
    <n v="729"/>
    <n v="658"/>
    <n v="4.12"/>
    <n v="13"/>
    <n v="13"/>
    <n v="43"/>
    <n v="4307"/>
    <n v="1509"/>
    <n v="134"/>
    <n v="489"/>
    <n v="872"/>
    <n v="101"/>
    <n v="161"/>
    <n v="0.98299999999999998"/>
    <s v="Minnesota Twins"/>
    <s v="Hubert H Humphrey Metrodome"/>
    <n v="1751584"/>
    <n v="107"/>
    <n v="107"/>
    <s v="MIN"/>
    <s v="MIN"/>
    <s v="MIN"/>
  </r>
  <r>
    <x v="119"/>
    <x v="5"/>
    <s v="ML4"/>
    <s v="MIL"/>
    <x v="53"/>
    <s v="E"/>
    <n v="6"/>
    <n v="162"/>
    <n v="81"/>
    <n v="74"/>
    <n v="88"/>
    <s v="N"/>
    <m/>
    <x v="0"/>
    <x v="0"/>
    <n v="0"/>
    <x v="1"/>
    <n v="1"/>
    <x v="0"/>
    <x v="1"/>
    <n v="732"/>
    <n v="5503"/>
    <n v="1408"/>
    <n v="247"/>
    <n v="36"/>
    <n v="128"/>
    <n v="519"/>
    <n v="821"/>
    <n v="164"/>
    <n v="72"/>
    <n v="33"/>
    <n v="71"/>
    <n v="760"/>
    <n v="655"/>
    <n v="4.08"/>
    <n v="23"/>
    <n v="13"/>
    <n v="42"/>
    <n v="4335"/>
    <n v="1558"/>
    <n v="121"/>
    <n v="469"/>
    <n v="771"/>
    <n v="149"/>
    <n v="152"/>
    <n v="0.97599999999999998"/>
    <s v="Milwaukee Brewers"/>
    <s v="County Stadium"/>
    <n v="1752900"/>
    <n v="99"/>
    <n v="99"/>
    <s v="MIL"/>
    <s v="MIL"/>
    <s v="MIL"/>
  </r>
  <r>
    <x v="119"/>
    <x v="1"/>
    <s v="MON"/>
    <s v="WSN"/>
    <x v="13"/>
    <s v="E"/>
    <n v="3"/>
    <n v="162"/>
    <n v="81"/>
    <n v="85"/>
    <n v="77"/>
    <s v="N"/>
    <m/>
    <x v="0"/>
    <x v="0"/>
    <n v="0"/>
    <x v="1"/>
    <n v="1"/>
    <x v="0"/>
    <x v="1"/>
    <n v="662"/>
    <n v="5453"/>
    <n v="1363"/>
    <n v="227"/>
    <n v="43"/>
    <n v="114"/>
    <n v="576"/>
    <n v="1024"/>
    <n v="235"/>
    <n v="99"/>
    <n v="26"/>
    <n v="47"/>
    <n v="598"/>
    <n v="551"/>
    <n v="3.37"/>
    <n v="18"/>
    <n v="11"/>
    <n v="50"/>
    <n v="4420"/>
    <n v="1349"/>
    <n v="127"/>
    <n v="510"/>
    <n v="991"/>
    <n v="110"/>
    <n v="134"/>
    <n v="0.98199999999999998"/>
    <s v="Montreal Expos"/>
    <s v="Stade Olympique"/>
    <n v="1373087"/>
    <n v="96"/>
    <n v="96"/>
    <s v="MON"/>
    <s v="MON"/>
    <s v="MON"/>
  </r>
  <r>
    <x v="119"/>
    <x v="5"/>
    <s v="NYA"/>
    <s v="NYY"/>
    <x v="73"/>
    <s v="E"/>
    <n v="7"/>
    <n v="162"/>
    <n v="81"/>
    <n v="67"/>
    <n v="95"/>
    <s v="N"/>
    <m/>
    <x v="0"/>
    <x v="0"/>
    <n v="0"/>
    <x v="1"/>
    <n v="1"/>
    <x v="0"/>
    <x v="1"/>
    <n v="603"/>
    <n v="5483"/>
    <n v="1322"/>
    <n v="208"/>
    <n v="19"/>
    <n v="147"/>
    <n v="427"/>
    <n v="1027"/>
    <n v="119"/>
    <n v="45"/>
    <n v="53"/>
    <n v="36"/>
    <n v="749"/>
    <n v="676"/>
    <n v="4.21"/>
    <n v="15"/>
    <n v="6"/>
    <n v="41"/>
    <n v="4334"/>
    <n v="1430"/>
    <n v="144"/>
    <n v="618"/>
    <n v="909"/>
    <n v="126"/>
    <n v="164"/>
    <n v="0.98"/>
    <s v="New York Yankees"/>
    <s v="Yankee Stadium II"/>
    <n v="2006436"/>
    <n v="100"/>
    <n v="102"/>
    <s v="NYY"/>
    <s v="NYA"/>
    <s v="NYA"/>
  </r>
  <r>
    <x v="119"/>
    <x v="1"/>
    <s v="NYN"/>
    <s v="NYM"/>
    <x v="90"/>
    <s v="E"/>
    <n v="2"/>
    <n v="162"/>
    <n v="81"/>
    <n v="91"/>
    <n v="71"/>
    <s v="N"/>
    <m/>
    <x v="0"/>
    <x v="0"/>
    <n v="0"/>
    <x v="1"/>
    <n v="1"/>
    <x v="0"/>
    <x v="1"/>
    <n v="775"/>
    <n v="5504"/>
    <n v="1410"/>
    <n v="278"/>
    <n v="21"/>
    <n v="172"/>
    <n v="536"/>
    <n v="851"/>
    <n v="110"/>
    <n v="33"/>
    <n v="32"/>
    <n v="56"/>
    <n v="613"/>
    <n v="548"/>
    <n v="3.43"/>
    <n v="18"/>
    <n v="14"/>
    <n v="41"/>
    <n v="4320"/>
    <n v="1339"/>
    <n v="119"/>
    <n v="444"/>
    <n v="1217"/>
    <n v="132"/>
    <n v="107"/>
    <n v="0.97799999999999998"/>
    <s v="New York Mets"/>
    <s v="Shea Stadium"/>
    <n v="2732745"/>
    <n v="100"/>
    <n v="99"/>
    <s v="NYM"/>
    <s v="NYN"/>
    <s v="NYN"/>
  </r>
  <r>
    <x v="119"/>
    <x v="5"/>
    <s v="OAK"/>
    <s v="OAK"/>
    <x v="78"/>
    <s v="W"/>
    <n v="1"/>
    <n v="162"/>
    <n v="81"/>
    <n v="103"/>
    <n v="59"/>
    <s v="Y"/>
    <m/>
    <x v="0"/>
    <x v="1"/>
    <n v="1"/>
    <x v="1"/>
    <n v="1"/>
    <x v="0"/>
    <x v="1"/>
    <n v="733"/>
    <n v="5433"/>
    <n v="1379"/>
    <n v="209"/>
    <n v="22"/>
    <n v="164"/>
    <n v="651"/>
    <n v="992"/>
    <n v="141"/>
    <n v="54"/>
    <n v="46"/>
    <n v="48"/>
    <n v="570"/>
    <n v="514"/>
    <n v="3.18"/>
    <n v="18"/>
    <n v="16"/>
    <n v="64"/>
    <n v="4368"/>
    <n v="1287"/>
    <n v="123"/>
    <n v="494"/>
    <n v="831"/>
    <n v="87"/>
    <n v="152"/>
    <n v="0.98599999999999999"/>
    <s v="Oakland Athletics"/>
    <s v="Oakland Coliseum"/>
    <n v="2900217"/>
    <n v="96"/>
    <n v="95"/>
    <s v="OAK"/>
    <s v="OAK"/>
    <s v="OAK"/>
  </r>
  <r>
    <x v="119"/>
    <x v="1"/>
    <s v="PHI"/>
    <s v="PHI"/>
    <x v="44"/>
    <s v="E"/>
    <n v="4"/>
    <n v="162"/>
    <n v="81"/>
    <n v="77"/>
    <n v="85"/>
    <s v="N"/>
    <m/>
    <x v="0"/>
    <x v="0"/>
    <n v="0"/>
    <x v="1"/>
    <n v="1"/>
    <x v="0"/>
    <x v="1"/>
    <n v="646"/>
    <n v="5535"/>
    <n v="1410"/>
    <n v="237"/>
    <n v="27"/>
    <n v="103"/>
    <n v="582"/>
    <n v="915"/>
    <n v="108"/>
    <n v="35"/>
    <n v="30"/>
    <n v="39"/>
    <n v="729"/>
    <n v="655"/>
    <n v="4.07"/>
    <n v="18"/>
    <n v="7"/>
    <n v="35"/>
    <n v="4347"/>
    <n v="1381"/>
    <n v="124"/>
    <n v="651"/>
    <n v="840"/>
    <n v="117"/>
    <n v="150"/>
    <n v="0.98099999999999998"/>
    <s v="Philadelphia Phillies"/>
    <s v="Veterans Stadium"/>
    <n v="1992484"/>
    <n v="99"/>
    <n v="100"/>
    <s v="PHI"/>
    <s v="PHI"/>
    <s v="PHI"/>
  </r>
  <r>
    <x v="119"/>
    <x v="1"/>
    <s v="PIT"/>
    <s v="PIT"/>
    <x v="39"/>
    <s v="E"/>
    <n v="1"/>
    <n v="162"/>
    <n v="81"/>
    <n v="95"/>
    <n v="67"/>
    <s v="Y"/>
    <m/>
    <x v="0"/>
    <x v="0"/>
    <n v="0"/>
    <x v="1"/>
    <n v="1"/>
    <x v="0"/>
    <x v="1"/>
    <n v="733"/>
    <n v="5388"/>
    <n v="1395"/>
    <n v="288"/>
    <n v="42"/>
    <n v="138"/>
    <n v="582"/>
    <n v="914"/>
    <n v="137"/>
    <n v="52"/>
    <n v="24"/>
    <n v="66"/>
    <n v="619"/>
    <n v="546"/>
    <n v="3.4"/>
    <n v="18"/>
    <n v="8"/>
    <n v="43"/>
    <n v="4341"/>
    <n v="1367"/>
    <n v="135"/>
    <n v="413"/>
    <n v="848"/>
    <n v="134"/>
    <n v="125"/>
    <n v="0.97899999999999998"/>
    <s v="Pittsburgh Pirates"/>
    <s v="Three Rivers Stadium"/>
    <n v="2049908"/>
    <n v="96"/>
    <n v="95"/>
    <s v="PIT"/>
    <s v="PIT"/>
    <s v="PIT"/>
  </r>
  <r>
    <x v="119"/>
    <x v="1"/>
    <s v="SDN"/>
    <s v="SDP"/>
    <x v="92"/>
    <s v="W"/>
    <n v="4"/>
    <n v="162"/>
    <n v="81"/>
    <n v="75"/>
    <n v="87"/>
    <s v="N"/>
    <m/>
    <x v="0"/>
    <x v="0"/>
    <n v="0"/>
    <x v="1"/>
    <n v="1"/>
    <x v="0"/>
    <x v="1"/>
    <n v="673"/>
    <n v="5554"/>
    <n v="1429"/>
    <n v="243"/>
    <n v="35"/>
    <n v="123"/>
    <n v="509"/>
    <n v="902"/>
    <n v="138"/>
    <n v="59"/>
    <n v="28"/>
    <n v="48"/>
    <n v="673"/>
    <n v="597"/>
    <n v="3.68"/>
    <n v="21"/>
    <n v="12"/>
    <n v="35"/>
    <n v="4385"/>
    <n v="1437"/>
    <n v="147"/>
    <n v="507"/>
    <n v="928"/>
    <n v="141"/>
    <n v="141"/>
    <n v="0.97699999999999998"/>
    <s v="San Diego Padres"/>
    <s v="Jack Murphy Stadium"/>
    <n v="1856396"/>
    <n v="101"/>
    <n v="101"/>
    <s v="SDP"/>
    <s v="SDN"/>
    <s v="SDN"/>
  </r>
  <r>
    <x v="119"/>
    <x v="5"/>
    <s v="SEA"/>
    <s v="SEA"/>
    <x v="93"/>
    <s v="W"/>
    <n v="5"/>
    <n v="162"/>
    <n v="81"/>
    <n v="77"/>
    <n v="85"/>
    <s v="N"/>
    <m/>
    <x v="0"/>
    <x v="0"/>
    <n v="0"/>
    <x v="1"/>
    <n v="1"/>
    <x v="0"/>
    <x v="1"/>
    <n v="640"/>
    <n v="5474"/>
    <n v="1419"/>
    <n v="251"/>
    <n v="26"/>
    <n v="107"/>
    <n v="596"/>
    <n v="749"/>
    <n v="105"/>
    <n v="51"/>
    <n v="40"/>
    <n v="54"/>
    <n v="680"/>
    <n v="592"/>
    <n v="3.69"/>
    <n v="21"/>
    <n v="7"/>
    <n v="41"/>
    <n v="4330"/>
    <n v="1319"/>
    <n v="120"/>
    <n v="606"/>
    <n v="1064"/>
    <n v="130"/>
    <n v="152"/>
    <n v="0.97899999999999998"/>
    <s v="Seattle Mariners"/>
    <s v="Kingdome"/>
    <n v="1509727"/>
    <n v="101"/>
    <n v="101"/>
    <s v="SEA"/>
    <s v="SEA"/>
    <s v="SEA"/>
  </r>
  <r>
    <x v="119"/>
    <x v="1"/>
    <s v="SFN"/>
    <s v="SFG"/>
    <x v="42"/>
    <s v="W"/>
    <n v="3"/>
    <n v="162"/>
    <n v="81"/>
    <n v="85"/>
    <n v="77"/>
    <s v="N"/>
    <m/>
    <x v="0"/>
    <x v="0"/>
    <n v="0"/>
    <x v="1"/>
    <n v="1"/>
    <x v="0"/>
    <x v="1"/>
    <n v="719"/>
    <n v="5573"/>
    <n v="1459"/>
    <n v="221"/>
    <n v="35"/>
    <n v="152"/>
    <n v="488"/>
    <n v="973"/>
    <n v="109"/>
    <n v="56"/>
    <n v="33"/>
    <n v="45"/>
    <n v="710"/>
    <n v="655"/>
    <n v="4.08"/>
    <n v="14"/>
    <n v="6"/>
    <n v="45"/>
    <n v="4339"/>
    <n v="1477"/>
    <n v="131"/>
    <n v="553"/>
    <n v="788"/>
    <n v="107"/>
    <n v="148"/>
    <n v="0.98299999999999998"/>
    <s v="San Francisco Giants"/>
    <s v="Candlestick Park"/>
    <n v="1975528"/>
    <n v="96"/>
    <n v="96"/>
    <s v="SFG"/>
    <s v="SFN"/>
    <s v="SFN"/>
  </r>
  <r>
    <x v="119"/>
    <x v="1"/>
    <s v="SLN"/>
    <s v="STL"/>
    <x v="40"/>
    <s v="E"/>
    <n v="6"/>
    <n v="162"/>
    <n v="81"/>
    <n v="70"/>
    <n v="92"/>
    <s v="N"/>
    <m/>
    <x v="0"/>
    <x v="0"/>
    <n v="0"/>
    <x v="1"/>
    <n v="1"/>
    <x v="0"/>
    <x v="1"/>
    <n v="599"/>
    <n v="5462"/>
    <n v="1398"/>
    <n v="255"/>
    <n v="41"/>
    <n v="73"/>
    <n v="517"/>
    <n v="844"/>
    <n v="221"/>
    <n v="74"/>
    <n v="21"/>
    <n v="50"/>
    <n v="698"/>
    <n v="621"/>
    <n v="3.87"/>
    <n v="8"/>
    <n v="13"/>
    <n v="39"/>
    <n v="4330"/>
    <n v="1432"/>
    <n v="98"/>
    <n v="475"/>
    <n v="833"/>
    <n v="130"/>
    <n v="114"/>
    <n v="0.97899999999999998"/>
    <s v="St. Louis Cardinals"/>
    <s v="Busch Stadium II"/>
    <n v="2573225"/>
    <n v="100"/>
    <n v="100"/>
    <s v="STL"/>
    <s v="SLN"/>
    <s v="SLN"/>
  </r>
  <r>
    <x v="119"/>
    <x v="5"/>
    <s v="TEX"/>
    <s v="TEX"/>
    <x v="88"/>
    <s v="W"/>
    <n v="3"/>
    <n v="162"/>
    <n v="82"/>
    <n v="83"/>
    <n v="79"/>
    <s v="N"/>
    <m/>
    <x v="0"/>
    <x v="0"/>
    <n v="0"/>
    <x v="1"/>
    <n v="1"/>
    <x v="0"/>
    <x v="1"/>
    <n v="676"/>
    <n v="5469"/>
    <n v="1416"/>
    <n v="257"/>
    <n v="27"/>
    <n v="110"/>
    <n v="575"/>
    <n v="1054"/>
    <n v="115"/>
    <n v="48"/>
    <n v="34"/>
    <n v="44"/>
    <n v="696"/>
    <n v="615"/>
    <n v="3.83"/>
    <n v="25"/>
    <n v="9"/>
    <n v="36"/>
    <n v="4334"/>
    <n v="1343"/>
    <n v="113"/>
    <n v="623"/>
    <n v="997"/>
    <n v="133"/>
    <n v="161"/>
    <n v="0.97899999999999998"/>
    <s v="Texas Rangers"/>
    <s v="Arlington Stadium"/>
    <n v="2057911"/>
    <n v="100"/>
    <n v="101"/>
    <s v="TEX"/>
    <s v="TEX"/>
    <s v="TEX"/>
  </r>
  <r>
    <x v="119"/>
    <x v="5"/>
    <s v="TOR"/>
    <s v="TOR"/>
    <x v="94"/>
    <s v="E"/>
    <n v="2"/>
    <n v="162"/>
    <n v="81"/>
    <n v="86"/>
    <n v="76"/>
    <s v="N"/>
    <m/>
    <x v="0"/>
    <x v="0"/>
    <n v="0"/>
    <x v="1"/>
    <n v="1"/>
    <x v="0"/>
    <x v="1"/>
    <n v="767"/>
    <n v="5589"/>
    <n v="1479"/>
    <n v="263"/>
    <n v="50"/>
    <n v="167"/>
    <n v="526"/>
    <n v="970"/>
    <n v="111"/>
    <n v="52"/>
    <n v="28"/>
    <n v="62"/>
    <n v="661"/>
    <n v="620"/>
    <n v="3.84"/>
    <n v="6"/>
    <n v="9"/>
    <n v="48"/>
    <n v="4362"/>
    <n v="1434"/>
    <n v="143"/>
    <n v="445"/>
    <n v="892"/>
    <n v="86"/>
    <n v="144"/>
    <n v="0.98599999999999999"/>
    <s v="Toronto Blue Jays"/>
    <s v="Skydome"/>
    <n v="3885284"/>
    <n v="106"/>
    <n v="105"/>
    <s v="TOR"/>
    <s v="TOR"/>
    <s v="TOR"/>
  </r>
  <r>
    <x v="120"/>
    <x v="1"/>
    <s v="ATL"/>
    <s v="ATL"/>
    <x v="24"/>
    <s v="W"/>
    <n v="1"/>
    <n v="162"/>
    <n v="81"/>
    <n v="94"/>
    <n v="68"/>
    <s v="Y"/>
    <m/>
    <x v="0"/>
    <x v="1"/>
    <n v="1"/>
    <x v="1"/>
    <n v="1"/>
    <x v="0"/>
    <x v="1"/>
    <n v="749"/>
    <n v="5456"/>
    <n v="1407"/>
    <n v="255"/>
    <n v="30"/>
    <n v="141"/>
    <n v="563"/>
    <n v="906"/>
    <n v="165"/>
    <n v="76"/>
    <n v="32"/>
    <n v="45"/>
    <n v="644"/>
    <n v="563"/>
    <n v="3.49"/>
    <n v="18"/>
    <n v="7"/>
    <n v="48"/>
    <n v="4358"/>
    <n v="1304"/>
    <n v="118"/>
    <n v="481"/>
    <n v="969"/>
    <n v="138"/>
    <n v="122"/>
    <n v="0.97799999999999998"/>
    <s v="Atlanta Braves"/>
    <s v="Atlanta-Fulton County Stadium"/>
    <n v="2140217"/>
    <n v="106"/>
    <n v="106"/>
    <s v="ATL"/>
    <s v="ATL"/>
    <s v="ATL"/>
  </r>
  <r>
    <x v="120"/>
    <x v="5"/>
    <s v="BAL"/>
    <s v="BAL"/>
    <x v="37"/>
    <s v="E"/>
    <n v="6"/>
    <n v="162"/>
    <n v="81"/>
    <n v="67"/>
    <n v="95"/>
    <s v="N"/>
    <m/>
    <x v="0"/>
    <x v="0"/>
    <n v="0"/>
    <x v="1"/>
    <n v="1"/>
    <x v="0"/>
    <x v="1"/>
    <n v="686"/>
    <n v="5604"/>
    <n v="1421"/>
    <n v="256"/>
    <n v="29"/>
    <n v="170"/>
    <n v="528"/>
    <n v="974"/>
    <n v="50"/>
    <n v="33"/>
    <n v="33"/>
    <n v="45"/>
    <n v="796"/>
    <n v="743"/>
    <n v="4.59"/>
    <n v="8"/>
    <n v="8"/>
    <n v="42"/>
    <n v="4373"/>
    <n v="1534"/>
    <n v="147"/>
    <n v="504"/>
    <n v="868"/>
    <n v="91"/>
    <n v="172"/>
    <n v="0.98499999999999999"/>
    <s v="Baltimore Orioles"/>
    <s v="Memorial Stadium"/>
    <n v="2552753"/>
    <n v="96"/>
    <n v="97"/>
    <s v="BAL"/>
    <s v="BAL"/>
    <s v="BAL"/>
  </r>
  <r>
    <x v="120"/>
    <x v="5"/>
    <s v="BOS"/>
    <s v="BOS"/>
    <x v="74"/>
    <s v="E"/>
    <n v="2"/>
    <n v="162"/>
    <n v="81"/>
    <n v="84"/>
    <n v="78"/>
    <s v="N"/>
    <m/>
    <x v="0"/>
    <x v="0"/>
    <n v="0"/>
    <x v="1"/>
    <n v="1"/>
    <x v="0"/>
    <x v="1"/>
    <n v="731"/>
    <n v="5530"/>
    <n v="1486"/>
    <n v="305"/>
    <n v="25"/>
    <n v="126"/>
    <n v="593"/>
    <n v="820"/>
    <n v="59"/>
    <n v="39"/>
    <n v="32"/>
    <n v="51"/>
    <n v="712"/>
    <n v="642"/>
    <n v="4.01"/>
    <n v="15"/>
    <n v="13"/>
    <n v="45"/>
    <n v="4319"/>
    <n v="1405"/>
    <n v="147"/>
    <n v="530"/>
    <n v="999"/>
    <n v="116"/>
    <n v="165"/>
    <n v="0.98099999999999998"/>
    <s v="Boston Red Sox"/>
    <s v="Fenway Park II"/>
    <n v="2562435"/>
    <n v="105"/>
    <n v="105"/>
    <s v="BOS"/>
    <s v="BOS"/>
    <s v="BOS"/>
  </r>
  <r>
    <x v="120"/>
    <x v="5"/>
    <s v="CAL"/>
    <s v="ANA"/>
    <x v="87"/>
    <s v="W"/>
    <n v="7"/>
    <n v="162"/>
    <n v="81"/>
    <n v="81"/>
    <n v="81"/>
    <s v="N"/>
    <m/>
    <x v="0"/>
    <x v="0"/>
    <n v="0"/>
    <x v="1"/>
    <n v="1"/>
    <x v="0"/>
    <x v="1"/>
    <n v="653"/>
    <n v="5470"/>
    <n v="1396"/>
    <n v="245"/>
    <n v="29"/>
    <n v="115"/>
    <n v="448"/>
    <n v="928"/>
    <n v="94"/>
    <n v="56"/>
    <n v="38"/>
    <n v="31"/>
    <n v="649"/>
    <n v="591"/>
    <n v="3.69"/>
    <n v="18"/>
    <n v="10"/>
    <n v="50"/>
    <n v="4325"/>
    <n v="1351"/>
    <n v="141"/>
    <n v="543"/>
    <n v="990"/>
    <n v="102"/>
    <n v="156"/>
    <n v="0.98399999999999999"/>
    <s v="California Angels"/>
    <s v="Anaheim Stadium"/>
    <n v="2416236"/>
    <n v="99"/>
    <n v="100"/>
    <s v="CAL"/>
    <s v="CAL"/>
    <s v="CAL"/>
  </r>
  <r>
    <x v="120"/>
    <x v="5"/>
    <s v="CHA"/>
    <s v="CHW"/>
    <x v="75"/>
    <s v="W"/>
    <n v="2"/>
    <n v="162"/>
    <n v="81"/>
    <n v="87"/>
    <n v="75"/>
    <s v="N"/>
    <m/>
    <x v="0"/>
    <x v="0"/>
    <n v="0"/>
    <x v="1"/>
    <n v="1"/>
    <x v="0"/>
    <x v="1"/>
    <n v="758"/>
    <n v="5594"/>
    <n v="1464"/>
    <n v="226"/>
    <n v="39"/>
    <n v="139"/>
    <n v="610"/>
    <n v="896"/>
    <n v="134"/>
    <n v="74"/>
    <n v="37"/>
    <n v="41"/>
    <n v="681"/>
    <n v="622"/>
    <n v="3.79"/>
    <n v="28"/>
    <n v="8"/>
    <n v="40"/>
    <n v="4434"/>
    <n v="1302"/>
    <n v="154"/>
    <n v="601"/>
    <n v="923"/>
    <n v="116"/>
    <n v="151"/>
    <n v="0.98199999999999998"/>
    <s v="Chicago White Sox"/>
    <s v="Comiskey Park II"/>
    <n v="2934154"/>
    <n v="98"/>
    <n v="97"/>
    <s v="CHW"/>
    <s v="CHA"/>
    <s v="CHA"/>
  </r>
  <r>
    <x v="120"/>
    <x v="1"/>
    <s v="CHN"/>
    <s v="CHC"/>
    <x v="25"/>
    <s v="E"/>
    <n v="4"/>
    <n v="160"/>
    <n v="83"/>
    <n v="77"/>
    <n v="83"/>
    <s v="N"/>
    <m/>
    <x v="0"/>
    <x v="0"/>
    <n v="0"/>
    <x v="1"/>
    <n v="1"/>
    <x v="0"/>
    <x v="1"/>
    <n v="695"/>
    <n v="5522"/>
    <n v="1395"/>
    <n v="232"/>
    <n v="26"/>
    <n v="159"/>
    <n v="442"/>
    <n v="879"/>
    <n v="123"/>
    <n v="64"/>
    <n v="36"/>
    <n v="55"/>
    <n v="734"/>
    <n v="653"/>
    <n v="4.03"/>
    <n v="12"/>
    <n v="4"/>
    <n v="40"/>
    <n v="4370"/>
    <n v="1415"/>
    <n v="117"/>
    <n v="542"/>
    <n v="927"/>
    <n v="113"/>
    <n v="120"/>
    <n v="0.98199999999999998"/>
    <s v="Chicago Cubs"/>
    <s v="Wrigley Field"/>
    <n v="2314250"/>
    <n v="104"/>
    <n v="105"/>
    <s v="CHC"/>
    <s v="CHN"/>
    <s v="CHN"/>
  </r>
  <r>
    <x v="120"/>
    <x v="1"/>
    <s v="CIN"/>
    <s v="CIN"/>
    <x v="26"/>
    <s v="W"/>
    <n v="5"/>
    <n v="162"/>
    <n v="81"/>
    <n v="74"/>
    <n v="88"/>
    <s v="N"/>
    <m/>
    <x v="0"/>
    <x v="0"/>
    <n v="0"/>
    <x v="1"/>
    <n v="1"/>
    <x v="0"/>
    <x v="1"/>
    <n v="689"/>
    <n v="5501"/>
    <n v="1419"/>
    <n v="250"/>
    <n v="27"/>
    <n v="164"/>
    <n v="488"/>
    <n v="1006"/>
    <n v="124"/>
    <n v="56"/>
    <n v="32"/>
    <n v="41"/>
    <n v="691"/>
    <n v="613"/>
    <n v="3.83"/>
    <n v="7"/>
    <n v="11"/>
    <n v="43"/>
    <n v="4320"/>
    <n v="1372"/>
    <n v="127"/>
    <n v="560"/>
    <n v="997"/>
    <n v="125"/>
    <n v="131"/>
    <n v="0.97899999999999998"/>
    <s v="Cincinnati Reds"/>
    <s v="Riverfront Stadium"/>
    <n v="2372377"/>
    <n v="104"/>
    <n v="104"/>
    <s v="CIN"/>
    <s v="CIN"/>
    <s v="CIN"/>
  </r>
  <r>
    <x v="120"/>
    <x v="5"/>
    <s v="CLE"/>
    <s v="CLE"/>
    <x v="76"/>
    <s v="E"/>
    <n v="7"/>
    <n v="162"/>
    <n v="82"/>
    <n v="57"/>
    <n v="105"/>
    <s v="N"/>
    <m/>
    <x v="0"/>
    <x v="0"/>
    <n v="0"/>
    <x v="1"/>
    <n v="1"/>
    <x v="0"/>
    <x v="1"/>
    <n v="576"/>
    <n v="5470"/>
    <n v="1390"/>
    <n v="236"/>
    <n v="26"/>
    <n v="79"/>
    <n v="449"/>
    <n v="888"/>
    <n v="84"/>
    <n v="58"/>
    <n v="43"/>
    <n v="46"/>
    <n v="759"/>
    <n v="678"/>
    <n v="4.2300000000000004"/>
    <n v="22"/>
    <n v="8"/>
    <n v="33"/>
    <n v="4324"/>
    <n v="1551"/>
    <n v="110"/>
    <n v="441"/>
    <n v="862"/>
    <n v="149"/>
    <n v="150"/>
    <n v="0.97599999999999998"/>
    <s v="Cleveland Indians"/>
    <s v="Cleveland Stadium"/>
    <n v="1051863"/>
    <n v="101"/>
    <n v="102"/>
    <s v="CLE"/>
    <s v="CLE"/>
    <s v="CLE"/>
  </r>
  <r>
    <x v="120"/>
    <x v="5"/>
    <s v="DET"/>
    <s v="DET"/>
    <x v="77"/>
    <s v="E"/>
    <n v="2"/>
    <n v="162"/>
    <n v="81"/>
    <n v="84"/>
    <n v="78"/>
    <s v="N"/>
    <m/>
    <x v="0"/>
    <x v="0"/>
    <n v="0"/>
    <x v="1"/>
    <n v="1"/>
    <x v="0"/>
    <x v="1"/>
    <n v="817"/>
    <n v="5547"/>
    <n v="1372"/>
    <n v="259"/>
    <n v="26"/>
    <n v="209"/>
    <n v="699"/>
    <n v="1185"/>
    <n v="109"/>
    <n v="47"/>
    <n v="31"/>
    <n v="44"/>
    <n v="794"/>
    <n v="726"/>
    <n v="4.51"/>
    <n v="18"/>
    <n v="8"/>
    <n v="38"/>
    <n v="4351"/>
    <n v="1570"/>
    <n v="148"/>
    <n v="593"/>
    <n v="739"/>
    <n v="104"/>
    <n v="171"/>
    <n v="0.98299999999999998"/>
    <s v="Detroit Tigers"/>
    <s v="Tiger Stadium"/>
    <n v="1641661"/>
    <n v="102"/>
    <n v="102"/>
    <s v="DET"/>
    <s v="DET"/>
    <s v="DET"/>
  </r>
  <r>
    <x v="120"/>
    <x v="1"/>
    <s v="HOU"/>
    <s v="HOU"/>
    <x v="89"/>
    <s v="W"/>
    <n v="6"/>
    <n v="162"/>
    <n v="81"/>
    <n v="65"/>
    <n v="97"/>
    <s v="N"/>
    <m/>
    <x v="0"/>
    <x v="0"/>
    <n v="0"/>
    <x v="1"/>
    <n v="1"/>
    <x v="0"/>
    <x v="1"/>
    <n v="605"/>
    <n v="5504"/>
    <n v="1345"/>
    <n v="240"/>
    <n v="43"/>
    <n v="79"/>
    <n v="502"/>
    <n v="1027"/>
    <n v="125"/>
    <n v="68"/>
    <n v="35"/>
    <n v="43"/>
    <n v="717"/>
    <n v="646"/>
    <n v="4"/>
    <n v="7"/>
    <n v="13"/>
    <n v="36"/>
    <n v="4359"/>
    <n v="1347"/>
    <n v="129"/>
    <n v="651"/>
    <n v="1033"/>
    <n v="161"/>
    <n v="129"/>
    <n v="0.97399999999999998"/>
    <s v="Houston Astros"/>
    <s v="Astrodome"/>
    <n v="1196152"/>
    <n v="93"/>
    <n v="94"/>
    <s v="HOU"/>
    <s v="HOU"/>
    <s v="HOU"/>
  </r>
  <r>
    <x v="120"/>
    <x v="5"/>
    <s v="KCA"/>
    <s v="KCR"/>
    <x v="91"/>
    <s v="W"/>
    <n v="6"/>
    <n v="162"/>
    <n v="81"/>
    <n v="82"/>
    <n v="80"/>
    <s v="N"/>
    <m/>
    <x v="0"/>
    <x v="0"/>
    <n v="0"/>
    <x v="1"/>
    <n v="1"/>
    <x v="0"/>
    <x v="1"/>
    <n v="727"/>
    <n v="5584"/>
    <n v="1475"/>
    <n v="290"/>
    <n v="41"/>
    <n v="117"/>
    <n v="523"/>
    <n v="969"/>
    <n v="119"/>
    <n v="68"/>
    <n v="35"/>
    <n v="47"/>
    <n v="722"/>
    <n v="639"/>
    <n v="3.92"/>
    <n v="17"/>
    <n v="12"/>
    <n v="41"/>
    <n v="4398"/>
    <n v="1473"/>
    <n v="105"/>
    <n v="529"/>
    <n v="1004"/>
    <n v="125"/>
    <n v="141"/>
    <n v="0.98"/>
    <s v="Kansas City Royals"/>
    <s v="Royals Stadium"/>
    <n v="2161537"/>
    <n v="100"/>
    <n v="101"/>
    <s v="KCR"/>
    <s v="KCA"/>
    <s v="KCA"/>
  </r>
  <r>
    <x v="120"/>
    <x v="1"/>
    <s v="LAN"/>
    <s v="LAD"/>
    <x v="47"/>
    <s v="W"/>
    <n v="2"/>
    <n v="162"/>
    <n v="81"/>
    <n v="93"/>
    <n v="69"/>
    <s v="N"/>
    <m/>
    <x v="0"/>
    <x v="0"/>
    <n v="0"/>
    <x v="1"/>
    <n v="1"/>
    <x v="0"/>
    <x v="1"/>
    <n v="665"/>
    <n v="5408"/>
    <n v="1366"/>
    <n v="191"/>
    <n v="29"/>
    <n v="108"/>
    <n v="583"/>
    <n v="957"/>
    <n v="126"/>
    <n v="68"/>
    <n v="28"/>
    <n v="46"/>
    <n v="565"/>
    <n v="496"/>
    <n v="3.06"/>
    <n v="15"/>
    <n v="14"/>
    <n v="40"/>
    <n v="4374"/>
    <n v="1312"/>
    <n v="96"/>
    <n v="500"/>
    <n v="1028"/>
    <n v="123"/>
    <n v="126"/>
    <n v="0.98"/>
    <s v="Los Angeles Dodgers"/>
    <s v="Dodger Stadium"/>
    <n v="3348170"/>
    <n v="98"/>
    <n v="97"/>
    <s v="LAD"/>
    <s v="LAN"/>
    <s v="LAN"/>
  </r>
  <r>
    <x v="120"/>
    <x v="5"/>
    <s v="MIN"/>
    <s v="MIN"/>
    <x v="79"/>
    <s v="W"/>
    <n v="1"/>
    <n v="162"/>
    <n v="81"/>
    <n v="95"/>
    <n v="67"/>
    <s v="Y"/>
    <m/>
    <x v="0"/>
    <x v="1"/>
    <n v="1"/>
    <x v="2"/>
    <n v="0"/>
    <x v="1"/>
    <x v="1"/>
    <n v="776"/>
    <n v="5556"/>
    <n v="1557"/>
    <n v="270"/>
    <n v="42"/>
    <n v="140"/>
    <n v="526"/>
    <n v="747"/>
    <n v="107"/>
    <n v="68"/>
    <n v="40"/>
    <n v="49"/>
    <n v="652"/>
    <n v="595"/>
    <n v="3.69"/>
    <n v="21"/>
    <n v="12"/>
    <n v="53"/>
    <n v="4348"/>
    <n v="1402"/>
    <n v="139"/>
    <n v="488"/>
    <n v="876"/>
    <n v="95"/>
    <n v="161"/>
    <n v="0.98499999999999999"/>
    <s v="Minnesota Twins"/>
    <s v="Hubert H Humphrey Metrodome"/>
    <n v="2293842"/>
    <n v="105"/>
    <n v="104"/>
    <s v="MIN"/>
    <s v="MIN"/>
    <s v="MIN"/>
  </r>
  <r>
    <x v="120"/>
    <x v="5"/>
    <s v="ML4"/>
    <s v="MIL"/>
    <x v="53"/>
    <s v="E"/>
    <n v="4"/>
    <n v="162"/>
    <n v="80"/>
    <n v="83"/>
    <n v="79"/>
    <s v="N"/>
    <m/>
    <x v="0"/>
    <x v="0"/>
    <n v="0"/>
    <x v="1"/>
    <n v="1"/>
    <x v="0"/>
    <x v="1"/>
    <n v="799"/>
    <n v="5611"/>
    <n v="1523"/>
    <n v="247"/>
    <n v="53"/>
    <n v="116"/>
    <n v="556"/>
    <n v="802"/>
    <n v="106"/>
    <n v="68"/>
    <n v="23"/>
    <n v="66"/>
    <n v="744"/>
    <n v="674"/>
    <n v="4.1399999999999997"/>
    <n v="23"/>
    <n v="11"/>
    <n v="41"/>
    <n v="4391"/>
    <n v="1498"/>
    <n v="147"/>
    <n v="527"/>
    <n v="859"/>
    <n v="118"/>
    <n v="176"/>
    <n v="0.98099999999999998"/>
    <s v="Milwaukee Brewers"/>
    <s v="County Stadium"/>
    <n v="1478729"/>
    <n v="98"/>
    <n v="98"/>
    <s v="MIL"/>
    <s v="MIL"/>
    <s v="MIL"/>
  </r>
  <r>
    <x v="120"/>
    <x v="1"/>
    <s v="MON"/>
    <s v="WSN"/>
    <x v="13"/>
    <s v="E"/>
    <n v="6"/>
    <n v="161"/>
    <n v="68"/>
    <n v="71"/>
    <n v="90"/>
    <s v="N"/>
    <m/>
    <x v="0"/>
    <x v="0"/>
    <n v="0"/>
    <x v="1"/>
    <n v="1"/>
    <x v="0"/>
    <x v="1"/>
    <n v="579"/>
    <n v="5412"/>
    <n v="1329"/>
    <n v="236"/>
    <n v="42"/>
    <n v="95"/>
    <n v="484"/>
    <n v="1056"/>
    <n v="221"/>
    <n v="100"/>
    <n v="28"/>
    <n v="47"/>
    <n v="655"/>
    <n v="583"/>
    <n v="3.64"/>
    <n v="12"/>
    <n v="14"/>
    <n v="39"/>
    <n v="4321"/>
    <n v="1304"/>
    <n v="111"/>
    <n v="584"/>
    <n v="909"/>
    <n v="133"/>
    <n v="128"/>
    <n v="0.97899999999999998"/>
    <s v="Montreal Expos"/>
    <s v="Stade Olympique"/>
    <n v="934742"/>
    <n v="99"/>
    <n v="99"/>
    <s v="MON"/>
    <s v="MON"/>
    <s v="MON"/>
  </r>
  <r>
    <x v="120"/>
    <x v="5"/>
    <s v="NYA"/>
    <s v="NYY"/>
    <x v="73"/>
    <s v="E"/>
    <n v="5"/>
    <n v="162"/>
    <n v="81"/>
    <n v="71"/>
    <n v="91"/>
    <s v="N"/>
    <m/>
    <x v="0"/>
    <x v="0"/>
    <n v="0"/>
    <x v="1"/>
    <n v="1"/>
    <x v="0"/>
    <x v="1"/>
    <n v="674"/>
    <n v="5541"/>
    <n v="1418"/>
    <n v="249"/>
    <n v="19"/>
    <n v="147"/>
    <n v="473"/>
    <n v="861"/>
    <n v="109"/>
    <n v="36"/>
    <n v="39"/>
    <n v="50"/>
    <n v="777"/>
    <n v="709"/>
    <n v="4.42"/>
    <n v="3"/>
    <n v="11"/>
    <n v="37"/>
    <n v="4332"/>
    <n v="1510"/>
    <n v="152"/>
    <n v="506"/>
    <n v="936"/>
    <n v="133"/>
    <n v="181"/>
    <n v="0.97899999999999998"/>
    <s v="New York Yankees"/>
    <s v="Yankee Stadium II"/>
    <n v="1863733"/>
    <n v="100"/>
    <n v="101"/>
    <s v="NYY"/>
    <s v="NYA"/>
    <s v="NYA"/>
  </r>
  <r>
    <x v="120"/>
    <x v="1"/>
    <s v="NYN"/>
    <s v="NYM"/>
    <x v="90"/>
    <s v="E"/>
    <n v="5"/>
    <n v="161"/>
    <n v="82"/>
    <n v="77"/>
    <n v="84"/>
    <s v="N"/>
    <m/>
    <x v="0"/>
    <x v="0"/>
    <n v="0"/>
    <x v="1"/>
    <n v="1"/>
    <x v="0"/>
    <x v="1"/>
    <n v="640"/>
    <n v="5359"/>
    <n v="1305"/>
    <n v="250"/>
    <n v="24"/>
    <n v="117"/>
    <n v="578"/>
    <n v="789"/>
    <n v="153"/>
    <n v="70"/>
    <n v="27"/>
    <n v="52"/>
    <n v="646"/>
    <n v="568"/>
    <n v="3.56"/>
    <n v="12"/>
    <n v="11"/>
    <n v="39"/>
    <n v="4312"/>
    <n v="1403"/>
    <n v="108"/>
    <n v="410"/>
    <n v="1028"/>
    <n v="143"/>
    <n v="112"/>
    <n v="0.97699999999999998"/>
    <s v="New York Mets"/>
    <s v="Shea Stadium"/>
    <n v="2284484"/>
    <n v="99"/>
    <n v="99"/>
    <s v="NYM"/>
    <s v="NYN"/>
    <s v="NYN"/>
  </r>
  <r>
    <x v="120"/>
    <x v="5"/>
    <s v="OAK"/>
    <s v="OAK"/>
    <x v="78"/>
    <s v="W"/>
    <n v="4"/>
    <n v="162"/>
    <n v="81"/>
    <n v="84"/>
    <n v="78"/>
    <s v="N"/>
    <m/>
    <x v="0"/>
    <x v="0"/>
    <n v="0"/>
    <x v="1"/>
    <n v="1"/>
    <x v="0"/>
    <x v="1"/>
    <n v="760"/>
    <n v="5410"/>
    <n v="1342"/>
    <n v="246"/>
    <n v="19"/>
    <n v="159"/>
    <n v="642"/>
    <n v="981"/>
    <n v="151"/>
    <n v="64"/>
    <n v="50"/>
    <n v="49"/>
    <n v="776"/>
    <n v="734"/>
    <n v="4.57"/>
    <n v="14"/>
    <n v="10"/>
    <n v="49"/>
    <n v="4333"/>
    <n v="1425"/>
    <n v="155"/>
    <n v="655"/>
    <n v="892"/>
    <n v="107"/>
    <n v="150"/>
    <n v="0.98199999999999998"/>
    <s v="Oakland Athletics"/>
    <s v="Oakland Coliseum"/>
    <n v="2713493"/>
    <n v="94"/>
    <n v="93"/>
    <s v="OAK"/>
    <s v="OAK"/>
    <s v="OAK"/>
  </r>
  <r>
    <x v="120"/>
    <x v="1"/>
    <s v="PHI"/>
    <s v="PHI"/>
    <x v="44"/>
    <s v="E"/>
    <n v="3"/>
    <n v="162"/>
    <n v="83"/>
    <n v="78"/>
    <n v="84"/>
    <s v="N"/>
    <m/>
    <x v="0"/>
    <x v="0"/>
    <n v="0"/>
    <x v="1"/>
    <n v="1"/>
    <x v="0"/>
    <x v="1"/>
    <n v="629"/>
    <n v="5521"/>
    <n v="1332"/>
    <n v="248"/>
    <n v="33"/>
    <n v="111"/>
    <n v="490"/>
    <n v="1026"/>
    <n v="92"/>
    <n v="30"/>
    <n v="21"/>
    <n v="49"/>
    <n v="680"/>
    <n v="628"/>
    <n v="3.86"/>
    <n v="16"/>
    <n v="11"/>
    <n v="35"/>
    <n v="4389"/>
    <n v="1346"/>
    <n v="111"/>
    <n v="670"/>
    <n v="988"/>
    <n v="119"/>
    <n v="111"/>
    <n v="0.98099999999999998"/>
    <s v="Philadelphia Phillies"/>
    <s v="Veterans Stadium"/>
    <n v="2050012"/>
    <n v="99"/>
    <n v="99"/>
    <s v="PHI"/>
    <s v="PHI"/>
    <s v="PHI"/>
  </r>
  <r>
    <x v="120"/>
    <x v="1"/>
    <s v="PIT"/>
    <s v="PIT"/>
    <x v="39"/>
    <s v="E"/>
    <n v="1"/>
    <n v="162"/>
    <n v="84"/>
    <n v="98"/>
    <n v="64"/>
    <s v="Y"/>
    <m/>
    <x v="0"/>
    <x v="0"/>
    <n v="0"/>
    <x v="1"/>
    <n v="1"/>
    <x v="0"/>
    <x v="1"/>
    <n v="768"/>
    <n v="5449"/>
    <n v="1433"/>
    <n v="259"/>
    <n v="50"/>
    <n v="126"/>
    <n v="620"/>
    <n v="901"/>
    <n v="124"/>
    <n v="46"/>
    <n v="35"/>
    <n v="66"/>
    <n v="632"/>
    <n v="557"/>
    <n v="3.44"/>
    <n v="18"/>
    <n v="11"/>
    <n v="51"/>
    <n v="4370"/>
    <n v="1411"/>
    <n v="117"/>
    <n v="401"/>
    <n v="919"/>
    <n v="120"/>
    <n v="134"/>
    <n v="0.98099999999999998"/>
    <s v="Pittsburgh Pirates"/>
    <s v="Three Rivers Stadium"/>
    <n v="2065302"/>
    <n v="99"/>
    <n v="98"/>
    <s v="PIT"/>
    <s v="PIT"/>
    <s v="PIT"/>
  </r>
  <r>
    <x v="120"/>
    <x v="1"/>
    <s v="SDN"/>
    <s v="SDP"/>
    <x v="92"/>
    <s v="W"/>
    <n v="3"/>
    <n v="162"/>
    <n v="81"/>
    <n v="84"/>
    <n v="78"/>
    <s v="N"/>
    <m/>
    <x v="0"/>
    <x v="0"/>
    <n v="0"/>
    <x v="1"/>
    <n v="1"/>
    <x v="0"/>
    <x v="1"/>
    <n v="636"/>
    <n v="5408"/>
    <n v="1321"/>
    <n v="204"/>
    <n v="36"/>
    <n v="121"/>
    <n v="501"/>
    <n v="1069"/>
    <n v="101"/>
    <n v="64"/>
    <n v="32"/>
    <n v="38"/>
    <n v="646"/>
    <n v="577"/>
    <n v="3.57"/>
    <n v="14"/>
    <n v="11"/>
    <n v="47"/>
    <n v="4358"/>
    <n v="1385"/>
    <n v="139"/>
    <n v="457"/>
    <n v="921"/>
    <n v="113"/>
    <n v="130"/>
    <n v="0.98199999999999998"/>
    <s v="San Diego Padres"/>
    <s v="Jack Murphy Stadium"/>
    <n v="1804289"/>
    <n v="103"/>
    <n v="103"/>
    <s v="SDP"/>
    <s v="SDN"/>
    <s v="SDN"/>
  </r>
  <r>
    <x v="120"/>
    <x v="5"/>
    <s v="SEA"/>
    <s v="SEA"/>
    <x v="93"/>
    <s v="W"/>
    <n v="5"/>
    <n v="162"/>
    <n v="81"/>
    <n v="83"/>
    <n v="79"/>
    <s v="N"/>
    <m/>
    <x v="0"/>
    <x v="0"/>
    <n v="0"/>
    <x v="1"/>
    <n v="1"/>
    <x v="0"/>
    <x v="1"/>
    <n v="702"/>
    <n v="5494"/>
    <n v="1400"/>
    <n v="268"/>
    <n v="29"/>
    <n v="126"/>
    <n v="588"/>
    <n v="811"/>
    <n v="97"/>
    <n v="44"/>
    <n v="37"/>
    <n v="62"/>
    <n v="674"/>
    <n v="616"/>
    <n v="3.79"/>
    <n v="10"/>
    <n v="13"/>
    <n v="48"/>
    <n v="4393"/>
    <n v="1387"/>
    <n v="136"/>
    <n v="628"/>
    <n v="1003"/>
    <n v="110"/>
    <n v="187"/>
    <n v="0.98299999999999998"/>
    <s v="Seattle Mariners"/>
    <s v="Kingdome"/>
    <n v="2147905"/>
    <n v="100"/>
    <n v="100"/>
    <s v="SEA"/>
    <s v="SEA"/>
    <s v="SEA"/>
  </r>
  <r>
    <x v="120"/>
    <x v="1"/>
    <s v="SFN"/>
    <s v="SFG"/>
    <x v="42"/>
    <s v="W"/>
    <n v="4"/>
    <n v="162"/>
    <n v="81"/>
    <n v="75"/>
    <n v="87"/>
    <s v="N"/>
    <m/>
    <x v="0"/>
    <x v="0"/>
    <n v="0"/>
    <x v="1"/>
    <n v="1"/>
    <x v="0"/>
    <x v="1"/>
    <n v="649"/>
    <n v="5463"/>
    <n v="1345"/>
    <n v="215"/>
    <n v="48"/>
    <n v="141"/>
    <n v="471"/>
    <n v="973"/>
    <n v="95"/>
    <n v="57"/>
    <n v="40"/>
    <n v="33"/>
    <n v="697"/>
    <n v="646"/>
    <n v="4.03"/>
    <n v="10"/>
    <n v="10"/>
    <n v="45"/>
    <n v="4326"/>
    <n v="1397"/>
    <n v="143"/>
    <n v="544"/>
    <n v="905"/>
    <n v="109"/>
    <n v="151"/>
    <n v="0.98199999999999998"/>
    <s v="San Francisco Giants"/>
    <s v="Candlestick Park"/>
    <n v="1737478"/>
    <n v="96"/>
    <n v="97"/>
    <s v="SFG"/>
    <s v="SFN"/>
    <s v="SFN"/>
  </r>
  <r>
    <x v="120"/>
    <x v="1"/>
    <s v="SLN"/>
    <s v="STL"/>
    <x v="40"/>
    <s v="E"/>
    <n v="2"/>
    <n v="162"/>
    <n v="84"/>
    <n v="84"/>
    <n v="78"/>
    <s v="N"/>
    <m/>
    <x v="0"/>
    <x v="0"/>
    <n v="0"/>
    <x v="1"/>
    <n v="1"/>
    <x v="0"/>
    <x v="1"/>
    <n v="651"/>
    <n v="5362"/>
    <n v="1366"/>
    <n v="239"/>
    <n v="53"/>
    <n v="68"/>
    <n v="532"/>
    <n v="857"/>
    <n v="202"/>
    <n v="110"/>
    <n v="21"/>
    <n v="47"/>
    <n v="648"/>
    <n v="588"/>
    <n v="3.69"/>
    <n v="9"/>
    <n v="5"/>
    <n v="51"/>
    <n v="4306"/>
    <n v="1367"/>
    <n v="114"/>
    <n v="454"/>
    <n v="822"/>
    <n v="107"/>
    <n v="133"/>
    <n v="0.98199999999999998"/>
    <s v="St. Louis Cardinals"/>
    <s v="Busch Stadium II"/>
    <n v="2448699"/>
    <n v="100"/>
    <n v="100"/>
    <s v="STL"/>
    <s v="SLN"/>
    <s v="SLN"/>
  </r>
  <r>
    <x v="120"/>
    <x v="5"/>
    <s v="TEX"/>
    <s v="TEX"/>
    <x v="88"/>
    <s v="W"/>
    <n v="3"/>
    <n v="162"/>
    <n v="81"/>
    <n v="85"/>
    <n v="77"/>
    <s v="N"/>
    <m/>
    <x v="0"/>
    <x v="0"/>
    <n v="0"/>
    <x v="1"/>
    <n v="1"/>
    <x v="0"/>
    <x v="1"/>
    <n v="829"/>
    <n v="5703"/>
    <n v="1539"/>
    <n v="288"/>
    <n v="31"/>
    <n v="177"/>
    <n v="596"/>
    <n v="1039"/>
    <n v="102"/>
    <n v="50"/>
    <n v="42"/>
    <n v="41"/>
    <n v="814"/>
    <n v="734"/>
    <n v="4.47"/>
    <n v="9"/>
    <n v="10"/>
    <n v="41"/>
    <n v="4437"/>
    <n v="1486"/>
    <n v="151"/>
    <n v="662"/>
    <n v="1022"/>
    <n v="134"/>
    <n v="138"/>
    <n v="0.97899999999999998"/>
    <s v="Texas Rangers"/>
    <s v="Arlington Stadium"/>
    <n v="2297720"/>
    <n v="98"/>
    <n v="99"/>
    <s v="TEX"/>
    <s v="TEX"/>
    <s v="TEX"/>
  </r>
  <r>
    <x v="120"/>
    <x v="5"/>
    <s v="TOR"/>
    <s v="TOR"/>
    <x v="94"/>
    <s v="E"/>
    <n v="1"/>
    <n v="162"/>
    <n v="81"/>
    <n v="91"/>
    <n v="71"/>
    <s v="Y"/>
    <m/>
    <x v="0"/>
    <x v="0"/>
    <n v="0"/>
    <x v="1"/>
    <n v="1"/>
    <x v="0"/>
    <x v="1"/>
    <n v="684"/>
    <n v="5489"/>
    <n v="1412"/>
    <n v="295"/>
    <n v="45"/>
    <n v="133"/>
    <n v="499"/>
    <n v="1043"/>
    <n v="148"/>
    <n v="53"/>
    <n v="58"/>
    <n v="65"/>
    <n v="622"/>
    <n v="569"/>
    <n v="3.5"/>
    <n v="10"/>
    <n v="16"/>
    <n v="60"/>
    <n v="4388"/>
    <n v="1301"/>
    <n v="121"/>
    <n v="523"/>
    <n v="971"/>
    <n v="127"/>
    <n v="115"/>
    <n v="0.98"/>
    <s v="Toronto Blue Jays"/>
    <s v="Skydome"/>
    <n v="4001527"/>
    <n v="104"/>
    <n v="103"/>
    <s v="TOR"/>
    <s v="TOR"/>
    <s v="TOR"/>
  </r>
  <r>
    <x v="121"/>
    <x v="1"/>
    <s v="ATL"/>
    <s v="ATL"/>
    <x v="24"/>
    <s v="W"/>
    <n v="1"/>
    <n v="162"/>
    <n v="81"/>
    <n v="98"/>
    <n v="64"/>
    <s v="Y"/>
    <m/>
    <x v="0"/>
    <x v="1"/>
    <n v="1"/>
    <x v="1"/>
    <n v="1"/>
    <x v="0"/>
    <x v="1"/>
    <n v="682"/>
    <n v="5480"/>
    <n v="1391"/>
    <n v="223"/>
    <n v="48"/>
    <n v="138"/>
    <n v="493"/>
    <n v="924"/>
    <n v="126"/>
    <n v="60"/>
    <n v="26"/>
    <n v="50"/>
    <n v="569"/>
    <n v="510"/>
    <n v="3.14"/>
    <n v="26"/>
    <n v="24"/>
    <n v="41"/>
    <n v="4380"/>
    <n v="1321"/>
    <n v="89"/>
    <n v="489"/>
    <n v="948"/>
    <n v="109"/>
    <n v="121"/>
    <n v="0.98199999999999998"/>
    <s v="Atlanta Braves"/>
    <s v="Atlanta-Fulton County Stadium"/>
    <n v="3077400"/>
    <n v="107"/>
    <n v="105"/>
    <s v="ATL"/>
    <s v="ATL"/>
    <s v="ATL"/>
  </r>
  <r>
    <x v="121"/>
    <x v="5"/>
    <s v="BAL"/>
    <s v="BAL"/>
    <x v="37"/>
    <s v="E"/>
    <n v="3"/>
    <n v="162"/>
    <n v="81"/>
    <n v="89"/>
    <n v="73"/>
    <s v="N"/>
    <m/>
    <x v="0"/>
    <x v="0"/>
    <n v="0"/>
    <x v="1"/>
    <n v="1"/>
    <x v="0"/>
    <x v="1"/>
    <n v="705"/>
    <n v="5485"/>
    <n v="1423"/>
    <n v="243"/>
    <n v="36"/>
    <n v="148"/>
    <n v="647"/>
    <n v="827"/>
    <n v="89"/>
    <n v="48"/>
    <n v="51"/>
    <n v="59"/>
    <n v="656"/>
    <n v="616"/>
    <n v="3.79"/>
    <n v="20"/>
    <n v="16"/>
    <n v="48"/>
    <n v="4392"/>
    <n v="1419"/>
    <n v="124"/>
    <n v="518"/>
    <n v="846"/>
    <n v="93"/>
    <n v="168"/>
    <n v="0.98499999999999999"/>
    <s v="Baltimore Orioles"/>
    <s v="Oriole Park at Camden Yards"/>
    <n v="3567819"/>
    <n v="102"/>
    <n v="101"/>
    <s v="BAL"/>
    <s v="BAL"/>
    <s v="BAL"/>
  </r>
  <r>
    <x v="121"/>
    <x v="5"/>
    <s v="BOS"/>
    <s v="BOS"/>
    <x v="74"/>
    <s v="E"/>
    <n v="7"/>
    <n v="162"/>
    <n v="81"/>
    <n v="73"/>
    <n v="89"/>
    <s v="N"/>
    <m/>
    <x v="0"/>
    <x v="0"/>
    <n v="0"/>
    <x v="1"/>
    <n v="1"/>
    <x v="0"/>
    <x v="1"/>
    <n v="599"/>
    <n v="5461"/>
    <n v="1343"/>
    <n v="259"/>
    <n v="21"/>
    <n v="84"/>
    <n v="591"/>
    <n v="865"/>
    <n v="44"/>
    <n v="48"/>
    <n v="31"/>
    <n v="43"/>
    <n v="669"/>
    <n v="577"/>
    <n v="3.58"/>
    <n v="22"/>
    <n v="13"/>
    <n v="39"/>
    <n v="4346"/>
    <n v="1403"/>
    <n v="107"/>
    <n v="535"/>
    <n v="943"/>
    <n v="139"/>
    <n v="170"/>
    <n v="0.97799999999999998"/>
    <s v="Boston Red Sox"/>
    <s v="Fenway Park II"/>
    <n v="2468574"/>
    <n v="106"/>
    <n v="107"/>
    <s v="BOS"/>
    <s v="BOS"/>
    <s v="BOS"/>
  </r>
  <r>
    <x v="121"/>
    <x v="5"/>
    <s v="CAL"/>
    <s v="ANA"/>
    <x v="87"/>
    <s v="W"/>
    <n v="5"/>
    <n v="162"/>
    <n v="81"/>
    <n v="72"/>
    <n v="90"/>
    <s v="N"/>
    <m/>
    <x v="0"/>
    <x v="0"/>
    <n v="0"/>
    <x v="1"/>
    <n v="1"/>
    <x v="0"/>
    <x v="1"/>
    <n v="579"/>
    <n v="5364"/>
    <n v="1306"/>
    <n v="202"/>
    <n v="20"/>
    <n v="88"/>
    <n v="416"/>
    <n v="882"/>
    <n v="160"/>
    <n v="101"/>
    <n v="40"/>
    <n v="40"/>
    <n v="671"/>
    <n v="617"/>
    <n v="3.84"/>
    <n v="26"/>
    <n v="13"/>
    <n v="42"/>
    <n v="4338"/>
    <n v="1449"/>
    <n v="130"/>
    <n v="532"/>
    <n v="888"/>
    <n v="134"/>
    <n v="172"/>
    <n v="0.97899999999999998"/>
    <s v="California Angels"/>
    <s v="Anaheim Stadium"/>
    <n v="2065444"/>
    <n v="100"/>
    <n v="101"/>
    <s v="CAL"/>
    <s v="CAL"/>
    <s v="CAL"/>
  </r>
  <r>
    <x v="121"/>
    <x v="5"/>
    <s v="CHA"/>
    <s v="CHW"/>
    <x v="75"/>
    <s v="W"/>
    <n v="3"/>
    <n v="162"/>
    <n v="82"/>
    <n v="86"/>
    <n v="76"/>
    <s v="N"/>
    <m/>
    <x v="0"/>
    <x v="0"/>
    <n v="0"/>
    <x v="1"/>
    <n v="1"/>
    <x v="0"/>
    <x v="1"/>
    <n v="738"/>
    <n v="5498"/>
    <n v="1434"/>
    <n v="269"/>
    <n v="36"/>
    <n v="110"/>
    <n v="622"/>
    <n v="784"/>
    <n v="160"/>
    <n v="57"/>
    <n v="31"/>
    <n v="69"/>
    <n v="690"/>
    <n v="621"/>
    <n v="3.82"/>
    <n v="21"/>
    <n v="5"/>
    <n v="52"/>
    <n v="4385"/>
    <n v="1400"/>
    <n v="123"/>
    <n v="550"/>
    <n v="810"/>
    <n v="129"/>
    <n v="134"/>
    <n v="0.97899999999999998"/>
    <s v="Chicago White Sox"/>
    <s v="Comiskey Park II"/>
    <n v="2681156"/>
    <n v="99"/>
    <n v="99"/>
    <s v="CHW"/>
    <s v="CHA"/>
    <s v="CHA"/>
  </r>
  <r>
    <x v="121"/>
    <x v="1"/>
    <s v="CHN"/>
    <s v="CHC"/>
    <x v="25"/>
    <s v="E"/>
    <n v="4"/>
    <n v="162"/>
    <n v="81"/>
    <n v="78"/>
    <n v="84"/>
    <s v="N"/>
    <m/>
    <x v="0"/>
    <x v="0"/>
    <n v="0"/>
    <x v="1"/>
    <n v="1"/>
    <x v="0"/>
    <x v="1"/>
    <n v="593"/>
    <n v="5590"/>
    <n v="1420"/>
    <n v="221"/>
    <n v="41"/>
    <n v="104"/>
    <n v="417"/>
    <n v="816"/>
    <n v="77"/>
    <n v="51"/>
    <n v="31"/>
    <n v="40"/>
    <n v="624"/>
    <n v="554"/>
    <n v="3.39"/>
    <n v="16"/>
    <n v="11"/>
    <n v="37"/>
    <n v="4407"/>
    <n v="1337"/>
    <n v="107"/>
    <n v="575"/>
    <n v="901"/>
    <n v="114"/>
    <n v="142"/>
    <n v="0.98199999999999998"/>
    <s v="Chicago Cubs"/>
    <s v="Wrigley Field"/>
    <n v="2126720"/>
    <n v="102"/>
    <n v="103"/>
    <s v="CHC"/>
    <s v="CHN"/>
    <s v="CHN"/>
  </r>
  <r>
    <x v="121"/>
    <x v="1"/>
    <s v="CIN"/>
    <s v="CIN"/>
    <x v="26"/>
    <s v="W"/>
    <n v="2"/>
    <n v="162"/>
    <n v="81"/>
    <n v="90"/>
    <n v="72"/>
    <s v="N"/>
    <m/>
    <x v="0"/>
    <x v="0"/>
    <n v="0"/>
    <x v="1"/>
    <n v="1"/>
    <x v="0"/>
    <x v="1"/>
    <n v="660"/>
    <n v="5460"/>
    <n v="1418"/>
    <n v="281"/>
    <n v="44"/>
    <n v="99"/>
    <n v="563"/>
    <n v="888"/>
    <n v="125"/>
    <n v="65"/>
    <n v="21"/>
    <n v="52"/>
    <n v="609"/>
    <n v="558"/>
    <n v="3.46"/>
    <n v="9"/>
    <n v="11"/>
    <n v="55"/>
    <n v="4349"/>
    <n v="1362"/>
    <n v="109"/>
    <n v="470"/>
    <n v="1060"/>
    <n v="96"/>
    <n v="128"/>
    <n v="0.98399999999999999"/>
    <s v="Cincinnati Reds"/>
    <s v="Riverfront Stadium"/>
    <n v="2315946"/>
    <n v="103"/>
    <n v="103"/>
    <s v="CIN"/>
    <s v="CIN"/>
    <s v="CIN"/>
  </r>
  <r>
    <x v="121"/>
    <x v="5"/>
    <s v="CLE"/>
    <s v="CLE"/>
    <x v="76"/>
    <s v="E"/>
    <n v="4"/>
    <n v="162"/>
    <n v="81"/>
    <n v="76"/>
    <n v="86"/>
    <s v="N"/>
    <m/>
    <x v="0"/>
    <x v="0"/>
    <n v="0"/>
    <x v="1"/>
    <n v="1"/>
    <x v="0"/>
    <x v="1"/>
    <n v="674"/>
    <n v="5620"/>
    <n v="1495"/>
    <n v="227"/>
    <n v="24"/>
    <n v="127"/>
    <n v="448"/>
    <n v="885"/>
    <n v="144"/>
    <n v="67"/>
    <n v="45"/>
    <n v="44"/>
    <n v="746"/>
    <n v="671"/>
    <n v="4.1100000000000003"/>
    <n v="13"/>
    <n v="7"/>
    <n v="46"/>
    <n v="4410"/>
    <n v="1507"/>
    <n v="159"/>
    <n v="566"/>
    <n v="890"/>
    <n v="141"/>
    <n v="176"/>
    <n v="0.97799999999999998"/>
    <s v="Cleveland Indians"/>
    <s v="Cleveland Stadium"/>
    <n v="1224094"/>
    <n v="99"/>
    <n v="100"/>
    <s v="CLE"/>
    <s v="CLE"/>
    <s v="CLE"/>
  </r>
  <r>
    <x v="121"/>
    <x v="5"/>
    <s v="DET"/>
    <s v="DET"/>
    <x v="77"/>
    <s v="E"/>
    <n v="6"/>
    <n v="162"/>
    <n v="80"/>
    <n v="75"/>
    <n v="87"/>
    <s v="N"/>
    <m/>
    <x v="0"/>
    <x v="0"/>
    <n v="0"/>
    <x v="1"/>
    <n v="1"/>
    <x v="0"/>
    <x v="1"/>
    <n v="791"/>
    <n v="5515"/>
    <n v="1411"/>
    <n v="256"/>
    <n v="16"/>
    <n v="182"/>
    <n v="675"/>
    <n v="1055"/>
    <n v="66"/>
    <n v="45"/>
    <n v="24"/>
    <n v="53"/>
    <n v="794"/>
    <n v="733"/>
    <n v="4.5999999999999996"/>
    <n v="10"/>
    <n v="4"/>
    <n v="36"/>
    <n v="4307"/>
    <n v="1534"/>
    <n v="155"/>
    <n v="564"/>
    <n v="693"/>
    <n v="116"/>
    <n v="164"/>
    <n v="0.98099999999999998"/>
    <s v="Detroit Tigers"/>
    <s v="Tiger Stadium"/>
    <n v="1423963"/>
    <n v="101"/>
    <n v="100"/>
    <s v="DET"/>
    <s v="DET"/>
    <s v="DET"/>
  </r>
  <r>
    <x v="121"/>
    <x v="1"/>
    <s v="HOU"/>
    <s v="HOU"/>
    <x v="89"/>
    <s v="W"/>
    <n v="4"/>
    <n v="162"/>
    <n v="81"/>
    <n v="81"/>
    <n v="81"/>
    <s v="N"/>
    <m/>
    <x v="0"/>
    <x v="0"/>
    <n v="0"/>
    <x v="1"/>
    <n v="1"/>
    <x v="0"/>
    <x v="1"/>
    <n v="608"/>
    <n v="5480"/>
    <n v="1350"/>
    <n v="255"/>
    <n v="38"/>
    <n v="96"/>
    <n v="506"/>
    <n v="1025"/>
    <n v="139"/>
    <n v="54"/>
    <n v="48"/>
    <n v="40"/>
    <n v="668"/>
    <n v="603"/>
    <n v="3.72"/>
    <n v="5"/>
    <n v="12"/>
    <n v="45"/>
    <n v="4378"/>
    <n v="1386"/>
    <n v="114"/>
    <n v="539"/>
    <n v="978"/>
    <n v="114"/>
    <n v="125"/>
    <n v="0.98099999999999998"/>
    <s v="Houston Astros"/>
    <s v="Astrodome"/>
    <n v="1211412"/>
    <n v="95"/>
    <n v="95"/>
    <s v="HOU"/>
    <s v="HOU"/>
    <s v="HOU"/>
  </r>
  <r>
    <x v="121"/>
    <x v="5"/>
    <s v="KCA"/>
    <s v="KCR"/>
    <x v="91"/>
    <s v="W"/>
    <n v="5"/>
    <n v="162"/>
    <n v="81"/>
    <n v="72"/>
    <n v="90"/>
    <s v="N"/>
    <m/>
    <x v="0"/>
    <x v="0"/>
    <n v="0"/>
    <x v="1"/>
    <n v="1"/>
    <x v="0"/>
    <x v="1"/>
    <n v="610"/>
    <n v="5501"/>
    <n v="1411"/>
    <n v="284"/>
    <n v="42"/>
    <n v="75"/>
    <n v="439"/>
    <n v="741"/>
    <n v="131"/>
    <n v="71"/>
    <n v="51"/>
    <n v="46"/>
    <n v="667"/>
    <n v="613"/>
    <n v="3.81"/>
    <n v="9"/>
    <n v="12"/>
    <n v="44"/>
    <n v="4342"/>
    <n v="1426"/>
    <n v="106"/>
    <n v="512"/>
    <n v="834"/>
    <n v="122"/>
    <n v="164"/>
    <n v="0.98"/>
    <s v="Kansas City Royals"/>
    <s v="Royals Stadium"/>
    <n v="1867689"/>
    <n v="102"/>
    <n v="103"/>
    <s v="KCR"/>
    <s v="KCA"/>
    <s v="KCA"/>
  </r>
  <r>
    <x v="121"/>
    <x v="1"/>
    <s v="LAN"/>
    <s v="LAD"/>
    <x v="47"/>
    <s v="W"/>
    <n v="6"/>
    <n v="162"/>
    <n v="81"/>
    <n v="63"/>
    <n v="99"/>
    <s v="N"/>
    <m/>
    <x v="0"/>
    <x v="0"/>
    <n v="0"/>
    <x v="1"/>
    <n v="1"/>
    <x v="0"/>
    <x v="1"/>
    <n v="548"/>
    <n v="5368"/>
    <n v="1333"/>
    <n v="201"/>
    <n v="34"/>
    <n v="72"/>
    <n v="503"/>
    <n v="899"/>
    <n v="142"/>
    <n v="78"/>
    <n v="24"/>
    <n v="40"/>
    <n v="636"/>
    <n v="545"/>
    <n v="3.41"/>
    <n v="18"/>
    <n v="13"/>
    <n v="29"/>
    <n v="4314"/>
    <n v="1401"/>
    <n v="82"/>
    <n v="553"/>
    <n v="981"/>
    <n v="174"/>
    <n v="136"/>
    <n v="0.97199999999999998"/>
    <s v="Los Angeles Dodgers"/>
    <s v="Dodger Stadium"/>
    <n v="2473266"/>
    <n v="99"/>
    <n v="99"/>
    <s v="LAD"/>
    <s v="LAN"/>
    <s v="LAN"/>
  </r>
  <r>
    <x v="121"/>
    <x v="5"/>
    <s v="MIN"/>
    <s v="MIN"/>
    <x v="79"/>
    <s v="W"/>
    <n v="2"/>
    <n v="162"/>
    <n v="81"/>
    <n v="90"/>
    <n v="72"/>
    <s v="N"/>
    <m/>
    <x v="0"/>
    <x v="0"/>
    <n v="0"/>
    <x v="1"/>
    <n v="1"/>
    <x v="0"/>
    <x v="1"/>
    <n v="747"/>
    <n v="5582"/>
    <n v="1544"/>
    <n v="275"/>
    <n v="27"/>
    <n v="104"/>
    <n v="527"/>
    <n v="834"/>
    <n v="123"/>
    <n v="74"/>
    <n v="53"/>
    <n v="59"/>
    <n v="653"/>
    <n v="598"/>
    <n v="3.7"/>
    <n v="16"/>
    <n v="13"/>
    <n v="50"/>
    <n v="4359"/>
    <n v="1391"/>
    <n v="121"/>
    <n v="479"/>
    <n v="923"/>
    <n v="95"/>
    <n v="155"/>
    <n v="0.98499999999999999"/>
    <s v="Minnesota Twins"/>
    <s v="Hubert H Humphrey Metrodome"/>
    <n v="2482428"/>
    <n v="103"/>
    <n v="102"/>
    <s v="MIN"/>
    <s v="MIN"/>
    <s v="MIN"/>
  </r>
  <r>
    <x v="121"/>
    <x v="5"/>
    <s v="ML4"/>
    <s v="MIL"/>
    <x v="53"/>
    <s v="E"/>
    <n v="2"/>
    <n v="162"/>
    <n v="81"/>
    <n v="92"/>
    <n v="70"/>
    <s v="N"/>
    <m/>
    <x v="0"/>
    <x v="0"/>
    <n v="0"/>
    <x v="1"/>
    <n v="1"/>
    <x v="0"/>
    <x v="1"/>
    <n v="740"/>
    <n v="5504"/>
    <n v="1477"/>
    <n v="272"/>
    <n v="35"/>
    <n v="82"/>
    <n v="511"/>
    <n v="779"/>
    <n v="256"/>
    <n v="115"/>
    <n v="33"/>
    <n v="72"/>
    <n v="604"/>
    <n v="556"/>
    <n v="3.43"/>
    <n v="19"/>
    <n v="14"/>
    <n v="39"/>
    <n v="4371"/>
    <n v="1344"/>
    <n v="127"/>
    <n v="435"/>
    <n v="793"/>
    <n v="89"/>
    <n v="146"/>
    <n v="0.98599999999999999"/>
    <s v="Milwaukee Brewers"/>
    <s v="County Stadium"/>
    <n v="1857351"/>
    <n v="99"/>
    <n v="98"/>
    <s v="MIL"/>
    <s v="MIL"/>
    <s v="MIL"/>
  </r>
  <r>
    <x v="121"/>
    <x v="1"/>
    <s v="MON"/>
    <s v="WSN"/>
    <x v="13"/>
    <s v="E"/>
    <n v="2"/>
    <n v="162"/>
    <n v="81"/>
    <n v="87"/>
    <n v="75"/>
    <s v="N"/>
    <m/>
    <x v="0"/>
    <x v="0"/>
    <n v="0"/>
    <x v="1"/>
    <n v="1"/>
    <x v="0"/>
    <x v="1"/>
    <n v="648"/>
    <n v="5477"/>
    <n v="1381"/>
    <n v="263"/>
    <n v="37"/>
    <n v="102"/>
    <n v="463"/>
    <n v="976"/>
    <n v="196"/>
    <n v="63"/>
    <n v="43"/>
    <n v="55"/>
    <n v="581"/>
    <n v="530"/>
    <n v="3.25"/>
    <n v="11"/>
    <n v="14"/>
    <n v="49"/>
    <n v="4404"/>
    <n v="1296"/>
    <n v="92"/>
    <n v="525"/>
    <n v="1014"/>
    <n v="124"/>
    <n v="113"/>
    <n v="0.98"/>
    <s v="Montreal Expos"/>
    <s v="Stade Olympique"/>
    <n v="1669127"/>
    <n v="99"/>
    <n v="99"/>
    <s v="MON"/>
    <s v="MON"/>
    <s v="MON"/>
  </r>
  <r>
    <x v="121"/>
    <x v="5"/>
    <s v="NYA"/>
    <s v="NYY"/>
    <x v="73"/>
    <s v="E"/>
    <n v="4"/>
    <n v="162"/>
    <n v="81"/>
    <n v="76"/>
    <n v="86"/>
    <s v="N"/>
    <m/>
    <x v="0"/>
    <x v="0"/>
    <n v="0"/>
    <x v="1"/>
    <n v="1"/>
    <x v="0"/>
    <x v="1"/>
    <n v="733"/>
    <n v="5593"/>
    <n v="1462"/>
    <n v="281"/>
    <n v="18"/>
    <n v="163"/>
    <n v="536"/>
    <n v="903"/>
    <n v="78"/>
    <n v="37"/>
    <n v="42"/>
    <n v="55"/>
    <n v="746"/>
    <n v="679"/>
    <n v="4.21"/>
    <n v="20"/>
    <n v="9"/>
    <n v="44"/>
    <n v="4358"/>
    <n v="1453"/>
    <n v="129"/>
    <n v="612"/>
    <n v="851"/>
    <n v="114"/>
    <n v="165"/>
    <n v="0.98199999999999998"/>
    <s v="New York Yankees"/>
    <s v="Yankee Stadium II"/>
    <n v="1748737"/>
    <n v="100"/>
    <n v="100"/>
    <s v="NYY"/>
    <s v="NYA"/>
    <s v="NYA"/>
  </r>
  <r>
    <x v="121"/>
    <x v="1"/>
    <s v="NYN"/>
    <s v="NYM"/>
    <x v="90"/>
    <s v="E"/>
    <n v="5"/>
    <n v="162"/>
    <n v="81"/>
    <n v="72"/>
    <n v="90"/>
    <s v="N"/>
    <m/>
    <x v="0"/>
    <x v="0"/>
    <n v="0"/>
    <x v="1"/>
    <n v="1"/>
    <x v="0"/>
    <x v="1"/>
    <n v="599"/>
    <n v="5340"/>
    <n v="1254"/>
    <n v="259"/>
    <n v="17"/>
    <n v="93"/>
    <n v="572"/>
    <n v="956"/>
    <n v="129"/>
    <n v="52"/>
    <n v="28"/>
    <n v="45"/>
    <n v="653"/>
    <n v="588"/>
    <n v="3.66"/>
    <n v="17"/>
    <n v="13"/>
    <n v="34"/>
    <n v="4340"/>
    <n v="1404"/>
    <n v="98"/>
    <n v="482"/>
    <n v="1025"/>
    <n v="116"/>
    <n v="134"/>
    <n v="0.98099999999999998"/>
    <s v="New York Mets"/>
    <s v="Shea Stadium"/>
    <n v="1779534"/>
    <n v="99"/>
    <n v="99"/>
    <s v="NYM"/>
    <s v="NYN"/>
    <s v="NYN"/>
  </r>
  <r>
    <x v="121"/>
    <x v="5"/>
    <s v="OAK"/>
    <s v="OAK"/>
    <x v="78"/>
    <s v="W"/>
    <n v="1"/>
    <n v="162"/>
    <n v="81"/>
    <n v="96"/>
    <n v="66"/>
    <s v="Y"/>
    <m/>
    <x v="0"/>
    <x v="0"/>
    <n v="0"/>
    <x v="1"/>
    <n v="1"/>
    <x v="0"/>
    <x v="1"/>
    <n v="745"/>
    <n v="5387"/>
    <n v="1389"/>
    <n v="219"/>
    <n v="24"/>
    <n v="142"/>
    <n v="707"/>
    <n v="831"/>
    <n v="143"/>
    <n v="59"/>
    <n v="49"/>
    <n v="59"/>
    <n v="672"/>
    <n v="599"/>
    <n v="3.73"/>
    <n v="8"/>
    <n v="9"/>
    <n v="58"/>
    <n v="4341"/>
    <n v="1396"/>
    <n v="129"/>
    <n v="601"/>
    <n v="843"/>
    <n v="125"/>
    <n v="158"/>
    <n v="0.97899999999999998"/>
    <s v="Oakland Athletics"/>
    <s v="Oakland Coliseum"/>
    <n v="2494160"/>
    <n v="94"/>
    <n v="95"/>
    <s v="OAK"/>
    <s v="OAK"/>
    <s v="OAK"/>
  </r>
  <r>
    <x v="121"/>
    <x v="1"/>
    <s v="PHI"/>
    <s v="PHI"/>
    <x v="44"/>
    <s v="E"/>
    <n v="6"/>
    <n v="162"/>
    <n v="81"/>
    <n v="70"/>
    <n v="92"/>
    <s v="N"/>
    <m/>
    <x v="0"/>
    <x v="0"/>
    <n v="0"/>
    <x v="1"/>
    <n v="1"/>
    <x v="0"/>
    <x v="1"/>
    <n v="686"/>
    <n v="5500"/>
    <n v="1392"/>
    <n v="255"/>
    <n v="36"/>
    <n v="118"/>
    <n v="509"/>
    <n v="1059"/>
    <n v="127"/>
    <n v="31"/>
    <n v="52"/>
    <n v="46"/>
    <n v="717"/>
    <n v="652"/>
    <n v="4.1100000000000003"/>
    <n v="27"/>
    <n v="7"/>
    <n v="34"/>
    <n v="4284"/>
    <n v="1387"/>
    <n v="113"/>
    <n v="549"/>
    <n v="851"/>
    <n v="131"/>
    <n v="128"/>
    <n v="0.97799999999999998"/>
    <s v="Philadelphia Phillies"/>
    <s v="Veterans Stadium"/>
    <n v="1927448"/>
    <n v="100"/>
    <n v="100"/>
    <s v="PHI"/>
    <s v="PHI"/>
    <s v="PHI"/>
  </r>
  <r>
    <x v="121"/>
    <x v="1"/>
    <s v="PIT"/>
    <s v="PIT"/>
    <x v="39"/>
    <s v="E"/>
    <n v="1"/>
    <n v="162"/>
    <n v="81"/>
    <n v="96"/>
    <n v="66"/>
    <s v="Y"/>
    <m/>
    <x v="0"/>
    <x v="0"/>
    <n v="0"/>
    <x v="1"/>
    <n v="1"/>
    <x v="0"/>
    <x v="1"/>
    <n v="693"/>
    <n v="5527"/>
    <n v="1409"/>
    <n v="272"/>
    <n v="54"/>
    <n v="106"/>
    <n v="569"/>
    <n v="872"/>
    <n v="110"/>
    <n v="53"/>
    <n v="25"/>
    <n v="56"/>
    <n v="595"/>
    <n v="551"/>
    <n v="3.35"/>
    <n v="20"/>
    <n v="20"/>
    <n v="43"/>
    <n v="4439"/>
    <n v="1410"/>
    <n v="101"/>
    <n v="455"/>
    <n v="844"/>
    <n v="101"/>
    <n v="144"/>
    <n v="0.98399999999999999"/>
    <s v="Pittsburgh Pirates"/>
    <s v="Three Rivers Stadium"/>
    <n v="1829395"/>
    <n v="99"/>
    <n v="98"/>
    <s v="PIT"/>
    <s v="PIT"/>
    <s v="PIT"/>
  </r>
  <r>
    <x v="121"/>
    <x v="1"/>
    <s v="SDN"/>
    <s v="SDP"/>
    <x v="92"/>
    <s v="W"/>
    <n v="3"/>
    <n v="162"/>
    <n v="81"/>
    <n v="82"/>
    <n v="80"/>
    <s v="N"/>
    <m/>
    <x v="0"/>
    <x v="0"/>
    <n v="0"/>
    <x v="1"/>
    <n v="1"/>
    <x v="0"/>
    <x v="1"/>
    <n v="617"/>
    <n v="5476"/>
    <n v="1396"/>
    <n v="255"/>
    <n v="30"/>
    <n v="135"/>
    <n v="453"/>
    <n v="864"/>
    <n v="69"/>
    <n v="52"/>
    <n v="26"/>
    <n v="41"/>
    <n v="636"/>
    <n v="578"/>
    <n v="3.56"/>
    <n v="9"/>
    <n v="11"/>
    <n v="46"/>
    <n v="4384"/>
    <n v="1444"/>
    <n v="111"/>
    <n v="439"/>
    <n v="971"/>
    <n v="115"/>
    <n v="127"/>
    <n v="0.98199999999999998"/>
    <s v="San Diego Padres"/>
    <s v="Jack Murphy Stadium"/>
    <n v="1721406"/>
    <n v="101"/>
    <n v="102"/>
    <s v="SDP"/>
    <s v="SDN"/>
    <s v="SDN"/>
  </r>
  <r>
    <x v="121"/>
    <x v="5"/>
    <s v="SEA"/>
    <s v="SEA"/>
    <x v="93"/>
    <s v="W"/>
    <n v="7"/>
    <n v="162"/>
    <n v="81"/>
    <n v="64"/>
    <n v="98"/>
    <s v="N"/>
    <m/>
    <x v="0"/>
    <x v="0"/>
    <n v="0"/>
    <x v="1"/>
    <n v="1"/>
    <x v="0"/>
    <x v="1"/>
    <n v="679"/>
    <n v="5564"/>
    <n v="1466"/>
    <n v="278"/>
    <n v="24"/>
    <n v="149"/>
    <n v="474"/>
    <n v="841"/>
    <n v="100"/>
    <n v="55"/>
    <n v="38"/>
    <n v="51"/>
    <n v="799"/>
    <n v="730"/>
    <n v="4.55"/>
    <n v="21"/>
    <n v="9"/>
    <n v="30"/>
    <n v="4335"/>
    <n v="1467"/>
    <n v="129"/>
    <n v="661"/>
    <n v="894"/>
    <n v="112"/>
    <n v="170"/>
    <n v="0.98199999999999998"/>
    <s v="Seattle Mariners"/>
    <s v="Kingdome"/>
    <n v="1651367"/>
    <n v="100"/>
    <n v="100"/>
    <s v="SEA"/>
    <s v="SEA"/>
    <s v="SEA"/>
  </r>
  <r>
    <x v="121"/>
    <x v="1"/>
    <s v="SFN"/>
    <s v="SFG"/>
    <x v="42"/>
    <s v="W"/>
    <n v="5"/>
    <n v="162"/>
    <n v="81"/>
    <n v="72"/>
    <n v="90"/>
    <s v="N"/>
    <m/>
    <x v="0"/>
    <x v="0"/>
    <n v="0"/>
    <x v="1"/>
    <n v="1"/>
    <x v="0"/>
    <x v="1"/>
    <n v="574"/>
    <n v="5456"/>
    <n v="1330"/>
    <n v="220"/>
    <n v="36"/>
    <n v="105"/>
    <n v="435"/>
    <n v="1067"/>
    <n v="112"/>
    <n v="64"/>
    <n v="39"/>
    <n v="39"/>
    <n v="647"/>
    <n v="586"/>
    <n v="3.61"/>
    <n v="9"/>
    <n v="12"/>
    <n v="30"/>
    <n v="4383"/>
    <n v="1385"/>
    <n v="128"/>
    <n v="502"/>
    <n v="927"/>
    <n v="113"/>
    <n v="174"/>
    <n v="0.98199999999999998"/>
    <s v="San Francisco Giants"/>
    <s v="Candlestick Park"/>
    <n v="1560998"/>
    <n v="94"/>
    <n v="94"/>
    <s v="SFG"/>
    <s v="SFN"/>
    <s v="SFN"/>
  </r>
  <r>
    <x v="121"/>
    <x v="1"/>
    <s v="SLN"/>
    <s v="STL"/>
    <x v="40"/>
    <s v="E"/>
    <n v="3"/>
    <n v="162"/>
    <n v="81"/>
    <n v="83"/>
    <n v="79"/>
    <s v="N"/>
    <m/>
    <x v="0"/>
    <x v="0"/>
    <n v="0"/>
    <x v="1"/>
    <n v="1"/>
    <x v="0"/>
    <x v="1"/>
    <n v="631"/>
    <n v="5594"/>
    <n v="1464"/>
    <n v="262"/>
    <n v="44"/>
    <n v="94"/>
    <n v="495"/>
    <n v="996"/>
    <n v="208"/>
    <n v="118"/>
    <n v="32"/>
    <n v="41"/>
    <n v="604"/>
    <n v="556"/>
    <n v="3.38"/>
    <n v="10"/>
    <n v="9"/>
    <n v="47"/>
    <n v="4440"/>
    <n v="1405"/>
    <n v="118"/>
    <n v="400"/>
    <n v="842"/>
    <n v="94"/>
    <n v="146"/>
    <n v="0.98499999999999999"/>
    <s v="St. Louis Cardinals"/>
    <s v="Busch Stadium II"/>
    <n v="2418483"/>
    <n v="97"/>
    <n v="97"/>
    <s v="STL"/>
    <s v="SLN"/>
    <s v="SLN"/>
  </r>
  <r>
    <x v="121"/>
    <x v="5"/>
    <s v="TEX"/>
    <s v="TEX"/>
    <x v="88"/>
    <s v="W"/>
    <n v="4"/>
    <n v="162"/>
    <n v="81"/>
    <n v="77"/>
    <n v="85"/>
    <s v="N"/>
    <m/>
    <x v="0"/>
    <x v="0"/>
    <n v="0"/>
    <x v="1"/>
    <n v="1"/>
    <x v="0"/>
    <x v="1"/>
    <n v="682"/>
    <n v="5537"/>
    <n v="1387"/>
    <n v="266"/>
    <n v="23"/>
    <n v="159"/>
    <n v="550"/>
    <n v="1036"/>
    <n v="81"/>
    <n v="44"/>
    <n v="50"/>
    <n v="45"/>
    <n v="753"/>
    <n v="663"/>
    <n v="4.09"/>
    <n v="19"/>
    <n v="3"/>
    <n v="42"/>
    <n v="4381"/>
    <n v="1471"/>
    <n v="113"/>
    <n v="598"/>
    <n v="1034"/>
    <n v="154"/>
    <n v="153"/>
    <n v="0.97499999999999998"/>
    <s v="Texas Rangers"/>
    <s v="Arlington Stadium"/>
    <n v="2198231"/>
    <n v="97"/>
    <n v="97"/>
    <s v="TEX"/>
    <s v="TEX"/>
    <s v="TEX"/>
  </r>
  <r>
    <x v="121"/>
    <x v="5"/>
    <s v="TOR"/>
    <s v="TOR"/>
    <x v="94"/>
    <s v="E"/>
    <n v="1"/>
    <n v="162"/>
    <n v="81"/>
    <n v="96"/>
    <n v="66"/>
    <s v="Y"/>
    <m/>
    <x v="0"/>
    <x v="1"/>
    <n v="1"/>
    <x v="2"/>
    <n v="0"/>
    <x v="1"/>
    <x v="1"/>
    <n v="780"/>
    <n v="5536"/>
    <n v="1458"/>
    <n v="265"/>
    <n v="40"/>
    <n v="163"/>
    <n v="561"/>
    <n v="933"/>
    <n v="129"/>
    <n v="39"/>
    <n v="47"/>
    <n v="54"/>
    <n v="682"/>
    <n v="626"/>
    <n v="3.91"/>
    <n v="18"/>
    <n v="14"/>
    <n v="49"/>
    <n v="4322"/>
    <n v="1346"/>
    <n v="124"/>
    <n v="541"/>
    <n v="954"/>
    <n v="93"/>
    <n v="109"/>
    <n v="0.98499999999999999"/>
    <s v="Toronto Blue Jays"/>
    <s v="Skydome"/>
    <n v="4028318"/>
    <n v="105"/>
    <n v="104"/>
    <s v="TOR"/>
    <s v="TOR"/>
    <s v="TOR"/>
  </r>
  <r>
    <x v="122"/>
    <x v="1"/>
    <s v="ATL"/>
    <s v="ATL"/>
    <x v="24"/>
    <s v="W"/>
    <n v="1"/>
    <n v="162"/>
    <n v="81"/>
    <n v="104"/>
    <n v="58"/>
    <s v="Y"/>
    <m/>
    <x v="0"/>
    <x v="0"/>
    <n v="0"/>
    <x v="1"/>
    <n v="1"/>
    <x v="0"/>
    <x v="1"/>
    <n v="767"/>
    <n v="5515"/>
    <n v="1444"/>
    <n v="239"/>
    <n v="29"/>
    <n v="169"/>
    <n v="560"/>
    <n v="946"/>
    <n v="125"/>
    <n v="48"/>
    <n v="36"/>
    <n v="50"/>
    <n v="559"/>
    <n v="507"/>
    <n v="3.14"/>
    <n v="18"/>
    <n v="16"/>
    <n v="46"/>
    <n v="4365"/>
    <n v="1297"/>
    <n v="101"/>
    <n v="480"/>
    <n v="1036"/>
    <n v="108"/>
    <n v="146"/>
    <n v="0.98299999999999998"/>
    <s v="Atlanta Braves"/>
    <s v="Atlanta-Fulton County Stadium"/>
    <n v="3884720"/>
    <n v="101"/>
    <n v="100"/>
    <s v="ATL"/>
    <s v="ATL"/>
    <s v="ATL"/>
  </r>
  <r>
    <x v="122"/>
    <x v="5"/>
    <s v="BAL"/>
    <s v="BAL"/>
    <x v="37"/>
    <s v="E"/>
    <n v="3"/>
    <n v="162"/>
    <n v="81"/>
    <n v="85"/>
    <n v="77"/>
    <s v="N"/>
    <m/>
    <x v="0"/>
    <x v="0"/>
    <n v="0"/>
    <x v="1"/>
    <n v="1"/>
    <x v="0"/>
    <x v="1"/>
    <n v="786"/>
    <n v="5508"/>
    <n v="1470"/>
    <n v="287"/>
    <n v="24"/>
    <n v="157"/>
    <n v="655"/>
    <n v="930"/>
    <n v="73"/>
    <n v="54"/>
    <n v="41"/>
    <n v="56"/>
    <n v="745"/>
    <n v="691"/>
    <n v="4.3099999999999996"/>
    <n v="21"/>
    <n v="10"/>
    <n v="42"/>
    <n v="4328"/>
    <n v="1427"/>
    <n v="153"/>
    <n v="579"/>
    <n v="900"/>
    <n v="100"/>
    <n v="171"/>
    <n v="0.98399999999999999"/>
    <s v="Baltimore Orioles"/>
    <s v="Oriole Park at Camden Yards"/>
    <n v="3644965"/>
    <n v="104"/>
    <n v="103"/>
    <s v="BAL"/>
    <s v="BAL"/>
    <s v="BAL"/>
  </r>
  <r>
    <x v="122"/>
    <x v="5"/>
    <s v="BOS"/>
    <s v="BOS"/>
    <x v="74"/>
    <s v="E"/>
    <n v="5"/>
    <n v="162"/>
    <n v="81"/>
    <n v="80"/>
    <n v="82"/>
    <s v="N"/>
    <m/>
    <x v="0"/>
    <x v="0"/>
    <n v="0"/>
    <x v="1"/>
    <n v="1"/>
    <x v="0"/>
    <x v="1"/>
    <n v="686"/>
    <n v="5496"/>
    <n v="1451"/>
    <n v="319"/>
    <n v="29"/>
    <n v="114"/>
    <n v="508"/>
    <n v="871"/>
    <n v="73"/>
    <n v="38"/>
    <n v="62"/>
    <n v="49"/>
    <n v="698"/>
    <n v="609"/>
    <n v="3.77"/>
    <n v="9"/>
    <n v="11"/>
    <n v="44"/>
    <n v="4357"/>
    <n v="1379"/>
    <n v="127"/>
    <n v="552"/>
    <n v="997"/>
    <n v="122"/>
    <n v="155"/>
    <n v="0.98"/>
    <s v="Boston Red Sox"/>
    <s v="Fenway Park II"/>
    <n v="2422021"/>
    <n v="106"/>
    <n v="107"/>
    <s v="BOS"/>
    <s v="BOS"/>
    <s v="BOS"/>
  </r>
  <r>
    <x v="122"/>
    <x v="5"/>
    <s v="CAL"/>
    <s v="ANA"/>
    <x v="87"/>
    <s v="W"/>
    <n v="5"/>
    <n v="162"/>
    <n v="81"/>
    <n v="71"/>
    <n v="91"/>
    <s v="N"/>
    <m/>
    <x v="0"/>
    <x v="0"/>
    <n v="0"/>
    <x v="1"/>
    <n v="1"/>
    <x v="0"/>
    <x v="1"/>
    <n v="684"/>
    <n v="5391"/>
    <n v="1399"/>
    <n v="259"/>
    <n v="24"/>
    <n v="114"/>
    <n v="564"/>
    <n v="930"/>
    <n v="169"/>
    <n v="100"/>
    <n v="38"/>
    <n v="46"/>
    <n v="770"/>
    <n v="690"/>
    <n v="4.34"/>
    <n v="26"/>
    <n v="6"/>
    <n v="41"/>
    <n v="4291"/>
    <n v="1482"/>
    <n v="153"/>
    <n v="550"/>
    <n v="843"/>
    <n v="120"/>
    <n v="161"/>
    <n v="0.98"/>
    <s v="California Angels"/>
    <s v="Anaheim Stadium"/>
    <n v="2057460"/>
    <n v="103"/>
    <n v="104"/>
    <s v="CAL"/>
    <s v="CAL"/>
    <s v="CAL"/>
  </r>
  <r>
    <x v="122"/>
    <x v="5"/>
    <s v="CHA"/>
    <s v="CHW"/>
    <x v="75"/>
    <s v="W"/>
    <n v="1"/>
    <n v="162"/>
    <n v="81"/>
    <n v="94"/>
    <n v="68"/>
    <s v="Y"/>
    <m/>
    <x v="0"/>
    <x v="0"/>
    <n v="0"/>
    <x v="1"/>
    <n v="1"/>
    <x v="0"/>
    <x v="1"/>
    <n v="776"/>
    <n v="5483"/>
    <n v="1454"/>
    <n v="228"/>
    <n v="44"/>
    <n v="162"/>
    <n v="604"/>
    <n v="834"/>
    <n v="106"/>
    <n v="57"/>
    <n v="33"/>
    <n v="61"/>
    <n v="664"/>
    <n v="598"/>
    <n v="3.7"/>
    <n v="16"/>
    <n v="11"/>
    <n v="48"/>
    <n v="4362"/>
    <n v="1398"/>
    <n v="125"/>
    <n v="566"/>
    <n v="974"/>
    <n v="112"/>
    <n v="153"/>
    <n v="0.98199999999999998"/>
    <s v="Chicago White Sox"/>
    <s v="Comiskey Park II"/>
    <n v="2581091"/>
    <n v="98"/>
    <n v="97"/>
    <s v="CHW"/>
    <s v="CHA"/>
    <s v="CHA"/>
  </r>
  <r>
    <x v="122"/>
    <x v="1"/>
    <s v="CHN"/>
    <s v="CHC"/>
    <x v="25"/>
    <s v="E"/>
    <n v="4"/>
    <n v="163"/>
    <n v="82"/>
    <n v="84"/>
    <n v="78"/>
    <s v="N"/>
    <m/>
    <x v="0"/>
    <x v="0"/>
    <n v="0"/>
    <x v="1"/>
    <n v="1"/>
    <x v="0"/>
    <x v="1"/>
    <n v="738"/>
    <n v="5627"/>
    <n v="1521"/>
    <n v="259"/>
    <n v="32"/>
    <n v="161"/>
    <n v="446"/>
    <n v="923"/>
    <n v="100"/>
    <n v="43"/>
    <n v="34"/>
    <n v="42"/>
    <n v="739"/>
    <n v="673"/>
    <n v="4.18"/>
    <n v="8"/>
    <n v="5"/>
    <n v="56"/>
    <n v="4349"/>
    <n v="1514"/>
    <n v="153"/>
    <n v="470"/>
    <n v="905"/>
    <n v="115"/>
    <n v="162"/>
    <n v="0.98199999999999998"/>
    <s v="Chicago Cubs"/>
    <s v="Wrigley Field"/>
    <n v="2653763"/>
    <n v="98"/>
    <n v="98"/>
    <s v="CHC"/>
    <s v="CHN"/>
    <s v="CHN"/>
  </r>
  <r>
    <x v="122"/>
    <x v="1"/>
    <s v="CIN"/>
    <s v="CIN"/>
    <x v="26"/>
    <s v="W"/>
    <n v="5"/>
    <n v="162"/>
    <n v="81"/>
    <n v="73"/>
    <n v="89"/>
    <s v="N"/>
    <m/>
    <x v="0"/>
    <x v="0"/>
    <n v="0"/>
    <x v="1"/>
    <n v="1"/>
    <x v="0"/>
    <x v="1"/>
    <n v="722"/>
    <n v="5517"/>
    <n v="1457"/>
    <n v="261"/>
    <n v="28"/>
    <n v="137"/>
    <n v="485"/>
    <n v="1025"/>
    <n v="142"/>
    <n v="59"/>
    <n v="32"/>
    <n v="66"/>
    <n v="785"/>
    <n v="718"/>
    <n v="4.51"/>
    <n v="11"/>
    <n v="8"/>
    <n v="37"/>
    <n v="4302"/>
    <n v="1510"/>
    <n v="158"/>
    <n v="508"/>
    <n v="996"/>
    <n v="121"/>
    <n v="133"/>
    <n v="0.98"/>
    <s v="Cincinnati Reds"/>
    <s v="Riverfront Stadium"/>
    <n v="2453232"/>
    <n v="101"/>
    <n v="100"/>
    <s v="CIN"/>
    <s v="CIN"/>
    <s v="CIN"/>
  </r>
  <r>
    <x v="122"/>
    <x v="5"/>
    <s v="CLE"/>
    <s v="CLE"/>
    <x v="76"/>
    <s v="E"/>
    <n v="6"/>
    <n v="162"/>
    <n v="81"/>
    <n v="76"/>
    <n v="86"/>
    <s v="N"/>
    <m/>
    <x v="0"/>
    <x v="0"/>
    <n v="0"/>
    <x v="1"/>
    <n v="1"/>
    <x v="0"/>
    <x v="1"/>
    <n v="790"/>
    <n v="5619"/>
    <n v="1547"/>
    <n v="264"/>
    <n v="31"/>
    <n v="141"/>
    <n v="488"/>
    <n v="843"/>
    <n v="159"/>
    <n v="55"/>
    <n v="49"/>
    <n v="72"/>
    <n v="813"/>
    <n v="735"/>
    <n v="4.58"/>
    <n v="7"/>
    <n v="8"/>
    <n v="45"/>
    <n v="4337"/>
    <n v="1591"/>
    <n v="182"/>
    <n v="591"/>
    <n v="888"/>
    <n v="148"/>
    <n v="174"/>
    <n v="0.97599999999999998"/>
    <s v="Cleveland Indians"/>
    <s v="Cleveland Stadium"/>
    <n v="2177908"/>
    <n v="100"/>
    <n v="101"/>
    <s v="CLE"/>
    <s v="CLE"/>
    <s v="CLE"/>
  </r>
  <r>
    <x v="122"/>
    <x v="1"/>
    <s v="COL"/>
    <s v="COL"/>
    <x v="95"/>
    <s v="W"/>
    <n v="6"/>
    <n v="162"/>
    <n v="81"/>
    <n v="67"/>
    <n v="95"/>
    <s v="N"/>
    <m/>
    <x v="0"/>
    <x v="0"/>
    <n v="0"/>
    <x v="1"/>
    <n v="1"/>
    <x v="0"/>
    <x v="1"/>
    <n v="758"/>
    <n v="5517"/>
    <n v="1507"/>
    <n v="278"/>
    <n v="59"/>
    <n v="142"/>
    <n v="388"/>
    <n v="944"/>
    <n v="146"/>
    <n v="90"/>
    <n v="46"/>
    <n v="52"/>
    <n v="967"/>
    <n v="860"/>
    <n v="5.41"/>
    <n v="9"/>
    <n v="0"/>
    <n v="35"/>
    <n v="4294"/>
    <n v="1664"/>
    <n v="181"/>
    <n v="609"/>
    <n v="913"/>
    <n v="167"/>
    <n v="149"/>
    <n v="0.97299999999999998"/>
    <s v="Colorado Rockies"/>
    <s v="Mile High Stadium"/>
    <n v="4483350"/>
    <n v="117"/>
    <n v="118"/>
    <s v="COL"/>
    <s v="COL"/>
    <s v="COL"/>
  </r>
  <r>
    <x v="122"/>
    <x v="5"/>
    <s v="DET"/>
    <s v="DET"/>
    <x v="77"/>
    <s v="E"/>
    <n v="3"/>
    <n v="162"/>
    <n v="81"/>
    <n v="85"/>
    <n v="77"/>
    <s v="N"/>
    <m/>
    <x v="0"/>
    <x v="0"/>
    <n v="0"/>
    <x v="1"/>
    <n v="1"/>
    <x v="0"/>
    <x v="1"/>
    <n v="899"/>
    <n v="5620"/>
    <n v="1546"/>
    <n v="282"/>
    <n v="38"/>
    <n v="178"/>
    <n v="765"/>
    <n v="1122"/>
    <n v="104"/>
    <n v="63"/>
    <n v="35"/>
    <n v="52"/>
    <n v="837"/>
    <n v="742"/>
    <n v="4.6500000000000004"/>
    <n v="11"/>
    <n v="7"/>
    <n v="36"/>
    <n v="4310"/>
    <n v="1547"/>
    <n v="188"/>
    <n v="542"/>
    <n v="828"/>
    <n v="132"/>
    <n v="148"/>
    <n v="0.97899999999999998"/>
    <s v="Detroit Tigers"/>
    <s v="Tiger Stadium"/>
    <n v="1971421"/>
    <n v="99"/>
    <n v="99"/>
    <s v="DET"/>
    <s v="DET"/>
    <s v="DET"/>
  </r>
  <r>
    <x v="122"/>
    <x v="1"/>
    <s v="FLO"/>
    <s v="FLA"/>
    <x v="96"/>
    <s v="E"/>
    <n v="6"/>
    <n v="162"/>
    <n v="81"/>
    <n v="64"/>
    <n v="98"/>
    <s v="N"/>
    <m/>
    <x v="0"/>
    <x v="0"/>
    <n v="0"/>
    <x v="1"/>
    <n v="1"/>
    <x v="0"/>
    <x v="1"/>
    <n v="581"/>
    <n v="5475"/>
    <n v="1356"/>
    <n v="197"/>
    <n v="31"/>
    <n v="94"/>
    <n v="498"/>
    <n v="1054"/>
    <n v="117"/>
    <n v="56"/>
    <n v="51"/>
    <n v="43"/>
    <n v="724"/>
    <n v="661"/>
    <n v="4.13"/>
    <n v="4"/>
    <n v="5"/>
    <n v="48"/>
    <n v="4321"/>
    <n v="1437"/>
    <n v="135"/>
    <n v="598"/>
    <n v="945"/>
    <n v="125"/>
    <n v="130"/>
    <n v="0.98"/>
    <s v="Florida Marlins"/>
    <s v="Joe Robbie Stadium"/>
    <n v="3064847"/>
    <n v="104"/>
    <n v="106"/>
    <s v="FLA"/>
    <s v="FLO"/>
    <s v="FLO"/>
  </r>
  <r>
    <x v="122"/>
    <x v="1"/>
    <s v="HOU"/>
    <s v="HOU"/>
    <x v="89"/>
    <s v="W"/>
    <n v="3"/>
    <n v="162"/>
    <n v="81"/>
    <n v="85"/>
    <n v="77"/>
    <s v="N"/>
    <m/>
    <x v="0"/>
    <x v="0"/>
    <n v="0"/>
    <x v="1"/>
    <n v="1"/>
    <x v="0"/>
    <x v="1"/>
    <n v="716"/>
    <n v="5464"/>
    <n v="1459"/>
    <n v="288"/>
    <n v="37"/>
    <n v="138"/>
    <n v="497"/>
    <n v="911"/>
    <n v="103"/>
    <n v="60"/>
    <n v="40"/>
    <n v="47"/>
    <n v="630"/>
    <n v="559"/>
    <n v="3.49"/>
    <n v="18"/>
    <n v="14"/>
    <n v="42"/>
    <n v="4324"/>
    <n v="1363"/>
    <n v="117"/>
    <n v="476"/>
    <n v="1056"/>
    <n v="126"/>
    <n v="141"/>
    <n v="0.97899999999999998"/>
    <s v="Houston Astros"/>
    <s v="Astrodome"/>
    <n v="2084618"/>
    <n v="96"/>
    <n v="96"/>
    <s v="HOU"/>
    <s v="HOU"/>
    <s v="HOU"/>
  </r>
  <r>
    <x v="122"/>
    <x v="5"/>
    <s v="KCA"/>
    <s v="KCR"/>
    <x v="91"/>
    <s v="W"/>
    <n v="3"/>
    <n v="162"/>
    <n v="81"/>
    <n v="84"/>
    <n v="78"/>
    <s v="N"/>
    <m/>
    <x v="0"/>
    <x v="0"/>
    <n v="0"/>
    <x v="1"/>
    <n v="1"/>
    <x v="0"/>
    <x v="1"/>
    <n v="675"/>
    <n v="5522"/>
    <n v="1455"/>
    <n v="294"/>
    <n v="35"/>
    <n v="125"/>
    <n v="428"/>
    <n v="936"/>
    <n v="100"/>
    <n v="75"/>
    <n v="52"/>
    <n v="51"/>
    <n v="694"/>
    <n v="649"/>
    <n v="4.04"/>
    <n v="16"/>
    <n v="6"/>
    <n v="48"/>
    <n v="4336"/>
    <n v="1379"/>
    <n v="105"/>
    <n v="571"/>
    <n v="985"/>
    <n v="97"/>
    <n v="150"/>
    <n v="0.98399999999999999"/>
    <s v="Kansas City Royals"/>
    <s v="Kauffman Stadium"/>
    <n v="1934578"/>
    <n v="106"/>
    <n v="106"/>
    <s v="KCR"/>
    <s v="KCA"/>
    <s v="KCA"/>
  </r>
  <r>
    <x v="122"/>
    <x v="1"/>
    <s v="LAN"/>
    <s v="LAD"/>
    <x v="47"/>
    <s v="W"/>
    <n v="4"/>
    <n v="162"/>
    <n v="81"/>
    <n v="81"/>
    <n v="81"/>
    <s v="N"/>
    <m/>
    <x v="0"/>
    <x v="0"/>
    <n v="0"/>
    <x v="1"/>
    <n v="1"/>
    <x v="0"/>
    <x v="1"/>
    <n v="675"/>
    <n v="5588"/>
    <n v="1458"/>
    <n v="234"/>
    <n v="28"/>
    <n v="130"/>
    <n v="492"/>
    <n v="937"/>
    <n v="126"/>
    <n v="61"/>
    <n v="27"/>
    <n v="47"/>
    <n v="662"/>
    <n v="573"/>
    <n v="3.5"/>
    <n v="17"/>
    <n v="9"/>
    <n v="36"/>
    <n v="4418"/>
    <n v="1406"/>
    <n v="103"/>
    <n v="567"/>
    <n v="1043"/>
    <n v="133"/>
    <n v="141"/>
    <n v="0.97899999999999998"/>
    <s v="Los Angeles Dodgers"/>
    <s v="Dodger Stadium"/>
    <n v="3170393"/>
    <n v="95"/>
    <n v="95"/>
    <s v="LAD"/>
    <s v="LAN"/>
    <s v="LAN"/>
  </r>
  <r>
    <x v="122"/>
    <x v="5"/>
    <s v="MIN"/>
    <s v="MIN"/>
    <x v="79"/>
    <s v="W"/>
    <n v="5"/>
    <n v="162"/>
    <n v="81"/>
    <n v="71"/>
    <n v="91"/>
    <s v="N"/>
    <m/>
    <x v="0"/>
    <x v="0"/>
    <n v="0"/>
    <x v="1"/>
    <n v="1"/>
    <x v="0"/>
    <x v="1"/>
    <n v="693"/>
    <n v="5601"/>
    <n v="1480"/>
    <n v="261"/>
    <n v="27"/>
    <n v="121"/>
    <n v="493"/>
    <n v="850"/>
    <n v="83"/>
    <n v="59"/>
    <n v="51"/>
    <n v="37"/>
    <n v="830"/>
    <n v="756"/>
    <n v="4.71"/>
    <n v="5"/>
    <n v="3"/>
    <n v="44"/>
    <n v="4333"/>
    <n v="1591"/>
    <n v="148"/>
    <n v="514"/>
    <n v="901"/>
    <n v="100"/>
    <n v="160"/>
    <n v="0.98399999999999999"/>
    <s v="Minnesota Twins"/>
    <s v="Hubert H Humphrey Metrodome"/>
    <n v="2048673"/>
    <n v="100"/>
    <n v="100"/>
    <s v="MIN"/>
    <s v="MIN"/>
    <s v="MIN"/>
  </r>
  <r>
    <x v="122"/>
    <x v="5"/>
    <s v="ML4"/>
    <s v="MIL"/>
    <x v="53"/>
    <s v="E"/>
    <n v="7"/>
    <n v="162"/>
    <n v="81"/>
    <n v="69"/>
    <n v="93"/>
    <s v="N"/>
    <m/>
    <x v="0"/>
    <x v="0"/>
    <n v="0"/>
    <x v="1"/>
    <n v="1"/>
    <x v="0"/>
    <x v="1"/>
    <n v="733"/>
    <n v="5525"/>
    <n v="1426"/>
    <n v="240"/>
    <n v="25"/>
    <n v="125"/>
    <n v="555"/>
    <n v="932"/>
    <n v="138"/>
    <n v="93"/>
    <n v="40"/>
    <n v="45"/>
    <n v="792"/>
    <n v="716"/>
    <n v="4.45"/>
    <n v="26"/>
    <n v="6"/>
    <n v="29"/>
    <n v="4341"/>
    <n v="1511"/>
    <n v="153"/>
    <n v="522"/>
    <n v="810"/>
    <n v="131"/>
    <n v="148"/>
    <n v="0.97899999999999998"/>
    <s v="Milwaukee Brewers"/>
    <s v="County Stadium"/>
    <n v="1688080"/>
    <n v="99"/>
    <n v="99"/>
    <s v="MIL"/>
    <s v="MIL"/>
    <s v="MIL"/>
  </r>
  <r>
    <x v="122"/>
    <x v="1"/>
    <s v="MON"/>
    <s v="WSN"/>
    <x v="13"/>
    <s v="E"/>
    <n v="2"/>
    <n v="163"/>
    <n v="81"/>
    <n v="94"/>
    <n v="68"/>
    <s v="N"/>
    <m/>
    <x v="0"/>
    <x v="0"/>
    <n v="0"/>
    <x v="1"/>
    <n v="1"/>
    <x v="0"/>
    <x v="1"/>
    <n v="732"/>
    <n v="5493"/>
    <n v="1410"/>
    <n v="270"/>
    <n v="36"/>
    <n v="122"/>
    <n v="542"/>
    <n v="860"/>
    <n v="228"/>
    <n v="56"/>
    <n v="48"/>
    <n v="50"/>
    <n v="682"/>
    <n v="574"/>
    <n v="3.55"/>
    <n v="8"/>
    <n v="7"/>
    <n v="61"/>
    <n v="4370"/>
    <n v="1369"/>
    <n v="119"/>
    <n v="521"/>
    <n v="934"/>
    <n v="159"/>
    <n v="144"/>
    <n v="0.97499999999999998"/>
    <s v="Montreal Expos"/>
    <s v="Stade Olympique"/>
    <n v="1641437"/>
    <n v="105"/>
    <n v="104"/>
    <s v="MON"/>
    <s v="MON"/>
    <s v="MON"/>
  </r>
  <r>
    <x v="122"/>
    <x v="5"/>
    <s v="NYA"/>
    <s v="NYY"/>
    <x v="73"/>
    <s v="E"/>
    <n v="2"/>
    <n v="162"/>
    <n v="81"/>
    <n v="88"/>
    <n v="74"/>
    <s v="N"/>
    <m/>
    <x v="0"/>
    <x v="0"/>
    <n v="0"/>
    <x v="1"/>
    <n v="1"/>
    <x v="0"/>
    <x v="1"/>
    <n v="821"/>
    <n v="5615"/>
    <n v="1568"/>
    <n v="294"/>
    <n v="24"/>
    <n v="178"/>
    <n v="629"/>
    <n v="910"/>
    <n v="39"/>
    <n v="35"/>
    <n v="43"/>
    <n v="50"/>
    <n v="761"/>
    <n v="695"/>
    <n v="4.3499999999999996"/>
    <n v="11"/>
    <n v="13"/>
    <n v="38"/>
    <n v="4315"/>
    <n v="1467"/>
    <n v="170"/>
    <n v="552"/>
    <n v="899"/>
    <n v="105"/>
    <n v="166"/>
    <n v="0.98299999999999998"/>
    <s v="New York Yankees"/>
    <s v="Yankee Stadium II"/>
    <n v="2416942"/>
    <n v="97"/>
    <n v="96"/>
    <s v="NYY"/>
    <s v="NYA"/>
    <s v="NYA"/>
  </r>
  <r>
    <x v="122"/>
    <x v="1"/>
    <s v="NYN"/>
    <s v="NYM"/>
    <x v="90"/>
    <s v="E"/>
    <n v="7"/>
    <n v="162"/>
    <n v="81"/>
    <n v="59"/>
    <n v="103"/>
    <s v="N"/>
    <m/>
    <x v="0"/>
    <x v="0"/>
    <n v="0"/>
    <x v="1"/>
    <n v="1"/>
    <x v="0"/>
    <x v="1"/>
    <n v="672"/>
    <n v="5448"/>
    <n v="1350"/>
    <n v="228"/>
    <n v="37"/>
    <n v="158"/>
    <n v="448"/>
    <n v="879"/>
    <n v="79"/>
    <n v="50"/>
    <n v="24"/>
    <n v="47"/>
    <n v="744"/>
    <n v="647"/>
    <n v="4.05"/>
    <n v="16"/>
    <n v="8"/>
    <n v="22"/>
    <n v="4314"/>
    <n v="1483"/>
    <n v="139"/>
    <n v="434"/>
    <n v="867"/>
    <n v="156"/>
    <n v="143"/>
    <n v="0.97499999999999998"/>
    <s v="New York Mets"/>
    <s v="Shea Stadium"/>
    <n v="1873183"/>
    <n v="99"/>
    <n v="100"/>
    <s v="NYM"/>
    <s v="NYN"/>
    <s v="NYN"/>
  </r>
  <r>
    <x v="122"/>
    <x v="5"/>
    <s v="OAK"/>
    <s v="OAK"/>
    <x v="78"/>
    <s v="W"/>
    <n v="7"/>
    <n v="162"/>
    <n v="81"/>
    <n v="68"/>
    <n v="94"/>
    <s v="N"/>
    <m/>
    <x v="0"/>
    <x v="0"/>
    <n v="0"/>
    <x v="1"/>
    <n v="1"/>
    <x v="0"/>
    <x v="1"/>
    <n v="715"/>
    <n v="5543"/>
    <n v="1408"/>
    <n v="260"/>
    <n v="21"/>
    <n v="158"/>
    <n v="622"/>
    <n v="1048"/>
    <n v="131"/>
    <n v="59"/>
    <n v="33"/>
    <n v="49"/>
    <n v="846"/>
    <n v="791"/>
    <n v="4.9000000000000004"/>
    <n v="8"/>
    <n v="2"/>
    <n v="42"/>
    <n v="4357"/>
    <n v="1551"/>
    <n v="157"/>
    <n v="680"/>
    <n v="864"/>
    <n v="111"/>
    <n v="161"/>
    <n v="0.98199999999999998"/>
    <s v="Oakland Athletics"/>
    <s v="Oakland Coliseum"/>
    <n v="2035025"/>
    <n v="94"/>
    <n v="94"/>
    <s v="OAK"/>
    <s v="OAK"/>
    <s v="OAK"/>
  </r>
  <r>
    <x v="122"/>
    <x v="1"/>
    <s v="PHI"/>
    <s v="PHI"/>
    <x v="44"/>
    <s v="E"/>
    <n v="1"/>
    <n v="162"/>
    <n v="81"/>
    <n v="97"/>
    <n v="65"/>
    <s v="Y"/>
    <m/>
    <x v="0"/>
    <x v="1"/>
    <n v="1"/>
    <x v="1"/>
    <n v="1"/>
    <x v="0"/>
    <x v="1"/>
    <n v="877"/>
    <n v="5685"/>
    <n v="1555"/>
    <n v="297"/>
    <n v="51"/>
    <n v="156"/>
    <n v="665"/>
    <n v="1049"/>
    <n v="91"/>
    <n v="32"/>
    <n v="42"/>
    <n v="51"/>
    <n v="740"/>
    <n v="647"/>
    <n v="3.95"/>
    <n v="24"/>
    <n v="11"/>
    <n v="46"/>
    <n v="4418"/>
    <n v="1419"/>
    <n v="129"/>
    <n v="573"/>
    <n v="1117"/>
    <n v="141"/>
    <n v="123"/>
    <n v="0.97699999999999998"/>
    <s v="Philadelphia Phillies"/>
    <s v="Veterans Stadium"/>
    <n v="3137674"/>
    <n v="99"/>
    <n v="98"/>
    <s v="PHI"/>
    <s v="PHI"/>
    <s v="PHI"/>
  </r>
  <r>
    <x v="122"/>
    <x v="1"/>
    <s v="PIT"/>
    <s v="PIT"/>
    <x v="39"/>
    <s v="E"/>
    <n v="5"/>
    <n v="162"/>
    <n v="81"/>
    <n v="75"/>
    <n v="87"/>
    <s v="N"/>
    <m/>
    <x v="0"/>
    <x v="0"/>
    <n v="0"/>
    <x v="1"/>
    <n v="1"/>
    <x v="0"/>
    <x v="1"/>
    <n v="707"/>
    <n v="5549"/>
    <n v="1482"/>
    <n v="267"/>
    <n v="50"/>
    <n v="110"/>
    <n v="536"/>
    <n v="972"/>
    <n v="92"/>
    <n v="55"/>
    <n v="55"/>
    <n v="52"/>
    <n v="806"/>
    <n v="766"/>
    <n v="4.7699999999999996"/>
    <n v="12"/>
    <n v="5"/>
    <n v="34"/>
    <n v="4337"/>
    <n v="1557"/>
    <n v="153"/>
    <n v="485"/>
    <n v="832"/>
    <n v="105"/>
    <n v="161"/>
    <n v="0.98299999999999998"/>
    <s v="Pittsburgh Pirates"/>
    <s v="Three Rivers Stadium"/>
    <n v="1650593"/>
    <n v="99"/>
    <n v="100"/>
    <s v="PIT"/>
    <s v="PIT"/>
    <s v="PIT"/>
  </r>
  <r>
    <x v="122"/>
    <x v="1"/>
    <s v="SDN"/>
    <s v="SDP"/>
    <x v="92"/>
    <s v="W"/>
    <n v="7"/>
    <n v="162"/>
    <n v="81"/>
    <n v="61"/>
    <n v="101"/>
    <s v="N"/>
    <m/>
    <x v="0"/>
    <x v="0"/>
    <n v="0"/>
    <x v="1"/>
    <n v="1"/>
    <x v="0"/>
    <x v="1"/>
    <n v="679"/>
    <n v="5503"/>
    <n v="1386"/>
    <n v="239"/>
    <n v="28"/>
    <n v="153"/>
    <n v="443"/>
    <n v="1046"/>
    <n v="92"/>
    <n v="41"/>
    <n v="59"/>
    <n v="50"/>
    <n v="772"/>
    <n v="675"/>
    <n v="4.2300000000000004"/>
    <n v="8"/>
    <n v="6"/>
    <n v="32"/>
    <n v="4313"/>
    <n v="1470"/>
    <n v="148"/>
    <n v="558"/>
    <n v="957"/>
    <n v="160"/>
    <n v="129"/>
    <n v="0.97399999999999998"/>
    <s v="San Diego Padres"/>
    <s v="Jack Murphy Stadium"/>
    <n v="1375432"/>
    <n v="102"/>
    <n v="102"/>
    <s v="SDP"/>
    <s v="SDN"/>
    <s v="SDN"/>
  </r>
  <r>
    <x v="122"/>
    <x v="5"/>
    <s v="SEA"/>
    <s v="SEA"/>
    <x v="93"/>
    <s v="W"/>
    <n v="4"/>
    <n v="162"/>
    <n v="81"/>
    <n v="82"/>
    <n v="80"/>
    <s v="N"/>
    <m/>
    <x v="0"/>
    <x v="0"/>
    <n v="0"/>
    <x v="1"/>
    <n v="1"/>
    <x v="0"/>
    <x v="1"/>
    <n v="734"/>
    <n v="5494"/>
    <n v="1429"/>
    <n v="272"/>
    <n v="24"/>
    <n v="161"/>
    <n v="624"/>
    <n v="901"/>
    <n v="91"/>
    <n v="68"/>
    <n v="56"/>
    <n v="51"/>
    <n v="731"/>
    <n v="678"/>
    <n v="4.2"/>
    <n v="22"/>
    <n v="10"/>
    <n v="41"/>
    <n v="4361"/>
    <n v="1421"/>
    <n v="135"/>
    <n v="605"/>
    <n v="1083"/>
    <n v="90"/>
    <n v="173"/>
    <n v="0.98499999999999999"/>
    <s v="Seattle Mariners"/>
    <s v="Kingdome"/>
    <n v="2052638"/>
    <n v="101"/>
    <n v="102"/>
    <s v="SEA"/>
    <s v="SEA"/>
    <s v="SEA"/>
  </r>
  <r>
    <x v="122"/>
    <x v="1"/>
    <s v="SFN"/>
    <s v="SFG"/>
    <x v="42"/>
    <s v="W"/>
    <n v="2"/>
    <n v="162"/>
    <n v="81"/>
    <n v="103"/>
    <n v="59"/>
    <s v="N"/>
    <m/>
    <x v="0"/>
    <x v="0"/>
    <n v="0"/>
    <x v="1"/>
    <n v="1"/>
    <x v="0"/>
    <x v="1"/>
    <n v="808"/>
    <n v="5557"/>
    <n v="1534"/>
    <n v="269"/>
    <n v="33"/>
    <n v="168"/>
    <n v="516"/>
    <n v="930"/>
    <n v="120"/>
    <n v="65"/>
    <n v="46"/>
    <n v="50"/>
    <n v="636"/>
    <n v="585"/>
    <n v="3.61"/>
    <n v="4"/>
    <n v="9"/>
    <n v="50"/>
    <n v="4370"/>
    <n v="1385"/>
    <n v="168"/>
    <n v="442"/>
    <n v="982"/>
    <n v="101"/>
    <n v="169"/>
    <n v="0.98399999999999999"/>
    <s v="San Francisco Giants"/>
    <s v="Candlestick Park"/>
    <n v="2606354"/>
    <n v="97"/>
    <n v="96"/>
    <s v="SFG"/>
    <s v="SFN"/>
    <s v="SFN"/>
  </r>
  <r>
    <x v="122"/>
    <x v="1"/>
    <s v="SLN"/>
    <s v="STL"/>
    <x v="40"/>
    <s v="E"/>
    <n v="3"/>
    <n v="162"/>
    <n v="81"/>
    <n v="87"/>
    <n v="75"/>
    <s v="N"/>
    <m/>
    <x v="0"/>
    <x v="0"/>
    <n v="0"/>
    <x v="1"/>
    <n v="1"/>
    <x v="0"/>
    <x v="1"/>
    <n v="758"/>
    <n v="5551"/>
    <n v="1508"/>
    <n v="262"/>
    <n v="34"/>
    <n v="118"/>
    <n v="588"/>
    <n v="882"/>
    <n v="153"/>
    <n v="72"/>
    <n v="27"/>
    <n v="54"/>
    <n v="744"/>
    <n v="660"/>
    <n v="4.09"/>
    <n v="5"/>
    <n v="7"/>
    <n v="54"/>
    <n v="4359"/>
    <n v="1553"/>
    <n v="152"/>
    <n v="383"/>
    <n v="775"/>
    <n v="159"/>
    <n v="157"/>
    <n v="0.97499999999999998"/>
    <s v="St. Louis Cardinals"/>
    <s v="Busch Stadium II"/>
    <n v="2844977"/>
    <n v="98"/>
    <n v="98"/>
    <s v="STL"/>
    <s v="SLN"/>
    <s v="SLN"/>
  </r>
  <r>
    <x v="122"/>
    <x v="5"/>
    <s v="TEX"/>
    <s v="TEX"/>
    <x v="88"/>
    <s v="W"/>
    <n v="2"/>
    <n v="162"/>
    <n v="81"/>
    <n v="86"/>
    <n v="76"/>
    <s v="N"/>
    <m/>
    <x v="0"/>
    <x v="0"/>
    <n v="0"/>
    <x v="1"/>
    <n v="1"/>
    <x v="0"/>
    <x v="1"/>
    <n v="835"/>
    <n v="5510"/>
    <n v="1472"/>
    <n v="284"/>
    <n v="39"/>
    <n v="181"/>
    <n v="483"/>
    <n v="984"/>
    <n v="113"/>
    <n v="67"/>
    <n v="48"/>
    <n v="56"/>
    <n v="751"/>
    <n v="684"/>
    <n v="4.28"/>
    <n v="20"/>
    <n v="6"/>
    <n v="45"/>
    <n v="4315"/>
    <n v="1476"/>
    <n v="144"/>
    <n v="562"/>
    <n v="957"/>
    <n v="132"/>
    <n v="145"/>
    <n v="0.97899999999999998"/>
    <s v="Texas Rangers"/>
    <s v="Arlington Stadium"/>
    <n v="2244616"/>
    <n v="96"/>
    <n v="96"/>
    <s v="TEX"/>
    <s v="TEX"/>
    <s v="TEX"/>
  </r>
  <r>
    <x v="122"/>
    <x v="5"/>
    <s v="TOR"/>
    <s v="TOR"/>
    <x v="94"/>
    <s v="E"/>
    <n v="1"/>
    <n v="162"/>
    <n v="81"/>
    <n v="95"/>
    <n v="67"/>
    <s v="Y"/>
    <m/>
    <x v="0"/>
    <x v="1"/>
    <n v="1"/>
    <x v="2"/>
    <n v="0"/>
    <x v="1"/>
    <x v="1"/>
    <n v="847"/>
    <n v="5579"/>
    <n v="1556"/>
    <n v="317"/>
    <n v="42"/>
    <n v="159"/>
    <n v="588"/>
    <n v="861"/>
    <n v="170"/>
    <n v="49"/>
    <n v="52"/>
    <n v="54"/>
    <n v="742"/>
    <n v="674"/>
    <n v="4.21"/>
    <n v="11"/>
    <n v="11"/>
    <n v="50"/>
    <n v="4324"/>
    <n v="1441"/>
    <n v="134"/>
    <n v="620"/>
    <n v="1023"/>
    <n v="107"/>
    <n v="144"/>
    <n v="0.98199999999999998"/>
    <s v="Toronto Blue Jays"/>
    <s v="Skydome"/>
    <n v="4057947"/>
    <n v="101"/>
    <n v="100"/>
    <s v="TOR"/>
    <s v="TOR"/>
    <s v="TOR"/>
  </r>
  <r>
    <x v="123"/>
    <x v="1"/>
    <s v="ATL"/>
    <s v="ATL"/>
    <x v="24"/>
    <s v="E"/>
    <n v="2"/>
    <n v="114"/>
    <n v="55"/>
    <n v="68"/>
    <n v="46"/>
    <m/>
    <m/>
    <x v="0"/>
    <x v="2"/>
    <n v="0"/>
    <x v="0"/>
    <n v="0"/>
    <x v="0"/>
    <x v="1"/>
    <n v="542"/>
    <n v="3861"/>
    <n v="1031"/>
    <n v="198"/>
    <n v="18"/>
    <n v="137"/>
    <n v="377"/>
    <n v="668"/>
    <n v="48"/>
    <n v="31"/>
    <n v="22"/>
    <n v="29"/>
    <n v="448"/>
    <n v="407"/>
    <n v="3.57"/>
    <n v="16"/>
    <n v="8"/>
    <n v="26"/>
    <n v="3079"/>
    <n v="929"/>
    <n v="76"/>
    <n v="378"/>
    <n v="865"/>
    <n v="81"/>
    <n v="85"/>
    <n v="0.98199999999999998"/>
    <s v="Atlanta Braves"/>
    <s v="Atlanta-Fulton County Stadium"/>
    <n v="2539240"/>
    <n v="102"/>
    <n v="100"/>
    <s v="ATL"/>
    <s v="ATL"/>
    <s v="ATL"/>
  </r>
  <r>
    <x v="123"/>
    <x v="5"/>
    <s v="BAL"/>
    <s v="BAL"/>
    <x v="37"/>
    <s v="E"/>
    <n v="2"/>
    <n v="112"/>
    <n v="55"/>
    <n v="63"/>
    <n v="49"/>
    <m/>
    <m/>
    <x v="0"/>
    <x v="2"/>
    <n v="0"/>
    <x v="0"/>
    <n v="0"/>
    <x v="0"/>
    <x v="1"/>
    <n v="589"/>
    <n v="3856"/>
    <n v="1047"/>
    <n v="185"/>
    <n v="20"/>
    <n v="139"/>
    <n v="438"/>
    <n v="655"/>
    <n v="69"/>
    <n v="13"/>
    <n v="39"/>
    <n v="35"/>
    <n v="497"/>
    <n v="478"/>
    <n v="4.3099999999999996"/>
    <n v="13"/>
    <n v="4"/>
    <n v="37"/>
    <n v="2993"/>
    <n v="1005"/>
    <n v="131"/>
    <n v="351"/>
    <n v="666"/>
    <n v="57"/>
    <n v="103"/>
    <n v="0.98599999999999999"/>
    <s v="Baltimore Orioles"/>
    <s v="Oriole Park at Camden Yards"/>
    <n v="2535359"/>
    <n v="105"/>
    <n v="104"/>
    <s v="BAL"/>
    <s v="BAL"/>
    <s v="BAL"/>
  </r>
  <r>
    <x v="123"/>
    <x v="5"/>
    <s v="BOS"/>
    <s v="BOS"/>
    <x v="74"/>
    <s v="E"/>
    <n v="4"/>
    <n v="115"/>
    <n v="64"/>
    <n v="54"/>
    <n v="61"/>
    <m/>
    <m/>
    <x v="0"/>
    <x v="2"/>
    <n v="0"/>
    <x v="0"/>
    <n v="0"/>
    <x v="0"/>
    <x v="1"/>
    <n v="552"/>
    <n v="3940"/>
    <n v="1038"/>
    <n v="222"/>
    <n v="19"/>
    <n v="120"/>
    <n v="404"/>
    <n v="723"/>
    <n v="81"/>
    <n v="38"/>
    <n v="31"/>
    <n v="33"/>
    <n v="621"/>
    <n v="564"/>
    <n v="4.93"/>
    <n v="6"/>
    <n v="3"/>
    <n v="30"/>
    <n v="3088"/>
    <n v="1104"/>
    <n v="120"/>
    <n v="450"/>
    <n v="729"/>
    <n v="81"/>
    <n v="124"/>
    <n v="0.98099999999999998"/>
    <s v="Boston Red Sox"/>
    <s v="Fenway Park II"/>
    <n v="1775818"/>
    <n v="105"/>
    <n v="105"/>
    <s v="BOS"/>
    <s v="BOS"/>
    <s v="BOS"/>
  </r>
  <r>
    <x v="123"/>
    <x v="5"/>
    <s v="CAL"/>
    <s v="ANA"/>
    <x v="87"/>
    <s v="W"/>
    <n v="4"/>
    <n v="115"/>
    <n v="63"/>
    <n v="47"/>
    <n v="68"/>
    <m/>
    <m/>
    <x v="0"/>
    <x v="2"/>
    <n v="0"/>
    <x v="0"/>
    <n v="0"/>
    <x v="0"/>
    <x v="1"/>
    <n v="543"/>
    <n v="3943"/>
    <n v="1042"/>
    <n v="178"/>
    <n v="16"/>
    <n v="120"/>
    <n v="402"/>
    <n v="715"/>
    <n v="65"/>
    <n v="54"/>
    <n v="27"/>
    <n v="29"/>
    <n v="660"/>
    <n v="618"/>
    <n v="5.42"/>
    <n v="11"/>
    <n v="4"/>
    <n v="21"/>
    <n v="3081"/>
    <n v="1149"/>
    <n v="150"/>
    <n v="436"/>
    <n v="682"/>
    <n v="76"/>
    <n v="110"/>
    <n v="0.98299999999999998"/>
    <s v="California Angels"/>
    <s v="Anaheim Stadium"/>
    <n v="1512622"/>
    <n v="101"/>
    <n v="101"/>
    <s v="CAL"/>
    <s v="CAL"/>
    <s v="CAL"/>
  </r>
  <r>
    <x v="123"/>
    <x v="5"/>
    <s v="CHA"/>
    <s v="CHW"/>
    <x v="75"/>
    <s v="C"/>
    <n v="1"/>
    <n v="113"/>
    <n v="53"/>
    <n v="67"/>
    <n v="46"/>
    <m/>
    <m/>
    <x v="0"/>
    <x v="2"/>
    <n v="0"/>
    <x v="0"/>
    <n v="0"/>
    <x v="0"/>
    <x v="1"/>
    <n v="633"/>
    <n v="3942"/>
    <n v="1133"/>
    <n v="175"/>
    <n v="39"/>
    <n v="121"/>
    <n v="497"/>
    <n v="568"/>
    <n v="77"/>
    <n v="27"/>
    <n v="20"/>
    <n v="46"/>
    <n v="498"/>
    <n v="445"/>
    <n v="3.96"/>
    <n v="13"/>
    <n v="9"/>
    <n v="20"/>
    <n v="3034"/>
    <n v="964"/>
    <n v="115"/>
    <n v="377"/>
    <n v="754"/>
    <n v="79"/>
    <n v="91"/>
    <n v="0.98099999999999998"/>
    <s v="Chicago White Sox"/>
    <s v="Comiskey Park II"/>
    <n v="1697398"/>
    <n v="99"/>
    <n v="98"/>
    <s v="CHW"/>
    <s v="CHA"/>
    <s v="CHA"/>
  </r>
  <r>
    <x v="123"/>
    <x v="1"/>
    <s v="CHN"/>
    <s v="CHC"/>
    <x v="25"/>
    <s v="C"/>
    <n v="5"/>
    <n v="113"/>
    <n v="59"/>
    <n v="49"/>
    <n v="64"/>
    <m/>
    <m/>
    <x v="0"/>
    <x v="2"/>
    <n v="0"/>
    <x v="0"/>
    <n v="0"/>
    <x v="0"/>
    <x v="1"/>
    <n v="500"/>
    <n v="3918"/>
    <n v="1015"/>
    <n v="189"/>
    <n v="26"/>
    <n v="109"/>
    <n v="364"/>
    <n v="750"/>
    <n v="69"/>
    <n v="53"/>
    <n v="27"/>
    <n v="23"/>
    <n v="549"/>
    <n v="508"/>
    <n v="4.47"/>
    <n v="5"/>
    <n v="5"/>
    <n v="27"/>
    <n v="3071"/>
    <n v="1054"/>
    <n v="120"/>
    <n v="392"/>
    <n v="717"/>
    <n v="81"/>
    <n v="110"/>
    <n v="0.98199999999999998"/>
    <s v="Chicago Cubs"/>
    <s v="Wrigley Field"/>
    <n v="1845208"/>
    <n v="99"/>
    <n v="99"/>
    <s v="CHC"/>
    <s v="CHN"/>
    <s v="CHN"/>
  </r>
  <r>
    <x v="123"/>
    <x v="1"/>
    <s v="CIN"/>
    <s v="CIN"/>
    <x v="26"/>
    <s v="C"/>
    <n v="1"/>
    <n v="115"/>
    <n v="60"/>
    <n v="66"/>
    <n v="48"/>
    <m/>
    <m/>
    <x v="0"/>
    <x v="2"/>
    <n v="0"/>
    <x v="0"/>
    <n v="0"/>
    <x v="0"/>
    <x v="1"/>
    <n v="609"/>
    <n v="3999"/>
    <n v="1142"/>
    <n v="211"/>
    <n v="36"/>
    <n v="124"/>
    <n v="388"/>
    <n v="738"/>
    <n v="119"/>
    <n v="51"/>
    <n v="29"/>
    <n v="42"/>
    <n v="490"/>
    <n v="436"/>
    <n v="3.78"/>
    <n v="6"/>
    <n v="6"/>
    <n v="27"/>
    <n v="3115"/>
    <n v="1037"/>
    <n v="117"/>
    <n v="339"/>
    <n v="799"/>
    <n v="73"/>
    <n v="91"/>
    <n v="0.98299999999999998"/>
    <s v="Cincinnati Reds"/>
    <s v="Riverfront Stadium"/>
    <n v="1897681"/>
    <n v="99"/>
    <n v="99"/>
    <s v="CIN"/>
    <s v="CIN"/>
    <s v="CIN"/>
  </r>
  <r>
    <x v="123"/>
    <x v="5"/>
    <s v="CLE"/>
    <s v="CLE"/>
    <x v="76"/>
    <s v="C"/>
    <n v="2"/>
    <n v="113"/>
    <n v="51"/>
    <n v="66"/>
    <n v="47"/>
    <m/>
    <m/>
    <x v="0"/>
    <x v="2"/>
    <n v="0"/>
    <x v="0"/>
    <n v="0"/>
    <x v="0"/>
    <x v="1"/>
    <n v="679"/>
    <n v="4022"/>
    <n v="1165"/>
    <n v="240"/>
    <n v="20"/>
    <n v="167"/>
    <n v="382"/>
    <n v="629"/>
    <n v="131"/>
    <n v="48"/>
    <n v="18"/>
    <n v="38"/>
    <n v="562"/>
    <n v="494"/>
    <n v="4.3600000000000003"/>
    <n v="17"/>
    <n v="5"/>
    <n v="21"/>
    <n v="3056"/>
    <n v="1097"/>
    <n v="94"/>
    <n v="404"/>
    <n v="666"/>
    <n v="90"/>
    <n v="119"/>
    <n v="0.98"/>
    <s v="Cleveland Indians"/>
    <s v="Jacobs Field"/>
    <n v="1995174"/>
    <n v="99"/>
    <n v="97"/>
    <s v="CLE"/>
    <s v="CLE"/>
    <s v="CLE"/>
  </r>
  <r>
    <x v="123"/>
    <x v="1"/>
    <s v="COL"/>
    <s v="COL"/>
    <x v="95"/>
    <s v="W"/>
    <n v="3"/>
    <n v="117"/>
    <n v="57"/>
    <n v="53"/>
    <n v="64"/>
    <m/>
    <m/>
    <x v="0"/>
    <x v="2"/>
    <n v="0"/>
    <x v="0"/>
    <n v="0"/>
    <x v="0"/>
    <x v="1"/>
    <n v="573"/>
    <n v="4006"/>
    <n v="1098"/>
    <n v="206"/>
    <n v="39"/>
    <n v="125"/>
    <n v="378"/>
    <n v="761"/>
    <n v="91"/>
    <n v="53"/>
    <n v="23"/>
    <n v="36"/>
    <n v="638"/>
    <n v="590"/>
    <n v="5.15"/>
    <n v="4"/>
    <n v="5"/>
    <n v="28"/>
    <n v="3093"/>
    <n v="1185"/>
    <n v="120"/>
    <n v="448"/>
    <n v="703"/>
    <n v="84"/>
    <n v="117"/>
    <n v="0.98099999999999998"/>
    <s v="Colorado Rockies"/>
    <s v="Mile High Stadium"/>
    <n v="3281511"/>
    <n v="117"/>
    <n v="118"/>
    <s v="COL"/>
    <s v="COL"/>
    <s v="COL"/>
  </r>
  <r>
    <x v="123"/>
    <x v="5"/>
    <s v="DET"/>
    <s v="DET"/>
    <x v="77"/>
    <s v="E"/>
    <n v="5"/>
    <n v="115"/>
    <n v="58"/>
    <n v="53"/>
    <n v="62"/>
    <m/>
    <m/>
    <x v="0"/>
    <x v="2"/>
    <n v="0"/>
    <x v="0"/>
    <n v="0"/>
    <x v="0"/>
    <x v="1"/>
    <n v="652"/>
    <n v="3955"/>
    <n v="1048"/>
    <n v="216"/>
    <n v="25"/>
    <n v="161"/>
    <n v="520"/>
    <n v="897"/>
    <n v="46"/>
    <n v="33"/>
    <n v="34"/>
    <n v="48"/>
    <n v="671"/>
    <n v="609"/>
    <n v="5.38"/>
    <n v="15"/>
    <n v="1"/>
    <n v="20"/>
    <n v="3054"/>
    <n v="1139"/>
    <n v="148"/>
    <n v="449"/>
    <n v="560"/>
    <n v="82"/>
    <n v="90"/>
    <n v="0.98099999999999998"/>
    <s v="Detroit Tigers"/>
    <s v="Tiger Stadium"/>
    <n v="1184783"/>
    <n v="101"/>
    <n v="101"/>
    <s v="DET"/>
    <s v="DET"/>
    <s v="DET"/>
  </r>
  <r>
    <x v="123"/>
    <x v="1"/>
    <s v="FLO"/>
    <s v="FLA"/>
    <x v="96"/>
    <s v="E"/>
    <n v="5"/>
    <n v="115"/>
    <n v="59"/>
    <n v="51"/>
    <n v="64"/>
    <m/>
    <m/>
    <x v="0"/>
    <x v="2"/>
    <n v="0"/>
    <x v="0"/>
    <n v="0"/>
    <x v="0"/>
    <x v="1"/>
    <n v="468"/>
    <n v="3926"/>
    <n v="1043"/>
    <n v="180"/>
    <n v="24"/>
    <n v="94"/>
    <n v="349"/>
    <n v="746"/>
    <n v="65"/>
    <n v="26"/>
    <n v="40"/>
    <n v="30"/>
    <n v="576"/>
    <n v="507"/>
    <n v="4.5"/>
    <n v="5"/>
    <n v="7"/>
    <n v="30"/>
    <n v="3045"/>
    <n v="1069"/>
    <n v="120"/>
    <n v="428"/>
    <n v="649"/>
    <n v="95"/>
    <n v="111"/>
    <n v="0.97799999999999998"/>
    <s v="Florida Marlins"/>
    <s v="Joe Robbie Stadium"/>
    <n v="1937467"/>
    <n v="102"/>
    <n v="103"/>
    <s v="FLA"/>
    <s v="FLO"/>
    <s v="FLO"/>
  </r>
  <r>
    <x v="123"/>
    <x v="1"/>
    <s v="HOU"/>
    <s v="HOU"/>
    <x v="89"/>
    <s v="C"/>
    <n v="2"/>
    <n v="115"/>
    <n v="59"/>
    <n v="66"/>
    <n v="49"/>
    <m/>
    <m/>
    <x v="0"/>
    <x v="2"/>
    <n v="0"/>
    <x v="0"/>
    <n v="0"/>
    <x v="0"/>
    <x v="1"/>
    <n v="602"/>
    <n v="3955"/>
    <n v="1099"/>
    <n v="252"/>
    <n v="25"/>
    <n v="120"/>
    <n v="394"/>
    <n v="718"/>
    <n v="124"/>
    <n v="44"/>
    <n v="43"/>
    <n v="35"/>
    <n v="503"/>
    <n v="454"/>
    <n v="3.97"/>
    <n v="9"/>
    <n v="6"/>
    <n v="29"/>
    <n v="3089"/>
    <n v="1043"/>
    <n v="102"/>
    <n v="367"/>
    <n v="739"/>
    <n v="76"/>
    <n v="110"/>
    <n v="0.98299999999999998"/>
    <s v="Houston Astros"/>
    <s v="Astrodome"/>
    <n v="1561136"/>
    <n v="95"/>
    <n v="94"/>
    <s v="HOU"/>
    <s v="HOU"/>
    <s v="HOU"/>
  </r>
  <r>
    <x v="123"/>
    <x v="5"/>
    <s v="KCA"/>
    <s v="KCR"/>
    <x v="91"/>
    <s v="C"/>
    <n v="3"/>
    <n v="115"/>
    <n v="59"/>
    <n v="64"/>
    <n v="51"/>
    <m/>
    <m/>
    <x v="0"/>
    <x v="2"/>
    <n v="0"/>
    <x v="0"/>
    <n v="0"/>
    <x v="0"/>
    <x v="1"/>
    <n v="574"/>
    <n v="3911"/>
    <n v="1051"/>
    <n v="211"/>
    <n v="38"/>
    <n v="100"/>
    <n v="376"/>
    <n v="698"/>
    <n v="140"/>
    <n v="62"/>
    <n v="33"/>
    <n v="38"/>
    <n v="532"/>
    <n v="485"/>
    <n v="4.2300000000000004"/>
    <n v="5"/>
    <n v="6"/>
    <n v="38"/>
    <n v="3095"/>
    <n v="1018"/>
    <n v="95"/>
    <n v="392"/>
    <n v="717"/>
    <n v="80"/>
    <n v="102"/>
    <n v="0.98199999999999998"/>
    <s v="Kansas City Royals"/>
    <s v="Kauffman Stadium"/>
    <n v="1400494"/>
    <n v="104"/>
    <n v="104"/>
    <s v="KCR"/>
    <s v="KCA"/>
    <s v="KCA"/>
  </r>
  <r>
    <x v="123"/>
    <x v="1"/>
    <s v="LAN"/>
    <s v="LAD"/>
    <x v="47"/>
    <s v="W"/>
    <n v="1"/>
    <n v="114"/>
    <n v="55"/>
    <n v="58"/>
    <n v="56"/>
    <m/>
    <m/>
    <x v="0"/>
    <x v="2"/>
    <n v="0"/>
    <x v="0"/>
    <n v="0"/>
    <x v="0"/>
    <x v="1"/>
    <n v="532"/>
    <n v="3904"/>
    <n v="1055"/>
    <n v="160"/>
    <n v="29"/>
    <n v="115"/>
    <n v="366"/>
    <n v="687"/>
    <n v="74"/>
    <n v="37"/>
    <n v="19"/>
    <n v="31"/>
    <n v="509"/>
    <n v="470"/>
    <n v="4.17"/>
    <n v="14"/>
    <n v="5"/>
    <n v="20"/>
    <n v="3042"/>
    <n v="1041"/>
    <n v="90"/>
    <n v="354"/>
    <n v="732"/>
    <n v="88"/>
    <n v="104"/>
    <n v="0.98"/>
    <s v="Los Angeles Dodgers"/>
    <s v="Dodger Stadium"/>
    <n v="2279355"/>
    <n v="94"/>
    <n v="94"/>
    <s v="LAD"/>
    <s v="LAN"/>
    <s v="LAN"/>
  </r>
  <r>
    <x v="123"/>
    <x v="5"/>
    <s v="MIN"/>
    <s v="MIN"/>
    <x v="79"/>
    <s v="C"/>
    <n v="4"/>
    <n v="113"/>
    <n v="59"/>
    <n v="53"/>
    <n v="60"/>
    <m/>
    <m/>
    <x v="0"/>
    <x v="2"/>
    <n v="0"/>
    <x v="0"/>
    <n v="0"/>
    <x v="0"/>
    <x v="1"/>
    <n v="594"/>
    <n v="3952"/>
    <n v="1092"/>
    <n v="239"/>
    <n v="23"/>
    <n v="103"/>
    <n v="359"/>
    <n v="635"/>
    <n v="94"/>
    <n v="30"/>
    <n v="41"/>
    <n v="34"/>
    <n v="688"/>
    <n v="634"/>
    <n v="5.68"/>
    <n v="6"/>
    <n v="4"/>
    <n v="29"/>
    <n v="3015"/>
    <n v="1197"/>
    <n v="153"/>
    <n v="388"/>
    <n v="602"/>
    <n v="75"/>
    <n v="99"/>
    <n v="0.98199999999999998"/>
    <s v="Minnesota Twins"/>
    <s v="Hubert H Humphrey Metrodome"/>
    <n v="1398565"/>
    <n v="100"/>
    <n v="102"/>
    <s v="MIN"/>
    <s v="MIN"/>
    <s v="MIN"/>
  </r>
  <r>
    <x v="123"/>
    <x v="5"/>
    <s v="ML4"/>
    <s v="MIL"/>
    <x v="53"/>
    <s v="C"/>
    <n v="5"/>
    <n v="115"/>
    <n v="56"/>
    <n v="53"/>
    <n v="62"/>
    <m/>
    <m/>
    <x v="0"/>
    <x v="2"/>
    <n v="0"/>
    <x v="0"/>
    <n v="0"/>
    <x v="0"/>
    <x v="1"/>
    <n v="547"/>
    <n v="3978"/>
    <n v="1045"/>
    <n v="238"/>
    <n v="21"/>
    <n v="99"/>
    <n v="417"/>
    <n v="680"/>
    <n v="59"/>
    <n v="37"/>
    <n v="33"/>
    <n v="38"/>
    <n v="586"/>
    <n v="532"/>
    <n v="4.62"/>
    <n v="11"/>
    <n v="3"/>
    <n v="23"/>
    <n v="3108"/>
    <n v="1071"/>
    <n v="127"/>
    <n v="421"/>
    <n v="577"/>
    <n v="85"/>
    <n v="130"/>
    <n v="0.98099999999999998"/>
    <s v="Milwaukee Brewers"/>
    <s v="County Stadium"/>
    <n v="1268399"/>
    <n v="104"/>
    <n v="105"/>
    <s v="MIL"/>
    <s v="MIL"/>
    <s v="MIL"/>
  </r>
  <r>
    <x v="123"/>
    <x v="1"/>
    <s v="MON"/>
    <s v="WSN"/>
    <x v="13"/>
    <s v="E"/>
    <n v="1"/>
    <n v="114"/>
    <n v="52"/>
    <n v="74"/>
    <n v="40"/>
    <m/>
    <m/>
    <x v="0"/>
    <x v="2"/>
    <n v="0"/>
    <x v="0"/>
    <n v="0"/>
    <x v="0"/>
    <x v="1"/>
    <n v="585"/>
    <n v="4000"/>
    <n v="1111"/>
    <n v="246"/>
    <n v="30"/>
    <n v="108"/>
    <n v="379"/>
    <n v="669"/>
    <n v="137"/>
    <n v="36"/>
    <n v="40"/>
    <n v="42"/>
    <n v="454"/>
    <n v="410"/>
    <n v="3.56"/>
    <n v="4"/>
    <n v="8"/>
    <n v="46"/>
    <n v="3110"/>
    <n v="970"/>
    <n v="100"/>
    <n v="288"/>
    <n v="805"/>
    <n v="94"/>
    <n v="90"/>
    <n v="0.97899999999999998"/>
    <s v="Montreal Expos"/>
    <s v="Stade Olympique"/>
    <n v="1276250"/>
    <n v="101"/>
    <n v="101"/>
    <s v="MON"/>
    <s v="MON"/>
    <s v="MON"/>
  </r>
  <r>
    <x v="123"/>
    <x v="5"/>
    <s v="NYA"/>
    <s v="NYY"/>
    <x v="73"/>
    <s v="E"/>
    <n v="1"/>
    <n v="113"/>
    <n v="57"/>
    <n v="70"/>
    <n v="43"/>
    <m/>
    <m/>
    <x v="0"/>
    <x v="2"/>
    <n v="0"/>
    <x v="0"/>
    <n v="0"/>
    <x v="0"/>
    <x v="1"/>
    <n v="670"/>
    <n v="3986"/>
    <n v="1155"/>
    <n v="238"/>
    <n v="16"/>
    <n v="139"/>
    <n v="530"/>
    <n v="660"/>
    <n v="55"/>
    <n v="40"/>
    <n v="31"/>
    <n v="37"/>
    <n v="534"/>
    <n v="492"/>
    <n v="4.34"/>
    <n v="8"/>
    <n v="2"/>
    <n v="31"/>
    <n v="3059"/>
    <n v="1045"/>
    <n v="120"/>
    <n v="398"/>
    <n v="656"/>
    <n v="80"/>
    <n v="122"/>
    <n v="0.98199999999999998"/>
    <s v="New York Yankees"/>
    <s v="Yankee Stadium II"/>
    <n v="1675556"/>
    <n v="97"/>
    <n v="96"/>
    <s v="NYY"/>
    <s v="NYA"/>
    <s v="NYA"/>
  </r>
  <r>
    <x v="123"/>
    <x v="1"/>
    <s v="NYN"/>
    <s v="NYM"/>
    <x v="90"/>
    <s v="E"/>
    <n v="3"/>
    <n v="113"/>
    <n v="53"/>
    <n v="55"/>
    <n v="58"/>
    <m/>
    <m/>
    <x v="0"/>
    <x v="2"/>
    <n v="0"/>
    <x v="0"/>
    <n v="0"/>
    <x v="0"/>
    <x v="1"/>
    <n v="506"/>
    <n v="3869"/>
    <n v="966"/>
    <n v="164"/>
    <n v="21"/>
    <n v="117"/>
    <n v="336"/>
    <n v="807"/>
    <n v="25"/>
    <n v="26"/>
    <n v="52"/>
    <n v="31"/>
    <n v="526"/>
    <n v="470"/>
    <n v="4.13"/>
    <n v="7"/>
    <n v="3"/>
    <n v="35"/>
    <n v="3069"/>
    <n v="1069"/>
    <n v="117"/>
    <n v="332"/>
    <n v="640"/>
    <n v="89"/>
    <n v="112"/>
    <n v="0.98"/>
    <s v="New York Mets"/>
    <s v="Shea Stadium"/>
    <n v="1151471"/>
    <n v="99"/>
    <n v="99"/>
    <s v="NYM"/>
    <s v="NYN"/>
    <s v="NYN"/>
  </r>
  <r>
    <x v="123"/>
    <x v="5"/>
    <s v="OAK"/>
    <s v="OAK"/>
    <x v="78"/>
    <s v="W"/>
    <n v="2"/>
    <n v="114"/>
    <n v="56"/>
    <n v="51"/>
    <n v="63"/>
    <m/>
    <m/>
    <x v="0"/>
    <x v="2"/>
    <n v="0"/>
    <x v="0"/>
    <n v="0"/>
    <x v="0"/>
    <x v="1"/>
    <n v="549"/>
    <n v="3885"/>
    <n v="1009"/>
    <n v="178"/>
    <n v="13"/>
    <n v="113"/>
    <n v="417"/>
    <n v="686"/>
    <n v="91"/>
    <n v="39"/>
    <n v="18"/>
    <n v="51"/>
    <n v="589"/>
    <n v="535"/>
    <n v="4.8"/>
    <n v="12"/>
    <n v="9"/>
    <n v="23"/>
    <n v="3010"/>
    <n v="979"/>
    <n v="128"/>
    <n v="510"/>
    <n v="732"/>
    <n v="88"/>
    <n v="105"/>
    <n v="0.97899999999999998"/>
    <s v="Oakland Athletics"/>
    <s v="Oakland Coliseum"/>
    <n v="1242692"/>
    <n v="91"/>
    <n v="92"/>
    <s v="OAK"/>
    <s v="OAK"/>
    <s v="OAK"/>
  </r>
  <r>
    <x v="123"/>
    <x v="1"/>
    <s v="PHI"/>
    <s v="PHI"/>
    <x v="44"/>
    <s v="E"/>
    <n v="4"/>
    <n v="115"/>
    <n v="60"/>
    <n v="54"/>
    <n v="61"/>
    <m/>
    <m/>
    <x v="0"/>
    <x v="2"/>
    <n v="0"/>
    <x v="0"/>
    <n v="0"/>
    <x v="0"/>
    <x v="1"/>
    <n v="521"/>
    <n v="3927"/>
    <n v="1028"/>
    <n v="208"/>
    <n v="28"/>
    <n v="80"/>
    <n v="396"/>
    <n v="711"/>
    <n v="67"/>
    <n v="24"/>
    <n v="31"/>
    <n v="31"/>
    <n v="497"/>
    <n v="438"/>
    <n v="3.85"/>
    <n v="7"/>
    <n v="6"/>
    <n v="30"/>
    <n v="3073"/>
    <n v="1028"/>
    <n v="98"/>
    <n v="377"/>
    <n v="699"/>
    <n v="94"/>
    <n v="96"/>
    <n v="0.97799999999999998"/>
    <s v="Philadelphia Phillies"/>
    <s v="Veterans Stadium"/>
    <n v="2290971"/>
    <n v="102"/>
    <n v="102"/>
    <s v="PHI"/>
    <s v="PHI"/>
    <s v="PHI"/>
  </r>
  <r>
    <x v="123"/>
    <x v="1"/>
    <s v="PIT"/>
    <s v="PIT"/>
    <x v="39"/>
    <s v="C"/>
    <n v="3"/>
    <n v="114"/>
    <n v="61"/>
    <n v="53"/>
    <n v="61"/>
    <m/>
    <m/>
    <x v="0"/>
    <x v="2"/>
    <n v="0"/>
    <x v="0"/>
    <n v="0"/>
    <x v="0"/>
    <x v="1"/>
    <n v="466"/>
    <n v="3864"/>
    <n v="1001"/>
    <n v="198"/>
    <n v="23"/>
    <n v="80"/>
    <n v="349"/>
    <n v="725"/>
    <n v="53"/>
    <n v="25"/>
    <n v="22"/>
    <n v="28"/>
    <n v="580"/>
    <n v="518"/>
    <n v="4.6399999999999997"/>
    <n v="8"/>
    <n v="2"/>
    <n v="24"/>
    <n v="3017"/>
    <n v="1094"/>
    <n v="117"/>
    <n v="370"/>
    <n v="650"/>
    <n v="91"/>
    <n v="131"/>
    <n v="0.98"/>
    <s v="Pittsburgh Pirates"/>
    <s v="Three Rivers Stadium"/>
    <n v="1222520"/>
    <n v="101"/>
    <n v="102"/>
    <s v="PIT"/>
    <s v="PIT"/>
    <s v="PIT"/>
  </r>
  <r>
    <x v="123"/>
    <x v="1"/>
    <s v="SDN"/>
    <s v="SDP"/>
    <x v="92"/>
    <s v="W"/>
    <n v="4"/>
    <n v="117"/>
    <n v="57"/>
    <n v="47"/>
    <n v="70"/>
    <m/>
    <m/>
    <x v="0"/>
    <x v="2"/>
    <n v="0"/>
    <x v="0"/>
    <n v="0"/>
    <x v="0"/>
    <x v="1"/>
    <n v="479"/>
    <n v="4068"/>
    <n v="1117"/>
    <n v="200"/>
    <n v="19"/>
    <n v="92"/>
    <n v="319"/>
    <n v="762"/>
    <n v="79"/>
    <n v="37"/>
    <n v="31"/>
    <n v="33"/>
    <n v="531"/>
    <n v="474"/>
    <n v="4.08"/>
    <n v="8"/>
    <n v="6"/>
    <n v="27"/>
    <n v="3137"/>
    <n v="1008"/>
    <n v="99"/>
    <n v="393"/>
    <n v="862"/>
    <n v="111"/>
    <n v="82"/>
    <n v="0.97499999999999998"/>
    <s v="San Diego Padres"/>
    <s v="Jack Murphy Stadium"/>
    <n v="953857"/>
    <n v="97"/>
    <n v="98"/>
    <s v="SDP"/>
    <s v="SDN"/>
    <s v="SDN"/>
  </r>
  <r>
    <x v="123"/>
    <x v="5"/>
    <s v="SEA"/>
    <s v="SEA"/>
    <x v="93"/>
    <s v="W"/>
    <n v="3"/>
    <n v="112"/>
    <n v="44"/>
    <n v="49"/>
    <n v="63"/>
    <m/>
    <m/>
    <x v="0"/>
    <x v="2"/>
    <n v="0"/>
    <x v="0"/>
    <n v="0"/>
    <x v="0"/>
    <x v="1"/>
    <n v="569"/>
    <n v="3883"/>
    <n v="1045"/>
    <n v="211"/>
    <n v="18"/>
    <n v="153"/>
    <n v="372"/>
    <n v="652"/>
    <n v="48"/>
    <n v="21"/>
    <n v="26"/>
    <n v="32"/>
    <n v="616"/>
    <n v="546"/>
    <n v="4.99"/>
    <n v="13"/>
    <n v="7"/>
    <n v="21"/>
    <n v="2952"/>
    <n v="1051"/>
    <n v="109"/>
    <n v="486"/>
    <n v="763"/>
    <n v="95"/>
    <n v="102"/>
    <n v="0.97699999999999998"/>
    <s v="Seattle Mariners"/>
    <s v="Kingdome"/>
    <n v="1104206"/>
    <n v="102"/>
    <n v="102"/>
    <s v="SEA"/>
    <s v="SEA"/>
    <s v="SEA"/>
  </r>
  <r>
    <x v="123"/>
    <x v="1"/>
    <s v="SFN"/>
    <s v="SFG"/>
    <x v="42"/>
    <s v="W"/>
    <n v="2"/>
    <n v="115"/>
    <n v="60"/>
    <n v="55"/>
    <n v="60"/>
    <m/>
    <m/>
    <x v="0"/>
    <x v="2"/>
    <n v="0"/>
    <x v="0"/>
    <n v="0"/>
    <x v="0"/>
    <x v="1"/>
    <n v="504"/>
    <n v="3869"/>
    <n v="963"/>
    <n v="159"/>
    <n v="32"/>
    <n v="123"/>
    <n v="364"/>
    <n v="719"/>
    <n v="114"/>
    <n v="40"/>
    <n v="39"/>
    <n v="27"/>
    <n v="500"/>
    <n v="454"/>
    <n v="3.99"/>
    <n v="2"/>
    <n v="4"/>
    <n v="33"/>
    <n v="3076"/>
    <n v="1014"/>
    <n v="122"/>
    <n v="372"/>
    <n v="655"/>
    <n v="68"/>
    <n v="113"/>
    <n v="0.98499999999999999"/>
    <s v="San Francisco Giants"/>
    <s v="Candlestick Park"/>
    <n v="1704608"/>
    <n v="94"/>
    <n v="94"/>
    <s v="SFG"/>
    <s v="SFN"/>
    <s v="SFN"/>
  </r>
  <r>
    <x v="123"/>
    <x v="1"/>
    <s v="SLN"/>
    <s v="STL"/>
    <x v="40"/>
    <s v="C"/>
    <n v="3"/>
    <n v="115"/>
    <n v="56"/>
    <n v="53"/>
    <n v="61"/>
    <m/>
    <m/>
    <x v="0"/>
    <x v="2"/>
    <n v="0"/>
    <x v="0"/>
    <n v="0"/>
    <x v="0"/>
    <x v="1"/>
    <n v="535"/>
    <n v="3902"/>
    <n v="1026"/>
    <n v="213"/>
    <n v="27"/>
    <n v="108"/>
    <n v="434"/>
    <n v="686"/>
    <n v="76"/>
    <n v="46"/>
    <n v="33"/>
    <n v="37"/>
    <n v="621"/>
    <n v="581"/>
    <n v="5.14"/>
    <n v="7"/>
    <n v="7"/>
    <n v="29"/>
    <n v="3054"/>
    <n v="1154"/>
    <n v="134"/>
    <n v="355"/>
    <n v="632"/>
    <n v="80"/>
    <n v="119"/>
    <n v="0.98199999999999998"/>
    <s v="St. Louis Cardinals"/>
    <s v="Busch Stadium II"/>
    <n v="1866544"/>
    <n v="98"/>
    <n v="99"/>
    <s v="STL"/>
    <s v="SLN"/>
    <s v="SLN"/>
  </r>
  <r>
    <x v="123"/>
    <x v="5"/>
    <s v="TEX"/>
    <s v="TEX"/>
    <x v="88"/>
    <s v="W"/>
    <n v="1"/>
    <n v="114"/>
    <n v="63"/>
    <n v="52"/>
    <n v="62"/>
    <m/>
    <m/>
    <x v="0"/>
    <x v="2"/>
    <n v="0"/>
    <x v="0"/>
    <n v="0"/>
    <x v="0"/>
    <x v="1"/>
    <n v="613"/>
    <n v="3983"/>
    <n v="1114"/>
    <n v="198"/>
    <n v="27"/>
    <n v="124"/>
    <n v="437"/>
    <n v="730"/>
    <n v="82"/>
    <n v="35"/>
    <n v="36"/>
    <n v="34"/>
    <n v="697"/>
    <n v="620"/>
    <n v="5.45"/>
    <n v="10"/>
    <n v="4"/>
    <n v="26"/>
    <n v="3069"/>
    <n v="1176"/>
    <n v="157"/>
    <n v="394"/>
    <n v="683"/>
    <n v="106"/>
    <n v="106"/>
    <n v="0.97599999999999998"/>
    <s v="Texas Rangers"/>
    <s v="The Ballpark at Arlington"/>
    <n v="2503198"/>
    <n v="100"/>
    <n v="101"/>
    <s v="TEX"/>
    <s v="TEX"/>
    <s v="TEX"/>
  </r>
  <r>
    <x v="123"/>
    <x v="5"/>
    <s v="TOR"/>
    <s v="TOR"/>
    <x v="94"/>
    <s v="E"/>
    <n v="3"/>
    <n v="115"/>
    <n v="59"/>
    <n v="55"/>
    <n v="60"/>
    <m/>
    <m/>
    <x v="0"/>
    <x v="2"/>
    <n v="0"/>
    <x v="0"/>
    <n v="0"/>
    <x v="0"/>
    <x v="1"/>
    <n v="566"/>
    <n v="3962"/>
    <n v="1064"/>
    <n v="210"/>
    <n v="30"/>
    <n v="115"/>
    <n v="387"/>
    <n v="691"/>
    <n v="79"/>
    <n v="26"/>
    <n v="38"/>
    <n v="44"/>
    <n v="579"/>
    <n v="535"/>
    <n v="4.7"/>
    <n v="13"/>
    <n v="4"/>
    <n v="26"/>
    <n v="3075"/>
    <n v="1053"/>
    <n v="127"/>
    <n v="482"/>
    <n v="832"/>
    <n v="81"/>
    <n v="105"/>
    <n v="0.98099999999999998"/>
    <s v="Toronto Blue Jays"/>
    <s v="Skydome"/>
    <n v="2907933"/>
    <n v="100"/>
    <n v="100"/>
    <s v="TOR"/>
    <s v="TOR"/>
    <s v="TOR"/>
  </r>
  <r>
    <x v="124"/>
    <x v="1"/>
    <s v="ATL"/>
    <s v="ATL"/>
    <x v="24"/>
    <s v="E"/>
    <n v="1"/>
    <n v="144"/>
    <n v="72"/>
    <n v="90"/>
    <n v="54"/>
    <s v="Y"/>
    <s v="N"/>
    <x v="0"/>
    <x v="1"/>
    <n v="1"/>
    <x v="2"/>
    <n v="0"/>
    <x v="1"/>
    <x v="1"/>
    <n v="645"/>
    <n v="4814"/>
    <n v="1202"/>
    <n v="210"/>
    <n v="27"/>
    <n v="168"/>
    <n v="520"/>
    <n v="933"/>
    <n v="73"/>
    <n v="43"/>
    <n v="40"/>
    <n v="34"/>
    <n v="540"/>
    <n v="494"/>
    <n v="3.44"/>
    <n v="18"/>
    <n v="11"/>
    <n v="34"/>
    <n v="3875"/>
    <n v="1184"/>
    <n v="107"/>
    <n v="436"/>
    <n v="1087"/>
    <n v="100"/>
    <n v="113"/>
    <n v="0.98199999999999998"/>
    <s v="Atlanta Braves"/>
    <s v="Atlanta-Fulton County Stadium"/>
    <n v="2561831"/>
    <n v="103"/>
    <n v="102"/>
    <s v="ATL"/>
    <s v="ATL"/>
    <s v="ATL"/>
  </r>
  <r>
    <x v="124"/>
    <x v="5"/>
    <s v="BAL"/>
    <s v="BAL"/>
    <x v="37"/>
    <s v="E"/>
    <n v="3"/>
    <n v="144"/>
    <n v="72"/>
    <n v="71"/>
    <n v="73"/>
    <s v="N"/>
    <s v="N"/>
    <x v="0"/>
    <x v="0"/>
    <n v="0"/>
    <x v="1"/>
    <n v="1"/>
    <x v="0"/>
    <x v="1"/>
    <n v="704"/>
    <n v="4837"/>
    <n v="1267"/>
    <n v="229"/>
    <n v="27"/>
    <n v="173"/>
    <n v="574"/>
    <n v="803"/>
    <n v="92"/>
    <n v="45"/>
    <n v="39"/>
    <n v="41"/>
    <n v="640"/>
    <n v="607"/>
    <n v="4.3099999999999996"/>
    <n v="19"/>
    <n v="10"/>
    <n v="29"/>
    <n v="3801"/>
    <n v="1165"/>
    <n v="149"/>
    <n v="523"/>
    <n v="930"/>
    <n v="72"/>
    <n v="141"/>
    <n v="0.98599999999999999"/>
    <s v="Baltimore Orioles"/>
    <s v="Oriole Park at Camden Yards"/>
    <n v="3098475"/>
    <n v="102"/>
    <n v="101"/>
    <s v="BAL"/>
    <s v="BAL"/>
    <s v="BAL"/>
  </r>
  <r>
    <x v="124"/>
    <x v="5"/>
    <s v="BOS"/>
    <s v="BOS"/>
    <x v="74"/>
    <s v="E"/>
    <n v="1"/>
    <n v="144"/>
    <n v="72"/>
    <n v="86"/>
    <n v="58"/>
    <s v="Y"/>
    <s v="N"/>
    <x v="0"/>
    <x v="0"/>
    <n v="0"/>
    <x v="1"/>
    <n v="1"/>
    <x v="0"/>
    <x v="1"/>
    <n v="791"/>
    <n v="4997"/>
    <n v="1399"/>
    <n v="286"/>
    <n v="31"/>
    <n v="175"/>
    <n v="560"/>
    <n v="923"/>
    <n v="99"/>
    <n v="44"/>
    <n v="65"/>
    <n v="49"/>
    <n v="698"/>
    <n v="631"/>
    <n v="4.3899999999999997"/>
    <n v="7"/>
    <n v="9"/>
    <n v="39"/>
    <n v="3878"/>
    <n v="1338"/>
    <n v="127"/>
    <n v="476"/>
    <n v="888"/>
    <n v="120"/>
    <n v="151"/>
    <n v="0.97799999999999998"/>
    <s v="Boston Red Sox"/>
    <s v="Fenway Park II"/>
    <n v="2164410"/>
    <n v="103"/>
    <n v="103"/>
    <s v="BOS"/>
    <s v="BOS"/>
    <s v="BOS"/>
  </r>
  <r>
    <x v="124"/>
    <x v="5"/>
    <s v="CAL"/>
    <s v="ANA"/>
    <x v="87"/>
    <s v="W"/>
    <n v="2"/>
    <n v="145"/>
    <n v="72"/>
    <n v="78"/>
    <n v="67"/>
    <s v="N"/>
    <s v="N"/>
    <x v="0"/>
    <x v="0"/>
    <n v="0"/>
    <x v="1"/>
    <n v="1"/>
    <x v="0"/>
    <x v="1"/>
    <n v="801"/>
    <n v="5019"/>
    <n v="1390"/>
    <n v="252"/>
    <n v="25"/>
    <n v="186"/>
    <n v="564"/>
    <n v="889"/>
    <n v="58"/>
    <n v="39"/>
    <n v="36"/>
    <n v="38"/>
    <n v="697"/>
    <n v="645"/>
    <n v="4.5199999999999996"/>
    <n v="8"/>
    <n v="9"/>
    <n v="42"/>
    <n v="3853"/>
    <n v="1310"/>
    <n v="163"/>
    <n v="486"/>
    <n v="901"/>
    <n v="95"/>
    <n v="120"/>
    <n v="0.98199999999999998"/>
    <s v="California Angels"/>
    <s v="Anaheim Stadium"/>
    <n v="1748680"/>
    <n v="99"/>
    <n v="99"/>
    <s v="CAL"/>
    <s v="CAL"/>
    <s v="CAL"/>
  </r>
  <r>
    <x v="124"/>
    <x v="5"/>
    <s v="CHA"/>
    <s v="CHW"/>
    <x v="75"/>
    <s v="C"/>
    <n v="3"/>
    <n v="145"/>
    <n v="72"/>
    <n v="68"/>
    <n v="76"/>
    <s v="N"/>
    <s v="N"/>
    <x v="0"/>
    <x v="0"/>
    <n v="0"/>
    <x v="1"/>
    <n v="1"/>
    <x v="0"/>
    <x v="1"/>
    <n v="755"/>
    <n v="5060"/>
    <n v="1417"/>
    <n v="252"/>
    <n v="37"/>
    <n v="146"/>
    <n v="576"/>
    <n v="767"/>
    <n v="110"/>
    <n v="39"/>
    <n v="32"/>
    <n v="56"/>
    <n v="758"/>
    <n v="693"/>
    <n v="4.8499999999999996"/>
    <n v="12"/>
    <n v="4"/>
    <n v="36"/>
    <n v="3854"/>
    <n v="1374"/>
    <n v="164"/>
    <n v="617"/>
    <n v="892"/>
    <n v="108"/>
    <n v="131"/>
    <n v="0.98"/>
    <s v="Chicago White Sox"/>
    <s v="Comiskey Park II"/>
    <n v="1609773"/>
    <n v="96"/>
    <n v="95"/>
    <s v="CHW"/>
    <s v="CHA"/>
    <s v="CHA"/>
  </r>
  <r>
    <x v="124"/>
    <x v="1"/>
    <s v="CHN"/>
    <s v="CHC"/>
    <x v="25"/>
    <s v="C"/>
    <n v="3"/>
    <n v="144"/>
    <n v="72"/>
    <n v="73"/>
    <n v="71"/>
    <s v="N"/>
    <s v="N"/>
    <x v="0"/>
    <x v="0"/>
    <n v="0"/>
    <x v="1"/>
    <n v="1"/>
    <x v="0"/>
    <x v="1"/>
    <n v="693"/>
    <n v="4963"/>
    <n v="1315"/>
    <n v="267"/>
    <n v="39"/>
    <n v="158"/>
    <n v="440"/>
    <n v="953"/>
    <n v="105"/>
    <n v="37"/>
    <n v="34"/>
    <n v="35"/>
    <n v="671"/>
    <n v="597"/>
    <n v="4.13"/>
    <n v="6"/>
    <n v="12"/>
    <n v="45"/>
    <n v="3903"/>
    <n v="1313"/>
    <n v="162"/>
    <n v="518"/>
    <n v="926"/>
    <n v="115"/>
    <n v="115"/>
    <n v="0.97899999999999998"/>
    <s v="Chicago Cubs"/>
    <s v="Wrigley Field"/>
    <n v="1918265"/>
    <n v="98"/>
    <n v="98"/>
    <s v="CHC"/>
    <s v="CHN"/>
    <s v="CHN"/>
  </r>
  <r>
    <x v="124"/>
    <x v="1"/>
    <s v="CIN"/>
    <s v="CIN"/>
    <x v="26"/>
    <s v="C"/>
    <n v="1"/>
    <n v="144"/>
    <n v="72"/>
    <n v="85"/>
    <n v="59"/>
    <s v="Y"/>
    <s v="N"/>
    <x v="0"/>
    <x v="0"/>
    <n v="0"/>
    <x v="1"/>
    <n v="1"/>
    <x v="0"/>
    <x v="1"/>
    <n v="747"/>
    <n v="4903"/>
    <n v="1326"/>
    <n v="277"/>
    <n v="35"/>
    <n v="161"/>
    <n v="519"/>
    <n v="946"/>
    <n v="190"/>
    <n v="68"/>
    <n v="40"/>
    <n v="50"/>
    <n v="623"/>
    <n v="578"/>
    <n v="4.03"/>
    <n v="8"/>
    <n v="10"/>
    <n v="38"/>
    <n v="3868"/>
    <n v="1270"/>
    <n v="131"/>
    <n v="424"/>
    <n v="903"/>
    <n v="79"/>
    <n v="140"/>
    <n v="0.98599999999999999"/>
    <s v="Cincinnati Reds"/>
    <s v="Riverfront Stadium"/>
    <n v="1837649"/>
    <n v="100"/>
    <n v="99"/>
    <s v="CIN"/>
    <s v="CIN"/>
    <s v="CIN"/>
  </r>
  <r>
    <x v="124"/>
    <x v="5"/>
    <s v="CLE"/>
    <s v="CLE"/>
    <x v="76"/>
    <s v="C"/>
    <n v="1"/>
    <n v="144"/>
    <n v="72"/>
    <n v="100"/>
    <n v="44"/>
    <s v="Y"/>
    <s v="N"/>
    <x v="0"/>
    <x v="1"/>
    <n v="1"/>
    <x v="1"/>
    <n v="1"/>
    <x v="0"/>
    <x v="1"/>
    <n v="840"/>
    <n v="5028"/>
    <n v="1461"/>
    <n v="279"/>
    <n v="23"/>
    <n v="207"/>
    <n v="542"/>
    <n v="766"/>
    <n v="132"/>
    <n v="53"/>
    <n v="35"/>
    <n v="48"/>
    <n v="607"/>
    <n v="554"/>
    <n v="3.83"/>
    <n v="10"/>
    <n v="10"/>
    <n v="50"/>
    <n v="3903"/>
    <n v="1261"/>
    <n v="135"/>
    <n v="445"/>
    <n v="926"/>
    <n v="101"/>
    <n v="142"/>
    <n v="0.98199999999999998"/>
    <s v="Cleveland Indians"/>
    <s v="Jacobs Field"/>
    <n v="2842745"/>
    <n v="101"/>
    <n v="99"/>
    <s v="CLE"/>
    <s v="CLE"/>
    <s v="CLE"/>
  </r>
  <r>
    <x v="124"/>
    <x v="1"/>
    <s v="COL"/>
    <s v="COL"/>
    <x v="95"/>
    <s v="W"/>
    <n v="2"/>
    <n v="144"/>
    <n v="72"/>
    <n v="77"/>
    <n v="67"/>
    <s v="N"/>
    <s v="Y"/>
    <x v="1"/>
    <x v="0"/>
    <n v="0"/>
    <x v="1"/>
    <n v="1"/>
    <x v="0"/>
    <x v="1"/>
    <n v="785"/>
    <n v="4994"/>
    <n v="1406"/>
    <n v="259"/>
    <n v="43"/>
    <n v="200"/>
    <n v="484"/>
    <n v="943"/>
    <n v="125"/>
    <n v="59"/>
    <n v="56"/>
    <n v="31"/>
    <n v="783"/>
    <n v="711"/>
    <n v="4.97"/>
    <n v="1"/>
    <n v="1"/>
    <n v="43"/>
    <n v="3865"/>
    <n v="1443"/>
    <n v="160"/>
    <n v="512"/>
    <n v="891"/>
    <n v="107"/>
    <n v="146"/>
    <n v="0.98099999999999998"/>
    <s v="Colorado Rockies"/>
    <s v="Coors Field"/>
    <n v="3390037"/>
    <n v="129"/>
    <n v="129"/>
    <s v="COL"/>
    <s v="COL"/>
    <s v="COL"/>
  </r>
  <r>
    <x v="124"/>
    <x v="5"/>
    <s v="DET"/>
    <s v="DET"/>
    <x v="77"/>
    <s v="E"/>
    <n v="4"/>
    <n v="144"/>
    <n v="72"/>
    <n v="60"/>
    <n v="84"/>
    <s v="N"/>
    <s v="N"/>
    <x v="0"/>
    <x v="0"/>
    <n v="0"/>
    <x v="1"/>
    <n v="1"/>
    <x v="0"/>
    <x v="1"/>
    <n v="654"/>
    <n v="4865"/>
    <n v="1204"/>
    <n v="228"/>
    <n v="29"/>
    <n v="159"/>
    <n v="551"/>
    <n v="987"/>
    <n v="73"/>
    <n v="36"/>
    <n v="41"/>
    <n v="43"/>
    <n v="844"/>
    <n v="778"/>
    <n v="5.49"/>
    <n v="5"/>
    <n v="3"/>
    <n v="38"/>
    <n v="3825"/>
    <n v="1509"/>
    <n v="170"/>
    <n v="536"/>
    <n v="729"/>
    <n v="106"/>
    <n v="143"/>
    <n v="0.98099999999999998"/>
    <s v="Detroit Tigers"/>
    <s v="Tiger Stadium"/>
    <n v="1180979"/>
    <n v="100"/>
    <n v="101"/>
    <s v="DET"/>
    <s v="DET"/>
    <s v="DET"/>
  </r>
  <r>
    <x v="124"/>
    <x v="1"/>
    <s v="FLO"/>
    <s v="FLA"/>
    <x v="96"/>
    <s v="E"/>
    <n v="4"/>
    <n v="143"/>
    <n v="71"/>
    <n v="67"/>
    <n v="76"/>
    <s v="N"/>
    <s v="N"/>
    <x v="0"/>
    <x v="0"/>
    <n v="0"/>
    <x v="1"/>
    <n v="1"/>
    <x v="0"/>
    <x v="1"/>
    <n v="673"/>
    <n v="4886"/>
    <n v="1278"/>
    <n v="214"/>
    <n v="29"/>
    <n v="144"/>
    <n v="517"/>
    <n v="916"/>
    <n v="131"/>
    <n v="53"/>
    <n v="49"/>
    <n v="48"/>
    <n v="673"/>
    <n v="610"/>
    <n v="4.2699999999999996"/>
    <n v="12"/>
    <n v="7"/>
    <n v="29"/>
    <n v="3858"/>
    <n v="1299"/>
    <n v="139"/>
    <n v="562"/>
    <n v="994"/>
    <n v="115"/>
    <n v="143"/>
    <n v="0.97899999999999998"/>
    <s v="Florida Marlins"/>
    <s v="Joe Robbie Stadium"/>
    <n v="1700466"/>
    <n v="101"/>
    <n v="101"/>
    <s v="FLA"/>
    <s v="FLO"/>
    <s v="FLO"/>
  </r>
  <r>
    <x v="124"/>
    <x v="1"/>
    <s v="HOU"/>
    <s v="HOU"/>
    <x v="89"/>
    <s v="C"/>
    <n v="2"/>
    <n v="144"/>
    <n v="72"/>
    <n v="76"/>
    <n v="68"/>
    <s v="N"/>
    <s v="N"/>
    <x v="0"/>
    <x v="0"/>
    <n v="0"/>
    <x v="1"/>
    <n v="1"/>
    <x v="0"/>
    <x v="1"/>
    <n v="747"/>
    <n v="5097"/>
    <n v="1403"/>
    <n v="260"/>
    <n v="22"/>
    <n v="109"/>
    <n v="566"/>
    <n v="992"/>
    <n v="176"/>
    <n v="60"/>
    <n v="69"/>
    <n v="47"/>
    <n v="674"/>
    <n v="596"/>
    <n v="4.0599999999999996"/>
    <n v="6"/>
    <n v="8"/>
    <n v="32"/>
    <n v="3961"/>
    <n v="1357"/>
    <n v="118"/>
    <n v="460"/>
    <n v="1056"/>
    <n v="121"/>
    <n v="120"/>
    <n v="0.97899999999999998"/>
    <s v="Houston Astros"/>
    <s v="Astrodome"/>
    <n v="1363801"/>
    <n v="93"/>
    <n v="93"/>
    <s v="HOU"/>
    <s v="HOU"/>
    <s v="HOU"/>
  </r>
  <r>
    <x v="124"/>
    <x v="5"/>
    <s v="KCA"/>
    <s v="KCR"/>
    <x v="91"/>
    <s v="C"/>
    <n v="2"/>
    <n v="144"/>
    <n v="72"/>
    <n v="70"/>
    <n v="74"/>
    <s v="N"/>
    <s v="N"/>
    <x v="0"/>
    <x v="0"/>
    <n v="0"/>
    <x v="1"/>
    <n v="1"/>
    <x v="0"/>
    <x v="1"/>
    <n v="629"/>
    <n v="4903"/>
    <n v="1275"/>
    <n v="240"/>
    <n v="35"/>
    <n v="119"/>
    <n v="475"/>
    <n v="849"/>
    <n v="120"/>
    <n v="53"/>
    <n v="43"/>
    <n v="39"/>
    <n v="691"/>
    <n v="642"/>
    <n v="4.49"/>
    <n v="11"/>
    <n v="10"/>
    <n v="37"/>
    <n v="3864"/>
    <n v="1323"/>
    <n v="142"/>
    <n v="503"/>
    <n v="763"/>
    <n v="90"/>
    <n v="168"/>
    <n v="0.98399999999999999"/>
    <s v="Kansas City Royals"/>
    <s v="Kauffman Stadium"/>
    <n v="1233530"/>
    <n v="101"/>
    <n v="101"/>
    <s v="KCR"/>
    <s v="KCA"/>
    <s v="KCA"/>
  </r>
  <r>
    <x v="124"/>
    <x v="1"/>
    <s v="LAN"/>
    <s v="LAD"/>
    <x v="47"/>
    <s v="W"/>
    <n v="1"/>
    <n v="144"/>
    <n v="72"/>
    <n v="78"/>
    <n v="66"/>
    <s v="Y"/>
    <s v="N"/>
    <x v="0"/>
    <x v="0"/>
    <n v="0"/>
    <x v="1"/>
    <n v="1"/>
    <x v="0"/>
    <x v="1"/>
    <n v="634"/>
    <n v="4942"/>
    <n v="1303"/>
    <n v="191"/>
    <n v="31"/>
    <n v="140"/>
    <n v="468"/>
    <n v="1023"/>
    <n v="127"/>
    <n v="45"/>
    <n v="30"/>
    <n v="35"/>
    <n v="609"/>
    <n v="526"/>
    <n v="3.66"/>
    <n v="16"/>
    <n v="11"/>
    <n v="37"/>
    <n v="3885"/>
    <n v="1188"/>
    <n v="125"/>
    <n v="462"/>
    <n v="1060"/>
    <n v="130"/>
    <n v="120"/>
    <n v="0.97599999999999998"/>
    <s v="Los Angeles Dodgers"/>
    <s v="Dodger Stadium"/>
    <n v="2766251"/>
    <n v="91"/>
    <n v="91"/>
    <s v="LAD"/>
    <s v="LAN"/>
    <s v="LAN"/>
  </r>
  <r>
    <x v="124"/>
    <x v="5"/>
    <s v="MIN"/>
    <s v="MIN"/>
    <x v="79"/>
    <s v="C"/>
    <n v="5"/>
    <n v="144"/>
    <n v="72"/>
    <n v="56"/>
    <n v="88"/>
    <s v="N"/>
    <s v="N"/>
    <x v="0"/>
    <x v="0"/>
    <n v="0"/>
    <x v="1"/>
    <n v="1"/>
    <x v="0"/>
    <x v="1"/>
    <n v="703"/>
    <n v="5005"/>
    <n v="1398"/>
    <n v="270"/>
    <n v="34"/>
    <n v="120"/>
    <n v="471"/>
    <n v="916"/>
    <n v="105"/>
    <n v="57"/>
    <n v="58"/>
    <n v="36"/>
    <n v="889"/>
    <n v="815"/>
    <n v="5.76"/>
    <n v="7"/>
    <n v="2"/>
    <n v="27"/>
    <n v="3818"/>
    <n v="1450"/>
    <n v="210"/>
    <n v="533"/>
    <n v="790"/>
    <n v="100"/>
    <n v="141"/>
    <n v="0.98099999999999998"/>
    <s v="Minnesota Twins"/>
    <s v="Hubert H Humphrey Metrodome"/>
    <n v="1057667"/>
    <n v="101"/>
    <n v="102"/>
    <s v="MIN"/>
    <s v="MIN"/>
    <s v="MIN"/>
  </r>
  <r>
    <x v="124"/>
    <x v="5"/>
    <s v="ML4"/>
    <s v="MIL"/>
    <x v="53"/>
    <s v="C"/>
    <n v="4"/>
    <n v="144"/>
    <n v="72"/>
    <n v="65"/>
    <n v="79"/>
    <s v="N"/>
    <s v="N"/>
    <x v="0"/>
    <x v="0"/>
    <n v="0"/>
    <x v="1"/>
    <n v="1"/>
    <x v="0"/>
    <x v="1"/>
    <n v="740"/>
    <n v="5000"/>
    <n v="1329"/>
    <n v="249"/>
    <n v="42"/>
    <n v="128"/>
    <n v="502"/>
    <n v="800"/>
    <n v="105"/>
    <n v="40"/>
    <n v="46"/>
    <n v="42"/>
    <n v="747"/>
    <n v="689"/>
    <n v="4.82"/>
    <n v="7"/>
    <n v="4"/>
    <n v="31"/>
    <n v="3858"/>
    <n v="1391"/>
    <n v="146"/>
    <n v="603"/>
    <n v="699"/>
    <n v="105"/>
    <n v="186"/>
    <n v="0.98099999999999998"/>
    <s v="Milwaukee Brewers"/>
    <s v="County Stadium"/>
    <n v="1087560"/>
    <n v="105"/>
    <n v="105"/>
    <s v="MIL"/>
    <s v="MIL"/>
    <s v="MIL"/>
  </r>
  <r>
    <x v="124"/>
    <x v="1"/>
    <s v="MON"/>
    <s v="WSN"/>
    <x v="13"/>
    <s v="E"/>
    <n v="5"/>
    <n v="144"/>
    <n v="72"/>
    <n v="66"/>
    <n v="78"/>
    <s v="N"/>
    <s v="N"/>
    <x v="0"/>
    <x v="0"/>
    <n v="0"/>
    <x v="1"/>
    <n v="1"/>
    <x v="0"/>
    <x v="1"/>
    <n v="621"/>
    <n v="4905"/>
    <n v="1268"/>
    <n v="265"/>
    <n v="24"/>
    <n v="118"/>
    <n v="400"/>
    <n v="901"/>
    <n v="120"/>
    <n v="49"/>
    <n v="56"/>
    <n v="32"/>
    <n v="638"/>
    <n v="586"/>
    <n v="4.1100000000000003"/>
    <n v="7"/>
    <n v="9"/>
    <n v="42"/>
    <n v="3851"/>
    <n v="1286"/>
    <n v="128"/>
    <n v="416"/>
    <n v="950"/>
    <n v="109"/>
    <n v="119"/>
    <n v="0.98"/>
    <s v="Montreal Expos"/>
    <s v="Stade Olympique"/>
    <n v="1309618"/>
    <n v="104"/>
    <n v="103"/>
    <s v="MON"/>
    <s v="MON"/>
    <s v="MON"/>
  </r>
  <r>
    <x v="124"/>
    <x v="5"/>
    <s v="NYA"/>
    <s v="NYY"/>
    <x v="73"/>
    <s v="E"/>
    <n v="2"/>
    <n v="145"/>
    <n v="73"/>
    <n v="79"/>
    <n v="65"/>
    <s v="N"/>
    <s v="Y"/>
    <x v="1"/>
    <x v="0"/>
    <n v="0"/>
    <x v="1"/>
    <n v="1"/>
    <x v="0"/>
    <x v="1"/>
    <n v="749"/>
    <n v="4947"/>
    <n v="1365"/>
    <n v="280"/>
    <n v="34"/>
    <n v="122"/>
    <n v="625"/>
    <n v="851"/>
    <n v="50"/>
    <n v="30"/>
    <n v="39"/>
    <n v="68"/>
    <n v="688"/>
    <n v="651"/>
    <n v="4.5599999999999996"/>
    <n v="18"/>
    <n v="5"/>
    <n v="35"/>
    <n v="3854"/>
    <n v="1286"/>
    <n v="159"/>
    <n v="535"/>
    <n v="908"/>
    <n v="74"/>
    <n v="121"/>
    <n v="0.98599999999999999"/>
    <s v="New York Yankees"/>
    <s v="Yankee Stadium II"/>
    <n v="1705263"/>
    <n v="99"/>
    <n v="98"/>
    <s v="NYY"/>
    <s v="NYA"/>
    <s v="NYA"/>
  </r>
  <r>
    <x v="124"/>
    <x v="1"/>
    <s v="NYN"/>
    <s v="NYM"/>
    <x v="90"/>
    <s v="E"/>
    <n v="2"/>
    <n v="144"/>
    <n v="72"/>
    <n v="69"/>
    <n v="75"/>
    <s v="N"/>
    <s v="N"/>
    <x v="0"/>
    <x v="0"/>
    <n v="0"/>
    <x v="1"/>
    <n v="1"/>
    <x v="0"/>
    <x v="1"/>
    <n v="657"/>
    <n v="4958"/>
    <n v="1323"/>
    <n v="218"/>
    <n v="34"/>
    <n v="125"/>
    <n v="446"/>
    <n v="994"/>
    <n v="58"/>
    <n v="39"/>
    <n v="42"/>
    <n v="43"/>
    <n v="618"/>
    <n v="556"/>
    <n v="3.88"/>
    <n v="9"/>
    <n v="9"/>
    <n v="36"/>
    <n v="3873"/>
    <n v="1296"/>
    <n v="133"/>
    <n v="401"/>
    <n v="901"/>
    <n v="115"/>
    <n v="125"/>
    <n v="0.97899999999999998"/>
    <s v="New York Mets"/>
    <s v="Shea Stadium"/>
    <n v="1273183"/>
    <n v="96"/>
    <n v="97"/>
    <s v="NYM"/>
    <s v="NYN"/>
    <s v="NYN"/>
  </r>
  <r>
    <x v="124"/>
    <x v="5"/>
    <s v="OAK"/>
    <s v="OAK"/>
    <x v="78"/>
    <s v="W"/>
    <n v="4"/>
    <n v="144"/>
    <n v="72"/>
    <n v="67"/>
    <n v="77"/>
    <s v="N"/>
    <s v="N"/>
    <x v="0"/>
    <x v="0"/>
    <n v="0"/>
    <x v="1"/>
    <n v="1"/>
    <x v="0"/>
    <x v="1"/>
    <n v="730"/>
    <n v="4916"/>
    <n v="1296"/>
    <n v="228"/>
    <n v="18"/>
    <n v="169"/>
    <n v="565"/>
    <n v="911"/>
    <n v="112"/>
    <n v="46"/>
    <n v="45"/>
    <n v="58"/>
    <n v="761"/>
    <n v="698"/>
    <n v="4.93"/>
    <n v="8"/>
    <n v="4"/>
    <n v="34"/>
    <n v="3819"/>
    <n v="1320"/>
    <n v="153"/>
    <n v="556"/>
    <n v="890"/>
    <n v="102"/>
    <n v="151"/>
    <n v="0.98099999999999998"/>
    <s v="Oakland Athletics"/>
    <s v="Oakland Coliseum"/>
    <n v="1174310"/>
    <n v="91"/>
    <n v="91"/>
    <s v="OAK"/>
    <s v="OAK"/>
    <s v="OAK"/>
  </r>
  <r>
    <x v="124"/>
    <x v="1"/>
    <s v="PHI"/>
    <s v="PHI"/>
    <x v="44"/>
    <s v="E"/>
    <n v="2"/>
    <n v="144"/>
    <n v="72"/>
    <n v="69"/>
    <n v="75"/>
    <s v="N"/>
    <s v="N"/>
    <x v="0"/>
    <x v="0"/>
    <n v="0"/>
    <x v="1"/>
    <n v="1"/>
    <x v="0"/>
    <x v="1"/>
    <n v="615"/>
    <n v="4950"/>
    <n v="1296"/>
    <n v="263"/>
    <n v="30"/>
    <n v="94"/>
    <n v="497"/>
    <n v="884"/>
    <n v="72"/>
    <n v="25"/>
    <n v="46"/>
    <n v="41"/>
    <n v="658"/>
    <n v="603"/>
    <n v="4.21"/>
    <n v="8"/>
    <n v="8"/>
    <n v="41"/>
    <n v="3871"/>
    <n v="1241"/>
    <n v="134"/>
    <n v="538"/>
    <n v="980"/>
    <n v="97"/>
    <n v="139"/>
    <n v="0.98199999999999998"/>
    <s v="Philadelphia Phillies"/>
    <s v="Veterans Stadium"/>
    <n v="2043598"/>
    <n v="100"/>
    <n v="101"/>
    <s v="PHI"/>
    <s v="PHI"/>
    <s v="PHI"/>
  </r>
  <r>
    <x v="124"/>
    <x v="1"/>
    <s v="PIT"/>
    <s v="PIT"/>
    <x v="39"/>
    <s v="C"/>
    <n v="5"/>
    <n v="144"/>
    <n v="72"/>
    <n v="58"/>
    <n v="86"/>
    <s v="N"/>
    <s v="N"/>
    <x v="0"/>
    <x v="0"/>
    <n v="0"/>
    <x v="1"/>
    <n v="1"/>
    <x v="0"/>
    <x v="1"/>
    <n v="629"/>
    <n v="4937"/>
    <n v="1281"/>
    <n v="245"/>
    <n v="27"/>
    <n v="125"/>
    <n v="456"/>
    <n v="972"/>
    <n v="84"/>
    <n v="55"/>
    <n v="24"/>
    <n v="33"/>
    <n v="736"/>
    <n v="666"/>
    <n v="4.7"/>
    <n v="11"/>
    <n v="7"/>
    <n v="29"/>
    <n v="3826"/>
    <n v="1407"/>
    <n v="130"/>
    <n v="477"/>
    <n v="871"/>
    <n v="122"/>
    <n v="138"/>
    <n v="0.97799999999999998"/>
    <s v="Pittsburgh Pirates"/>
    <s v="Three Rivers Stadium"/>
    <n v="905517"/>
    <n v="102"/>
    <n v="103"/>
    <s v="PIT"/>
    <s v="PIT"/>
    <s v="PIT"/>
  </r>
  <r>
    <x v="124"/>
    <x v="1"/>
    <s v="SDN"/>
    <s v="SDP"/>
    <x v="92"/>
    <s v="W"/>
    <n v="3"/>
    <n v="144"/>
    <n v="72"/>
    <n v="70"/>
    <n v="74"/>
    <s v="N"/>
    <s v="N"/>
    <x v="0"/>
    <x v="0"/>
    <n v="0"/>
    <x v="1"/>
    <n v="1"/>
    <x v="0"/>
    <x v="1"/>
    <n v="668"/>
    <n v="4950"/>
    <n v="1345"/>
    <n v="231"/>
    <n v="20"/>
    <n v="116"/>
    <n v="447"/>
    <n v="872"/>
    <n v="124"/>
    <n v="46"/>
    <n v="35"/>
    <n v="38"/>
    <n v="672"/>
    <n v="590"/>
    <n v="4.13"/>
    <n v="6"/>
    <n v="10"/>
    <n v="35"/>
    <n v="3854"/>
    <n v="1242"/>
    <n v="142"/>
    <n v="512"/>
    <n v="1047"/>
    <n v="108"/>
    <n v="130"/>
    <n v="0.98"/>
    <s v="San Diego Padres"/>
    <s v="Jack Murphy Stadium"/>
    <n v="1041805"/>
    <n v="97"/>
    <n v="97"/>
    <s v="SDP"/>
    <s v="SDN"/>
    <s v="SDN"/>
  </r>
  <r>
    <x v="124"/>
    <x v="5"/>
    <s v="SEA"/>
    <s v="SEA"/>
    <x v="93"/>
    <s v="W"/>
    <n v="1"/>
    <n v="145"/>
    <n v="73"/>
    <n v="79"/>
    <n v="66"/>
    <s v="Y"/>
    <s v="N"/>
    <x v="0"/>
    <x v="0"/>
    <n v="0"/>
    <x v="1"/>
    <n v="1"/>
    <x v="0"/>
    <x v="1"/>
    <n v="796"/>
    <n v="4996"/>
    <n v="1377"/>
    <n v="276"/>
    <n v="20"/>
    <n v="182"/>
    <n v="549"/>
    <n v="871"/>
    <n v="110"/>
    <n v="41"/>
    <n v="39"/>
    <n v="34"/>
    <n v="708"/>
    <n v="644"/>
    <n v="4.5"/>
    <n v="9"/>
    <n v="8"/>
    <n v="39"/>
    <n v="3868"/>
    <n v="1343"/>
    <n v="149"/>
    <n v="591"/>
    <n v="1068"/>
    <n v="104"/>
    <n v="108"/>
    <n v="0.98"/>
    <s v="Seattle Mariners"/>
    <s v="Kingdome"/>
    <n v="1643203"/>
    <n v="101"/>
    <n v="101"/>
    <s v="SEA"/>
    <s v="SEA"/>
    <s v="SEA"/>
  </r>
  <r>
    <x v="124"/>
    <x v="1"/>
    <s v="SFN"/>
    <s v="SFG"/>
    <x v="42"/>
    <s v="W"/>
    <n v="4"/>
    <n v="144"/>
    <n v="72"/>
    <n v="67"/>
    <n v="77"/>
    <s v="N"/>
    <s v="N"/>
    <x v="0"/>
    <x v="0"/>
    <n v="0"/>
    <x v="1"/>
    <n v="1"/>
    <x v="0"/>
    <x v="1"/>
    <n v="652"/>
    <n v="4971"/>
    <n v="1256"/>
    <n v="229"/>
    <n v="33"/>
    <n v="152"/>
    <n v="472"/>
    <n v="1060"/>
    <n v="138"/>
    <n v="46"/>
    <n v="57"/>
    <n v="24"/>
    <n v="776"/>
    <n v="699"/>
    <n v="4.8600000000000003"/>
    <n v="12"/>
    <n v="5"/>
    <n v="34"/>
    <n v="3881"/>
    <n v="1368"/>
    <n v="173"/>
    <n v="505"/>
    <n v="801"/>
    <n v="108"/>
    <n v="142"/>
    <n v="0.98"/>
    <s v="San Francisco Giants"/>
    <s v="Candlestick Park"/>
    <n v="1241500"/>
    <n v="96"/>
    <n v="97"/>
    <s v="SFG"/>
    <s v="SFN"/>
    <s v="SFN"/>
  </r>
  <r>
    <x v="124"/>
    <x v="1"/>
    <s v="SLN"/>
    <s v="STL"/>
    <x v="40"/>
    <s v="C"/>
    <n v="4"/>
    <n v="143"/>
    <n v="72"/>
    <n v="62"/>
    <n v="81"/>
    <s v="N"/>
    <s v="N"/>
    <x v="0"/>
    <x v="0"/>
    <n v="0"/>
    <x v="1"/>
    <n v="1"/>
    <x v="0"/>
    <x v="1"/>
    <n v="563"/>
    <n v="4779"/>
    <n v="1182"/>
    <n v="238"/>
    <n v="24"/>
    <n v="107"/>
    <n v="436"/>
    <n v="920"/>
    <n v="79"/>
    <n v="46"/>
    <n v="46"/>
    <n v="40"/>
    <n v="658"/>
    <n v="575"/>
    <n v="4.09"/>
    <n v="4"/>
    <n v="6"/>
    <n v="38"/>
    <n v="3797"/>
    <n v="1290"/>
    <n v="135"/>
    <n v="445"/>
    <n v="842"/>
    <n v="113"/>
    <n v="156"/>
    <n v="0.98"/>
    <s v="St. Louis Cardinals"/>
    <s v="Busch Stadium II"/>
    <n v="1756727"/>
    <n v="99"/>
    <n v="100"/>
    <s v="STL"/>
    <s v="SLN"/>
    <s v="SLN"/>
  </r>
  <r>
    <x v="124"/>
    <x v="5"/>
    <s v="TEX"/>
    <s v="TEX"/>
    <x v="88"/>
    <s v="W"/>
    <n v="3"/>
    <n v="144"/>
    <n v="72"/>
    <n v="74"/>
    <n v="70"/>
    <s v="N"/>
    <s v="N"/>
    <x v="0"/>
    <x v="0"/>
    <n v="0"/>
    <x v="1"/>
    <n v="1"/>
    <x v="0"/>
    <x v="1"/>
    <n v="691"/>
    <n v="4913"/>
    <n v="1304"/>
    <n v="247"/>
    <n v="24"/>
    <n v="138"/>
    <n v="526"/>
    <n v="877"/>
    <n v="90"/>
    <n v="47"/>
    <n v="33"/>
    <n v="45"/>
    <n v="720"/>
    <n v="665"/>
    <n v="4.66"/>
    <n v="14"/>
    <n v="4"/>
    <n v="34"/>
    <n v="3855"/>
    <n v="1385"/>
    <n v="152"/>
    <n v="514"/>
    <n v="838"/>
    <n v="98"/>
    <n v="156"/>
    <n v="0.98199999999999998"/>
    <s v="Texas Rangers"/>
    <s v="The Ballpark at Arlington"/>
    <n v="1985910"/>
    <n v="103"/>
    <n v="103"/>
    <s v="TEX"/>
    <s v="TEX"/>
    <s v="TEX"/>
  </r>
  <r>
    <x v="124"/>
    <x v="5"/>
    <s v="TOR"/>
    <s v="TOR"/>
    <x v="94"/>
    <s v="E"/>
    <n v="5"/>
    <n v="144"/>
    <n v="72"/>
    <n v="56"/>
    <n v="88"/>
    <s v="N"/>
    <s v="N"/>
    <x v="0"/>
    <x v="0"/>
    <n v="0"/>
    <x v="1"/>
    <n v="1"/>
    <x v="0"/>
    <x v="1"/>
    <n v="642"/>
    <n v="5036"/>
    <n v="1309"/>
    <n v="275"/>
    <n v="27"/>
    <n v="140"/>
    <n v="492"/>
    <n v="906"/>
    <n v="75"/>
    <n v="16"/>
    <n v="44"/>
    <n v="45"/>
    <n v="777"/>
    <n v="701"/>
    <n v="4.88"/>
    <n v="16"/>
    <n v="8"/>
    <n v="22"/>
    <n v="3878"/>
    <n v="1336"/>
    <n v="145"/>
    <n v="654"/>
    <n v="894"/>
    <n v="97"/>
    <n v="131"/>
    <n v="0.98199999999999998"/>
    <s v="Toronto Blue Jays"/>
    <s v="Skydome"/>
    <n v="2826483"/>
    <n v="99"/>
    <n v="100"/>
    <s v="TOR"/>
    <s v="TOR"/>
    <s v="TOR"/>
  </r>
  <r>
    <x v="125"/>
    <x v="1"/>
    <s v="ATL"/>
    <s v="ATL"/>
    <x v="24"/>
    <s v="E"/>
    <n v="1"/>
    <n v="162"/>
    <n v="81"/>
    <n v="96"/>
    <n v="66"/>
    <s v="Y"/>
    <s v="N"/>
    <x v="0"/>
    <x v="1"/>
    <n v="1"/>
    <x v="1"/>
    <n v="1"/>
    <x v="0"/>
    <x v="1"/>
    <n v="773"/>
    <n v="5614"/>
    <n v="1514"/>
    <n v="264"/>
    <n v="28"/>
    <n v="197"/>
    <n v="530"/>
    <n v="1032"/>
    <n v="83"/>
    <n v="43"/>
    <n v="27"/>
    <n v="50"/>
    <n v="648"/>
    <n v="575"/>
    <n v="3.52"/>
    <n v="14"/>
    <n v="9"/>
    <n v="46"/>
    <n v="4407"/>
    <n v="1372"/>
    <n v="120"/>
    <n v="451"/>
    <n v="1245"/>
    <n v="130"/>
    <n v="143"/>
    <n v="0.98"/>
    <s v="Atlanta Braves"/>
    <s v="Atlanta-Fulton County Stadium"/>
    <n v="2901242"/>
    <n v="106"/>
    <n v="104"/>
    <s v="ATL"/>
    <s v="ATL"/>
    <s v="ATL"/>
  </r>
  <r>
    <x v="125"/>
    <x v="5"/>
    <s v="BAL"/>
    <s v="BAL"/>
    <x v="37"/>
    <s v="E"/>
    <n v="2"/>
    <n v="163"/>
    <n v="82"/>
    <n v="88"/>
    <n v="74"/>
    <s v="N"/>
    <s v="Y"/>
    <x v="1"/>
    <x v="0"/>
    <n v="0"/>
    <x v="1"/>
    <n v="1"/>
    <x v="0"/>
    <x v="1"/>
    <n v="949"/>
    <n v="5689"/>
    <n v="1557"/>
    <n v="299"/>
    <n v="29"/>
    <n v="257"/>
    <n v="645"/>
    <n v="915"/>
    <n v="76"/>
    <n v="40"/>
    <n v="61"/>
    <n v="67"/>
    <n v="903"/>
    <n v="839"/>
    <n v="5.14"/>
    <n v="13"/>
    <n v="1"/>
    <n v="44"/>
    <n v="4406"/>
    <n v="1604"/>
    <n v="209"/>
    <n v="597"/>
    <n v="1047"/>
    <n v="97"/>
    <n v="173"/>
    <n v="0.98399999999999999"/>
    <s v="Baltimore Orioles"/>
    <s v="Oriole Park at Camden Yards"/>
    <n v="3646950"/>
    <n v="100"/>
    <n v="99"/>
    <s v="BAL"/>
    <s v="BAL"/>
    <s v="BAL"/>
  </r>
  <r>
    <x v="125"/>
    <x v="5"/>
    <s v="BOS"/>
    <s v="BOS"/>
    <x v="74"/>
    <s v="E"/>
    <n v="3"/>
    <n v="162"/>
    <n v="81"/>
    <n v="85"/>
    <n v="77"/>
    <s v="N"/>
    <s v="N"/>
    <x v="0"/>
    <x v="0"/>
    <n v="0"/>
    <x v="1"/>
    <n v="1"/>
    <x v="0"/>
    <x v="1"/>
    <n v="928"/>
    <n v="5756"/>
    <n v="1631"/>
    <n v="308"/>
    <n v="31"/>
    <n v="209"/>
    <n v="642"/>
    <n v="1020"/>
    <n v="91"/>
    <n v="44"/>
    <n v="67"/>
    <n v="47"/>
    <n v="921"/>
    <n v="807"/>
    <n v="4.9800000000000004"/>
    <n v="17"/>
    <n v="5"/>
    <n v="37"/>
    <n v="4374"/>
    <n v="1606"/>
    <n v="185"/>
    <n v="722"/>
    <n v="1165"/>
    <n v="135"/>
    <n v="152"/>
    <n v="0.97799999999999998"/>
    <s v="Boston Red Sox"/>
    <s v="Fenway Park II"/>
    <n v="2315231"/>
    <n v="101"/>
    <n v="101"/>
    <s v="BOS"/>
    <s v="BOS"/>
    <s v="BOS"/>
  </r>
  <r>
    <x v="125"/>
    <x v="5"/>
    <s v="CAL"/>
    <s v="ANA"/>
    <x v="87"/>
    <s v="W"/>
    <n v="4"/>
    <n v="161"/>
    <n v="81"/>
    <n v="70"/>
    <n v="91"/>
    <s v="N"/>
    <s v="N"/>
    <x v="0"/>
    <x v="0"/>
    <n v="0"/>
    <x v="1"/>
    <n v="1"/>
    <x v="0"/>
    <x v="1"/>
    <n v="762"/>
    <n v="5686"/>
    <n v="1571"/>
    <n v="256"/>
    <n v="24"/>
    <n v="192"/>
    <n v="527"/>
    <n v="974"/>
    <n v="53"/>
    <n v="39"/>
    <n v="29"/>
    <n v="33"/>
    <n v="943"/>
    <n v="847"/>
    <n v="5.3"/>
    <n v="12"/>
    <n v="8"/>
    <n v="38"/>
    <n v="4317"/>
    <n v="1546"/>
    <n v="219"/>
    <n v="662"/>
    <n v="1052"/>
    <n v="128"/>
    <n v="156"/>
    <n v="0.97899999999999998"/>
    <s v="California Angels"/>
    <s v="Anaheim Stadium"/>
    <n v="1820521"/>
    <n v="98"/>
    <n v="98"/>
    <s v="CAL"/>
    <s v="CAL"/>
    <s v="CAL"/>
  </r>
  <r>
    <x v="125"/>
    <x v="5"/>
    <s v="CHA"/>
    <s v="CHW"/>
    <x v="75"/>
    <s v="C"/>
    <n v="2"/>
    <n v="162"/>
    <n v="81"/>
    <n v="85"/>
    <n v="77"/>
    <s v="N"/>
    <s v="N"/>
    <x v="0"/>
    <x v="0"/>
    <n v="0"/>
    <x v="1"/>
    <n v="1"/>
    <x v="0"/>
    <x v="1"/>
    <n v="898"/>
    <n v="5644"/>
    <n v="1586"/>
    <n v="284"/>
    <n v="33"/>
    <n v="195"/>
    <n v="701"/>
    <n v="927"/>
    <n v="105"/>
    <n v="41"/>
    <n v="34"/>
    <n v="62"/>
    <n v="794"/>
    <n v="733"/>
    <n v="4.5199999999999996"/>
    <n v="7"/>
    <n v="4"/>
    <n v="43"/>
    <n v="4383"/>
    <n v="1529"/>
    <n v="174"/>
    <n v="616"/>
    <n v="1039"/>
    <n v="109"/>
    <n v="145"/>
    <n v="0.98199999999999998"/>
    <s v="Chicago White Sox"/>
    <s v="Comiskey Park II"/>
    <n v="1676403"/>
    <n v="95"/>
    <n v="95"/>
    <s v="CHW"/>
    <s v="CHA"/>
    <s v="CHA"/>
  </r>
  <r>
    <x v="125"/>
    <x v="1"/>
    <s v="CHN"/>
    <s v="CHC"/>
    <x v="25"/>
    <s v="C"/>
    <n v="4"/>
    <n v="162"/>
    <n v="81"/>
    <n v="76"/>
    <n v="86"/>
    <s v="N"/>
    <s v="N"/>
    <x v="0"/>
    <x v="0"/>
    <n v="0"/>
    <x v="1"/>
    <n v="1"/>
    <x v="0"/>
    <x v="1"/>
    <n v="772"/>
    <n v="5531"/>
    <n v="1388"/>
    <n v="267"/>
    <n v="19"/>
    <n v="175"/>
    <n v="523"/>
    <n v="1090"/>
    <n v="108"/>
    <n v="50"/>
    <n v="61"/>
    <n v="48"/>
    <n v="771"/>
    <n v="705"/>
    <n v="4.3600000000000003"/>
    <n v="10"/>
    <n v="10"/>
    <n v="34"/>
    <n v="4369"/>
    <n v="1447"/>
    <n v="184"/>
    <n v="546"/>
    <n v="1027"/>
    <n v="104"/>
    <n v="147"/>
    <n v="0.98299999999999998"/>
    <s v="Chicago Cubs"/>
    <s v="Wrigley Field"/>
    <n v="2219110"/>
    <n v="103"/>
    <n v="103"/>
    <s v="CHC"/>
    <s v="CHN"/>
    <s v="CHN"/>
  </r>
  <r>
    <x v="125"/>
    <x v="1"/>
    <s v="CIN"/>
    <s v="CIN"/>
    <x v="26"/>
    <s v="C"/>
    <n v="3"/>
    <n v="162"/>
    <n v="81"/>
    <n v="81"/>
    <n v="81"/>
    <s v="N"/>
    <s v="N"/>
    <x v="0"/>
    <x v="0"/>
    <n v="0"/>
    <x v="1"/>
    <n v="1"/>
    <x v="0"/>
    <x v="1"/>
    <n v="778"/>
    <n v="5455"/>
    <n v="1398"/>
    <n v="259"/>
    <n v="36"/>
    <n v="191"/>
    <n v="604"/>
    <n v="1134"/>
    <n v="171"/>
    <n v="63"/>
    <n v="34"/>
    <n v="49"/>
    <n v="773"/>
    <n v="692"/>
    <n v="4.32"/>
    <n v="6"/>
    <n v="8"/>
    <n v="52"/>
    <n v="4329"/>
    <n v="1447"/>
    <n v="167"/>
    <n v="591"/>
    <n v="1089"/>
    <n v="121"/>
    <n v="145"/>
    <n v="0.98"/>
    <s v="Cincinnati Reds"/>
    <s v="Riverfront Stadium"/>
    <n v="1861428"/>
    <n v="101"/>
    <n v="101"/>
    <s v="CIN"/>
    <s v="CIN"/>
    <s v="CIN"/>
  </r>
  <r>
    <x v="125"/>
    <x v="5"/>
    <s v="CLE"/>
    <s v="CLE"/>
    <x v="76"/>
    <s v="C"/>
    <n v="1"/>
    <n v="161"/>
    <n v="80"/>
    <n v="99"/>
    <n v="62"/>
    <s v="Y"/>
    <s v="N"/>
    <x v="0"/>
    <x v="0"/>
    <n v="0"/>
    <x v="1"/>
    <n v="1"/>
    <x v="0"/>
    <x v="1"/>
    <n v="952"/>
    <n v="5681"/>
    <n v="1665"/>
    <n v="335"/>
    <n v="23"/>
    <n v="218"/>
    <n v="671"/>
    <n v="844"/>
    <n v="160"/>
    <n v="50"/>
    <n v="43"/>
    <n v="57"/>
    <n v="769"/>
    <n v="700"/>
    <n v="4.34"/>
    <n v="13"/>
    <n v="9"/>
    <n v="46"/>
    <n v="4357"/>
    <n v="1530"/>
    <n v="173"/>
    <n v="484"/>
    <n v="1033"/>
    <n v="124"/>
    <n v="156"/>
    <n v="0.98"/>
    <s v="Cleveland Indians"/>
    <s v="Jacobs Field"/>
    <n v="3318174"/>
    <n v="99"/>
    <n v="98"/>
    <s v="CLE"/>
    <s v="CLE"/>
    <s v="CLE"/>
  </r>
  <r>
    <x v="125"/>
    <x v="1"/>
    <s v="COL"/>
    <s v="COL"/>
    <x v="95"/>
    <s v="W"/>
    <n v="3"/>
    <n v="162"/>
    <n v="81"/>
    <n v="83"/>
    <n v="79"/>
    <s v="N"/>
    <s v="N"/>
    <x v="0"/>
    <x v="0"/>
    <n v="0"/>
    <x v="1"/>
    <n v="1"/>
    <x v="0"/>
    <x v="1"/>
    <n v="961"/>
    <n v="5590"/>
    <n v="1607"/>
    <n v="297"/>
    <n v="37"/>
    <n v="221"/>
    <n v="527"/>
    <n v="1108"/>
    <n v="201"/>
    <n v="66"/>
    <n v="82"/>
    <n v="52"/>
    <n v="964"/>
    <n v="884"/>
    <n v="5.59"/>
    <n v="5"/>
    <n v="4"/>
    <n v="34"/>
    <n v="4268"/>
    <n v="1597"/>
    <n v="198"/>
    <n v="624"/>
    <n v="932"/>
    <n v="149"/>
    <n v="167"/>
    <n v="0.97599999999999998"/>
    <s v="Colorado Rockies"/>
    <s v="Coors Field"/>
    <n v="3891014"/>
    <n v="123"/>
    <n v="124"/>
    <s v="COL"/>
    <s v="COL"/>
    <s v="COL"/>
  </r>
  <r>
    <x v="125"/>
    <x v="5"/>
    <s v="DET"/>
    <s v="DET"/>
    <x v="77"/>
    <s v="E"/>
    <n v="5"/>
    <n v="162"/>
    <n v="81"/>
    <n v="53"/>
    <n v="109"/>
    <s v="N"/>
    <s v="N"/>
    <x v="0"/>
    <x v="0"/>
    <n v="0"/>
    <x v="1"/>
    <n v="1"/>
    <x v="0"/>
    <x v="1"/>
    <n v="783"/>
    <n v="5530"/>
    <n v="1413"/>
    <n v="257"/>
    <n v="21"/>
    <n v="204"/>
    <n v="546"/>
    <n v="1268"/>
    <n v="87"/>
    <n v="50"/>
    <n v="29"/>
    <n v="49"/>
    <n v="1103"/>
    <n v="1015"/>
    <n v="6.38"/>
    <n v="10"/>
    <n v="4"/>
    <n v="22"/>
    <n v="4298"/>
    <n v="1699"/>
    <n v="241"/>
    <n v="784"/>
    <n v="957"/>
    <n v="137"/>
    <n v="157"/>
    <n v="0.97799999999999998"/>
    <s v="Detroit Tigers"/>
    <s v="Tiger Stadium"/>
    <n v="1168610"/>
    <n v="100"/>
    <n v="102"/>
    <s v="DET"/>
    <s v="DET"/>
    <s v="DET"/>
  </r>
  <r>
    <x v="125"/>
    <x v="1"/>
    <s v="FLO"/>
    <s v="FLA"/>
    <x v="96"/>
    <s v="E"/>
    <n v="3"/>
    <n v="162"/>
    <n v="81"/>
    <n v="80"/>
    <n v="82"/>
    <s v="N"/>
    <s v="N"/>
    <x v="0"/>
    <x v="0"/>
    <n v="0"/>
    <x v="1"/>
    <n v="1"/>
    <x v="0"/>
    <x v="1"/>
    <n v="688"/>
    <n v="5498"/>
    <n v="1413"/>
    <n v="240"/>
    <n v="30"/>
    <n v="150"/>
    <n v="553"/>
    <n v="1122"/>
    <n v="99"/>
    <n v="46"/>
    <n v="55"/>
    <n v="45"/>
    <n v="703"/>
    <n v="634"/>
    <n v="3.95"/>
    <n v="8"/>
    <n v="13"/>
    <n v="41"/>
    <n v="4329"/>
    <n v="1386"/>
    <n v="113"/>
    <n v="598"/>
    <n v="1050"/>
    <n v="111"/>
    <n v="187"/>
    <n v="0.98199999999999998"/>
    <s v="Florida Marlins"/>
    <s v="Joe Robbie Stadium"/>
    <n v="1746767"/>
    <n v="97"/>
    <n v="97"/>
    <s v="FLA"/>
    <s v="FLO"/>
    <s v="FLO"/>
  </r>
  <r>
    <x v="125"/>
    <x v="1"/>
    <s v="HOU"/>
    <s v="HOU"/>
    <x v="89"/>
    <s v="C"/>
    <n v="2"/>
    <n v="162"/>
    <n v="81"/>
    <n v="82"/>
    <n v="80"/>
    <s v="N"/>
    <s v="N"/>
    <x v="0"/>
    <x v="0"/>
    <n v="0"/>
    <x v="1"/>
    <n v="1"/>
    <x v="0"/>
    <x v="1"/>
    <n v="753"/>
    <n v="5508"/>
    <n v="1445"/>
    <n v="297"/>
    <n v="29"/>
    <n v="129"/>
    <n v="554"/>
    <n v="1057"/>
    <n v="180"/>
    <n v="63"/>
    <n v="84"/>
    <n v="55"/>
    <n v="792"/>
    <n v="702"/>
    <n v="4.37"/>
    <n v="13"/>
    <n v="4"/>
    <n v="35"/>
    <n v="4341"/>
    <n v="1541"/>
    <n v="154"/>
    <n v="539"/>
    <n v="1163"/>
    <n v="138"/>
    <n v="130"/>
    <n v="0.97799999999999998"/>
    <s v="Houston Astros"/>
    <s v="Astrodome"/>
    <n v="1975888"/>
    <n v="92"/>
    <n v="92"/>
    <s v="HOU"/>
    <s v="HOU"/>
    <s v="HOU"/>
  </r>
  <r>
    <x v="125"/>
    <x v="5"/>
    <s v="KCA"/>
    <s v="KCR"/>
    <x v="91"/>
    <s v="C"/>
    <n v="5"/>
    <n v="161"/>
    <n v="80"/>
    <n v="75"/>
    <n v="86"/>
    <s v="N"/>
    <s v="N"/>
    <x v="0"/>
    <x v="0"/>
    <n v="0"/>
    <x v="1"/>
    <n v="1"/>
    <x v="0"/>
    <x v="1"/>
    <n v="746"/>
    <n v="5542"/>
    <n v="1477"/>
    <n v="286"/>
    <n v="38"/>
    <n v="123"/>
    <n v="529"/>
    <n v="943"/>
    <n v="195"/>
    <n v="85"/>
    <n v="43"/>
    <n v="49"/>
    <n v="786"/>
    <n v="733"/>
    <n v="4.55"/>
    <n v="17"/>
    <n v="8"/>
    <n v="35"/>
    <n v="4350"/>
    <n v="1563"/>
    <n v="176"/>
    <n v="460"/>
    <n v="926"/>
    <n v="111"/>
    <n v="184"/>
    <n v="0.98199999999999998"/>
    <s v="Kansas City Royals"/>
    <s v="Kauffman Stadium"/>
    <n v="1435997"/>
    <n v="99"/>
    <n v="100"/>
    <s v="KCR"/>
    <s v="KCA"/>
    <s v="KCA"/>
  </r>
  <r>
    <x v="125"/>
    <x v="1"/>
    <s v="LAN"/>
    <s v="LAD"/>
    <x v="47"/>
    <s v="W"/>
    <n v="2"/>
    <n v="162"/>
    <n v="81"/>
    <n v="90"/>
    <n v="72"/>
    <s v="N"/>
    <s v="Y"/>
    <x v="1"/>
    <x v="0"/>
    <n v="0"/>
    <x v="1"/>
    <n v="1"/>
    <x v="0"/>
    <x v="1"/>
    <n v="703"/>
    <n v="5538"/>
    <n v="1396"/>
    <n v="215"/>
    <n v="33"/>
    <n v="150"/>
    <n v="516"/>
    <n v="1190"/>
    <n v="124"/>
    <n v="40"/>
    <n v="22"/>
    <n v="35"/>
    <n v="652"/>
    <n v="564"/>
    <n v="3.46"/>
    <n v="6"/>
    <n v="9"/>
    <n v="50"/>
    <n v="4399"/>
    <n v="1378"/>
    <n v="125"/>
    <n v="534"/>
    <n v="1212"/>
    <n v="125"/>
    <n v="143"/>
    <n v="0.98"/>
    <s v="Los Angeles Dodgers"/>
    <s v="Dodger Stadium"/>
    <n v="3188454"/>
    <n v="93"/>
    <n v="92"/>
    <s v="LAD"/>
    <s v="LAN"/>
    <s v="LAN"/>
  </r>
  <r>
    <x v="125"/>
    <x v="5"/>
    <s v="MIN"/>
    <s v="MIN"/>
    <x v="79"/>
    <s v="C"/>
    <n v="4"/>
    <n v="162"/>
    <n v="82"/>
    <n v="78"/>
    <n v="84"/>
    <s v="N"/>
    <s v="N"/>
    <x v="0"/>
    <x v="0"/>
    <n v="0"/>
    <x v="1"/>
    <n v="1"/>
    <x v="0"/>
    <x v="1"/>
    <n v="877"/>
    <n v="5673"/>
    <n v="1633"/>
    <n v="332"/>
    <n v="47"/>
    <n v="118"/>
    <n v="576"/>
    <n v="958"/>
    <n v="143"/>
    <n v="53"/>
    <n v="65"/>
    <n v="63"/>
    <n v="900"/>
    <n v="844"/>
    <n v="5.28"/>
    <n v="13"/>
    <n v="5"/>
    <n v="31"/>
    <n v="4319"/>
    <n v="1561"/>
    <n v="233"/>
    <n v="581"/>
    <n v="959"/>
    <n v="94"/>
    <n v="142"/>
    <n v="0.98399999999999999"/>
    <s v="Minnesota Twins"/>
    <s v="Hubert H Humphrey Metrodome"/>
    <n v="1437352"/>
    <n v="101"/>
    <n v="102"/>
    <s v="MIN"/>
    <s v="MIN"/>
    <s v="MIN"/>
  </r>
  <r>
    <x v="125"/>
    <x v="5"/>
    <s v="ML4"/>
    <s v="MIL"/>
    <x v="53"/>
    <s v="C"/>
    <n v="3"/>
    <n v="162"/>
    <n v="81"/>
    <n v="80"/>
    <n v="82"/>
    <s v="N"/>
    <s v="N"/>
    <x v="0"/>
    <x v="0"/>
    <n v="0"/>
    <x v="1"/>
    <n v="1"/>
    <x v="0"/>
    <x v="1"/>
    <n v="894"/>
    <n v="5662"/>
    <n v="1578"/>
    <n v="304"/>
    <n v="40"/>
    <n v="178"/>
    <n v="624"/>
    <n v="986"/>
    <n v="101"/>
    <n v="48"/>
    <n v="53"/>
    <n v="50"/>
    <n v="899"/>
    <n v="826"/>
    <n v="5.14"/>
    <n v="6"/>
    <n v="4"/>
    <n v="42"/>
    <n v="4342"/>
    <n v="1570"/>
    <n v="213"/>
    <n v="635"/>
    <n v="846"/>
    <n v="134"/>
    <n v="180"/>
    <n v="0.97799999999999998"/>
    <s v="Milwaukee Brewers"/>
    <s v="County Stadium"/>
    <n v="1327155"/>
    <n v="104"/>
    <n v="104"/>
    <s v="MIL"/>
    <s v="MIL"/>
    <s v="MIL"/>
  </r>
  <r>
    <x v="125"/>
    <x v="1"/>
    <s v="MON"/>
    <s v="WSN"/>
    <x v="13"/>
    <s v="E"/>
    <n v="2"/>
    <n v="162"/>
    <n v="81"/>
    <n v="88"/>
    <n v="74"/>
    <s v="N"/>
    <s v="N"/>
    <x v="0"/>
    <x v="0"/>
    <n v="0"/>
    <x v="1"/>
    <n v="1"/>
    <x v="0"/>
    <x v="1"/>
    <n v="741"/>
    <n v="5505"/>
    <n v="1441"/>
    <n v="297"/>
    <n v="27"/>
    <n v="148"/>
    <n v="492"/>
    <n v="1077"/>
    <n v="108"/>
    <n v="34"/>
    <n v="58"/>
    <n v="36"/>
    <n v="668"/>
    <n v="605"/>
    <n v="3.78"/>
    <n v="11"/>
    <n v="7"/>
    <n v="43"/>
    <n v="4324"/>
    <n v="1353"/>
    <n v="152"/>
    <n v="482"/>
    <n v="1206"/>
    <n v="126"/>
    <n v="121"/>
    <n v="0.98"/>
    <s v="Montreal Expos"/>
    <s v="Stade Olympique"/>
    <n v="1616709"/>
    <n v="102"/>
    <n v="102"/>
    <s v="MON"/>
    <s v="MON"/>
    <s v="MON"/>
  </r>
  <r>
    <x v="125"/>
    <x v="5"/>
    <s v="NYA"/>
    <s v="NYY"/>
    <x v="73"/>
    <s v="E"/>
    <n v="1"/>
    <n v="162"/>
    <n v="80"/>
    <n v="92"/>
    <n v="70"/>
    <s v="Y"/>
    <s v="N"/>
    <x v="0"/>
    <x v="1"/>
    <n v="1"/>
    <x v="2"/>
    <n v="0"/>
    <x v="1"/>
    <x v="1"/>
    <n v="871"/>
    <n v="5628"/>
    <n v="1621"/>
    <n v="293"/>
    <n v="28"/>
    <n v="162"/>
    <n v="632"/>
    <n v="909"/>
    <n v="96"/>
    <n v="46"/>
    <n v="41"/>
    <n v="72"/>
    <n v="787"/>
    <n v="744"/>
    <n v="4.6500000000000004"/>
    <n v="6"/>
    <n v="9"/>
    <n v="52"/>
    <n v="4320"/>
    <n v="1469"/>
    <n v="143"/>
    <n v="610"/>
    <n v="1139"/>
    <n v="91"/>
    <n v="146"/>
    <n v="0.98499999999999999"/>
    <s v="New York Yankees"/>
    <s v="Yankee Stadium II"/>
    <n v="2250877"/>
    <n v="101"/>
    <n v="100"/>
    <s v="NYY"/>
    <s v="NYA"/>
    <s v="NYA"/>
  </r>
  <r>
    <x v="125"/>
    <x v="1"/>
    <s v="NYN"/>
    <s v="NYM"/>
    <x v="90"/>
    <s v="E"/>
    <n v="4"/>
    <n v="162"/>
    <n v="81"/>
    <n v="71"/>
    <n v="91"/>
    <s v="N"/>
    <s v="N"/>
    <x v="0"/>
    <x v="0"/>
    <n v="0"/>
    <x v="1"/>
    <n v="1"/>
    <x v="0"/>
    <x v="1"/>
    <n v="746"/>
    <n v="5618"/>
    <n v="1515"/>
    <n v="267"/>
    <n v="47"/>
    <n v="147"/>
    <n v="445"/>
    <n v="1069"/>
    <n v="97"/>
    <n v="48"/>
    <n v="33"/>
    <n v="49"/>
    <n v="779"/>
    <n v="675"/>
    <n v="4.22"/>
    <n v="10"/>
    <n v="10"/>
    <n v="41"/>
    <n v="4320"/>
    <n v="1517"/>
    <n v="159"/>
    <n v="532"/>
    <n v="999"/>
    <n v="159"/>
    <n v="163"/>
    <n v="0.97399999999999998"/>
    <s v="New York Mets"/>
    <s v="Shea Stadium"/>
    <n v="1588323"/>
    <n v="95"/>
    <n v="95"/>
    <s v="NYM"/>
    <s v="NYN"/>
    <s v="NYN"/>
  </r>
  <r>
    <x v="125"/>
    <x v="5"/>
    <s v="OAK"/>
    <s v="OAK"/>
    <x v="78"/>
    <s v="W"/>
    <n v="3"/>
    <n v="162"/>
    <n v="81"/>
    <n v="78"/>
    <n v="84"/>
    <s v="N"/>
    <s v="N"/>
    <x v="0"/>
    <x v="0"/>
    <n v="0"/>
    <x v="1"/>
    <n v="1"/>
    <x v="0"/>
    <x v="1"/>
    <n v="861"/>
    <n v="5630"/>
    <n v="1492"/>
    <n v="283"/>
    <n v="21"/>
    <n v="243"/>
    <n v="640"/>
    <n v="1114"/>
    <n v="58"/>
    <n v="35"/>
    <n v="58"/>
    <n v="39"/>
    <n v="900"/>
    <n v="841"/>
    <n v="5.2"/>
    <n v="7"/>
    <n v="5"/>
    <n v="34"/>
    <n v="4369"/>
    <n v="1638"/>
    <n v="205"/>
    <n v="644"/>
    <n v="884"/>
    <n v="103"/>
    <n v="195"/>
    <n v="0.98399999999999999"/>
    <s v="Oakland Athletics"/>
    <s v="Oakland Coliseum"/>
    <n v="1148380"/>
    <n v="101"/>
    <n v="102"/>
    <s v="OAK"/>
    <s v="OAK"/>
    <s v="OAK"/>
  </r>
  <r>
    <x v="125"/>
    <x v="1"/>
    <s v="PHI"/>
    <s v="PHI"/>
    <x v="44"/>
    <s v="E"/>
    <n v="5"/>
    <n v="162"/>
    <n v="81"/>
    <n v="67"/>
    <n v="95"/>
    <s v="N"/>
    <s v="N"/>
    <x v="0"/>
    <x v="0"/>
    <n v="0"/>
    <x v="1"/>
    <n v="1"/>
    <x v="0"/>
    <x v="1"/>
    <n v="650"/>
    <n v="5499"/>
    <n v="1405"/>
    <n v="249"/>
    <n v="39"/>
    <n v="132"/>
    <n v="536"/>
    <n v="1092"/>
    <n v="117"/>
    <n v="41"/>
    <n v="45"/>
    <n v="37"/>
    <n v="790"/>
    <n v="708"/>
    <n v="4.4800000000000004"/>
    <n v="12"/>
    <n v="6"/>
    <n v="42"/>
    <n v="4270"/>
    <n v="1463"/>
    <n v="160"/>
    <n v="510"/>
    <n v="1044"/>
    <n v="116"/>
    <n v="145"/>
    <n v="0.98099999999999998"/>
    <s v="Philadelphia Phillies"/>
    <s v="Veterans Stadium"/>
    <n v="1801677"/>
    <n v="100"/>
    <n v="101"/>
    <s v="PHI"/>
    <s v="PHI"/>
    <s v="PHI"/>
  </r>
  <r>
    <x v="125"/>
    <x v="1"/>
    <s v="PIT"/>
    <s v="PIT"/>
    <x v="39"/>
    <s v="C"/>
    <n v="5"/>
    <n v="162"/>
    <n v="80"/>
    <n v="73"/>
    <n v="89"/>
    <s v="N"/>
    <s v="N"/>
    <x v="0"/>
    <x v="0"/>
    <n v="0"/>
    <x v="1"/>
    <n v="1"/>
    <x v="0"/>
    <x v="1"/>
    <n v="776"/>
    <n v="5665"/>
    <n v="1509"/>
    <n v="319"/>
    <n v="33"/>
    <n v="138"/>
    <n v="510"/>
    <n v="989"/>
    <n v="126"/>
    <n v="49"/>
    <n v="40"/>
    <n v="49"/>
    <n v="833"/>
    <n v="744"/>
    <n v="4.6100000000000003"/>
    <n v="5"/>
    <n v="7"/>
    <n v="37"/>
    <n v="4360"/>
    <n v="1602"/>
    <n v="183"/>
    <n v="479"/>
    <n v="1044"/>
    <n v="128"/>
    <n v="144"/>
    <n v="0.98"/>
    <s v="Pittsburgh Pirates"/>
    <s v="Three Rivers Stadium"/>
    <n v="1332150"/>
    <n v="104"/>
    <n v="104"/>
    <s v="PIT"/>
    <s v="PIT"/>
    <s v="PIT"/>
  </r>
  <r>
    <x v="125"/>
    <x v="1"/>
    <s v="SDN"/>
    <s v="SDP"/>
    <x v="92"/>
    <s v="W"/>
    <n v="1"/>
    <n v="162"/>
    <n v="81"/>
    <n v="91"/>
    <n v="71"/>
    <s v="Y"/>
    <s v="N"/>
    <x v="0"/>
    <x v="0"/>
    <n v="0"/>
    <x v="1"/>
    <n v="1"/>
    <x v="0"/>
    <x v="1"/>
    <n v="771"/>
    <n v="5655"/>
    <n v="1499"/>
    <n v="285"/>
    <n v="24"/>
    <n v="147"/>
    <n v="601"/>
    <n v="1014"/>
    <n v="109"/>
    <n v="55"/>
    <n v="50"/>
    <n v="52"/>
    <n v="682"/>
    <n v="616"/>
    <n v="3.72"/>
    <n v="5"/>
    <n v="11"/>
    <n v="47"/>
    <n v="4467"/>
    <n v="1395"/>
    <n v="138"/>
    <n v="506"/>
    <n v="1194"/>
    <n v="118"/>
    <n v="136"/>
    <n v="0.98099999999999998"/>
    <s v="San Diego Padres"/>
    <s v="Jack Murphy Stadium"/>
    <n v="2187886"/>
    <n v="95"/>
    <n v="95"/>
    <s v="SDP"/>
    <s v="SDN"/>
    <s v="SDN"/>
  </r>
  <r>
    <x v="125"/>
    <x v="5"/>
    <s v="SEA"/>
    <s v="SEA"/>
    <x v="93"/>
    <s v="W"/>
    <n v="2"/>
    <n v="161"/>
    <n v="81"/>
    <n v="85"/>
    <n v="76"/>
    <s v="N"/>
    <s v="N"/>
    <x v="0"/>
    <x v="0"/>
    <n v="0"/>
    <x v="1"/>
    <n v="1"/>
    <x v="0"/>
    <x v="1"/>
    <n v="993"/>
    <n v="5668"/>
    <n v="1625"/>
    <n v="343"/>
    <n v="19"/>
    <n v="245"/>
    <n v="670"/>
    <n v="1052"/>
    <n v="90"/>
    <n v="39"/>
    <n v="75"/>
    <n v="58"/>
    <n v="895"/>
    <n v="829"/>
    <n v="5.21"/>
    <n v="4"/>
    <n v="4"/>
    <n v="34"/>
    <n v="4295"/>
    <n v="1562"/>
    <n v="216"/>
    <n v="605"/>
    <n v="1000"/>
    <n v="110"/>
    <n v="155"/>
    <n v="0.98199999999999998"/>
    <s v="Seattle Mariners"/>
    <s v="Kingdome"/>
    <n v="2723850"/>
    <n v="100"/>
    <n v="99"/>
    <s v="SEA"/>
    <s v="SEA"/>
    <s v="SEA"/>
  </r>
  <r>
    <x v="125"/>
    <x v="1"/>
    <s v="SFN"/>
    <s v="SFG"/>
    <x v="42"/>
    <s v="W"/>
    <n v="4"/>
    <n v="162"/>
    <n v="82"/>
    <n v="68"/>
    <n v="94"/>
    <s v="N"/>
    <s v="N"/>
    <x v="0"/>
    <x v="0"/>
    <n v="0"/>
    <x v="1"/>
    <n v="1"/>
    <x v="0"/>
    <x v="1"/>
    <n v="752"/>
    <n v="5533"/>
    <n v="1400"/>
    <n v="245"/>
    <n v="21"/>
    <n v="153"/>
    <n v="615"/>
    <n v="1189"/>
    <n v="113"/>
    <n v="53"/>
    <n v="48"/>
    <n v="43"/>
    <n v="862"/>
    <n v="755"/>
    <n v="4.71"/>
    <n v="9"/>
    <n v="8"/>
    <n v="35"/>
    <n v="4327"/>
    <n v="1520"/>
    <n v="194"/>
    <n v="570"/>
    <n v="997"/>
    <n v="136"/>
    <n v="165"/>
    <n v="0.97799999999999998"/>
    <s v="San Francisco Giants"/>
    <s v="Candlestick Park"/>
    <n v="1413922"/>
    <n v="95"/>
    <n v="96"/>
    <s v="SFG"/>
    <s v="SFN"/>
    <s v="SFN"/>
  </r>
  <r>
    <x v="125"/>
    <x v="1"/>
    <s v="SLN"/>
    <s v="STL"/>
    <x v="40"/>
    <s v="C"/>
    <n v="1"/>
    <n v="162"/>
    <n v="81"/>
    <n v="88"/>
    <n v="74"/>
    <s v="Y"/>
    <s v="N"/>
    <x v="0"/>
    <x v="0"/>
    <n v="0"/>
    <x v="1"/>
    <n v="1"/>
    <x v="0"/>
    <x v="1"/>
    <n v="759"/>
    <n v="5502"/>
    <n v="1468"/>
    <n v="281"/>
    <n v="31"/>
    <n v="142"/>
    <n v="495"/>
    <n v="1089"/>
    <n v="149"/>
    <n v="58"/>
    <n v="44"/>
    <n v="48"/>
    <n v="706"/>
    <n v="641"/>
    <n v="3.97"/>
    <n v="13"/>
    <n v="11"/>
    <n v="43"/>
    <n v="4357"/>
    <n v="1380"/>
    <n v="173"/>
    <n v="539"/>
    <n v="1050"/>
    <n v="125"/>
    <n v="139"/>
    <n v="0.98"/>
    <s v="St. Louis Cardinals"/>
    <s v="Busch Stadium II"/>
    <n v="2654718"/>
    <n v="100"/>
    <n v="100"/>
    <s v="STL"/>
    <s v="SLN"/>
    <s v="SLN"/>
  </r>
  <r>
    <x v="125"/>
    <x v="5"/>
    <s v="TEX"/>
    <s v="TEX"/>
    <x v="88"/>
    <s v="W"/>
    <n v="1"/>
    <n v="163"/>
    <n v="81"/>
    <n v="90"/>
    <n v="72"/>
    <s v="Y"/>
    <s v="N"/>
    <x v="0"/>
    <x v="0"/>
    <n v="0"/>
    <x v="1"/>
    <n v="1"/>
    <x v="0"/>
    <x v="1"/>
    <n v="928"/>
    <n v="5702"/>
    <n v="1622"/>
    <n v="323"/>
    <n v="32"/>
    <n v="221"/>
    <n v="660"/>
    <n v="1041"/>
    <n v="83"/>
    <n v="26"/>
    <n v="31"/>
    <n v="69"/>
    <n v="799"/>
    <n v="749"/>
    <n v="4.6500000000000004"/>
    <n v="19"/>
    <n v="6"/>
    <n v="43"/>
    <n v="4348"/>
    <n v="1569"/>
    <n v="168"/>
    <n v="582"/>
    <n v="976"/>
    <n v="87"/>
    <n v="150"/>
    <n v="0.98599999999999999"/>
    <s v="Texas Rangers"/>
    <s v="The Ballpark at Arlington"/>
    <n v="2889020"/>
    <n v="105"/>
    <n v="105"/>
    <s v="TEX"/>
    <s v="TEX"/>
    <s v="TEX"/>
  </r>
  <r>
    <x v="125"/>
    <x v="5"/>
    <s v="TOR"/>
    <s v="TOR"/>
    <x v="94"/>
    <s v="E"/>
    <n v="4"/>
    <n v="162"/>
    <n v="81"/>
    <n v="74"/>
    <n v="88"/>
    <s v="N"/>
    <s v="N"/>
    <x v="0"/>
    <x v="0"/>
    <n v="0"/>
    <x v="1"/>
    <n v="1"/>
    <x v="0"/>
    <x v="1"/>
    <n v="766"/>
    <n v="5599"/>
    <n v="1451"/>
    <n v="302"/>
    <n v="35"/>
    <n v="177"/>
    <n v="529"/>
    <n v="1105"/>
    <n v="116"/>
    <n v="38"/>
    <n v="92"/>
    <n v="37"/>
    <n v="809"/>
    <n v="734"/>
    <n v="4.57"/>
    <n v="19"/>
    <n v="7"/>
    <n v="35"/>
    <n v="4337"/>
    <n v="1476"/>
    <n v="187"/>
    <n v="610"/>
    <n v="1033"/>
    <n v="110"/>
    <n v="187"/>
    <n v="0.98199999999999998"/>
    <s v="Toronto Blue Jays"/>
    <s v="Skydome"/>
    <n v="2559573"/>
    <n v="99"/>
    <n v="100"/>
    <s v="TOR"/>
    <s v="TOR"/>
    <s v="TOR"/>
  </r>
  <r>
    <x v="126"/>
    <x v="5"/>
    <s v="ANA"/>
    <s v="ANA"/>
    <x v="87"/>
    <s v="W"/>
    <n v="2"/>
    <n v="162"/>
    <n v="82"/>
    <n v="84"/>
    <n v="78"/>
    <s v="N"/>
    <s v="N"/>
    <x v="0"/>
    <x v="0"/>
    <n v="0"/>
    <x v="1"/>
    <n v="1"/>
    <x v="0"/>
    <x v="1"/>
    <n v="829"/>
    <n v="5628"/>
    <n v="1531"/>
    <n v="279"/>
    <n v="25"/>
    <n v="161"/>
    <n v="617"/>
    <n v="953"/>
    <n v="126"/>
    <n v="72"/>
    <n v="45"/>
    <n v="57"/>
    <n v="794"/>
    <n v="730"/>
    <n v="4.5199999999999996"/>
    <n v="9"/>
    <n v="5"/>
    <n v="39"/>
    <n v="4364"/>
    <n v="1506"/>
    <n v="202"/>
    <n v="605"/>
    <n v="1050"/>
    <n v="123"/>
    <n v="140"/>
    <n v="0.98"/>
    <s v="Anaheim Angels"/>
    <s v="Edison International Field"/>
    <n v="1767330"/>
    <n v="102"/>
    <n v="102"/>
    <s v="ANA"/>
    <s v="ANA"/>
    <s v="ANA"/>
  </r>
  <r>
    <x v="126"/>
    <x v="1"/>
    <s v="ATL"/>
    <s v="ATL"/>
    <x v="24"/>
    <s v="E"/>
    <n v="1"/>
    <n v="162"/>
    <n v="81"/>
    <n v="101"/>
    <n v="61"/>
    <s v="Y"/>
    <s v="N"/>
    <x v="0"/>
    <x v="0"/>
    <n v="0"/>
    <x v="1"/>
    <n v="1"/>
    <x v="0"/>
    <x v="1"/>
    <n v="791"/>
    <n v="5528"/>
    <n v="1490"/>
    <n v="268"/>
    <n v="37"/>
    <n v="174"/>
    <n v="597"/>
    <n v="1160"/>
    <n v="108"/>
    <n v="58"/>
    <n v="52"/>
    <n v="52"/>
    <n v="581"/>
    <n v="518"/>
    <n v="3.18"/>
    <n v="21"/>
    <n v="17"/>
    <n v="37"/>
    <n v="4397"/>
    <n v="1319"/>
    <n v="111"/>
    <n v="450"/>
    <n v="1196"/>
    <n v="114"/>
    <n v="136"/>
    <n v="0.98199999999999998"/>
    <s v="Atlanta Braves"/>
    <s v="Turner Field"/>
    <n v="3464488"/>
    <n v="102"/>
    <n v="99"/>
    <s v="ATL"/>
    <s v="ATL"/>
    <s v="ATL"/>
  </r>
  <r>
    <x v="126"/>
    <x v="5"/>
    <s v="BAL"/>
    <s v="BAL"/>
    <x v="37"/>
    <s v="E"/>
    <n v="1"/>
    <n v="162"/>
    <n v="81"/>
    <n v="98"/>
    <n v="64"/>
    <s v="Y"/>
    <s v="N"/>
    <x v="0"/>
    <x v="0"/>
    <n v="0"/>
    <x v="1"/>
    <n v="1"/>
    <x v="0"/>
    <x v="1"/>
    <n v="812"/>
    <n v="5584"/>
    <n v="1498"/>
    <n v="264"/>
    <n v="22"/>
    <n v="196"/>
    <n v="586"/>
    <n v="952"/>
    <n v="63"/>
    <n v="26"/>
    <n v="65"/>
    <n v="59"/>
    <n v="681"/>
    <n v="635"/>
    <n v="3.91"/>
    <n v="8"/>
    <n v="10"/>
    <n v="59"/>
    <n v="4383"/>
    <n v="1404"/>
    <n v="164"/>
    <n v="563"/>
    <n v="1139"/>
    <n v="97"/>
    <n v="148"/>
    <n v="0.98399999999999999"/>
    <s v="Baltimore Orioles"/>
    <s v="Oriole Park at Camden Yards"/>
    <n v="3711132"/>
    <n v="97"/>
    <n v="96"/>
    <s v="BAL"/>
    <s v="BAL"/>
    <s v="BAL"/>
  </r>
  <r>
    <x v="126"/>
    <x v="5"/>
    <s v="BOS"/>
    <s v="BOS"/>
    <x v="74"/>
    <s v="E"/>
    <n v="4"/>
    <n v="162"/>
    <n v="81"/>
    <n v="78"/>
    <n v="84"/>
    <s v="N"/>
    <s v="N"/>
    <x v="0"/>
    <x v="0"/>
    <n v="0"/>
    <x v="1"/>
    <n v="1"/>
    <x v="0"/>
    <x v="1"/>
    <n v="851"/>
    <n v="5781"/>
    <n v="1684"/>
    <n v="373"/>
    <n v="32"/>
    <n v="185"/>
    <n v="514"/>
    <n v="1044"/>
    <n v="68"/>
    <n v="48"/>
    <n v="59"/>
    <n v="55"/>
    <n v="857"/>
    <n v="782"/>
    <n v="4.8499999999999996"/>
    <n v="7"/>
    <n v="4"/>
    <n v="40"/>
    <n v="4355"/>
    <n v="1569"/>
    <n v="149"/>
    <n v="611"/>
    <n v="987"/>
    <n v="135"/>
    <n v="179"/>
    <n v="0.97799999999999998"/>
    <s v="Boston Red Sox"/>
    <s v="Fenway Park II"/>
    <n v="2226136"/>
    <n v="102"/>
    <n v="102"/>
    <s v="BOS"/>
    <s v="BOS"/>
    <s v="BOS"/>
  </r>
  <r>
    <x v="126"/>
    <x v="5"/>
    <s v="CHA"/>
    <s v="CHW"/>
    <x v="75"/>
    <s v="C"/>
    <n v="2"/>
    <n v="161"/>
    <n v="81"/>
    <n v="80"/>
    <n v="81"/>
    <s v="N"/>
    <s v="N"/>
    <x v="0"/>
    <x v="0"/>
    <n v="0"/>
    <x v="1"/>
    <n v="1"/>
    <x v="0"/>
    <x v="1"/>
    <n v="779"/>
    <n v="5491"/>
    <n v="1498"/>
    <n v="260"/>
    <n v="28"/>
    <n v="158"/>
    <n v="569"/>
    <n v="901"/>
    <n v="106"/>
    <n v="52"/>
    <n v="33"/>
    <n v="60"/>
    <n v="833"/>
    <n v="748"/>
    <n v="4.7300000000000004"/>
    <n v="6"/>
    <n v="7"/>
    <n v="52"/>
    <n v="4267"/>
    <n v="1505"/>
    <n v="175"/>
    <n v="575"/>
    <n v="961"/>
    <n v="127"/>
    <n v="131"/>
    <n v="0.97799999999999998"/>
    <s v="Chicago White Sox"/>
    <s v="Comiskey Park II"/>
    <n v="1864782"/>
    <n v="96"/>
    <n v="96"/>
    <s v="CHW"/>
    <s v="CHA"/>
    <s v="CHA"/>
  </r>
  <r>
    <x v="126"/>
    <x v="1"/>
    <s v="CHN"/>
    <s v="CHC"/>
    <x v="25"/>
    <s v="C"/>
    <n v="5"/>
    <n v="162"/>
    <n v="81"/>
    <n v="68"/>
    <n v="94"/>
    <s v="N"/>
    <s v="N"/>
    <x v="0"/>
    <x v="0"/>
    <n v="0"/>
    <x v="1"/>
    <n v="1"/>
    <x v="0"/>
    <x v="1"/>
    <n v="687"/>
    <n v="5489"/>
    <n v="1444"/>
    <n v="269"/>
    <n v="39"/>
    <n v="127"/>
    <n v="451"/>
    <n v="1003"/>
    <n v="116"/>
    <n v="60"/>
    <n v="34"/>
    <n v="38"/>
    <n v="759"/>
    <n v="705"/>
    <n v="4.4400000000000004"/>
    <n v="6"/>
    <n v="4"/>
    <n v="37"/>
    <n v="4287"/>
    <n v="1451"/>
    <n v="185"/>
    <n v="590"/>
    <n v="1072"/>
    <n v="112"/>
    <n v="117"/>
    <n v="0.98099999999999998"/>
    <s v="Chicago Cubs"/>
    <s v="Wrigley Field"/>
    <n v="2190308"/>
    <n v="102"/>
    <n v="102"/>
    <s v="CHC"/>
    <s v="CHN"/>
    <s v="CHN"/>
  </r>
  <r>
    <x v="126"/>
    <x v="1"/>
    <s v="CIN"/>
    <s v="CIN"/>
    <x v="26"/>
    <s v="C"/>
    <n v="3"/>
    <n v="162"/>
    <n v="81"/>
    <n v="76"/>
    <n v="86"/>
    <s v="N"/>
    <s v="N"/>
    <x v="0"/>
    <x v="0"/>
    <n v="0"/>
    <x v="1"/>
    <n v="1"/>
    <x v="0"/>
    <x v="1"/>
    <n v="651"/>
    <n v="5484"/>
    <n v="1386"/>
    <n v="269"/>
    <n v="27"/>
    <n v="142"/>
    <n v="518"/>
    <n v="1113"/>
    <n v="190"/>
    <n v="67"/>
    <n v="45"/>
    <n v="30"/>
    <n v="764"/>
    <n v="710"/>
    <n v="4.41"/>
    <n v="5"/>
    <n v="8"/>
    <n v="49"/>
    <n v="4347"/>
    <n v="1408"/>
    <n v="173"/>
    <n v="558"/>
    <n v="1159"/>
    <n v="106"/>
    <n v="129"/>
    <n v="0.98199999999999998"/>
    <s v="Cincinnati Reds"/>
    <s v="Cinergy Field"/>
    <n v="1785788"/>
    <n v="102"/>
    <n v="102"/>
    <s v="CIN"/>
    <s v="CIN"/>
    <s v="CIN"/>
  </r>
  <r>
    <x v="126"/>
    <x v="5"/>
    <s v="CLE"/>
    <s v="CLE"/>
    <x v="76"/>
    <s v="C"/>
    <n v="1"/>
    <n v="161"/>
    <n v="81"/>
    <n v="86"/>
    <n v="75"/>
    <s v="Y"/>
    <s v="N"/>
    <x v="0"/>
    <x v="1"/>
    <n v="1"/>
    <x v="1"/>
    <n v="1"/>
    <x v="0"/>
    <x v="1"/>
    <n v="868"/>
    <n v="5556"/>
    <n v="1589"/>
    <n v="301"/>
    <n v="22"/>
    <n v="220"/>
    <n v="617"/>
    <n v="955"/>
    <n v="118"/>
    <n v="59"/>
    <n v="37"/>
    <n v="49"/>
    <n v="815"/>
    <n v="749"/>
    <n v="4.7300000000000004"/>
    <n v="4"/>
    <n v="3"/>
    <n v="39"/>
    <n v="4277"/>
    <n v="1528"/>
    <n v="181"/>
    <n v="575"/>
    <n v="1036"/>
    <n v="106"/>
    <n v="159"/>
    <n v="0.98299999999999998"/>
    <s v="Cleveland Indians"/>
    <s v="Jacobs Field"/>
    <n v="3404750"/>
    <n v="103"/>
    <n v="102"/>
    <s v="CLE"/>
    <s v="CLE"/>
    <s v="CLE"/>
  </r>
  <r>
    <x v="126"/>
    <x v="1"/>
    <s v="COL"/>
    <s v="COL"/>
    <x v="95"/>
    <s v="W"/>
    <n v="3"/>
    <n v="162"/>
    <n v="81"/>
    <n v="83"/>
    <n v="79"/>
    <s v="N"/>
    <s v="N"/>
    <x v="0"/>
    <x v="0"/>
    <n v="0"/>
    <x v="1"/>
    <n v="1"/>
    <x v="0"/>
    <x v="1"/>
    <n v="923"/>
    <n v="5603"/>
    <n v="1611"/>
    <n v="269"/>
    <n v="40"/>
    <n v="239"/>
    <n v="562"/>
    <n v="1060"/>
    <n v="137"/>
    <n v="65"/>
    <n v="63"/>
    <n v="35"/>
    <n v="908"/>
    <n v="836"/>
    <n v="5.25"/>
    <n v="9"/>
    <n v="5"/>
    <n v="38"/>
    <n v="4298"/>
    <n v="1697"/>
    <n v="196"/>
    <n v="566"/>
    <n v="870"/>
    <n v="111"/>
    <n v="202"/>
    <n v="0.98299999999999998"/>
    <s v="Colorado Rockies"/>
    <s v="Coors Field"/>
    <n v="3888453"/>
    <n v="122"/>
    <n v="123"/>
    <s v="COL"/>
    <s v="COL"/>
    <s v="COL"/>
  </r>
  <r>
    <x v="126"/>
    <x v="5"/>
    <s v="DET"/>
    <s v="DET"/>
    <x v="77"/>
    <s v="E"/>
    <n v="3"/>
    <n v="162"/>
    <n v="81"/>
    <n v="79"/>
    <n v="83"/>
    <s v="N"/>
    <s v="N"/>
    <x v="0"/>
    <x v="0"/>
    <n v="0"/>
    <x v="1"/>
    <n v="1"/>
    <x v="0"/>
    <x v="1"/>
    <n v="784"/>
    <n v="5481"/>
    <n v="1415"/>
    <n v="268"/>
    <n v="32"/>
    <n v="176"/>
    <n v="578"/>
    <n v="1164"/>
    <n v="161"/>
    <n v="72"/>
    <n v="49"/>
    <n v="47"/>
    <n v="790"/>
    <n v="732"/>
    <n v="4.5599999999999996"/>
    <n v="13"/>
    <n v="8"/>
    <n v="42"/>
    <n v="4337"/>
    <n v="1476"/>
    <n v="178"/>
    <n v="552"/>
    <n v="982"/>
    <n v="92"/>
    <n v="146"/>
    <n v="0.98499999999999999"/>
    <s v="Detroit Tigers"/>
    <s v="Tiger Stadium"/>
    <n v="1365157"/>
    <n v="99"/>
    <n v="100"/>
    <s v="DET"/>
    <s v="DET"/>
    <s v="DET"/>
  </r>
  <r>
    <x v="126"/>
    <x v="1"/>
    <s v="FLO"/>
    <s v="FLA"/>
    <x v="96"/>
    <s v="E"/>
    <n v="2"/>
    <n v="162"/>
    <n v="81"/>
    <n v="92"/>
    <n v="70"/>
    <s v="N"/>
    <s v="Y"/>
    <x v="1"/>
    <x v="1"/>
    <n v="1"/>
    <x v="2"/>
    <n v="0"/>
    <x v="1"/>
    <x v="1"/>
    <n v="740"/>
    <n v="5439"/>
    <n v="1410"/>
    <n v="272"/>
    <n v="28"/>
    <n v="136"/>
    <n v="686"/>
    <n v="1074"/>
    <n v="115"/>
    <n v="58"/>
    <n v="61"/>
    <n v="42"/>
    <n v="669"/>
    <n v="615"/>
    <n v="3.83"/>
    <n v="12"/>
    <n v="10"/>
    <n v="39"/>
    <n v="4340"/>
    <n v="1353"/>
    <n v="131"/>
    <n v="639"/>
    <n v="1188"/>
    <n v="116"/>
    <n v="167"/>
    <n v="0.98099999999999998"/>
    <s v="Florida Marlins"/>
    <s v="Joe Robbie Stadium"/>
    <n v="2364387"/>
    <n v="95"/>
    <n v="96"/>
    <s v="FLA"/>
    <s v="FLO"/>
    <s v="FLO"/>
  </r>
  <r>
    <x v="126"/>
    <x v="1"/>
    <s v="HOU"/>
    <s v="HOU"/>
    <x v="89"/>
    <s v="C"/>
    <n v="1"/>
    <n v="162"/>
    <n v="81"/>
    <n v="84"/>
    <n v="78"/>
    <s v="Y"/>
    <s v="N"/>
    <x v="0"/>
    <x v="0"/>
    <n v="0"/>
    <x v="1"/>
    <n v="1"/>
    <x v="0"/>
    <x v="1"/>
    <n v="777"/>
    <n v="5502"/>
    <n v="1427"/>
    <n v="314"/>
    <n v="40"/>
    <n v="133"/>
    <n v="633"/>
    <n v="1085"/>
    <n v="171"/>
    <n v="74"/>
    <n v="100"/>
    <n v="53"/>
    <n v="660"/>
    <n v="594"/>
    <n v="3.66"/>
    <n v="16"/>
    <n v="12"/>
    <n v="37"/>
    <n v="4377"/>
    <n v="1379"/>
    <n v="134"/>
    <n v="511"/>
    <n v="1138"/>
    <n v="131"/>
    <n v="169"/>
    <n v="0.97899999999999998"/>
    <s v="Houston Astros"/>
    <s v="Astrodome"/>
    <n v="2046781"/>
    <n v="96"/>
    <n v="95"/>
    <s v="HOU"/>
    <s v="HOU"/>
    <s v="HOU"/>
  </r>
  <r>
    <x v="126"/>
    <x v="5"/>
    <s v="KCA"/>
    <s v="KCR"/>
    <x v="91"/>
    <s v="C"/>
    <n v="5"/>
    <n v="161"/>
    <n v="80"/>
    <n v="67"/>
    <n v="94"/>
    <s v="N"/>
    <s v="N"/>
    <x v="0"/>
    <x v="0"/>
    <n v="0"/>
    <x v="1"/>
    <n v="1"/>
    <x v="0"/>
    <x v="1"/>
    <n v="747"/>
    <n v="5599"/>
    <n v="1478"/>
    <n v="256"/>
    <n v="35"/>
    <n v="158"/>
    <n v="561"/>
    <n v="1061"/>
    <n v="130"/>
    <n v="66"/>
    <n v="42"/>
    <n v="42"/>
    <n v="820"/>
    <n v="753"/>
    <n v="4.7"/>
    <n v="11"/>
    <n v="5"/>
    <n v="29"/>
    <n v="4329"/>
    <n v="1530"/>
    <n v="186"/>
    <n v="531"/>
    <n v="961"/>
    <n v="91"/>
    <n v="168"/>
    <n v="0.98499999999999999"/>
    <s v="Kansas City Royals"/>
    <s v="Kauffman Stadium"/>
    <n v="1517638"/>
    <n v="101"/>
    <n v="102"/>
    <s v="KCR"/>
    <s v="KCA"/>
    <s v="KCA"/>
  </r>
  <r>
    <x v="126"/>
    <x v="1"/>
    <s v="LAN"/>
    <s v="LAD"/>
    <x v="47"/>
    <s v="W"/>
    <n v="2"/>
    <n v="162"/>
    <n v="81"/>
    <n v="88"/>
    <n v="74"/>
    <s v="N"/>
    <s v="N"/>
    <x v="0"/>
    <x v="0"/>
    <n v="0"/>
    <x v="1"/>
    <n v="1"/>
    <x v="0"/>
    <x v="1"/>
    <n v="742"/>
    <n v="5544"/>
    <n v="1488"/>
    <n v="242"/>
    <n v="33"/>
    <n v="174"/>
    <n v="498"/>
    <n v="1079"/>
    <n v="131"/>
    <n v="64"/>
    <n v="33"/>
    <n v="36"/>
    <n v="645"/>
    <n v="587"/>
    <n v="3.62"/>
    <n v="6"/>
    <n v="6"/>
    <n v="45"/>
    <n v="4378"/>
    <n v="1325"/>
    <n v="163"/>
    <n v="546"/>
    <n v="1232"/>
    <n v="116"/>
    <n v="104"/>
    <n v="0.98099999999999998"/>
    <s v="Los Angeles Dodgers"/>
    <s v="Dodger Stadium"/>
    <n v="3319504"/>
    <n v="93"/>
    <n v="92"/>
    <s v="LAD"/>
    <s v="LAN"/>
    <s v="LAN"/>
  </r>
  <r>
    <x v="126"/>
    <x v="5"/>
    <s v="MIN"/>
    <s v="MIN"/>
    <x v="79"/>
    <s v="C"/>
    <n v="4"/>
    <n v="162"/>
    <n v="81"/>
    <n v="68"/>
    <n v="94"/>
    <s v="N"/>
    <s v="N"/>
    <x v="0"/>
    <x v="0"/>
    <n v="0"/>
    <x v="1"/>
    <n v="1"/>
    <x v="0"/>
    <x v="1"/>
    <n v="772"/>
    <n v="5634"/>
    <n v="1522"/>
    <n v="305"/>
    <n v="40"/>
    <n v="132"/>
    <n v="495"/>
    <n v="1121"/>
    <n v="151"/>
    <n v="52"/>
    <n v="60"/>
    <n v="56"/>
    <n v="861"/>
    <n v="796"/>
    <n v="5"/>
    <n v="10"/>
    <n v="4"/>
    <n v="30"/>
    <n v="4302"/>
    <n v="1596"/>
    <n v="187"/>
    <n v="495"/>
    <n v="908"/>
    <n v="101"/>
    <n v="170"/>
    <n v="0.98299999999999998"/>
    <s v="Minnesota Twins"/>
    <s v="Hubert H Humphrey Metrodome"/>
    <n v="1411064"/>
    <n v="101"/>
    <n v="101"/>
    <s v="MIN"/>
    <s v="MIN"/>
    <s v="MIN"/>
  </r>
  <r>
    <x v="126"/>
    <x v="5"/>
    <s v="ML4"/>
    <s v="MIL"/>
    <x v="53"/>
    <s v="C"/>
    <n v="3"/>
    <n v="161"/>
    <n v="80"/>
    <n v="78"/>
    <n v="83"/>
    <s v="N"/>
    <s v="N"/>
    <x v="0"/>
    <x v="0"/>
    <n v="0"/>
    <x v="1"/>
    <n v="1"/>
    <x v="0"/>
    <x v="1"/>
    <n v="681"/>
    <n v="5444"/>
    <n v="1415"/>
    <n v="294"/>
    <n v="27"/>
    <n v="135"/>
    <n v="494"/>
    <n v="967"/>
    <n v="103"/>
    <n v="55"/>
    <n v="58"/>
    <n v="52"/>
    <n v="742"/>
    <n v="669"/>
    <n v="4.22"/>
    <n v="6"/>
    <n v="8"/>
    <n v="44"/>
    <n v="4282"/>
    <n v="1419"/>
    <n v="177"/>
    <n v="542"/>
    <n v="1016"/>
    <n v="121"/>
    <n v="171"/>
    <n v="0.98"/>
    <s v="Milwaukee Brewers"/>
    <s v="County Stadium"/>
    <n v="1444027"/>
    <n v="101"/>
    <n v="102"/>
    <s v="MIL"/>
    <s v="MIL"/>
    <s v="MIL"/>
  </r>
  <r>
    <x v="126"/>
    <x v="1"/>
    <s v="MON"/>
    <s v="WSN"/>
    <x v="13"/>
    <s v="E"/>
    <n v="4"/>
    <n v="162"/>
    <n v="81"/>
    <n v="78"/>
    <n v="84"/>
    <s v="N"/>
    <s v="N"/>
    <x v="0"/>
    <x v="0"/>
    <n v="0"/>
    <x v="1"/>
    <n v="1"/>
    <x v="0"/>
    <x v="1"/>
    <n v="691"/>
    <n v="5526"/>
    <n v="1423"/>
    <n v="339"/>
    <n v="34"/>
    <n v="172"/>
    <n v="420"/>
    <n v="1084"/>
    <n v="75"/>
    <n v="46"/>
    <n v="73"/>
    <n v="40"/>
    <n v="740"/>
    <n v="665"/>
    <n v="4.1399999999999997"/>
    <n v="27"/>
    <n v="14"/>
    <n v="37"/>
    <n v="4341"/>
    <n v="1365"/>
    <n v="149"/>
    <n v="557"/>
    <n v="1138"/>
    <n v="132"/>
    <n v="150"/>
    <n v="0.97899999999999998"/>
    <s v="Montreal Expos"/>
    <s v="Stade Olympique"/>
    <n v="1497609"/>
    <n v="99"/>
    <n v="99"/>
    <s v="MON"/>
    <s v="MON"/>
    <s v="MON"/>
  </r>
  <r>
    <x v="126"/>
    <x v="5"/>
    <s v="NYA"/>
    <s v="NYY"/>
    <x v="73"/>
    <s v="E"/>
    <n v="2"/>
    <n v="162"/>
    <n v="80"/>
    <n v="96"/>
    <n v="66"/>
    <s v="N"/>
    <s v="Y"/>
    <x v="1"/>
    <x v="0"/>
    <n v="0"/>
    <x v="1"/>
    <n v="1"/>
    <x v="0"/>
    <x v="1"/>
    <n v="891"/>
    <n v="5710"/>
    <n v="1636"/>
    <n v="325"/>
    <n v="23"/>
    <n v="161"/>
    <n v="676"/>
    <n v="954"/>
    <n v="99"/>
    <n v="58"/>
    <n v="37"/>
    <n v="70"/>
    <n v="688"/>
    <n v="626"/>
    <n v="3.84"/>
    <n v="11"/>
    <n v="10"/>
    <n v="51"/>
    <n v="4403"/>
    <n v="1463"/>
    <n v="144"/>
    <n v="532"/>
    <n v="1165"/>
    <n v="104"/>
    <n v="156"/>
    <n v="0.98299999999999998"/>
    <s v="New York Yankees"/>
    <s v="Yankee Stadium II"/>
    <n v="2580325"/>
    <n v="100"/>
    <n v="98"/>
    <s v="NYY"/>
    <s v="NYA"/>
    <s v="NYA"/>
  </r>
  <r>
    <x v="126"/>
    <x v="1"/>
    <s v="NYN"/>
    <s v="NYM"/>
    <x v="90"/>
    <s v="E"/>
    <n v="3"/>
    <n v="162"/>
    <n v="81"/>
    <n v="88"/>
    <n v="74"/>
    <s v="N"/>
    <s v="N"/>
    <x v="0"/>
    <x v="0"/>
    <n v="0"/>
    <x v="1"/>
    <n v="1"/>
    <x v="0"/>
    <x v="1"/>
    <n v="777"/>
    <n v="5524"/>
    <n v="1448"/>
    <n v="274"/>
    <n v="28"/>
    <n v="153"/>
    <n v="550"/>
    <n v="1029"/>
    <n v="97"/>
    <n v="74"/>
    <n v="57"/>
    <n v="59"/>
    <n v="709"/>
    <n v="640"/>
    <n v="3.95"/>
    <n v="7"/>
    <n v="8"/>
    <n v="49"/>
    <n v="4378"/>
    <n v="1452"/>
    <n v="160"/>
    <n v="504"/>
    <n v="982"/>
    <n v="120"/>
    <n v="165"/>
    <n v="0.98099999999999998"/>
    <s v="New York Mets"/>
    <s v="Shea Stadium"/>
    <n v="1766174"/>
    <n v="97"/>
    <n v="97"/>
    <s v="NYM"/>
    <s v="NYN"/>
    <s v="NYN"/>
  </r>
  <r>
    <x v="126"/>
    <x v="5"/>
    <s v="OAK"/>
    <s v="OAK"/>
    <x v="78"/>
    <s v="W"/>
    <n v="4"/>
    <n v="162"/>
    <n v="81"/>
    <n v="65"/>
    <n v="97"/>
    <s v="N"/>
    <s v="N"/>
    <x v="0"/>
    <x v="0"/>
    <n v="0"/>
    <x v="1"/>
    <n v="1"/>
    <x v="0"/>
    <x v="1"/>
    <n v="764"/>
    <n v="5589"/>
    <n v="1451"/>
    <n v="274"/>
    <n v="23"/>
    <n v="197"/>
    <n v="642"/>
    <n v="1181"/>
    <n v="71"/>
    <n v="36"/>
    <n v="49"/>
    <n v="40"/>
    <n v="946"/>
    <n v="880"/>
    <n v="5.48"/>
    <n v="2"/>
    <n v="1"/>
    <n v="38"/>
    <n v="4336"/>
    <n v="1734"/>
    <n v="197"/>
    <n v="642"/>
    <n v="953"/>
    <n v="122"/>
    <n v="170"/>
    <n v="0.98"/>
    <s v="Oakland Athletics"/>
    <s v="Oakland Coliseum"/>
    <n v="1264218"/>
    <n v="96"/>
    <n v="97"/>
    <s v="OAK"/>
    <s v="OAK"/>
    <s v="OAK"/>
  </r>
  <r>
    <x v="126"/>
    <x v="1"/>
    <s v="PHI"/>
    <s v="PHI"/>
    <x v="44"/>
    <s v="E"/>
    <n v="5"/>
    <n v="162"/>
    <n v="81"/>
    <n v="68"/>
    <n v="94"/>
    <s v="N"/>
    <s v="N"/>
    <x v="0"/>
    <x v="0"/>
    <n v="0"/>
    <x v="1"/>
    <n v="1"/>
    <x v="0"/>
    <x v="1"/>
    <n v="668"/>
    <n v="5443"/>
    <n v="1390"/>
    <n v="290"/>
    <n v="35"/>
    <n v="116"/>
    <n v="519"/>
    <n v="1032"/>
    <n v="92"/>
    <n v="56"/>
    <n v="40"/>
    <n v="50"/>
    <n v="840"/>
    <n v="765"/>
    <n v="4.8499999999999996"/>
    <n v="13"/>
    <n v="7"/>
    <n v="35"/>
    <n v="4261"/>
    <n v="1441"/>
    <n v="171"/>
    <n v="616"/>
    <n v="1209"/>
    <n v="108"/>
    <n v="134"/>
    <n v="0.98199999999999998"/>
    <s v="Philadelphia Phillies"/>
    <s v="Veterans Stadium"/>
    <n v="1490638"/>
    <n v="100"/>
    <n v="101"/>
    <s v="PHI"/>
    <s v="PHI"/>
    <s v="PHI"/>
  </r>
  <r>
    <x v="126"/>
    <x v="1"/>
    <s v="PIT"/>
    <s v="PIT"/>
    <x v="39"/>
    <s v="C"/>
    <n v="2"/>
    <n v="162"/>
    <n v="81"/>
    <n v="79"/>
    <n v="83"/>
    <s v="N"/>
    <s v="N"/>
    <x v="0"/>
    <x v="0"/>
    <n v="0"/>
    <x v="1"/>
    <n v="1"/>
    <x v="0"/>
    <x v="1"/>
    <n v="725"/>
    <n v="5503"/>
    <n v="1440"/>
    <n v="291"/>
    <n v="52"/>
    <n v="129"/>
    <n v="481"/>
    <n v="1161"/>
    <n v="160"/>
    <n v="50"/>
    <n v="92"/>
    <n v="47"/>
    <n v="760"/>
    <n v="683"/>
    <n v="4.28"/>
    <n v="6"/>
    <n v="8"/>
    <n v="41"/>
    <n v="4308"/>
    <n v="1503"/>
    <n v="143"/>
    <n v="560"/>
    <n v="1080"/>
    <n v="131"/>
    <n v="149"/>
    <n v="0.97899999999999998"/>
    <s v="Pittsburgh Pirates"/>
    <s v="Three Rivers Stadium"/>
    <n v="1657022"/>
    <n v="103"/>
    <n v="103"/>
    <s v="PIT"/>
    <s v="PIT"/>
    <s v="PIT"/>
  </r>
  <r>
    <x v="126"/>
    <x v="1"/>
    <s v="SDN"/>
    <s v="SDP"/>
    <x v="92"/>
    <s v="W"/>
    <n v="4"/>
    <n v="162"/>
    <n v="81"/>
    <n v="76"/>
    <n v="86"/>
    <s v="N"/>
    <s v="N"/>
    <x v="0"/>
    <x v="0"/>
    <n v="0"/>
    <x v="1"/>
    <n v="1"/>
    <x v="0"/>
    <x v="1"/>
    <n v="795"/>
    <n v="5609"/>
    <n v="1519"/>
    <n v="275"/>
    <n v="16"/>
    <n v="152"/>
    <n v="604"/>
    <n v="1129"/>
    <n v="140"/>
    <n v="60"/>
    <n v="35"/>
    <n v="58"/>
    <n v="891"/>
    <n v="802"/>
    <n v="4.9800000000000004"/>
    <n v="5"/>
    <n v="2"/>
    <n v="43"/>
    <n v="4350"/>
    <n v="1581"/>
    <n v="172"/>
    <n v="596"/>
    <n v="1059"/>
    <n v="132"/>
    <n v="132"/>
    <n v="0.97899999999999998"/>
    <s v="San Diego Padres"/>
    <s v="Qualcomm Stadium"/>
    <n v="2089333"/>
    <n v="93"/>
    <n v="93"/>
    <s v="SDP"/>
    <s v="SDN"/>
    <s v="SDN"/>
  </r>
  <r>
    <x v="126"/>
    <x v="5"/>
    <s v="SEA"/>
    <s v="SEA"/>
    <x v="93"/>
    <s v="W"/>
    <n v="1"/>
    <n v="162"/>
    <n v="81"/>
    <n v="90"/>
    <n v="72"/>
    <s v="Y"/>
    <s v="N"/>
    <x v="0"/>
    <x v="0"/>
    <n v="0"/>
    <x v="1"/>
    <n v="1"/>
    <x v="0"/>
    <x v="1"/>
    <n v="925"/>
    <n v="5614"/>
    <n v="1574"/>
    <n v="312"/>
    <n v="21"/>
    <n v="264"/>
    <n v="626"/>
    <n v="1110"/>
    <n v="89"/>
    <n v="40"/>
    <n v="49"/>
    <n v="49"/>
    <n v="833"/>
    <n v="769"/>
    <n v="4.78"/>
    <n v="9"/>
    <n v="8"/>
    <n v="38"/>
    <n v="4343"/>
    <n v="1500"/>
    <n v="192"/>
    <n v="598"/>
    <n v="1207"/>
    <n v="126"/>
    <n v="143"/>
    <n v="0.97899999999999998"/>
    <s v="Seattle Mariners"/>
    <s v="Kingdome"/>
    <n v="3192237"/>
    <n v="98"/>
    <n v="98"/>
    <s v="SEA"/>
    <s v="SEA"/>
    <s v="SEA"/>
  </r>
  <r>
    <x v="126"/>
    <x v="1"/>
    <s v="SFN"/>
    <s v="SFG"/>
    <x v="42"/>
    <s v="W"/>
    <n v="1"/>
    <n v="162"/>
    <n v="81"/>
    <n v="90"/>
    <n v="72"/>
    <s v="Y"/>
    <s v="N"/>
    <x v="0"/>
    <x v="0"/>
    <n v="0"/>
    <x v="1"/>
    <n v="1"/>
    <x v="0"/>
    <x v="1"/>
    <n v="784"/>
    <n v="5485"/>
    <n v="1415"/>
    <n v="266"/>
    <n v="37"/>
    <n v="172"/>
    <n v="642"/>
    <n v="1120"/>
    <n v="121"/>
    <n v="49"/>
    <n v="46"/>
    <n v="59"/>
    <n v="793"/>
    <n v="706"/>
    <n v="4.3899999999999997"/>
    <n v="5"/>
    <n v="9"/>
    <n v="45"/>
    <n v="4338"/>
    <n v="1494"/>
    <n v="160"/>
    <n v="578"/>
    <n v="1044"/>
    <n v="125"/>
    <n v="157"/>
    <n v="0.98"/>
    <s v="San Francisco Giants"/>
    <s v="3Com Park"/>
    <n v="1690869"/>
    <n v="98"/>
    <n v="98"/>
    <s v="SFG"/>
    <s v="SFN"/>
    <s v="SFN"/>
  </r>
  <r>
    <x v="126"/>
    <x v="1"/>
    <s v="SLN"/>
    <s v="STL"/>
    <x v="40"/>
    <s v="C"/>
    <n v="4"/>
    <n v="162"/>
    <n v="81"/>
    <n v="73"/>
    <n v="89"/>
    <s v="N"/>
    <s v="N"/>
    <x v="0"/>
    <x v="0"/>
    <n v="0"/>
    <x v="1"/>
    <n v="1"/>
    <x v="0"/>
    <x v="1"/>
    <n v="689"/>
    <n v="5524"/>
    <n v="1409"/>
    <n v="269"/>
    <n v="39"/>
    <n v="144"/>
    <n v="543"/>
    <n v="1191"/>
    <n v="164"/>
    <n v="60"/>
    <n v="42"/>
    <n v="44"/>
    <n v="708"/>
    <n v="627"/>
    <n v="3.88"/>
    <n v="5"/>
    <n v="3"/>
    <n v="39"/>
    <n v="4367"/>
    <n v="1422"/>
    <n v="124"/>
    <n v="536"/>
    <n v="1130"/>
    <n v="123"/>
    <n v="156"/>
    <n v="0.98"/>
    <s v="St. Louis Cardinals"/>
    <s v="Busch Stadium II"/>
    <n v="2634014"/>
    <n v="99"/>
    <n v="99"/>
    <s v="STL"/>
    <s v="SLN"/>
    <s v="SLN"/>
  </r>
  <r>
    <x v="126"/>
    <x v="5"/>
    <s v="TEX"/>
    <s v="TEX"/>
    <x v="88"/>
    <s v="W"/>
    <n v="3"/>
    <n v="162"/>
    <n v="81"/>
    <n v="77"/>
    <n v="85"/>
    <s v="N"/>
    <s v="N"/>
    <x v="0"/>
    <x v="0"/>
    <n v="0"/>
    <x v="1"/>
    <n v="1"/>
    <x v="0"/>
    <x v="1"/>
    <n v="807"/>
    <n v="5651"/>
    <n v="1547"/>
    <n v="311"/>
    <n v="27"/>
    <n v="187"/>
    <n v="500"/>
    <n v="1116"/>
    <n v="72"/>
    <n v="37"/>
    <n v="34"/>
    <n v="52"/>
    <n v="823"/>
    <n v="745"/>
    <n v="4.6900000000000004"/>
    <n v="8"/>
    <n v="9"/>
    <n v="33"/>
    <n v="4289"/>
    <n v="1598"/>
    <n v="169"/>
    <n v="541"/>
    <n v="925"/>
    <n v="121"/>
    <n v="155"/>
    <n v="0.98"/>
    <s v="Texas Rangers"/>
    <s v="The Ballpark at Arlington"/>
    <n v="2945228"/>
    <n v="105"/>
    <n v="105"/>
    <s v="TEX"/>
    <s v="TEX"/>
    <s v="TEX"/>
  </r>
  <r>
    <x v="126"/>
    <x v="5"/>
    <s v="TOR"/>
    <s v="TOR"/>
    <x v="94"/>
    <s v="E"/>
    <n v="5"/>
    <n v="162"/>
    <n v="81"/>
    <n v="76"/>
    <n v="86"/>
    <s v="N"/>
    <s v="N"/>
    <x v="0"/>
    <x v="0"/>
    <n v="0"/>
    <x v="1"/>
    <n v="1"/>
    <x v="0"/>
    <x v="1"/>
    <n v="654"/>
    <n v="5473"/>
    <n v="1333"/>
    <n v="275"/>
    <n v="41"/>
    <n v="147"/>
    <n v="487"/>
    <n v="1138"/>
    <n v="134"/>
    <n v="50"/>
    <n v="59"/>
    <n v="52"/>
    <n v="694"/>
    <n v="628"/>
    <n v="3.92"/>
    <n v="19"/>
    <n v="16"/>
    <n v="34"/>
    <n v="4328"/>
    <n v="1453"/>
    <n v="167"/>
    <n v="497"/>
    <n v="1150"/>
    <n v="94"/>
    <n v="150"/>
    <n v="0.98399999999999999"/>
    <s v="Toronto Blue Jays"/>
    <s v="Skydome"/>
    <n v="2589297"/>
    <n v="99"/>
    <n v="99"/>
    <s v="TOR"/>
    <s v="TOR"/>
    <s v="TOR"/>
  </r>
  <r>
    <x v="127"/>
    <x v="5"/>
    <s v="ANA"/>
    <s v="ANA"/>
    <x v="87"/>
    <s v="W"/>
    <n v="2"/>
    <n v="162"/>
    <n v="81"/>
    <n v="85"/>
    <n v="77"/>
    <s v="N"/>
    <s v="N"/>
    <x v="0"/>
    <x v="0"/>
    <n v="0"/>
    <x v="1"/>
    <n v="1"/>
    <x v="0"/>
    <x v="1"/>
    <n v="787"/>
    <n v="5630"/>
    <n v="1530"/>
    <n v="314"/>
    <n v="27"/>
    <n v="147"/>
    <n v="510"/>
    <n v="1028"/>
    <n v="93"/>
    <n v="45"/>
    <n v="48"/>
    <n v="41"/>
    <n v="783"/>
    <n v="720"/>
    <n v="4.49"/>
    <n v="3"/>
    <n v="5"/>
    <n v="52"/>
    <n v="4332"/>
    <n v="1481"/>
    <n v="164"/>
    <n v="630"/>
    <n v="1091"/>
    <n v="106"/>
    <n v="146"/>
    <n v="0.98299999999999998"/>
    <s v="Anaheim Angels"/>
    <s v="Edison International Field"/>
    <n v="2519280"/>
    <n v="102"/>
    <n v="102"/>
    <s v="ANA"/>
    <s v="ANA"/>
    <s v="ANA"/>
  </r>
  <r>
    <x v="127"/>
    <x v="1"/>
    <s v="ARI"/>
    <s v="ARI"/>
    <x v="97"/>
    <s v="W"/>
    <n v="5"/>
    <n v="162"/>
    <n v="81"/>
    <n v="65"/>
    <n v="97"/>
    <s v="N"/>
    <s v="N"/>
    <x v="0"/>
    <x v="0"/>
    <n v="0"/>
    <x v="1"/>
    <n v="1"/>
    <x v="0"/>
    <x v="1"/>
    <n v="665"/>
    <n v="5491"/>
    <n v="1353"/>
    <n v="235"/>
    <n v="46"/>
    <n v="159"/>
    <n v="489"/>
    <n v="1239"/>
    <n v="73"/>
    <n v="38"/>
    <n v="64"/>
    <n v="27"/>
    <n v="812"/>
    <n v="737"/>
    <n v="4.63"/>
    <n v="7"/>
    <n v="6"/>
    <n v="37"/>
    <n v="4297"/>
    <n v="1463"/>
    <n v="188"/>
    <n v="489"/>
    <n v="908"/>
    <n v="100"/>
    <n v="125"/>
    <n v="0.98399999999999999"/>
    <s v="Arizona Diamondbacks"/>
    <s v="Bank One Ballpark"/>
    <n v="3610290"/>
    <n v="100"/>
    <n v="99"/>
    <s v="ARI"/>
    <s v="ARI"/>
    <s v="ARI"/>
  </r>
  <r>
    <x v="127"/>
    <x v="1"/>
    <s v="ATL"/>
    <s v="ATL"/>
    <x v="24"/>
    <s v="E"/>
    <n v="1"/>
    <n v="162"/>
    <n v="81"/>
    <n v="106"/>
    <n v="56"/>
    <s v="Y"/>
    <s v="N"/>
    <x v="0"/>
    <x v="0"/>
    <n v="0"/>
    <x v="1"/>
    <n v="1"/>
    <x v="0"/>
    <x v="1"/>
    <n v="826"/>
    <n v="5484"/>
    <n v="1489"/>
    <n v="297"/>
    <n v="26"/>
    <n v="215"/>
    <n v="548"/>
    <n v="1062"/>
    <n v="98"/>
    <n v="43"/>
    <n v="61"/>
    <n v="46"/>
    <n v="581"/>
    <n v="520"/>
    <n v="3.25"/>
    <n v="24"/>
    <n v="23"/>
    <n v="45"/>
    <n v="4316"/>
    <n v="1291"/>
    <n v="117"/>
    <n v="467"/>
    <n v="1232"/>
    <n v="91"/>
    <n v="139"/>
    <n v="0.98499999999999999"/>
    <s v="Atlanta Braves"/>
    <s v="Turner Field"/>
    <n v="3360860"/>
    <n v="100"/>
    <n v="98"/>
    <s v="ATL"/>
    <s v="ATL"/>
    <s v="ATL"/>
  </r>
  <r>
    <x v="127"/>
    <x v="5"/>
    <s v="BAL"/>
    <s v="BAL"/>
    <x v="37"/>
    <s v="E"/>
    <n v="4"/>
    <n v="162"/>
    <n v="81"/>
    <n v="79"/>
    <n v="83"/>
    <s v="N"/>
    <s v="N"/>
    <x v="0"/>
    <x v="0"/>
    <n v="0"/>
    <x v="1"/>
    <n v="1"/>
    <x v="0"/>
    <x v="1"/>
    <n v="817"/>
    <n v="5565"/>
    <n v="1520"/>
    <n v="303"/>
    <n v="11"/>
    <n v="214"/>
    <n v="593"/>
    <n v="903"/>
    <n v="86"/>
    <n v="48"/>
    <n v="58"/>
    <n v="44"/>
    <n v="785"/>
    <n v="754"/>
    <n v="4.74"/>
    <n v="16"/>
    <n v="10"/>
    <n v="37"/>
    <n v="4294"/>
    <n v="1505"/>
    <n v="169"/>
    <n v="535"/>
    <n v="1065"/>
    <n v="81"/>
    <n v="144"/>
    <n v="0.98699999999999999"/>
    <s v="Baltimore Orioles"/>
    <s v="Oriole Park at Camden Yards"/>
    <n v="3684650"/>
    <n v="98"/>
    <n v="97"/>
    <s v="BAL"/>
    <s v="BAL"/>
    <s v="BAL"/>
  </r>
  <r>
    <x v="127"/>
    <x v="5"/>
    <s v="BOS"/>
    <s v="BOS"/>
    <x v="74"/>
    <s v="E"/>
    <n v="2"/>
    <n v="162"/>
    <n v="81"/>
    <n v="92"/>
    <n v="70"/>
    <s v="N"/>
    <s v="Y"/>
    <x v="1"/>
    <x v="0"/>
    <n v="0"/>
    <x v="1"/>
    <n v="1"/>
    <x v="0"/>
    <x v="1"/>
    <n v="876"/>
    <n v="5601"/>
    <n v="1568"/>
    <n v="338"/>
    <n v="35"/>
    <n v="205"/>
    <n v="541"/>
    <n v="1049"/>
    <n v="72"/>
    <n v="39"/>
    <n v="70"/>
    <n v="52"/>
    <n v="729"/>
    <n v="667"/>
    <n v="4.18"/>
    <n v="5"/>
    <n v="8"/>
    <n v="53"/>
    <n v="4308"/>
    <n v="1406"/>
    <n v="168"/>
    <n v="504"/>
    <n v="1025"/>
    <n v="105"/>
    <n v="128"/>
    <n v="0.98299999999999998"/>
    <s v="Boston Red Sox"/>
    <s v="Fenway Park II"/>
    <n v="2314704"/>
    <n v="102"/>
    <n v="101"/>
    <s v="BOS"/>
    <s v="BOS"/>
    <s v="BOS"/>
  </r>
  <r>
    <x v="127"/>
    <x v="5"/>
    <s v="CHA"/>
    <s v="CHW"/>
    <x v="75"/>
    <s v="C"/>
    <n v="2"/>
    <n v="163"/>
    <n v="81"/>
    <n v="80"/>
    <n v="82"/>
    <s v="N"/>
    <s v="N"/>
    <x v="0"/>
    <x v="0"/>
    <n v="0"/>
    <x v="1"/>
    <n v="1"/>
    <x v="0"/>
    <x v="1"/>
    <n v="861"/>
    <n v="5585"/>
    <n v="1516"/>
    <n v="291"/>
    <n v="38"/>
    <n v="198"/>
    <n v="551"/>
    <n v="916"/>
    <n v="127"/>
    <n v="46"/>
    <n v="47"/>
    <n v="59"/>
    <n v="931"/>
    <n v="835"/>
    <n v="5.22"/>
    <n v="8"/>
    <n v="4"/>
    <n v="42"/>
    <n v="4316"/>
    <n v="1569"/>
    <n v="211"/>
    <n v="580"/>
    <n v="911"/>
    <n v="140"/>
    <n v="161"/>
    <n v="0.97699999999999998"/>
    <s v="Chicago White Sox"/>
    <s v="Comiskey Park II"/>
    <n v="1391146"/>
    <n v="98"/>
    <n v="98"/>
    <s v="CHW"/>
    <s v="CHA"/>
    <s v="CHA"/>
  </r>
  <r>
    <x v="127"/>
    <x v="1"/>
    <s v="CHN"/>
    <s v="CHC"/>
    <x v="25"/>
    <s v="C"/>
    <n v="2"/>
    <n v="163"/>
    <n v="82"/>
    <n v="90"/>
    <n v="73"/>
    <s v="N"/>
    <s v="Y"/>
    <x v="1"/>
    <x v="0"/>
    <n v="0"/>
    <x v="1"/>
    <n v="1"/>
    <x v="0"/>
    <x v="1"/>
    <n v="831"/>
    <n v="5649"/>
    <n v="1494"/>
    <n v="250"/>
    <n v="34"/>
    <n v="212"/>
    <n v="601"/>
    <n v="1223"/>
    <n v="65"/>
    <n v="44"/>
    <n v="39"/>
    <n v="37"/>
    <n v="792"/>
    <n v="733"/>
    <n v="4.47"/>
    <n v="7"/>
    <n v="7"/>
    <n v="56"/>
    <n v="4432"/>
    <n v="1528"/>
    <n v="180"/>
    <n v="575"/>
    <n v="1207"/>
    <n v="101"/>
    <n v="107"/>
    <n v="0.98399999999999999"/>
    <s v="Chicago Cubs"/>
    <s v="Wrigley Field"/>
    <n v="2623194"/>
    <n v="103"/>
    <n v="103"/>
    <s v="CHC"/>
    <s v="CHN"/>
    <s v="CHN"/>
  </r>
  <r>
    <x v="127"/>
    <x v="1"/>
    <s v="CIN"/>
    <s v="CIN"/>
    <x v="26"/>
    <s v="C"/>
    <n v="4"/>
    <n v="162"/>
    <n v="81"/>
    <n v="77"/>
    <n v="85"/>
    <s v="N"/>
    <s v="N"/>
    <x v="0"/>
    <x v="0"/>
    <n v="0"/>
    <x v="1"/>
    <n v="1"/>
    <x v="0"/>
    <x v="1"/>
    <n v="750"/>
    <n v="5496"/>
    <n v="1441"/>
    <n v="298"/>
    <n v="28"/>
    <n v="138"/>
    <n v="608"/>
    <n v="1107"/>
    <n v="95"/>
    <n v="42"/>
    <n v="37"/>
    <n v="49"/>
    <n v="760"/>
    <n v="711"/>
    <n v="4.4400000000000004"/>
    <n v="6"/>
    <n v="8"/>
    <n v="42"/>
    <n v="4324"/>
    <n v="1400"/>
    <n v="170"/>
    <n v="573"/>
    <n v="1098"/>
    <n v="122"/>
    <n v="142"/>
    <n v="0.98"/>
    <s v="Cincinnati Reds"/>
    <s v="Cinergy Field"/>
    <n v="1793649"/>
    <n v="102"/>
    <n v="102"/>
    <s v="CIN"/>
    <s v="CIN"/>
    <s v="CIN"/>
  </r>
  <r>
    <x v="127"/>
    <x v="5"/>
    <s v="CLE"/>
    <s v="CLE"/>
    <x v="76"/>
    <s v="C"/>
    <n v="1"/>
    <n v="162"/>
    <n v="81"/>
    <n v="89"/>
    <n v="73"/>
    <s v="Y"/>
    <s v="N"/>
    <x v="0"/>
    <x v="0"/>
    <n v="0"/>
    <x v="1"/>
    <n v="1"/>
    <x v="0"/>
    <x v="1"/>
    <n v="850"/>
    <n v="5616"/>
    <n v="1530"/>
    <n v="334"/>
    <n v="30"/>
    <n v="198"/>
    <n v="630"/>
    <n v="1061"/>
    <n v="143"/>
    <n v="60"/>
    <n v="41"/>
    <n v="59"/>
    <n v="779"/>
    <n v="721"/>
    <n v="4.4400000000000004"/>
    <n v="9"/>
    <n v="4"/>
    <n v="47"/>
    <n v="4380"/>
    <n v="1552"/>
    <n v="171"/>
    <n v="563"/>
    <n v="1037"/>
    <n v="110"/>
    <n v="146"/>
    <n v="0.98199999999999998"/>
    <s v="Cleveland Indians"/>
    <s v="Jacobs Field"/>
    <n v="3467299"/>
    <n v="103"/>
    <n v="102"/>
    <s v="CLE"/>
    <s v="CLE"/>
    <s v="CLE"/>
  </r>
  <r>
    <x v="127"/>
    <x v="1"/>
    <s v="COL"/>
    <s v="COL"/>
    <x v="95"/>
    <s v="W"/>
    <n v="4"/>
    <n v="162"/>
    <n v="81"/>
    <n v="77"/>
    <n v="85"/>
    <s v="N"/>
    <s v="N"/>
    <x v="0"/>
    <x v="0"/>
    <n v="0"/>
    <x v="1"/>
    <n v="1"/>
    <x v="0"/>
    <x v="1"/>
    <n v="826"/>
    <n v="5632"/>
    <n v="1640"/>
    <n v="333"/>
    <n v="36"/>
    <n v="183"/>
    <n v="469"/>
    <n v="949"/>
    <n v="67"/>
    <n v="47"/>
    <n v="37"/>
    <n v="41"/>
    <n v="855"/>
    <n v="794"/>
    <n v="4.99"/>
    <n v="9"/>
    <n v="5"/>
    <n v="36"/>
    <n v="4298"/>
    <n v="1583"/>
    <n v="174"/>
    <n v="562"/>
    <n v="951"/>
    <n v="102"/>
    <n v="193"/>
    <n v="0.98399999999999999"/>
    <s v="Colorado Rockies"/>
    <s v="Coors Field"/>
    <n v="3792683"/>
    <n v="121"/>
    <n v="122"/>
    <s v="COL"/>
    <s v="COL"/>
    <s v="COL"/>
  </r>
  <r>
    <x v="127"/>
    <x v="5"/>
    <s v="DET"/>
    <s v="DET"/>
    <x v="77"/>
    <s v="C"/>
    <n v="5"/>
    <n v="162"/>
    <n v="81"/>
    <n v="65"/>
    <n v="97"/>
    <s v="N"/>
    <s v="N"/>
    <x v="0"/>
    <x v="0"/>
    <n v="0"/>
    <x v="1"/>
    <n v="1"/>
    <x v="0"/>
    <x v="1"/>
    <n v="722"/>
    <n v="5664"/>
    <n v="1494"/>
    <n v="306"/>
    <n v="29"/>
    <n v="165"/>
    <n v="455"/>
    <n v="1070"/>
    <n v="122"/>
    <n v="62"/>
    <n v="62"/>
    <n v="45"/>
    <n v="863"/>
    <n v="792"/>
    <n v="4.93"/>
    <n v="9"/>
    <n v="4"/>
    <n v="32"/>
    <n v="4339"/>
    <n v="1551"/>
    <n v="185"/>
    <n v="595"/>
    <n v="947"/>
    <n v="115"/>
    <n v="164"/>
    <n v="0.98199999999999998"/>
    <s v="Detroit Tigers"/>
    <s v="Tiger Stadium"/>
    <n v="1409391"/>
    <n v="100"/>
    <n v="101"/>
    <s v="DET"/>
    <s v="DET"/>
    <s v="DET"/>
  </r>
  <r>
    <x v="127"/>
    <x v="1"/>
    <s v="FLO"/>
    <s v="FLA"/>
    <x v="96"/>
    <s v="E"/>
    <n v="5"/>
    <n v="162"/>
    <n v="81"/>
    <n v="54"/>
    <n v="108"/>
    <s v="N"/>
    <s v="N"/>
    <x v="0"/>
    <x v="0"/>
    <n v="0"/>
    <x v="1"/>
    <n v="1"/>
    <x v="0"/>
    <x v="1"/>
    <n v="667"/>
    <n v="5558"/>
    <n v="1381"/>
    <n v="277"/>
    <n v="36"/>
    <n v="114"/>
    <n v="525"/>
    <n v="1120"/>
    <n v="115"/>
    <n v="57"/>
    <n v="45"/>
    <n v="29"/>
    <n v="923"/>
    <n v="834"/>
    <n v="5.18"/>
    <n v="11"/>
    <n v="3"/>
    <n v="24"/>
    <n v="4349"/>
    <n v="1617"/>
    <n v="182"/>
    <n v="715"/>
    <n v="1016"/>
    <n v="129"/>
    <n v="177"/>
    <n v="0.97899999999999998"/>
    <s v="Florida Marlins"/>
    <s v="Joe Robbie Stadium"/>
    <n v="1730384"/>
    <n v="94"/>
    <n v="95"/>
    <s v="FLA"/>
    <s v="FLO"/>
    <s v="FLO"/>
  </r>
  <r>
    <x v="127"/>
    <x v="1"/>
    <s v="HOU"/>
    <s v="HOU"/>
    <x v="89"/>
    <s v="C"/>
    <n v="1"/>
    <n v="162"/>
    <n v="81"/>
    <n v="102"/>
    <n v="60"/>
    <s v="Y"/>
    <s v="N"/>
    <x v="0"/>
    <x v="0"/>
    <n v="0"/>
    <x v="1"/>
    <n v="1"/>
    <x v="0"/>
    <x v="1"/>
    <n v="874"/>
    <n v="5641"/>
    <n v="1578"/>
    <n v="326"/>
    <n v="28"/>
    <n v="166"/>
    <n v="621"/>
    <n v="1122"/>
    <n v="155"/>
    <n v="51"/>
    <n v="72"/>
    <n v="49"/>
    <n v="620"/>
    <n v="572"/>
    <n v="3.5"/>
    <n v="12"/>
    <n v="11"/>
    <n v="44"/>
    <n v="4414"/>
    <n v="1435"/>
    <n v="147"/>
    <n v="465"/>
    <n v="1187"/>
    <n v="108"/>
    <n v="144"/>
    <n v="0.98299999999999998"/>
    <s v="Houston Astros"/>
    <s v="Astrodome"/>
    <n v="2458451"/>
    <n v="98"/>
    <n v="97"/>
    <s v="HOU"/>
    <s v="HOU"/>
    <s v="HOU"/>
  </r>
  <r>
    <x v="127"/>
    <x v="5"/>
    <s v="KCA"/>
    <s v="KCR"/>
    <x v="91"/>
    <s v="C"/>
    <n v="3"/>
    <n v="161"/>
    <n v="80"/>
    <n v="72"/>
    <n v="89"/>
    <s v="N"/>
    <s v="N"/>
    <x v="0"/>
    <x v="0"/>
    <n v="0"/>
    <x v="1"/>
    <n v="1"/>
    <x v="0"/>
    <x v="1"/>
    <n v="714"/>
    <n v="5546"/>
    <n v="1459"/>
    <n v="274"/>
    <n v="40"/>
    <n v="134"/>
    <n v="475"/>
    <n v="984"/>
    <n v="135"/>
    <n v="50"/>
    <n v="60"/>
    <n v="65"/>
    <n v="899"/>
    <n v="822"/>
    <n v="5.15"/>
    <n v="6"/>
    <n v="5"/>
    <n v="46"/>
    <n v="4309"/>
    <n v="1590"/>
    <n v="196"/>
    <n v="568"/>
    <n v="999"/>
    <n v="125"/>
    <n v="172"/>
    <n v="0.98"/>
    <s v="Kansas City Royals"/>
    <s v="Kauffman Stadium"/>
    <n v="1494875"/>
    <n v="101"/>
    <n v="102"/>
    <s v="KCR"/>
    <s v="KCA"/>
    <s v="KCA"/>
  </r>
  <r>
    <x v="127"/>
    <x v="1"/>
    <s v="LAN"/>
    <s v="LAD"/>
    <x v="47"/>
    <s v="W"/>
    <n v="3"/>
    <n v="162"/>
    <n v="81"/>
    <n v="83"/>
    <n v="79"/>
    <s v="N"/>
    <s v="N"/>
    <x v="0"/>
    <x v="0"/>
    <n v="0"/>
    <x v="1"/>
    <n v="1"/>
    <x v="0"/>
    <x v="1"/>
    <n v="669"/>
    <n v="5459"/>
    <n v="1374"/>
    <n v="209"/>
    <n v="27"/>
    <n v="159"/>
    <n v="447"/>
    <n v="1056"/>
    <n v="137"/>
    <n v="53"/>
    <n v="36"/>
    <n v="43"/>
    <n v="678"/>
    <n v="612"/>
    <n v="3.81"/>
    <n v="16"/>
    <n v="10"/>
    <n v="47"/>
    <n v="4342"/>
    <n v="1332"/>
    <n v="135"/>
    <n v="587"/>
    <n v="1178"/>
    <n v="134"/>
    <n v="154"/>
    <n v="0.97799999999999998"/>
    <s v="Los Angeles Dodgers"/>
    <s v="Dodger Stadium"/>
    <n v="3089222"/>
    <n v="95"/>
    <n v="95"/>
    <s v="LAD"/>
    <s v="LAN"/>
    <s v="LAN"/>
  </r>
  <r>
    <x v="127"/>
    <x v="1"/>
    <s v="MIL"/>
    <s v="MIL"/>
    <x v="53"/>
    <s v="C"/>
    <n v="5"/>
    <n v="162"/>
    <n v="81"/>
    <n v="74"/>
    <n v="88"/>
    <s v="N"/>
    <s v="N"/>
    <x v="0"/>
    <x v="0"/>
    <n v="0"/>
    <x v="1"/>
    <n v="1"/>
    <x v="0"/>
    <x v="1"/>
    <n v="707"/>
    <n v="5541"/>
    <n v="1439"/>
    <n v="266"/>
    <n v="17"/>
    <n v="152"/>
    <n v="532"/>
    <n v="1039"/>
    <n v="81"/>
    <n v="59"/>
    <n v="66"/>
    <n v="32"/>
    <n v="812"/>
    <n v="746"/>
    <n v="4.63"/>
    <n v="2"/>
    <n v="2"/>
    <n v="39"/>
    <n v="4353"/>
    <n v="1538"/>
    <n v="188"/>
    <n v="550"/>
    <n v="1063"/>
    <n v="110"/>
    <n v="192"/>
    <n v="0.98199999999999998"/>
    <s v="Milwaukee Brewers"/>
    <s v="County Stadium"/>
    <n v="1811593"/>
    <n v="100"/>
    <n v="101"/>
    <s v="MIL"/>
    <s v="ML4"/>
    <s v="MIL"/>
  </r>
  <r>
    <x v="127"/>
    <x v="5"/>
    <s v="MIN"/>
    <s v="MIN"/>
    <x v="79"/>
    <s v="C"/>
    <n v="4"/>
    <n v="162"/>
    <n v="81"/>
    <n v="70"/>
    <n v="92"/>
    <s v="N"/>
    <s v="N"/>
    <x v="0"/>
    <x v="0"/>
    <n v="0"/>
    <x v="1"/>
    <n v="1"/>
    <x v="0"/>
    <x v="1"/>
    <n v="734"/>
    <n v="5641"/>
    <n v="1499"/>
    <n v="285"/>
    <n v="32"/>
    <n v="115"/>
    <n v="506"/>
    <n v="915"/>
    <n v="112"/>
    <n v="54"/>
    <n v="45"/>
    <n v="52"/>
    <n v="818"/>
    <n v="764"/>
    <n v="4.75"/>
    <n v="7"/>
    <n v="8"/>
    <n v="42"/>
    <n v="4343"/>
    <n v="1622"/>
    <n v="180"/>
    <n v="457"/>
    <n v="952"/>
    <n v="108"/>
    <n v="135"/>
    <n v="0.98199999999999998"/>
    <s v="Minnesota Twins"/>
    <s v="Hubert H Humphrey Metrodome"/>
    <n v="1165976"/>
    <n v="101"/>
    <n v="102"/>
    <s v="MIN"/>
    <s v="MIN"/>
    <s v="MIN"/>
  </r>
  <r>
    <x v="127"/>
    <x v="1"/>
    <s v="MON"/>
    <s v="WSN"/>
    <x v="13"/>
    <s v="E"/>
    <n v="4"/>
    <n v="162"/>
    <n v="81"/>
    <n v="65"/>
    <n v="97"/>
    <s v="N"/>
    <s v="N"/>
    <x v="0"/>
    <x v="0"/>
    <n v="0"/>
    <x v="1"/>
    <n v="1"/>
    <x v="0"/>
    <x v="1"/>
    <n v="644"/>
    <n v="5418"/>
    <n v="1348"/>
    <n v="280"/>
    <n v="32"/>
    <n v="147"/>
    <n v="439"/>
    <n v="1058"/>
    <n v="91"/>
    <n v="46"/>
    <n v="60"/>
    <n v="37"/>
    <n v="783"/>
    <n v="695"/>
    <n v="4.38"/>
    <n v="4"/>
    <n v="5"/>
    <n v="39"/>
    <n v="4281"/>
    <n v="1448"/>
    <n v="156"/>
    <n v="533"/>
    <n v="1017"/>
    <n v="155"/>
    <n v="127"/>
    <n v="0.97499999999999998"/>
    <s v="Montreal Expos"/>
    <s v="Stade Olympique"/>
    <n v="914909"/>
    <n v="98"/>
    <n v="99"/>
    <s v="MON"/>
    <s v="MON"/>
    <s v="MON"/>
  </r>
  <r>
    <x v="127"/>
    <x v="5"/>
    <s v="NYA"/>
    <s v="NYY"/>
    <x v="73"/>
    <s v="E"/>
    <n v="1"/>
    <n v="162"/>
    <n v="81"/>
    <n v="114"/>
    <n v="48"/>
    <s v="Y"/>
    <s v="N"/>
    <x v="0"/>
    <x v="1"/>
    <n v="1"/>
    <x v="2"/>
    <n v="0"/>
    <x v="1"/>
    <x v="1"/>
    <n v="965"/>
    <n v="5643"/>
    <n v="1625"/>
    <n v="290"/>
    <n v="31"/>
    <n v="207"/>
    <n v="653"/>
    <n v="1025"/>
    <n v="153"/>
    <n v="63"/>
    <n v="57"/>
    <n v="59"/>
    <n v="656"/>
    <n v="619"/>
    <n v="3.82"/>
    <n v="22"/>
    <n v="16"/>
    <n v="48"/>
    <n v="4370"/>
    <n v="1357"/>
    <n v="156"/>
    <n v="466"/>
    <n v="1080"/>
    <n v="98"/>
    <n v="146"/>
    <n v="0.98399999999999999"/>
    <s v="New York Yankees"/>
    <s v="Yankee Stadium II"/>
    <n v="2955193"/>
    <n v="97"/>
    <n v="95"/>
    <s v="NYY"/>
    <s v="NYA"/>
    <s v="NYA"/>
  </r>
  <r>
    <x v="127"/>
    <x v="1"/>
    <s v="NYN"/>
    <s v="NYM"/>
    <x v="90"/>
    <s v="E"/>
    <n v="2"/>
    <n v="162"/>
    <n v="81"/>
    <n v="88"/>
    <n v="74"/>
    <s v="N"/>
    <s v="N"/>
    <x v="0"/>
    <x v="0"/>
    <n v="0"/>
    <x v="1"/>
    <n v="1"/>
    <x v="0"/>
    <x v="1"/>
    <n v="706"/>
    <n v="5510"/>
    <n v="1425"/>
    <n v="289"/>
    <n v="24"/>
    <n v="136"/>
    <n v="572"/>
    <n v="1049"/>
    <n v="62"/>
    <n v="46"/>
    <n v="37"/>
    <n v="48"/>
    <n v="645"/>
    <n v="609"/>
    <n v="3.76"/>
    <n v="9"/>
    <n v="16"/>
    <n v="46"/>
    <n v="4374"/>
    <n v="1381"/>
    <n v="152"/>
    <n v="532"/>
    <n v="1129"/>
    <n v="101"/>
    <n v="151"/>
    <n v="0.98399999999999999"/>
    <s v="New York Mets"/>
    <s v="Shea Stadium"/>
    <n v="2287948"/>
    <n v="99"/>
    <n v="99"/>
    <s v="NYM"/>
    <s v="NYN"/>
    <s v="NYN"/>
  </r>
  <r>
    <x v="127"/>
    <x v="5"/>
    <s v="OAK"/>
    <s v="OAK"/>
    <x v="78"/>
    <s v="W"/>
    <n v="4"/>
    <n v="162"/>
    <n v="81"/>
    <n v="74"/>
    <n v="88"/>
    <s v="N"/>
    <s v="N"/>
    <x v="0"/>
    <x v="0"/>
    <n v="0"/>
    <x v="1"/>
    <n v="1"/>
    <x v="0"/>
    <x v="1"/>
    <n v="804"/>
    <n v="5490"/>
    <n v="1413"/>
    <n v="295"/>
    <n v="13"/>
    <n v="149"/>
    <n v="633"/>
    <n v="1122"/>
    <n v="131"/>
    <n v="47"/>
    <n v="55"/>
    <n v="46"/>
    <n v="866"/>
    <n v="766"/>
    <n v="4.8099999999999996"/>
    <n v="12"/>
    <n v="4"/>
    <n v="39"/>
    <n v="4302"/>
    <n v="1555"/>
    <n v="179"/>
    <n v="529"/>
    <n v="922"/>
    <n v="141"/>
    <n v="155"/>
    <n v="0.97699999999999998"/>
    <s v="Oakland Athletics"/>
    <s v="Oakland Coliseum"/>
    <n v="1232343"/>
    <n v="96"/>
    <n v="97"/>
    <s v="OAK"/>
    <s v="OAK"/>
    <s v="OAK"/>
  </r>
  <r>
    <x v="127"/>
    <x v="1"/>
    <s v="PHI"/>
    <s v="PHI"/>
    <x v="44"/>
    <s v="E"/>
    <n v="3"/>
    <n v="162"/>
    <n v="81"/>
    <n v="75"/>
    <n v="87"/>
    <s v="N"/>
    <s v="N"/>
    <x v="0"/>
    <x v="0"/>
    <n v="0"/>
    <x v="1"/>
    <n v="1"/>
    <x v="0"/>
    <x v="1"/>
    <n v="713"/>
    <n v="5617"/>
    <n v="1482"/>
    <n v="286"/>
    <n v="36"/>
    <n v="126"/>
    <n v="508"/>
    <n v="1080"/>
    <n v="97"/>
    <n v="45"/>
    <n v="45"/>
    <n v="65"/>
    <n v="808"/>
    <n v="754"/>
    <n v="4.6399999999999997"/>
    <n v="21"/>
    <n v="10"/>
    <n v="32"/>
    <n v="4389"/>
    <n v="1476"/>
    <n v="188"/>
    <n v="544"/>
    <n v="1176"/>
    <n v="110"/>
    <n v="131"/>
    <n v="0.98199999999999998"/>
    <s v="Philadelphia Phillies"/>
    <s v="Veterans Stadium"/>
    <n v="1715722"/>
    <n v="102"/>
    <n v="103"/>
    <s v="PHI"/>
    <s v="PHI"/>
    <s v="PHI"/>
  </r>
  <r>
    <x v="127"/>
    <x v="1"/>
    <s v="PIT"/>
    <s v="PIT"/>
    <x v="39"/>
    <s v="C"/>
    <n v="6"/>
    <n v="163"/>
    <n v="80"/>
    <n v="69"/>
    <n v="93"/>
    <s v="N"/>
    <s v="N"/>
    <x v="0"/>
    <x v="0"/>
    <n v="0"/>
    <x v="1"/>
    <n v="1"/>
    <x v="0"/>
    <x v="1"/>
    <n v="650"/>
    <n v="5493"/>
    <n v="1395"/>
    <n v="271"/>
    <n v="35"/>
    <n v="107"/>
    <n v="393"/>
    <n v="1060"/>
    <n v="159"/>
    <n v="51"/>
    <n v="91"/>
    <n v="56"/>
    <n v="718"/>
    <n v="629"/>
    <n v="3.91"/>
    <n v="7"/>
    <n v="10"/>
    <n v="41"/>
    <n v="4347"/>
    <n v="1433"/>
    <n v="147"/>
    <n v="530"/>
    <n v="1112"/>
    <n v="140"/>
    <n v="161"/>
    <n v="0.97699999999999998"/>
    <s v="Pittsburgh Pirates"/>
    <s v="Three Rivers Stadium"/>
    <n v="1560950"/>
    <n v="102"/>
    <n v="103"/>
    <s v="PIT"/>
    <s v="PIT"/>
    <s v="PIT"/>
  </r>
  <r>
    <x v="127"/>
    <x v="1"/>
    <s v="SDN"/>
    <s v="SDP"/>
    <x v="92"/>
    <s v="W"/>
    <n v="1"/>
    <n v="162"/>
    <n v="81"/>
    <n v="98"/>
    <n v="64"/>
    <s v="Y"/>
    <s v="N"/>
    <x v="0"/>
    <x v="1"/>
    <n v="1"/>
    <x v="1"/>
    <n v="1"/>
    <x v="0"/>
    <x v="1"/>
    <n v="749"/>
    <n v="5490"/>
    <n v="1390"/>
    <n v="292"/>
    <n v="30"/>
    <n v="167"/>
    <n v="604"/>
    <n v="1072"/>
    <n v="79"/>
    <n v="37"/>
    <n v="48"/>
    <n v="45"/>
    <n v="635"/>
    <n v="587"/>
    <n v="3.63"/>
    <n v="14"/>
    <n v="11"/>
    <n v="59"/>
    <n v="4364"/>
    <n v="1384"/>
    <n v="139"/>
    <n v="501"/>
    <n v="1217"/>
    <n v="104"/>
    <n v="155"/>
    <n v="0.98299999999999998"/>
    <s v="San Diego Padres"/>
    <s v="Qualcomm Stadium"/>
    <n v="2555874"/>
    <n v="92"/>
    <n v="92"/>
    <s v="SDP"/>
    <s v="SDN"/>
    <s v="SDN"/>
  </r>
  <r>
    <x v="127"/>
    <x v="5"/>
    <s v="SEA"/>
    <s v="SEA"/>
    <x v="93"/>
    <s v="W"/>
    <n v="3"/>
    <n v="161"/>
    <n v="81"/>
    <n v="76"/>
    <n v="85"/>
    <s v="N"/>
    <s v="N"/>
    <x v="0"/>
    <x v="0"/>
    <n v="0"/>
    <x v="1"/>
    <n v="1"/>
    <x v="0"/>
    <x v="1"/>
    <n v="859"/>
    <n v="5628"/>
    <n v="1553"/>
    <n v="321"/>
    <n v="28"/>
    <n v="234"/>
    <n v="558"/>
    <n v="1081"/>
    <n v="115"/>
    <n v="39"/>
    <n v="57"/>
    <n v="48"/>
    <n v="855"/>
    <n v="781"/>
    <n v="4.93"/>
    <n v="17"/>
    <n v="7"/>
    <n v="31"/>
    <n v="4273"/>
    <n v="1530"/>
    <n v="196"/>
    <n v="528"/>
    <n v="1156"/>
    <n v="125"/>
    <n v="139"/>
    <n v="0.97899999999999998"/>
    <s v="Seattle Mariners"/>
    <s v="Kingdome"/>
    <n v="2651511"/>
    <n v="99"/>
    <n v="99"/>
    <s v="SEA"/>
    <s v="SEA"/>
    <s v="SEA"/>
  </r>
  <r>
    <x v="127"/>
    <x v="1"/>
    <s v="SFN"/>
    <s v="SFG"/>
    <x v="42"/>
    <s v="W"/>
    <n v="2"/>
    <n v="163"/>
    <n v="81"/>
    <n v="89"/>
    <n v="74"/>
    <s v="N"/>
    <s v="N"/>
    <x v="0"/>
    <x v="0"/>
    <n v="0"/>
    <x v="1"/>
    <n v="1"/>
    <x v="0"/>
    <x v="1"/>
    <n v="845"/>
    <n v="5628"/>
    <n v="1540"/>
    <n v="292"/>
    <n v="26"/>
    <n v="161"/>
    <n v="678"/>
    <n v="1040"/>
    <n v="102"/>
    <n v="51"/>
    <n v="44"/>
    <n v="53"/>
    <n v="739"/>
    <n v="686"/>
    <n v="4.18"/>
    <n v="6"/>
    <n v="6"/>
    <n v="44"/>
    <n v="4431"/>
    <n v="1457"/>
    <n v="171"/>
    <n v="562"/>
    <n v="1089"/>
    <n v="101"/>
    <n v="157"/>
    <n v="0.98399999999999999"/>
    <s v="San Francisco Giants"/>
    <s v="3Com Park"/>
    <n v="1925364"/>
    <n v="95"/>
    <n v="95"/>
    <s v="SFG"/>
    <s v="SFN"/>
    <s v="SFN"/>
  </r>
  <r>
    <x v="127"/>
    <x v="1"/>
    <s v="SLN"/>
    <s v="STL"/>
    <x v="40"/>
    <s v="C"/>
    <n v="3"/>
    <n v="163"/>
    <n v="82"/>
    <n v="83"/>
    <n v="79"/>
    <s v="N"/>
    <s v="N"/>
    <x v="0"/>
    <x v="0"/>
    <n v="0"/>
    <x v="1"/>
    <n v="1"/>
    <x v="0"/>
    <x v="1"/>
    <n v="810"/>
    <n v="5593"/>
    <n v="1444"/>
    <n v="292"/>
    <n v="30"/>
    <n v="223"/>
    <n v="676"/>
    <n v="1179"/>
    <n v="133"/>
    <n v="41"/>
    <n v="42"/>
    <n v="34"/>
    <n v="782"/>
    <n v="703"/>
    <n v="4.3099999999999996"/>
    <n v="6"/>
    <n v="10"/>
    <n v="44"/>
    <n v="4409"/>
    <n v="1513"/>
    <n v="151"/>
    <n v="558"/>
    <n v="972"/>
    <n v="142"/>
    <n v="160"/>
    <n v="0.97799999999999998"/>
    <s v="St. Louis Cardinals"/>
    <s v="Busch Stadium II"/>
    <n v="3195691"/>
    <n v="100"/>
    <n v="100"/>
    <s v="STL"/>
    <s v="SLN"/>
    <s v="SLN"/>
  </r>
  <r>
    <x v="127"/>
    <x v="5"/>
    <s v="TBA"/>
    <s v="TBD"/>
    <x v="98"/>
    <s v="E"/>
    <n v="5"/>
    <n v="162"/>
    <n v="81"/>
    <n v="63"/>
    <n v="99"/>
    <s v="N"/>
    <s v="N"/>
    <x v="0"/>
    <x v="0"/>
    <n v="0"/>
    <x v="1"/>
    <n v="1"/>
    <x v="0"/>
    <x v="1"/>
    <n v="620"/>
    <n v="5555"/>
    <n v="1450"/>
    <n v="267"/>
    <n v="43"/>
    <n v="111"/>
    <n v="473"/>
    <n v="1107"/>
    <n v="120"/>
    <n v="73"/>
    <n v="37"/>
    <n v="38"/>
    <n v="751"/>
    <n v="698"/>
    <n v="4.3499999999999996"/>
    <n v="7"/>
    <n v="7"/>
    <n v="28"/>
    <n v="4329"/>
    <n v="1425"/>
    <n v="171"/>
    <n v="643"/>
    <n v="1008"/>
    <n v="94"/>
    <n v="178"/>
    <n v="0.98499999999999999"/>
    <s v="Tampa Bay Devil Rays"/>
    <s v="Tropicana Field"/>
    <n v="2506293"/>
    <n v="101"/>
    <n v="102"/>
    <s v="TBD"/>
    <s v="TBA"/>
    <s v="TBA"/>
  </r>
  <r>
    <x v="127"/>
    <x v="5"/>
    <s v="TEX"/>
    <s v="TEX"/>
    <x v="88"/>
    <s v="W"/>
    <n v="1"/>
    <n v="162"/>
    <n v="81"/>
    <n v="88"/>
    <n v="74"/>
    <s v="Y"/>
    <s v="N"/>
    <x v="0"/>
    <x v="0"/>
    <n v="0"/>
    <x v="1"/>
    <n v="1"/>
    <x v="0"/>
    <x v="1"/>
    <n v="940"/>
    <n v="5672"/>
    <n v="1637"/>
    <n v="314"/>
    <n v="32"/>
    <n v="201"/>
    <n v="595"/>
    <n v="1045"/>
    <n v="82"/>
    <n v="47"/>
    <n v="39"/>
    <n v="54"/>
    <n v="871"/>
    <n v="794"/>
    <n v="4.99"/>
    <n v="10"/>
    <n v="8"/>
    <n v="46"/>
    <n v="4294"/>
    <n v="1624"/>
    <n v="164"/>
    <n v="519"/>
    <n v="994"/>
    <n v="121"/>
    <n v="140"/>
    <n v="0.98"/>
    <s v="Texas Rangers"/>
    <s v="The Ballpark at Arlington"/>
    <n v="2927399"/>
    <n v="104"/>
    <n v="103"/>
    <s v="TEX"/>
    <s v="TEX"/>
    <s v="TEX"/>
  </r>
  <r>
    <x v="127"/>
    <x v="5"/>
    <s v="TOR"/>
    <s v="TOR"/>
    <x v="94"/>
    <s v="E"/>
    <n v="3"/>
    <n v="163"/>
    <n v="81"/>
    <n v="88"/>
    <n v="74"/>
    <s v="N"/>
    <s v="N"/>
    <x v="0"/>
    <x v="0"/>
    <n v="0"/>
    <x v="1"/>
    <n v="1"/>
    <x v="0"/>
    <x v="1"/>
    <n v="816"/>
    <n v="5580"/>
    <n v="1482"/>
    <n v="316"/>
    <n v="19"/>
    <n v="221"/>
    <n v="564"/>
    <n v="1132"/>
    <n v="184"/>
    <n v="81"/>
    <n v="87"/>
    <n v="49"/>
    <n v="768"/>
    <n v="697"/>
    <n v="4.28"/>
    <n v="10"/>
    <n v="11"/>
    <n v="47"/>
    <n v="4395"/>
    <n v="1443"/>
    <n v="169"/>
    <n v="587"/>
    <n v="1154"/>
    <n v="125"/>
    <n v="131"/>
    <n v="0.97899999999999998"/>
    <s v="Toronto Blue Jays"/>
    <s v="Skydome"/>
    <n v="2454303"/>
    <n v="100"/>
    <n v="99"/>
    <s v="TOR"/>
    <s v="TOR"/>
    <s v="TOR"/>
  </r>
  <r>
    <x v="128"/>
    <x v="5"/>
    <s v="ANA"/>
    <s v="ANA"/>
    <x v="87"/>
    <s v="W"/>
    <n v="4"/>
    <n v="162"/>
    <n v="81"/>
    <n v="70"/>
    <n v="92"/>
    <s v="N"/>
    <s v="N"/>
    <x v="0"/>
    <x v="0"/>
    <n v="0"/>
    <x v="1"/>
    <n v="1"/>
    <x v="0"/>
    <x v="1"/>
    <n v="711"/>
    <n v="5494"/>
    <n v="1404"/>
    <n v="248"/>
    <n v="22"/>
    <n v="158"/>
    <n v="511"/>
    <n v="1022"/>
    <n v="71"/>
    <n v="45"/>
    <n v="43"/>
    <n v="42"/>
    <n v="826"/>
    <n v="762"/>
    <n v="4.79"/>
    <n v="4"/>
    <n v="7"/>
    <n v="37"/>
    <n v="4294"/>
    <n v="1472"/>
    <n v="177"/>
    <n v="624"/>
    <n v="877"/>
    <n v="106"/>
    <n v="156"/>
    <n v="0.98299999999999998"/>
    <s v="Anaheim Angels"/>
    <s v="Edison International Field"/>
    <n v="2253123"/>
    <n v="99"/>
    <n v="100"/>
    <s v="ANA"/>
    <s v="ANA"/>
    <s v="ANA"/>
  </r>
  <r>
    <x v="128"/>
    <x v="1"/>
    <s v="ARI"/>
    <s v="ARI"/>
    <x v="97"/>
    <s v="W"/>
    <n v="1"/>
    <n v="162"/>
    <n v="81"/>
    <n v="100"/>
    <n v="62"/>
    <s v="Y"/>
    <s v="N"/>
    <x v="0"/>
    <x v="0"/>
    <n v="0"/>
    <x v="1"/>
    <n v="1"/>
    <x v="0"/>
    <x v="1"/>
    <n v="908"/>
    <n v="5658"/>
    <n v="1566"/>
    <n v="289"/>
    <n v="46"/>
    <n v="216"/>
    <n v="588"/>
    <n v="1045"/>
    <n v="137"/>
    <n v="39"/>
    <n v="48"/>
    <n v="60"/>
    <n v="676"/>
    <n v="615"/>
    <n v="3.77"/>
    <n v="16"/>
    <n v="9"/>
    <n v="42"/>
    <n v="4402"/>
    <n v="1387"/>
    <n v="176"/>
    <n v="543"/>
    <n v="1198"/>
    <n v="104"/>
    <n v="132"/>
    <n v="0.98299999999999998"/>
    <s v="Arizona Diamondbacks"/>
    <s v="Bank One Ballpark"/>
    <n v="3019654"/>
    <n v="101"/>
    <n v="101"/>
    <s v="ARI"/>
    <s v="ARI"/>
    <s v="ARI"/>
  </r>
  <r>
    <x v="128"/>
    <x v="1"/>
    <s v="ATL"/>
    <s v="ATL"/>
    <x v="24"/>
    <s v="E"/>
    <n v="1"/>
    <n v="162"/>
    <n v="81"/>
    <n v="103"/>
    <n v="59"/>
    <s v="Y"/>
    <s v="N"/>
    <x v="0"/>
    <x v="1"/>
    <n v="1"/>
    <x v="1"/>
    <n v="1"/>
    <x v="0"/>
    <x v="1"/>
    <n v="840"/>
    <n v="5569"/>
    <n v="1481"/>
    <n v="309"/>
    <n v="23"/>
    <n v="197"/>
    <n v="608"/>
    <n v="962"/>
    <n v="148"/>
    <n v="66"/>
    <n v="53"/>
    <n v="47"/>
    <n v="661"/>
    <n v="593"/>
    <n v="3.63"/>
    <n v="9"/>
    <n v="9"/>
    <n v="45"/>
    <n v="4413"/>
    <n v="1398"/>
    <n v="142"/>
    <n v="507"/>
    <n v="1197"/>
    <n v="111"/>
    <n v="127"/>
    <n v="0.98199999999999998"/>
    <s v="Atlanta Braves"/>
    <s v="Turner Field"/>
    <n v="3284897"/>
    <n v="100"/>
    <n v="98"/>
    <s v="ATL"/>
    <s v="ATL"/>
    <s v="ATL"/>
  </r>
  <r>
    <x v="128"/>
    <x v="5"/>
    <s v="BAL"/>
    <s v="BAL"/>
    <x v="37"/>
    <s v="E"/>
    <n v="4"/>
    <n v="162"/>
    <n v="81"/>
    <n v="78"/>
    <n v="84"/>
    <s v="N"/>
    <s v="N"/>
    <x v="0"/>
    <x v="0"/>
    <n v="0"/>
    <x v="1"/>
    <n v="1"/>
    <x v="0"/>
    <x v="1"/>
    <n v="851"/>
    <n v="5637"/>
    <n v="1572"/>
    <n v="299"/>
    <n v="21"/>
    <n v="203"/>
    <n v="615"/>
    <n v="890"/>
    <n v="107"/>
    <n v="46"/>
    <n v="61"/>
    <n v="55"/>
    <n v="815"/>
    <n v="760"/>
    <n v="4.7699999999999996"/>
    <n v="17"/>
    <n v="11"/>
    <n v="33"/>
    <n v="4305"/>
    <n v="1468"/>
    <n v="198"/>
    <n v="647"/>
    <n v="982"/>
    <n v="89"/>
    <n v="191"/>
    <n v="0.98599999999999999"/>
    <s v="Baltimore Orioles"/>
    <s v="Oriole Park at Camden Yards"/>
    <n v="3433150"/>
    <n v="96"/>
    <n v="96"/>
    <s v="BAL"/>
    <s v="BAL"/>
    <s v="BAL"/>
  </r>
  <r>
    <x v="128"/>
    <x v="5"/>
    <s v="BOS"/>
    <s v="BOS"/>
    <x v="74"/>
    <s v="E"/>
    <n v="2"/>
    <n v="162"/>
    <n v="81"/>
    <n v="94"/>
    <n v="68"/>
    <s v="N"/>
    <s v="Y"/>
    <x v="1"/>
    <x v="0"/>
    <n v="0"/>
    <x v="1"/>
    <n v="1"/>
    <x v="0"/>
    <x v="1"/>
    <n v="836"/>
    <n v="5579"/>
    <n v="1551"/>
    <n v="334"/>
    <n v="42"/>
    <n v="176"/>
    <n v="597"/>
    <n v="928"/>
    <n v="67"/>
    <n v="39"/>
    <n v="55"/>
    <n v="56"/>
    <n v="718"/>
    <n v="638"/>
    <n v="4"/>
    <n v="6"/>
    <n v="12"/>
    <n v="50"/>
    <n v="4310"/>
    <n v="1396"/>
    <n v="160"/>
    <n v="469"/>
    <n v="1131"/>
    <n v="127"/>
    <n v="132"/>
    <n v="0.97899999999999998"/>
    <s v="Boston Red Sox"/>
    <s v="Fenway Park II"/>
    <n v="2446162"/>
    <n v="104"/>
    <n v="103"/>
    <s v="BOS"/>
    <s v="BOS"/>
    <s v="BOS"/>
  </r>
  <r>
    <x v="128"/>
    <x v="5"/>
    <s v="CHA"/>
    <s v="CHW"/>
    <x v="75"/>
    <s v="C"/>
    <n v="2"/>
    <n v="162"/>
    <n v="81"/>
    <n v="75"/>
    <n v="86"/>
    <s v="N"/>
    <s v="N"/>
    <x v="0"/>
    <x v="0"/>
    <n v="0"/>
    <x v="1"/>
    <n v="1"/>
    <x v="0"/>
    <x v="1"/>
    <n v="777"/>
    <n v="5644"/>
    <n v="1563"/>
    <n v="298"/>
    <n v="37"/>
    <n v="162"/>
    <n v="499"/>
    <n v="810"/>
    <n v="110"/>
    <n v="50"/>
    <n v="34"/>
    <n v="45"/>
    <n v="870"/>
    <n v="786"/>
    <n v="4.92"/>
    <n v="6"/>
    <n v="3"/>
    <n v="39"/>
    <n v="4315"/>
    <n v="1608"/>
    <n v="210"/>
    <n v="596"/>
    <n v="968"/>
    <n v="136"/>
    <n v="149"/>
    <n v="0.97699999999999998"/>
    <s v="Chicago White Sox"/>
    <s v="Comiskey Park II"/>
    <n v="1338851"/>
    <n v="101"/>
    <n v="101"/>
    <s v="CHW"/>
    <s v="CHA"/>
    <s v="CHA"/>
  </r>
  <r>
    <x v="128"/>
    <x v="1"/>
    <s v="CHN"/>
    <s v="CHC"/>
    <x v="25"/>
    <s v="C"/>
    <n v="6"/>
    <n v="162"/>
    <n v="81"/>
    <n v="67"/>
    <n v="95"/>
    <s v="N"/>
    <s v="N"/>
    <x v="0"/>
    <x v="0"/>
    <n v="0"/>
    <x v="1"/>
    <n v="1"/>
    <x v="0"/>
    <x v="1"/>
    <n v="747"/>
    <n v="5482"/>
    <n v="1411"/>
    <n v="255"/>
    <n v="35"/>
    <n v="189"/>
    <n v="571"/>
    <n v="1170"/>
    <n v="60"/>
    <n v="44"/>
    <n v="39"/>
    <n v="44"/>
    <n v="920"/>
    <n v="837"/>
    <n v="5.27"/>
    <n v="11"/>
    <n v="6"/>
    <n v="32"/>
    <n v="4292"/>
    <n v="1619"/>
    <n v="221"/>
    <n v="529"/>
    <n v="980"/>
    <n v="139"/>
    <n v="135"/>
    <n v="0.97699999999999998"/>
    <s v="Chicago Cubs"/>
    <s v="Wrigley Field"/>
    <n v="2813854"/>
    <n v="97"/>
    <n v="98"/>
    <s v="CHC"/>
    <s v="CHN"/>
    <s v="CHN"/>
  </r>
  <r>
    <x v="128"/>
    <x v="1"/>
    <s v="CIN"/>
    <s v="CIN"/>
    <x v="26"/>
    <s v="C"/>
    <n v="2"/>
    <n v="163"/>
    <n v="82"/>
    <n v="96"/>
    <n v="67"/>
    <s v="N"/>
    <s v="N"/>
    <x v="0"/>
    <x v="0"/>
    <n v="0"/>
    <x v="1"/>
    <n v="1"/>
    <x v="0"/>
    <x v="1"/>
    <n v="865"/>
    <n v="5649"/>
    <n v="1536"/>
    <n v="312"/>
    <n v="37"/>
    <n v="209"/>
    <n v="569"/>
    <n v="1125"/>
    <n v="164"/>
    <n v="54"/>
    <n v="45"/>
    <n v="44"/>
    <n v="711"/>
    <n v="647"/>
    <n v="3.98"/>
    <n v="6"/>
    <n v="11"/>
    <n v="55"/>
    <n v="4386"/>
    <n v="1309"/>
    <n v="190"/>
    <n v="636"/>
    <n v="1081"/>
    <n v="105"/>
    <n v="139"/>
    <n v="0.98299999999999998"/>
    <s v="Cincinnati Reds"/>
    <s v="Cinergy Field"/>
    <n v="2061222"/>
    <n v="103"/>
    <n v="103"/>
    <s v="CIN"/>
    <s v="CIN"/>
    <s v="CIN"/>
  </r>
  <r>
    <x v="128"/>
    <x v="5"/>
    <s v="CLE"/>
    <s v="CLE"/>
    <x v="76"/>
    <s v="C"/>
    <n v="1"/>
    <n v="162"/>
    <n v="81"/>
    <n v="97"/>
    <n v="65"/>
    <s v="Y"/>
    <s v="N"/>
    <x v="0"/>
    <x v="0"/>
    <n v="0"/>
    <x v="1"/>
    <n v="1"/>
    <x v="0"/>
    <x v="1"/>
    <n v="1009"/>
    <n v="5634"/>
    <n v="1629"/>
    <n v="309"/>
    <n v="32"/>
    <n v="209"/>
    <n v="743"/>
    <n v="1099"/>
    <n v="147"/>
    <n v="50"/>
    <n v="55"/>
    <n v="67"/>
    <n v="860"/>
    <n v="788"/>
    <n v="4.8899999999999997"/>
    <n v="3"/>
    <n v="6"/>
    <n v="46"/>
    <n v="4351"/>
    <n v="1503"/>
    <n v="197"/>
    <n v="634"/>
    <n v="1120"/>
    <n v="106"/>
    <n v="154"/>
    <n v="0.98299999999999998"/>
    <s v="Cleveland Indians"/>
    <s v="Jacobs Field"/>
    <n v="3468456"/>
    <n v="104"/>
    <n v="103"/>
    <s v="CLE"/>
    <s v="CLE"/>
    <s v="CLE"/>
  </r>
  <r>
    <x v="128"/>
    <x v="1"/>
    <s v="COL"/>
    <s v="COL"/>
    <x v="95"/>
    <s v="W"/>
    <n v="5"/>
    <n v="162"/>
    <n v="81"/>
    <n v="72"/>
    <n v="90"/>
    <s v="N"/>
    <s v="N"/>
    <x v="0"/>
    <x v="0"/>
    <n v="0"/>
    <x v="1"/>
    <n v="1"/>
    <x v="0"/>
    <x v="1"/>
    <n v="906"/>
    <n v="5717"/>
    <n v="1644"/>
    <n v="305"/>
    <n v="39"/>
    <n v="223"/>
    <n v="508"/>
    <n v="863"/>
    <n v="70"/>
    <n v="43"/>
    <n v="43"/>
    <n v="46"/>
    <n v="1028"/>
    <n v="955"/>
    <n v="6.01"/>
    <n v="12"/>
    <n v="2"/>
    <n v="33"/>
    <n v="4287"/>
    <n v="1700"/>
    <n v="237"/>
    <n v="737"/>
    <n v="1032"/>
    <n v="118"/>
    <n v="189"/>
    <n v="0.98099999999999998"/>
    <s v="Colorado Rockies"/>
    <s v="Coors Field"/>
    <n v="3481065"/>
    <n v="127"/>
    <n v="127"/>
    <s v="COL"/>
    <s v="COL"/>
    <s v="COL"/>
  </r>
  <r>
    <x v="128"/>
    <x v="5"/>
    <s v="DET"/>
    <s v="DET"/>
    <x v="77"/>
    <s v="C"/>
    <n v="3"/>
    <n v="161"/>
    <n v="81"/>
    <n v="69"/>
    <n v="92"/>
    <s v="N"/>
    <s v="N"/>
    <x v="0"/>
    <x v="0"/>
    <n v="0"/>
    <x v="1"/>
    <n v="1"/>
    <x v="0"/>
    <x v="1"/>
    <n v="747"/>
    <n v="5481"/>
    <n v="1433"/>
    <n v="289"/>
    <n v="34"/>
    <n v="212"/>
    <n v="458"/>
    <n v="1049"/>
    <n v="108"/>
    <n v="70"/>
    <n v="82"/>
    <n v="39"/>
    <n v="882"/>
    <n v="817"/>
    <n v="5.17"/>
    <n v="4"/>
    <n v="6"/>
    <n v="33"/>
    <n v="4263"/>
    <n v="1528"/>
    <n v="209"/>
    <n v="583"/>
    <n v="976"/>
    <n v="106"/>
    <n v="156"/>
    <n v="0.98199999999999998"/>
    <s v="Detroit Tigers"/>
    <s v="Tiger Stadium"/>
    <n v="2026441"/>
    <n v="99"/>
    <n v="101"/>
    <s v="DET"/>
    <s v="DET"/>
    <s v="DET"/>
  </r>
  <r>
    <x v="128"/>
    <x v="1"/>
    <s v="FLO"/>
    <s v="FLA"/>
    <x v="96"/>
    <s v="E"/>
    <n v="5"/>
    <n v="162"/>
    <n v="80"/>
    <n v="64"/>
    <n v="98"/>
    <s v="N"/>
    <s v="N"/>
    <x v="0"/>
    <x v="0"/>
    <n v="0"/>
    <x v="1"/>
    <n v="1"/>
    <x v="0"/>
    <x v="1"/>
    <n v="691"/>
    <n v="5578"/>
    <n v="1465"/>
    <n v="266"/>
    <n v="44"/>
    <n v="128"/>
    <n v="479"/>
    <n v="1145"/>
    <n v="92"/>
    <n v="46"/>
    <n v="59"/>
    <n v="56"/>
    <n v="852"/>
    <n v="781"/>
    <n v="4.9000000000000004"/>
    <n v="6"/>
    <n v="5"/>
    <n v="33"/>
    <n v="4307"/>
    <n v="1560"/>
    <n v="171"/>
    <n v="655"/>
    <n v="943"/>
    <n v="127"/>
    <n v="150"/>
    <n v="0.97899999999999998"/>
    <s v="Florida Marlins"/>
    <s v="Pro Player Stadium"/>
    <n v="1369421"/>
    <n v="93"/>
    <n v="95"/>
    <s v="FLA"/>
    <s v="FLO"/>
    <s v="FLO"/>
  </r>
  <r>
    <x v="128"/>
    <x v="1"/>
    <s v="HOU"/>
    <s v="HOU"/>
    <x v="89"/>
    <s v="C"/>
    <n v="1"/>
    <n v="162"/>
    <n v="82"/>
    <n v="97"/>
    <n v="65"/>
    <s v="Y"/>
    <s v="N"/>
    <x v="0"/>
    <x v="0"/>
    <n v="0"/>
    <x v="1"/>
    <n v="1"/>
    <x v="0"/>
    <x v="1"/>
    <n v="823"/>
    <n v="5485"/>
    <n v="1463"/>
    <n v="293"/>
    <n v="23"/>
    <n v="168"/>
    <n v="728"/>
    <n v="1138"/>
    <n v="166"/>
    <n v="75"/>
    <n v="52"/>
    <n v="58"/>
    <n v="675"/>
    <n v="620"/>
    <n v="3.83"/>
    <n v="12"/>
    <n v="8"/>
    <n v="48"/>
    <n v="4376"/>
    <n v="1485"/>
    <n v="128"/>
    <n v="478"/>
    <n v="1204"/>
    <n v="106"/>
    <n v="175"/>
    <n v="0.98299999999999998"/>
    <s v="Houston Astros"/>
    <s v="Astrodome"/>
    <n v="2706017"/>
    <n v="100"/>
    <n v="98"/>
    <s v="HOU"/>
    <s v="HOU"/>
    <s v="HOU"/>
  </r>
  <r>
    <x v="128"/>
    <x v="5"/>
    <s v="KCA"/>
    <s v="KCR"/>
    <x v="91"/>
    <s v="C"/>
    <n v="4"/>
    <n v="161"/>
    <n v="80"/>
    <n v="64"/>
    <n v="97"/>
    <s v="N"/>
    <s v="N"/>
    <x v="0"/>
    <x v="0"/>
    <n v="0"/>
    <x v="1"/>
    <n v="1"/>
    <x v="0"/>
    <x v="1"/>
    <n v="856"/>
    <n v="5624"/>
    <n v="1584"/>
    <n v="294"/>
    <n v="52"/>
    <n v="151"/>
    <n v="535"/>
    <n v="932"/>
    <n v="127"/>
    <n v="39"/>
    <n v="64"/>
    <n v="56"/>
    <n v="921"/>
    <n v="844"/>
    <n v="5.35"/>
    <n v="11"/>
    <n v="3"/>
    <n v="29"/>
    <n v="4262"/>
    <n v="1607"/>
    <n v="202"/>
    <n v="643"/>
    <n v="831"/>
    <n v="125"/>
    <n v="188"/>
    <n v="0.98"/>
    <s v="Kansas City Royals"/>
    <s v="Kauffman Stadium"/>
    <n v="1506068"/>
    <n v="102"/>
    <n v="103"/>
    <s v="KCR"/>
    <s v="KCA"/>
    <s v="KCA"/>
  </r>
  <r>
    <x v="128"/>
    <x v="1"/>
    <s v="LAN"/>
    <s v="LAD"/>
    <x v="47"/>
    <s v="W"/>
    <n v="3"/>
    <n v="162"/>
    <n v="81"/>
    <n v="77"/>
    <n v="85"/>
    <s v="N"/>
    <s v="N"/>
    <x v="0"/>
    <x v="0"/>
    <n v="0"/>
    <x v="1"/>
    <n v="1"/>
    <x v="0"/>
    <x v="1"/>
    <n v="793"/>
    <n v="5567"/>
    <n v="1480"/>
    <n v="253"/>
    <n v="23"/>
    <n v="187"/>
    <n v="594"/>
    <n v="1030"/>
    <n v="167"/>
    <n v="68"/>
    <n v="52"/>
    <n v="51"/>
    <n v="787"/>
    <n v="718"/>
    <n v="4.45"/>
    <n v="8"/>
    <n v="6"/>
    <n v="37"/>
    <n v="4359"/>
    <n v="1438"/>
    <n v="192"/>
    <n v="594"/>
    <n v="1077"/>
    <n v="137"/>
    <n v="137"/>
    <n v="0.97799999999999998"/>
    <s v="Los Angeles Dodgers"/>
    <s v="Dodger Stadium"/>
    <n v="3095346"/>
    <n v="95"/>
    <n v="94"/>
    <s v="LAD"/>
    <s v="LAN"/>
    <s v="LAN"/>
  </r>
  <r>
    <x v="128"/>
    <x v="1"/>
    <s v="MIL"/>
    <s v="MIL"/>
    <x v="53"/>
    <s v="C"/>
    <n v="5"/>
    <n v="161"/>
    <n v="80"/>
    <n v="74"/>
    <n v="87"/>
    <s v="N"/>
    <s v="N"/>
    <x v="0"/>
    <x v="0"/>
    <n v="0"/>
    <x v="1"/>
    <n v="1"/>
    <x v="0"/>
    <x v="1"/>
    <n v="815"/>
    <n v="5582"/>
    <n v="1524"/>
    <n v="299"/>
    <n v="30"/>
    <n v="165"/>
    <n v="658"/>
    <n v="1065"/>
    <n v="81"/>
    <n v="33"/>
    <n v="55"/>
    <n v="51"/>
    <n v="886"/>
    <n v="813"/>
    <n v="5.07"/>
    <n v="2"/>
    <n v="5"/>
    <n v="40"/>
    <n v="4328"/>
    <n v="1618"/>
    <n v="213"/>
    <n v="616"/>
    <n v="987"/>
    <n v="127"/>
    <n v="146"/>
    <n v="0.97899999999999998"/>
    <s v="Milwaukee Brewers"/>
    <s v="County Stadium"/>
    <n v="1701796"/>
    <n v="99"/>
    <n v="99"/>
    <s v="MIL"/>
    <s v="ML4"/>
    <s v="MIL"/>
  </r>
  <r>
    <x v="128"/>
    <x v="5"/>
    <s v="MIN"/>
    <s v="MIN"/>
    <x v="79"/>
    <s v="C"/>
    <n v="5"/>
    <n v="161"/>
    <n v="81"/>
    <n v="63"/>
    <n v="97"/>
    <s v="N"/>
    <s v="N"/>
    <x v="0"/>
    <x v="0"/>
    <n v="0"/>
    <x v="1"/>
    <n v="1"/>
    <x v="0"/>
    <x v="1"/>
    <n v="686"/>
    <n v="5495"/>
    <n v="1450"/>
    <n v="285"/>
    <n v="30"/>
    <n v="105"/>
    <n v="500"/>
    <n v="978"/>
    <n v="118"/>
    <n v="60"/>
    <n v="49"/>
    <n v="56"/>
    <n v="845"/>
    <n v="791"/>
    <n v="5"/>
    <n v="13"/>
    <n v="8"/>
    <n v="34"/>
    <n v="4270"/>
    <n v="1591"/>
    <n v="208"/>
    <n v="487"/>
    <n v="927"/>
    <n v="92"/>
    <n v="150"/>
    <n v="0.98499999999999999"/>
    <s v="Minnesota Twins"/>
    <s v="Hubert H Humphrey Metrodome"/>
    <n v="1202829"/>
    <n v="103"/>
    <n v="104"/>
    <s v="MIN"/>
    <s v="MIN"/>
    <s v="MIN"/>
  </r>
  <r>
    <x v="128"/>
    <x v="1"/>
    <s v="MON"/>
    <s v="WSN"/>
    <x v="13"/>
    <s v="E"/>
    <n v="4"/>
    <n v="162"/>
    <n v="81"/>
    <n v="68"/>
    <n v="94"/>
    <s v="N"/>
    <s v="N"/>
    <x v="0"/>
    <x v="0"/>
    <n v="0"/>
    <x v="1"/>
    <n v="1"/>
    <x v="0"/>
    <x v="1"/>
    <n v="718"/>
    <n v="5559"/>
    <n v="1473"/>
    <n v="320"/>
    <n v="47"/>
    <n v="163"/>
    <n v="438"/>
    <n v="939"/>
    <n v="70"/>
    <n v="51"/>
    <n v="53"/>
    <n v="28"/>
    <n v="853"/>
    <n v="748"/>
    <n v="4.6900000000000004"/>
    <n v="6"/>
    <n v="4"/>
    <n v="44"/>
    <n v="4303"/>
    <n v="1505"/>
    <n v="152"/>
    <n v="572"/>
    <n v="1043"/>
    <n v="160"/>
    <n v="125"/>
    <n v="0.97399999999999998"/>
    <s v="Montreal Expos"/>
    <s v="Stade Olympique"/>
    <n v="773277"/>
    <n v="97"/>
    <n v="98"/>
    <s v="MON"/>
    <s v="MON"/>
    <s v="MON"/>
  </r>
  <r>
    <x v="128"/>
    <x v="5"/>
    <s v="NYA"/>
    <s v="NYY"/>
    <x v="73"/>
    <s v="E"/>
    <n v="1"/>
    <n v="162"/>
    <n v="81"/>
    <n v="98"/>
    <n v="64"/>
    <s v="Y"/>
    <s v="N"/>
    <x v="0"/>
    <x v="1"/>
    <n v="1"/>
    <x v="2"/>
    <n v="0"/>
    <x v="1"/>
    <x v="1"/>
    <n v="900"/>
    <n v="5568"/>
    <n v="1568"/>
    <n v="302"/>
    <n v="36"/>
    <n v="193"/>
    <n v="718"/>
    <n v="978"/>
    <n v="104"/>
    <n v="57"/>
    <n v="55"/>
    <n v="53"/>
    <n v="731"/>
    <n v="661"/>
    <n v="4.13"/>
    <n v="6"/>
    <n v="10"/>
    <n v="50"/>
    <n v="4319"/>
    <n v="1402"/>
    <n v="158"/>
    <n v="581"/>
    <n v="1111"/>
    <n v="111"/>
    <n v="132"/>
    <n v="0.98199999999999998"/>
    <s v="New York Yankees"/>
    <s v="Yankee Stadium II"/>
    <n v="3292736"/>
    <n v="98"/>
    <n v="97"/>
    <s v="NYY"/>
    <s v="NYA"/>
    <s v="NYA"/>
  </r>
  <r>
    <x v="128"/>
    <x v="1"/>
    <s v="NYN"/>
    <s v="NYM"/>
    <x v="90"/>
    <s v="E"/>
    <n v="2"/>
    <n v="163"/>
    <n v="81"/>
    <n v="97"/>
    <n v="66"/>
    <s v="N"/>
    <s v="Y"/>
    <x v="1"/>
    <x v="0"/>
    <n v="0"/>
    <x v="1"/>
    <n v="1"/>
    <x v="0"/>
    <x v="1"/>
    <n v="853"/>
    <n v="5572"/>
    <n v="1553"/>
    <n v="297"/>
    <n v="14"/>
    <n v="181"/>
    <n v="717"/>
    <n v="994"/>
    <n v="150"/>
    <n v="61"/>
    <n v="48"/>
    <n v="54"/>
    <n v="711"/>
    <n v="691"/>
    <n v="4.2699999999999996"/>
    <n v="5"/>
    <n v="7"/>
    <n v="49"/>
    <n v="4370"/>
    <n v="1372"/>
    <n v="167"/>
    <n v="617"/>
    <n v="1172"/>
    <n v="68"/>
    <n v="147"/>
    <n v="0.98899999999999999"/>
    <s v="New York Mets"/>
    <s v="Shea Stadium"/>
    <n v="2725668"/>
    <n v="98"/>
    <n v="97"/>
    <s v="NYM"/>
    <s v="NYN"/>
    <s v="NYN"/>
  </r>
  <r>
    <x v="128"/>
    <x v="5"/>
    <s v="OAK"/>
    <s v="OAK"/>
    <x v="78"/>
    <s v="W"/>
    <n v="2"/>
    <n v="162"/>
    <n v="81"/>
    <n v="87"/>
    <n v="75"/>
    <s v="N"/>
    <s v="N"/>
    <x v="0"/>
    <x v="0"/>
    <n v="0"/>
    <x v="1"/>
    <n v="1"/>
    <x v="0"/>
    <x v="1"/>
    <n v="893"/>
    <n v="5519"/>
    <n v="1430"/>
    <n v="287"/>
    <n v="20"/>
    <n v="235"/>
    <n v="770"/>
    <n v="1129"/>
    <n v="70"/>
    <n v="37"/>
    <n v="71"/>
    <n v="41"/>
    <n v="846"/>
    <n v="750"/>
    <n v="4.6900000000000004"/>
    <n v="6"/>
    <n v="5"/>
    <n v="48"/>
    <n v="4315"/>
    <n v="1537"/>
    <n v="160"/>
    <n v="569"/>
    <n v="967"/>
    <n v="122"/>
    <n v="166"/>
    <n v="0.98"/>
    <s v="Oakland Athletics"/>
    <s v="Oakland Coliseum"/>
    <n v="1434610"/>
    <n v="94"/>
    <n v="94"/>
    <s v="OAK"/>
    <s v="OAK"/>
    <s v="OAK"/>
  </r>
  <r>
    <x v="128"/>
    <x v="1"/>
    <s v="PHI"/>
    <s v="PHI"/>
    <x v="44"/>
    <s v="E"/>
    <n v="3"/>
    <n v="162"/>
    <n v="81"/>
    <n v="77"/>
    <n v="85"/>
    <s v="N"/>
    <s v="N"/>
    <x v="0"/>
    <x v="0"/>
    <n v="0"/>
    <x v="1"/>
    <n v="1"/>
    <x v="0"/>
    <x v="1"/>
    <n v="841"/>
    <n v="5598"/>
    <n v="1539"/>
    <n v="302"/>
    <n v="44"/>
    <n v="161"/>
    <n v="631"/>
    <n v="1081"/>
    <n v="125"/>
    <n v="35"/>
    <n v="46"/>
    <n v="41"/>
    <n v="846"/>
    <n v="787"/>
    <n v="4.92"/>
    <n v="11"/>
    <n v="6"/>
    <n v="32"/>
    <n v="4315"/>
    <n v="1494"/>
    <n v="212"/>
    <n v="627"/>
    <n v="1030"/>
    <n v="100"/>
    <n v="144"/>
    <n v="0.98299999999999998"/>
    <s v="Philadelphia Phillies"/>
    <s v="Veterans Stadium"/>
    <n v="1825337"/>
    <n v="105"/>
    <n v="105"/>
    <s v="PHI"/>
    <s v="PHI"/>
    <s v="PHI"/>
  </r>
  <r>
    <x v="128"/>
    <x v="1"/>
    <s v="PIT"/>
    <s v="PIT"/>
    <x v="39"/>
    <s v="C"/>
    <n v="3"/>
    <n v="161"/>
    <n v="81"/>
    <n v="78"/>
    <n v="83"/>
    <s v="N"/>
    <s v="N"/>
    <x v="0"/>
    <x v="0"/>
    <n v="0"/>
    <x v="1"/>
    <n v="1"/>
    <x v="0"/>
    <x v="1"/>
    <n v="775"/>
    <n v="5468"/>
    <n v="1417"/>
    <n v="282"/>
    <n v="40"/>
    <n v="171"/>
    <n v="573"/>
    <n v="1197"/>
    <n v="112"/>
    <n v="44"/>
    <n v="60"/>
    <n v="45"/>
    <n v="782"/>
    <n v="689"/>
    <n v="4.33"/>
    <n v="8"/>
    <n v="3"/>
    <n v="34"/>
    <n v="4300"/>
    <n v="1444"/>
    <n v="160"/>
    <n v="633"/>
    <n v="1083"/>
    <n v="147"/>
    <n v="179"/>
    <n v="0.97599999999999998"/>
    <s v="Pittsburgh Pirates"/>
    <s v="Three Rivers Stadium"/>
    <n v="1638023"/>
    <n v="101"/>
    <n v="101"/>
    <s v="PIT"/>
    <s v="PIT"/>
    <s v="PIT"/>
  </r>
  <r>
    <x v="128"/>
    <x v="1"/>
    <s v="SDN"/>
    <s v="SDP"/>
    <x v="92"/>
    <s v="W"/>
    <n v="4"/>
    <n v="162"/>
    <n v="81"/>
    <n v="74"/>
    <n v="88"/>
    <s v="N"/>
    <s v="N"/>
    <x v="0"/>
    <x v="0"/>
    <n v="0"/>
    <x v="1"/>
    <n v="1"/>
    <x v="0"/>
    <x v="1"/>
    <n v="710"/>
    <n v="5394"/>
    <n v="1360"/>
    <n v="256"/>
    <n v="22"/>
    <n v="153"/>
    <n v="631"/>
    <n v="1169"/>
    <n v="174"/>
    <n v="67"/>
    <n v="35"/>
    <n v="40"/>
    <n v="781"/>
    <n v="705"/>
    <n v="4.47"/>
    <n v="5"/>
    <n v="6"/>
    <n v="43"/>
    <n v="4261"/>
    <n v="1454"/>
    <n v="193"/>
    <n v="529"/>
    <n v="1078"/>
    <n v="129"/>
    <n v="151"/>
    <n v="0.97899999999999998"/>
    <s v="San Diego Padres"/>
    <s v="Qualcomm Stadium"/>
    <n v="2523538"/>
    <n v="92"/>
    <n v="92"/>
    <s v="SDP"/>
    <s v="SDN"/>
    <s v="SDN"/>
  </r>
  <r>
    <x v="128"/>
    <x v="5"/>
    <s v="SEA"/>
    <s v="SEA"/>
    <x v="93"/>
    <s v="W"/>
    <n v="3"/>
    <n v="162"/>
    <n v="81"/>
    <n v="79"/>
    <n v="83"/>
    <s v="N"/>
    <s v="N"/>
    <x v="0"/>
    <x v="0"/>
    <n v="0"/>
    <x v="1"/>
    <n v="1"/>
    <x v="0"/>
    <x v="1"/>
    <n v="859"/>
    <n v="5572"/>
    <n v="1499"/>
    <n v="263"/>
    <n v="21"/>
    <n v="244"/>
    <n v="610"/>
    <n v="1095"/>
    <n v="130"/>
    <n v="45"/>
    <n v="42"/>
    <n v="48"/>
    <n v="905"/>
    <n v="834"/>
    <n v="5.24"/>
    <n v="7"/>
    <n v="6"/>
    <n v="40"/>
    <n v="4301"/>
    <n v="1613"/>
    <n v="191"/>
    <n v="684"/>
    <n v="980"/>
    <n v="113"/>
    <n v="182"/>
    <n v="0.98099999999999998"/>
    <s v="Seattle Mariners"/>
    <s v="Kingdome / Safeco Field"/>
    <n v="2916346"/>
    <n v="102"/>
    <n v="103"/>
    <s v="SEA"/>
    <s v="SEA"/>
    <s v="SEA"/>
  </r>
  <r>
    <x v="128"/>
    <x v="1"/>
    <s v="SFN"/>
    <s v="SFG"/>
    <x v="42"/>
    <s v="W"/>
    <n v="2"/>
    <n v="162"/>
    <n v="81"/>
    <n v="86"/>
    <n v="76"/>
    <s v="N"/>
    <s v="N"/>
    <x v="0"/>
    <x v="0"/>
    <n v="0"/>
    <x v="1"/>
    <n v="1"/>
    <x v="0"/>
    <x v="1"/>
    <n v="872"/>
    <n v="5563"/>
    <n v="1507"/>
    <n v="307"/>
    <n v="18"/>
    <n v="188"/>
    <n v="696"/>
    <n v="1028"/>
    <n v="109"/>
    <n v="56"/>
    <n v="60"/>
    <n v="42"/>
    <n v="831"/>
    <n v="762"/>
    <n v="4.71"/>
    <n v="6"/>
    <n v="3"/>
    <n v="42"/>
    <n v="4369"/>
    <n v="1486"/>
    <n v="194"/>
    <n v="655"/>
    <n v="1076"/>
    <n v="105"/>
    <n v="155"/>
    <n v="0.98299999999999998"/>
    <s v="San Francisco Giants"/>
    <s v="3Com Park"/>
    <n v="2078399"/>
    <n v="95"/>
    <n v="94"/>
    <s v="SFG"/>
    <s v="SFN"/>
    <s v="SFN"/>
  </r>
  <r>
    <x v="128"/>
    <x v="1"/>
    <s v="SLN"/>
    <s v="STL"/>
    <x v="40"/>
    <s v="C"/>
    <n v="4"/>
    <n v="161"/>
    <n v="80"/>
    <n v="75"/>
    <n v="86"/>
    <s v="N"/>
    <s v="N"/>
    <x v="0"/>
    <x v="0"/>
    <n v="0"/>
    <x v="1"/>
    <n v="1"/>
    <x v="0"/>
    <x v="1"/>
    <n v="809"/>
    <n v="5570"/>
    <n v="1461"/>
    <n v="274"/>
    <n v="27"/>
    <n v="194"/>
    <n v="613"/>
    <n v="1202"/>
    <n v="134"/>
    <n v="48"/>
    <n v="51"/>
    <n v="44"/>
    <n v="838"/>
    <n v="761"/>
    <n v="4.74"/>
    <n v="5"/>
    <n v="3"/>
    <n v="38"/>
    <n v="4336"/>
    <n v="1519"/>
    <n v="161"/>
    <n v="667"/>
    <n v="1025"/>
    <n v="132"/>
    <n v="163"/>
    <n v="0.97799999999999998"/>
    <s v="St. Louis Cardinals"/>
    <s v="Busch Stadium II"/>
    <n v="3225334"/>
    <n v="101"/>
    <n v="101"/>
    <s v="STL"/>
    <s v="SLN"/>
    <s v="SLN"/>
  </r>
  <r>
    <x v="128"/>
    <x v="5"/>
    <s v="TBA"/>
    <s v="TBD"/>
    <x v="98"/>
    <s v="E"/>
    <n v="5"/>
    <n v="162"/>
    <n v="81"/>
    <n v="69"/>
    <n v="93"/>
    <s v="N"/>
    <s v="N"/>
    <x v="0"/>
    <x v="0"/>
    <n v="0"/>
    <x v="1"/>
    <n v="1"/>
    <x v="0"/>
    <x v="1"/>
    <n v="772"/>
    <n v="5586"/>
    <n v="1531"/>
    <n v="272"/>
    <n v="29"/>
    <n v="145"/>
    <n v="544"/>
    <n v="1042"/>
    <n v="73"/>
    <n v="49"/>
    <n v="64"/>
    <n v="48"/>
    <n v="913"/>
    <n v="805"/>
    <n v="5.0599999999999996"/>
    <n v="6"/>
    <n v="5"/>
    <n v="45"/>
    <n v="4299"/>
    <n v="1606"/>
    <n v="172"/>
    <n v="695"/>
    <n v="1055"/>
    <n v="135"/>
    <n v="198"/>
    <n v="0.97799999999999998"/>
    <s v="Tampa Bay Devil Rays"/>
    <s v="Tropicana Field"/>
    <n v="1562827"/>
    <n v="100"/>
    <n v="102"/>
    <s v="TBD"/>
    <s v="TBA"/>
    <s v="TBA"/>
  </r>
  <r>
    <x v="128"/>
    <x v="5"/>
    <s v="TEX"/>
    <s v="TEX"/>
    <x v="88"/>
    <s v="W"/>
    <n v="1"/>
    <n v="162"/>
    <n v="81"/>
    <n v="95"/>
    <n v="67"/>
    <s v="Y"/>
    <s v="N"/>
    <x v="0"/>
    <x v="0"/>
    <n v="0"/>
    <x v="1"/>
    <n v="1"/>
    <x v="0"/>
    <x v="1"/>
    <n v="945"/>
    <n v="5651"/>
    <n v="1653"/>
    <n v="304"/>
    <n v="29"/>
    <n v="230"/>
    <n v="611"/>
    <n v="937"/>
    <n v="111"/>
    <n v="54"/>
    <n v="29"/>
    <n v="62"/>
    <n v="859"/>
    <n v="809"/>
    <n v="5.07"/>
    <n v="6"/>
    <n v="9"/>
    <n v="47"/>
    <n v="4309"/>
    <n v="1626"/>
    <n v="186"/>
    <n v="509"/>
    <n v="979"/>
    <n v="119"/>
    <n v="169"/>
    <n v="0.98099999999999998"/>
    <s v="Texas Rangers"/>
    <s v="The Ballpark at Arlington"/>
    <n v="2771469"/>
    <n v="105"/>
    <n v="105"/>
    <s v="TEX"/>
    <s v="TEX"/>
    <s v="TEX"/>
  </r>
  <r>
    <x v="128"/>
    <x v="5"/>
    <s v="TOR"/>
    <s v="TOR"/>
    <x v="94"/>
    <s v="E"/>
    <n v="3"/>
    <n v="162"/>
    <n v="81"/>
    <n v="84"/>
    <n v="78"/>
    <s v="N"/>
    <s v="N"/>
    <x v="0"/>
    <x v="0"/>
    <n v="0"/>
    <x v="1"/>
    <n v="1"/>
    <x v="0"/>
    <x v="1"/>
    <n v="883"/>
    <n v="5642"/>
    <n v="1580"/>
    <n v="337"/>
    <n v="14"/>
    <n v="212"/>
    <n v="578"/>
    <n v="1077"/>
    <n v="119"/>
    <n v="48"/>
    <n v="76"/>
    <n v="45"/>
    <n v="862"/>
    <n v="787"/>
    <n v="4.92"/>
    <n v="14"/>
    <n v="9"/>
    <n v="39"/>
    <n v="4317"/>
    <n v="1582"/>
    <n v="191"/>
    <n v="575"/>
    <n v="1009"/>
    <n v="106"/>
    <n v="165"/>
    <n v="0.98299999999999998"/>
    <s v="Toronto Blue Jays"/>
    <s v="Skydome"/>
    <n v="2163464"/>
    <n v="101"/>
    <n v="101"/>
    <s v="TOR"/>
    <s v="TOR"/>
    <s v="TOR"/>
  </r>
  <r>
    <x v="129"/>
    <x v="5"/>
    <s v="ANA"/>
    <s v="ANA"/>
    <x v="87"/>
    <s v="W"/>
    <n v="3"/>
    <n v="162"/>
    <n v="81"/>
    <n v="82"/>
    <n v="80"/>
    <s v="N"/>
    <s v="N"/>
    <x v="0"/>
    <x v="0"/>
    <n v="0"/>
    <x v="1"/>
    <n v="1"/>
    <x v="0"/>
    <x v="1"/>
    <n v="864"/>
    <n v="5628"/>
    <n v="1574"/>
    <n v="309"/>
    <n v="34"/>
    <n v="236"/>
    <n v="608"/>
    <n v="1024"/>
    <n v="93"/>
    <n v="52"/>
    <n v="47"/>
    <n v="43"/>
    <n v="869"/>
    <n v="805"/>
    <n v="5"/>
    <n v="5"/>
    <n v="3"/>
    <n v="46"/>
    <n v="4344"/>
    <n v="1534"/>
    <n v="228"/>
    <n v="662"/>
    <n v="846"/>
    <n v="134"/>
    <n v="182"/>
    <n v="0.97799999999999998"/>
    <s v="Anaheim Angels"/>
    <s v="Edison International Field"/>
    <n v="2066982"/>
    <n v="102"/>
    <n v="103"/>
    <s v="ANA"/>
    <s v="ANA"/>
    <s v="ANA"/>
  </r>
  <r>
    <x v="129"/>
    <x v="1"/>
    <s v="ARI"/>
    <s v="ARI"/>
    <x v="97"/>
    <s v="W"/>
    <n v="3"/>
    <n v="162"/>
    <n v="81"/>
    <n v="85"/>
    <n v="77"/>
    <s v="N"/>
    <s v="N"/>
    <x v="0"/>
    <x v="0"/>
    <n v="0"/>
    <x v="1"/>
    <n v="1"/>
    <x v="0"/>
    <x v="1"/>
    <n v="792"/>
    <n v="5527"/>
    <n v="1466"/>
    <n v="282"/>
    <n v="44"/>
    <n v="179"/>
    <n v="535"/>
    <n v="975"/>
    <n v="97"/>
    <n v="44"/>
    <n v="59"/>
    <n v="58"/>
    <n v="754"/>
    <n v="698"/>
    <n v="4.3499999999999996"/>
    <n v="16"/>
    <n v="8"/>
    <n v="38"/>
    <n v="4331"/>
    <n v="1441"/>
    <n v="190"/>
    <n v="500"/>
    <n v="1220"/>
    <n v="107"/>
    <n v="138"/>
    <n v="0.98199999999999998"/>
    <s v="Arizona Diamondbacks"/>
    <s v="Bank One Ballpark"/>
    <n v="2942251"/>
    <n v="105"/>
    <n v="103"/>
    <s v="ARI"/>
    <s v="ARI"/>
    <s v="ARI"/>
  </r>
  <r>
    <x v="129"/>
    <x v="1"/>
    <s v="ATL"/>
    <s v="ATL"/>
    <x v="24"/>
    <s v="E"/>
    <n v="1"/>
    <n v="162"/>
    <n v="81"/>
    <n v="95"/>
    <n v="67"/>
    <s v="Y"/>
    <s v="N"/>
    <x v="0"/>
    <x v="0"/>
    <n v="0"/>
    <x v="1"/>
    <n v="1"/>
    <x v="0"/>
    <x v="1"/>
    <n v="810"/>
    <n v="5489"/>
    <n v="1490"/>
    <n v="274"/>
    <n v="26"/>
    <n v="179"/>
    <n v="595"/>
    <n v="1010"/>
    <n v="148"/>
    <n v="56"/>
    <n v="59"/>
    <n v="45"/>
    <n v="714"/>
    <n v="648"/>
    <n v="4.05"/>
    <n v="13"/>
    <n v="9"/>
    <n v="53"/>
    <n v="4321"/>
    <n v="1428"/>
    <n v="165"/>
    <n v="484"/>
    <n v="1093"/>
    <n v="129"/>
    <n v="138"/>
    <n v="0.97899999999999998"/>
    <s v="Atlanta Braves"/>
    <s v="Turner Field"/>
    <n v="3234304"/>
    <n v="101"/>
    <n v="99"/>
    <s v="ATL"/>
    <s v="ATL"/>
    <s v="ATL"/>
  </r>
  <r>
    <x v="129"/>
    <x v="5"/>
    <s v="BAL"/>
    <s v="BAL"/>
    <x v="37"/>
    <s v="E"/>
    <n v="4"/>
    <n v="162"/>
    <n v="81"/>
    <n v="74"/>
    <n v="88"/>
    <s v="N"/>
    <s v="N"/>
    <x v="0"/>
    <x v="0"/>
    <n v="0"/>
    <x v="1"/>
    <n v="1"/>
    <x v="0"/>
    <x v="1"/>
    <n v="794"/>
    <n v="5549"/>
    <n v="1508"/>
    <n v="310"/>
    <n v="22"/>
    <n v="184"/>
    <n v="558"/>
    <n v="900"/>
    <n v="126"/>
    <n v="65"/>
    <n v="49"/>
    <n v="54"/>
    <n v="913"/>
    <n v="855"/>
    <n v="5.37"/>
    <n v="14"/>
    <n v="6"/>
    <n v="33"/>
    <n v="4300"/>
    <n v="1547"/>
    <n v="202"/>
    <n v="665"/>
    <n v="1017"/>
    <n v="116"/>
    <n v="151"/>
    <n v="0.98099999999999998"/>
    <s v="Baltimore Orioles"/>
    <s v="Oriole Park at Camden Yards"/>
    <n v="3297031"/>
    <n v="95"/>
    <n v="96"/>
    <s v="BAL"/>
    <s v="BAL"/>
    <s v="BAL"/>
  </r>
  <r>
    <x v="129"/>
    <x v="5"/>
    <s v="BOS"/>
    <s v="BOS"/>
    <x v="74"/>
    <s v="E"/>
    <n v="2"/>
    <n v="162"/>
    <n v="81"/>
    <n v="85"/>
    <n v="77"/>
    <s v="N"/>
    <s v="N"/>
    <x v="0"/>
    <x v="0"/>
    <n v="0"/>
    <x v="1"/>
    <n v="1"/>
    <x v="0"/>
    <x v="1"/>
    <n v="792"/>
    <n v="5630"/>
    <n v="1503"/>
    <n v="316"/>
    <n v="32"/>
    <n v="167"/>
    <n v="611"/>
    <n v="1019"/>
    <n v="43"/>
    <n v="30"/>
    <n v="42"/>
    <n v="48"/>
    <n v="745"/>
    <n v="683"/>
    <n v="4.2300000000000004"/>
    <n v="7"/>
    <n v="12"/>
    <n v="46"/>
    <n v="4358"/>
    <n v="1433"/>
    <n v="173"/>
    <n v="498"/>
    <n v="1121"/>
    <n v="109"/>
    <n v="120"/>
    <n v="0.98199999999999998"/>
    <s v="Boston Red Sox"/>
    <s v="Fenway Park II"/>
    <n v="2585895"/>
    <n v="104"/>
    <n v="103"/>
    <s v="BOS"/>
    <s v="BOS"/>
    <s v="BOS"/>
  </r>
  <r>
    <x v="129"/>
    <x v="5"/>
    <s v="CHA"/>
    <s v="CHW"/>
    <x v="75"/>
    <s v="C"/>
    <n v="1"/>
    <n v="162"/>
    <n v="81"/>
    <n v="95"/>
    <n v="67"/>
    <s v="Y"/>
    <s v="N"/>
    <x v="0"/>
    <x v="0"/>
    <n v="0"/>
    <x v="1"/>
    <n v="1"/>
    <x v="0"/>
    <x v="1"/>
    <n v="978"/>
    <n v="5646"/>
    <n v="1615"/>
    <n v="325"/>
    <n v="33"/>
    <n v="216"/>
    <n v="591"/>
    <n v="960"/>
    <n v="119"/>
    <n v="42"/>
    <n v="53"/>
    <n v="61"/>
    <n v="839"/>
    <n v="751"/>
    <n v="4.66"/>
    <n v="5"/>
    <n v="7"/>
    <n v="43"/>
    <n v="4351"/>
    <n v="1509"/>
    <n v="195"/>
    <n v="614"/>
    <n v="1037"/>
    <n v="133"/>
    <n v="190"/>
    <n v="0.97799999999999998"/>
    <s v="Chicago White Sox"/>
    <s v="Comiskey Park II"/>
    <n v="1947799"/>
    <n v="102"/>
    <n v="102"/>
    <s v="CHW"/>
    <s v="CHA"/>
    <s v="CHA"/>
  </r>
  <r>
    <x v="129"/>
    <x v="1"/>
    <s v="CHN"/>
    <s v="CHC"/>
    <x v="25"/>
    <s v="C"/>
    <n v="6"/>
    <n v="162"/>
    <n v="81"/>
    <n v="65"/>
    <n v="97"/>
    <s v="N"/>
    <s v="N"/>
    <x v="0"/>
    <x v="0"/>
    <n v="0"/>
    <x v="1"/>
    <n v="1"/>
    <x v="0"/>
    <x v="1"/>
    <n v="764"/>
    <n v="5577"/>
    <n v="1426"/>
    <n v="272"/>
    <n v="23"/>
    <n v="183"/>
    <n v="632"/>
    <n v="1120"/>
    <n v="93"/>
    <n v="37"/>
    <n v="54"/>
    <n v="45"/>
    <n v="904"/>
    <n v="849"/>
    <n v="5.25"/>
    <n v="10"/>
    <n v="5"/>
    <n v="39"/>
    <n v="4364"/>
    <n v="1505"/>
    <n v="231"/>
    <n v="658"/>
    <n v="1143"/>
    <n v="100"/>
    <n v="139"/>
    <n v="0.98299999999999998"/>
    <s v="Chicago Cubs"/>
    <s v="Wrigley Field"/>
    <n v="2789511"/>
    <n v="97"/>
    <n v="98"/>
    <s v="CHC"/>
    <s v="CHN"/>
    <s v="CHN"/>
  </r>
  <r>
    <x v="129"/>
    <x v="1"/>
    <s v="CIN"/>
    <s v="CIN"/>
    <x v="26"/>
    <s v="C"/>
    <n v="2"/>
    <n v="163"/>
    <n v="82"/>
    <n v="85"/>
    <n v="77"/>
    <s v="N"/>
    <s v="N"/>
    <x v="0"/>
    <x v="0"/>
    <n v="0"/>
    <x v="1"/>
    <n v="1"/>
    <x v="0"/>
    <x v="1"/>
    <n v="825"/>
    <n v="5635"/>
    <n v="1545"/>
    <n v="302"/>
    <n v="36"/>
    <n v="200"/>
    <n v="559"/>
    <n v="995"/>
    <n v="100"/>
    <n v="38"/>
    <n v="64"/>
    <n v="58"/>
    <n v="765"/>
    <n v="700"/>
    <n v="4.33"/>
    <n v="8"/>
    <n v="7"/>
    <n v="42"/>
    <n v="4369"/>
    <n v="1446"/>
    <n v="190"/>
    <n v="659"/>
    <n v="1015"/>
    <n v="111"/>
    <n v="156"/>
    <n v="0.98199999999999998"/>
    <s v="Cincinnati Reds"/>
    <s v="Cinergy Field"/>
    <n v="2577371"/>
    <n v="102"/>
    <n v="102"/>
    <s v="CIN"/>
    <s v="CIN"/>
    <s v="CIN"/>
  </r>
  <r>
    <x v="129"/>
    <x v="5"/>
    <s v="CLE"/>
    <s v="CLE"/>
    <x v="76"/>
    <s v="C"/>
    <n v="2"/>
    <n v="162"/>
    <n v="81"/>
    <n v="90"/>
    <n v="72"/>
    <s v="N"/>
    <s v="N"/>
    <x v="0"/>
    <x v="0"/>
    <n v="0"/>
    <x v="1"/>
    <n v="1"/>
    <x v="0"/>
    <x v="1"/>
    <n v="950"/>
    <n v="5683"/>
    <n v="1639"/>
    <n v="310"/>
    <n v="30"/>
    <n v="221"/>
    <n v="685"/>
    <n v="1057"/>
    <n v="113"/>
    <n v="34"/>
    <n v="51"/>
    <n v="52"/>
    <n v="816"/>
    <n v="775"/>
    <n v="4.84"/>
    <n v="6"/>
    <n v="5"/>
    <n v="34"/>
    <n v="4327"/>
    <n v="1511"/>
    <n v="173"/>
    <n v="666"/>
    <n v="1213"/>
    <n v="72"/>
    <n v="147"/>
    <n v="0.98799999999999999"/>
    <s v="Cleveland Indians"/>
    <s v="Jacobs Field"/>
    <n v="3456278"/>
    <n v="101"/>
    <n v="100"/>
    <s v="CLE"/>
    <s v="CLE"/>
    <s v="CLE"/>
  </r>
  <r>
    <x v="129"/>
    <x v="1"/>
    <s v="COL"/>
    <s v="COL"/>
    <x v="95"/>
    <s v="W"/>
    <n v="4"/>
    <n v="162"/>
    <n v="81"/>
    <n v="82"/>
    <n v="80"/>
    <s v="N"/>
    <s v="N"/>
    <x v="0"/>
    <x v="0"/>
    <n v="0"/>
    <x v="1"/>
    <n v="1"/>
    <x v="0"/>
    <x v="1"/>
    <n v="968"/>
    <n v="5660"/>
    <n v="1664"/>
    <n v="320"/>
    <n v="53"/>
    <n v="161"/>
    <n v="601"/>
    <n v="907"/>
    <n v="131"/>
    <n v="61"/>
    <n v="42"/>
    <n v="75"/>
    <n v="897"/>
    <n v="835"/>
    <n v="5.26"/>
    <n v="7"/>
    <n v="2"/>
    <n v="33"/>
    <n v="4290"/>
    <n v="1568"/>
    <n v="221"/>
    <n v="588"/>
    <n v="1001"/>
    <n v="94"/>
    <n v="176"/>
    <n v="0.98499999999999999"/>
    <s v="Colorado Rockies"/>
    <s v="Coors Field"/>
    <n v="3295129"/>
    <n v="125"/>
    <n v="125"/>
    <s v="COL"/>
    <s v="COL"/>
    <s v="COL"/>
  </r>
  <r>
    <x v="129"/>
    <x v="5"/>
    <s v="DET"/>
    <s v="DET"/>
    <x v="77"/>
    <s v="C"/>
    <n v="3"/>
    <n v="162"/>
    <n v="81"/>
    <n v="79"/>
    <n v="83"/>
    <s v="N"/>
    <s v="N"/>
    <x v="0"/>
    <x v="0"/>
    <n v="0"/>
    <x v="1"/>
    <n v="1"/>
    <x v="0"/>
    <x v="1"/>
    <n v="823"/>
    <n v="5644"/>
    <n v="1553"/>
    <n v="307"/>
    <n v="41"/>
    <n v="177"/>
    <n v="562"/>
    <n v="982"/>
    <n v="83"/>
    <n v="38"/>
    <n v="43"/>
    <n v="49"/>
    <n v="827"/>
    <n v="755"/>
    <n v="4.71"/>
    <n v="6"/>
    <n v="6"/>
    <n v="44"/>
    <n v="4330"/>
    <n v="1583"/>
    <n v="177"/>
    <n v="496"/>
    <n v="978"/>
    <n v="105"/>
    <n v="171"/>
    <n v="0.98299999999999998"/>
    <s v="Detroit Tigers"/>
    <s v="Comerica Park"/>
    <n v="2438617"/>
    <n v="95"/>
    <n v="95"/>
    <s v="DET"/>
    <s v="DET"/>
    <s v="DET"/>
  </r>
  <r>
    <x v="129"/>
    <x v="1"/>
    <s v="FLO"/>
    <s v="FLA"/>
    <x v="96"/>
    <s v="E"/>
    <n v="3"/>
    <n v="161"/>
    <n v="81"/>
    <n v="79"/>
    <n v="82"/>
    <s v="N"/>
    <s v="N"/>
    <x v="0"/>
    <x v="0"/>
    <n v="0"/>
    <x v="1"/>
    <n v="1"/>
    <x v="0"/>
    <x v="1"/>
    <n v="731"/>
    <n v="5509"/>
    <n v="1441"/>
    <n v="274"/>
    <n v="29"/>
    <n v="160"/>
    <n v="540"/>
    <n v="1184"/>
    <n v="168"/>
    <n v="55"/>
    <n v="60"/>
    <n v="51"/>
    <n v="797"/>
    <n v="729"/>
    <n v="4.59"/>
    <n v="5"/>
    <n v="4"/>
    <n v="48"/>
    <n v="4289"/>
    <n v="1477"/>
    <n v="169"/>
    <n v="650"/>
    <n v="1051"/>
    <n v="125"/>
    <n v="144"/>
    <n v="0.98"/>
    <s v="Florida Marlins"/>
    <s v="Pro Player Stadium"/>
    <n v="1218326"/>
    <n v="94"/>
    <n v="95"/>
    <s v="FLA"/>
    <s v="FLO"/>
    <s v="FLO"/>
  </r>
  <r>
    <x v="129"/>
    <x v="1"/>
    <s v="HOU"/>
    <s v="HOU"/>
    <x v="89"/>
    <s v="C"/>
    <n v="4"/>
    <n v="162"/>
    <n v="81"/>
    <n v="72"/>
    <n v="90"/>
    <s v="N"/>
    <s v="N"/>
    <x v="0"/>
    <x v="0"/>
    <n v="0"/>
    <x v="1"/>
    <n v="1"/>
    <x v="0"/>
    <x v="1"/>
    <n v="938"/>
    <n v="5570"/>
    <n v="1547"/>
    <n v="289"/>
    <n v="36"/>
    <n v="249"/>
    <n v="673"/>
    <n v="1129"/>
    <n v="114"/>
    <n v="52"/>
    <n v="83"/>
    <n v="61"/>
    <n v="944"/>
    <n v="865"/>
    <n v="5.42"/>
    <n v="8"/>
    <n v="2"/>
    <n v="30"/>
    <n v="4313"/>
    <n v="1596"/>
    <n v="234"/>
    <n v="598"/>
    <n v="1064"/>
    <n v="133"/>
    <n v="149"/>
    <n v="0.97799999999999998"/>
    <s v="Houston Astros"/>
    <s v="Enron Field"/>
    <n v="3056139"/>
    <n v="107"/>
    <n v="107"/>
    <s v="HOU"/>
    <s v="HOU"/>
    <s v="HOU"/>
  </r>
  <r>
    <x v="129"/>
    <x v="5"/>
    <s v="KCA"/>
    <s v="KCR"/>
    <x v="91"/>
    <s v="C"/>
    <n v="4"/>
    <n v="162"/>
    <n v="81"/>
    <n v="77"/>
    <n v="85"/>
    <s v="N"/>
    <s v="N"/>
    <x v="0"/>
    <x v="0"/>
    <n v="0"/>
    <x v="1"/>
    <n v="1"/>
    <x v="0"/>
    <x v="1"/>
    <n v="879"/>
    <n v="5709"/>
    <n v="1644"/>
    <n v="281"/>
    <n v="27"/>
    <n v="150"/>
    <n v="511"/>
    <n v="840"/>
    <n v="121"/>
    <n v="35"/>
    <n v="48"/>
    <n v="70"/>
    <n v="930"/>
    <n v="876"/>
    <n v="5.48"/>
    <n v="10"/>
    <n v="6"/>
    <n v="29"/>
    <n v="4318"/>
    <n v="1585"/>
    <n v="239"/>
    <n v="693"/>
    <n v="927"/>
    <n v="102"/>
    <n v="185"/>
    <n v="0.98299999999999998"/>
    <s v="Kansas City Royals"/>
    <s v="Kauffman Stadium"/>
    <n v="1564847"/>
    <n v="103"/>
    <n v="103"/>
    <s v="KCR"/>
    <s v="KCA"/>
    <s v="KCA"/>
  </r>
  <r>
    <x v="129"/>
    <x v="1"/>
    <s v="LAN"/>
    <s v="LAD"/>
    <x v="47"/>
    <s v="W"/>
    <n v="2"/>
    <n v="162"/>
    <n v="81"/>
    <n v="86"/>
    <n v="76"/>
    <s v="N"/>
    <s v="N"/>
    <x v="0"/>
    <x v="0"/>
    <n v="0"/>
    <x v="1"/>
    <n v="1"/>
    <x v="0"/>
    <x v="1"/>
    <n v="798"/>
    <n v="5481"/>
    <n v="1408"/>
    <n v="265"/>
    <n v="28"/>
    <n v="211"/>
    <n v="668"/>
    <n v="1083"/>
    <n v="95"/>
    <n v="42"/>
    <n v="51"/>
    <n v="46"/>
    <n v="729"/>
    <n v="659"/>
    <n v="4.0999999999999996"/>
    <n v="9"/>
    <n v="11"/>
    <n v="36"/>
    <n v="4335"/>
    <n v="1379"/>
    <n v="176"/>
    <n v="600"/>
    <n v="1154"/>
    <n v="135"/>
    <n v="151"/>
    <n v="0.97799999999999998"/>
    <s v="Los Angeles Dodgers"/>
    <s v="Dodger Stadium"/>
    <n v="2880242"/>
    <n v="94"/>
    <n v="94"/>
    <s v="LAD"/>
    <s v="LAN"/>
    <s v="LAN"/>
  </r>
  <r>
    <x v="129"/>
    <x v="1"/>
    <s v="MIL"/>
    <s v="MIL"/>
    <x v="53"/>
    <s v="C"/>
    <n v="3"/>
    <n v="163"/>
    <n v="81"/>
    <n v="73"/>
    <n v="89"/>
    <s v="N"/>
    <s v="N"/>
    <x v="0"/>
    <x v="0"/>
    <n v="0"/>
    <x v="1"/>
    <n v="1"/>
    <x v="0"/>
    <x v="1"/>
    <n v="740"/>
    <n v="5563"/>
    <n v="1366"/>
    <n v="297"/>
    <n v="25"/>
    <n v="177"/>
    <n v="620"/>
    <n v="1245"/>
    <n v="72"/>
    <n v="44"/>
    <n v="61"/>
    <n v="49"/>
    <n v="826"/>
    <n v="755"/>
    <n v="4.63"/>
    <n v="2"/>
    <n v="7"/>
    <n v="29"/>
    <n v="4399"/>
    <n v="1501"/>
    <n v="174"/>
    <n v="728"/>
    <n v="967"/>
    <n v="118"/>
    <n v="187"/>
    <n v="0.98099999999999998"/>
    <s v="Milwaukee Brewers"/>
    <s v="County Stadium"/>
    <n v="1573621"/>
    <n v="97"/>
    <n v="98"/>
    <s v="MIL"/>
    <s v="ML4"/>
    <s v="MIL"/>
  </r>
  <r>
    <x v="129"/>
    <x v="5"/>
    <s v="MIN"/>
    <s v="MIN"/>
    <x v="79"/>
    <s v="C"/>
    <n v="5"/>
    <n v="162"/>
    <n v="81"/>
    <n v="69"/>
    <n v="93"/>
    <s v="N"/>
    <s v="N"/>
    <x v="0"/>
    <x v="0"/>
    <n v="0"/>
    <x v="1"/>
    <n v="1"/>
    <x v="0"/>
    <x v="1"/>
    <n v="748"/>
    <n v="5615"/>
    <n v="1516"/>
    <n v="325"/>
    <n v="49"/>
    <n v="116"/>
    <n v="556"/>
    <n v="1021"/>
    <n v="90"/>
    <n v="45"/>
    <n v="35"/>
    <n v="51"/>
    <n v="880"/>
    <n v="819"/>
    <n v="5.14"/>
    <n v="6"/>
    <n v="4"/>
    <n v="35"/>
    <n v="4298"/>
    <n v="1634"/>
    <n v="212"/>
    <n v="516"/>
    <n v="1042"/>
    <n v="102"/>
    <n v="155"/>
    <n v="0.98299999999999998"/>
    <s v="Minnesota Twins"/>
    <s v="Hubert H Humphrey Metrodome"/>
    <n v="1000760"/>
    <n v="104"/>
    <n v="105"/>
    <s v="MIN"/>
    <s v="MIN"/>
    <s v="MIN"/>
  </r>
  <r>
    <x v="129"/>
    <x v="1"/>
    <s v="MON"/>
    <s v="WSN"/>
    <x v="13"/>
    <s v="E"/>
    <n v="4"/>
    <n v="162"/>
    <n v="81"/>
    <n v="67"/>
    <n v="95"/>
    <s v="N"/>
    <s v="N"/>
    <x v="0"/>
    <x v="0"/>
    <n v="0"/>
    <x v="1"/>
    <n v="1"/>
    <x v="0"/>
    <x v="1"/>
    <n v="738"/>
    <n v="5535"/>
    <n v="1475"/>
    <n v="310"/>
    <n v="35"/>
    <n v="178"/>
    <n v="476"/>
    <n v="1048"/>
    <n v="58"/>
    <n v="48"/>
    <n v="29"/>
    <n v="34"/>
    <n v="902"/>
    <n v="812"/>
    <n v="5.13"/>
    <n v="4"/>
    <n v="7"/>
    <n v="39"/>
    <n v="4274"/>
    <n v="1575"/>
    <n v="181"/>
    <n v="579"/>
    <n v="1011"/>
    <n v="132"/>
    <n v="151"/>
    <n v="0.97799999999999998"/>
    <s v="Montreal Expos"/>
    <s v="Stade Olympique"/>
    <n v="926272"/>
    <n v="103"/>
    <n v="104"/>
    <s v="MON"/>
    <s v="MON"/>
    <s v="MON"/>
  </r>
  <r>
    <x v="129"/>
    <x v="5"/>
    <s v="NYA"/>
    <s v="NYY"/>
    <x v="73"/>
    <s v="E"/>
    <n v="1"/>
    <n v="161"/>
    <n v="80"/>
    <n v="87"/>
    <n v="74"/>
    <s v="Y"/>
    <s v="N"/>
    <x v="0"/>
    <x v="1"/>
    <n v="1"/>
    <x v="2"/>
    <n v="0"/>
    <x v="1"/>
    <x v="1"/>
    <n v="871"/>
    <n v="5556"/>
    <n v="1541"/>
    <n v="294"/>
    <n v="25"/>
    <n v="205"/>
    <n v="631"/>
    <n v="1007"/>
    <n v="99"/>
    <n v="48"/>
    <n v="57"/>
    <n v="50"/>
    <n v="814"/>
    <n v="753"/>
    <n v="4.76"/>
    <n v="9"/>
    <n v="6"/>
    <n v="40"/>
    <n v="4273"/>
    <n v="1458"/>
    <n v="177"/>
    <n v="577"/>
    <n v="1040"/>
    <n v="109"/>
    <n v="132"/>
    <n v="0.98099999999999998"/>
    <s v="New York Yankees"/>
    <s v="Yankee Stadium II"/>
    <n v="3055435"/>
    <n v="99"/>
    <n v="98"/>
    <s v="NYY"/>
    <s v="NYA"/>
    <s v="NYA"/>
  </r>
  <r>
    <x v="129"/>
    <x v="1"/>
    <s v="NYN"/>
    <s v="NYM"/>
    <x v="90"/>
    <s v="E"/>
    <n v="2"/>
    <n v="162"/>
    <n v="81"/>
    <n v="94"/>
    <n v="68"/>
    <s v="N"/>
    <s v="Y"/>
    <x v="1"/>
    <x v="1"/>
    <n v="1"/>
    <x v="1"/>
    <n v="1"/>
    <x v="0"/>
    <x v="1"/>
    <n v="807"/>
    <n v="5486"/>
    <n v="1445"/>
    <n v="281"/>
    <n v="20"/>
    <n v="198"/>
    <n v="675"/>
    <n v="1037"/>
    <n v="66"/>
    <n v="46"/>
    <n v="45"/>
    <n v="51"/>
    <n v="738"/>
    <n v="670"/>
    <n v="4.16"/>
    <n v="8"/>
    <n v="10"/>
    <n v="49"/>
    <n v="4350"/>
    <n v="1398"/>
    <n v="164"/>
    <n v="574"/>
    <n v="1164"/>
    <n v="118"/>
    <n v="121"/>
    <n v="0.98"/>
    <s v="New York Mets"/>
    <s v="Shea Stadium"/>
    <n v="2820530"/>
    <n v="96"/>
    <n v="96"/>
    <s v="NYM"/>
    <s v="NYN"/>
    <s v="NYN"/>
  </r>
  <r>
    <x v="129"/>
    <x v="5"/>
    <s v="OAK"/>
    <s v="OAK"/>
    <x v="78"/>
    <s v="W"/>
    <n v="1"/>
    <n v="161"/>
    <n v="81"/>
    <n v="91"/>
    <n v="70"/>
    <s v="Y"/>
    <s v="N"/>
    <x v="0"/>
    <x v="0"/>
    <n v="0"/>
    <x v="1"/>
    <n v="1"/>
    <x v="0"/>
    <x v="1"/>
    <n v="947"/>
    <n v="5560"/>
    <n v="1501"/>
    <n v="281"/>
    <n v="23"/>
    <n v="239"/>
    <n v="750"/>
    <n v="1159"/>
    <n v="40"/>
    <n v="15"/>
    <n v="52"/>
    <n v="44"/>
    <n v="813"/>
    <n v="730"/>
    <n v="4.58"/>
    <n v="7"/>
    <n v="11"/>
    <n v="43"/>
    <n v="4306"/>
    <n v="1535"/>
    <n v="158"/>
    <n v="615"/>
    <n v="963"/>
    <n v="134"/>
    <n v="164"/>
    <n v="0.97799999999999998"/>
    <s v="Oakland Athletics"/>
    <s v="Oakland Coliseum"/>
    <n v="1603744"/>
    <n v="96"/>
    <n v="95"/>
    <s v="OAK"/>
    <s v="OAK"/>
    <s v="OAK"/>
  </r>
  <r>
    <x v="129"/>
    <x v="1"/>
    <s v="PHI"/>
    <s v="PHI"/>
    <x v="44"/>
    <s v="E"/>
    <n v="5"/>
    <n v="162"/>
    <n v="81"/>
    <n v="65"/>
    <n v="97"/>
    <s v="N"/>
    <s v="N"/>
    <x v="0"/>
    <x v="0"/>
    <n v="0"/>
    <x v="1"/>
    <n v="1"/>
    <x v="0"/>
    <x v="1"/>
    <n v="708"/>
    <n v="5511"/>
    <n v="1386"/>
    <n v="304"/>
    <n v="40"/>
    <n v="144"/>
    <n v="611"/>
    <n v="1117"/>
    <n v="102"/>
    <n v="30"/>
    <n v="44"/>
    <n v="37"/>
    <n v="830"/>
    <n v="763"/>
    <n v="4.7699999999999996"/>
    <n v="8"/>
    <n v="6"/>
    <n v="34"/>
    <n v="4316"/>
    <n v="1458"/>
    <n v="201"/>
    <n v="640"/>
    <n v="1123"/>
    <n v="100"/>
    <n v="136"/>
    <n v="0.98299999999999998"/>
    <s v="Philadelphia Phillies"/>
    <s v="Veterans Stadium"/>
    <n v="1612769"/>
    <n v="100"/>
    <n v="101"/>
    <s v="PHI"/>
    <s v="PHI"/>
    <s v="PHI"/>
  </r>
  <r>
    <x v="129"/>
    <x v="1"/>
    <s v="PIT"/>
    <s v="PIT"/>
    <x v="39"/>
    <s v="C"/>
    <n v="5"/>
    <n v="162"/>
    <n v="81"/>
    <n v="69"/>
    <n v="93"/>
    <s v="N"/>
    <s v="N"/>
    <x v="0"/>
    <x v="0"/>
    <n v="0"/>
    <x v="1"/>
    <n v="1"/>
    <x v="0"/>
    <x v="1"/>
    <n v="793"/>
    <n v="5643"/>
    <n v="1506"/>
    <n v="320"/>
    <n v="31"/>
    <n v="168"/>
    <n v="564"/>
    <n v="1032"/>
    <n v="86"/>
    <n v="40"/>
    <n v="66"/>
    <n v="37"/>
    <n v="888"/>
    <n v="795"/>
    <n v="4.9400000000000004"/>
    <n v="5"/>
    <n v="7"/>
    <n v="27"/>
    <n v="4347"/>
    <n v="1554"/>
    <n v="163"/>
    <n v="711"/>
    <n v="1070"/>
    <n v="132"/>
    <n v="169"/>
    <n v="0.97899999999999998"/>
    <s v="Pittsburgh Pirates"/>
    <s v="Three Rivers Stadium"/>
    <n v="1748908"/>
    <n v="99"/>
    <n v="100"/>
    <s v="PIT"/>
    <s v="PIT"/>
    <s v="PIT"/>
  </r>
  <r>
    <x v="129"/>
    <x v="1"/>
    <s v="SDN"/>
    <s v="SDP"/>
    <x v="92"/>
    <s v="W"/>
    <n v="5"/>
    <n v="162"/>
    <n v="81"/>
    <n v="76"/>
    <n v="86"/>
    <s v="N"/>
    <s v="N"/>
    <x v="0"/>
    <x v="0"/>
    <n v="0"/>
    <x v="1"/>
    <n v="1"/>
    <x v="0"/>
    <x v="1"/>
    <n v="752"/>
    <n v="5560"/>
    <n v="1413"/>
    <n v="279"/>
    <n v="37"/>
    <n v="157"/>
    <n v="602"/>
    <n v="1177"/>
    <n v="131"/>
    <n v="53"/>
    <n v="46"/>
    <n v="43"/>
    <n v="815"/>
    <n v="733"/>
    <n v="4.5199999999999996"/>
    <n v="5"/>
    <n v="5"/>
    <n v="46"/>
    <n v="4378"/>
    <n v="1443"/>
    <n v="191"/>
    <n v="649"/>
    <n v="1071"/>
    <n v="141"/>
    <n v="155"/>
    <n v="0.97699999999999998"/>
    <s v="San Diego Padres"/>
    <s v="Qualcomm Stadium"/>
    <n v="2352443"/>
    <n v="92"/>
    <n v="92"/>
    <s v="SDP"/>
    <s v="SDN"/>
    <s v="SDN"/>
  </r>
  <r>
    <x v="129"/>
    <x v="5"/>
    <s v="SEA"/>
    <s v="SEA"/>
    <x v="93"/>
    <s v="W"/>
    <n v="2"/>
    <n v="162"/>
    <n v="81"/>
    <n v="91"/>
    <n v="71"/>
    <s v="N"/>
    <s v="Y"/>
    <x v="1"/>
    <x v="0"/>
    <n v="0"/>
    <x v="1"/>
    <n v="1"/>
    <x v="0"/>
    <x v="1"/>
    <n v="907"/>
    <n v="5497"/>
    <n v="1481"/>
    <n v="300"/>
    <n v="26"/>
    <n v="198"/>
    <n v="775"/>
    <n v="1073"/>
    <n v="122"/>
    <n v="56"/>
    <n v="48"/>
    <n v="61"/>
    <n v="780"/>
    <n v="720"/>
    <n v="4.49"/>
    <n v="4"/>
    <n v="10"/>
    <n v="44"/>
    <n v="4325"/>
    <n v="1442"/>
    <n v="167"/>
    <n v="634"/>
    <n v="998"/>
    <n v="99"/>
    <n v="176"/>
    <n v="0.98399999999999999"/>
    <s v="Seattle Mariners"/>
    <s v="Safeco Field"/>
    <n v="2914624"/>
    <n v="95"/>
    <n v="93"/>
    <s v="SEA"/>
    <s v="SEA"/>
    <s v="SEA"/>
  </r>
  <r>
    <x v="129"/>
    <x v="1"/>
    <s v="SFN"/>
    <s v="SFG"/>
    <x v="42"/>
    <s v="W"/>
    <n v="1"/>
    <n v="162"/>
    <n v="81"/>
    <n v="97"/>
    <n v="65"/>
    <s v="Y"/>
    <s v="N"/>
    <x v="0"/>
    <x v="0"/>
    <n v="0"/>
    <x v="1"/>
    <n v="1"/>
    <x v="0"/>
    <x v="1"/>
    <n v="925"/>
    <n v="5519"/>
    <n v="1535"/>
    <n v="304"/>
    <n v="44"/>
    <n v="226"/>
    <n v="709"/>
    <n v="1032"/>
    <n v="79"/>
    <n v="39"/>
    <n v="51"/>
    <n v="66"/>
    <n v="747"/>
    <n v="675"/>
    <n v="4.21"/>
    <n v="9"/>
    <n v="15"/>
    <n v="47"/>
    <n v="4333"/>
    <n v="1452"/>
    <n v="151"/>
    <n v="623"/>
    <n v="1076"/>
    <n v="93"/>
    <n v="173"/>
    <n v="0.98499999999999999"/>
    <s v="San Francisco Giants"/>
    <s v="PacBell Park"/>
    <n v="3318800"/>
    <n v="93"/>
    <n v="92"/>
    <s v="SFG"/>
    <s v="SFN"/>
    <s v="SFN"/>
  </r>
  <r>
    <x v="129"/>
    <x v="1"/>
    <s v="SLN"/>
    <s v="STL"/>
    <x v="40"/>
    <s v="C"/>
    <n v="1"/>
    <n v="162"/>
    <n v="81"/>
    <n v="95"/>
    <n v="67"/>
    <s v="Y"/>
    <s v="N"/>
    <x v="0"/>
    <x v="0"/>
    <n v="0"/>
    <x v="1"/>
    <n v="1"/>
    <x v="0"/>
    <x v="1"/>
    <n v="887"/>
    <n v="5478"/>
    <n v="1481"/>
    <n v="259"/>
    <n v="25"/>
    <n v="235"/>
    <n v="675"/>
    <n v="1253"/>
    <n v="87"/>
    <n v="51"/>
    <n v="84"/>
    <n v="53"/>
    <n v="771"/>
    <n v="698"/>
    <n v="4.38"/>
    <n v="10"/>
    <n v="7"/>
    <n v="37"/>
    <n v="4301"/>
    <n v="1403"/>
    <n v="196"/>
    <n v="606"/>
    <n v="1100"/>
    <n v="111"/>
    <n v="148"/>
    <n v="0.98099999999999998"/>
    <s v="St. Louis Cardinals"/>
    <s v="Busch Stadium II"/>
    <n v="3336493"/>
    <n v="102"/>
    <n v="101"/>
    <s v="STL"/>
    <s v="SLN"/>
    <s v="SLN"/>
  </r>
  <r>
    <x v="129"/>
    <x v="5"/>
    <s v="TBA"/>
    <s v="TBD"/>
    <x v="98"/>
    <s v="E"/>
    <n v="5"/>
    <n v="161"/>
    <n v="80"/>
    <n v="69"/>
    <n v="92"/>
    <s v="N"/>
    <s v="N"/>
    <x v="0"/>
    <x v="0"/>
    <n v="0"/>
    <x v="1"/>
    <n v="1"/>
    <x v="0"/>
    <x v="1"/>
    <n v="733"/>
    <n v="5505"/>
    <n v="1414"/>
    <n v="253"/>
    <n v="22"/>
    <n v="162"/>
    <n v="558"/>
    <n v="1022"/>
    <n v="90"/>
    <n v="46"/>
    <n v="51"/>
    <n v="40"/>
    <n v="842"/>
    <n v="773"/>
    <n v="4.8600000000000003"/>
    <n v="10"/>
    <n v="8"/>
    <n v="38"/>
    <n v="4294"/>
    <n v="1553"/>
    <n v="198"/>
    <n v="533"/>
    <n v="955"/>
    <n v="118"/>
    <n v="169"/>
    <n v="0.98099999999999998"/>
    <s v="Tampa Bay Devil Rays"/>
    <s v="Tropicana Field"/>
    <n v="1449673"/>
    <n v="99"/>
    <n v="100"/>
    <s v="TBD"/>
    <s v="TBA"/>
    <s v="TBA"/>
  </r>
  <r>
    <x v="129"/>
    <x v="5"/>
    <s v="TEX"/>
    <s v="TEX"/>
    <x v="88"/>
    <s v="W"/>
    <n v="4"/>
    <n v="162"/>
    <n v="81"/>
    <n v="71"/>
    <n v="91"/>
    <s v="N"/>
    <s v="N"/>
    <x v="0"/>
    <x v="0"/>
    <n v="0"/>
    <x v="1"/>
    <n v="1"/>
    <x v="0"/>
    <x v="1"/>
    <n v="848"/>
    <n v="5648"/>
    <n v="1601"/>
    <n v="330"/>
    <n v="35"/>
    <n v="173"/>
    <n v="580"/>
    <n v="922"/>
    <n v="69"/>
    <n v="47"/>
    <n v="39"/>
    <n v="48"/>
    <n v="974"/>
    <n v="876"/>
    <n v="5.52"/>
    <n v="3"/>
    <n v="4"/>
    <n v="39"/>
    <n v="4287"/>
    <n v="1683"/>
    <n v="202"/>
    <n v="661"/>
    <n v="918"/>
    <n v="135"/>
    <n v="162"/>
    <n v="0.97799999999999998"/>
    <s v="Texas Rangers"/>
    <s v="The Ballpark at Arlington"/>
    <n v="2588401"/>
    <n v="102"/>
    <n v="102"/>
    <s v="TEX"/>
    <s v="TEX"/>
    <s v="TEX"/>
  </r>
  <r>
    <x v="129"/>
    <x v="5"/>
    <s v="TOR"/>
    <s v="TOR"/>
    <x v="94"/>
    <s v="E"/>
    <n v="3"/>
    <n v="162"/>
    <n v="81"/>
    <n v="83"/>
    <n v="79"/>
    <s v="N"/>
    <s v="N"/>
    <x v="0"/>
    <x v="0"/>
    <n v="0"/>
    <x v="1"/>
    <n v="1"/>
    <x v="0"/>
    <x v="1"/>
    <n v="861"/>
    <n v="5677"/>
    <n v="1562"/>
    <n v="328"/>
    <n v="21"/>
    <n v="244"/>
    <n v="526"/>
    <n v="1026"/>
    <n v="89"/>
    <n v="34"/>
    <n v="60"/>
    <n v="34"/>
    <n v="908"/>
    <n v="821"/>
    <n v="5.14"/>
    <n v="15"/>
    <n v="4"/>
    <n v="37"/>
    <n v="4312"/>
    <n v="1615"/>
    <n v="195"/>
    <n v="560"/>
    <n v="978"/>
    <n v="100"/>
    <n v="176"/>
    <n v="0.98399999999999999"/>
    <s v="Toronto Blue Jays"/>
    <s v="Skydome"/>
    <n v="1705712"/>
    <n v="103"/>
    <n v="103"/>
    <s v="TOR"/>
    <s v="TOR"/>
    <s v="TOR"/>
  </r>
  <r>
    <x v="130"/>
    <x v="5"/>
    <s v="ANA"/>
    <s v="ANA"/>
    <x v="87"/>
    <s v="W"/>
    <n v="3"/>
    <n v="162"/>
    <n v="81"/>
    <n v="75"/>
    <n v="87"/>
    <s v="N"/>
    <s v="N"/>
    <x v="0"/>
    <x v="0"/>
    <n v="0"/>
    <x v="1"/>
    <n v="1"/>
    <x v="0"/>
    <x v="1"/>
    <n v="691"/>
    <n v="5551"/>
    <n v="1447"/>
    <n v="275"/>
    <n v="26"/>
    <n v="158"/>
    <n v="494"/>
    <n v="1001"/>
    <n v="116"/>
    <n v="52"/>
    <n v="77"/>
    <n v="53"/>
    <n v="730"/>
    <n v="671"/>
    <n v="4.2"/>
    <n v="6"/>
    <n v="1"/>
    <n v="43"/>
    <n v="4313"/>
    <n v="1452"/>
    <n v="168"/>
    <n v="525"/>
    <n v="947"/>
    <n v="103"/>
    <n v="142"/>
    <n v="0.98299999999999998"/>
    <s v="Anaheim Angels"/>
    <s v="Edison International Field"/>
    <n v="2000919"/>
    <n v="101"/>
    <n v="101"/>
    <s v="ANA"/>
    <s v="ANA"/>
    <s v="ANA"/>
  </r>
  <r>
    <x v="130"/>
    <x v="1"/>
    <s v="ARI"/>
    <s v="ARI"/>
    <x v="97"/>
    <s v="W"/>
    <n v="1"/>
    <n v="162"/>
    <n v="81"/>
    <n v="92"/>
    <n v="70"/>
    <s v="Y"/>
    <s v="N"/>
    <x v="0"/>
    <x v="1"/>
    <n v="1"/>
    <x v="2"/>
    <n v="0"/>
    <x v="1"/>
    <x v="1"/>
    <n v="818"/>
    <n v="5595"/>
    <n v="1494"/>
    <n v="284"/>
    <n v="35"/>
    <n v="208"/>
    <n v="587"/>
    <n v="1052"/>
    <n v="71"/>
    <n v="38"/>
    <n v="57"/>
    <n v="36"/>
    <n v="677"/>
    <n v="627"/>
    <n v="3.87"/>
    <n v="12"/>
    <n v="13"/>
    <n v="34"/>
    <n v="4379"/>
    <n v="1352"/>
    <n v="195"/>
    <n v="461"/>
    <n v="1297"/>
    <n v="84"/>
    <n v="148"/>
    <n v="0.98599999999999999"/>
    <s v="Arizona Diamondbacks"/>
    <s v="Bank One Ballpark"/>
    <n v="2736451"/>
    <n v="108"/>
    <n v="107"/>
    <s v="ARI"/>
    <s v="ARI"/>
    <s v="ARI"/>
  </r>
  <r>
    <x v="130"/>
    <x v="1"/>
    <s v="ATL"/>
    <s v="ATL"/>
    <x v="24"/>
    <s v="E"/>
    <n v="1"/>
    <n v="162"/>
    <n v="81"/>
    <n v="88"/>
    <n v="74"/>
    <s v="Y"/>
    <s v="N"/>
    <x v="0"/>
    <x v="0"/>
    <n v="0"/>
    <x v="1"/>
    <n v="1"/>
    <x v="0"/>
    <x v="1"/>
    <n v="729"/>
    <n v="5498"/>
    <n v="1432"/>
    <n v="263"/>
    <n v="24"/>
    <n v="174"/>
    <n v="493"/>
    <n v="1039"/>
    <n v="85"/>
    <n v="46"/>
    <n v="45"/>
    <n v="52"/>
    <n v="643"/>
    <n v="578"/>
    <n v="3.59"/>
    <n v="5"/>
    <n v="13"/>
    <n v="41"/>
    <n v="4342"/>
    <n v="1363"/>
    <n v="153"/>
    <n v="499"/>
    <n v="1133"/>
    <n v="103"/>
    <n v="133"/>
    <n v="0.98299999999999998"/>
    <s v="Atlanta Braves"/>
    <s v="Turner Field"/>
    <n v="2823530"/>
    <n v="103"/>
    <n v="102"/>
    <s v="ATL"/>
    <s v="ATL"/>
    <s v="ATL"/>
  </r>
  <r>
    <x v="130"/>
    <x v="5"/>
    <s v="BAL"/>
    <s v="BAL"/>
    <x v="37"/>
    <s v="E"/>
    <n v="4"/>
    <n v="162"/>
    <n v="80"/>
    <n v="63"/>
    <n v="98"/>
    <s v="N"/>
    <s v="N"/>
    <x v="0"/>
    <x v="0"/>
    <n v="0"/>
    <x v="1"/>
    <n v="1"/>
    <x v="0"/>
    <x v="1"/>
    <n v="687"/>
    <n v="5472"/>
    <n v="1359"/>
    <n v="262"/>
    <n v="24"/>
    <n v="136"/>
    <n v="514"/>
    <n v="989"/>
    <n v="133"/>
    <n v="53"/>
    <n v="77"/>
    <n v="49"/>
    <n v="829"/>
    <n v="744"/>
    <n v="4.67"/>
    <n v="10"/>
    <n v="6"/>
    <n v="31"/>
    <n v="4297"/>
    <n v="1504"/>
    <n v="194"/>
    <n v="528"/>
    <n v="938"/>
    <n v="125"/>
    <n v="137"/>
    <n v="0.97899999999999998"/>
    <s v="Baltimore Orioles"/>
    <s v="Oriole Park at Camden Yards"/>
    <n v="3094841"/>
    <n v="95"/>
    <n v="96"/>
    <s v="BAL"/>
    <s v="BAL"/>
    <s v="BAL"/>
  </r>
  <r>
    <x v="130"/>
    <x v="5"/>
    <s v="BOS"/>
    <s v="BOS"/>
    <x v="74"/>
    <s v="E"/>
    <n v="2"/>
    <n v="161"/>
    <n v="81"/>
    <n v="82"/>
    <n v="79"/>
    <s v="N"/>
    <s v="N"/>
    <x v="0"/>
    <x v="0"/>
    <n v="0"/>
    <x v="1"/>
    <n v="1"/>
    <x v="0"/>
    <x v="1"/>
    <n v="772"/>
    <n v="5605"/>
    <n v="1493"/>
    <n v="316"/>
    <n v="29"/>
    <n v="198"/>
    <n v="520"/>
    <n v="1131"/>
    <n v="46"/>
    <n v="35"/>
    <n v="70"/>
    <n v="41"/>
    <n v="745"/>
    <n v="667"/>
    <n v="4.1500000000000004"/>
    <n v="3"/>
    <n v="9"/>
    <n v="48"/>
    <n v="4344"/>
    <n v="1412"/>
    <n v="146"/>
    <n v="544"/>
    <n v="1259"/>
    <n v="113"/>
    <n v="129"/>
    <n v="0.98099999999999998"/>
    <s v="Boston Red Sox"/>
    <s v="Fenway Park II"/>
    <n v="2625333"/>
    <n v="102"/>
    <n v="101"/>
    <s v="BOS"/>
    <s v="BOS"/>
    <s v="BOS"/>
  </r>
  <r>
    <x v="130"/>
    <x v="5"/>
    <s v="CHA"/>
    <s v="CHW"/>
    <x v="75"/>
    <s v="C"/>
    <n v="3"/>
    <n v="162"/>
    <n v="81"/>
    <n v="83"/>
    <n v="79"/>
    <s v="N"/>
    <s v="N"/>
    <x v="0"/>
    <x v="0"/>
    <n v="0"/>
    <x v="1"/>
    <n v="1"/>
    <x v="0"/>
    <x v="1"/>
    <n v="798"/>
    <n v="5464"/>
    <n v="1463"/>
    <n v="300"/>
    <n v="29"/>
    <n v="214"/>
    <n v="520"/>
    <n v="998"/>
    <n v="123"/>
    <n v="59"/>
    <n v="52"/>
    <n v="51"/>
    <n v="795"/>
    <n v="725"/>
    <n v="4.55"/>
    <n v="8"/>
    <n v="9"/>
    <n v="51"/>
    <n v="4300"/>
    <n v="1465"/>
    <n v="181"/>
    <n v="500"/>
    <n v="921"/>
    <n v="118"/>
    <n v="149"/>
    <n v="0.98099999999999998"/>
    <s v="Chicago White Sox"/>
    <s v="Comiskey Park II"/>
    <n v="1766172"/>
    <n v="104"/>
    <n v="103"/>
    <s v="CHW"/>
    <s v="CHA"/>
    <s v="CHA"/>
  </r>
  <r>
    <x v="130"/>
    <x v="1"/>
    <s v="CHN"/>
    <s v="CHC"/>
    <x v="25"/>
    <s v="C"/>
    <n v="3"/>
    <n v="162"/>
    <n v="81"/>
    <n v="88"/>
    <n v="74"/>
    <s v="N"/>
    <s v="N"/>
    <x v="0"/>
    <x v="0"/>
    <n v="0"/>
    <x v="1"/>
    <n v="1"/>
    <x v="0"/>
    <x v="1"/>
    <n v="777"/>
    <n v="5406"/>
    <n v="1409"/>
    <n v="268"/>
    <n v="32"/>
    <n v="194"/>
    <n v="577"/>
    <n v="1077"/>
    <n v="67"/>
    <n v="36"/>
    <n v="66"/>
    <n v="53"/>
    <n v="701"/>
    <n v="643"/>
    <n v="4.03"/>
    <n v="8"/>
    <n v="6"/>
    <n v="41"/>
    <n v="4311"/>
    <n v="1357"/>
    <n v="164"/>
    <n v="550"/>
    <n v="1344"/>
    <n v="109"/>
    <n v="113"/>
    <n v="0.98199999999999998"/>
    <s v="Chicago Cubs"/>
    <s v="Wrigley Field"/>
    <n v="2779465"/>
    <n v="95"/>
    <n v="95"/>
    <s v="CHC"/>
    <s v="CHN"/>
    <s v="CHN"/>
  </r>
  <r>
    <x v="130"/>
    <x v="1"/>
    <s v="CIN"/>
    <s v="CIN"/>
    <x v="26"/>
    <s v="C"/>
    <n v="5"/>
    <n v="162"/>
    <n v="81"/>
    <n v="66"/>
    <n v="96"/>
    <s v="N"/>
    <s v="N"/>
    <x v="0"/>
    <x v="0"/>
    <n v="0"/>
    <x v="1"/>
    <n v="1"/>
    <x v="0"/>
    <x v="1"/>
    <n v="735"/>
    <n v="5583"/>
    <n v="1464"/>
    <n v="304"/>
    <n v="22"/>
    <n v="176"/>
    <n v="468"/>
    <n v="1172"/>
    <n v="103"/>
    <n v="54"/>
    <n v="65"/>
    <n v="40"/>
    <n v="850"/>
    <n v="765"/>
    <n v="4.7699999999999996"/>
    <n v="2"/>
    <n v="2"/>
    <n v="35"/>
    <n v="4328"/>
    <n v="1572"/>
    <n v="198"/>
    <n v="515"/>
    <n v="943"/>
    <n v="138"/>
    <n v="136"/>
    <n v="0.97799999999999998"/>
    <s v="Cincinnati Reds"/>
    <s v="Cinergy Field"/>
    <n v="1879757"/>
    <n v="105"/>
    <n v="105"/>
    <s v="CIN"/>
    <s v="CIN"/>
    <s v="CIN"/>
  </r>
  <r>
    <x v="130"/>
    <x v="5"/>
    <s v="CLE"/>
    <s v="CLE"/>
    <x v="76"/>
    <s v="C"/>
    <n v="1"/>
    <n v="162"/>
    <n v="80"/>
    <n v="91"/>
    <n v="71"/>
    <s v="Y"/>
    <s v="N"/>
    <x v="0"/>
    <x v="0"/>
    <n v="0"/>
    <x v="1"/>
    <n v="1"/>
    <x v="0"/>
    <x v="1"/>
    <n v="897"/>
    <n v="5600"/>
    <n v="1559"/>
    <n v="294"/>
    <n v="37"/>
    <n v="212"/>
    <n v="577"/>
    <n v="1076"/>
    <n v="79"/>
    <n v="41"/>
    <n v="69"/>
    <n v="62"/>
    <n v="821"/>
    <n v="746"/>
    <n v="4.6399999999999997"/>
    <n v="3"/>
    <n v="4"/>
    <n v="42"/>
    <n v="4340"/>
    <n v="1512"/>
    <n v="148"/>
    <n v="573"/>
    <n v="1218"/>
    <n v="107"/>
    <n v="137"/>
    <n v="0.98199999999999998"/>
    <s v="Cleveland Indians"/>
    <s v="Jacobs Field"/>
    <n v="3175523"/>
    <n v="100"/>
    <n v="100"/>
    <s v="CLE"/>
    <s v="CLE"/>
    <s v="CLE"/>
  </r>
  <r>
    <x v="130"/>
    <x v="1"/>
    <s v="COL"/>
    <s v="COL"/>
    <x v="95"/>
    <s v="W"/>
    <n v="5"/>
    <n v="162"/>
    <n v="81"/>
    <n v="73"/>
    <n v="89"/>
    <s v="N"/>
    <s v="N"/>
    <x v="0"/>
    <x v="0"/>
    <n v="0"/>
    <x v="1"/>
    <n v="1"/>
    <x v="0"/>
    <x v="1"/>
    <n v="923"/>
    <n v="5690"/>
    <n v="1663"/>
    <n v="324"/>
    <n v="61"/>
    <n v="213"/>
    <n v="511"/>
    <n v="1027"/>
    <n v="132"/>
    <n v="54"/>
    <n v="61"/>
    <n v="50"/>
    <n v="906"/>
    <n v="841"/>
    <n v="5.29"/>
    <n v="8"/>
    <n v="8"/>
    <n v="26"/>
    <n v="4290"/>
    <n v="1522"/>
    <n v="239"/>
    <n v="598"/>
    <n v="1058"/>
    <n v="96"/>
    <n v="167"/>
    <n v="0.98399999999999999"/>
    <s v="Colorado Rockies"/>
    <s v="Coors Field"/>
    <n v="3166821"/>
    <n v="122"/>
    <n v="122"/>
    <s v="COL"/>
    <s v="COL"/>
    <s v="COL"/>
  </r>
  <r>
    <x v="130"/>
    <x v="5"/>
    <s v="DET"/>
    <s v="DET"/>
    <x v="77"/>
    <s v="C"/>
    <n v="4"/>
    <n v="162"/>
    <n v="81"/>
    <n v="66"/>
    <n v="96"/>
    <s v="N"/>
    <s v="N"/>
    <x v="0"/>
    <x v="0"/>
    <n v="0"/>
    <x v="1"/>
    <n v="1"/>
    <x v="0"/>
    <x v="1"/>
    <n v="724"/>
    <n v="5537"/>
    <n v="1439"/>
    <n v="291"/>
    <n v="60"/>
    <n v="139"/>
    <n v="466"/>
    <n v="972"/>
    <n v="133"/>
    <n v="61"/>
    <n v="51"/>
    <n v="49"/>
    <n v="876"/>
    <n v="795"/>
    <n v="5.01"/>
    <n v="16"/>
    <n v="2"/>
    <n v="34"/>
    <n v="4288"/>
    <n v="1624"/>
    <n v="180"/>
    <n v="553"/>
    <n v="859"/>
    <n v="131"/>
    <n v="164"/>
    <n v="0.97899999999999998"/>
    <s v="Detroit Tigers"/>
    <s v="Comerica Park"/>
    <n v="1921305"/>
    <n v="93"/>
    <n v="95"/>
    <s v="DET"/>
    <s v="DET"/>
    <s v="DET"/>
  </r>
  <r>
    <x v="130"/>
    <x v="1"/>
    <s v="FLO"/>
    <s v="FLA"/>
    <x v="96"/>
    <s v="E"/>
    <n v="4"/>
    <n v="162"/>
    <n v="80"/>
    <n v="76"/>
    <n v="86"/>
    <s v="N"/>
    <s v="N"/>
    <x v="0"/>
    <x v="0"/>
    <n v="0"/>
    <x v="1"/>
    <n v="1"/>
    <x v="0"/>
    <x v="1"/>
    <n v="742"/>
    <n v="5542"/>
    <n v="1461"/>
    <n v="325"/>
    <n v="30"/>
    <n v="166"/>
    <n v="470"/>
    <n v="1145"/>
    <n v="89"/>
    <n v="40"/>
    <n v="67"/>
    <n v="45"/>
    <n v="744"/>
    <n v="691"/>
    <n v="4.32"/>
    <n v="5"/>
    <n v="11"/>
    <n v="32"/>
    <n v="4314"/>
    <n v="1397"/>
    <n v="151"/>
    <n v="617"/>
    <n v="1119"/>
    <n v="103"/>
    <n v="174"/>
    <n v="0.98299999999999998"/>
    <s v="Florida Marlins"/>
    <s v="Pro Player Stadium"/>
    <n v="1261226"/>
    <n v="97"/>
    <n v="97"/>
    <s v="FLA"/>
    <s v="FLO"/>
    <s v="FLO"/>
  </r>
  <r>
    <x v="130"/>
    <x v="1"/>
    <s v="HOU"/>
    <s v="HOU"/>
    <x v="89"/>
    <s v="C"/>
    <n v="1"/>
    <n v="162"/>
    <n v="81"/>
    <n v="93"/>
    <n v="69"/>
    <s v="Y"/>
    <s v="N"/>
    <x v="0"/>
    <x v="0"/>
    <n v="0"/>
    <x v="1"/>
    <n v="1"/>
    <x v="0"/>
    <x v="1"/>
    <n v="847"/>
    <n v="5528"/>
    <n v="1500"/>
    <n v="313"/>
    <n v="29"/>
    <n v="208"/>
    <n v="581"/>
    <n v="1119"/>
    <n v="64"/>
    <n v="49"/>
    <n v="89"/>
    <n v="56"/>
    <n v="769"/>
    <n v="707"/>
    <n v="4.37"/>
    <n v="7"/>
    <n v="6"/>
    <n v="48"/>
    <n v="4364"/>
    <n v="1453"/>
    <n v="221"/>
    <n v="486"/>
    <n v="1228"/>
    <n v="110"/>
    <n v="138"/>
    <n v="0.98199999999999998"/>
    <s v="Houston Astros"/>
    <s v="Enron Field"/>
    <n v="2904277"/>
    <n v="107"/>
    <n v="106"/>
    <s v="HOU"/>
    <s v="HOU"/>
    <s v="HOU"/>
  </r>
  <r>
    <x v="130"/>
    <x v="5"/>
    <s v="KCA"/>
    <s v="KCR"/>
    <x v="91"/>
    <s v="C"/>
    <n v="5"/>
    <n v="162"/>
    <n v="81"/>
    <n v="65"/>
    <n v="97"/>
    <s v="N"/>
    <s v="N"/>
    <x v="0"/>
    <x v="0"/>
    <n v="0"/>
    <x v="1"/>
    <n v="1"/>
    <x v="0"/>
    <x v="1"/>
    <n v="729"/>
    <n v="5643"/>
    <n v="1503"/>
    <n v="277"/>
    <n v="37"/>
    <n v="152"/>
    <n v="406"/>
    <n v="898"/>
    <n v="100"/>
    <n v="42"/>
    <n v="44"/>
    <n v="47"/>
    <n v="858"/>
    <n v="779"/>
    <n v="4.87"/>
    <n v="5"/>
    <n v="1"/>
    <n v="30"/>
    <n v="4320"/>
    <n v="1537"/>
    <n v="209"/>
    <n v="576"/>
    <n v="911"/>
    <n v="117"/>
    <n v="204"/>
    <n v="0.98099999999999998"/>
    <s v="Kansas City Royals"/>
    <s v="Kauffman Stadium"/>
    <n v="1536371"/>
    <n v="107"/>
    <n v="108"/>
    <s v="KCR"/>
    <s v="KCA"/>
    <s v="KCA"/>
  </r>
  <r>
    <x v="130"/>
    <x v="1"/>
    <s v="LAN"/>
    <s v="LAD"/>
    <x v="47"/>
    <s v="W"/>
    <n v="3"/>
    <n v="162"/>
    <n v="81"/>
    <n v="86"/>
    <n v="76"/>
    <s v="N"/>
    <s v="N"/>
    <x v="0"/>
    <x v="0"/>
    <n v="0"/>
    <x v="1"/>
    <n v="1"/>
    <x v="0"/>
    <x v="1"/>
    <n v="758"/>
    <n v="5493"/>
    <n v="1399"/>
    <n v="264"/>
    <n v="27"/>
    <n v="206"/>
    <n v="519"/>
    <n v="1062"/>
    <n v="89"/>
    <n v="42"/>
    <n v="56"/>
    <n v="44"/>
    <n v="744"/>
    <n v="685"/>
    <n v="4.25"/>
    <n v="3"/>
    <n v="5"/>
    <n v="46"/>
    <n v="4352"/>
    <n v="1387"/>
    <n v="184"/>
    <n v="524"/>
    <n v="1212"/>
    <n v="116"/>
    <n v="138"/>
    <n v="0.98099999999999998"/>
    <s v="Los Angeles Dodgers"/>
    <s v="Dodger Stadium"/>
    <n v="3017143"/>
    <n v="92"/>
    <n v="91"/>
    <s v="LAD"/>
    <s v="LAN"/>
    <s v="LAN"/>
  </r>
  <r>
    <x v="130"/>
    <x v="1"/>
    <s v="MIL"/>
    <s v="MIL"/>
    <x v="53"/>
    <s v="C"/>
    <n v="4"/>
    <n v="162"/>
    <n v="81"/>
    <n v="68"/>
    <n v="94"/>
    <s v="N"/>
    <s v="N"/>
    <x v="0"/>
    <x v="0"/>
    <n v="0"/>
    <x v="1"/>
    <n v="1"/>
    <x v="0"/>
    <x v="1"/>
    <n v="740"/>
    <n v="5488"/>
    <n v="1378"/>
    <n v="273"/>
    <n v="30"/>
    <n v="209"/>
    <n v="488"/>
    <n v="1399"/>
    <n v="66"/>
    <n v="36"/>
    <n v="72"/>
    <n v="35"/>
    <n v="806"/>
    <n v="740"/>
    <n v="4.6399999999999997"/>
    <n v="3"/>
    <n v="8"/>
    <n v="28"/>
    <n v="4309"/>
    <n v="1452"/>
    <n v="197"/>
    <n v="667"/>
    <n v="1057"/>
    <n v="103"/>
    <n v="156"/>
    <n v="0.98299999999999998"/>
    <s v="Milwaukee Brewers"/>
    <s v="Miller Park"/>
    <n v="2811041"/>
    <n v="98"/>
    <n v="99"/>
    <s v="MIL"/>
    <s v="ML4"/>
    <s v="MIL"/>
  </r>
  <r>
    <x v="130"/>
    <x v="5"/>
    <s v="MIN"/>
    <s v="MIN"/>
    <x v="79"/>
    <s v="C"/>
    <n v="2"/>
    <n v="162"/>
    <n v="81"/>
    <n v="85"/>
    <n v="77"/>
    <s v="N"/>
    <s v="N"/>
    <x v="0"/>
    <x v="0"/>
    <n v="0"/>
    <x v="1"/>
    <n v="1"/>
    <x v="0"/>
    <x v="1"/>
    <n v="771"/>
    <n v="5560"/>
    <n v="1514"/>
    <n v="328"/>
    <n v="38"/>
    <n v="164"/>
    <n v="495"/>
    <n v="1083"/>
    <n v="146"/>
    <n v="67"/>
    <n v="64"/>
    <n v="38"/>
    <n v="766"/>
    <n v="722"/>
    <n v="4.51"/>
    <n v="12"/>
    <n v="8"/>
    <n v="45"/>
    <n v="4324"/>
    <n v="1494"/>
    <n v="192"/>
    <n v="445"/>
    <n v="965"/>
    <n v="108"/>
    <n v="118"/>
    <n v="0.98199999999999998"/>
    <s v="Minnesota Twins"/>
    <s v="Hubert H Humphrey Metrodome"/>
    <n v="1782929"/>
    <n v="102"/>
    <n v="102"/>
    <s v="MIN"/>
    <s v="MIN"/>
    <s v="MIN"/>
  </r>
  <r>
    <x v="130"/>
    <x v="1"/>
    <s v="MON"/>
    <s v="WSN"/>
    <x v="13"/>
    <s v="E"/>
    <n v="5"/>
    <n v="162"/>
    <n v="81"/>
    <n v="68"/>
    <n v="94"/>
    <s v="N"/>
    <s v="N"/>
    <x v="0"/>
    <x v="0"/>
    <n v="0"/>
    <x v="1"/>
    <n v="1"/>
    <x v="0"/>
    <x v="1"/>
    <n v="670"/>
    <n v="5379"/>
    <n v="1361"/>
    <n v="320"/>
    <n v="28"/>
    <n v="131"/>
    <n v="478"/>
    <n v="1071"/>
    <n v="101"/>
    <n v="51"/>
    <n v="60"/>
    <n v="45"/>
    <n v="812"/>
    <n v="745"/>
    <n v="4.68"/>
    <n v="5"/>
    <n v="11"/>
    <n v="28"/>
    <n v="4294"/>
    <n v="1509"/>
    <n v="190"/>
    <n v="525"/>
    <n v="1103"/>
    <n v="108"/>
    <n v="139"/>
    <n v="0.98199999999999998"/>
    <s v="Montreal Expos"/>
    <s v="Stade Olympique"/>
    <n v="642745"/>
    <n v="101"/>
    <n v="102"/>
    <s v="MON"/>
    <s v="MON"/>
    <s v="MON"/>
  </r>
  <r>
    <x v="130"/>
    <x v="5"/>
    <s v="NYA"/>
    <s v="NYY"/>
    <x v="73"/>
    <s v="E"/>
    <n v="1"/>
    <n v="161"/>
    <n v="80"/>
    <n v="95"/>
    <n v="65"/>
    <s v="Y"/>
    <s v="N"/>
    <x v="0"/>
    <x v="1"/>
    <n v="1"/>
    <x v="1"/>
    <n v="1"/>
    <x v="0"/>
    <x v="1"/>
    <n v="804"/>
    <n v="5577"/>
    <n v="1488"/>
    <n v="289"/>
    <n v="20"/>
    <n v="203"/>
    <n v="519"/>
    <n v="1035"/>
    <n v="161"/>
    <n v="53"/>
    <n v="64"/>
    <n v="43"/>
    <n v="713"/>
    <n v="649"/>
    <n v="4.0199999999999996"/>
    <n v="7"/>
    <n v="9"/>
    <n v="57"/>
    <n v="4354"/>
    <n v="1429"/>
    <n v="158"/>
    <n v="465"/>
    <n v="1266"/>
    <n v="109"/>
    <n v="132"/>
    <n v="0.98199999999999998"/>
    <s v="New York Yankees"/>
    <s v="Yankee Stadium II"/>
    <n v="3264907"/>
    <n v="102"/>
    <n v="100"/>
    <s v="NYY"/>
    <s v="NYA"/>
    <s v="NYA"/>
  </r>
  <r>
    <x v="130"/>
    <x v="1"/>
    <s v="NYN"/>
    <s v="NYM"/>
    <x v="90"/>
    <s v="E"/>
    <n v="3"/>
    <n v="162"/>
    <n v="81"/>
    <n v="82"/>
    <n v="80"/>
    <s v="N"/>
    <s v="N"/>
    <x v="0"/>
    <x v="0"/>
    <n v="0"/>
    <x v="1"/>
    <n v="1"/>
    <x v="0"/>
    <x v="1"/>
    <n v="642"/>
    <n v="5459"/>
    <n v="1361"/>
    <n v="273"/>
    <n v="18"/>
    <n v="147"/>
    <n v="545"/>
    <n v="1062"/>
    <n v="66"/>
    <n v="48"/>
    <n v="65"/>
    <n v="35"/>
    <n v="713"/>
    <n v="654"/>
    <n v="4.07"/>
    <n v="6"/>
    <n v="14"/>
    <n v="48"/>
    <n v="4337"/>
    <n v="1418"/>
    <n v="186"/>
    <n v="438"/>
    <n v="1191"/>
    <n v="101"/>
    <n v="132"/>
    <n v="0.98299999999999998"/>
    <s v="New York Mets"/>
    <s v="Shea Stadium"/>
    <n v="2658330"/>
    <n v="96"/>
    <n v="96"/>
    <s v="NYM"/>
    <s v="NYN"/>
    <s v="NYN"/>
  </r>
  <r>
    <x v="130"/>
    <x v="5"/>
    <s v="OAK"/>
    <s v="OAK"/>
    <x v="78"/>
    <s v="W"/>
    <n v="2"/>
    <n v="162"/>
    <n v="81"/>
    <n v="102"/>
    <n v="60"/>
    <s v="N"/>
    <s v="Y"/>
    <x v="1"/>
    <x v="0"/>
    <n v="0"/>
    <x v="1"/>
    <n v="1"/>
    <x v="0"/>
    <x v="1"/>
    <n v="884"/>
    <n v="5573"/>
    <n v="1469"/>
    <n v="334"/>
    <n v="22"/>
    <n v="199"/>
    <n v="640"/>
    <n v="1021"/>
    <n v="68"/>
    <n v="29"/>
    <n v="88"/>
    <n v="59"/>
    <n v="645"/>
    <n v="583"/>
    <n v="3.59"/>
    <n v="13"/>
    <n v="9"/>
    <n v="44"/>
    <n v="4390"/>
    <n v="1384"/>
    <n v="153"/>
    <n v="440"/>
    <n v="1117"/>
    <n v="125"/>
    <n v="151"/>
    <n v="0.98"/>
    <s v="Oakland Athletics"/>
    <s v="Oakland Coliseum"/>
    <n v="2133277"/>
    <n v="99"/>
    <n v="97"/>
    <s v="OAK"/>
    <s v="OAK"/>
    <s v="OAK"/>
  </r>
  <r>
    <x v="130"/>
    <x v="1"/>
    <s v="PHI"/>
    <s v="PHI"/>
    <x v="44"/>
    <s v="E"/>
    <n v="2"/>
    <n v="162"/>
    <n v="81"/>
    <n v="86"/>
    <n v="76"/>
    <s v="N"/>
    <s v="N"/>
    <x v="0"/>
    <x v="0"/>
    <n v="0"/>
    <x v="1"/>
    <n v="1"/>
    <x v="0"/>
    <x v="1"/>
    <n v="746"/>
    <n v="5497"/>
    <n v="1431"/>
    <n v="295"/>
    <n v="29"/>
    <n v="164"/>
    <n v="551"/>
    <n v="1125"/>
    <n v="153"/>
    <n v="47"/>
    <n v="43"/>
    <n v="61"/>
    <n v="719"/>
    <n v="667"/>
    <n v="4.1500000000000004"/>
    <n v="8"/>
    <n v="7"/>
    <n v="47"/>
    <n v="4336"/>
    <n v="1417"/>
    <n v="170"/>
    <n v="527"/>
    <n v="1086"/>
    <n v="91"/>
    <n v="145"/>
    <n v="0.98499999999999999"/>
    <s v="Philadelphia Phillies"/>
    <s v="Veterans Stadium"/>
    <n v="1782054"/>
    <n v="98"/>
    <n v="98"/>
    <s v="PHI"/>
    <s v="PHI"/>
    <s v="PHI"/>
  </r>
  <r>
    <x v="130"/>
    <x v="1"/>
    <s v="PIT"/>
    <s v="PIT"/>
    <x v="39"/>
    <s v="C"/>
    <n v="6"/>
    <n v="162"/>
    <n v="81"/>
    <n v="62"/>
    <n v="100"/>
    <s v="N"/>
    <s v="N"/>
    <x v="0"/>
    <x v="0"/>
    <n v="0"/>
    <x v="1"/>
    <n v="1"/>
    <x v="0"/>
    <x v="1"/>
    <n v="657"/>
    <n v="5398"/>
    <n v="1333"/>
    <n v="256"/>
    <n v="25"/>
    <n v="161"/>
    <n v="467"/>
    <n v="1106"/>
    <n v="93"/>
    <n v="73"/>
    <n v="67"/>
    <n v="35"/>
    <n v="858"/>
    <n v="794"/>
    <n v="5.05"/>
    <n v="8"/>
    <n v="9"/>
    <n v="36"/>
    <n v="4249"/>
    <n v="1493"/>
    <n v="167"/>
    <n v="549"/>
    <n v="908"/>
    <n v="133"/>
    <n v="168"/>
    <n v="0.97799999999999998"/>
    <s v="Pittsburgh Pirates"/>
    <s v="PNC Park"/>
    <n v="2464870"/>
    <n v="103"/>
    <n v="105"/>
    <s v="PIT"/>
    <s v="PIT"/>
    <s v="PIT"/>
  </r>
  <r>
    <x v="130"/>
    <x v="1"/>
    <s v="SDN"/>
    <s v="SDP"/>
    <x v="92"/>
    <s v="W"/>
    <n v="4"/>
    <n v="162"/>
    <n v="81"/>
    <n v="79"/>
    <n v="83"/>
    <s v="N"/>
    <s v="N"/>
    <x v="0"/>
    <x v="0"/>
    <n v="0"/>
    <x v="1"/>
    <n v="1"/>
    <x v="0"/>
    <x v="1"/>
    <n v="789"/>
    <n v="5482"/>
    <n v="1379"/>
    <n v="273"/>
    <n v="26"/>
    <n v="161"/>
    <n v="678"/>
    <n v="1273"/>
    <n v="129"/>
    <n v="44"/>
    <n v="41"/>
    <n v="48"/>
    <n v="812"/>
    <n v="724"/>
    <n v="4.5199999999999996"/>
    <n v="5"/>
    <n v="6"/>
    <n v="46"/>
    <n v="4322"/>
    <n v="1519"/>
    <n v="219"/>
    <n v="476"/>
    <n v="1088"/>
    <n v="145"/>
    <n v="127"/>
    <n v="0.97599999999999998"/>
    <s v="San Diego Padres"/>
    <s v="Qualcomm Stadium"/>
    <n v="2378128"/>
    <n v="91"/>
    <n v="92"/>
    <s v="SDP"/>
    <s v="SDN"/>
    <s v="SDN"/>
  </r>
  <r>
    <x v="130"/>
    <x v="5"/>
    <s v="SEA"/>
    <s v="SEA"/>
    <x v="93"/>
    <s v="W"/>
    <n v="1"/>
    <n v="162"/>
    <n v="81"/>
    <n v="116"/>
    <n v="46"/>
    <s v="Y"/>
    <s v="N"/>
    <x v="0"/>
    <x v="0"/>
    <n v="0"/>
    <x v="1"/>
    <n v="1"/>
    <x v="0"/>
    <x v="1"/>
    <n v="927"/>
    <n v="5680"/>
    <n v="1637"/>
    <n v="310"/>
    <n v="38"/>
    <n v="169"/>
    <n v="614"/>
    <n v="989"/>
    <n v="174"/>
    <n v="42"/>
    <n v="62"/>
    <n v="70"/>
    <n v="627"/>
    <n v="576"/>
    <n v="3.54"/>
    <n v="8"/>
    <n v="14"/>
    <n v="56"/>
    <n v="4395"/>
    <n v="1293"/>
    <n v="160"/>
    <n v="465"/>
    <n v="1051"/>
    <n v="83"/>
    <n v="137"/>
    <n v="0.98599999999999999"/>
    <s v="Seattle Mariners"/>
    <s v="Safeco Field"/>
    <n v="3507326"/>
    <n v="94"/>
    <n v="93"/>
    <s v="SEA"/>
    <s v="SEA"/>
    <s v="SEA"/>
  </r>
  <r>
    <x v="130"/>
    <x v="1"/>
    <s v="SFN"/>
    <s v="SFG"/>
    <x v="42"/>
    <s v="W"/>
    <n v="2"/>
    <n v="162"/>
    <n v="81"/>
    <n v="90"/>
    <n v="72"/>
    <s v="N"/>
    <s v="N"/>
    <x v="0"/>
    <x v="0"/>
    <n v="0"/>
    <x v="1"/>
    <n v="1"/>
    <x v="0"/>
    <x v="1"/>
    <n v="799"/>
    <n v="5612"/>
    <n v="1493"/>
    <n v="304"/>
    <n v="40"/>
    <n v="235"/>
    <n v="625"/>
    <n v="1090"/>
    <n v="57"/>
    <n v="42"/>
    <n v="50"/>
    <n v="54"/>
    <n v="748"/>
    <n v="680"/>
    <n v="4.18"/>
    <n v="3"/>
    <n v="8"/>
    <n v="47"/>
    <n v="4390"/>
    <n v="1437"/>
    <n v="145"/>
    <n v="579"/>
    <n v="1080"/>
    <n v="118"/>
    <n v="170"/>
    <n v="0.98099999999999998"/>
    <s v="San Francisco Giants"/>
    <s v="PacBell Park"/>
    <n v="3311958"/>
    <n v="93"/>
    <n v="92"/>
    <s v="SFG"/>
    <s v="SFN"/>
    <s v="SFN"/>
  </r>
  <r>
    <x v="130"/>
    <x v="1"/>
    <s v="SLN"/>
    <s v="STL"/>
    <x v="40"/>
    <s v="C"/>
    <n v="2"/>
    <n v="162"/>
    <n v="82"/>
    <n v="93"/>
    <n v="69"/>
    <s v="N"/>
    <s v="Y"/>
    <x v="1"/>
    <x v="0"/>
    <n v="0"/>
    <x v="1"/>
    <n v="1"/>
    <x v="0"/>
    <x v="1"/>
    <n v="814"/>
    <n v="5450"/>
    <n v="1469"/>
    <n v="274"/>
    <n v="32"/>
    <n v="199"/>
    <n v="529"/>
    <n v="1089"/>
    <n v="91"/>
    <n v="35"/>
    <n v="65"/>
    <n v="50"/>
    <n v="684"/>
    <n v="627"/>
    <n v="3.93"/>
    <n v="8"/>
    <n v="11"/>
    <n v="38"/>
    <n v="4306"/>
    <n v="1389"/>
    <n v="196"/>
    <n v="526"/>
    <n v="1083"/>
    <n v="110"/>
    <n v="156"/>
    <n v="0.98199999999999998"/>
    <s v="St. Louis Cardinals"/>
    <s v="Busch Stadium II"/>
    <n v="3109578"/>
    <n v="100"/>
    <n v="99"/>
    <s v="STL"/>
    <s v="SLN"/>
    <s v="SLN"/>
  </r>
  <r>
    <x v="130"/>
    <x v="5"/>
    <s v="TBA"/>
    <s v="TBD"/>
    <x v="98"/>
    <s v="E"/>
    <n v="5"/>
    <n v="162"/>
    <n v="81"/>
    <n v="62"/>
    <n v="100"/>
    <s v="N"/>
    <s v="N"/>
    <x v="0"/>
    <x v="0"/>
    <n v="0"/>
    <x v="1"/>
    <n v="1"/>
    <x v="0"/>
    <x v="1"/>
    <n v="672"/>
    <n v="5524"/>
    <n v="1426"/>
    <n v="311"/>
    <n v="21"/>
    <n v="121"/>
    <n v="456"/>
    <n v="1116"/>
    <n v="115"/>
    <n v="52"/>
    <n v="54"/>
    <n v="25"/>
    <n v="887"/>
    <n v="781"/>
    <n v="4.9400000000000004"/>
    <n v="1"/>
    <n v="6"/>
    <n v="30"/>
    <n v="4271"/>
    <n v="1513"/>
    <n v="207"/>
    <n v="569"/>
    <n v="1030"/>
    <n v="139"/>
    <n v="144"/>
    <n v="0.97699999999999998"/>
    <s v="Tampa Bay Devil Rays"/>
    <s v="Tropicana Field"/>
    <n v="1298365"/>
    <n v="98"/>
    <n v="100"/>
    <s v="TBD"/>
    <s v="TBA"/>
    <s v="TBA"/>
  </r>
  <r>
    <x v="130"/>
    <x v="5"/>
    <s v="TEX"/>
    <s v="TEX"/>
    <x v="88"/>
    <s v="W"/>
    <n v="4"/>
    <n v="162"/>
    <n v="82"/>
    <n v="73"/>
    <n v="89"/>
    <s v="N"/>
    <s v="N"/>
    <x v="0"/>
    <x v="0"/>
    <n v="0"/>
    <x v="1"/>
    <n v="1"/>
    <x v="0"/>
    <x v="1"/>
    <n v="890"/>
    <n v="5685"/>
    <n v="1566"/>
    <n v="326"/>
    <n v="23"/>
    <n v="246"/>
    <n v="548"/>
    <n v="1093"/>
    <n v="97"/>
    <n v="32"/>
    <n v="75"/>
    <n v="55"/>
    <n v="968"/>
    <n v="913"/>
    <n v="5.71"/>
    <n v="4"/>
    <n v="3"/>
    <n v="37"/>
    <n v="4315"/>
    <n v="1670"/>
    <n v="222"/>
    <n v="596"/>
    <n v="951"/>
    <n v="114"/>
    <n v="167"/>
    <n v="0.98099999999999998"/>
    <s v="Texas Rangers"/>
    <s v="The Ballpark at Arlington"/>
    <n v="2831021"/>
    <n v="104"/>
    <n v="105"/>
    <s v="TEX"/>
    <s v="TEX"/>
    <s v="TEX"/>
  </r>
  <r>
    <x v="130"/>
    <x v="5"/>
    <s v="TOR"/>
    <s v="TOR"/>
    <x v="94"/>
    <s v="E"/>
    <n v="3"/>
    <n v="162"/>
    <n v="82"/>
    <n v="80"/>
    <n v="82"/>
    <s v="N"/>
    <s v="N"/>
    <x v="0"/>
    <x v="0"/>
    <n v="0"/>
    <x v="1"/>
    <n v="1"/>
    <x v="0"/>
    <x v="1"/>
    <n v="767"/>
    <n v="5663"/>
    <n v="1489"/>
    <n v="287"/>
    <n v="36"/>
    <n v="195"/>
    <n v="470"/>
    <n v="1094"/>
    <n v="156"/>
    <n v="55"/>
    <n v="74"/>
    <n v="43"/>
    <n v="753"/>
    <n v="696"/>
    <n v="4.28"/>
    <n v="7"/>
    <n v="10"/>
    <n v="41"/>
    <n v="4388"/>
    <n v="1553"/>
    <n v="165"/>
    <n v="490"/>
    <n v="1041"/>
    <n v="97"/>
    <n v="184"/>
    <n v="0.98499999999999999"/>
    <s v="Toronto Blue Jays"/>
    <s v="Skydome"/>
    <n v="1915438"/>
    <n v="102"/>
    <n v="103"/>
    <s v="TOR"/>
    <s v="TOR"/>
    <s v="TOR"/>
  </r>
  <r>
    <x v="131"/>
    <x v="5"/>
    <s v="ANA"/>
    <s v="ANA"/>
    <x v="87"/>
    <s v="W"/>
    <n v="2"/>
    <n v="162"/>
    <n v="81"/>
    <n v="99"/>
    <n v="63"/>
    <s v="N"/>
    <s v="Y"/>
    <x v="1"/>
    <x v="1"/>
    <n v="1"/>
    <x v="2"/>
    <n v="0"/>
    <x v="1"/>
    <x v="1"/>
    <n v="851"/>
    <n v="5678"/>
    <n v="1603"/>
    <n v="333"/>
    <n v="32"/>
    <n v="152"/>
    <n v="462"/>
    <n v="805"/>
    <n v="117"/>
    <n v="51"/>
    <n v="74"/>
    <n v="64"/>
    <n v="644"/>
    <n v="595"/>
    <n v="3.69"/>
    <n v="7"/>
    <n v="14"/>
    <n v="54"/>
    <n v="4357"/>
    <n v="1345"/>
    <n v="169"/>
    <n v="509"/>
    <n v="999"/>
    <n v="87"/>
    <n v="151"/>
    <n v="0.98599999999999999"/>
    <s v="Anaheim Angels"/>
    <s v="Edison International Field"/>
    <n v="2305547"/>
    <n v="100"/>
    <n v="99"/>
    <s v="ANA"/>
    <s v="ANA"/>
    <s v="ANA"/>
  </r>
  <r>
    <x v="131"/>
    <x v="1"/>
    <s v="ARI"/>
    <s v="ARI"/>
    <x v="97"/>
    <s v="W"/>
    <n v="1"/>
    <n v="162"/>
    <n v="81"/>
    <n v="98"/>
    <n v="64"/>
    <s v="Y"/>
    <s v="N"/>
    <x v="0"/>
    <x v="0"/>
    <n v="0"/>
    <x v="1"/>
    <n v="1"/>
    <x v="0"/>
    <x v="1"/>
    <n v="819"/>
    <n v="5508"/>
    <n v="1471"/>
    <n v="283"/>
    <n v="41"/>
    <n v="165"/>
    <n v="643"/>
    <n v="1016"/>
    <n v="92"/>
    <n v="46"/>
    <n v="50"/>
    <n v="53"/>
    <n v="674"/>
    <n v="630"/>
    <n v="3.92"/>
    <n v="14"/>
    <n v="10"/>
    <n v="40"/>
    <n v="4340"/>
    <n v="1361"/>
    <n v="170"/>
    <n v="421"/>
    <n v="1303"/>
    <n v="89"/>
    <n v="116"/>
    <n v="0.98499999999999999"/>
    <s v="Arizona Diamondbacks"/>
    <s v="Bank One Ballpark"/>
    <n v="3198977"/>
    <n v="111"/>
    <n v="111"/>
    <s v="ARI"/>
    <s v="ARI"/>
    <s v="ARI"/>
  </r>
  <r>
    <x v="131"/>
    <x v="1"/>
    <s v="ATL"/>
    <s v="ATL"/>
    <x v="24"/>
    <s v="E"/>
    <n v="1"/>
    <n v="161"/>
    <n v="81"/>
    <n v="101"/>
    <n v="59"/>
    <s v="Y"/>
    <s v="N"/>
    <x v="0"/>
    <x v="0"/>
    <n v="0"/>
    <x v="1"/>
    <n v="1"/>
    <x v="0"/>
    <x v="1"/>
    <n v="708"/>
    <n v="5495"/>
    <n v="1428"/>
    <n v="280"/>
    <n v="25"/>
    <n v="164"/>
    <n v="558"/>
    <n v="1028"/>
    <n v="76"/>
    <n v="39"/>
    <n v="54"/>
    <n v="49"/>
    <n v="565"/>
    <n v="511"/>
    <n v="3.13"/>
    <n v="3"/>
    <n v="15"/>
    <n v="57"/>
    <n v="4402"/>
    <n v="1302"/>
    <n v="123"/>
    <n v="554"/>
    <n v="1058"/>
    <n v="114"/>
    <n v="170"/>
    <n v="0.98199999999999998"/>
    <s v="Atlanta Braves"/>
    <s v="Turner Field"/>
    <n v="2603484"/>
    <n v="102"/>
    <n v="101"/>
    <s v="ATL"/>
    <s v="ATL"/>
    <s v="ATL"/>
  </r>
  <r>
    <x v="131"/>
    <x v="5"/>
    <s v="BAL"/>
    <s v="BAL"/>
    <x v="37"/>
    <s v="E"/>
    <n v="4"/>
    <n v="162"/>
    <n v="81"/>
    <n v="67"/>
    <n v="95"/>
    <s v="N"/>
    <s v="N"/>
    <x v="0"/>
    <x v="0"/>
    <n v="0"/>
    <x v="1"/>
    <n v="1"/>
    <x v="0"/>
    <x v="1"/>
    <n v="667"/>
    <n v="5491"/>
    <n v="1353"/>
    <n v="311"/>
    <n v="27"/>
    <n v="165"/>
    <n v="452"/>
    <n v="993"/>
    <n v="110"/>
    <n v="48"/>
    <n v="64"/>
    <n v="49"/>
    <n v="773"/>
    <n v="719"/>
    <n v="4.46"/>
    <n v="8"/>
    <n v="3"/>
    <n v="31"/>
    <n v="4352"/>
    <n v="1491"/>
    <n v="208"/>
    <n v="549"/>
    <n v="967"/>
    <n v="91"/>
    <n v="173"/>
    <n v="0.98499999999999999"/>
    <s v="Baltimore Orioles"/>
    <s v="Oriole Park at Camden Yards"/>
    <n v="2682439"/>
    <n v="95"/>
    <n v="96"/>
    <s v="BAL"/>
    <s v="BAL"/>
    <s v="BAL"/>
  </r>
  <r>
    <x v="131"/>
    <x v="5"/>
    <s v="BOS"/>
    <s v="BOS"/>
    <x v="74"/>
    <s v="E"/>
    <n v="2"/>
    <n v="162"/>
    <n v="81"/>
    <n v="93"/>
    <n v="69"/>
    <s v="N"/>
    <s v="N"/>
    <x v="0"/>
    <x v="0"/>
    <n v="0"/>
    <x v="1"/>
    <n v="1"/>
    <x v="0"/>
    <x v="1"/>
    <n v="859"/>
    <n v="5640"/>
    <n v="1560"/>
    <n v="348"/>
    <n v="33"/>
    <n v="177"/>
    <n v="545"/>
    <n v="944"/>
    <n v="80"/>
    <n v="28"/>
    <n v="72"/>
    <n v="53"/>
    <n v="665"/>
    <n v="603"/>
    <n v="3.75"/>
    <n v="5"/>
    <n v="17"/>
    <n v="51"/>
    <n v="4338"/>
    <n v="1339"/>
    <n v="146"/>
    <n v="430"/>
    <n v="1157"/>
    <n v="104"/>
    <n v="140"/>
    <n v="0.98299999999999998"/>
    <s v="Boston Red Sox"/>
    <s v="Fenway Park II"/>
    <n v="2650862"/>
    <n v="103"/>
    <n v="102"/>
    <s v="BOS"/>
    <s v="BOS"/>
    <s v="BOS"/>
  </r>
  <r>
    <x v="131"/>
    <x v="5"/>
    <s v="CHA"/>
    <s v="CHW"/>
    <x v="75"/>
    <s v="C"/>
    <n v="2"/>
    <n v="162"/>
    <n v="81"/>
    <n v="81"/>
    <n v="81"/>
    <s v="N"/>
    <s v="N"/>
    <x v="0"/>
    <x v="0"/>
    <n v="0"/>
    <x v="1"/>
    <n v="1"/>
    <x v="0"/>
    <x v="1"/>
    <n v="856"/>
    <n v="5502"/>
    <n v="1475"/>
    <n v="289"/>
    <n v="29"/>
    <n v="217"/>
    <n v="555"/>
    <n v="952"/>
    <n v="75"/>
    <n v="31"/>
    <n v="49"/>
    <n v="53"/>
    <n v="798"/>
    <n v="716"/>
    <n v="4.53"/>
    <n v="7"/>
    <n v="7"/>
    <n v="35"/>
    <n v="4269"/>
    <n v="1422"/>
    <n v="190"/>
    <n v="528"/>
    <n v="945"/>
    <n v="97"/>
    <n v="157"/>
    <n v="0.98399999999999999"/>
    <s v="Chicago White Sox"/>
    <s v="Comiskey Park II"/>
    <n v="1676911"/>
    <n v="102"/>
    <n v="101"/>
    <s v="CHW"/>
    <s v="CHA"/>
    <s v="CHA"/>
  </r>
  <r>
    <x v="131"/>
    <x v="1"/>
    <s v="CHN"/>
    <s v="CHC"/>
    <x v="25"/>
    <s v="C"/>
    <n v="5"/>
    <n v="162"/>
    <n v="78"/>
    <n v="67"/>
    <n v="95"/>
    <s v="N"/>
    <s v="N"/>
    <x v="0"/>
    <x v="0"/>
    <n v="0"/>
    <x v="1"/>
    <n v="1"/>
    <x v="0"/>
    <x v="1"/>
    <n v="706"/>
    <n v="5496"/>
    <n v="1351"/>
    <n v="259"/>
    <n v="29"/>
    <n v="200"/>
    <n v="585"/>
    <n v="1269"/>
    <n v="63"/>
    <n v="21"/>
    <n v="44"/>
    <n v="39"/>
    <n v="759"/>
    <n v="687"/>
    <n v="4.29"/>
    <n v="11"/>
    <n v="9"/>
    <n v="23"/>
    <n v="4324"/>
    <n v="1373"/>
    <n v="167"/>
    <n v="606"/>
    <n v="1333"/>
    <n v="114"/>
    <n v="144"/>
    <n v="0.98099999999999998"/>
    <s v="Chicago Cubs"/>
    <s v="Wrigley Field"/>
    <n v="2693096"/>
    <n v="98"/>
    <n v="98"/>
    <s v="CHC"/>
    <s v="CHN"/>
    <s v="CHN"/>
  </r>
  <r>
    <x v="131"/>
    <x v="1"/>
    <s v="CIN"/>
    <s v="CIN"/>
    <x v="26"/>
    <s v="C"/>
    <n v="3"/>
    <n v="162"/>
    <n v="80"/>
    <n v="78"/>
    <n v="84"/>
    <s v="N"/>
    <s v="N"/>
    <x v="0"/>
    <x v="0"/>
    <n v="0"/>
    <x v="1"/>
    <n v="1"/>
    <x v="0"/>
    <x v="1"/>
    <n v="709"/>
    <n v="5470"/>
    <n v="1386"/>
    <n v="297"/>
    <n v="21"/>
    <n v="169"/>
    <n v="583"/>
    <n v="1188"/>
    <n v="116"/>
    <n v="52"/>
    <n v="66"/>
    <n v="40"/>
    <n v="774"/>
    <n v="690"/>
    <n v="4.2699999999999996"/>
    <n v="2"/>
    <n v="8"/>
    <n v="42"/>
    <n v="4361"/>
    <n v="1502"/>
    <n v="173"/>
    <n v="550"/>
    <n v="980"/>
    <n v="120"/>
    <n v="169"/>
    <n v="0.98099999999999998"/>
    <s v="Cincinnati Reds"/>
    <s v="Cinergy Field"/>
    <n v="1855787"/>
    <n v="104"/>
    <n v="105"/>
    <s v="CIN"/>
    <s v="CIN"/>
    <s v="CIN"/>
  </r>
  <r>
    <x v="131"/>
    <x v="5"/>
    <s v="CLE"/>
    <s v="CLE"/>
    <x v="76"/>
    <s v="C"/>
    <n v="3"/>
    <n v="162"/>
    <n v="81"/>
    <n v="74"/>
    <n v="88"/>
    <s v="N"/>
    <s v="N"/>
    <x v="0"/>
    <x v="0"/>
    <n v="0"/>
    <x v="1"/>
    <n v="1"/>
    <x v="0"/>
    <x v="1"/>
    <n v="739"/>
    <n v="5423"/>
    <n v="1349"/>
    <n v="255"/>
    <n v="26"/>
    <n v="192"/>
    <n v="542"/>
    <n v="1000"/>
    <n v="52"/>
    <n v="37"/>
    <n v="56"/>
    <n v="39"/>
    <n v="837"/>
    <n v="777"/>
    <n v="4.91"/>
    <n v="9"/>
    <n v="4"/>
    <n v="34"/>
    <n v="4274"/>
    <n v="1508"/>
    <n v="142"/>
    <n v="603"/>
    <n v="1058"/>
    <n v="113"/>
    <n v="161"/>
    <n v="0.98099999999999998"/>
    <s v="Cleveland Indians"/>
    <s v="Jacobs Field"/>
    <n v="2616940"/>
    <n v="97"/>
    <n v="98"/>
    <s v="CLE"/>
    <s v="CLE"/>
    <s v="CLE"/>
  </r>
  <r>
    <x v="131"/>
    <x v="1"/>
    <s v="COL"/>
    <s v="COL"/>
    <x v="95"/>
    <s v="W"/>
    <n v="4"/>
    <n v="162"/>
    <n v="81"/>
    <n v="73"/>
    <n v="89"/>
    <s v="N"/>
    <s v="N"/>
    <x v="0"/>
    <x v="0"/>
    <n v="0"/>
    <x v="1"/>
    <n v="1"/>
    <x v="0"/>
    <x v="1"/>
    <n v="778"/>
    <n v="5512"/>
    <n v="1508"/>
    <n v="283"/>
    <n v="41"/>
    <n v="152"/>
    <n v="497"/>
    <n v="1043"/>
    <n v="103"/>
    <n v="53"/>
    <n v="56"/>
    <n v="50"/>
    <n v="898"/>
    <n v="825"/>
    <n v="5.2"/>
    <n v="1"/>
    <n v="8"/>
    <n v="43"/>
    <n v="4280"/>
    <n v="1554"/>
    <n v="225"/>
    <n v="582"/>
    <n v="920"/>
    <n v="112"/>
    <n v="158"/>
    <n v="0.98199999999999998"/>
    <s v="Colorado Rockies"/>
    <s v="Coors Field"/>
    <n v="2737838"/>
    <n v="116"/>
    <n v="116"/>
    <s v="COL"/>
    <s v="COL"/>
    <s v="COL"/>
  </r>
  <r>
    <x v="131"/>
    <x v="5"/>
    <s v="DET"/>
    <s v="DET"/>
    <x v="77"/>
    <s v="C"/>
    <n v="5"/>
    <n v="161"/>
    <n v="80"/>
    <n v="55"/>
    <n v="106"/>
    <s v="N"/>
    <s v="N"/>
    <x v="0"/>
    <x v="0"/>
    <n v="0"/>
    <x v="1"/>
    <n v="1"/>
    <x v="0"/>
    <x v="1"/>
    <n v="575"/>
    <n v="5406"/>
    <n v="1340"/>
    <n v="265"/>
    <n v="37"/>
    <n v="124"/>
    <n v="363"/>
    <n v="1035"/>
    <n v="65"/>
    <n v="44"/>
    <n v="64"/>
    <n v="57"/>
    <n v="864"/>
    <n v="773"/>
    <n v="4.92"/>
    <n v="11"/>
    <n v="7"/>
    <n v="33"/>
    <n v="4242"/>
    <n v="1593"/>
    <n v="163"/>
    <n v="463"/>
    <n v="794"/>
    <n v="142"/>
    <n v="148"/>
    <n v="0.97699999999999998"/>
    <s v="Detroit Tigers"/>
    <s v="Comerica Park"/>
    <n v="1503623"/>
    <n v="92"/>
    <n v="95"/>
    <s v="DET"/>
    <s v="DET"/>
    <s v="DET"/>
  </r>
  <r>
    <x v="131"/>
    <x v="1"/>
    <s v="FLO"/>
    <s v="FLA"/>
    <x v="96"/>
    <s v="E"/>
    <n v="4"/>
    <n v="162"/>
    <n v="81"/>
    <n v="79"/>
    <n v="83"/>
    <s v="N"/>
    <s v="N"/>
    <x v="0"/>
    <x v="0"/>
    <n v="0"/>
    <x v="1"/>
    <n v="1"/>
    <x v="0"/>
    <x v="1"/>
    <n v="699"/>
    <n v="5496"/>
    <n v="1433"/>
    <n v="280"/>
    <n v="32"/>
    <n v="146"/>
    <n v="595"/>
    <n v="1130"/>
    <n v="177"/>
    <n v="73"/>
    <n v="61"/>
    <n v="49"/>
    <n v="763"/>
    <n v="706"/>
    <n v="4.3600000000000003"/>
    <n v="11"/>
    <n v="12"/>
    <n v="36"/>
    <n v="4369"/>
    <n v="1449"/>
    <n v="151"/>
    <n v="631"/>
    <n v="1104"/>
    <n v="106"/>
    <n v="163"/>
    <n v="0.98299999999999998"/>
    <s v="Florida Marlins"/>
    <s v="Pro Player Stadium"/>
    <n v="813118"/>
    <n v="97"/>
    <n v="98"/>
    <s v="FLA"/>
    <s v="FLO"/>
    <s v="FLO"/>
  </r>
  <r>
    <x v="131"/>
    <x v="1"/>
    <s v="HOU"/>
    <s v="HOU"/>
    <x v="89"/>
    <s v="C"/>
    <n v="2"/>
    <n v="162"/>
    <n v="81"/>
    <n v="84"/>
    <n v="78"/>
    <s v="N"/>
    <s v="N"/>
    <x v="0"/>
    <x v="0"/>
    <n v="0"/>
    <x v="1"/>
    <n v="1"/>
    <x v="0"/>
    <x v="1"/>
    <n v="749"/>
    <n v="5503"/>
    <n v="1441"/>
    <n v="291"/>
    <n v="32"/>
    <n v="167"/>
    <n v="589"/>
    <n v="1120"/>
    <n v="71"/>
    <n v="27"/>
    <n v="59"/>
    <n v="37"/>
    <n v="695"/>
    <n v="642"/>
    <n v="4"/>
    <n v="2"/>
    <n v="11"/>
    <n v="43"/>
    <n v="4335"/>
    <n v="1423"/>
    <n v="151"/>
    <n v="546"/>
    <n v="1219"/>
    <n v="83"/>
    <n v="149"/>
    <n v="0.98599999999999999"/>
    <s v="Houston Astros"/>
    <s v="Minute Maid Park"/>
    <n v="2517357"/>
    <n v="106"/>
    <n v="105"/>
    <s v="HOU"/>
    <s v="HOU"/>
    <s v="HOU"/>
  </r>
  <r>
    <x v="131"/>
    <x v="5"/>
    <s v="KCA"/>
    <s v="KCR"/>
    <x v="91"/>
    <s v="C"/>
    <n v="4"/>
    <n v="162"/>
    <n v="77"/>
    <n v="62"/>
    <n v="100"/>
    <s v="N"/>
    <s v="N"/>
    <x v="0"/>
    <x v="0"/>
    <n v="0"/>
    <x v="1"/>
    <n v="1"/>
    <x v="0"/>
    <x v="1"/>
    <n v="737"/>
    <n v="5535"/>
    <n v="1415"/>
    <n v="285"/>
    <n v="42"/>
    <n v="140"/>
    <n v="524"/>
    <n v="921"/>
    <n v="140"/>
    <n v="65"/>
    <n v="52"/>
    <n v="51"/>
    <n v="891"/>
    <n v="834"/>
    <n v="5.21"/>
    <n v="12"/>
    <n v="6"/>
    <n v="30"/>
    <n v="4323"/>
    <n v="1587"/>
    <n v="212"/>
    <n v="572"/>
    <n v="909"/>
    <n v="130"/>
    <n v="153"/>
    <n v="0.97899999999999998"/>
    <s v="Kansas City Royals"/>
    <s v="Kauffman Stadium"/>
    <n v="1323036"/>
    <n v="110"/>
    <n v="111"/>
    <s v="KCR"/>
    <s v="KCA"/>
    <s v="KCA"/>
  </r>
  <r>
    <x v="131"/>
    <x v="1"/>
    <s v="LAN"/>
    <s v="LAD"/>
    <x v="47"/>
    <s v="W"/>
    <n v="3"/>
    <n v="162"/>
    <n v="81"/>
    <n v="92"/>
    <n v="70"/>
    <s v="N"/>
    <s v="N"/>
    <x v="0"/>
    <x v="0"/>
    <n v="0"/>
    <x v="1"/>
    <n v="1"/>
    <x v="0"/>
    <x v="1"/>
    <n v="713"/>
    <n v="5554"/>
    <n v="1464"/>
    <n v="286"/>
    <n v="29"/>
    <n v="155"/>
    <n v="428"/>
    <n v="940"/>
    <n v="96"/>
    <n v="37"/>
    <n v="53"/>
    <n v="44"/>
    <n v="643"/>
    <n v="598"/>
    <n v="3.69"/>
    <n v="4"/>
    <n v="15"/>
    <n v="56"/>
    <n v="4373"/>
    <n v="1311"/>
    <n v="165"/>
    <n v="555"/>
    <n v="1132"/>
    <n v="90"/>
    <n v="134"/>
    <n v="0.98499999999999999"/>
    <s v="Los Angeles Dodgers"/>
    <s v="Dodger Stadium"/>
    <n v="3131255"/>
    <n v="92"/>
    <n v="92"/>
    <s v="LAD"/>
    <s v="LAN"/>
    <s v="LAN"/>
  </r>
  <r>
    <x v="131"/>
    <x v="1"/>
    <s v="MIL"/>
    <s v="MIL"/>
    <x v="53"/>
    <s v="C"/>
    <n v="6"/>
    <n v="162"/>
    <n v="81"/>
    <n v="56"/>
    <n v="106"/>
    <s v="N"/>
    <s v="N"/>
    <x v="0"/>
    <x v="0"/>
    <n v="0"/>
    <x v="1"/>
    <n v="1"/>
    <x v="0"/>
    <x v="1"/>
    <n v="627"/>
    <n v="5415"/>
    <n v="1369"/>
    <n v="269"/>
    <n v="29"/>
    <n v="139"/>
    <n v="500"/>
    <n v="1125"/>
    <n v="94"/>
    <n v="50"/>
    <n v="55"/>
    <n v="34"/>
    <n v="821"/>
    <n v="752"/>
    <n v="4.7300000000000004"/>
    <n v="7"/>
    <n v="4"/>
    <n v="32"/>
    <n v="4297"/>
    <n v="1468"/>
    <n v="199"/>
    <n v="666"/>
    <n v="1026"/>
    <n v="103"/>
    <n v="154"/>
    <n v="0.98299999999999998"/>
    <s v="Milwaukee Brewers"/>
    <s v="Miller Park"/>
    <n v="1969153"/>
    <n v="98"/>
    <n v="99"/>
    <s v="MIL"/>
    <s v="ML4"/>
    <s v="MIL"/>
  </r>
  <r>
    <x v="131"/>
    <x v="5"/>
    <s v="MIN"/>
    <s v="MIN"/>
    <x v="79"/>
    <s v="C"/>
    <n v="1"/>
    <n v="161"/>
    <n v="81"/>
    <n v="94"/>
    <n v="67"/>
    <s v="Y"/>
    <s v="N"/>
    <x v="0"/>
    <x v="0"/>
    <n v="0"/>
    <x v="1"/>
    <n v="1"/>
    <x v="0"/>
    <x v="1"/>
    <n v="768"/>
    <n v="5582"/>
    <n v="1518"/>
    <n v="348"/>
    <n v="36"/>
    <n v="167"/>
    <n v="472"/>
    <n v="1089"/>
    <n v="79"/>
    <n v="62"/>
    <n v="56"/>
    <n v="52"/>
    <n v="712"/>
    <n v="662"/>
    <n v="4.12"/>
    <n v="8"/>
    <n v="9"/>
    <n v="47"/>
    <n v="4334"/>
    <n v="1454"/>
    <n v="184"/>
    <n v="439"/>
    <n v="1026"/>
    <n v="74"/>
    <n v="124"/>
    <n v="0.98699999999999999"/>
    <s v="Minnesota Twins"/>
    <s v="Hubert H Humphrey Metrodome"/>
    <n v="1924473"/>
    <n v="100"/>
    <n v="100"/>
    <s v="MIN"/>
    <s v="MIN"/>
    <s v="MIN"/>
  </r>
  <r>
    <x v="131"/>
    <x v="1"/>
    <s v="MON"/>
    <s v="WSN"/>
    <x v="13"/>
    <s v="E"/>
    <n v="2"/>
    <n v="162"/>
    <n v="81"/>
    <n v="83"/>
    <n v="79"/>
    <s v="N"/>
    <s v="N"/>
    <x v="0"/>
    <x v="0"/>
    <n v="0"/>
    <x v="1"/>
    <n v="1"/>
    <x v="0"/>
    <x v="1"/>
    <n v="735"/>
    <n v="5479"/>
    <n v="1432"/>
    <n v="300"/>
    <n v="36"/>
    <n v="162"/>
    <n v="575"/>
    <n v="1104"/>
    <n v="118"/>
    <n v="64"/>
    <n v="46"/>
    <n v="42"/>
    <n v="718"/>
    <n v="641"/>
    <n v="3.97"/>
    <n v="9"/>
    <n v="3"/>
    <n v="39"/>
    <n v="4359"/>
    <n v="1475"/>
    <n v="165"/>
    <n v="508"/>
    <n v="1088"/>
    <n v="139"/>
    <n v="160"/>
    <n v="0.97799999999999998"/>
    <s v="Montreal Expos"/>
    <s v="Stade Olympique"/>
    <n v="812045"/>
    <n v="103"/>
    <n v="103"/>
    <s v="MON"/>
    <s v="MON"/>
    <s v="MON"/>
  </r>
  <r>
    <x v="131"/>
    <x v="5"/>
    <s v="NYA"/>
    <s v="NYY"/>
    <x v="73"/>
    <s v="E"/>
    <n v="1"/>
    <n v="161"/>
    <n v="80"/>
    <n v="103"/>
    <n v="58"/>
    <s v="Y"/>
    <s v="N"/>
    <x v="0"/>
    <x v="0"/>
    <n v="0"/>
    <x v="1"/>
    <n v="1"/>
    <x v="0"/>
    <x v="1"/>
    <n v="897"/>
    <n v="5601"/>
    <n v="1540"/>
    <n v="314"/>
    <n v="12"/>
    <n v="223"/>
    <n v="640"/>
    <n v="1171"/>
    <n v="100"/>
    <n v="38"/>
    <n v="72"/>
    <n v="41"/>
    <n v="697"/>
    <n v="625"/>
    <n v="3.87"/>
    <n v="9"/>
    <n v="11"/>
    <n v="53"/>
    <n v="4356"/>
    <n v="1441"/>
    <n v="144"/>
    <n v="403"/>
    <n v="1135"/>
    <n v="127"/>
    <n v="117"/>
    <n v="0.97899999999999998"/>
    <s v="New York Yankees"/>
    <s v="Yankee Stadium II"/>
    <n v="3465807"/>
    <n v="100"/>
    <n v="99"/>
    <s v="NYY"/>
    <s v="NYA"/>
    <s v="NYA"/>
  </r>
  <r>
    <x v="131"/>
    <x v="1"/>
    <s v="NYN"/>
    <s v="NYM"/>
    <x v="90"/>
    <s v="E"/>
    <n v="5"/>
    <n v="161"/>
    <n v="78"/>
    <n v="75"/>
    <n v="86"/>
    <s v="N"/>
    <s v="N"/>
    <x v="0"/>
    <x v="0"/>
    <n v="0"/>
    <x v="1"/>
    <n v="1"/>
    <x v="0"/>
    <x v="1"/>
    <n v="690"/>
    <n v="5496"/>
    <n v="1409"/>
    <n v="238"/>
    <n v="22"/>
    <n v="160"/>
    <n v="486"/>
    <n v="1044"/>
    <n v="87"/>
    <n v="42"/>
    <n v="63"/>
    <n v="30"/>
    <n v="703"/>
    <n v="624"/>
    <n v="3.89"/>
    <n v="9"/>
    <n v="10"/>
    <n v="36"/>
    <n v="4328"/>
    <n v="1408"/>
    <n v="163"/>
    <n v="543"/>
    <n v="1107"/>
    <n v="144"/>
    <n v="138"/>
    <n v="0.97599999999999998"/>
    <s v="New York Mets"/>
    <s v="Shea Stadium"/>
    <n v="2804838"/>
    <n v="97"/>
    <n v="97"/>
    <s v="NYM"/>
    <s v="NYN"/>
    <s v="NYN"/>
  </r>
  <r>
    <x v="131"/>
    <x v="5"/>
    <s v="OAK"/>
    <s v="OAK"/>
    <x v="78"/>
    <s v="W"/>
    <n v="1"/>
    <n v="162"/>
    <n v="81"/>
    <n v="103"/>
    <n v="59"/>
    <s v="Y"/>
    <s v="N"/>
    <x v="0"/>
    <x v="0"/>
    <n v="0"/>
    <x v="1"/>
    <n v="1"/>
    <x v="0"/>
    <x v="1"/>
    <n v="800"/>
    <n v="5558"/>
    <n v="1450"/>
    <n v="279"/>
    <n v="28"/>
    <n v="205"/>
    <n v="609"/>
    <n v="1008"/>
    <n v="46"/>
    <n v="20"/>
    <n v="68"/>
    <n v="36"/>
    <n v="654"/>
    <n v="593"/>
    <n v="3.68"/>
    <n v="9"/>
    <n v="19"/>
    <n v="48"/>
    <n v="4356"/>
    <n v="1391"/>
    <n v="135"/>
    <n v="474"/>
    <n v="1021"/>
    <n v="102"/>
    <n v="144"/>
    <n v="0.98399999999999999"/>
    <s v="Oakland Athletics"/>
    <s v="Oakland Coliseum"/>
    <n v="2169811"/>
    <n v="98"/>
    <n v="97"/>
    <s v="OAK"/>
    <s v="OAK"/>
    <s v="OAK"/>
  </r>
  <r>
    <x v="131"/>
    <x v="1"/>
    <s v="PHI"/>
    <s v="PHI"/>
    <x v="44"/>
    <s v="E"/>
    <n v="3"/>
    <n v="161"/>
    <n v="79"/>
    <n v="80"/>
    <n v="81"/>
    <s v="N"/>
    <s v="N"/>
    <x v="0"/>
    <x v="0"/>
    <n v="0"/>
    <x v="1"/>
    <n v="1"/>
    <x v="0"/>
    <x v="1"/>
    <n v="710"/>
    <n v="5523"/>
    <n v="1428"/>
    <n v="325"/>
    <n v="41"/>
    <n v="165"/>
    <n v="640"/>
    <n v="1095"/>
    <n v="104"/>
    <n v="43"/>
    <n v="53"/>
    <n v="39"/>
    <n v="724"/>
    <n v="671"/>
    <n v="4.17"/>
    <n v="5"/>
    <n v="9"/>
    <n v="47"/>
    <n v="4349"/>
    <n v="1381"/>
    <n v="153"/>
    <n v="570"/>
    <n v="1075"/>
    <n v="88"/>
    <n v="156"/>
    <n v="0.98599999999999999"/>
    <s v="Philadelphia Phillies"/>
    <s v="Veterans Stadium"/>
    <n v="1618467"/>
    <n v="94"/>
    <n v="94"/>
    <s v="PHI"/>
    <s v="PHI"/>
    <s v="PHI"/>
  </r>
  <r>
    <x v="131"/>
    <x v="1"/>
    <s v="PIT"/>
    <s v="PIT"/>
    <x v="39"/>
    <s v="C"/>
    <n v="4"/>
    <n v="161"/>
    <n v="79"/>
    <n v="72"/>
    <n v="89"/>
    <s v="N"/>
    <s v="N"/>
    <x v="0"/>
    <x v="0"/>
    <n v="0"/>
    <x v="1"/>
    <n v="1"/>
    <x v="0"/>
    <x v="1"/>
    <n v="641"/>
    <n v="5330"/>
    <n v="1300"/>
    <n v="263"/>
    <n v="20"/>
    <n v="142"/>
    <n v="537"/>
    <n v="1109"/>
    <n v="86"/>
    <n v="49"/>
    <n v="73"/>
    <n v="41"/>
    <n v="730"/>
    <n v="664"/>
    <n v="4.2300000000000004"/>
    <n v="2"/>
    <n v="7"/>
    <n v="47"/>
    <n v="4238"/>
    <n v="1447"/>
    <n v="163"/>
    <n v="572"/>
    <n v="920"/>
    <n v="115"/>
    <n v="177"/>
    <n v="0.98199999999999998"/>
    <s v="Pittsburgh Pirates"/>
    <s v="PNC Park"/>
    <n v="1784988"/>
    <n v="102"/>
    <n v="103"/>
    <s v="PIT"/>
    <s v="PIT"/>
    <s v="PIT"/>
  </r>
  <r>
    <x v="131"/>
    <x v="1"/>
    <s v="SDN"/>
    <s v="SDP"/>
    <x v="92"/>
    <s v="W"/>
    <n v="5"/>
    <n v="162"/>
    <n v="81"/>
    <n v="66"/>
    <n v="96"/>
    <s v="N"/>
    <s v="N"/>
    <x v="0"/>
    <x v="0"/>
    <n v="0"/>
    <x v="1"/>
    <n v="1"/>
    <x v="0"/>
    <x v="1"/>
    <n v="662"/>
    <n v="5515"/>
    <n v="1393"/>
    <n v="243"/>
    <n v="29"/>
    <n v="136"/>
    <n v="547"/>
    <n v="1062"/>
    <n v="71"/>
    <n v="44"/>
    <n v="30"/>
    <n v="41"/>
    <n v="815"/>
    <n v="737"/>
    <n v="4.62"/>
    <n v="5"/>
    <n v="10"/>
    <n v="40"/>
    <n v="4309"/>
    <n v="1522"/>
    <n v="177"/>
    <n v="582"/>
    <n v="1108"/>
    <n v="128"/>
    <n v="162"/>
    <n v="0.97899999999999998"/>
    <s v="San Diego Padres"/>
    <s v="Qualcomm Stadium"/>
    <n v="2220601"/>
    <n v="90"/>
    <n v="91"/>
    <s v="SDP"/>
    <s v="SDN"/>
    <s v="SDN"/>
  </r>
  <r>
    <x v="131"/>
    <x v="5"/>
    <s v="SEA"/>
    <s v="SEA"/>
    <x v="93"/>
    <s v="W"/>
    <n v="3"/>
    <n v="162"/>
    <n v="81"/>
    <n v="93"/>
    <n v="69"/>
    <s v="N"/>
    <s v="N"/>
    <x v="0"/>
    <x v="0"/>
    <n v="0"/>
    <x v="1"/>
    <n v="1"/>
    <x v="0"/>
    <x v="1"/>
    <n v="814"/>
    <n v="5569"/>
    <n v="1531"/>
    <n v="285"/>
    <n v="31"/>
    <n v="152"/>
    <n v="629"/>
    <n v="1003"/>
    <n v="137"/>
    <n v="58"/>
    <n v="51"/>
    <n v="72"/>
    <n v="699"/>
    <n v="654"/>
    <n v="4.07"/>
    <n v="8"/>
    <n v="12"/>
    <n v="43"/>
    <n v="4336"/>
    <n v="1422"/>
    <n v="178"/>
    <n v="441"/>
    <n v="1063"/>
    <n v="88"/>
    <n v="134"/>
    <n v="0.98499999999999999"/>
    <s v="Seattle Mariners"/>
    <s v="Safeco Field"/>
    <n v="3542938"/>
    <n v="97"/>
    <n v="95"/>
    <s v="SEA"/>
    <s v="SEA"/>
    <s v="SEA"/>
  </r>
  <r>
    <x v="131"/>
    <x v="1"/>
    <s v="SFN"/>
    <s v="SFG"/>
    <x v="42"/>
    <s v="W"/>
    <n v="2"/>
    <n v="162"/>
    <n v="81"/>
    <n v="95"/>
    <n v="66"/>
    <s v="N"/>
    <s v="Y"/>
    <x v="1"/>
    <x v="1"/>
    <n v="1"/>
    <x v="1"/>
    <n v="1"/>
    <x v="0"/>
    <x v="1"/>
    <n v="783"/>
    <n v="5497"/>
    <n v="1465"/>
    <n v="300"/>
    <n v="35"/>
    <n v="198"/>
    <n v="616"/>
    <n v="961"/>
    <n v="74"/>
    <n v="21"/>
    <n v="65"/>
    <n v="52"/>
    <n v="616"/>
    <n v="566"/>
    <n v="3.54"/>
    <n v="10"/>
    <n v="13"/>
    <n v="43"/>
    <n v="4312"/>
    <n v="1349"/>
    <n v="116"/>
    <n v="523"/>
    <n v="992"/>
    <n v="90"/>
    <n v="166"/>
    <n v="0.98499999999999999"/>
    <s v="San Francisco Giants"/>
    <s v="PacBell Park"/>
    <n v="3253203"/>
    <n v="95"/>
    <n v="94"/>
    <s v="SFG"/>
    <s v="SFN"/>
    <s v="SFN"/>
  </r>
  <r>
    <x v="131"/>
    <x v="1"/>
    <s v="SLN"/>
    <s v="STL"/>
    <x v="40"/>
    <s v="C"/>
    <n v="1"/>
    <n v="162"/>
    <n v="81"/>
    <n v="97"/>
    <n v="65"/>
    <s v="Y"/>
    <s v="N"/>
    <x v="0"/>
    <x v="0"/>
    <n v="0"/>
    <x v="1"/>
    <n v="1"/>
    <x v="0"/>
    <x v="1"/>
    <n v="787"/>
    <n v="5505"/>
    <n v="1475"/>
    <n v="285"/>
    <n v="26"/>
    <n v="175"/>
    <n v="542"/>
    <n v="927"/>
    <n v="86"/>
    <n v="42"/>
    <n v="67"/>
    <n v="49"/>
    <n v="648"/>
    <n v="595"/>
    <n v="3.7"/>
    <n v="4"/>
    <n v="9"/>
    <n v="42"/>
    <n v="4339"/>
    <n v="1355"/>
    <n v="141"/>
    <n v="547"/>
    <n v="1009"/>
    <n v="103"/>
    <n v="168"/>
    <n v="0.98299999999999998"/>
    <s v="St. Louis Cardinals"/>
    <s v="Busch Stadium II"/>
    <n v="3011756"/>
    <n v="98"/>
    <n v="97"/>
    <s v="STL"/>
    <s v="SLN"/>
    <s v="SLN"/>
  </r>
  <r>
    <x v="131"/>
    <x v="5"/>
    <s v="TBA"/>
    <s v="TBD"/>
    <x v="98"/>
    <s v="E"/>
    <n v="5"/>
    <n v="161"/>
    <n v="81"/>
    <n v="55"/>
    <n v="106"/>
    <s v="N"/>
    <s v="N"/>
    <x v="0"/>
    <x v="0"/>
    <n v="0"/>
    <x v="1"/>
    <n v="1"/>
    <x v="0"/>
    <x v="1"/>
    <n v="673"/>
    <n v="5604"/>
    <n v="1418"/>
    <n v="297"/>
    <n v="35"/>
    <n v="133"/>
    <n v="456"/>
    <n v="1115"/>
    <n v="102"/>
    <n v="45"/>
    <n v="58"/>
    <n v="36"/>
    <n v="918"/>
    <n v="846"/>
    <n v="5.29"/>
    <n v="12"/>
    <n v="3"/>
    <n v="25"/>
    <n v="4321"/>
    <n v="1567"/>
    <n v="215"/>
    <n v="620"/>
    <n v="925"/>
    <n v="126"/>
    <n v="168"/>
    <n v="0.97899999999999998"/>
    <s v="Tampa Bay Devil Rays"/>
    <s v="Tropicana Field"/>
    <n v="1065742"/>
    <n v="97"/>
    <n v="99"/>
    <s v="TBD"/>
    <s v="TBA"/>
    <s v="TBA"/>
  </r>
  <r>
    <x v="131"/>
    <x v="5"/>
    <s v="TEX"/>
    <s v="TEX"/>
    <x v="88"/>
    <s v="W"/>
    <n v="4"/>
    <n v="162"/>
    <n v="80"/>
    <n v="72"/>
    <n v="90"/>
    <s v="N"/>
    <s v="N"/>
    <x v="0"/>
    <x v="0"/>
    <n v="0"/>
    <x v="1"/>
    <n v="1"/>
    <x v="0"/>
    <x v="1"/>
    <n v="843"/>
    <n v="5618"/>
    <n v="1510"/>
    <n v="304"/>
    <n v="27"/>
    <n v="230"/>
    <n v="554"/>
    <n v="1055"/>
    <n v="62"/>
    <n v="34"/>
    <n v="62"/>
    <n v="50"/>
    <n v="882"/>
    <n v="824"/>
    <n v="5.15"/>
    <n v="4"/>
    <n v="4"/>
    <n v="33"/>
    <n v="4319"/>
    <n v="1528"/>
    <n v="194"/>
    <n v="669"/>
    <n v="1030"/>
    <n v="99"/>
    <n v="152"/>
    <n v="0.98399999999999999"/>
    <s v="Texas Rangers"/>
    <s v="The Ballpark at Arlington"/>
    <n v="2352397"/>
    <n v="106"/>
    <n v="107"/>
    <s v="TEX"/>
    <s v="TEX"/>
    <s v="TEX"/>
  </r>
  <r>
    <x v="131"/>
    <x v="5"/>
    <s v="TOR"/>
    <s v="TOR"/>
    <x v="94"/>
    <s v="E"/>
    <n v="3"/>
    <n v="162"/>
    <n v="81"/>
    <n v="78"/>
    <n v="84"/>
    <s v="N"/>
    <s v="N"/>
    <x v="0"/>
    <x v="0"/>
    <n v="0"/>
    <x v="1"/>
    <n v="1"/>
    <x v="0"/>
    <x v="1"/>
    <n v="813"/>
    <n v="5581"/>
    <n v="1457"/>
    <n v="305"/>
    <n v="38"/>
    <n v="187"/>
    <n v="522"/>
    <n v="1142"/>
    <n v="71"/>
    <n v="18"/>
    <n v="53"/>
    <n v="57"/>
    <n v="828"/>
    <n v="767"/>
    <n v="4.8"/>
    <n v="6"/>
    <n v="6"/>
    <n v="41"/>
    <n v="4315"/>
    <n v="1504"/>
    <n v="177"/>
    <n v="590"/>
    <n v="991"/>
    <n v="107"/>
    <n v="159"/>
    <n v="0.98199999999999998"/>
    <s v="Toronto Blue Jays"/>
    <s v="Skydome"/>
    <n v="1637900"/>
    <n v="104"/>
    <n v="104"/>
    <s v="TOR"/>
    <s v="TOR"/>
    <s v="TOR"/>
  </r>
  <r>
    <x v="132"/>
    <x v="5"/>
    <s v="ANA"/>
    <s v="ANA"/>
    <x v="87"/>
    <s v="W"/>
    <n v="3"/>
    <n v="162"/>
    <n v="82"/>
    <n v="77"/>
    <n v="85"/>
    <s v="N"/>
    <s v="N"/>
    <x v="0"/>
    <x v="0"/>
    <n v="0"/>
    <x v="1"/>
    <n v="1"/>
    <x v="0"/>
    <x v="1"/>
    <n v="736"/>
    <n v="5487"/>
    <n v="1473"/>
    <n v="276"/>
    <n v="33"/>
    <n v="150"/>
    <n v="476"/>
    <n v="838"/>
    <n v="129"/>
    <n v="61"/>
    <n v="56"/>
    <n v="50"/>
    <n v="743"/>
    <n v="680"/>
    <n v="4.28"/>
    <n v="5"/>
    <n v="9"/>
    <n v="39"/>
    <n v="4294"/>
    <n v="1444"/>
    <n v="190"/>
    <n v="486"/>
    <n v="980"/>
    <n v="105"/>
    <n v="138"/>
    <n v="0.98199999999999998"/>
    <s v="Anaheim Angels"/>
    <s v="Edison International Field"/>
    <n v="3061094"/>
    <n v="98"/>
    <n v="97"/>
    <s v="ANA"/>
    <s v="ANA"/>
    <s v="ANA"/>
  </r>
  <r>
    <x v="132"/>
    <x v="1"/>
    <s v="ARI"/>
    <s v="ARI"/>
    <x v="97"/>
    <s v="W"/>
    <n v="3"/>
    <n v="162"/>
    <n v="81"/>
    <n v="84"/>
    <n v="78"/>
    <s v="N"/>
    <s v="N"/>
    <x v="0"/>
    <x v="0"/>
    <n v="0"/>
    <x v="1"/>
    <n v="1"/>
    <x v="0"/>
    <x v="1"/>
    <n v="717"/>
    <n v="5570"/>
    <n v="1467"/>
    <n v="303"/>
    <n v="47"/>
    <n v="152"/>
    <n v="531"/>
    <n v="1006"/>
    <n v="76"/>
    <n v="38"/>
    <n v="45"/>
    <n v="52"/>
    <n v="685"/>
    <n v="621"/>
    <n v="3.84"/>
    <n v="7"/>
    <n v="11"/>
    <n v="42"/>
    <n v="4365"/>
    <n v="1379"/>
    <n v="150"/>
    <n v="526"/>
    <n v="1291"/>
    <n v="107"/>
    <n v="132"/>
    <n v="0.98299999999999998"/>
    <s v="Arizona Diamondbacks"/>
    <s v="Bank One Ballpark"/>
    <n v="2805542"/>
    <n v="108"/>
    <n v="109"/>
    <s v="ARI"/>
    <s v="ARI"/>
    <s v="ARI"/>
  </r>
  <r>
    <x v="132"/>
    <x v="1"/>
    <s v="ATL"/>
    <s v="ATL"/>
    <x v="24"/>
    <s v="E"/>
    <n v="1"/>
    <n v="162"/>
    <n v="81"/>
    <n v="101"/>
    <n v="61"/>
    <s v="Y"/>
    <s v="N"/>
    <x v="0"/>
    <x v="0"/>
    <n v="0"/>
    <x v="1"/>
    <n v="1"/>
    <x v="0"/>
    <x v="1"/>
    <n v="907"/>
    <n v="5670"/>
    <n v="1608"/>
    <n v="321"/>
    <n v="31"/>
    <n v="235"/>
    <n v="545"/>
    <n v="933"/>
    <n v="68"/>
    <n v="22"/>
    <n v="49"/>
    <n v="49"/>
    <n v="740"/>
    <n v="663"/>
    <n v="4.0999999999999996"/>
    <n v="4"/>
    <n v="7"/>
    <n v="51"/>
    <n v="4369"/>
    <n v="1425"/>
    <n v="147"/>
    <n v="555"/>
    <n v="992"/>
    <n v="121"/>
    <n v="166"/>
    <n v="0.98099999999999998"/>
    <s v="Atlanta Braves"/>
    <s v="Turner Field"/>
    <n v="2401084"/>
    <n v="101"/>
    <n v="100"/>
    <s v="ATL"/>
    <s v="ATL"/>
    <s v="ATL"/>
  </r>
  <r>
    <x v="132"/>
    <x v="5"/>
    <s v="BAL"/>
    <s v="BAL"/>
    <x v="37"/>
    <s v="E"/>
    <n v="4"/>
    <n v="163"/>
    <n v="81"/>
    <n v="71"/>
    <n v="91"/>
    <s v="N"/>
    <s v="N"/>
    <x v="0"/>
    <x v="0"/>
    <n v="0"/>
    <x v="1"/>
    <n v="1"/>
    <x v="0"/>
    <x v="1"/>
    <n v="743"/>
    <n v="5665"/>
    <n v="1516"/>
    <n v="277"/>
    <n v="24"/>
    <n v="152"/>
    <n v="431"/>
    <n v="902"/>
    <n v="89"/>
    <n v="36"/>
    <n v="54"/>
    <n v="40"/>
    <n v="820"/>
    <n v="767"/>
    <n v="4.76"/>
    <n v="9"/>
    <n v="3"/>
    <n v="41"/>
    <n v="4349"/>
    <n v="1579"/>
    <n v="198"/>
    <n v="526"/>
    <n v="981"/>
    <n v="105"/>
    <n v="164"/>
    <n v="0.98299999999999998"/>
    <s v="Baltimore Orioles"/>
    <s v="Oriole Park at Camden Yards"/>
    <n v="2454523"/>
    <n v="99"/>
    <n v="99"/>
    <s v="BAL"/>
    <s v="BAL"/>
    <s v="BAL"/>
  </r>
  <r>
    <x v="132"/>
    <x v="5"/>
    <s v="BOS"/>
    <s v="BOS"/>
    <x v="74"/>
    <s v="E"/>
    <n v="2"/>
    <n v="162"/>
    <n v="81"/>
    <n v="95"/>
    <n v="67"/>
    <s v="N"/>
    <s v="Y"/>
    <x v="1"/>
    <x v="0"/>
    <n v="0"/>
    <x v="1"/>
    <n v="1"/>
    <x v="0"/>
    <x v="1"/>
    <n v="961"/>
    <n v="5769"/>
    <n v="1667"/>
    <n v="371"/>
    <n v="40"/>
    <n v="238"/>
    <n v="620"/>
    <n v="943"/>
    <n v="88"/>
    <n v="35"/>
    <n v="53"/>
    <n v="64"/>
    <n v="809"/>
    <n v="729"/>
    <n v="4.4800000000000004"/>
    <n v="5"/>
    <n v="6"/>
    <n v="36"/>
    <n v="4394"/>
    <n v="1503"/>
    <n v="153"/>
    <n v="488"/>
    <n v="1141"/>
    <n v="113"/>
    <n v="130"/>
    <n v="0.98199999999999998"/>
    <s v="Boston Red Sox"/>
    <s v="Fenway Park II"/>
    <n v="2724165"/>
    <n v="105"/>
    <n v="103"/>
    <s v="BOS"/>
    <s v="BOS"/>
    <s v="BOS"/>
  </r>
  <r>
    <x v="132"/>
    <x v="5"/>
    <s v="CHA"/>
    <s v="CHW"/>
    <x v="75"/>
    <s v="C"/>
    <n v="2"/>
    <n v="162"/>
    <n v="81"/>
    <n v="86"/>
    <n v="76"/>
    <s v="N"/>
    <s v="N"/>
    <x v="0"/>
    <x v="0"/>
    <n v="0"/>
    <x v="1"/>
    <n v="1"/>
    <x v="0"/>
    <x v="1"/>
    <n v="791"/>
    <n v="5487"/>
    <n v="1445"/>
    <n v="303"/>
    <n v="19"/>
    <n v="220"/>
    <n v="519"/>
    <n v="916"/>
    <n v="77"/>
    <n v="29"/>
    <n v="58"/>
    <n v="41"/>
    <n v="715"/>
    <n v="663"/>
    <n v="4.17"/>
    <n v="12"/>
    <n v="4"/>
    <n v="36"/>
    <n v="4293"/>
    <n v="1364"/>
    <n v="162"/>
    <n v="518"/>
    <n v="1056"/>
    <n v="93"/>
    <n v="154"/>
    <n v="0.98399999999999999"/>
    <s v="Chicago White Sox"/>
    <s v="U.S. Cellular Field"/>
    <n v="1939524"/>
    <n v="102"/>
    <n v="102"/>
    <s v="CHW"/>
    <s v="CHA"/>
    <s v="CHA"/>
  </r>
  <r>
    <x v="132"/>
    <x v="1"/>
    <s v="CHN"/>
    <s v="CHC"/>
    <x v="25"/>
    <s v="C"/>
    <n v="1"/>
    <n v="162"/>
    <n v="81"/>
    <n v="88"/>
    <n v="74"/>
    <s v="Y"/>
    <s v="N"/>
    <x v="0"/>
    <x v="0"/>
    <n v="0"/>
    <x v="1"/>
    <n v="1"/>
    <x v="0"/>
    <x v="1"/>
    <n v="724"/>
    <n v="5519"/>
    <n v="1431"/>
    <n v="302"/>
    <n v="24"/>
    <n v="172"/>
    <n v="492"/>
    <n v="1158"/>
    <n v="73"/>
    <n v="31"/>
    <n v="50"/>
    <n v="46"/>
    <n v="683"/>
    <n v="619"/>
    <n v="3.83"/>
    <n v="13"/>
    <n v="14"/>
    <n v="36"/>
    <n v="4369"/>
    <n v="1304"/>
    <n v="143"/>
    <n v="617"/>
    <n v="1404"/>
    <n v="106"/>
    <n v="157"/>
    <n v="0.98299999999999998"/>
    <s v="Chicago Cubs"/>
    <s v="Wrigley Field"/>
    <n v="2962630"/>
    <n v="101"/>
    <n v="101"/>
    <s v="CHC"/>
    <s v="CHN"/>
    <s v="CHN"/>
  </r>
  <r>
    <x v="132"/>
    <x v="1"/>
    <s v="CIN"/>
    <s v="CIN"/>
    <x v="26"/>
    <s v="C"/>
    <n v="5"/>
    <n v="162"/>
    <n v="81"/>
    <n v="69"/>
    <n v="93"/>
    <s v="N"/>
    <s v="N"/>
    <x v="0"/>
    <x v="0"/>
    <n v="0"/>
    <x v="1"/>
    <n v="1"/>
    <x v="0"/>
    <x v="1"/>
    <n v="694"/>
    <n v="5509"/>
    <n v="1349"/>
    <n v="239"/>
    <n v="21"/>
    <n v="182"/>
    <n v="524"/>
    <n v="1326"/>
    <n v="80"/>
    <n v="34"/>
    <n v="79"/>
    <n v="32"/>
    <n v="886"/>
    <n v="818"/>
    <n v="5.09"/>
    <n v="4"/>
    <n v="5"/>
    <n v="38"/>
    <n v="4339"/>
    <n v="1578"/>
    <n v="209"/>
    <n v="590"/>
    <n v="932"/>
    <n v="141"/>
    <n v="152"/>
    <n v="0.97699999999999998"/>
    <s v="Cincinnati Reds"/>
    <s v="Great American Ball Park"/>
    <n v="2355259"/>
    <n v="95"/>
    <n v="96"/>
    <s v="CIN"/>
    <s v="CIN"/>
    <s v="CIN"/>
  </r>
  <r>
    <x v="132"/>
    <x v="5"/>
    <s v="CLE"/>
    <s v="CLE"/>
    <x v="76"/>
    <s v="C"/>
    <n v="4"/>
    <n v="162"/>
    <n v="81"/>
    <n v="68"/>
    <n v="94"/>
    <s v="N"/>
    <s v="N"/>
    <x v="0"/>
    <x v="0"/>
    <n v="0"/>
    <x v="1"/>
    <n v="1"/>
    <x v="0"/>
    <x v="1"/>
    <n v="699"/>
    <n v="5572"/>
    <n v="1413"/>
    <n v="296"/>
    <n v="26"/>
    <n v="158"/>
    <n v="466"/>
    <n v="1062"/>
    <n v="86"/>
    <n v="61"/>
    <n v="62"/>
    <n v="41"/>
    <n v="778"/>
    <n v="682"/>
    <n v="4.21"/>
    <n v="5"/>
    <n v="7"/>
    <n v="34"/>
    <n v="4378"/>
    <n v="1477"/>
    <n v="179"/>
    <n v="501"/>
    <n v="943"/>
    <n v="126"/>
    <n v="178"/>
    <n v="0.98"/>
    <s v="Cleveland Indians"/>
    <s v="Jacobs Field"/>
    <n v="1730002"/>
    <n v="96"/>
    <n v="97"/>
    <s v="CLE"/>
    <s v="CLE"/>
    <s v="CLE"/>
  </r>
  <r>
    <x v="132"/>
    <x v="1"/>
    <s v="COL"/>
    <s v="COL"/>
    <x v="95"/>
    <s v="W"/>
    <n v="4"/>
    <n v="162"/>
    <n v="81"/>
    <n v="74"/>
    <n v="88"/>
    <s v="N"/>
    <s v="N"/>
    <x v="0"/>
    <x v="0"/>
    <n v="0"/>
    <x v="1"/>
    <n v="1"/>
    <x v="0"/>
    <x v="1"/>
    <n v="853"/>
    <n v="5518"/>
    <n v="1472"/>
    <n v="330"/>
    <n v="31"/>
    <n v="198"/>
    <n v="619"/>
    <n v="1134"/>
    <n v="63"/>
    <n v="37"/>
    <n v="52"/>
    <n v="38"/>
    <n v="892"/>
    <n v="821"/>
    <n v="5.2"/>
    <n v="3"/>
    <n v="4"/>
    <n v="34"/>
    <n v="4260"/>
    <n v="1629"/>
    <n v="200"/>
    <n v="552"/>
    <n v="866"/>
    <n v="116"/>
    <n v="165"/>
    <n v="0.98099999999999998"/>
    <s v="Colorado Rockies"/>
    <s v="Coors Field"/>
    <n v="2334085"/>
    <n v="115"/>
    <n v="116"/>
    <s v="COL"/>
    <s v="COL"/>
    <s v="COL"/>
  </r>
  <r>
    <x v="132"/>
    <x v="5"/>
    <s v="DET"/>
    <s v="DET"/>
    <x v="77"/>
    <s v="C"/>
    <n v="5"/>
    <n v="162"/>
    <n v="81"/>
    <n v="43"/>
    <n v="119"/>
    <s v="N"/>
    <s v="N"/>
    <x v="0"/>
    <x v="0"/>
    <n v="0"/>
    <x v="1"/>
    <n v="1"/>
    <x v="0"/>
    <x v="1"/>
    <n v="591"/>
    <n v="5466"/>
    <n v="1312"/>
    <n v="201"/>
    <n v="39"/>
    <n v="153"/>
    <n v="443"/>
    <n v="1099"/>
    <n v="98"/>
    <n v="63"/>
    <n v="47"/>
    <n v="49"/>
    <n v="928"/>
    <n v="847"/>
    <n v="5.3"/>
    <n v="3"/>
    <n v="5"/>
    <n v="27"/>
    <n v="4316"/>
    <n v="1616"/>
    <n v="195"/>
    <n v="557"/>
    <n v="764"/>
    <n v="138"/>
    <n v="194"/>
    <n v="0.97799999999999998"/>
    <s v="Detroit Tigers"/>
    <s v="Comerica Park"/>
    <n v="1368245"/>
    <n v="93"/>
    <n v="95"/>
    <s v="DET"/>
    <s v="DET"/>
    <s v="DET"/>
  </r>
  <r>
    <x v="132"/>
    <x v="1"/>
    <s v="FLO"/>
    <s v="FLA"/>
    <x v="96"/>
    <s v="E"/>
    <n v="2"/>
    <n v="162"/>
    <n v="81"/>
    <n v="91"/>
    <n v="71"/>
    <s v="N"/>
    <s v="Y"/>
    <x v="1"/>
    <x v="1"/>
    <n v="1"/>
    <x v="2"/>
    <n v="0"/>
    <x v="1"/>
    <x v="1"/>
    <n v="751"/>
    <n v="5490"/>
    <n v="1459"/>
    <n v="292"/>
    <n v="44"/>
    <n v="157"/>
    <n v="515"/>
    <n v="978"/>
    <n v="150"/>
    <n v="74"/>
    <n v="57"/>
    <n v="41"/>
    <n v="692"/>
    <n v="648"/>
    <n v="4.04"/>
    <n v="7"/>
    <n v="11"/>
    <n v="36"/>
    <n v="4336"/>
    <n v="1415"/>
    <n v="128"/>
    <n v="530"/>
    <n v="1132"/>
    <n v="78"/>
    <n v="162"/>
    <n v="0.98699999999999999"/>
    <s v="Florida Marlins"/>
    <s v="Pro Player Stadium"/>
    <n v="1303215"/>
    <n v="98"/>
    <n v="98"/>
    <s v="FLA"/>
    <s v="FLO"/>
    <s v="FLO"/>
  </r>
  <r>
    <x v="132"/>
    <x v="1"/>
    <s v="HOU"/>
    <s v="HOU"/>
    <x v="89"/>
    <s v="C"/>
    <n v="2"/>
    <n v="162"/>
    <n v="81"/>
    <n v="87"/>
    <n v="75"/>
    <s v="N"/>
    <s v="N"/>
    <x v="0"/>
    <x v="0"/>
    <n v="0"/>
    <x v="1"/>
    <n v="1"/>
    <x v="0"/>
    <x v="1"/>
    <n v="805"/>
    <n v="5583"/>
    <n v="1466"/>
    <n v="308"/>
    <n v="30"/>
    <n v="191"/>
    <n v="557"/>
    <n v="1021"/>
    <n v="66"/>
    <n v="30"/>
    <n v="81"/>
    <n v="38"/>
    <n v="677"/>
    <n v="622"/>
    <n v="3.86"/>
    <n v="1"/>
    <n v="5"/>
    <n v="50"/>
    <n v="4350"/>
    <n v="1350"/>
    <n v="161"/>
    <n v="565"/>
    <n v="1139"/>
    <n v="95"/>
    <n v="149"/>
    <n v="0.98499999999999999"/>
    <s v="Houston Astros"/>
    <s v="Minute Maid Park"/>
    <n v="2454241"/>
    <n v="103"/>
    <n v="102"/>
    <s v="HOU"/>
    <s v="HOU"/>
    <s v="HOU"/>
  </r>
  <r>
    <x v="132"/>
    <x v="5"/>
    <s v="KCA"/>
    <s v="KCR"/>
    <x v="91"/>
    <s v="C"/>
    <n v="3"/>
    <n v="162"/>
    <n v="80"/>
    <n v="83"/>
    <n v="79"/>
    <s v="N"/>
    <s v="N"/>
    <x v="0"/>
    <x v="0"/>
    <n v="0"/>
    <x v="1"/>
    <n v="1"/>
    <x v="0"/>
    <x v="1"/>
    <n v="836"/>
    <n v="5568"/>
    <n v="1526"/>
    <n v="288"/>
    <n v="39"/>
    <n v="162"/>
    <n v="476"/>
    <n v="926"/>
    <n v="120"/>
    <n v="42"/>
    <n v="75"/>
    <n v="57"/>
    <n v="867"/>
    <n v="808"/>
    <n v="5.05"/>
    <n v="7"/>
    <n v="10"/>
    <n v="36"/>
    <n v="4316"/>
    <n v="1569"/>
    <n v="190"/>
    <n v="566"/>
    <n v="865"/>
    <n v="108"/>
    <n v="143"/>
    <n v="0.98199999999999998"/>
    <s v="Kansas City Royals"/>
    <s v="Kauffman Stadium"/>
    <n v="1779895"/>
    <n v="107"/>
    <n v="108"/>
    <s v="KCR"/>
    <s v="KCA"/>
    <s v="KCA"/>
  </r>
  <r>
    <x v="132"/>
    <x v="1"/>
    <s v="LAN"/>
    <s v="LAD"/>
    <x v="47"/>
    <s v="W"/>
    <n v="2"/>
    <n v="162"/>
    <n v="81"/>
    <n v="85"/>
    <n v="77"/>
    <s v="N"/>
    <s v="N"/>
    <x v="0"/>
    <x v="0"/>
    <n v="0"/>
    <x v="1"/>
    <n v="1"/>
    <x v="0"/>
    <x v="1"/>
    <n v="574"/>
    <n v="5458"/>
    <n v="1328"/>
    <n v="260"/>
    <n v="25"/>
    <n v="124"/>
    <n v="407"/>
    <n v="985"/>
    <n v="80"/>
    <n v="36"/>
    <n v="72"/>
    <n v="28"/>
    <n v="556"/>
    <n v="511"/>
    <n v="3.16"/>
    <n v="3"/>
    <n v="17"/>
    <n v="58"/>
    <n v="4373"/>
    <n v="1254"/>
    <n v="127"/>
    <n v="526"/>
    <n v="1289"/>
    <n v="119"/>
    <n v="164"/>
    <n v="0.98099999999999998"/>
    <s v="Los Angeles Dodgers"/>
    <s v="Dodger Stadium"/>
    <n v="3138626"/>
    <n v="94"/>
    <n v="94"/>
    <s v="LAD"/>
    <s v="LAN"/>
    <s v="LAN"/>
  </r>
  <r>
    <x v="132"/>
    <x v="1"/>
    <s v="MIL"/>
    <s v="MIL"/>
    <x v="53"/>
    <s v="C"/>
    <n v="6"/>
    <n v="162"/>
    <n v="81"/>
    <n v="68"/>
    <n v="94"/>
    <s v="N"/>
    <s v="N"/>
    <x v="0"/>
    <x v="0"/>
    <n v="0"/>
    <x v="1"/>
    <n v="1"/>
    <x v="0"/>
    <x v="1"/>
    <n v="714"/>
    <n v="5548"/>
    <n v="1423"/>
    <n v="266"/>
    <n v="24"/>
    <n v="196"/>
    <n v="547"/>
    <n v="1221"/>
    <n v="99"/>
    <n v="39"/>
    <n v="71"/>
    <n v="40"/>
    <n v="873"/>
    <n v="810"/>
    <n v="5.0199999999999996"/>
    <n v="5"/>
    <n v="3"/>
    <n v="44"/>
    <n v="4356"/>
    <n v="1590"/>
    <n v="219"/>
    <n v="575"/>
    <n v="1034"/>
    <n v="114"/>
    <n v="142"/>
    <n v="0.98099999999999998"/>
    <s v="Milwaukee Brewers"/>
    <s v="Miller Park"/>
    <n v="1700354"/>
    <n v="98"/>
    <n v="100"/>
    <s v="MIL"/>
    <s v="ML4"/>
    <s v="MIL"/>
  </r>
  <r>
    <x v="132"/>
    <x v="5"/>
    <s v="MIN"/>
    <s v="MIN"/>
    <x v="79"/>
    <s v="C"/>
    <n v="1"/>
    <n v="162"/>
    <n v="81"/>
    <n v="90"/>
    <n v="72"/>
    <s v="Y"/>
    <s v="N"/>
    <x v="0"/>
    <x v="0"/>
    <n v="0"/>
    <x v="1"/>
    <n v="1"/>
    <x v="0"/>
    <x v="1"/>
    <n v="801"/>
    <n v="5655"/>
    <n v="1567"/>
    <n v="318"/>
    <n v="45"/>
    <n v="155"/>
    <n v="512"/>
    <n v="1027"/>
    <n v="94"/>
    <n v="44"/>
    <n v="63"/>
    <n v="52"/>
    <n v="758"/>
    <n v="716"/>
    <n v="4.41"/>
    <n v="7"/>
    <n v="8"/>
    <n v="45"/>
    <n v="4386"/>
    <n v="1526"/>
    <n v="187"/>
    <n v="402"/>
    <n v="997"/>
    <n v="87"/>
    <n v="114"/>
    <n v="0.98499999999999999"/>
    <s v="Minnesota Twins"/>
    <s v="Hubert H Humphrey Metrodome"/>
    <n v="1946011"/>
    <n v="101"/>
    <n v="100"/>
    <s v="MIN"/>
    <s v="MIN"/>
    <s v="MIN"/>
  </r>
  <r>
    <x v="132"/>
    <x v="1"/>
    <s v="MON"/>
    <s v="WSN"/>
    <x v="13"/>
    <s v="E"/>
    <n v="4"/>
    <n v="162"/>
    <n v="81"/>
    <n v="83"/>
    <n v="79"/>
    <s v="N"/>
    <s v="N"/>
    <x v="0"/>
    <x v="0"/>
    <n v="0"/>
    <x v="1"/>
    <n v="1"/>
    <x v="0"/>
    <x v="1"/>
    <n v="711"/>
    <n v="5437"/>
    <n v="1404"/>
    <n v="294"/>
    <n v="25"/>
    <n v="144"/>
    <n v="522"/>
    <n v="990"/>
    <n v="100"/>
    <n v="39"/>
    <n v="45"/>
    <n v="40"/>
    <n v="716"/>
    <n v="640"/>
    <n v="4.01"/>
    <n v="15"/>
    <n v="10"/>
    <n v="42"/>
    <n v="4313"/>
    <n v="1467"/>
    <n v="181"/>
    <n v="463"/>
    <n v="1028"/>
    <n v="102"/>
    <n v="152"/>
    <n v="0.98299999999999998"/>
    <s v="Montreal Expos"/>
    <s v="Stade Olympique/Hiram Bithorn Stadium"/>
    <n v="1025639"/>
    <n v="105"/>
    <n v="105"/>
    <s v="MON"/>
    <s v="MON"/>
    <s v="MON"/>
  </r>
  <r>
    <x v="132"/>
    <x v="5"/>
    <s v="NYA"/>
    <s v="NYY"/>
    <x v="73"/>
    <s v="E"/>
    <n v="1"/>
    <n v="163"/>
    <n v="82"/>
    <n v="101"/>
    <n v="61"/>
    <s v="Y"/>
    <s v="N"/>
    <x v="0"/>
    <x v="1"/>
    <n v="1"/>
    <x v="1"/>
    <n v="1"/>
    <x v="0"/>
    <x v="1"/>
    <n v="877"/>
    <n v="5605"/>
    <n v="1518"/>
    <n v="304"/>
    <n v="14"/>
    <n v="230"/>
    <n v="684"/>
    <n v="1042"/>
    <n v="98"/>
    <n v="33"/>
    <n v="81"/>
    <n v="35"/>
    <n v="716"/>
    <n v="653"/>
    <n v="4.0199999999999996"/>
    <n v="8"/>
    <n v="12"/>
    <n v="49"/>
    <n v="4386"/>
    <n v="1512"/>
    <n v="145"/>
    <n v="375"/>
    <n v="1119"/>
    <n v="114"/>
    <n v="126"/>
    <n v="0.98099999999999998"/>
    <s v="New York Yankees"/>
    <s v="Yankee Stadium II"/>
    <n v="3465600"/>
    <n v="98"/>
    <n v="97"/>
    <s v="NYY"/>
    <s v="NYA"/>
    <s v="NYA"/>
  </r>
  <r>
    <x v="132"/>
    <x v="1"/>
    <s v="NYN"/>
    <s v="NYM"/>
    <x v="90"/>
    <s v="E"/>
    <n v="5"/>
    <n v="161"/>
    <n v="80"/>
    <n v="66"/>
    <n v="95"/>
    <s v="N"/>
    <s v="N"/>
    <x v="0"/>
    <x v="0"/>
    <n v="0"/>
    <x v="1"/>
    <n v="1"/>
    <x v="0"/>
    <x v="1"/>
    <n v="642"/>
    <n v="5341"/>
    <n v="1317"/>
    <n v="262"/>
    <n v="24"/>
    <n v="124"/>
    <n v="489"/>
    <n v="1035"/>
    <n v="70"/>
    <n v="31"/>
    <n v="54"/>
    <n v="45"/>
    <n v="754"/>
    <n v="704"/>
    <n v="4.4800000000000004"/>
    <n v="3"/>
    <n v="10"/>
    <n v="38"/>
    <n v="4240"/>
    <n v="1497"/>
    <n v="168"/>
    <n v="576"/>
    <n v="907"/>
    <n v="118"/>
    <n v="158"/>
    <n v="0.98"/>
    <s v="New York Mets"/>
    <s v="Shea Stadium"/>
    <n v="2140599"/>
    <n v="97"/>
    <n v="98"/>
    <s v="NYM"/>
    <s v="NYN"/>
    <s v="NYN"/>
  </r>
  <r>
    <x v="132"/>
    <x v="5"/>
    <s v="OAK"/>
    <s v="OAK"/>
    <x v="78"/>
    <s v="W"/>
    <n v="1"/>
    <n v="162"/>
    <n v="81"/>
    <n v="96"/>
    <n v="66"/>
    <s v="Y"/>
    <s v="N"/>
    <x v="0"/>
    <x v="0"/>
    <n v="0"/>
    <x v="1"/>
    <n v="1"/>
    <x v="0"/>
    <x v="1"/>
    <n v="768"/>
    <n v="5497"/>
    <n v="1398"/>
    <n v="317"/>
    <n v="24"/>
    <n v="176"/>
    <n v="556"/>
    <n v="898"/>
    <n v="48"/>
    <n v="14"/>
    <n v="59"/>
    <n v="53"/>
    <n v="643"/>
    <n v="582"/>
    <n v="3.63"/>
    <n v="16"/>
    <n v="14"/>
    <n v="48"/>
    <n v="4325"/>
    <n v="1336"/>
    <n v="140"/>
    <n v="499"/>
    <n v="1018"/>
    <n v="107"/>
    <n v="145"/>
    <n v="0.98299999999999998"/>
    <s v="Oakland Athletics"/>
    <s v="Oakland Coliseum"/>
    <n v="2216596"/>
    <n v="99"/>
    <n v="98"/>
    <s v="OAK"/>
    <s v="OAK"/>
    <s v="OAK"/>
  </r>
  <r>
    <x v="132"/>
    <x v="1"/>
    <s v="PHI"/>
    <s v="PHI"/>
    <x v="44"/>
    <s v="E"/>
    <n v="3"/>
    <n v="162"/>
    <n v="81"/>
    <n v="86"/>
    <n v="76"/>
    <s v="N"/>
    <s v="N"/>
    <x v="0"/>
    <x v="0"/>
    <n v="0"/>
    <x v="1"/>
    <n v="1"/>
    <x v="0"/>
    <x v="1"/>
    <n v="791"/>
    <n v="5543"/>
    <n v="1448"/>
    <n v="325"/>
    <n v="27"/>
    <n v="166"/>
    <n v="651"/>
    <n v="1155"/>
    <n v="72"/>
    <n v="29"/>
    <n v="55"/>
    <n v="38"/>
    <n v="697"/>
    <n v="648"/>
    <n v="4.04"/>
    <n v="9"/>
    <n v="13"/>
    <n v="33"/>
    <n v="4331"/>
    <n v="1386"/>
    <n v="142"/>
    <n v="536"/>
    <n v="1060"/>
    <n v="97"/>
    <n v="146"/>
    <n v="0.98399999999999999"/>
    <s v="Philadelphia Phillies"/>
    <s v="Veterans Stadium"/>
    <n v="2259948"/>
    <n v="93"/>
    <n v="93"/>
    <s v="PHI"/>
    <s v="PHI"/>
    <s v="PHI"/>
  </r>
  <r>
    <x v="132"/>
    <x v="1"/>
    <s v="PIT"/>
    <s v="PIT"/>
    <x v="39"/>
    <s v="C"/>
    <n v="4"/>
    <n v="162"/>
    <n v="81"/>
    <n v="75"/>
    <n v="87"/>
    <s v="N"/>
    <s v="N"/>
    <x v="0"/>
    <x v="0"/>
    <n v="0"/>
    <x v="1"/>
    <n v="1"/>
    <x v="0"/>
    <x v="1"/>
    <n v="753"/>
    <n v="5581"/>
    <n v="1492"/>
    <n v="275"/>
    <n v="45"/>
    <n v="163"/>
    <n v="529"/>
    <n v="1049"/>
    <n v="86"/>
    <n v="37"/>
    <n v="87"/>
    <n v="38"/>
    <n v="801"/>
    <n v="744"/>
    <n v="4.6399999999999997"/>
    <n v="7"/>
    <n v="10"/>
    <n v="44"/>
    <n v="4333"/>
    <n v="1527"/>
    <n v="178"/>
    <n v="502"/>
    <n v="926"/>
    <n v="123"/>
    <n v="159"/>
    <n v="0.98"/>
    <s v="Pittsburgh Pirates"/>
    <s v="PNC Park"/>
    <n v="1636751"/>
    <n v="102"/>
    <n v="102"/>
    <s v="PIT"/>
    <s v="PIT"/>
    <s v="PIT"/>
  </r>
  <r>
    <x v="132"/>
    <x v="1"/>
    <s v="SDN"/>
    <s v="SDP"/>
    <x v="92"/>
    <s v="W"/>
    <n v="5"/>
    <n v="162"/>
    <n v="81"/>
    <n v="64"/>
    <n v="98"/>
    <s v="N"/>
    <s v="N"/>
    <x v="0"/>
    <x v="0"/>
    <n v="0"/>
    <x v="1"/>
    <n v="1"/>
    <x v="0"/>
    <x v="1"/>
    <n v="678"/>
    <n v="5531"/>
    <n v="1442"/>
    <n v="257"/>
    <n v="32"/>
    <n v="128"/>
    <n v="565"/>
    <n v="1073"/>
    <n v="76"/>
    <n v="39"/>
    <n v="57"/>
    <n v="42"/>
    <n v="831"/>
    <n v="774"/>
    <n v="4.87"/>
    <n v="2"/>
    <n v="10"/>
    <n v="31"/>
    <n v="4294"/>
    <n v="1458"/>
    <n v="208"/>
    <n v="611"/>
    <n v="1091"/>
    <n v="102"/>
    <n v="141"/>
    <n v="0.98299999999999998"/>
    <s v="San Diego Padres"/>
    <s v="Qualcomm Stadium"/>
    <n v="2030084"/>
    <n v="91"/>
    <n v="92"/>
    <s v="SDP"/>
    <s v="SDN"/>
    <s v="SDN"/>
  </r>
  <r>
    <x v="132"/>
    <x v="5"/>
    <s v="SEA"/>
    <s v="SEA"/>
    <x v="93"/>
    <s v="W"/>
    <n v="2"/>
    <n v="162"/>
    <n v="81"/>
    <n v="93"/>
    <n v="69"/>
    <s v="N"/>
    <s v="N"/>
    <x v="0"/>
    <x v="0"/>
    <n v="0"/>
    <x v="1"/>
    <n v="1"/>
    <x v="0"/>
    <x v="1"/>
    <n v="795"/>
    <n v="5561"/>
    <n v="1509"/>
    <n v="290"/>
    <n v="33"/>
    <n v="139"/>
    <n v="586"/>
    <n v="989"/>
    <n v="108"/>
    <n v="37"/>
    <n v="53"/>
    <n v="46"/>
    <n v="637"/>
    <n v="602"/>
    <n v="3.76"/>
    <n v="8"/>
    <n v="15"/>
    <n v="38"/>
    <n v="4323"/>
    <n v="1340"/>
    <n v="173"/>
    <n v="466"/>
    <n v="1001"/>
    <n v="65"/>
    <n v="159"/>
    <n v="0.98899999999999999"/>
    <s v="Seattle Mariners"/>
    <s v="Safeco Field"/>
    <n v="3268509"/>
    <n v="95"/>
    <n v="95"/>
    <s v="SEA"/>
    <s v="SEA"/>
    <s v="SEA"/>
  </r>
  <r>
    <x v="132"/>
    <x v="1"/>
    <s v="SFN"/>
    <s v="SFG"/>
    <x v="42"/>
    <s v="W"/>
    <n v="1"/>
    <n v="161"/>
    <n v="81"/>
    <n v="100"/>
    <n v="61"/>
    <s v="Y"/>
    <s v="N"/>
    <x v="0"/>
    <x v="0"/>
    <n v="0"/>
    <x v="1"/>
    <n v="1"/>
    <x v="0"/>
    <x v="1"/>
    <n v="755"/>
    <n v="5456"/>
    <n v="1440"/>
    <n v="281"/>
    <n v="29"/>
    <n v="180"/>
    <n v="593"/>
    <n v="980"/>
    <n v="53"/>
    <n v="37"/>
    <n v="40"/>
    <n v="39"/>
    <n v="638"/>
    <n v="595"/>
    <n v="3.73"/>
    <n v="7"/>
    <n v="10"/>
    <n v="43"/>
    <n v="4312"/>
    <n v="1349"/>
    <n v="136"/>
    <n v="546"/>
    <n v="1006"/>
    <n v="80"/>
    <n v="163"/>
    <n v="0.98699999999999999"/>
    <s v="San Francisco Giants"/>
    <s v="PacBell Park"/>
    <n v="3264898"/>
    <n v="99"/>
    <n v="98"/>
    <s v="SFG"/>
    <s v="SFN"/>
    <s v="SFN"/>
  </r>
  <r>
    <x v="132"/>
    <x v="1"/>
    <s v="SLN"/>
    <s v="STL"/>
    <x v="40"/>
    <s v="C"/>
    <n v="3"/>
    <n v="162"/>
    <n v="81"/>
    <n v="85"/>
    <n v="77"/>
    <s v="N"/>
    <s v="N"/>
    <x v="0"/>
    <x v="0"/>
    <n v="0"/>
    <x v="1"/>
    <n v="1"/>
    <x v="0"/>
    <x v="1"/>
    <n v="876"/>
    <n v="5672"/>
    <n v="1580"/>
    <n v="342"/>
    <n v="32"/>
    <n v="196"/>
    <n v="580"/>
    <n v="952"/>
    <n v="82"/>
    <n v="32"/>
    <n v="73"/>
    <n v="54"/>
    <n v="796"/>
    <n v="748"/>
    <n v="4.5999999999999996"/>
    <n v="9"/>
    <n v="10"/>
    <n v="41"/>
    <n v="4391"/>
    <n v="1544"/>
    <n v="210"/>
    <n v="508"/>
    <n v="969"/>
    <n v="77"/>
    <n v="138"/>
    <n v="0.98699999999999999"/>
    <s v="St. Louis Cardinals"/>
    <s v="Busch Stadium II"/>
    <n v="2910386"/>
    <n v="97"/>
    <n v="96"/>
    <s v="STL"/>
    <s v="SLN"/>
    <s v="SLN"/>
  </r>
  <r>
    <x v="132"/>
    <x v="5"/>
    <s v="TBA"/>
    <s v="TBD"/>
    <x v="98"/>
    <s v="E"/>
    <n v="5"/>
    <n v="162"/>
    <n v="81"/>
    <n v="63"/>
    <n v="99"/>
    <s v="N"/>
    <s v="N"/>
    <x v="0"/>
    <x v="0"/>
    <n v="0"/>
    <x v="1"/>
    <n v="1"/>
    <x v="0"/>
    <x v="1"/>
    <n v="715"/>
    <n v="5654"/>
    <n v="1501"/>
    <n v="298"/>
    <n v="38"/>
    <n v="137"/>
    <n v="420"/>
    <n v="1030"/>
    <n v="142"/>
    <n v="42"/>
    <n v="56"/>
    <n v="50"/>
    <n v="852"/>
    <n v="787"/>
    <n v="4.93"/>
    <n v="7"/>
    <n v="7"/>
    <n v="30"/>
    <n v="4310"/>
    <n v="1454"/>
    <n v="196"/>
    <n v="639"/>
    <n v="877"/>
    <n v="103"/>
    <n v="158"/>
    <n v="0.98299999999999998"/>
    <s v="Tampa Bay Devil Rays"/>
    <s v="Tropicana Field"/>
    <n v="1058695"/>
    <n v="95"/>
    <n v="97"/>
    <s v="TBD"/>
    <s v="TBA"/>
    <s v="TBA"/>
  </r>
  <r>
    <x v="132"/>
    <x v="5"/>
    <s v="TEX"/>
    <s v="TEX"/>
    <x v="88"/>
    <s v="W"/>
    <n v="4"/>
    <n v="162"/>
    <n v="81"/>
    <n v="71"/>
    <n v="91"/>
    <s v="N"/>
    <s v="N"/>
    <x v="0"/>
    <x v="0"/>
    <n v="0"/>
    <x v="1"/>
    <n v="1"/>
    <x v="0"/>
    <x v="1"/>
    <n v="826"/>
    <n v="5664"/>
    <n v="1506"/>
    <n v="274"/>
    <n v="36"/>
    <n v="239"/>
    <n v="488"/>
    <n v="1052"/>
    <n v="65"/>
    <n v="25"/>
    <n v="75"/>
    <n v="42"/>
    <n v="969"/>
    <n v="903"/>
    <n v="5.67"/>
    <n v="4"/>
    <n v="3"/>
    <n v="43"/>
    <n v="4300"/>
    <n v="1625"/>
    <n v="208"/>
    <n v="603"/>
    <n v="1009"/>
    <n v="94"/>
    <n v="168"/>
    <n v="0.98499999999999999"/>
    <s v="Texas Rangers"/>
    <s v="The Ballpark at Arlington"/>
    <n v="2094394"/>
    <n v="111"/>
    <n v="111"/>
    <s v="TEX"/>
    <s v="TEX"/>
    <s v="TEX"/>
  </r>
  <r>
    <x v="132"/>
    <x v="5"/>
    <s v="TOR"/>
    <s v="TOR"/>
    <x v="94"/>
    <s v="E"/>
    <n v="3"/>
    <n v="162"/>
    <n v="81"/>
    <n v="86"/>
    <n v="76"/>
    <s v="N"/>
    <s v="N"/>
    <x v="0"/>
    <x v="0"/>
    <n v="0"/>
    <x v="1"/>
    <n v="1"/>
    <x v="0"/>
    <x v="1"/>
    <n v="894"/>
    <n v="5661"/>
    <n v="1580"/>
    <n v="357"/>
    <n v="33"/>
    <n v="190"/>
    <n v="546"/>
    <n v="1081"/>
    <n v="37"/>
    <n v="25"/>
    <n v="90"/>
    <n v="56"/>
    <n v="826"/>
    <n v="748"/>
    <n v="4.6900000000000004"/>
    <n v="14"/>
    <n v="6"/>
    <n v="35"/>
    <n v="4305"/>
    <n v="1560"/>
    <n v="184"/>
    <n v="485"/>
    <n v="984"/>
    <n v="117"/>
    <n v="161"/>
    <n v="0.98099999999999998"/>
    <s v="Toronto Blue Jays"/>
    <s v="Skydome"/>
    <n v="1799458"/>
    <n v="104"/>
    <n v="104"/>
    <s v="TOR"/>
    <s v="TOR"/>
    <s v="TOR"/>
  </r>
  <r>
    <x v="133"/>
    <x v="5"/>
    <s v="ANA"/>
    <s v="ANA"/>
    <x v="87"/>
    <s v="W"/>
    <n v="1"/>
    <n v="162"/>
    <n v="81"/>
    <n v="92"/>
    <n v="70"/>
    <s v="Y"/>
    <s v="N"/>
    <x v="0"/>
    <x v="0"/>
    <n v="0"/>
    <x v="1"/>
    <n v="1"/>
    <x v="0"/>
    <x v="1"/>
    <n v="836"/>
    <n v="5675"/>
    <n v="1603"/>
    <n v="272"/>
    <n v="37"/>
    <n v="162"/>
    <n v="450"/>
    <n v="942"/>
    <n v="143"/>
    <n v="46"/>
    <n v="73"/>
    <n v="41"/>
    <n v="734"/>
    <n v="692"/>
    <n v="4.28"/>
    <n v="2"/>
    <n v="11"/>
    <n v="50"/>
    <n v="4363"/>
    <n v="1476"/>
    <n v="170"/>
    <n v="502"/>
    <n v="1164"/>
    <n v="90"/>
    <n v="126"/>
    <n v="0.98499999999999999"/>
    <s v="Anaheim Angels"/>
    <s v="Angels Stadium of Anaheim"/>
    <n v="3375677"/>
    <n v="97"/>
    <n v="97"/>
    <s v="ANA"/>
    <s v="ANA"/>
    <s v="ANA"/>
  </r>
  <r>
    <x v="133"/>
    <x v="1"/>
    <s v="ARI"/>
    <s v="ARI"/>
    <x v="97"/>
    <s v="W"/>
    <n v="5"/>
    <n v="162"/>
    <n v="81"/>
    <n v="51"/>
    <n v="111"/>
    <s v="N"/>
    <s v="N"/>
    <x v="0"/>
    <x v="0"/>
    <n v="0"/>
    <x v="1"/>
    <n v="1"/>
    <x v="0"/>
    <x v="1"/>
    <n v="615"/>
    <n v="5544"/>
    <n v="1401"/>
    <n v="295"/>
    <n v="38"/>
    <n v="135"/>
    <n v="441"/>
    <n v="1022"/>
    <n v="53"/>
    <n v="32"/>
    <n v="35"/>
    <n v="37"/>
    <n v="899"/>
    <n v="794"/>
    <n v="4.9800000000000004"/>
    <n v="5"/>
    <n v="6"/>
    <n v="33"/>
    <n v="4308"/>
    <n v="1480"/>
    <n v="197"/>
    <n v="668"/>
    <n v="1153"/>
    <n v="139"/>
    <n v="144"/>
    <n v="0.97699999999999998"/>
    <s v="Arizona Diamondbacks"/>
    <s v="Bank One Ballpark"/>
    <n v="2519560"/>
    <n v="105"/>
    <n v="107"/>
    <s v="ARI"/>
    <s v="ARI"/>
    <s v="ARI"/>
  </r>
  <r>
    <x v="133"/>
    <x v="1"/>
    <s v="ATL"/>
    <s v="ATL"/>
    <x v="24"/>
    <s v="E"/>
    <n v="1"/>
    <n v="162"/>
    <n v="81"/>
    <n v="96"/>
    <n v="66"/>
    <s v="Y"/>
    <s v="N"/>
    <x v="0"/>
    <x v="0"/>
    <n v="0"/>
    <x v="1"/>
    <n v="1"/>
    <x v="0"/>
    <x v="1"/>
    <n v="803"/>
    <n v="5570"/>
    <n v="1503"/>
    <n v="304"/>
    <n v="37"/>
    <n v="178"/>
    <n v="587"/>
    <n v="1158"/>
    <n v="86"/>
    <n v="32"/>
    <n v="59"/>
    <n v="48"/>
    <n v="668"/>
    <n v="603"/>
    <n v="3.74"/>
    <n v="4"/>
    <n v="13"/>
    <n v="48"/>
    <n v="4350"/>
    <n v="1475"/>
    <n v="154"/>
    <n v="523"/>
    <n v="1025"/>
    <n v="116"/>
    <n v="171"/>
    <n v="0.98099999999999998"/>
    <s v="Atlanta Braves"/>
    <s v="Turner Field"/>
    <n v="2327565"/>
    <n v="101"/>
    <n v="100"/>
    <s v="ATL"/>
    <s v="ATL"/>
    <s v="ATL"/>
  </r>
  <r>
    <x v="133"/>
    <x v="5"/>
    <s v="BAL"/>
    <s v="BAL"/>
    <x v="37"/>
    <s v="E"/>
    <n v="3"/>
    <n v="162"/>
    <n v="81"/>
    <n v="78"/>
    <n v="84"/>
    <s v="N"/>
    <s v="N"/>
    <x v="0"/>
    <x v="0"/>
    <n v="0"/>
    <x v="1"/>
    <n v="1"/>
    <x v="0"/>
    <x v="1"/>
    <n v="842"/>
    <n v="5736"/>
    <n v="1614"/>
    <n v="319"/>
    <n v="18"/>
    <n v="169"/>
    <n v="528"/>
    <n v="949"/>
    <n v="101"/>
    <n v="41"/>
    <n v="57"/>
    <n v="62"/>
    <n v="830"/>
    <n v="760"/>
    <n v="4.7"/>
    <n v="8"/>
    <n v="10"/>
    <n v="27"/>
    <n v="4366"/>
    <n v="1488"/>
    <n v="159"/>
    <n v="687"/>
    <n v="1090"/>
    <n v="110"/>
    <n v="161"/>
    <n v="0.98199999999999998"/>
    <s v="Baltimore Orioles"/>
    <s v="Oriole Park at Camden Yards"/>
    <n v="2744018"/>
    <n v="98"/>
    <n v="99"/>
    <s v="BAL"/>
    <s v="BAL"/>
    <s v="BAL"/>
  </r>
  <r>
    <x v="133"/>
    <x v="5"/>
    <s v="BOS"/>
    <s v="BOS"/>
    <x v="74"/>
    <s v="E"/>
    <n v="2"/>
    <n v="162"/>
    <n v="81"/>
    <n v="98"/>
    <n v="64"/>
    <s v="N"/>
    <s v="Y"/>
    <x v="1"/>
    <x v="1"/>
    <n v="1"/>
    <x v="2"/>
    <n v="0"/>
    <x v="1"/>
    <x v="1"/>
    <n v="949"/>
    <n v="5720"/>
    <n v="1613"/>
    <n v="373"/>
    <n v="25"/>
    <n v="222"/>
    <n v="659"/>
    <n v="1189"/>
    <n v="68"/>
    <n v="30"/>
    <n v="69"/>
    <n v="55"/>
    <n v="768"/>
    <n v="674"/>
    <n v="4.18"/>
    <n v="4"/>
    <n v="12"/>
    <n v="36"/>
    <n v="4354"/>
    <n v="1430"/>
    <n v="159"/>
    <n v="447"/>
    <n v="1132"/>
    <n v="118"/>
    <n v="129"/>
    <n v="0.98099999999999998"/>
    <s v="Boston Red Sox"/>
    <s v="Fenway Park II"/>
    <n v="2837294"/>
    <n v="106"/>
    <n v="105"/>
    <s v="BOS"/>
    <s v="BOS"/>
    <s v="BOS"/>
  </r>
  <r>
    <x v="133"/>
    <x v="5"/>
    <s v="CHA"/>
    <s v="CHW"/>
    <x v="75"/>
    <s v="C"/>
    <n v="2"/>
    <n v="162"/>
    <n v="81"/>
    <n v="83"/>
    <n v="79"/>
    <s v="N"/>
    <s v="N"/>
    <x v="0"/>
    <x v="0"/>
    <n v="0"/>
    <x v="1"/>
    <n v="1"/>
    <x v="0"/>
    <x v="1"/>
    <n v="865"/>
    <n v="5534"/>
    <n v="1481"/>
    <n v="284"/>
    <n v="19"/>
    <n v="242"/>
    <n v="499"/>
    <n v="1030"/>
    <n v="78"/>
    <n v="51"/>
    <n v="63"/>
    <n v="42"/>
    <n v="831"/>
    <n v="782"/>
    <n v="4.91"/>
    <n v="8"/>
    <n v="8"/>
    <n v="34"/>
    <n v="4297"/>
    <n v="1505"/>
    <n v="224"/>
    <n v="527"/>
    <n v="1013"/>
    <n v="100"/>
    <n v="167"/>
    <n v="0.98399999999999999"/>
    <s v="Chicago White Sox"/>
    <s v="U.S. Cellular Field"/>
    <n v="1930537"/>
    <n v="102"/>
    <n v="102"/>
    <s v="CHW"/>
    <s v="CHA"/>
    <s v="CHA"/>
  </r>
  <r>
    <x v="133"/>
    <x v="1"/>
    <s v="CHN"/>
    <s v="CHC"/>
    <x v="25"/>
    <s v="C"/>
    <n v="3"/>
    <n v="162"/>
    <n v="82"/>
    <n v="89"/>
    <n v="73"/>
    <s v="N"/>
    <s v="N"/>
    <x v="0"/>
    <x v="0"/>
    <n v="0"/>
    <x v="1"/>
    <n v="1"/>
    <x v="0"/>
    <x v="1"/>
    <n v="789"/>
    <n v="5628"/>
    <n v="1508"/>
    <n v="308"/>
    <n v="29"/>
    <n v="235"/>
    <n v="489"/>
    <n v="1080"/>
    <n v="66"/>
    <n v="28"/>
    <n v="38"/>
    <n v="48"/>
    <n v="665"/>
    <n v="621"/>
    <n v="3.81"/>
    <n v="3"/>
    <n v="6"/>
    <n v="42"/>
    <n v="4396"/>
    <n v="1363"/>
    <n v="169"/>
    <n v="545"/>
    <n v="1346"/>
    <n v="86"/>
    <n v="126"/>
    <n v="0.98599999999999999"/>
    <s v="Chicago Cubs"/>
    <s v="Wrigley Field"/>
    <n v="3170154"/>
    <n v="103"/>
    <n v="102"/>
    <s v="CHC"/>
    <s v="CHN"/>
    <s v="CHN"/>
  </r>
  <r>
    <x v="133"/>
    <x v="1"/>
    <s v="CIN"/>
    <s v="CIN"/>
    <x v="26"/>
    <s v="C"/>
    <n v="4"/>
    <n v="162"/>
    <n v="81"/>
    <n v="76"/>
    <n v="86"/>
    <s v="N"/>
    <s v="N"/>
    <x v="0"/>
    <x v="0"/>
    <n v="0"/>
    <x v="1"/>
    <n v="1"/>
    <x v="0"/>
    <x v="1"/>
    <n v="750"/>
    <n v="5518"/>
    <n v="1380"/>
    <n v="287"/>
    <n v="28"/>
    <n v="194"/>
    <n v="599"/>
    <n v="1335"/>
    <n v="77"/>
    <n v="25"/>
    <n v="81"/>
    <n v="25"/>
    <n v="907"/>
    <n v="832"/>
    <n v="5.19"/>
    <n v="5"/>
    <n v="8"/>
    <n v="47"/>
    <n v="4331"/>
    <n v="1595"/>
    <n v="236"/>
    <n v="572"/>
    <n v="992"/>
    <n v="113"/>
    <n v="123"/>
    <n v="0.98099999999999998"/>
    <s v="Cincinnati Reds"/>
    <s v="Great American Ball Park"/>
    <n v="2287250"/>
    <n v="98"/>
    <n v="99"/>
    <s v="CIN"/>
    <s v="CIN"/>
    <s v="CIN"/>
  </r>
  <r>
    <x v="133"/>
    <x v="5"/>
    <s v="CLE"/>
    <s v="CLE"/>
    <x v="76"/>
    <s v="C"/>
    <n v="3"/>
    <n v="162"/>
    <n v="81"/>
    <n v="80"/>
    <n v="82"/>
    <s v="N"/>
    <s v="N"/>
    <x v="0"/>
    <x v="0"/>
    <n v="0"/>
    <x v="1"/>
    <n v="1"/>
    <x v="0"/>
    <x v="1"/>
    <n v="858"/>
    <n v="5676"/>
    <n v="1565"/>
    <n v="345"/>
    <n v="29"/>
    <n v="184"/>
    <n v="606"/>
    <n v="1009"/>
    <n v="94"/>
    <n v="55"/>
    <n v="78"/>
    <n v="42"/>
    <n v="857"/>
    <n v="784"/>
    <n v="4.8099999999999996"/>
    <n v="8"/>
    <n v="8"/>
    <n v="32"/>
    <n v="4400"/>
    <n v="1553"/>
    <n v="201"/>
    <n v="579"/>
    <n v="1115"/>
    <n v="106"/>
    <n v="152"/>
    <n v="0.98299999999999998"/>
    <s v="Cleveland Indians"/>
    <s v="Jacobs Field"/>
    <n v="1814401"/>
    <n v="94"/>
    <n v="94"/>
    <s v="CLE"/>
    <s v="CLE"/>
    <s v="CLE"/>
  </r>
  <r>
    <x v="133"/>
    <x v="1"/>
    <s v="COL"/>
    <s v="COL"/>
    <x v="95"/>
    <s v="W"/>
    <n v="4"/>
    <n v="162"/>
    <n v="81"/>
    <n v="68"/>
    <n v="94"/>
    <s v="N"/>
    <s v="N"/>
    <x v="0"/>
    <x v="0"/>
    <n v="0"/>
    <x v="1"/>
    <n v="1"/>
    <x v="0"/>
    <x v="1"/>
    <n v="833"/>
    <n v="5577"/>
    <n v="1531"/>
    <n v="331"/>
    <n v="34"/>
    <n v="202"/>
    <n v="568"/>
    <n v="1181"/>
    <n v="44"/>
    <n v="33"/>
    <n v="54"/>
    <n v="37"/>
    <n v="923"/>
    <n v="883"/>
    <n v="5.54"/>
    <n v="3"/>
    <n v="2"/>
    <n v="36"/>
    <n v="4306"/>
    <n v="1634"/>
    <n v="198"/>
    <n v="697"/>
    <n v="947"/>
    <n v="89"/>
    <n v="161"/>
    <n v="0.98599999999999999"/>
    <s v="Colorado Rockies"/>
    <s v="Coors Field"/>
    <n v="2338069"/>
    <n v="113"/>
    <n v="114"/>
    <s v="COL"/>
    <s v="COL"/>
    <s v="COL"/>
  </r>
  <r>
    <x v="133"/>
    <x v="5"/>
    <s v="DET"/>
    <s v="DET"/>
    <x v="77"/>
    <s v="C"/>
    <n v="4"/>
    <n v="162"/>
    <n v="81"/>
    <n v="72"/>
    <n v="90"/>
    <s v="N"/>
    <s v="N"/>
    <x v="0"/>
    <x v="0"/>
    <n v="0"/>
    <x v="1"/>
    <n v="1"/>
    <x v="0"/>
    <x v="1"/>
    <n v="827"/>
    <n v="5623"/>
    <n v="1531"/>
    <n v="284"/>
    <n v="54"/>
    <n v="201"/>
    <n v="518"/>
    <n v="1144"/>
    <n v="86"/>
    <n v="50"/>
    <n v="50"/>
    <n v="43"/>
    <n v="844"/>
    <n v="788"/>
    <n v="4.93"/>
    <n v="7"/>
    <n v="9"/>
    <n v="35"/>
    <n v="4319"/>
    <n v="1542"/>
    <n v="190"/>
    <n v="530"/>
    <n v="995"/>
    <n v="144"/>
    <n v="160"/>
    <n v="0.97699999999999998"/>
    <s v="Detroit Tigers"/>
    <s v="Comerica Park"/>
    <n v="1917004"/>
    <n v="95"/>
    <n v="96"/>
    <s v="DET"/>
    <s v="DET"/>
    <s v="DET"/>
  </r>
  <r>
    <x v="133"/>
    <x v="1"/>
    <s v="FLO"/>
    <s v="FLA"/>
    <x v="96"/>
    <s v="E"/>
    <n v="3"/>
    <n v="162"/>
    <n v="80"/>
    <n v="83"/>
    <n v="79"/>
    <s v="N"/>
    <s v="N"/>
    <x v="0"/>
    <x v="0"/>
    <n v="0"/>
    <x v="1"/>
    <n v="1"/>
    <x v="0"/>
    <x v="1"/>
    <n v="718"/>
    <n v="5486"/>
    <n v="1447"/>
    <n v="275"/>
    <n v="32"/>
    <n v="148"/>
    <n v="499"/>
    <n v="968"/>
    <n v="96"/>
    <n v="43"/>
    <n v="58"/>
    <n v="40"/>
    <n v="700"/>
    <n v="655"/>
    <n v="4.0999999999999996"/>
    <n v="6"/>
    <n v="14"/>
    <n v="53"/>
    <n v="4317"/>
    <n v="1395"/>
    <n v="166"/>
    <n v="513"/>
    <n v="1116"/>
    <n v="86"/>
    <n v="153"/>
    <n v="0.98599999999999999"/>
    <s v="Florida Marlins"/>
    <s v="Pro Player Stadium"/>
    <n v="1723105"/>
    <n v="95"/>
    <n v="95"/>
    <s v="FLA"/>
    <s v="FLO"/>
    <s v="FLO"/>
  </r>
  <r>
    <x v="133"/>
    <x v="1"/>
    <s v="HOU"/>
    <s v="HOU"/>
    <x v="89"/>
    <s v="C"/>
    <n v="2"/>
    <n v="162"/>
    <n v="81"/>
    <n v="92"/>
    <n v="70"/>
    <s v="N"/>
    <s v="Y"/>
    <x v="1"/>
    <x v="0"/>
    <n v="0"/>
    <x v="1"/>
    <n v="1"/>
    <x v="0"/>
    <x v="1"/>
    <n v="803"/>
    <n v="5468"/>
    <n v="1458"/>
    <n v="294"/>
    <n v="36"/>
    <n v="187"/>
    <n v="590"/>
    <n v="999"/>
    <n v="89"/>
    <n v="30"/>
    <n v="61"/>
    <n v="52"/>
    <n v="698"/>
    <n v="650"/>
    <n v="4.05"/>
    <n v="2"/>
    <n v="13"/>
    <n v="47"/>
    <n v="4329"/>
    <n v="1416"/>
    <n v="174"/>
    <n v="525"/>
    <n v="1282"/>
    <n v="101"/>
    <n v="136"/>
    <n v="0.98299999999999998"/>
    <s v="Houston Astros"/>
    <s v="Minute Maid Park"/>
    <n v="3087872"/>
    <n v="102"/>
    <n v="101"/>
    <s v="HOU"/>
    <s v="HOU"/>
    <s v="HOU"/>
  </r>
  <r>
    <x v="133"/>
    <x v="5"/>
    <s v="KCA"/>
    <s v="KCR"/>
    <x v="91"/>
    <s v="C"/>
    <n v="5"/>
    <n v="162"/>
    <n v="80"/>
    <n v="58"/>
    <n v="104"/>
    <s v="N"/>
    <s v="N"/>
    <x v="0"/>
    <x v="0"/>
    <n v="0"/>
    <x v="1"/>
    <n v="1"/>
    <x v="0"/>
    <x v="1"/>
    <n v="720"/>
    <n v="5538"/>
    <n v="1432"/>
    <n v="261"/>
    <n v="29"/>
    <n v="150"/>
    <n v="461"/>
    <n v="1057"/>
    <n v="67"/>
    <n v="48"/>
    <n v="76"/>
    <n v="38"/>
    <n v="905"/>
    <n v="813"/>
    <n v="5.15"/>
    <n v="6"/>
    <n v="3"/>
    <n v="25"/>
    <n v="4261"/>
    <n v="1638"/>
    <n v="208"/>
    <n v="518"/>
    <n v="887"/>
    <n v="131"/>
    <n v="169"/>
    <n v="0.97799999999999998"/>
    <s v="Kansas City Royals"/>
    <s v="Kauffman Stadium"/>
    <n v="1661478"/>
    <n v="102"/>
    <n v="103"/>
    <s v="KCR"/>
    <s v="KCA"/>
    <s v="KCA"/>
  </r>
  <r>
    <x v="133"/>
    <x v="1"/>
    <s v="LAN"/>
    <s v="LAD"/>
    <x v="47"/>
    <s v="W"/>
    <n v="1"/>
    <n v="162"/>
    <n v="81"/>
    <n v="93"/>
    <n v="69"/>
    <s v="Y"/>
    <s v="N"/>
    <x v="0"/>
    <x v="0"/>
    <n v="0"/>
    <x v="1"/>
    <n v="1"/>
    <x v="0"/>
    <x v="1"/>
    <n v="761"/>
    <n v="5542"/>
    <n v="1450"/>
    <n v="226"/>
    <n v="30"/>
    <n v="203"/>
    <n v="536"/>
    <n v="1092"/>
    <n v="102"/>
    <n v="41"/>
    <n v="62"/>
    <n v="35"/>
    <n v="684"/>
    <n v="647"/>
    <n v="4.01"/>
    <n v="2"/>
    <n v="6"/>
    <n v="51"/>
    <n v="4360"/>
    <n v="1386"/>
    <n v="178"/>
    <n v="521"/>
    <n v="1066"/>
    <n v="73"/>
    <n v="145"/>
    <n v="0.98799999999999999"/>
    <s v="Los Angeles Dodgers"/>
    <s v="Dodger Stadium"/>
    <n v="3488283"/>
    <n v="95"/>
    <n v="95"/>
    <s v="LAD"/>
    <s v="LAN"/>
    <s v="LAN"/>
  </r>
  <r>
    <x v="133"/>
    <x v="1"/>
    <s v="MIL"/>
    <s v="MIL"/>
    <x v="53"/>
    <s v="C"/>
    <n v="6"/>
    <n v="161"/>
    <n v="81"/>
    <n v="67"/>
    <n v="94"/>
    <s v="N"/>
    <s v="N"/>
    <x v="0"/>
    <x v="0"/>
    <n v="0"/>
    <x v="1"/>
    <n v="1"/>
    <x v="0"/>
    <x v="1"/>
    <n v="634"/>
    <n v="5483"/>
    <n v="1358"/>
    <n v="295"/>
    <n v="32"/>
    <n v="135"/>
    <n v="540"/>
    <n v="1312"/>
    <n v="138"/>
    <n v="40"/>
    <n v="68"/>
    <n v="40"/>
    <n v="757"/>
    <n v="679"/>
    <n v="4.24"/>
    <n v="6"/>
    <n v="10"/>
    <n v="42"/>
    <n v="4326"/>
    <n v="1440"/>
    <n v="164"/>
    <n v="476"/>
    <n v="1098"/>
    <n v="117"/>
    <n v="132"/>
    <n v="0.98099999999999998"/>
    <s v="Milwaukee Brewers"/>
    <s v="Miller Park"/>
    <n v="2062382"/>
    <n v="100"/>
    <n v="101"/>
    <s v="MIL"/>
    <s v="ML4"/>
    <s v="MIL"/>
  </r>
  <r>
    <x v="133"/>
    <x v="5"/>
    <s v="MIN"/>
    <s v="MIN"/>
    <x v="79"/>
    <s v="C"/>
    <n v="1"/>
    <n v="162"/>
    <n v="81"/>
    <n v="92"/>
    <n v="70"/>
    <s v="Y"/>
    <s v="N"/>
    <x v="0"/>
    <x v="0"/>
    <n v="0"/>
    <x v="1"/>
    <n v="1"/>
    <x v="0"/>
    <x v="1"/>
    <n v="780"/>
    <n v="5623"/>
    <n v="1494"/>
    <n v="310"/>
    <n v="24"/>
    <n v="191"/>
    <n v="513"/>
    <n v="982"/>
    <n v="116"/>
    <n v="46"/>
    <n v="64"/>
    <n v="40"/>
    <n v="715"/>
    <n v="661"/>
    <n v="4.03"/>
    <n v="4"/>
    <n v="9"/>
    <n v="48"/>
    <n v="4428"/>
    <n v="1523"/>
    <n v="167"/>
    <n v="431"/>
    <n v="1123"/>
    <n v="101"/>
    <n v="158"/>
    <n v="0.98399999999999999"/>
    <s v="Minnesota Twins"/>
    <s v="Hubert H Humphrey Metrodome"/>
    <n v="1911490"/>
    <n v="103"/>
    <n v="102"/>
    <s v="MIN"/>
    <s v="MIN"/>
    <s v="MIN"/>
  </r>
  <r>
    <x v="133"/>
    <x v="1"/>
    <s v="MON"/>
    <s v="WSN"/>
    <x v="13"/>
    <s v="E"/>
    <n v="5"/>
    <n v="162"/>
    <n v="80"/>
    <n v="67"/>
    <n v="95"/>
    <s v="N"/>
    <s v="N"/>
    <x v="0"/>
    <x v="0"/>
    <n v="0"/>
    <x v="1"/>
    <n v="1"/>
    <x v="0"/>
    <x v="1"/>
    <n v="635"/>
    <n v="5474"/>
    <n v="1361"/>
    <n v="276"/>
    <n v="27"/>
    <n v="151"/>
    <n v="496"/>
    <n v="925"/>
    <n v="109"/>
    <n v="38"/>
    <n v="35"/>
    <n v="33"/>
    <n v="769"/>
    <n v="696"/>
    <n v="4.33"/>
    <n v="11"/>
    <n v="11"/>
    <n v="31"/>
    <n v="4341"/>
    <n v="1477"/>
    <n v="191"/>
    <n v="582"/>
    <n v="1032"/>
    <n v="99"/>
    <n v="172"/>
    <n v="0.98399999999999999"/>
    <s v="Montreal Expos"/>
    <s v="Stade Olympique/Hiram Bithorn Stadium"/>
    <n v="749550"/>
    <n v="105"/>
    <n v="105"/>
    <s v="MON"/>
    <s v="MON"/>
    <s v="MON"/>
  </r>
  <r>
    <x v="133"/>
    <x v="5"/>
    <s v="NYA"/>
    <s v="NYY"/>
    <x v="73"/>
    <s v="E"/>
    <n v="1"/>
    <n v="162"/>
    <n v="81"/>
    <n v="101"/>
    <n v="61"/>
    <s v="Y"/>
    <s v="N"/>
    <x v="0"/>
    <x v="0"/>
    <n v="0"/>
    <x v="1"/>
    <n v="1"/>
    <x v="0"/>
    <x v="1"/>
    <n v="897"/>
    <n v="5527"/>
    <n v="1483"/>
    <n v="281"/>
    <n v="20"/>
    <n v="242"/>
    <n v="670"/>
    <n v="982"/>
    <n v="84"/>
    <n v="33"/>
    <n v="80"/>
    <n v="50"/>
    <n v="808"/>
    <n v="752"/>
    <n v="4.6900000000000004"/>
    <n v="1"/>
    <n v="5"/>
    <n v="59"/>
    <n v="4331"/>
    <n v="1532"/>
    <n v="182"/>
    <n v="445"/>
    <n v="1058"/>
    <n v="99"/>
    <n v="148"/>
    <n v="0.98399999999999999"/>
    <s v="New York Yankees"/>
    <s v="Yankee Stadium II"/>
    <n v="3775292"/>
    <n v="98"/>
    <n v="97"/>
    <s v="NYY"/>
    <s v="NYA"/>
    <s v="NYA"/>
  </r>
  <r>
    <x v="133"/>
    <x v="1"/>
    <s v="NYN"/>
    <s v="NYM"/>
    <x v="90"/>
    <s v="E"/>
    <n v="4"/>
    <n v="162"/>
    <n v="81"/>
    <n v="71"/>
    <n v="91"/>
    <s v="N"/>
    <s v="N"/>
    <x v="0"/>
    <x v="0"/>
    <n v="0"/>
    <x v="1"/>
    <n v="1"/>
    <x v="0"/>
    <x v="1"/>
    <n v="684"/>
    <n v="5532"/>
    <n v="1376"/>
    <n v="289"/>
    <n v="20"/>
    <n v="185"/>
    <n v="512"/>
    <n v="1159"/>
    <n v="107"/>
    <n v="23"/>
    <n v="61"/>
    <n v="34"/>
    <n v="731"/>
    <n v="658"/>
    <n v="4.09"/>
    <n v="2"/>
    <n v="6"/>
    <n v="31"/>
    <n v="4347"/>
    <n v="1452"/>
    <n v="156"/>
    <n v="592"/>
    <n v="977"/>
    <n v="137"/>
    <n v="144"/>
    <n v="0.97799999999999998"/>
    <s v="New York Mets"/>
    <s v="Shea Stadium"/>
    <n v="2318951"/>
    <n v="99"/>
    <n v="99"/>
    <s v="NYM"/>
    <s v="NYN"/>
    <s v="NYN"/>
  </r>
  <r>
    <x v="133"/>
    <x v="5"/>
    <s v="OAK"/>
    <s v="OAK"/>
    <x v="78"/>
    <s v="W"/>
    <n v="2"/>
    <n v="162"/>
    <n v="81"/>
    <n v="91"/>
    <n v="71"/>
    <s v="N"/>
    <s v="N"/>
    <x v="0"/>
    <x v="0"/>
    <n v="0"/>
    <x v="1"/>
    <n v="1"/>
    <x v="0"/>
    <x v="1"/>
    <n v="793"/>
    <n v="5728"/>
    <n v="1545"/>
    <n v="336"/>
    <n v="15"/>
    <n v="189"/>
    <n v="608"/>
    <n v="1061"/>
    <n v="47"/>
    <n v="22"/>
    <n v="55"/>
    <n v="43"/>
    <n v="742"/>
    <n v="682"/>
    <n v="4.17"/>
    <n v="10"/>
    <n v="8"/>
    <n v="35"/>
    <n v="4414"/>
    <n v="1466"/>
    <n v="164"/>
    <n v="544"/>
    <n v="1034"/>
    <n v="91"/>
    <n v="172"/>
    <n v="0.98599999999999999"/>
    <s v="Oakland Athletics"/>
    <s v="Network Associates Coliseum"/>
    <n v="2201516"/>
    <n v="99"/>
    <n v="98"/>
    <s v="OAK"/>
    <s v="OAK"/>
    <s v="OAK"/>
  </r>
  <r>
    <x v="133"/>
    <x v="1"/>
    <s v="PHI"/>
    <s v="PHI"/>
    <x v="44"/>
    <s v="E"/>
    <n v="2"/>
    <n v="162"/>
    <n v="81"/>
    <n v="86"/>
    <n v="76"/>
    <s v="N"/>
    <s v="N"/>
    <x v="0"/>
    <x v="0"/>
    <n v="0"/>
    <x v="1"/>
    <n v="1"/>
    <x v="0"/>
    <x v="1"/>
    <n v="840"/>
    <n v="5643"/>
    <n v="1505"/>
    <n v="303"/>
    <n v="23"/>
    <n v="215"/>
    <n v="645"/>
    <n v="1133"/>
    <n v="100"/>
    <n v="27"/>
    <n v="58"/>
    <n v="46"/>
    <n v="781"/>
    <n v="724"/>
    <n v="4.45"/>
    <n v="4"/>
    <n v="5"/>
    <n v="43"/>
    <n v="4388"/>
    <n v="1488"/>
    <n v="214"/>
    <n v="502"/>
    <n v="1070"/>
    <n v="81"/>
    <n v="142"/>
    <n v="0.98699999999999999"/>
    <s v="Philadelphia Phillies"/>
    <s v="Citizens Bank Park"/>
    <n v="3250092"/>
    <n v="105"/>
    <n v="104"/>
    <s v="PHI"/>
    <s v="PHI"/>
    <s v="PHI"/>
  </r>
  <r>
    <x v="133"/>
    <x v="1"/>
    <s v="PIT"/>
    <s v="PIT"/>
    <x v="39"/>
    <s v="C"/>
    <n v="5"/>
    <n v="161"/>
    <n v="80"/>
    <n v="72"/>
    <n v="89"/>
    <s v="N"/>
    <s v="N"/>
    <x v="0"/>
    <x v="0"/>
    <n v="0"/>
    <x v="1"/>
    <n v="1"/>
    <x v="0"/>
    <x v="1"/>
    <n v="680"/>
    <n v="5483"/>
    <n v="1428"/>
    <n v="267"/>
    <n v="39"/>
    <n v="142"/>
    <n v="415"/>
    <n v="1066"/>
    <n v="63"/>
    <n v="40"/>
    <n v="95"/>
    <n v="42"/>
    <n v="744"/>
    <n v="680"/>
    <n v="4.29"/>
    <n v="3"/>
    <n v="8"/>
    <n v="46"/>
    <n v="4284"/>
    <n v="1451"/>
    <n v="149"/>
    <n v="576"/>
    <n v="1079"/>
    <n v="103"/>
    <n v="189"/>
    <n v="0.98299999999999998"/>
    <s v="Pittsburgh Pirates"/>
    <s v="PNC Park"/>
    <n v="1580031"/>
    <n v="99"/>
    <n v="100"/>
    <s v="PIT"/>
    <s v="PIT"/>
    <s v="PIT"/>
  </r>
  <r>
    <x v="133"/>
    <x v="1"/>
    <s v="SDN"/>
    <s v="SDP"/>
    <x v="92"/>
    <s v="W"/>
    <n v="3"/>
    <n v="162"/>
    <n v="81"/>
    <n v="87"/>
    <n v="75"/>
    <s v="N"/>
    <s v="N"/>
    <x v="0"/>
    <x v="0"/>
    <n v="0"/>
    <x v="1"/>
    <n v="1"/>
    <x v="0"/>
    <x v="1"/>
    <n v="768"/>
    <n v="5573"/>
    <n v="1521"/>
    <n v="304"/>
    <n v="32"/>
    <n v="139"/>
    <n v="566"/>
    <n v="910"/>
    <n v="52"/>
    <n v="25"/>
    <n v="56"/>
    <n v="66"/>
    <n v="705"/>
    <n v="645"/>
    <n v="4.03"/>
    <n v="3"/>
    <n v="8"/>
    <n v="44"/>
    <n v="4323"/>
    <n v="1460"/>
    <n v="184"/>
    <n v="422"/>
    <n v="1079"/>
    <n v="108"/>
    <n v="146"/>
    <n v="0.98199999999999998"/>
    <s v="San Diego Padres"/>
    <s v="Petco Park"/>
    <n v="3016752"/>
    <n v="90"/>
    <n v="90"/>
    <s v="SDP"/>
    <s v="SDN"/>
    <s v="SDN"/>
  </r>
  <r>
    <x v="133"/>
    <x v="5"/>
    <s v="SEA"/>
    <s v="SEA"/>
    <x v="93"/>
    <s v="W"/>
    <n v="4"/>
    <n v="162"/>
    <n v="82"/>
    <n v="63"/>
    <n v="99"/>
    <s v="N"/>
    <s v="N"/>
    <x v="0"/>
    <x v="0"/>
    <n v="0"/>
    <x v="1"/>
    <n v="1"/>
    <x v="0"/>
    <x v="1"/>
    <n v="698"/>
    <n v="5722"/>
    <n v="1544"/>
    <n v="276"/>
    <n v="20"/>
    <n v="136"/>
    <n v="492"/>
    <n v="1058"/>
    <n v="110"/>
    <n v="42"/>
    <n v="54"/>
    <n v="48"/>
    <n v="823"/>
    <n v="772"/>
    <n v="4.76"/>
    <n v="7"/>
    <n v="7"/>
    <n v="28"/>
    <n v="4378"/>
    <n v="1498"/>
    <n v="212"/>
    <n v="575"/>
    <n v="1036"/>
    <n v="103"/>
    <n v="140"/>
    <n v="0.98299999999999998"/>
    <s v="Seattle Mariners"/>
    <s v="Safeco Field"/>
    <n v="2940731"/>
    <n v="97"/>
    <n v="98"/>
    <s v="SEA"/>
    <s v="SEA"/>
    <s v="SEA"/>
  </r>
  <r>
    <x v="133"/>
    <x v="1"/>
    <s v="SFN"/>
    <s v="SFG"/>
    <x v="42"/>
    <s v="W"/>
    <n v="2"/>
    <n v="162"/>
    <n v="82"/>
    <n v="91"/>
    <n v="71"/>
    <s v="N"/>
    <s v="N"/>
    <x v="0"/>
    <x v="0"/>
    <n v="0"/>
    <x v="1"/>
    <n v="1"/>
    <x v="0"/>
    <x v="1"/>
    <n v="850"/>
    <n v="5546"/>
    <n v="1500"/>
    <n v="314"/>
    <n v="33"/>
    <n v="183"/>
    <n v="705"/>
    <n v="874"/>
    <n v="43"/>
    <n v="23"/>
    <n v="72"/>
    <n v="51"/>
    <n v="770"/>
    <n v="695"/>
    <n v="4.29"/>
    <n v="8"/>
    <n v="8"/>
    <n v="46"/>
    <n v="4371"/>
    <n v="1481"/>
    <n v="161"/>
    <n v="548"/>
    <n v="1020"/>
    <n v="101"/>
    <n v="153"/>
    <n v="0.98399999999999999"/>
    <s v="San Francisco Giants"/>
    <s v="SBC Park"/>
    <n v="3256854"/>
    <n v="101"/>
    <n v="101"/>
    <s v="SFG"/>
    <s v="SFN"/>
    <s v="SFN"/>
  </r>
  <r>
    <x v="133"/>
    <x v="1"/>
    <s v="SLN"/>
    <s v="STL"/>
    <x v="40"/>
    <s v="C"/>
    <n v="1"/>
    <n v="162"/>
    <n v="81"/>
    <n v="105"/>
    <n v="57"/>
    <s v="Y"/>
    <s v="N"/>
    <x v="0"/>
    <x v="1"/>
    <n v="1"/>
    <x v="1"/>
    <n v="1"/>
    <x v="0"/>
    <x v="1"/>
    <n v="855"/>
    <n v="5555"/>
    <n v="1544"/>
    <n v="319"/>
    <n v="24"/>
    <n v="214"/>
    <n v="548"/>
    <n v="1085"/>
    <n v="111"/>
    <n v="47"/>
    <n v="51"/>
    <n v="70"/>
    <n v="659"/>
    <n v="605"/>
    <n v="3.75"/>
    <n v="4"/>
    <n v="12"/>
    <n v="57"/>
    <n v="4361"/>
    <n v="1378"/>
    <n v="169"/>
    <n v="440"/>
    <n v="1041"/>
    <n v="97"/>
    <n v="154"/>
    <n v="0.98499999999999999"/>
    <s v="St. Louis Cardinals"/>
    <s v="Busch Stadium II"/>
    <n v="3048427"/>
    <n v="100"/>
    <n v="99"/>
    <s v="STL"/>
    <s v="SLN"/>
    <s v="SLN"/>
  </r>
  <r>
    <x v="133"/>
    <x v="5"/>
    <s v="TBA"/>
    <s v="TBD"/>
    <x v="98"/>
    <s v="E"/>
    <n v="4"/>
    <n v="161"/>
    <n v="80"/>
    <n v="70"/>
    <n v="91"/>
    <s v="N"/>
    <s v="N"/>
    <x v="0"/>
    <x v="0"/>
    <n v="0"/>
    <x v="1"/>
    <n v="1"/>
    <x v="0"/>
    <x v="1"/>
    <n v="714"/>
    <n v="5483"/>
    <n v="1416"/>
    <n v="278"/>
    <n v="46"/>
    <n v="145"/>
    <n v="469"/>
    <n v="944"/>
    <n v="132"/>
    <n v="42"/>
    <n v="55"/>
    <n v="56"/>
    <n v="842"/>
    <n v="757"/>
    <n v="4.8099999999999996"/>
    <n v="3"/>
    <n v="5"/>
    <n v="35"/>
    <n v="4251"/>
    <n v="1459"/>
    <n v="192"/>
    <n v="580"/>
    <n v="923"/>
    <n v="119"/>
    <n v="139"/>
    <n v="0.98"/>
    <s v="Tampa Bay Devil Rays"/>
    <s v="Tropicana Field"/>
    <n v="1274911"/>
    <n v="96"/>
    <n v="98"/>
    <s v="TBD"/>
    <s v="TBA"/>
    <s v="TBA"/>
  </r>
  <r>
    <x v="133"/>
    <x v="5"/>
    <s v="TEX"/>
    <s v="TEX"/>
    <x v="88"/>
    <s v="W"/>
    <n v="3"/>
    <n v="162"/>
    <n v="81"/>
    <n v="89"/>
    <n v="73"/>
    <s v="N"/>
    <s v="N"/>
    <x v="0"/>
    <x v="0"/>
    <n v="0"/>
    <x v="1"/>
    <n v="1"/>
    <x v="0"/>
    <x v="1"/>
    <n v="860"/>
    <n v="5615"/>
    <n v="1492"/>
    <n v="323"/>
    <n v="34"/>
    <n v="227"/>
    <n v="500"/>
    <n v="1099"/>
    <n v="69"/>
    <n v="36"/>
    <n v="61"/>
    <n v="57"/>
    <n v="794"/>
    <n v="724"/>
    <n v="4.53"/>
    <n v="5"/>
    <n v="9"/>
    <n v="52"/>
    <n v="4319"/>
    <n v="1536"/>
    <n v="182"/>
    <n v="547"/>
    <n v="979"/>
    <n v="117"/>
    <n v="152"/>
    <n v="0.98099999999999998"/>
    <s v="Texas Rangers"/>
    <s v="The Ballpark at Arlington"/>
    <n v="2513685"/>
    <n v="108"/>
    <n v="109"/>
    <s v="TEX"/>
    <s v="TEX"/>
    <s v="TEX"/>
  </r>
  <r>
    <x v="133"/>
    <x v="5"/>
    <s v="TOR"/>
    <s v="TOR"/>
    <x v="94"/>
    <s v="E"/>
    <n v="5"/>
    <n v="161"/>
    <n v="81"/>
    <n v="67"/>
    <n v="94"/>
    <s v="N"/>
    <s v="N"/>
    <x v="0"/>
    <x v="0"/>
    <n v="0"/>
    <x v="1"/>
    <n v="1"/>
    <x v="0"/>
    <x v="1"/>
    <n v="719"/>
    <n v="5531"/>
    <n v="1438"/>
    <n v="290"/>
    <n v="34"/>
    <n v="145"/>
    <n v="513"/>
    <n v="1083"/>
    <n v="58"/>
    <n v="31"/>
    <n v="71"/>
    <n v="42"/>
    <n v="823"/>
    <n v="775"/>
    <n v="4.91"/>
    <n v="6"/>
    <n v="11"/>
    <n v="37"/>
    <n v="4263"/>
    <n v="1505"/>
    <n v="181"/>
    <n v="608"/>
    <n v="956"/>
    <n v="91"/>
    <n v="150"/>
    <n v="0.98499999999999999"/>
    <s v="Toronto Blue Jays"/>
    <s v="Skydome"/>
    <n v="1900041"/>
    <n v="104"/>
    <n v="104"/>
    <s v="TOR"/>
    <s v="TOR"/>
    <s v="TOR"/>
  </r>
  <r>
    <x v="134"/>
    <x v="1"/>
    <s v="ARI"/>
    <s v="ARI"/>
    <x v="97"/>
    <s v="W"/>
    <n v="2"/>
    <n v="162"/>
    <n v="81"/>
    <n v="77"/>
    <n v="85"/>
    <s v="N"/>
    <s v="N"/>
    <x v="0"/>
    <x v="0"/>
    <n v="0"/>
    <x v="1"/>
    <n v="1"/>
    <x v="0"/>
    <x v="1"/>
    <n v="696"/>
    <n v="5550"/>
    <n v="1419"/>
    <n v="291"/>
    <n v="27"/>
    <n v="191"/>
    <n v="606"/>
    <n v="1094"/>
    <n v="67"/>
    <n v="26"/>
    <n v="55"/>
    <n v="45"/>
    <n v="856"/>
    <n v="783"/>
    <n v="4.84"/>
    <n v="6"/>
    <n v="10"/>
    <n v="45"/>
    <n v="4369"/>
    <n v="1580"/>
    <n v="193"/>
    <n v="537"/>
    <n v="1038"/>
    <n v="94"/>
    <n v="159"/>
    <n v="0.98499999999999999"/>
    <s v="Arizona Diamondbacks"/>
    <s v="Bank One Ballpark"/>
    <n v="2059424"/>
    <n v="103"/>
    <n v="105"/>
    <s v="ARI"/>
    <s v="ARI"/>
    <s v="ARI"/>
  </r>
  <r>
    <x v="134"/>
    <x v="1"/>
    <s v="ATL"/>
    <s v="ATL"/>
    <x v="24"/>
    <s v="E"/>
    <n v="1"/>
    <n v="162"/>
    <n v="81"/>
    <n v="90"/>
    <n v="72"/>
    <s v="Y"/>
    <s v="N"/>
    <x v="0"/>
    <x v="0"/>
    <n v="0"/>
    <x v="1"/>
    <n v="1"/>
    <x v="0"/>
    <x v="1"/>
    <n v="769"/>
    <n v="5486"/>
    <n v="1453"/>
    <n v="308"/>
    <n v="37"/>
    <n v="184"/>
    <n v="534"/>
    <n v="1084"/>
    <n v="92"/>
    <n v="32"/>
    <n v="45"/>
    <n v="46"/>
    <n v="674"/>
    <n v="639"/>
    <n v="3.98"/>
    <n v="8"/>
    <n v="12"/>
    <n v="38"/>
    <n v="4331"/>
    <n v="1487"/>
    <n v="145"/>
    <n v="520"/>
    <n v="929"/>
    <n v="86"/>
    <n v="170"/>
    <n v="0.98599999999999999"/>
    <s v="Atlanta Braves"/>
    <s v="Turner Field"/>
    <n v="2521167"/>
    <n v="101"/>
    <n v="100"/>
    <s v="ATL"/>
    <s v="ATL"/>
    <s v="ATL"/>
  </r>
  <r>
    <x v="134"/>
    <x v="5"/>
    <s v="BAL"/>
    <s v="BAL"/>
    <x v="37"/>
    <s v="E"/>
    <n v="4"/>
    <n v="162"/>
    <n v="81"/>
    <n v="74"/>
    <n v="88"/>
    <s v="N"/>
    <s v="N"/>
    <x v="0"/>
    <x v="0"/>
    <n v="0"/>
    <x v="1"/>
    <n v="1"/>
    <x v="0"/>
    <x v="1"/>
    <n v="729"/>
    <n v="5551"/>
    <n v="1492"/>
    <n v="296"/>
    <n v="27"/>
    <n v="189"/>
    <n v="447"/>
    <n v="902"/>
    <n v="83"/>
    <n v="37"/>
    <n v="54"/>
    <n v="42"/>
    <n v="800"/>
    <n v="724"/>
    <n v="4.5599999999999996"/>
    <n v="2"/>
    <n v="9"/>
    <n v="38"/>
    <n v="4283"/>
    <n v="1458"/>
    <n v="180"/>
    <n v="580"/>
    <n v="1052"/>
    <n v="107"/>
    <n v="154"/>
    <n v="0.98199999999999998"/>
    <s v="Baltimore Orioles"/>
    <s v="Oriole Park at Camden Yards"/>
    <n v="2624740"/>
    <n v="99"/>
    <n v="99"/>
    <s v="BAL"/>
    <s v="BAL"/>
    <s v="BAL"/>
  </r>
  <r>
    <x v="134"/>
    <x v="5"/>
    <s v="BOS"/>
    <s v="BOS"/>
    <x v="74"/>
    <s v="E"/>
    <n v="2"/>
    <n v="162"/>
    <n v="81"/>
    <n v="95"/>
    <n v="67"/>
    <s v="N"/>
    <s v="Y"/>
    <x v="1"/>
    <x v="0"/>
    <n v="0"/>
    <x v="1"/>
    <n v="1"/>
    <x v="0"/>
    <x v="1"/>
    <n v="910"/>
    <n v="5626"/>
    <n v="1579"/>
    <n v="339"/>
    <n v="21"/>
    <n v="199"/>
    <n v="653"/>
    <n v="1044"/>
    <n v="45"/>
    <n v="12"/>
    <n v="47"/>
    <n v="63"/>
    <n v="805"/>
    <n v="752"/>
    <n v="4.74"/>
    <n v="6"/>
    <n v="8"/>
    <n v="38"/>
    <n v="4287"/>
    <n v="1550"/>
    <n v="164"/>
    <n v="440"/>
    <n v="959"/>
    <n v="109"/>
    <n v="135"/>
    <n v="0.98199999999999998"/>
    <s v="Boston Red Sox"/>
    <s v="Fenway Park II"/>
    <n v="2847888"/>
    <n v="104"/>
    <n v="104"/>
    <s v="BOS"/>
    <s v="BOS"/>
    <s v="BOS"/>
  </r>
  <r>
    <x v="134"/>
    <x v="5"/>
    <s v="CHA"/>
    <s v="CHW"/>
    <x v="75"/>
    <s v="C"/>
    <n v="1"/>
    <n v="162"/>
    <n v="81"/>
    <n v="99"/>
    <n v="63"/>
    <s v="Y"/>
    <s v="N"/>
    <x v="0"/>
    <x v="1"/>
    <n v="1"/>
    <x v="2"/>
    <n v="0"/>
    <x v="1"/>
    <x v="1"/>
    <n v="741"/>
    <n v="5529"/>
    <n v="1450"/>
    <n v="253"/>
    <n v="23"/>
    <n v="200"/>
    <n v="435"/>
    <n v="1002"/>
    <n v="137"/>
    <n v="67"/>
    <n v="79"/>
    <n v="49"/>
    <n v="645"/>
    <n v="592"/>
    <n v="3.61"/>
    <n v="9"/>
    <n v="10"/>
    <n v="54"/>
    <n v="4427"/>
    <n v="1392"/>
    <n v="167"/>
    <n v="459"/>
    <n v="1040"/>
    <n v="94"/>
    <n v="166"/>
    <n v="0.98499999999999999"/>
    <s v="Chicago White Sox"/>
    <s v="U.S. Cellular Field"/>
    <n v="2342833"/>
    <n v="103"/>
    <n v="103"/>
    <s v="CHW"/>
    <s v="CHA"/>
    <s v="CHA"/>
  </r>
  <r>
    <x v="134"/>
    <x v="1"/>
    <s v="CHN"/>
    <s v="CHC"/>
    <x v="25"/>
    <s v="C"/>
    <n v="4"/>
    <n v="162"/>
    <n v="81"/>
    <n v="79"/>
    <n v="83"/>
    <s v="N"/>
    <s v="N"/>
    <x v="0"/>
    <x v="0"/>
    <n v="0"/>
    <x v="1"/>
    <n v="1"/>
    <x v="0"/>
    <x v="1"/>
    <n v="703"/>
    <n v="5584"/>
    <n v="1506"/>
    <n v="323"/>
    <n v="23"/>
    <n v="194"/>
    <n v="419"/>
    <n v="920"/>
    <n v="65"/>
    <n v="39"/>
    <n v="50"/>
    <n v="37"/>
    <n v="714"/>
    <n v="671"/>
    <n v="4.1900000000000004"/>
    <n v="8"/>
    <n v="10"/>
    <n v="39"/>
    <n v="4320"/>
    <n v="1357"/>
    <n v="186"/>
    <n v="576"/>
    <n v="1256"/>
    <n v="101"/>
    <n v="136"/>
    <n v="0.98299999999999998"/>
    <s v="Chicago Cubs"/>
    <s v="Wrigley Field"/>
    <n v="3099992"/>
    <n v="104"/>
    <n v="104"/>
    <s v="CHC"/>
    <s v="CHN"/>
    <s v="CHN"/>
  </r>
  <r>
    <x v="134"/>
    <x v="1"/>
    <s v="CIN"/>
    <s v="CIN"/>
    <x v="26"/>
    <s v="C"/>
    <n v="5"/>
    <n v="163"/>
    <n v="82"/>
    <n v="73"/>
    <n v="89"/>
    <s v="N"/>
    <s v="N"/>
    <x v="0"/>
    <x v="0"/>
    <n v="0"/>
    <x v="1"/>
    <n v="1"/>
    <x v="0"/>
    <x v="1"/>
    <n v="820"/>
    <n v="5565"/>
    <n v="1453"/>
    <n v="335"/>
    <n v="15"/>
    <n v="222"/>
    <n v="611"/>
    <n v="1303"/>
    <n v="72"/>
    <n v="23"/>
    <n v="62"/>
    <n v="39"/>
    <n v="889"/>
    <n v="820"/>
    <n v="5.15"/>
    <n v="2"/>
    <n v="1"/>
    <n v="31"/>
    <n v="4299"/>
    <n v="1657"/>
    <n v="219"/>
    <n v="492"/>
    <n v="955"/>
    <n v="104"/>
    <n v="133"/>
    <n v="0.98299999999999998"/>
    <s v="Cincinnati Reds"/>
    <s v="Great American Ball Park"/>
    <n v="1943067"/>
    <n v="100"/>
    <n v="101"/>
    <s v="CIN"/>
    <s v="CIN"/>
    <s v="CIN"/>
  </r>
  <r>
    <x v="134"/>
    <x v="5"/>
    <s v="CLE"/>
    <s v="CLE"/>
    <x v="76"/>
    <s v="C"/>
    <n v="2"/>
    <n v="162"/>
    <n v="81"/>
    <n v="93"/>
    <n v="69"/>
    <s v="N"/>
    <s v="N"/>
    <x v="0"/>
    <x v="0"/>
    <n v="0"/>
    <x v="1"/>
    <n v="1"/>
    <x v="0"/>
    <x v="1"/>
    <n v="790"/>
    <n v="5609"/>
    <n v="1522"/>
    <n v="337"/>
    <n v="30"/>
    <n v="207"/>
    <n v="503"/>
    <n v="1093"/>
    <n v="62"/>
    <n v="36"/>
    <n v="54"/>
    <n v="50"/>
    <n v="642"/>
    <n v="582"/>
    <n v="3.61"/>
    <n v="6"/>
    <n v="10"/>
    <n v="51"/>
    <n v="4358"/>
    <n v="1363"/>
    <n v="157"/>
    <n v="413"/>
    <n v="1050"/>
    <n v="106"/>
    <n v="156"/>
    <n v="0.98299999999999998"/>
    <s v="Cleveland Indians"/>
    <s v="Jacobs Field"/>
    <n v="2013763"/>
    <n v="96"/>
    <n v="96"/>
    <s v="CLE"/>
    <s v="CLE"/>
    <s v="CLE"/>
  </r>
  <r>
    <x v="134"/>
    <x v="1"/>
    <s v="COL"/>
    <s v="COL"/>
    <x v="95"/>
    <s v="W"/>
    <n v="5"/>
    <n v="162"/>
    <n v="81"/>
    <n v="67"/>
    <n v="95"/>
    <s v="N"/>
    <s v="N"/>
    <x v="0"/>
    <x v="0"/>
    <n v="0"/>
    <x v="1"/>
    <n v="1"/>
    <x v="0"/>
    <x v="1"/>
    <n v="740"/>
    <n v="5542"/>
    <n v="1477"/>
    <n v="280"/>
    <n v="34"/>
    <n v="150"/>
    <n v="509"/>
    <n v="1103"/>
    <n v="65"/>
    <n v="32"/>
    <n v="64"/>
    <n v="34"/>
    <n v="862"/>
    <n v="808"/>
    <n v="5.13"/>
    <n v="4"/>
    <n v="4"/>
    <n v="37"/>
    <n v="4256"/>
    <n v="1600"/>
    <n v="175"/>
    <n v="604"/>
    <n v="981"/>
    <n v="118"/>
    <n v="158"/>
    <n v="0.98099999999999998"/>
    <s v="Colorado Rockies"/>
    <s v="Coors Field"/>
    <n v="1914389"/>
    <n v="112"/>
    <n v="113"/>
    <s v="COL"/>
    <s v="COL"/>
    <s v="COL"/>
  </r>
  <r>
    <x v="134"/>
    <x v="5"/>
    <s v="DET"/>
    <s v="DET"/>
    <x v="77"/>
    <s v="C"/>
    <n v="4"/>
    <n v="162"/>
    <n v="81"/>
    <n v="71"/>
    <n v="91"/>
    <s v="N"/>
    <s v="N"/>
    <x v="0"/>
    <x v="0"/>
    <n v="0"/>
    <x v="1"/>
    <n v="1"/>
    <x v="0"/>
    <x v="1"/>
    <n v="723"/>
    <n v="5602"/>
    <n v="1521"/>
    <n v="283"/>
    <n v="45"/>
    <n v="168"/>
    <n v="384"/>
    <n v="1038"/>
    <n v="66"/>
    <n v="28"/>
    <n v="53"/>
    <n v="52"/>
    <n v="787"/>
    <n v="719"/>
    <n v="4.51"/>
    <n v="7"/>
    <n v="2"/>
    <n v="37"/>
    <n v="4307"/>
    <n v="1504"/>
    <n v="193"/>
    <n v="461"/>
    <n v="907"/>
    <n v="110"/>
    <n v="171"/>
    <n v="0.98199999999999998"/>
    <s v="Detroit Tigers"/>
    <s v="Comerica Park"/>
    <n v="2024431"/>
    <n v="98"/>
    <n v="98"/>
    <s v="DET"/>
    <s v="DET"/>
    <s v="DET"/>
  </r>
  <r>
    <x v="134"/>
    <x v="1"/>
    <s v="FLO"/>
    <s v="FLA"/>
    <x v="96"/>
    <s v="E"/>
    <n v="3"/>
    <n v="162"/>
    <n v="81"/>
    <n v="83"/>
    <n v="79"/>
    <s v="N"/>
    <s v="N"/>
    <x v="0"/>
    <x v="0"/>
    <n v="0"/>
    <x v="1"/>
    <n v="1"/>
    <x v="0"/>
    <x v="1"/>
    <n v="717"/>
    <n v="5502"/>
    <n v="1499"/>
    <n v="306"/>
    <n v="32"/>
    <n v="128"/>
    <n v="512"/>
    <n v="918"/>
    <n v="96"/>
    <n v="38"/>
    <n v="67"/>
    <n v="50"/>
    <n v="732"/>
    <n v="666"/>
    <n v="4.16"/>
    <n v="14"/>
    <n v="15"/>
    <n v="42"/>
    <n v="4327"/>
    <n v="1459"/>
    <n v="116"/>
    <n v="563"/>
    <n v="1125"/>
    <n v="103"/>
    <n v="177"/>
    <n v="0.98299999999999998"/>
    <s v="Florida Marlins"/>
    <s v="Dolphin Stadium"/>
    <n v="1852608"/>
    <n v="94"/>
    <n v="94"/>
    <s v="FLA"/>
    <s v="FLO"/>
    <s v="FLO"/>
  </r>
  <r>
    <x v="134"/>
    <x v="1"/>
    <s v="HOU"/>
    <s v="HOU"/>
    <x v="89"/>
    <s v="C"/>
    <n v="2"/>
    <n v="163"/>
    <n v="81"/>
    <n v="89"/>
    <n v="73"/>
    <s v="N"/>
    <s v="Y"/>
    <x v="1"/>
    <x v="1"/>
    <n v="1"/>
    <x v="1"/>
    <n v="1"/>
    <x v="0"/>
    <x v="1"/>
    <n v="693"/>
    <n v="5462"/>
    <n v="1400"/>
    <n v="281"/>
    <n v="32"/>
    <n v="161"/>
    <n v="481"/>
    <n v="1037"/>
    <n v="115"/>
    <n v="44"/>
    <n v="72"/>
    <n v="42"/>
    <n v="609"/>
    <n v="563"/>
    <n v="3.51"/>
    <n v="6"/>
    <n v="11"/>
    <n v="45"/>
    <n v="4329"/>
    <n v="1336"/>
    <n v="155"/>
    <n v="440"/>
    <n v="1164"/>
    <n v="89"/>
    <n v="146"/>
    <n v="0.98499999999999999"/>
    <s v="Houston Astros"/>
    <s v="Minute Maid Park"/>
    <n v="2804760"/>
    <n v="101"/>
    <n v="100"/>
    <s v="HOU"/>
    <s v="HOU"/>
    <s v="HOU"/>
  </r>
  <r>
    <x v="134"/>
    <x v="5"/>
    <s v="KCA"/>
    <s v="KCR"/>
    <x v="91"/>
    <s v="C"/>
    <n v="5"/>
    <n v="162"/>
    <n v="81"/>
    <n v="56"/>
    <n v="106"/>
    <s v="N"/>
    <s v="N"/>
    <x v="0"/>
    <x v="0"/>
    <n v="0"/>
    <x v="1"/>
    <n v="1"/>
    <x v="0"/>
    <x v="1"/>
    <n v="701"/>
    <n v="5503"/>
    <n v="1445"/>
    <n v="289"/>
    <n v="34"/>
    <n v="126"/>
    <n v="424"/>
    <n v="1008"/>
    <n v="53"/>
    <n v="33"/>
    <n v="63"/>
    <n v="50"/>
    <n v="935"/>
    <n v="862"/>
    <n v="5.49"/>
    <n v="4"/>
    <n v="4"/>
    <n v="25"/>
    <n v="4240"/>
    <n v="1640"/>
    <n v="178"/>
    <n v="580"/>
    <n v="924"/>
    <n v="125"/>
    <n v="163"/>
    <n v="0.97899999999999998"/>
    <s v="Kansas City Royals"/>
    <s v="Kauffman Stadium"/>
    <n v="1371181"/>
    <n v="99"/>
    <n v="101"/>
    <s v="KCR"/>
    <s v="KCA"/>
    <s v="KCA"/>
  </r>
  <r>
    <x v="134"/>
    <x v="5"/>
    <s v="LAA"/>
    <s v="ANA"/>
    <x v="87"/>
    <s v="W"/>
    <n v="1"/>
    <n v="162"/>
    <n v="81"/>
    <n v="95"/>
    <n v="67"/>
    <s v="Y"/>
    <s v="N"/>
    <x v="0"/>
    <x v="0"/>
    <n v="0"/>
    <x v="1"/>
    <n v="1"/>
    <x v="0"/>
    <x v="1"/>
    <n v="761"/>
    <n v="5624"/>
    <n v="1520"/>
    <n v="278"/>
    <n v="30"/>
    <n v="147"/>
    <n v="447"/>
    <n v="848"/>
    <n v="161"/>
    <n v="57"/>
    <n v="29"/>
    <n v="39"/>
    <n v="643"/>
    <n v="598"/>
    <n v="3.68"/>
    <n v="7"/>
    <n v="11"/>
    <n v="54"/>
    <n v="4393"/>
    <n v="1419"/>
    <n v="158"/>
    <n v="443"/>
    <n v="1126"/>
    <n v="87"/>
    <n v="139"/>
    <n v="0.98599999999999999"/>
    <s v="Los Angeles Angels of Anaheim"/>
    <s v="Angel Stadium"/>
    <n v="3404686"/>
    <n v="98"/>
    <n v="97"/>
    <s v="LAA"/>
    <s v="ANA"/>
    <s v="ANA"/>
  </r>
  <r>
    <x v="134"/>
    <x v="1"/>
    <s v="LAN"/>
    <s v="LAD"/>
    <x v="47"/>
    <s v="W"/>
    <n v="4"/>
    <n v="162"/>
    <n v="81"/>
    <n v="71"/>
    <n v="91"/>
    <s v="N"/>
    <s v="N"/>
    <x v="0"/>
    <x v="0"/>
    <n v="0"/>
    <x v="1"/>
    <n v="1"/>
    <x v="0"/>
    <x v="1"/>
    <n v="685"/>
    <n v="5433"/>
    <n v="1374"/>
    <n v="284"/>
    <n v="21"/>
    <n v="149"/>
    <n v="541"/>
    <n v="1094"/>
    <n v="58"/>
    <n v="35"/>
    <n v="67"/>
    <n v="33"/>
    <n v="755"/>
    <n v="695"/>
    <n v="4.38"/>
    <n v="6"/>
    <n v="9"/>
    <n v="40"/>
    <n v="4282"/>
    <n v="1434"/>
    <n v="182"/>
    <n v="471"/>
    <n v="1004"/>
    <n v="106"/>
    <n v="141"/>
    <n v="0.98299999999999998"/>
    <s v="Los Angeles Dodgers"/>
    <s v="Dodger Stadium"/>
    <n v="3603646"/>
    <n v="98"/>
    <n v="97"/>
    <s v="LAD"/>
    <s v="LAN"/>
    <s v="LAN"/>
  </r>
  <r>
    <x v="134"/>
    <x v="1"/>
    <s v="MIL"/>
    <s v="MIL"/>
    <x v="53"/>
    <s v="C"/>
    <n v="3"/>
    <n v="162"/>
    <n v="81"/>
    <n v="81"/>
    <n v="81"/>
    <s v="N"/>
    <s v="N"/>
    <x v="0"/>
    <x v="0"/>
    <n v="0"/>
    <x v="1"/>
    <n v="1"/>
    <x v="0"/>
    <x v="1"/>
    <n v="726"/>
    <n v="5448"/>
    <n v="1413"/>
    <n v="327"/>
    <n v="19"/>
    <n v="175"/>
    <n v="531"/>
    <n v="1162"/>
    <n v="79"/>
    <n v="34"/>
    <n v="73"/>
    <n v="38"/>
    <n v="697"/>
    <n v="635"/>
    <n v="3.97"/>
    <n v="7"/>
    <n v="6"/>
    <n v="46"/>
    <n v="4314"/>
    <n v="1382"/>
    <n v="169"/>
    <n v="569"/>
    <n v="1173"/>
    <n v="119"/>
    <n v="139"/>
    <n v="0.98"/>
    <s v="Milwaukee Brewers"/>
    <s v="Miller Park"/>
    <n v="2211023"/>
    <n v="101"/>
    <n v="101"/>
    <s v="MIL"/>
    <s v="ML4"/>
    <s v="MIL"/>
  </r>
  <r>
    <x v="134"/>
    <x v="5"/>
    <s v="MIN"/>
    <s v="MIN"/>
    <x v="79"/>
    <s v="C"/>
    <n v="3"/>
    <n v="162"/>
    <n v="81"/>
    <n v="83"/>
    <n v="79"/>
    <s v="N"/>
    <s v="N"/>
    <x v="0"/>
    <x v="0"/>
    <n v="0"/>
    <x v="1"/>
    <n v="1"/>
    <x v="0"/>
    <x v="1"/>
    <n v="688"/>
    <n v="5564"/>
    <n v="1441"/>
    <n v="269"/>
    <n v="32"/>
    <n v="134"/>
    <n v="485"/>
    <n v="978"/>
    <n v="102"/>
    <n v="44"/>
    <n v="59"/>
    <n v="42"/>
    <n v="662"/>
    <n v="604"/>
    <n v="3.71"/>
    <n v="9"/>
    <n v="8"/>
    <n v="44"/>
    <n v="4393"/>
    <n v="1458"/>
    <n v="169"/>
    <n v="348"/>
    <n v="965"/>
    <n v="102"/>
    <n v="171"/>
    <n v="0.98399999999999999"/>
    <s v="Minnesota Twins"/>
    <s v="Hubert H Humphrey Metrodome"/>
    <n v="2034243"/>
    <n v="102"/>
    <n v="102"/>
    <s v="MIN"/>
    <s v="MIN"/>
    <s v="MIN"/>
  </r>
  <r>
    <x v="134"/>
    <x v="5"/>
    <s v="NYA"/>
    <s v="NYY"/>
    <x v="73"/>
    <s v="E"/>
    <n v="1"/>
    <n v="162"/>
    <n v="81"/>
    <n v="95"/>
    <n v="67"/>
    <s v="Y"/>
    <s v="N"/>
    <x v="0"/>
    <x v="0"/>
    <n v="0"/>
    <x v="1"/>
    <n v="1"/>
    <x v="0"/>
    <x v="1"/>
    <n v="886"/>
    <n v="5624"/>
    <n v="1552"/>
    <n v="259"/>
    <n v="16"/>
    <n v="229"/>
    <n v="637"/>
    <n v="989"/>
    <n v="84"/>
    <n v="27"/>
    <n v="73"/>
    <n v="43"/>
    <n v="789"/>
    <n v="718"/>
    <n v="4.5199999999999996"/>
    <n v="8"/>
    <n v="14"/>
    <n v="46"/>
    <n v="4292"/>
    <n v="1495"/>
    <n v="164"/>
    <n v="463"/>
    <n v="985"/>
    <n v="95"/>
    <n v="151"/>
    <n v="0.98399999999999999"/>
    <s v="New York Yankees"/>
    <s v="Yankee Stadium II"/>
    <n v="4090696"/>
    <n v="98"/>
    <n v="97"/>
    <s v="NYY"/>
    <s v="NYA"/>
    <s v="NYA"/>
  </r>
  <r>
    <x v="134"/>
    <x v="1"/>
    <s v="NYN"/>
    <s v="NYM"/>
    <x v="90"/>
    <s v="E"/>
    <n v="3"/>
    <n v="162"/>
    <n v="81"/>
    <n v="83"/>
    <n v="79"/>
    <s v="N"/>
    <s v="N"/>
    <x v="0"/>
    <x v="0"/>
    <n v="0"/>
    <x v="1"/>
    <n v="1"/>
    <x v="0"/>
    <x v="1"/>
    <n v="722"/>
    <n v="5505"/>
    <n v="1421"/>
    <n v="279"/>
    <n v="32"/>
    <n v="175"/>
    <n v="486"/>
    <n v="1075"/>
    <n v="153"/>
    <n v="40"/>
    <n v="48"/>
    <n v="38"/>
    <n v="648"/>
    <n v="599"/>
    <n v="3.76"/>
    <n v="8"/>
    <n v="11"/>
    <n v="38"/>
    <n v="4307"/>
    <n v="1390"/>
    <n v="135"/>
    <n v="491"/>
    <n v="1012"/>
    <n v="106"/>
    <n v="146"/>
    <n v="0.98299999999999998"/>
    <s v="New York Mets"/>
    <s v="Shea Stadium"/>
    <n v="2829929"/>
    <n v="98"/>
    <n v="97"/>
    <s v="NYM"/>
    <s v="NYN"/>
    <s v="NYN"/>
  </r>
  <r>
    <x v="134"/>
    <x v="5"/>
    <s v="OAK"/>
    <s v="OAK"/>
    <x v="78"/>
    <s v="W"/>
    <n v="2"/>
    <n v="162"/>
    <n v="81"/>
    <n v="88"/>
    <n v="74"/>
    <s v="N"/>
    <s v="N"/>
    <x v="0"/>
    <x v="0"/>
    <n v="0"/>
    <x v="1"/>
    <n v="1"/>
    <x v="0"/>
    <x v="1"/>
    <n v="772"/>
    <n v="5627"/>
    <n v="1476"/>
    <n v="310"/>
    <n v="20"/>
    <n v="155"/>
    <n v="537"/>
    <n v="819"/>
    <n v="31"/>
    <n v="22"/>
    <n v="52"/>
    <n v="40"/>
    <n v="658"/>
    <n v="594"/>
    <n v="3.69"/>
    <n v="9"/>
    <n v="12"/>
    <n v="38"/>
    <n v="4351"/>
    <n v="1315"/>
    <n v="154"/>
    <n v="504"/>
    <n v="1075"/>
    <n v="88"/>
    <n v="166"/>
    <n v="0.98599999999999999"/>
    <s v="Oakland Athletics"/>
    <s v="McAfee Coliseum"/>
    <n v="2109118"/>
    <n v="101"/>
    <n v="100"/>
    <s v="OAK"/>
    <s v="OAK"/>
    <s v="OAK"/>
  </r>
  <r>
    <x v="134"/>
    <x v="1"/>
    <s v="PHI"/>
    <s v="PHI"/>
    <x v="44"/>
    <s v="E"/>
    <n v="2"/>
    <n v="162"/>
    <n v="81"/>
    <n v="88"/>
    <n v="74"/>
    <s v="N"/>
    <s v="N"/>
    <x v="0"/>
    <x v="0"/>
    <n v="0"/>
    <x v="1"/>
    <n v="1"/>
    <x v="0"/>
    <x v="1"/>
    <n v="807"/>
    <n v="5542"/>
    <n v="1494"/>
    <n v="282"/>
    <n v="35"/>
    <n v="167"/>
    <n v="639"/>
    <n v="1083"/>
    <n v="116"/>
    <n v="27"/>
    <n v="56"/>
    <n v="46"/>
    <n v="726"/>
    <n v="672"/>
    <n v="4.21"/>
    <n v="4"/>
    <n v="6"/>
    <n v="40"/>
    <n v="4305"/>
    <n v="1379"/>
    <n v="189"/>
    <n v="487"/>
    <n v="1159"/>
    <n v="90"/>
    <n v="132"/>
    <n v="0.98499999999999999"/>
    <s v="Philadelphia Phillies"/>
    <s v="Citizens Bank Park"/>
    <n v="2665304"/>
    <n v="105"/>
    <n v="104"/>
    <s v="PHI"/>
    <s v="PHI"/>
    <s v="PHI"/>
  </r>
  <r>
    <x v="134"/>
    <x v="1"/>
    <s v="PIT"/>
    <s v="PIT"/>
    <x v="39"/>
    <s v="C"/>
    <n v="6"/>
    <n v="162"/>
    <n v="81"/>
    <n v="67"/>
    <n v="95"/>
    <s v="N"/>
    <s v="N"/>
    <x v="0"/>
    <x v="0"/>
    <n v="0"/>
    <x v="1"/>
    <n v="1"/>
    <x v="0"/>
    <x v="1"/>
    <n v="680"/>
    <n v="5573"/>
    <n v="1445"/>
    <n v="292"/>
    <n v="38"/>
    <n v="139"/>
    <n v="471"/>
    <n v="1092"/>
    <n v="73"/>
    <n v="30"/>
    <n v="72"/>
    <n v="49"/>
    <n v="769"/>
    <n v="706"/>
    <n v="4.42"/>
    <n v="4"/>
    <n v="14"/>
    <n v="35"/>
    <n v="4308"/>
    <n v="1456"/>
    <n v="162"/>
    <n v="612"/>
    <n v="958"/>
    <n v="117"/>
    <n v="193"/>
    <n v="0.98099999999999998"/>
    <s v="Pittsburgh Pirates"/>
    <s v="PNC Park"/>
    <n v="1817245"/>
    <n v="99"/>
    <n v="100"/>
    <s v="PIT"/>
    <s v="PIT"/>
    <s v="PIT"/>
  </r>
  <r>
    <x v="134"/>
    <x v="1"/>
    <s v="SDN"/>
    <s v="SDP"/>
    <x v="92"/>
    <s v="W"/>
    <n v="1"/>
    <n v="162"/>
    <n v="81"/>
    <n v="82"/>
    <n v="80"/>
    <s v="Y"/>
    <s v="N"/>
    <x v="0"/>
    <x v="0"/>
    <n v="0"/>
    <x v="1"/>
    <n v="1"/>
    <x v="0"/>
    <x v="1"/>
    <n v="684"/>
    <n v="5502"/>
    <n v="1416"/>
    <n v="269"/>
    <n v="39"/>
    <n v="130"/>
    <n v="600"/>
    <n v="977"/>
    <n v="99"/>
    <n v="44"/>
    <n v="49"/>
    <n v="48"/>
    <n v="726"/>
    <n v="668"/>
    <n v="4.13"/>
    <n v="4"/>
    <n v="8"/>
    <n v="45"/>
    <n v="4366"/>
    <n v="1452"/>
    <n v="146"/>
    <n v="503"/>
    <n v="1133"/>
    <n v="109"/>
    <n v="136"/>
    <n v="0.98199999999999998"/>
    <s v="San Diego Padres"/>
    <s v="Petco Park"/>
    <n v="2869787"/>
    <n v="92"/>
    <n v="91"/>
    <s v="SDP"/>
    <s v="SDN"/>
    <s v="SDN"/>
  </r>
  <r>
    <x v="134"/>
    <x v="5"/>
    <s v="SEA"/>
    <s v="SEA"/>
    <x v="93"/>
    <s v="W"/>
    <n v="4"/>
    <n v="162"/>
    <n v="81"/>
    <n v="69"/>
    <n v="93"/>
    <s v="N"/>
    <s v="N"/>
    <x v="0"/>
    <x v="0"/>
    <n v="0"/>
    <x v="1"/>
    <n v="1"/>
    <x v="0"/>
    <x v="1"/>
    <n v="699"/>
    <n v="5507"/>
    <n v="1408"/>
    <n v="289"/>
    <n v="34"/>
    <n v="130"/>
    <n v="466"/>
    <n v="986"/>
    <n v="102"/>
    <n v="47"/>
    <n v="48"/>
    <n v="37"/>
    <n v="751"/>
    <n v="712"/>
    <n v="4.49"/>
    <n v="6"/>
    <n v="7"/>
    <n v="39"/>
    <n v="4283"/>
    <n v="1483"/>
    <n v="179"/>
    <n v="496"/>
    <n v="892"/>
    <n v="86"/>
    <n v="144"/>
    <n v="0.98599999999999999"/>
    <s v="Seattle Mariners"/>
    <s v="Safeco Field"/>
    <n v="2725459"/>
    <n v="95"/>
    <n v="96"/>
    <s v="SEA"/>
    <s v="SEA"/>
    <s v="SEA"/>
  </r>
  <r>
    <x v="134"/>
    <x v="1"/>
    <s v="SFN"/>
    <s v="SFG"/>
    <x v="42"/>
    <s v="W"/>
    <n v="3"/>
    <n v="162"/>
    <n v="81"/>
    <n v="75"/>
    <n v="87"/>
    <s v="N"/>
    <s v="N"/>
    <x v="0"/>
    <x v="0"/>
    <n v="0"/>
    <x v="1"/>
    <n v="1"/>
    <x v="0"/>
    <x v="1"/>
    <n v="649"/>
    <n v="5462"/>
    <n v="1427"/>
    <n v="299"/>
    <n v="26"/>
    <n v="128"/>
    <n v="431"/>
    <n v="901"/>
    <n v="71"/>
    <n v="35"/>
    <n v="49"/>
    <n v="44"/>
    <n v="745"/>
    <n v="695"/>
    <n v="4.33"/>
    <n v="4"/>
    <n v="8"/>
    <n v="46"/>
    <n v="4333"/>
    <n v="1456"/>
    <n v="151"/>
    <n v="592"/>
    <n v="972"/>
    <n v="90"/>
    <n v="146"/>
    <n v="0.98499999999999999"/>
    <s v="San Francisco Giants"/>
    <s v="SBC Park"/>
    <n v="3181023"/>
    <n v="101"/>
    <n v="101"/>
    <s v="SFG"/>
    <s v="SFN"/>
    <s v="SFN"/>
  </r>
  <r>
    <x v="134"/>
    <x v="1"/>
    <s v="SLN"/>
    <s v="STL"/>
    <x v="40"/>
    <s v="C"/>
    <n v="1"/>
    <n v="162"/>
    <n v="81"/>
    <n v="100"/>
    <n v="62"/>
    <s v="Y"/>
    <s v="N"/>
    <x v="0"/>
    <x v="0"/>
    <n v="0"/>
    <x v="1"/>
    <n v="1"/>
    <x v="0"/>
    <x v="1"/>
    <n v="805"/>
    <n v="5538"/>
    <n v="1494"/>
    <n v="287"/>
    <n v="26"/>
    <n v="170"/>
    <n v="534"/>
    <n v="947"/>
    <n v="83"/>
    <n v="36"/>
    <n v="62"/>
    <n v="35"/>
    <n v="634"/>
    <n v="560"/>
    <n v="3.49"/>
    <n v="15"/>
    <n v="14"/>
    <n v="48"/>
    <n v="4337"/>
    <n v="1399"/>
    <n v="153"/>
    <n v="443"/>
    <n v="974"/>
    <n v="100"/>
    <n v="196"/>
    <n v="0.98399999999999999"/>
    <s v="St. Louis Cardinals"/>
    <s v="Busch Stadium II"/>
    <n v="3538988"/>
    <n v="101"/>
    <n v="100"/>
    <s v="STL"/>
    <s v="SLN"/>
    <s v="SLN"/>
  </r>
  <r>
    <x v="134"/>
    <x v="5"/>
    <s v="TBA"/>
    <s v="TBD"/>
    <x v="98"/>
    <s v="E"/>
    <n v="5"/>
    <n v="162"/>
    <n v="81"/>
    <n v="67"/>
    <n v="95"/>
    <s v="N"/>
    <s v="N"/>
    <x v="0"/>
    <x v="0"/>
    <n v="0"/>
    <x v="1"/>
    <n v="1"/>
    <x v="0"/>
    <x v="1"/>
    <n v="750"/>
    <n v="5552"/>
    <n v="1519"/>
    <n v="289"/>
    <n v="40"/>
    <n v="157"/>
    <n v="412"/>
    <n v="990"/>
    <n v="151"/>
    <n v="49"/>
    <n v="69"/>
    <n v="51"/>
    <n v="936"/>
    <n v="851"/>
    <n v="5.39"/>
    <n v="1"/>
    <n v="4"/>
    <n v="43"/>
    <n v="4265"/>
    <n v="1570"/>
    <n v="194"/>
    <n v="615"/>
    <n v="949"/>
    <n v="124"/>
    <n v="139"/>
    <n v="0.97899999999999998"/>
    <s v="Tampa Bay Devil Rays"/>
    <s v="Tropicana Field"/>
    <n v="1141669"/>
    <n v="99"/>
    <n v="100"/>
    <s v="TBD"/>
    <s v="TBA"/>
    <s v="TBA"/>
  </r>
  <r>
    <x v="134"/>
    <x v="5"/>
    <s v="TEX"/>
    <s v="TEX"/>
    <x v="88"/>
    <s v="W"/>
    <n v="3"/>
    <n v="162"/>
    <n v="81"/>
    <n v="79"/>
    <n v="83"/>
    <s v="N"/>
    <s v="N"/>
    <x v="0"/>
    <x v="0"/>
    <n v="0"/>
    <x v="1"/>
    <n v="1"/>
    <x v="0"/>
    <x v="1"/>
    <n v="865"/>
    <n v="5716"/>
    <n v="1528"/>
    <n v="311"/>
    <n v="29"/>
    <n v="260"/>
    <n v="495"/>
    <n v="1112"/>
    <n v="67"/>
    <n v="15"/>
    <n v="48"/>
    <n v="32"/>
    <n v="858"/>
    <n v="794"/>
    <n v="4.96"/>
    <n v="2"/>
    <n v="6"/>
    <n v="46"/>
    <n v="4320"/>
    <n v="1589"/>
    <n v="159"/>
    <n v="522"/>
    <n v="932"/>
    <n v="108"/>
    <n v="149"/>
    <n v="0.98199999999999998"/>
    <s v="Texas Rangers"/>
    <s v="Ameriquest Field"/>
    <n v="2525221"/>
    <n v="106"/>
    <n v="106"/>
    <s v="TEX"/>
    <s v="TEX"/>
    <s v="TEX"/>
  </r>
  <r>
    <x v="134"/>
    <x v="5"/>
    <s v="TOR"/>
    <s v="TOR"/>
    <x v="94"/>
    <s v="E"/>
    <n v="3"/>
    <n v="162"/>
    <n v="81"/>
    <n v="80"/>
    <n v="82"/>
    <s v="N"/>
    <s v="N"/>
    <x v="0"/>
    <x v="0"/>
    <n v="0"/>
    <x v="1"/>
    <n v="1"/>
    <x v="0"/>
    <x v="1"/>
    <n v="775"/>
    <n v="5581"/>
    <n v="1480"/>
    <n v="307"/>
    <n v="39"/>
    <n v="136"/>
    <n v="486"/>
    <n v="955"/>
    <n v="72"/>
    <n v="35"/>
    <n v="89"/>
    <n v="56"/>
    <n v="705"/>
    <n v="653"/>
    <n v="4.0599999999999996"/>
    <n v="9"/>
    <n v="8"/>
    <n v="35"/>
    <n v="4341"/>
    <n v="1475"/>
    <n v="185"/>
    <n v="444"/>
    <n v="958"/>
    <n v="95"/>
    <n v="154"/>
    <n v="0.98499999999999999"/>
    <s v="Toronto Blue Jays"/>
    <s v="Rogers Centre"/>
    <n v="2014995"/>
    <n v="102"/>
    <n v="102"/>
    <s v="TOR"/>
    <s v="TOR"/>
    <s v="TOR"/>
  </r>
  <r>
    <x v="134"/>
    <x v="1"/>
    <s v="WAS"/>
    <s v="WSN"/>
    <x v="13"/>
    <s v="E"/>
    <n v="5"/>
    <n v="162"/>
    <n v="81"/>
    <n v="81"/>
    <n v="81"/>
    <s v="N"/>
    <s v="N"/>
    <x v="0"/>
    <x v="0"/>
    <n v="0"/>
    <x v="1"/>
    <n v="1"/>
    <x v="0"/>
    <x v="1"/>
    <n v="639"/>
    <n v="5426"/>
    <n v="1367"/>
    <n v="311"/>
    <n v="32"/>
    <n v="117"/>
    <n v="491"/>
    <n v="1090"/>
    <n v="45"/>
    <n v="45"/>
    <n v="89"/>
    <n v="45"/>
    <n v="673"/>
    <n v="627"/>
    <n v="3.87"/>
    <n v="4"/>
    <n v="9"/>
    <n v="51"/>
    <n v="4374"/>
    <n v="1456"/>
    <n v="140"/>
    <n v="539"/>
    <n v="997"/>
    <n v="92"/>
    <n v="156"/>
    <n v="0.98499999999999999"/>
    <s v="Washington Nationals"/>
    <s v="R.F.K. Stadium"/>
    <n v="2731993"/>
    <n v="95"/>
    <n v="96"/>
    <s v="WSN"/>
    <s v="MON"/>
    <s v="WAS"/>
  </r>
  <r>
    <x v="135"/>
    <x v="1"/>
    <s v="ARI"/>
    <s v="ARI"/>
    <x v="97"/>
    <s v="W"/>
    <n v="4"/>
    <n v="162"/>
    <n v="81"/>
    <n v="76"/>
    <n v="86"/>
    <s v="N"/>
    <s v="N"/>
    <x v="0"/>
    <x v="0"/>
    <n v="0"/>
    <x v="1"/>
    <n v="1"/>
    <x v="0"/>
    <x v="1"/>
    <n v="773"/>
    <n v="5645"/>
    <n v="1506"/>
    <n v="331"/>
    <n v="38"/>
    <n v="160"/>
    <n v="504"/>
    <n v="965"/>
    <n v="76"/>
    <n v="30"/>
    <n v="67"/>
    <n v="53"/>
    <n v="788"/>
    <n v="727"/>
    <n v="4.4800000000000004"/>
    <n v="8"/>
    <n v="9"/>
    <n v="34"/>
    <n v="4379"/>
    <n v="1503"/>
    <n v="168"/>
    <n v="536"/>
    <n v="1115"/>
    <n v="104"/>
    <n v="172"/>
    <n v="0.98299999999999998"/>
    <s v="Arizona Diamondbacks"/>
    <s v="Chase Field"/>
    <n v="2091685"/>
    <n v="105"/>
    <n v="105"/>
    <s v="ARI"/>
    <s v="ARI"/>
    <s v="ARI"/>
  </r>
  <r>
    <x v="135"/>
    <x v="1"/>
    <s v="ATL"/>
    <s v="ATL"/>
    <x v="24"/>
    <s v="E"/>
    <n v="3"/>
    <n v="162"/>
    <n v="81"/>
    <n v="79"/>
    <n v="83"/>
    <s v="N"/>
    <s v="N"/>
    <x v="0"/>
    <x v="0"/>
    <n v="0"/>
    <x v="1"/>
    <n v="1"/>
    <x v="0"/>
    <x v="1"/>
    <n v="849"/>
    <n v="5583"/>
    <n v="1510"/>
    <n v="312"/>
    <n v="26"/>
    <n v="222"/>
    <n v="526"/>
    <n v="1169"/>
    <n v="52"/>
    <n v="35"/>
    <n v="52"/>
    <n v="44"/>
    <n v="805"/>
    <n v="736"/>
    <n v="4.5999999999999996"/>
    <n v="6"/>
    <n v="6"/>
    <n v="38"/>
    <n v="4324"/>
    <n v="1529"/>
    <n v="183"/>
    <n v="572"/>
    <n v="1049"/>
    <n v="99"/>
    <n v="146"/>
    <n v="0.98399999999999999"/>
    <s v="Atlanta Braves"/>
    <s v="Turner Field"/>
    <n v="2550524"/>
    <n v="100"/>
    <n v="99"/>
    <s v="ATL"/>
    <s v="ATL"/>
    <s v="ATL"/>
  </r>
  <r>
    <x v="135"/>
    <x v="5"/>
    <s v="BAL"/>
    <s v="BAL"/>
    <x v="37"/>
    <s v="E"/>
    <n v="4"/>
    <n v="162"/>
    <n v="81"/>
    <n v="70"/>
    <n v="92"/>
    <s v="N"/>
    <s v="N"/>
    <x v="0"/>
    <x v="0"/>
    <n v="0"/>
    <x v="1"/>
    <n v="1"/>
    <x v="0"/>
    <x v="1"/>
    <n v="768"/>
    <n v="5610"/>
    <n v="1556"/>
    <n v="288"/>
    <n v="20"/>
    <n v="164"/>
    <n v="474"/>
    <n v="878"/>
    <n v="121"/>
    <n v="32"/>
    <n v="73"/>
    <n v="41"/>
    <n v="899"/>
    <n v="843"/>
    <n v="5.35"/>
    <n v="5"/>
    <n v="9"/>
    <n v="35"/>
    <n v="4257"/>
    <n v="1579"/>
    <n v="216"/>
    <n v="613"/>
    <n v="1016"/>
    <n v="102"/>
    <n v="156"/>
    <n v="0.98299999999999998"/>
    <s v="Baltimore Orioles"/>
    <s v="Oriole Park at Camden Yards"/>
    <n v="2153139"/>
    <n v="99"/>
    <n v="100"/>
    <s v="BAL"/>
    <s v="BAL"/>
    <s v="BAL"/>
  </r>
  <r>
    <x v="135"/>
    <x v="5"/>
    <s v="BOS"/>
    <s v="BOS"/>
    <x v="74"/>
    <s v="E"/>
    <n v="3"/>
    <n v="162"/>
    <n v="81"/>
    <n v="86"/>
    <n v="76"/>
    <s v="N"/>
    <s v="N"/>
    <x v="0"/>
    <x v="0"/>
    <n v="0"/>
    <x v="1"/>
    <n v="1"/>
    <x v="0"/>
    <x v="1"/>
    <n v="820"/>
    <n v="5619"/>
    <n v="1510"/>
    <n v="327"/>
    <n v="16"/>
    <n v="192"/>
    <n v="672"/>
    <n v="1056"/>
    <n v="51"/>
    <n v="23"/>
    <n v="66"/>
    <n v="56"/>
    <n v="825"/>
    <n v="773"/>
    <n v="4.83"/>
    <n v="3"/>
    <n v="6"/>
    <n v="46"/>
    <n v="4324"/>
    <n v="1570"/>
    <n v="181"/>
    <n v="509"/>
    <n v="1070"/>
    <n v="66"/>
    <n v="174"/>
    <n v="0.98899999999999999"/>
    <s v="Boston Red Sox"/>
    <s v="Fenway Park II"/>
    <n v="2930588"/>
    <n v="105"/>
    <n v="104"/>
    <s v="BOS"/>
    <s v="BOS"/>
    <s v="BOS"/>
  </r>
  <r>
    <x v="135"/>
    <x v="5"/>
    <s v="CHA"/>
    <s v="CHW"/>
    <x v="75"/>
    <s v="C"/>
    <n v="3"/>
    <n v="162"/>
    <n v="81"/>
    <n v="90"/>
    <n v="72"/>
    <s v="N"/>
    <s v="N"/>
    <x v="0"/>
    <x v="0"/>
    <n v="0"/>
    <x v="1"/>
    <n v="1"/>
    <x v="0"/>
    <x v="1"/>
    <n v="868"/>
    <n v="5657"/>
    <n v="1586"/>
    <n v="291"/>
    <n v="20"/>
    <n v="236"/>
    <n v="502"/>
    <n v="1056"/>
    <n v="93"/>
    <n v="48"/>
    <n v="58"/>
    <n v="57"/>
    <n v="794"/>
    <n v="743"/>
    <n v="4.6100000000000003"/>
    <n v="5"/>
    <n v="11"/>
    <n v="46"/>
    <n v="4347"/>
    <n v="1534"/>
    <n v="200"/>
    <n v="433"/>
    <n v="1012"/>
    <n v="90"/>
    <n v="145"/>
    <n v="0.98499999999999999"/>
    <s v="Chicago White Sox"/>
    <s v="U.S. Cellular Field"/>
    <n v="2957414"/>
    <n v="104"/>
    <n v="104"/>
    <s v="CHW"/>
    <s v="CHA"/>
    <s v="CHA"/>
  </r>
  <r>
    <x v="135"/>
    <x v="1"/>
    <s v="CHN"/>
    <s v="CHC"/>
    <x v="25"/>
    <s v="C"/>
    <n v="6"/>
    <n v="162"/>
    <n v="81"/>
    <n v="66"/>
    <n v="96"/>
    <s v="N"/>
    <s v="N"/>
    <x v="0"/>
    <x v="0"/>
    <n v="0"/>
    <x v="1"/>
    <n v="1"/>
    <x v="0"/>
    <x v="1"/>
    <n v="716"/>
    <n v="5587"/>
    <n v="1496"/>
    <n v="271"/>
    <n v="46"/>
    <n v="166"/>
    <n v="395"/>
    <n v="928"/>
    <n v="121"/>
    <n v="49"/>
    <n v="43"/>
    <n v="37"/>
    <n v="834"/>
    <n v="758"/>
    <n v="4.74"/>
    <n v="2"/>
    <n v="7"/>
    <n v="29"/>
    <n v="4317"/>
    <n v="1396"/>
    <n v="210"/>
    <n v="687"/>
    <n v="1250"/>
    <n v="106"/>
    <n v="122"/>
    <n v="0.98199999999999998"/>
    <s v="Chicago Cubs"/>
    <s v="Wrigley Field"/>
    <n v="3123215"/>
    <n v="103"/>
    <n v="103"/>
    <s v="CHC"/>
    <s v="CHN"/>
    <s v="CHN"/>
  </r>
  <r>
    <x v="135"/>
    <x v="1"/>
    <s v="CIN"/>
    <s v="CIN"/>
    <x v="26"/>
    <s v="C"/>
    <n v="3"/>
    <n v="162"/>
    <n v="82"/>
    <n v="80"/>
    <n v="82"/>
    <s v="N"/>
    <s v="N"/>
    <x v="0"/>
    <x v="0"/>
    <n v="0"/>
    <x v="1"/>
    <n v="1"/>
    <x v="0"/>
    <x v="1"/>
    <n v="749"/>
    <n v="5515"/>
    <n v="1419"/>
    <n v="291"/>
    <n v="12"/>
    <n v="217"/>
    <n v="614"/>
    <n v="1192"/>
    <n v="124"/>
    <n v="33"/>
    <n v="59"/>
    <n v="38"/>
    <n v="801"/>
    <n v="725"/>
    <n v="4.51"/>
    <n v="9"/>
    <n v="10"/>
    <n v="36"/>
    <n v="4337"/>
    <n v="1576"/>
    <n v="213"/>
    <n v="464"/>
    <n v="1053"/>
    <n v="128"/>
    <n v="139"/>
    <n v="0.97899999999999998"/>
    <s v="Cincinnati Reds"/>
    <s v="Great American Ball Park"/>
    <n v="2134607"/>
    <n v="104"/>
    <n v="104"/>
    <s v="CIN"/>
    <s v="CIN"/>
    <s v="CIN"/>
  </r>
  <r>
    <x v="135"/>
    <x v="5"/>
    <s v="CLE"/>
    <s v="CLE"/>
    <x v="76"/>
    <s v="C"/>
    <n v="4"/>
    <n v="162"/>
    <n v="81"/>
    <n v="78"/>
    <n v="84"/>
    <s v="N"/>
    <s v="N"/>
    <x v="0"/>
    <x v="0"/>
    <n v="0"/>
    <x v="1"/>
    <n v="1"/>
    <x v="0"/>
    <x v="1"/>
    <n v="870"/>
    <n v="5619"/>
    <n v="1576"/>
    <n v="351"/>
    <n v="27"/>
    <n v="196"/>
    <n v="556"/>
    <n v="1204"/>
    <n v="55"/>
    <n v="23"/>
    <n v="54"/>
    <n v="43"/>
    <n v="782"/>
    <n v="698"/>
    <n v="4.41"/>
    <n v="13"/>
    <n v="13"/>
    <n v="24"/>
    <n v="4270"/>
    <n v="1583"/>
    <n v="166"/>
    <n v="429"/>
    <n v="948"/>
    <n v="118"/>
    <n v="165"/>
    <n v="0.98099999999999998"/>
    <s v="Cleveland Indians"/>
    <s v="Jacobs Field"/>
    <n v="1997995"/>
    <n v="99"/>
    <n v="98"/>
    <s v="CLE"/>
    <s v="CLE"/>
    <s v="CLE"/>
  </r>
  <r>
    <x v="135"/>
    <x v="1"/>
    <s v="COL"/>
    <s v="COL"/>
    <x v="95"/>
    <s v="W"/>
    <n v="4"/>
    <n v="162"/>
    <n v="81"/>
    <n v="76"/>
    <n v="86"/>
    <s v="N"/>
    <s v="N"/>
    <x v="0"/>
    <x v="0"/>
    <n v="0"/>
    <x v="1"/>
    <n v="1"/>
    <x v="0"/>
    <x v="1"/>
    <n v="813"/>
    <n v="5562"/>
    <n v="1504"/>
    <n v="325"/>
    <n v="54"/>
    <n v="157"/>
    <n v="561"/>
    <n v="1108"/>
    <n v="85"/>
    <n v="50"/>
    <n v="60"/>
    <n v="45"/>
    <n v="812"/>
    <n v="749"/>
    <n v="4.66"/>
    <n v="5"/>
    <n v="8"/>
    <n v="34"/>
    <n v="4342"/>
    <n v="1549"/>
    <n v="155"/>
    <n v="553"/>
    <n v="952"/>
    <n v="91"/>
    <n v="190"/>
    <n v="0.98499999999999999"/>
    <s v="Colorado Rockies"/>
    <s v="Coors Field"/>
    <n v="2104362"/>
    <n v="109"/>
    <n v="109"/>
    <s v="COL"/>
    <s v="COL"/>
    <s v="COL"/>
  </r>
  <r>
    <x v="135"/>
    <x v="5"/>
    <s v="DET"/>
    <s v="DET"/>
    <x v="77"/>
    <s v="C"/>
    <n v="2"/>
    <n v="162"/>
    <n v="81"/>
    <n v="95"/>
    <n v="67"/>
    <s v="N"/>
    <s v="Y"/>
    <x v="1"/>
    <x v="1"/>
    <n v="1"/>
    <x v="1"/>
    <n v="1"/>
    <x v="0"/>
    <x v="1"/>
    <n v="822"/>
    <n v="5642"/>
    <n v="1548"/>
    <n v="294"/>
    <n v="40"/>
    <n v="203"/>
    <n v="430"/>
    <n v="1133"/>
    <n v="60"/>
    <n v="40"/>
    <n v="45"/>
    <n v="36"/>
    <n v="675"/>
    <n v="618"/>
    <n v="3.84"/>
    <n v="3"/>
    <n v="16"/>
    <n v="46"/>
    <n v="4344"/>
    <n v="1420"/>
    <n v="160"/>
    <n v="489"/>
    <n v="1003"/>
    <n v="106"/>
    <n v="162"/>
    <n v="0.98299999999999998"/>
    <s v="Detroit Tigers"/>
    <s v="Comerica Park"/>
    <n v="2595937"/>
    <n v="100"/>
    <n v="100"/>
    <s v="DET"/>
    <s v="DET"/>
    <s v="DET"/>
  </r>
  <r>
    <x v="135"/>
    <x v="1"/>
    <s v="FLO"/>
    <s v="FLA"/>
    <x v="96"/>
    <s v="E"/>
    <n v="4"/>
    <n v="162"/>
    <n v="81"/>
    <n v="78"/>
    <n v="84"/>
    <s v="N"/>
    <s v="N"/>
    <x v="0"/>
    <x v="0"/>
    <n v="0"/>
    <x v="1"/>
    <n v="1"/>
    <x v="0"/>
    <x v="1"/>
    <n v="758"/>
    <n v="5502"/>
    <n v="1454"/>
    <n v="309"/>
    <n v="42"/>
    <n v="182"/>
    <n v="497"/>
    <n v="1249"/>
    <n v="110"/>
    <n v="58"/>
    <n v="74"/>
    <n v="42"/>
    <n v="772"/>
    <n v="696"/>
    <n v="4.37"/>
    <n v="6"/>
    <n v="6"/>
    <n v="41"/>
    <n v="4300"/>
    <n v="1465"/>
    <n v="166"/>
    <n v="622"/>
    <n v="1088"/>
    <n v="126"/>
    <n v="166"/>
    <n v="0.97899999999999998"/>
    <s v="Florida Marlins"/>
    <s v="Dolphin Stadium"/>
    <n v="1164134"/>
    <n v="95"/>
    <n v="96"/>
    <s v="FLA"/>
    <s v="FLO"/>
    <s v="FLO"/>
  </r>
  <r>
    <x v="135"/>
    <x v="1"/>
    <s v="HOU"/>
    <s v="HOU"/>
    <x v="89"/>
    <s v="C"/>
    <n v="2"/>
    <n v="162"/>
    <n v="81"/>
    <n v="82"/>
    <n v="80"/>
    <s v="N"/>
    <s v="N"/>
    <x v="0"/>
    <x v="0"/>
    <n v="0"/>
    <x v="1"/>
    <n v="1"/>
    <x v="0"/>
    <x v="1"/>
    <n v="735"/>
    <n v="5521"/>
    <n v="1407"/>
    <n v="275"/>
    <n v="27"/>
    <n v="174"/>
    <n v="585"/>
    <n v="1076"/>
    <n v="79"/>
    <n v="36"/>
    <n v="73"/>
    <n v="46"/>
    <n v="719"/>
    <n v="666"/>
    <n v="4.08"/>
    <n v="5"/>
    <n v="12"/>
    <n v="42"/>
    <n v="4406"/>
    <n v="1425"/>
    <n v="182"/>
    <n v="480"/>
    <n v="1160"/>
    <n v="80"/>
    <n v="164"/>
    <n v="0.98699999999999999"/>
    <s v="Houston Astros"/>
    <s v="Minute Maid Park"/>
    <n v="3022763"/>
    <n v="100"/>
    <n v="99"/>
    <s v="HOU"/>
    <s v="HOU"/>
    <s v="HOU"/>
  </r>
  <r>
    <x v="135"/>
    <x v="5"/>
    <s v="KCA"/>
    <s v="KCR"/>
    <x v="91"/>
    <s v="C"/>
    <n v="5"/>
    <n v="162"/>
    <n v="81"/>
    <n v="62"/>
    <n v="100"/>
    <s v="N"/>
    <s v="N"/>
    <x v="0"/>
    <x v="0"/>
    <n v="0"/>
    <x v="1"/>
    <n v="1"/>
    <x v="0"/>
    <x v="1"/>
    <n v="757"/>
    <n v="5589"/>
    <n v="1515"/>
    <n v="335"/>
    <n v="37"/>
    <n v="124"/>
    <n v="474"/>
    <n v="1040"/>
    <n v="65"/>
    <n v="34"/>
    <n v="64"/>
    <n v="48"/>
    <n v="971"/>
    <n v="896"/>
    <n v="5.65"/>
    <n v="3"/>
    <n v="5"/>
    <n v="35"/>
    <n v="4279"/>
    <n v="1648"/>
    <n v="213"/>
    <n v="637"/>
    <n v="904"/>
    <n v="98"/>
    <n v="189"/>
    <n v="0.98399999999999999"/>
    <s v="Kansas City Royals"/>
    <s v="Kauffman Stadium"/>
    <n v="1372638"/>
    <n v="101"/>
    <n v="103"/>
    <s v="KCR"/>
    <s v="KCA"/>
    <s v="KCA"/>
  </r>
  <r>
    <x v="135"/>
    <x v="5"/>
    <s v="LAA"/>
    <s v="ANA"/>
    <x v="87"/>
    <s v="W"/>
    <n v="2"/>
    <n v="162"/>
    <n v="81"/>
    <n v="89"/>
    <n v="73"/>
    <s v="N"/>
    <s v="N"/>
    <x v="0"/>
    <x v="0"/>
    <n v="0"/>
    <x v="1"/>
    <n v="1"/>
    <x v="0"/>
    <x v="1"/>
    <n v="766"/>
    <n v="5609"/>
    <n v="1539"/>
    <n v="309"/>
    <n v="29"/>
    <n v="159"/>
    <n v="486"/>
    <n v="914"/>
    <n v="148"/>
    <n v="57"/>
    <n v="42"/>
    <n v="53"/>
    <n v="732"/>
    <n v="652"/>
    <n v="4.04"/>
    <n v="5"/>
    <n v="12"/>
    <n v="50"/>
    <n v="4358"/>
    <n v="1410"/>
    <n v="158"/>
    <n v="471"/>
    <n v="1164"/>
    <n v="124"/>
    <n v="154"/>
    <n v="0.97899999999999998"/>
    <s v="Los Angeles Angels of Anaheim"/>
    <s v="Angel Stadium"/>
    <n v="3406790"/>
    <n v="100"/>
    <n v="100"/>
    <s v="LAA"/>
    <s v="ANA"/>
    <s v="ANA"/>
  </r>
  <r>
    <x v="135"/>
    <x v="1"/>
    <s v="LAN"/>
    <s v="LAD"/>
    <x v="47"/>
    <s v="W"/>
    <n v="2"/>
    <n v="162"/>
    <n v="81"/>
    <n v="88"/>
    <n v="74"/>
    <s v="N"/>
    <s v="Y"/>
    <x v="1"/>
    <x v="0"/>
    <n v="0"/>
    <x v="1"/>
    <n v="1"/>
    <x v="0"/>
    <x v="1"/>
    <n v="820"/>
    <n v="5628"/>
    <n v="1552"/>
    <n v="307"/>
    <n v="58"/>
    <n v="153"/>
    <n v="601"/>
    <n v="959"/>
    <n v="128"/>
    <n v="49"/>
    <n v="51"/>
    <n v="48"/>
    <n v="751"/>
    <n v="686"/>
    <n v="4.2300000000000004"/>
    <n v="1"/>
    <n v="10"/>
    <n v="40"/>
    <n v="4381"/>
    <n v="1524"/>
    <n v="152"/>
    <n v="492"/>
    <n v="1068"/>
    <n v="115"/>
    <n v="174"/>
    <n v="0.98199999999999998"/>
    <s v="Los Angeles Dodgers"/>
    <s v="Dodger Stadium"/>
    <n v="3758545"/>
    <n v="101"/>
    <n v="100"/>
    <s v="LAD"/>
    <s v="LAN"/>
    <s v="LAN"/>
  </r>
  <r>
    <x v="135"/>
    <x v="1"/>
    <s v="MIL"/>
    <s v="MIL"/>
    <x v="53"/>
    <s v="C"/>
    <n v="4"/>
    <n v="162"/>
    <n v="81"/>
    <n v="75"/>
    <n v="87"/>
    <s v="N"/>
    <s v="N"/>
    <x v="0"/>
    <x v="0"/>
    <n v="0"/>
    <x v="1"/>
    <n v="1"/>
    <x v="0"/>
    <x v="1"/>
    <n v="730"/>
    <n v="5433"/>
    <n v="1400"/>
    <n v="301"/>
    <n v="20"/>
    <n v="180"/>
    <n v="502"/>
    <n v="1233"/>
    <n v="71"/>
    <n v="37"/>
    <n v="82"/>
    <n v="53"/>
    <n v="833"/>
    <n v="763"/>
    <n v="4.82"/>
    <n v="7"/>
    <n v="8"/>
    <n v="43"/>
    <n v="4277"/>
    <n v="1454"/>
    <n v="177"/>
    <n v="514"/>
    <n v="1145"/>
    <n v="117"/>
    <n v="126"/>
    <n v="0.98"/>
    <s v="Milwaukee Brewers"/>
    <s v="Miller Park"/>
    <n v="2335643"/>
    <n v="101"/>
    <n v="101"/>
    <s v="MIL"/>
    <s v="ML4"/>
    <s v="MIL"/>
  </r>
  <r>
    <x v="135"/>
    <x v="5"/>
    <s v="MIN"/>
    <s v="MIN"/>
    <x v="79"/>
    <s v="C"/>
    <n v="1"/>
    <n v="162"/>
    <n v="81"/>
    <n v="96"/>
    <n v="66"/>
    <s v="Y"/>
    <s v="N"/>
    <x v="0"/>
    <x v="0"/>
    <n v="0"/>
    <x v="1"/>
    <n v="1"/>
    <x v="0"/>
    <x v="1"/>
    <n v="801"/>
    <n v="5602"/>
    <n v="1608"/>
    <n v="275"/>
    <n v="34"/>
    <n v="143"/>
    <n v="490"/>
    <n v="872"/>
    <n v="101"/>
    <n v="42"/>
    <n v="50"/>
    <n v="55"/>
    <n v="683"/>
    <n v="632"/>
    <n v="3.95"/>
    <n v="1"/>
    <n v="6"/>
    <n v="40"/>
    <n v="4318"/>
    <n v="1490"/>
    <n v="182"/>
    <n v="356"/>
    <n v="1164"/>
    <n v="84"/>
    <n v="135"/>
    <n v="0.98599999999999999"/>
    <s v="Minnesota Twins"/>
    <s v="Hubert H Humphrey Metrodome"/>
    <n v="2285018"/>
    <n v="98"/>
    <n v="98"/>
    <s v="MIN"/>
    <s v="MIN"/>
    <s v="MIN"/>
  </r>
  <r>
    <x v="135"/>
    <x v="5"/>
    <s v="NYA"/>
    <s v="NYY"/>
    <x v="73"/>
    <s v="E"/>
    <n v="1"/>
    <n v="162"/>
    <n v="81"/>
    <n v="97"/>
    <n v="65"/>
    <s v="Y"/>
    <s v="N"/>
    <x v="0"/>
    <x v="0"/>
    <n v="0"/>
    <x v="1"/>
    <n v="1"/>
    <x v="0"/>
    <x v="1"/>
    <n v="930"/>
    <n v="5651"/>
    <n v="1608"/>
    <n v="327"/>
    <n v="21"/>
    <n v="210"/>
    <n v="649"/>
    <n v="1053"/>
    <n v="139"/>
    <n v="35"/>
    <n v="72"/>
    <n v="49"/>
    <n v="767"/>
    <n v="708"/>
    <n v="4.41"/>
    <n v="5"/>
    <n v="8"/>
    <n v="43"/>
    <n v="4331"/>
    <n v="1463"/>
    <n v="170"/>
    <n v="496"/>
    <n v="1019"/>
    <n v="104"/>
    <n v="145"/>
    <n v="0.98299999999999998"/>
    <s v="New York Yankees"/>
    <s v="Yankee Stadium II"/>
    <n v="4248067"/>
    <n v="101"/>
    <n v="99"/>
    <s v="NYY"/>
    <s v="NYA"/>
    <s v="NYA"/>
  </r>
  <r>
    <x v="135"/>
    <x v="1"/>
    <s v="NYN"/>
    <s v="NYM"/>
    <x v="90"/>
    <s v="E"/>
    <n v="1"/>
    <n v="162"/>
    <n v="81"/>
    <n v="97"/>
    <n v="65"/>
    <s v="Y"/>
    <s v="N"/>
    <x v="0"/>
    <x v="0"/>
    <n v="0"/>
    <x v="1"/>
    <n v="1"/>
    <x v="0"/>
    <x v="1"/>
    <n v="834"/>
    <n v="5558"/>
    <n v="1469"/>
    <n v="323"/>
    <n v="41"/>
    <n v="200"/>
    <n v="547"/>
    <n v="1071"/>
    <n v="146"/>
    <n v="35"/>
    <n v="62"/>
    <n v="47"/>
    <n v="731"/>
    <n v="673"/>
    <n v="4.1399999999999997"/>
    <n v="5"/>
    <n v="12"/>
    <n v="43"/>
    <n v="4384"/>
    <n v="1402"/>
    <n v="180"/>
    <n v="527"/>
    <n v="1161"/>
    <n v="104"/>
    <n v="131"/>
    <n v="0.98299999999999998"/>
    <s v="New York Mets"/>
    <s v="Shea Stadium"/>
    <n v="3379535"/>
    <n v="98"/>
    <n v="97"/>
    <s v="NYM"/>
    <s v="NYN"/>
    <s v="NYN"/>
  </r>
  <r>
    <x v="135"/>
    <x v="5"/>
    <s v="OAK"/>
    <s v="OAK"/>
    <x v="78"/>
    <s v="W"/>
    <n v="1"/>
    <n v="162"/>
    <n v="81"/>
    <n v="93"/>
    <n v="69"/>
    <s v="Y"/>
    <s v="N"/>
    <x v="0"/>
    <x v="0"/>
    <n v="0"/>
    <x v="1"/>
    <n v="1"/>
    <x v="0"/>
    <x v="1"/>
    <n v="771"/>
    <n v="5500"/>
    <n v="1429"/>
    <n v="266"/>
    <n v="22"/>
    <n v="175"/>
    <n v="650"/>
    <n v="976"/>
    <n v="61"/>
    <n v="20"/>
    <n v="50"/>
    <n v="56"/>
    <n v="727"/>
    <n v="679"/>
    <n v="4.21"/>
    <n v="5"/>
    <n v="11"/>
    <n v="54"/>
    <n v="4355"/>
    <n v="1525"/>
    <n v="162"/>
    <n v="529"/>
    <n v="1003"/>
    <n v="84"/>
    <n v="173"/>
    <n v="0.98599999999999999"/>
    <s v="Oakland Athletics"/>
    <s v="McAfee Coliseum"/>
    <n v="1976625"/>
    <n v="97"/>
    <n v="97"/>
    <s v="OAK"/>
    <s v="OAK"/>
    <s v="OAK"/>
  </r>
  <r>
    <x v="135"/>
    <x v="1"/>
    <s v="PHI"/>
    <s v="PHI"/>
    <x v="44"/>
    <s v="E"/>
    <n v="2"/>
    <n v="162"/>
    <n v="81"/>
    <n v="85"/>
    <n v="77"/>
    <s v="N"/>
    <s v="N"/>
    <x v="0"/>
    <x v="0"/>
    <n v="0"/>
    <x v="1"/>
    <n v="1"/>
    <x v="0"/>
    <x v="1"/>
    <n v="865"/>
    <n v="5687"/>
    <n v="1518"/>
    <n v="294"/>
    <n v="41"/>
    <n v="216"/>
    <n v="626"/>
    <n v="1203"/>
    <n v="92"/>
    <n v="25"/>
    <n v="95"/>
    <n v="44"/>
    <n v="812"/>
    <n v="747"/>
    <n v="4.5999999999999996"/>
    <n v="4"/>
    <n v="6"/>
    <n v="42"/>
    <n v="4381"/>
    <n v="1561"/>
    <n v="211"/>
    <n v="512"/>
    <n v="1138"/>
    <n v="104"/>
    <n v="153"/>
    <n v="0.98299999999999998"/>
    <s v="Philadelphia Phillies"/>
    <s v="Citizens Bank Park"/>
    <n v="2701815"/>
    <n v="105"/>
    <n v="104"/>
    <s v="PHI"/>
    <s v="PHI"/>
    <s v="PHI"/>
  </r>
  <r>
    <x v="135"/>
    <x v="1"/>
    <s v="PIT"/>
    <s v="PIT"/>
    <x v="39"/>
    <s v="C"/>
    <n v="5"/>
    <n v="162"/>
    <n v="81"/>
    <n v="67"/>
    <n v="95"/>
    <s v="N"/>
    <s v="N"/>
    <x v="0"/>
    <x v="0"/>
    <n v="0"/>
    <x v="1"/>
    <n v="1"/>
    <x v="0"/>
    <x v="1"/>
    <n v="691"/>
    <n v="5558"/>
    <n v="1462"/>
    <n v="286"/>
    <n v="17"/>
    <n v="141"/>
    <n v="459"/>
    <n v="1200"/>
    <n v="68"/>
    <n v="23"/>
    <n v="89"/>
    <n v="49"/>
    <n v="797"/>
    <n v="720"/>
    <n v="4.5199999999999996"/>
    <n v="2"/>
    <n v="10"/>
    <n v="39"/>
    <n v="4305"/>
    <n v="1545"/>
    <n v="156"/>
    <n v="620"/>
    <n v="1060"/>
    <n v="104"/>
    <n v="168"/>
    <n v="0.98299999999999998"/>
    <s v="Pittsburgh Pirates"/>
    <s v="PNC Park"/>
    <n v="1861549"/>
    <n v="98"/>
    <n v="99"/>
    <s v="PIT"/>
    <s v="PIT"/>
    <s v="PIT"/>
  </r>
  <r>
    <x v="135"/>
    <x v="1"/>
    <s v="SDN"/>
    <s v="SDP"/>
    <x v="92"/>
    <s v="W"/>
    <n v="1"/>
    <n v="162"/>
    <n v="81"/>
    <n v="88"/>
    <n v="74"/>
    <s v="Y"/>
    <s v="N"/>
    <x v="0"/>
    <x v="0"/>
    <n v="0"/>
    <x v="1"/>
    <n v="1"/>
    <x v="0"/>
    <x v="1"/>
    <n v="731"/>
    <n v="5576"/>
    <n v="1465"/>
    <n v="298"/>
    <n v="38"/>
    <n v="161"/>
    <n v="564"/>
    <n v="1104"/>
    <n v="123"/>
    <n v="31"/>
    <n v="40"/>
    <n v="47"/>
    <n v="679"/>
    <n v="629"/>
    <n v="3.87"/>
    <n v="4"/>
    <n v="11"/>
    <n v="50"/>
    <n v="4391"/>
    <n v="1385"/>
    <n v="176"/>
    <n v="468"/>
    <n v="1097"/>
    <n v="92"/>
    <n v="138"/>
    <n v="0.98499999999999999"/>
    <s v="San Diego Padres"/>
    <s v="Petco Park"/>
    <n v="2659757"/>
    <n v="91"/>
    <n v="90"/>
    <s v="SDP"/>
    <s v="SDN"/>
    <s v="SDN"/>
  </r>
  <r>
    <x v="135"/>
    <x v="5"/>
    <s v="SEA"/>
    <s v="SEA"/>
    <x v="93"/>
    <s v="W"/>
    <n v="4"/>
    <n v="162"/>
    <n v="81"/>
    <n v="78"/>
    <n v="84"/>
    <s v="N"/>
    <s v="N"/>
    <x v="0"/>
    <x v="0"/>
    <n v="0"/>
    <x v="1"/>
    <n v="1"/>
    <x v="0"/>
    <x v="1"/>
    <n v="756"/>
    <n v="5670"/>
    <n v="1540"/>
    <n v="266"/>
    <n v="42"/>
    <n v="172"/>
    <n v="404"/>
    <n v="974"/>
    <n v="106"/>
    <n v="37"/>
    <n v="63"/>
    <n v="38"/>
    <n v="792"/>
    <n v="739"/>
    <n v="4.5999999999999996"/>
    <n v="6"/>
    <n v="6"/>
    <n v="47"/>
    <n v="4340"/>
    <n v="1500"/>
    <n v="183"/>
    <n v="560"/>
    <n v="1067"/>
    <n v="88"/>
    <n v="150"/>
    <n v="0.98499999999999999"/>
    <s v="Seattle Mariners"/>
    <s v="Safeco Field"/>
    <n v="2481165"/>
    <n v="97"/>
    <n v="97"/>
    <s v="SEA"/>
    <s v="SEA"/>
    <s v="SEA"/>
  </r>
  <r>
    <x v="135"/>
    <x v="1"/>
    <s v="SFN"/>
    <s v="SFG"/>
    <x v="42"/>
    <s v="W"/>
    <n v="3"/>
    <n v="161"/>
    <n v="81"/>
    <n v="76"/>
    <n v="85"/>
    <s v="N"/>
    <s v="N"/>
    <x v="0"/>
    <x v="0"/>
    <n v="0"/>
    <x v="1"/>
    <n v="1"/>
    <x v="0"/>
    <x v="1"/>
    <n v="746"/>
    <n v="5472"/>
    <n v="1418"/>
    <n v="297"/>
    <n v="52"/>
    <n v="163"/>
    <n v="494"/>
    <n v="891"/>
    <n v="58"/>
    <n v="25"/>
    <n v="53"/>
    <n v="37"/>
    <n v="790"/>
    <n v="735"/>
    <n v="4.63"/>
    <n v="7"/>
    <n v="9"/>
    <n v="37"/>
    <n v="4289"/>
    <n v="1422"/>
    <n v="153"/>
    <n v="584"/>
    <n v="992"/>
    <n v="91"/>
    <n v="132"/>
    <n v="0.98499999999999999"/>
    <s v="San Francisco Giants"/>
    <s v="AT&amp;T Park"/>
    <n v="3130313"/>
    <n v="100"/>
    <n v="100"/>
    <s v="SFG"/>
    <s v="SFN"/>
    <s v="SFN"/>
  </r>
  <r>
    <x v="135"/>
    <x v="1"/>
    <s v="SLN"/>
    <s v="STL"/>
    <x v="40"/>
    <s v="C"/>
    <n v="1"/>
    <n v="161"/>
    <n v="80"/>
    <n v="83"/>
    <n v="78"/>
    <s v="Y"/>
    <s v="N"/>
    <x v="0"/>
    <x v="1"/>
    <n v="1"/>
    <x v="2"/>
    <n v="0"/>
    <x v="1"/>
    <x v="1"/>
    <n v="781"/>
    <n v="5522"/>
    <n v="1484"/>
    <n v="292"/>
    <n v="27"/>
    <n v="184"/>
    <n v="531"/>
    <n v="922"/>
    <n v="59"/>
    <n v="32"/>
    <n v="61"/>
    <n v="40"/>
    <n v="762"/>
    <n v="721"/>
    <n v="4.54"/>
    <n v="6"/>
    <n v="9"/>
    <n v="38"/>
    <n v="4289"/>
    <n v="1475"/>
    <n v="193"/>
    <n v="504"/>
    <n v="970"/>
    <n v="98"/>
    <n v="170"/>
    <n v="0.98399999999999999"/>
    <s v="St. Louis Cardinals"/>
    <s v="Busch Stadium III"/>
    <n v="3407104"/>
    <n v="99"/>
    <n v="99"/>
    <s v="STL"/>
    <s v="SLN"/>
    <s v="SLN"/>
  </r>
  <r>
    <x v="135"/>
    <x v="5"/>
    <s v="TBA"/>
    <s v="TBD"/>
    <x v="98"/>
    <s v="E"/>
    <n v="5"/>
    <n v="162"/>
    <n v="81"/>
    <n v="61"/>
    <n v="101"/>
    <s v="N"/>
    <s v="N"/>
    <x v="0"/>
    <x v="0"/>
    <n v="0"/>
    <x v="1"/>
    <n v="1"/>
    <x v="0"/>
    <x v="1"/>
    <n v="689"/>
    <n v="5474"/>
    <n v="1395"/>
    <n v="267"/>
    <n v="33"/>
    <n v="190"/>
    <n v="441"/>
    <n v="1106"/>
    <n v="134"/>
    <n v="52"/>
    <n v="47"/>
    <n v="43"/>
    <n v="856"/>
    <n v="782"/>
    <n v="4.96"/>
    <n v="3"/>
    <n v="7"/>
    <n v="33"/>
    <n v="4261"/>
    <n v="1600"/>
    <n v="180"/>
    <n v="606"/>
    <n v="979"/>
    <n v="116"/>
    <n v="156"/>
    <n v="0.98099999999999998"/>
    <s v="Tampa Bay Devil Rays"/>
    <s v="Tropicana Field"/>
    <n v="1368950"/>
    <n v="99"/>
    <n v="101"/>
    <s v="TBD"/>
    <s v="TBA"/>
    <s v="TBA"/>
  </r>
  <r>
    <x v="135"/>
    <x v="5"/>
    <s v="TEX"/>
    <s v="TEX"/>
    <x v="88"/>
    <s v="W"/>
    <n v="3"/>
    <n v="162"/>
    <n v="81"/>
    <n v="80"/>
    <n v="82"/>
    <s v="N"/>
    <s v="N"/>
    <x v="0"/>
    <x v="0"/>
    <n v="0"/>
    <x v="1"/>
    <n v="1"/>
    <x v="0"/>
    <x v="1"/>
    <n v="835"/>
    <n v="5659"/>
    <n v="1571"/>
    <n v="357"/>
    <n v="23"/>
    <n v="183"/>
    <n v="505"/>
    <n v="1061"/>
    <n v="53"/>
    <n v="24"/>
    <n v="40"/>
    <n v="50"/>
    <n v="784"/>
    <n v="731"/>
    <n v="4.5999999999999996"/>
    <n v="3"/>
    <n v="8"/>
    <n v="42"/>
    <n v="4294"/>
    <n v="1558"/>
    <n v="162"/>
    <n v="496"/>
    <n v="972"/>
    <n v="98"/>
    <n v="174"/>
    <n v="0.98399999999999999"/>
    <s v="Texas Rangers"/>
    <s v="Ameriquest Field"/>
    <n v="2388757"/>
    <n v="101"/>
    <n v="101"/>
    <s v="TEX"/>
    <s v="TEX"/>
    <s v="TEX"/>
  </r>
  <r>
    <x v="135"/>
    <x v="5"/>
    <s v="TOR"/>
    <s v="TOR"/>
    <x v="94"/>
    <s v="E"/>
    <n v="2"/>
    <n v="162"/>
    <n v="81"/>
    <n v="87"/>
    <n v="75"/>
    <s v="N"/>
    <s v="N"/>
    <x v="0"/>
    <x v="0"/>
    <n v="0"/>
    <x v="1"/>
    <n v="1"/>
    <x v="0"/>
    <x v="1"/>
    <n v="809"/>
    <n v="5596"/>
    <n v="1591"/>
    <n v="348"/>
    <n v="27"/>
    <n v="199"/>
    <n v="514"/>
    <n v="906"/>
    <n v="65"/>
    <n v="33"/>
    <n v="63"/>
    <n v="52"/>
    <n v="754"/>
    <n v="694"/>
    <n v="4.37"/>
    <n v="6"/>
    <n v="6"/>
    <n v="42"/>
    <n v="4285"/>
    <n v="1447"/>
    <n v="185"/>
    <n v="504"/>
    <n v="1076"/>
    <n v="99"/>
    <n v="157"/>
    <n v="0.98399999999999999"/>
    <s v="Toronto Blue Jays"/>
    <s v="Rogers Centre"/>
    <n v="2302212"/>
    <n v="100"/>
    <n v="100"/>
    <s v="TOR"/>
    <s v="TOR"/>
    <s v="TOR"/>
  </r>
  <r>
    <x v="135"/>
    <x v="1"/>
    <s v="WAS"/>
    <s v="WSN"/>
    <x v="13"/>
    <s v="E"/>
    <n v="5"/>
    <n v="162"/>
    <n v="81"/>
    <n v="71"/>
    <n v="91"/>
    <s v="N"/>
    <s v="N"/>
    <x v="0"/>
    <x v="0"/>
    <n v="0"/>
    <x v="1"/>
    <n v="1"/>
    <x v="0"/>
    <x v="1"/>
    <n v="746"/>
    <n v="5495"/>
    <n v="1437"/>
    <n v="322"/>
    <n v="22"/>
    <n v="164"/>
    <n v="594"/>
    <n v="1156"/>
    <n v="123"/>
    <n v="62"/>
    <n v="69"/>
    <n v="49"/>
    <n v="872"/>
    <n v="803"/>
    <n v="5.03"/>
    <n v="1"/>
    <n v="3"/>
    <n v="32"/>
    <n v="4309"/>
    <n v="1535"/>
    <n v="193"/>
    <n v="584"/>
    <n v="960"/>
    <n v="131"/>
    <n v="123"/>
    <n v="0.97799999999999998"/>
    <s v="Washington Nationals"/>
    <s v="R.F.K. Stadium"/>
    <n v="2153056"/>
    <n v="94"/>
    <n v="95"/>
    <s v="WSN"/>
    <s v="MON"/>
    <s v="WAS"/>
  </r>
  <r>
    <x v="136"/>
    <x v="1"/>
    <s v="ARI"/>
    <s v="ARI"/>
    <x v="97"/>
    <s v="W"/>
    <n v="1"/>
    <n v="162"/>
    <n v="81"/>
    <n v="90"/>
    <n v="72"/>
    <s v="Y"/>
    <s v="N"/>
    <x v="0"/>
    <x v="0"/>
    <n v="0"/>
    <x v="1"/>
    <n v="1"/>
    <x v="0"/>
    <x v="1"/>
    <n v="712"/>
    <n v="5398"/>
    <n v="1350"/>
    <n v="286"/>
    <n v="40"/>
    <n v="171"/>
    <n v="532"/>
    <n v="1111"/>
    <n v="109"/>
    <n v="24"/>
    <n v="57"/>
    <n v="58"/>
    <n v="732"/>
    <n v="662"/>
    <n v="4.13"/>
    <n v="7"/>
    <n v="12"/>
    <n v="51"/>
    <n v="4323"/>
    <n v="1446"/>
    <n v="169"/>
    <n v="546"/>
    <n v="1088"/>
    <n v="106"/>
    <n v="157"/>
    <n v="0.98299999999999998"/>
    <s v="Arizona Diamondbacks"/>
    <s v="Chase Field"/>
    <n v="2325249"/>
    <n v="107"/>
    <n v="107"/>
    <s v="ARI"/>
    <s v="ARI"/>
    <s v="ARI"/>
  </r>
  <r>
    <x v="136"/>
    <x v="1"/>
    <s v="ATL"/>
    <s v="ATL"/>
    <x v="24"/>
    <s v="E"/>
    <n v="3"/>
    <n v="162"/>
    <n v="81"/>
    <n v="84"/>
    <n v="78"/>
    <s v="N"/>
    <s v="N"/>
    <x v="0"/>
    <x v="0"/>
    <n v="0"/>
    <x v="1"/>
    <n v="1"/>
    <x v="0"/>
    <x v="1"/>
    <n v="810"/>
    <n v="5689"/>
    <n v="1562"/>
    <n v="328"/>
    <n v="27"/>
    <n v="176"/>
    <n v="534"/>
    <n v="1149"/>
    <n v="64"/>
    <n v="30"/>
    <n v="49"/>
    <n v="47"/>
    <n v="733"/>
    <n v="665"/>
    <n v="4.1100000000000003"/>
    <n v="1"/>
    <n v="6"/>
    <n v="36"/>
    <n v="4369"/>
    <n v="1442"/>
    <n v="172"/>
    <n v="537"/>
    <n v="1106"/>
    <n v="107"/>
    <n v="141"/>
    <n v="0.98299999999999998"/>
    <s v="Atlanta Braves"/>
    <s v="Turner Field"/>
    <n v="2745207"/>
    <n v="98"/>
    <n v="98"/>
    <s v="ATL"/>
    <s v="ATL"/>
    <s v="ATL"/>
  </r>
  <r>
    <x v="136"/>
    <x v="5"/>
    <s v="BAL"/>
    <s v="BAL"/>
    <x v="37"/>
    <s v="E"/>
    <n v="4"/>
    <n v="162"/>
    <n v="81"/>
    <n v="69"/>
    <n v="93"/>
    <s v="N"/>
    <s v="N"/>
    <x v="0"/>
    <x v="0"/>
    <n v="0"/>
    <x v="1"/>
    <n v="1"/>
    <x v="0"/>
    <x v="1"/>
    <n v="756"/>
    <n v="5631"/>
    <n v="1529"/>
    <n v="306"/>
    <n v="30"/>
    <n v="142"/>
    <n v="500"/>
    <n v="939"/>
    <n v="144"/>
    <n v="42"/>
    <n v="47"/>
    <n v="47"/>
    <n v="868"/>
    <n v="827"/>
    <n v="5.17"/>
    <n v="4"/>
    <n v="9"/>
    <n v="30"/>
    <n v="4316"/>
    <n v="1491"/>
    <n v="161"/>
    <n v="696"/>
    <n v="1087"/>
    <n v="79"/>
    <n v="155"/>
    <n v="0.98699999999999999"/>
    <s v="Baltimore Orioles"/>
    <s v="Oriole Park at Camden Yards"/>
    <n v="2164822"/>
    <n v="101"/>
    <n v="102"/>
    <s v="BAL"/>
    <s v="BAL"/>
    <s v="BAL"/>
  </r>
  <r>
    <x v="136"/>
    <x v="5"/>
    <s v="BOS"/>
    <s v="BOS"/>
    <x v="74"/>
    <s v="E"/>
    <n v="1"/>
    <n v="162"/>
    <n v="81"/>
    <n v="96"/>
    <n v="66"/>
    <s v="Y"/>
    <s v="N"/>
    <x v="0"/>
    <x v="1"/>
    <n v="1"/>
    <x v="2"/>
    <n v="0"/>
    <x v="1"/>
    <x v="1"/>
    <n v="867"/>
    <n v="5589"/>
    <n v="1561"/>
    <n v="352"/>
    <n v="35"/>
    <n v="166"/>
    <n v="689"/>
    <n v="1042"/>
    <n v="96"/>
    <n v="24"/>
    <n v="64"/>
    <n v="54"/>
    <n v="657"/>
    <n v="618"/>
    <n v="3.87"/>
    <n v="5"/>
    <n v="13"/>
    <n v="45"/>
    <n v="4316"/>
    <n v="1350"/>
    <n v="151"/>
    <n v="482"/>
    <n v="1149"/>
    <n v="81"/>
    <n v="145"/>
    <n v="0.98599999999999999"/>
    <s v="Boston Red Sox"/>
    <s v="Fenway Park II"/>
    <n v="2970755"/>
    <n v="106"/>
    <n v="105"/>
    <s v="BOS"/>
    <s v="BOS"/>
    <s v="BOS"/>
  </r>
  <r>
    <x v="136"/>
    <x v="5"/>
    <s v="CHA"/>
    <s v="CHW"/>
    <x v="75"/>
    <s v="C"/>
    <n v="4"/>
    <n v="162"/>
    <n v="81"/>
    <n v="72"/>
    <n v="90"/>
    <s v="N"/>
    <s v="N"/>
    <x v="0"/>
    <x v="0"/>
    <n v="0"/>
    <x v="1"/>
    <n v="1"/>
    <x v="0"/>
    <x v="1"/>
    <n v="693"/>
    <n v="5441"/>
    <n v="1341"/>
    <n v="249"/>
    <n v="20"/>
    <n v="190"/>
    <n v="532"/>
    <n v="1149"/>
    <n v="78"/>
    <n v="45"/>
    <n v="52"/>
    <n v="35"/>
    <n v="839"/>
    <n v="763"/>
    <n v="4.7699999999999996"/>
    <n v="9"/>
    <n v="9"/>
    <n v="42"/>
    <n v="4322"/>
    <n v="1556"/>
    <n v="174"/>
    <n v="499"/>
    <n v="1015"/>
    <n v="108"/>
    <n v="168"/>
    <n v="0.98199999999999998"/>
    <s v="Chicago White Sox"/>
    <s v="U.S. Cellular Field"/>
    <n v="2684395"/>
    <n v="104"/>
    <n v="104"/>
    <s v="CHW"/>
    <s v="CHA"/>
    <s v="CHA"/>
  </r>
  <r>
    <x v="136"/>
    <x v="1"/>
    <s v="CHN"/>
    <s v="CHC"/>
    <x v="25"/>
    <s v="C"/>
    <n v="1"/>
    <n v="162"/>
    <n v="81"/>
    <n v="85"/>
    <n v="77"/>
    <s v="Y"/>
    <s v="N"/>
    <x v="0"/>
    <x v="0"/>
    <n v="0"/>
    <x v="1"/>
    <n v="1"/>
    <x v="0"/>
    <x v="1"/>
    <n v="752"/>
    <n v="5643"/>
    <n v="1530"/>
    <n v="340"/>
    <n v="28"/>
    <n v="151"/>
    <n v="500"/>
    <n v="1054"/>
    <n v="86"/>
    <n v="33"/>
    <n v="40"/>
    <n v="37"/>
    <n v="690"/>
    <n v="650"/>
    <n v="4.04"/>
    <n v="2"/>
    <n v="10"/>
    <n v="39"/>
    <n v="4340"/>
    <n v="1340"/>
    <n v="165"/>
    <n v="573"/>
    <n v="1211"/>
    <n v="94"/>
    <n v="134"/>
    <n v="0.98399999999999999"/>
    <s v="Chicago Cubs"/>
    <s v="Wrigley Field"/>
    <n v="3252462"/>
    <n v="105"/>
    <n v="104"/>
    <s v="CHC"/>
    <s v="CHN"/>
    <s v="CHN"/>
  </r>
  <r>
    <x v="136"/>
    <x v="1"/>
    <s v="CIN"/>
    <s v="CIN"/>
    <x v="26"/>
    <s v="C"/>
    <n v="5"/>
    <n v="162"/>
    <n v="81"/>
    <n v="72"/>
    <n v="90"/>
    <s v="N"/>
    <s v="N"/>
    <x v="0"/>
    <x v="0"/>
    <n v="0"/>
    <x v="1"/>
    <n v="1"/>
    <x v="0"/>
    <x v="1"/>
    <n v="783"/>
    <n v="5607"/>
    <n v="1496"/>
    <n v="293"/>
    <n v="23"/>
    <n v="204"/>
    <n v="536"/>
    <n v="1113"/>
    <n v="97"/>
    <n v="31"/>
    <n v="66"/>
    <n v="46"/>
    <n v="853"/>
    <n v="796"/>
    <n v="4.9400000000000004"/>
    <n v="6"/>
    <n v="7"/>
    <n v="34"/>
    <n v="4349"/>
    <n v="1605"/>
    <n v="198"/>
    <n v="482"/>
    <n v="1068"/>
    <n v="95"/>
    <n v="155"/>
    <n v="0.98399999999999999"/>
    <s v="Cincinnati Reds"/>
    <s v="Great American Ball Park"/>
    <n v="2058593"/>
    <n v="104"/>
    <n v="104"/>
    <s v="CIN"/>
    <s v="CIN"/>
    <s v="CIN"/>
  </r>
  <r>
    <x v="136"/>
    <x v="5"/>
    <s v="CLE"/>
    <s v="CLE"/>
    <x v="76"/>
    <s v="C"/>
    <n v="1"/>
    <n v="162"/>
    <n v="80"/>
    <n v="96"/>
    <n v="66"/>
    <s v="Y"/>
    <s v="N"/>
    <x v="0"/>
    <x v="0"/>
    <n v="0"/>
    <x v="1"/>
    <n v="1"/>
    <x v="0"/>
    <x v="1"/>
    <n v="811"/>
    <n v="5604"/>
    <n v="1504"/>
    <n v="305"/>
    <n v="27"/>
    <n v="178"/>
    <n v="590"/>
    <n v="1202"/>
    <n v="72"/>
    <n v="41"/>
    <n v="80"/>
    <n v="59"/>
    <n v="704"/>
    <n v="658"/>
    <n v="4.05"/>
    <n v="9"/>
    <n v="9"/>
    <n v="49"/>
    <n v="4388"/>
    <n v="1519"/>
    <n v="146"/>
    <n v="410"/>
    <n v="1047"/>
    <n v="92"/>
    <n v="167"/>
    <n v="0.98499999999999999"/>
    <s v="Cleveland Indians"/>
    <s v="Jacobs Field"/>
    <n v="2275912"/>
    <n v="101"/>
    <n v="100"/>
    <s v="CLE"/>
    <s v="CLE"/>
    <s v="CLE"/>
  </r>
  <r>
    <x v="136"/>
    <x v="1"/>
    <s v="COL"/>
    <s v="COL"/>
    <x v="95"/>
    <s v="W"/>
    <n v="2"/>
    <n v="163"/>
    <n v="82"/>
    <n v="90"/>
    <n v="73"/>
    <s v="N"/>
    <s v="Y"/>
    <x v="1"/>
    <x v="1"/>
    <n v="1"/>
    <x v="1"/>
    <n v="1"/>
    <x v="0"/>
    <x v="1"/>
    <n v="860"/>
    <n v="5691"/>
    <n v="1591"/>
    <n v="313"/>
    <n v="36"/>
    <n v="171"/>
    <n v="622"/>
    <n v="1152"/>
    <n v="100"/>
    <n v="31"/>
    <n v="58"/>
    <n v="44"/>
    <n v="758"/>
    <n v="706"/>
    <n v="4.32"/>
    <n v="4"/>
    <n v="7"/>
    <n v="39"/>
    <n v="4416"/>
    <n v="1497"/>
    <n v="164"/>
    <n v="504"/>
    <n v="967"/>
    <n v="68"/>
    <n v="180"/>
    <n v="0.98899999999999999"/>
    <s v="Colorado Rockies"/>
    <s v="Coors Field"/>
    <n v="2376250"/>
    <n v="107"/>
    <n v="108"/>
    <s v="COL"/>
    <s v="COL"/>
    <s v="COL"/>
  </r>
  <r>
    <x v="136"/>
    <x v="5"/>
    <s v="DET"/>
    <s v="DET"/>
    <x v="77"/>
    <s v="C"/>
    <n v="2"/>
    <n v="162"/>
    <n v="81"/>
    <n v="88"/>
    <n v="74"/>
    <s v="N"/>
    <s v="N"/>
    <x v="0"/>
    <x v="0"/>
    <n v="0"/>
    <x v="1"/>
    <n v="1"/>
    <x v="0"/>
    <x v="1"/>
    <n v="887"/>
    <n v="5757"/>
    <n v="1652"/>
    <n v="352"/>
    <n v="50"/>
    <n v="177"/>
    <n v="474"/>
    <n v="1054"/>
    <n v="103"/>
    <n v="30"/>
    <n v="56"/>
    <n v="45"/>
    <n v="797"/>
    <n v="735"/>
    <n v="4.57"/>
    <n v="1"/>
    <n v="9"/>
    <n v="44"/>
    <n v="4342"/>
    <n v="1498"/>
    <n v="174"/>
    <n v="566"/>
    <n v="1047"/>
    <n v="99"/>
    <n v="148"/>
    <n v="0.98399999999999999"/>
    <s v="Detroit Tigers"/>
    <s v="Comerica Park"/>
    <n v="3047133"/>
    <n v="102"/>
    <n v="101"/>
    <s v="DET"/>
    <s v="DET"/>
    <s v="DET"/>
  </r>
  <r>
    <x v="136"/>
    <x v="1"/>
    <s v="FLO"/>
    <s v="FLA"/>
    <x v="96"/>
    <s v="E"/>
    <n v="5"/>
    <n v="162"/>
    <n v="81"/>
    <n v="71"/>
    <n v="91"/>
    <s v="N"/>
    <s v="N"/>
    <x v="0"/>
    <x v="0"/>
    <n v="0"/>
    <x v="1"/>
    <n v="1"/>
    <x v="0"/>
    <x v="1"/>
    <n v="790"/>
    <n v="5627"/>
    <n v="1504"/>
    <n v="340"/>
    <n v="38"/>
    <n v="201"/>
    <n v="521"/>
    <n v="1332"/>
    <n v="105"/>
    <n v="34"/>
    <n v="82"/>
    <n v="42"/>
    <n v="891"/>
    <n v="793"/>
    <n v="4.9400000000000004"/>
    <n v="0"/>
    <n v="4"/>
    <n v="40"/>
    <n v="4331"/>
    <n v="1617"/>
    <n v="176"/>
    <n v="661"/>
    <n v="1142"/>
    <n v="137"/>
    <n v="159"/>
    <n v="0.97699999999999998"/>
    <s v="Florida Marlins"/>
    <s v="Dolphin Stadium"/>
    <n v="1370511"/>
    <n v="97"/>
    <n v="98"/>
    <s v="FLA"/>
    <s v="FLO"/>
    <s v="FLO"/>
  </r>
  <r>
    <x v="136"/>
    <x v="1"/>
    <s v="HOU"/>
    <s v="HOU"/>
    <x v="89"/>
    <s v="C"/>
    <n v="4"/>
    <n v="162"/>
    <n v="81"/>
    <n v="73"/>
    <n v="89"/>
    <s v="N"/>
    <s v="N"/>
    <x v="0"/>
    <x v="0"/>
    <n v="0"/>
    <x v="1"/>
    <n v="1"/>
    <x v="0"/>
    <x v="1"/>
    <n v="723"/>
    <n v="5605"/>
    <n v="1457"/>
    <n v="293"/>
    <n v="30"/>
    <n v="167"/>
    <n v="547"/>
    <n v="1043"/>
    <n v="65"/>
    <n v="33"/>
    <n v="55"/>
    <n v="40"/>
    <n v="813"/>
    <n v="761"/>
    <n v="4.68"/>
    <n v="2"/>
    <n v="6"/>
    <n v="38"/>
    <n v="4394"/>
    <n v="1566"/>
    <n v="206"/>
    <n v="510"/>
    <n v="1109"/>
    <n v="103"/>
    <n v="128"/>
    <n v="0.98299999999999998"/>
    <s v="Houston Astros"/>
    <s v="Minute Maid Park"/>
    <n v="3020405"/>
    <n v="100"/>
    <n v="100"/>
    <s v="HOU"/>
    <s v="HOU"/>
    <s v="HOU"/>
  </r>
  <r>
    <x v="136"/>
    <x v="5"/>
    <s v="KCA"/>
    <s v="KCR"/>
    <x v="91"/>
    <s v="C"/>
    <n v="5"/>
    <n v="162"/>
    <n v="81"/>
    <n v="69"/>
    <n v="93"/>
    <s v="N"/>
    <s v="N"/>
    <x v="0"/>
    <x v="0"/>
    <n v="0"/>
    <x v="1"/>
    <n v="1"/>
    <x v="0"/>
    <x v="1"/>
    <n v="706"/>
    <n v="5534"/>
    <n v="1447"/>
    <n v="300"/>
    <n v="46"/>
    <n v="102"/>
    <n v="428"/>
    <n v="1069"/>
    <n v="78"/>
    <n v="44"/>
    <n v="89"/>
    <n v="47"/>
    <n v="778"/>
    <n v="716"/>
    <n v="4.4800000000000004"/>
    <n v="2"/>
    <n v="6"/>
    <n v="36"/>
    <n v="4312"/>
    <n v="1547"/>
    <n v="168"/>
    <n v="520"/>
    <n v="993"/>
    <n v="106"/>
    <n v="160"/>
    <n v="0.98199999999999998"/>
    <s v="Kansas City Royals"/>
    <s v="Kauffman Stadium"/>
    <n v="1616867"/>
    <n v="100"/>
    <n v="101"/>
    <s v="KCR"/>
    <s v="KCA"/>
    <s v="KCA"/>
  </r>
  <r>
    <x v="136"/>
    <x v="5"/>
    <s v="LAA"/>
    <s v="ANA"/>
    <x v="87"/>
    <s v="W"/>
    <n v="1"/>
    <n v="162"/>
    <n v="81"/>
    <n v="94"/>
    <n v="68"/>
    <s v="Y"/>
    <s v="N"/>
    <x v="0"/>
    <x v="0"/>
    <n v="0"/>
    <x v="1"/>
    <n v="1"/>
    <x v="0"/>
    <x v="1"/>
    <n v="822"/>
    <n v="5554"/>
    <n v="1578"/>
    <n v="324"/>
    <n v="23"/>
    <n v="123"/>
    <n v="507"/>
    <n v="883"/>
    <n v="139"/>
    <n v="55"/>
    <n v="40"/>
    <n v="65"/>
    <n v="731"/>
    <n v="674"/>
    <n v="4.2300000000000004"/>
    <n v="5"/>
    <n v="9"/>
    <n v="43"/>
    <n v="4305"/>
    <n v="1480"/>
    <n v="151"/>
    <n v="477"/>
    <n v="1156"/>
    <n v="101"/>
    <n v="154"/>
    <n v="0.98299999999999998"/>
    <s v="Los Angeles Angels of Anaheim"/>
    <s v="Angel Stadium"/>
    <n v="3365632"/>
    <n v="101"/>
    <n v="100"/>
    <s v="LAA"/>
    <s v="ANA"/>
    <s v="ANA"/>
  </r>
  <r>
    <x v="136"/>
    <x v="1"/>
    <s v="LAN"/>
    <s v="LAD"/>
    <x v="47"/>
    <s v="W"/>
    <n v="4"/>
    <n v="162"/>
    <n v="81"/>
    <n v="82"/>
    <n v="80"/>
    <s v="N"/>
    <s v="N"/>
    <x v="0"/>
    <x v="0"/>
    <n v="0"/>
    <x v="1"/>
    <n v="1"/>
    <x v="0"/>
    <x v="1"/>
    <n v="735"/>
    <n v="5614"/>
    <n v="1544"/>
    <n v="276"/>
    <n v="35"/>
    <n v="129"/>
    <n v="511"/>
    <n v="864"/>
    <n v="137"/>
    <n v="50"/>
    <n v="41"/>
    <n v="55"/>
    <n v="727"/>
    <n v="677"/>
    <n v="4.2"/>
    <n v="4"/>
    <n v="6"/>
    <n v="43"/>
    <n v="4350"/>
    <n v="1443"/>
    <n v="146"/>
    <n v="518"/>
    <n v="1184"/>
    <n v="114"/>
    <n v="160"/>
    <n v="0.98099999999999998"/>
    <s v="Los Angeles Dodgers"/>
    <s v="Dodger Stadium"/>
    <n v="3857036"/>
    <n v="101"/>
    <n v="100"/>
    <s v="LAD"/>
    <s v="LAN"/>
    <s v="LAN"/>
  </r>
  <r>
    <x v="136"/>
    <x v="1"/>
    <s v="MIL"/>
    <s v="MIL"/>
    <x v="53"/>
    <s v="C"/>
    <n v="2"/>
    <n v="162"/>
    <n v="81"/>
    <n v="83"/>
    <n v="79"/>
    <s v="N"/>
    <s v="N"/>
    <x v="0"/>
    <x v="0"/>
    <n v="0"/>
    <x v="1"/>
    <n v="1"/>
    <x v="0"/>
    <x v="1"/>
    <n v="801"/>
    <n v="5554"/>
    <n v="1455"/>
    <n v="310"/>
    <n v="37"/>
    <n v="231"/>
    <n v="501"/>
    <n v="1137"/>
    <n v="96"/>
    <n v="32"/>
    <n v="76"/>
    <n v="47"/>
    <n v="776"/>
    <n v="708"/>
    <n v="4.41"/>
    <n v="3"/>
    <n v="6"/>
    <n v="49"/>
    <n v="4333"/>
    <n v="1513"/>
    <n v="161"/>
    <n v="507"/>
    <n v="1174"/>
    <n v="109"/>
    <n v="144"/>
    <n v="0.98199999999999998"/>
    <s v="Milwaukee Brewers"/>
    <s v="Miller Park"/>
    <n v="2869144"/>
    <n v="100"/>
    <n v="100"/>
    <s v="MIL"/>
    <s v="ML4"/>
    <s v="MIL"/>
  </r>
  <r>
    <x v="136"/>
    <x v="5"/>
    <s v="MIN"/>
    <s v="MIN"/>
    <x v="79"/>
    <s v="C"/>
    <n v="3"/>
    <n v="162"/>
    <n v="81"/>
    <n v="79"/>
    <n v="83"/>
    <s v="N"/>
    <s v="N"/>
    <x v="0"/>
    <x v="0"/>
    <n v="0"/>
    <x v="1"/>
    <n v="1"/>
    <x v="0"/>
    <x v="1"/>
    <n v="718"/>
    <n v="5522"/>
    <n v="1460"/>
    <n v="273"/>
    <n v="36"/>
    <n v="118"/>
    <n v="512"/>
    <n v="839"/>
    <n v="112"/>
    <n v="30"/>
    <n v="48"/>
    <n v="45"/>
    <n v="725"/>
    <n v="663"/>
    <n v="4.1500000000000004"/>
    <n v="5"/>
    <n v="8"/>
    <n v="38"/>
    <n v="4310"/>
    <n v="1505"/>
    <n v="185"/>
    <n v="420"/>
    <n v="1094"/>
    <n v="95"/>
    <n v="151"/>
    <n v="0.98399999999999999"/>
    <s v="Minnesota Twins"/>
    <s v="Hubert H Humphrey Metrodome"/>
    <n v="2296383"/>
    <n v="95"/>
    <n v="95"/>
    <s v="MIN"/>
    <s v="MIN"/>
    <s v="MIN"/>
  </r>
  <r>
    <x v="136"/>
    <x v="5"/>
    <s v="NYA"/>
    <s v="NYY"/>
    <x v="73"/>
    <s v="E"/>
    <n v="2"/>
    <n v="162"/>
    <n v="81"/>
    <n v="94"/>
    <n v="68"/>
    <s v="N"/>
    <s v="Y"/>
    <x v="1"/>
    <x v="0"/>
    <n v="0"/>
    <x v="1"/>
    <n v="1"/>
    <x v="0"/>
    <x v="1"/>
    <n v="968"/>
    <n v="5717"/>
    <n v="1656"/>
    <n v="326"/>
    <n v="32"/>
    <n v="201"/>
    <n v="637"/>
    <n v="991"/>
    <n v="123"/>
    <n v="40"/>
    <n v="78"/>
    <n v="54"/>
    <n v="777"/>
    <n v="724"/>
    <n v="4.49"/>
    <n v="1"/>
    <n v="5"/>
    <n v="34"/>
    <n v="4352"/>
    <n v="1498"/>
    <n v="150"/>
    <n v="578"/>
    <n v="1009"/>
    <n v="88"/>
    <n v="174"/>
    <n v="0.98499999999999999"/>
    <s v="New York Yankees"/>
    <s v="Yankee Stadium II"/>
    <n v="4271083"/>
    <n v="101"/>
    <n v="100"/>
    <s v="NYY"/>
    <s v="NYA"/>
    <s v="NYA"/>
  </r>
  <r>
    <x v="136"/>
    <x v="1"/>
    <s v="NYN"/>
    <s v="NYM"/>
    <x v="90"/>
    <s v="E"/>
    <n v="2"/>
    <n v="162"/>
    <n v="81"/>
    <n v="88"/>
    <n v="74"/>
    <s v="N"/>
    <s v="N"/>
    <x v="0"/>
    <x v="0"/>
    <n v="0"/>
    <x v="1"/>
    <n v="1"/>
    <x v="0"/>
    <x v="1"/>
    <n v="804"/>
    <n v="5605"/>
    <n v="1543"/>
    <n v="294"/>
    <n v="27"/>
    <n v="177"/>
    <n v="549"/>
    <n v="981"/>
    <n v="200"/>
    <n v="46"/>
    <n v="54"/>
    <n v="58"/>
    <n v="750"/>
    <n v="687"/>
    <n v="4.26"/>
    <n v="2"/>
    <n v="10"/>
    <n v="39"/>
    <n v="4357"/>
    <n v="1415"/>
    <n v="165"/>
    <n v="570"/>
    <n v="1134"/>
    <n v="101"/>
    <n v="124"/>
    <n v="0.98299999999999998"/>
    <s v="New York Mets"/>
    <s v="Shea Stadium"/>
    <n v="3853955"/>
    <n v="98"/>
    <n v="97"/>
    <s v="NYM"/>
    <s v="NYN"/>
    <s v="NYN"/>
  </r>
  <r>
    <x v="136"/>
    <x v="5"/>
    <s v="OAK"/>
    <s v="OAK"/>
    <x v="78"/>
    <s v="W"/>
    <n v="3"/>
    <n v="162"/>
    <n v="81"/>
    <n v="76"/>
    <n v="86"/>
    <s v="N"/>
    <s v="N"/>
    <x v="0"/>
    <x v="0"/>
    <n v="0"/>
    <x v="1"/>
    <n v="1"/>
    <x v="0"/>
    <x v="1"/>
    <n v="741"/>
    <n v="5577"/>
    <n v="1430"/>
    <n v="295"/>
    <n v="16"/>
    <n v="171"/>
    <n v="664"/>
    <n v="1119"/>
    <n v="52"/>
    <n v="20"/>
    <n v="49"/>
    <n v="56"/>
    <n v="758"/>
    <n v="689"/>
    <n v="4.28"/>
    <n v="4"/>
    <n v="9"/>
    <n v="36"/>
    <n v="4344"/>
    <n v="1468"/>
    <n v="138"/>
    <n v="530"/>
    <n v="1036"/>
    <n v="90"/>
    <n v="153"/>
    <n v="0.98499999999999999"/>
    <s v="Oakland Athletics"/>
    <s v="McAfee Coliseum"/>
    <n v="1921844"/>
    <n v="94"/>
    <n v="94"/>
    <s v="OAK"/>
    <s v="OAK"/>
    <s v="OAK"/>
  </r>
  <r>
    <x v="136"/>
    <x v="1"/>
    <s v="PHI"/>
    <s v="PHI"/>
    <x v="44"/>
    <s v="E"/>
    <n v="1"/>
    <n v="162"/>
    <n v="81"/>
    <n v="89"/>
    <n v="73"/>
    <s v="Y"/>
    <s v="N"/>
    <x v="0"/>
    <x v="0"/>
    <n v="0"/>
    <x v="1"/>
    <n v="1"/>
    <x v="0"/>
    <x v="1"/>
    <n v="892"/>
    <n v="5688"/>
    <n v="1558"/>
    <n v="326"/>
    <n v="41"/>
    <n v="213"/>
    <n v="641"/>
    <n v="1205"/>
    <n v="138"/>
    <n v="19"/>
    <n v="90"/>
    <n v="52"/>
    <n v="821"/>
    <n v="767"/>
    <n v="4.7300000000000004"/>
    <n v="5"/>
    <n v="5"/>
    <n v="42"/>
    <n v="4375"/>
    <n v="1555"/>
    <n v="198"/>
    <n v="558"/>
    <n v="1050"/>
    <n v="89"/>
    <n v="162"/>
    <n v="0.98599999999999999"/>
    <s v="Philadelphia Phillies"/>
    <s v="Citizens Bank Park"/>
    <n v="3108325"/>
    <n v="104"/>
    <n v="103"/>
    <s v="PHI"/>
    <s v="PHI"/>
    <s v="PHI"/>
  </r>
  <r>
    <x v="136"/>
    <x v="1"/>
    <s v="PIT"/>
    <s v="PIT"/>
    <x v="39"/>
    <s v="C"/>
    <n v="6"/>
    <n v="162"/>
    <n v="81"/>
    <n v="68"/>
    <n v="94"/>
    <s v="N"/>
    <s v="N"/>
    <x v="0"/>
    <x v="0"/>
    <n v="0"/>
    <x v="1"/>
    <n v="1"/>
    <x v="0"/>
    <x v="1"/>
    <n v="724"/>
    <n v="5569"/>
    <n v="1463"/>
    <n v="322"/>
    <n v="31"/>
    <n v="148"/>
    <n v="463"/>
    <n v="1135"/>
    <n v="68"/>
    <n v="30"/>
    <n v="71"/>
    <n v="51"/>
    <n v="846"/>
    <n v="793"/>
    <n v="4.93"/>
    <n v="4"/>
    <n v="5"/>
    <n v="32"/>
    <n v="4343"/>
    <n v="1627"/>
    <n v="174"/>
    <n v="518"/>
    <n v="997"/>
    <n v="83"/>
    <n v="190"/>
    <n v="0.98599999999999999"/>
    <s v="Pittsburgh Pirates"/>
    <s v="PNC Park"/>
    <n v="1749142"/>
    <n v="97"/>
    <n v="98"/>
    <s v="PIT"/>
    <s v="PIT"/>
    <s v="PIT"/>
  </r>
  <r>
    <x v="136"/>
    <x v="1"/>
    <s v="SDN"/>
    <s v="SDP"/>
    <x v="92"/>
    <s v="W"/>
    <n v="3"/>
    <n v="163"/>
    <n v="81"/>
    <n v="89"/>
    <n v="74"/>
    <s v="N"/>
    <s v="N"/>
    <x v="0"/>
    <x v="0"/>
    <n v="0"/>
    <x v="1"/>
    <n v="1"/>
    <x v="0"/>
    <x v="1"/>
    <n v="741"/>
    <n v="5612"/>
    <n v="1408"/>
    <n v="322"/>
    <n v="31"/>
    <n v="171"/>
    <n v="557"/>
    <n v="1229"/>
    <n v="55"/>
    <n v="24"/>
    <n v="49"/>
    <n v="44"/>
    <n v="666"/>
    <n v="611"/>
    <n v="3.7"/>
    <n v="1"/>
    <n v="20"/>
    <n v="45"/>
    <n v="4454"/>
    <n v="1406"/>
    <n v="119"/>
    <n v="474"/>
    <n v="1136"/>
    <n v="92"/>
    <n v="147"/>
    <n v="0.98499999999999999"/>
    <s v="San Diego Padres"/>
    <s v="Petco Park"/>
    <n v="2790074"/>
    <n v="90"/>
    <n v="90"/>
    <s v="SDP"/>
    <s v="SDN"/>
    <s v="SDN"/>
  </r>
  <r>
    <x v="136"/>
    <x v="5"/>
    <s v="SEA"/>
    <s v="SEA"/>
    <x v="93"/>
    <s v="W"/>
    <n v="2"/>
    <n v="162"/>
    <n v="82"/>
    <n v="88"/>
    <n v="74"/>
    <s v="N"/>
    <s v="N"/>
    <x v="0"/>
    <x v="0"/>
    <n v="0"/>
    <x v="1"/>
    <n v="1"/>
    <x v="0"/>
    <x v="1"/>
    <n v="794"/>
    <n v="5684"/>
    <n v="1629"/>
    <n v="284"/>
    <n v="22"/>
    <n v="153"/>
    <n v="389"/>
    <n v="861"/>
    <n v="81"/>
    <n v="30"/>
    <n v="62"/>
    <n v="40"/>
    <n v="813"/>
    <n v="754"/>
    <n v="4.7300000000000004"/>
    <n v="6"/>
    <n v="12"/>
    <n v="43"/>
    <n v="4303"/>
    <n v="1578"/>
    <n v="147"/>
    <n v="546"/>
    <n v="1020"/>
    <n v="90"/>
    <n v="167"/>
    <n v="0.98499999999999999"/>
    <s v="Seattle Mariners"/>
    <s v="Safeco Field"/>
    <n v="2672223"/>
    <n v="96"/>
    <n v="97"/>
    <s v="SEA"/>
    <s v="SEA"/>
    <s v="SEA"/>
  </r>
  <r>
    <x v="136"/>
    <x v="1"/>
    <s v="SFN"/>
    <s v="SFG"/>
    <x v="42"/>
    <s v="W"/>
    <n v="5"/>
    <n v="162"/>
    <n v="81"/>
    <n v="71"/>
    <n v="91"/>
    <s v="N"/>
    <s v="N"/>
    <x v="0"/>
    <x v="0"/>
    <n v="0"/>
    <x v="1"/>
    <n v="1"/>
    <x v="0"/>
    <x v="1"/>
    <n v="683"/>
    <n v="5538"/>
    <n v="1407"/>
    <n v="267"/>
    <n v="37"/>
    <n v="131"/>
    <n v="532"/>
    <n v="907"/>
    <n v="119"/>
    <n v="33"/>
    <n v="39"/>
    <n v="36"/>
    <n v="720"/>
    <n v="677"/>
    <n v="4.1900000000000004"/>
    <n v="5"/>
    <n v="10"/>
    <n v="37"/>
    <n v="4361"/>
    <n v="1442"/>
    <n v="133"/>
    <n v="593"/>
    <n v="1057"/>
    <n v="88"/>
    <n v="148"/>
    <n v="0.98599999999999999"/>
    <s v="San Francisco Giants"/>
    <s v="AT&amp;T Park"/>
    <n v="3223215"/>
    <n v="101"/>
    <n v="101"/>
    <s v="SFG"/>
    <s v="SFN"/>
    <s v="SFN"/>
  </r>
  <r>
    <x v="136"/>
    <x v="1"/>
    <s v="SLN"/>
    <s v="STL"/>
    <x v="40"/>
    <s v="C"/>
    <n v="3"/>
    <n v="162"/>
    <n v="81"/>
    <n v="78"/>
    <n v="84"/>
    <s v="N"/>
    <s v="N"/>
    <x v="0"/>
    <x v="0"/>
    <n v="0"/>
    <x v="1"/>
    <n v="1"/>
    <x v="0"/>
    <x v="1"/>
    <n v="725"/>
    <n v="5529"/>
    <n v="1513"/>
    <n v="279"/>
    <n v="13"/>
    <n v="141"/>
    <n v="506"/>
    <n v="909"/>
    <n v="56"/>
    <n v="33"/>
    <n v="54"/>
    <n v="54"/>
    <n v="829"/>
    <n v="741"/>
    <n v="4.6500000000000004"/>
    <n v="2"/>
    <n v="8"/>
    <n v="34"/>
    <n v="4307"/>
    <n v="1514"/>
    <n v="168"/>
    <n v="509"/>
    <n v="945"/>
    <n v="121"/>
    <n v="155"/>
    <n v="0.98"/>
    <s v="St. Louis Cardinals"/>
    <s v="Busch Stadium III"/>
    <n v="3552180"/>
    <n v="99"/>
    <n v="99"/>
    <s v="STL"/>
    <s v="SLN"/>
    <s v="SLN"/>
  </r>
  <r>
    <x v="136"/>
    <x v="5"/>
    <s v="TBA"/>
    <s v="TBD"/>
    <x v="98"/>
    <s v="E"/>
    <n v="5"/>
    <n v="162"/>
    <n v="81"/>
    <n v="66"/>
    <n v="96"/>
    <s v="N"/>
    <s v="N"/>
    <x v="0"/>
    <x v="0"/>
    <n v="0"/>
    <x v="1"/>
    <n v="1"/>
    <x v="0"/>
    <x v="1"/>
    <n v="782"/>
    <n v="5593"/>
    <n v="1500"/>
    <n v="291"/>
    <n v="36"/>
    <n v="187"/>
    <n v="545"/>
    <n v="1324"/>
    <n v="131"/>
    <n v="48"/>
    <n v="53"/>
    <n v="52"/>
    <n v="944"/>
    <n v="879"/>
    <n v="5.53"/>
    <n v="2"/>
    <n v="2"/>
    <n v="28"/>
    <n v="4289"/>
    <n v="1649"/>
    <n v="199"/>
    <n v="568"/>
    <n v="1194"/>
    <n v="117"/>
    <n v="155"/>
    <n v="0.98"/>
    <s v="Tampa Bay Devil Rays"/>
    <s v="Tropicana Field"/>
    <n v="1387603"/>
    <n v="98"/>
    <n v="100"/>
    <s v="TBD"/>
    <s v="TBA"/>
    <s v="TBA"/>
  </r>
  <r>
    <x v="136"/>
    <x v="5"/>
    <s v="TEX"/>
    <s v="TEX"/>
    <x v="88"/>
    <s v="W"/>
    <n v="4"/>
    <n v="162"/>
    <n v="81"/>
    <n v="75"/>
    <n v="87"/>
    <s v="N"/>
    <s v="N"/>
    <x v="0"/>
    <x v="0"/>
    <n v="0"/>
    <x v="1"/>
    <n v="1"/>
    <x v="0"/>
    <x v="1"/>
    <n v="816"/>
    <n v="5555"/>
    <n v="1460"/>
    <n v="298"/>
    <n v="36"/>
    <n v="179"/>
    <n v="503"/>
    <n v="1224"/>
    <n v="88"/>
    <n v="25"/>
    <n v="56"/>
    <n v="42"/>
    <n v="844"/>
    <n v="755"/>
    <n v="4.75"/>
    <n v="0"/>
    <n v="6"/>
    <n v="42"/>
    <n v="4290"/>
    <n v="1525"/>
    <n v="155"/>
    <n v="668"/>
    <n v="976"/>
    <n v="124"/>
    <n v="179"/>
    <n v="0.98"/>
    <s v="Texas Rangers"/>
    <s v="Rangers Ballpark in Arlington"/>
    <n v="2353862"/>
    <n v="101"/>
    <n v="101"/>
    <s v="TEX"/>
    <s v="TEX"/>
    <s v="TEX"/>
  </r>
  <r>
    <x v="136"/>
    <x v="5"/>
    <s v="TOR"/>
    <s v="TOR"/>
    <x v="94"/>
    <s v="E"/>
    <n v="3"/>
    <n v="162"/>
    <n v="81"/>
    <n v="83"/>
    <n v="79"/>
    <s v="N"/>
    <s v="N"/>
    <x v="0"/>
    <x v="0"/>
    <n v="0"/>
    <x v="1"/>
    <n v="1"/>
    <x v="0"/>
    <x v="1"/>
    <n v="753"/>
    <n v="5536"/>
    <n v="1434"/>
    <n v="344"/>
    <n v="24"/>
    <n v="165"/>
    <n v="533"/>
    <n v="1044"/>
    <n v="57"/>
    <n v="22"/>
    <n v="47"/>
    <n v="48"/>
    <n v="699"/>
    <n v="644"/>
    <n v="4"/>
    <n v="11"/>
    <n v="9"/>
    <n v="44"/>
    <n v="4346"/>
    <n v="1383"/>
    <n v="157"/>
    <n v="479"/>
    <n v="1067"/>
    <n v="102"/>
    <n v="160"/>
    <n v="0.98399999999999999"/>
    <s v="Toronto Blue Jays"/>
    <s v="Rogers Centre"/>
    <n v="2360644"/>
    <n v="100"/>
    <n v="99"/>
    <s v="TOR"/>
    <s v="TOR"/>
    <s v="TOR"/>
  </r>
  <r>
    <x v="136"/>
    <x v="1"/>
    <s v="WAS"/>
    <s v="WSN"/>
    <x v="13"/>
    <s v="E"/>
    <n v="4"/>
    <n v="162"/>
    <n v="81"/>
    <n v="73"/>
    <n v="89"/>
    <s v="N"/>
    <s v="N"/>
    <x v="0"/>
    <x v="0"/>
    <n v="0"/>
    <x v="1"/>
    <n v="1"/>
    <x v="0"/>
    <x v="1"/>
    <n v="673"/>
    <n v="5520"/>
    <n v="1415"/>
    <n v="309"/>
    <n v="31"/>
    <n v="123"/>
    <n v="524"/>
    <n v="1128"/>
    <n v="69"/>
    <n v="23"/>
    <n v="53"/>
    <n v="41"/>
    <n v="783"/>
    <n v="736"/>
    <n v="4.58"/>
    <n v="0"/>
    <n v="6"/>
    <n v="46"/>
    <n v="4340"/>
    <n v="1502"/>
    <n v="187"/>
    <n v="580"/>
    <n v="931"/>
    <n v="109"/>
    <n v="153"/>
    <n v="0.98199999999999998"/>
    <s v="Washington Nationals"/>
    <s v="R.F.K. Stadium"/>
    <n v="1943812"/>
    <n v="94"/>
    <n v="95"/>
    <s v="WSN"/>
    <s v="MON"/>
    <s v="WAS"/>
  </r>
  <r>
    <x v="137"/>
    <x v="1"/>
    <s v="ARI"/>
    <s v="ARI"/>
    <x v="97"/>
    <s v="W"/>
    <n v="2"/>
    <n v="162"/>
    <n v="81"/>
    <n v="82"/>
    <n v="80"/>
    <s v="N"/>
    <s v="N"/>
    <x v="0"/>
    <x v="0"/>
    <n v="0"/>
    <x v="1"/>
    <n v="1"/>
    <x v="0"/>
    <x v="1"/>
    <n v="720"/>
    <n v="5409"/>
    <n v="1355"/>
    <n v="318"/>
    <n v="47"/>
    <n v="159"/>
    <n v="587"/>
    <n v="1287"/>
    <n v="58"/>
    <n v="23"/>
    <n v="49"/>
    <n v="43"/>
    <n v="706"/>
    <n v="635"/>
    <n v="3.98"/>
    <n v="6"/>
    <n v="9"/>
    <n v="39"/>
    <n v="4304"/>
    <n v="1403"/>
    <n v="147"/>
    <n v="451"/>
    <n v="1229"/>
    <n v="113"/>
    <n v="137"/>
    <n v="0.98099999999999998"/>
    <s v="Arizona Diamondbacks"/>
    <s v="Chase Field"/>
    <n v="2509924"/>
    <n v="108"/>
    <n v="108"/>
    <s v="ARI"/>
    <s v="ARI"/>
    <s v="ARI"/>
  </r>
  <r>
    <x v="137"/>
    <x v="1"/>
    <s v="ATL"/>
    <s v="ATL"/>
    <x v="24"/>
    <s v="E"/>
    <n v="4"/>
    <n v="162"/>
    <n v="81"/>
    <n v="72"/>
    <n v="90"/>
    <s v="N"/>
    <s v="N"/>
    <x v="0"/>
    <x v="0"/>
    <n v="0"/>
    <x v="1"/>
    <n v="1"/>
    <x v="0"/>
    <x v="1"/>
    <n v="753"/>
    <n v="5604"/>
    <n v="1514"/>
    <n v="316"/>
    <n v="33"/>
    <n v="130"/>
    <n v="618"/>
    <n v="1023"/>
    <n v="58"/>
    <n v="27"/>
    <n v="42"/>
    <n v="34"/>
    <n v="778"/>
    <n v="714"/>
    <n v="4.46"/>
    <n v="2"/>
    <n v="7"/>
    <n v="26"/>
    <n v="4322"/>
    <n v="1439"/>
    <n v="156"/>
    <n v="586"/>
    <n v="1076"/>
    <n v="107"/>
    <n v="149"/>
    <n v="0.98299999999999998"/>
    <s v="Atlanta Braves"/>
    <s v="Turner Field"/>
    <n v="2532834"/>
    <n v="98"/>
    <n v="98"/>
    <s v="ATL"/>
    <s v="ATL"/>
    <s v="ATL"/>
  </r>
  <r>
    <x v="137"/>
    <x v="5"/>
    <s v="BAL"/>
    <s v="BAL"/>
    <x v="37"/>
    <s v="E"/>
    <n v="5"/>
    <n v="161"/>
    <n v="81"/>
    <n v="68"/>
    <n v="93"/>
    <s v="N"/>
    <s v="N"/>
    <x v="0"/>
    <x v="0"/>
    <n v="0"/>
    <x v="1"/>
    <n v="1"/>
    <x v="0"/>
    <x v="1"/>
    <n v="782"/>
    <n v="5559"/>
    <n v="1486"/>
    <n v="322"/>
    <n v="30"/>
    <n v="172"/>
    <n v="533"/>
    <n v="990"/>
    <n v="81"/>
    <n v="37"/>
    <n v="42"/>
    <n v="48"/>
    <n v="869"/>
    <n v="810"/>
    <n v="5.13"/>
    <n v="4"/>
    <n v="4"/>
    <n v="35"/>
    <n v="4266"/>
    <n v="1538"/>
    <n v="184"/>
    <n v="687"/>
    <n v="922"/>
    <n v="100"/>
    <n v="163"/>
    <n v="0.98299999999999998"/>
    <s v="Baltimore Orioles"/>
    <s v="Oriole Park at Camden Yards"/>
    <n v="1950075"/>
    <n v="101"/>
    <n v="102"/>
    <s v="BAL"/>
    <s v="BAL"/>
    <s v="BAL"/>
  </r>
  <r>
    <x v="137"/>
    <x v="5"/>
    <s v="BOS"/>
    <s v="BOS"/>
    <x v="74"/>
    <s v="E"/>
    <n v="2"/>
    <n v="162"/>
    <n v="81"/>
    <n v="95"/>
    <n v="67"/>
    <s v="N"/>
    <s v="Y"/>
    <x v="1"/>
    <x v="0"/>
    <n v="0"/>
    <x v="1"/>
    <n v="1"/>
    <x v="0"/>
    <x v="1"/>
    <n v="845"/>
    <n v="5596"/>
    <n v="1565"/>
    <n v="353"/>
    <n v="33"/>
    <n v="173"/>
    <n v="646"/>
    <n v="1068"/>
    <n v="120"/>
    <n v="35"/>
    <n v="70"/>
    <n v="62"/>
    <n v="694"/>
    <n v="645"/>
    <n v="4.01"/>
    <n v="5"/>
    <n v="16"/>
    <n v="47"/>
    <n v="4339"/>
    <n v="1369"/>
    <n v="147"/>
    <n v="548"/>
    <n v="1185"/>
    <n v="85"/>
    <n v="149"/>
    <n v="0.98599999999999999"/>
    <s v="Boston Red Sox"/>
    <s v="Fenway Park II"/>
    <n v="3048250"/>
    <n v="108"/>
    <n v="106"/>
    <s v="BOS"/>
    <s v="BOS"/>
    <s v="BOS"/>
  </r>
  <r>
    <x v="137"/>
    <x v="5"/>
    <s v="CHA"/>
    <s v="CHW"/>
    <x v="75"/>
    <s v="C"/>
    <n v="1"/>
    <n v="163"/>
    <n v="82"/>
    <n v="89"/>
    <n v="74"/>
    <s v="Y"/>
    <s v="N"/>
    <x v="0"/>
    <x v="0"/>
    <n v="0"/>
    <x v="1"/>
    <n v="1"/>
    <x v="0"/>
    <x v="1"/>
    <n v="811"/>
    <n v="5553"/>
    <n v="1458"/>
    <n v="296"/>
    <n v="13"/>
    <n v="235"/>
    <n v="540"/>
    <n v="1016"/>
    <n v="67"/>
    <n v="34"/>
    <n v="63"/>
    <n v="47"/>
    <n v="729"/>
    <n v="658"/>
    <n v="4.0599999999999996"/>
    <n v="4"/>
    <n v="10"/>
    <n v="34"/>
    <n v="4373"/>
    <n v="1471"/>
    <n v="156"/>
    <n v="460"/>
    <n v="1147"/>
    <n v="108"/>
    <n v="155"/>
    <n v="0.98299999999999998"/>
    <s v="Chicago White Sox"/>
    <s v="U.S. Cellular Field"/>
    <n v="2500648"/>
    <n v="105"/>
    <n v="105"/>
    <s v="CHW"/>
    <s v="CHA"/>
    <s v="CHA"/>
  </r>
  <r>
    <x v="137"/>
    <x v="1"/>
    <s v="CHN"/>
    <s v="CHC"/>
    <x v="25"/>
    <s v="C"/>
    <n v="1"/>
    <n v="161"/>
    <n v="81"/>
    <n v="97"/>
    <n v="64"/>
    <s v="Y"/>
    <s v="N"/>
    <x v="0"/>
    <x v="0"/>
    <n v="0"/>
    <x v="1"/>
    <n v="1"/>
    <x v="0"/>
    <x v="1"/>
    <n v="855"/>
    <n v="5588"/>
    <n v="1552"/>
    <n v="329"/>
    <n v="21"/>
    <n v="184"/>
    <n v="636"/>
    <n v="1186"/>
    <n v="87"/>
    <n v="34"/>
    <n v="50"/>
    <n v="45"/>
    <n v="671"/>
    <n v="624"/>
    <n v="3.87"/>
    <n v="2"/>
    <n v="8"/>
    <n v="44"/>
    <n v="4352"/>
    <n v="1329"/>
    <n v="160"/>
    <n v="548"/>
    <n v="1264"/>
    <n v="99"/>
    <n v="118"/>
    <n v="0.98299999999999998"/>
    <s v="Chicago Cubs"/>
    <s v="Wrigley Field"/>
    <n v="3300200"/>
    <n v="108"/>
    <n v="107"/>
    <s v="CHC"/>
    <s v="CHN"/>
    <s v="CHN"/>
  </r>
  <r>
    <x v="137"/>
    <x v="1"/>
    <s v="CIN"/>
    <s v="CIN"/>
    <x v="26"/>
    <s v="C"/>
    <n v="5"/>
    <n v="162"/>
    <n v="81"/>
    <n v="74"/>
    <n v="88"/>
    <s v="N"/>
    <s v="N"/>
    <x v="0"/>
    <x v="0"/>
    <n v="0"/>
    <x v="1"/>
    <n v="1"/>
    <x v="0"/>
    <x v="1"/>
    <n v="704"/>
    <n v="5465"/>
    <n v="1351"/>
    <n v="269"/>
    <n v="24"/>
    <n v="187"/>
    <n v="560"/>
    <n v="1125"/>
    <n v="85"/>
    <n v="47"/>
    <n v="50"/>
    <n v="41"/>
    <n v="800"/>
    <n v="729"/>
    <n v="4.55"/>
    <n v="2"/>
    <n v="6"/>
    <n v="34"/>
    <n v="4327"/>
    <n v="1542"/>
    <n v="201"/>
    <n v="557"/>
    <n v="1227"/>
    <n v="114"/>
    <n v="156"/>
    <n v="0.98099999999999998"/>
    <s v="Cincinnati Reds"/>
    <s v="Great American Ball Park"/>
    <n v="2058632"/>
    <n v="102"/>
    <n v="103"/>
    <s v="CIN"/>
    <s v="CIN"/>
    <s v="CIN"/>
  </r>
  <r>
    <x v="137"/>
    <x v="5"/>
    <s v="CLE"/>
    <s v="CLE"/>
    <x v="76"/>
    <s v="C"/>
    <n v="3"/>
    <n v="162"/>
    <n v="81"/>
    <n v="81"/>
    <n v="81"/>
    <s v="N"/>
    <s v="N"/>
    <x v="0"/>
    <x v="0"/>
    <n v="0"/>
    <x v="1"/>
    <n v="1"/>
    <x v="0"/>
    <x v="1"/>
    <n v="805"/>
    <n v="5543"/>
    <n v="1455"/>
    <n v="339"/>
    <n v="22"/>
    <n v="171"/>
    <n v="560"/>
    <n v="1213"/>
    <n v="77"/>
    <n v="29"/>
    <n v="103"/>
    <n v="49"/>
    <n v="761"/>
    <n v="711"/>
    <n v="4.45"/>
    <n v="10"/>
    <n v="13"/>
    <n v="31"/>
    <n v="4311"/>
    <n v="1530"/>
    <n v="170"/>
    <n v="444"/>
    <n v="986"/>
    <n v="94"/>
    <n v="182"/>
    <n v="0.98499999999999999"/>
    <s v="Cleveland Indians"/>
    <s v="Jacobs Field"/>
    <n v="2169760"/>
    <n v="98"/>
    <n v="98"/>
    <s v="CLE"/>
    <s v="CLE"/>
    <s v="CLE"/>
  </r>
  <r>
    <x v="137"/>
    <x v="1"/>
    <s v="COL"/>
    <s v="COL"/>
    <x v="95"/>
    <s v="W"/>
    <n v="3"/>
    <n v="162"/>
    <n v="81"/>
    <n v="74"/>
    <n v="88"/>
    <s v="N"/>
    <s v="N"/>
    <x v="0"/>
    <x v="0"/>
    <n v="0"/>
    <x v="1"/>
    <n v="1"/>
    <x v="0"/>
    <x v="1"/>
    <n v="747"/>
    <n v="5557"/>
    <n v="1462"/>
    <n v="310"/>
    <n v="28"/>
    <n v="160"/>
    <n v="570"/>
    <n v="1209"/>
    <n v="141"/>
    <n v="37"/>
    <n v="57"/>
    <n v="38"/>
    <n v="822"/>
    <n v="766"/>
    <n v="4.7699999999999996"/>
    <n v="3"/>
    <n v="8"/>
    <n v="36"/>
    <n v="4338"/>
    <n v="1547"/>
    <n v="148"/>
    <n v="562"/>
    <n v="1041"/>
    <n v="96"/>
    <n v="176"/>
    <n v="0.98499999999999999"/>
    <s v="Colorado Rockies"/>
    <s v="Coors Field"/>
    <n v="2650218"/>
    <n v="109"/>
    <n v="109"/>
    <s v="COL"/>
    <s v="COL"/>
    <s v="COL"/>
  </r>
  <r>
    <x v="137"/>
    <x v="5"/>
    <s v="DET"/>
    <s v="DET"/>
    <x v="77"/>
    <s v="C"/>
    <n v="5"/>
    <n v="162"/>
    <n v="81"/>
    <n v="74"/>
    <n v="88"/>
    <s v="N"/>
    <s v="N"/>
    <x v="0"/>
    <x v="0"/>
    <n v="0"/>
    <x v="1"/>
    <n v="1"/>
    <x v="0"/>
    <x v="1"/>
    <n v="821"/>
    <n v="5641"/>
    <n v="1529"/>
    <n v="293"/>
    <n v="41"/>
    <n v="200"/>
    <n v="572"/>
    <n v="1076"/>
    <n v="63"/>
    <n v="31"/>
    <n v="44"/>
    <n v="44"/>
    <n v="857"/>
    <n v="786"/>
    <n v="4.9000000000000004"/>
    <n v="1"/>
    <n v="2"/>
    <n v="34"/>
    <n v="4335"/>
    <n v="1541"/>
    <n v="172"/>
    <n v="644"/>
    <n v="991"/>
    <n v="113"/>
    <n v="172"/>
    <n v="0.98099999999999998"/>
    <s v="Detroit Tigers"/>
    <s v="Comerica Park"/>
    <n v="3202645"/>
    <n v="103"/>
    <n v="103"/>
    <s v="DET"/>
    <s v="DET"/>
    <s v="DET"/>
  </r>
  <r>
    <x v="137"/>
    <x v="1"/>
    <s v="FLO"/>
    <s v="FLA"/>
    <x v="96"/>
    <s v="E"/>
    <n v="3"/>
    <n v="161"/>
    <n v="81"/>
    <n v="84"/>
    <n v="77"/>
    <s v="N"/>
    <s v="N"/>
    <x v="0"/>
    <x v="0"/>
    <n v="0"/>
    <x v="1"/>
    <n v="1"/>
    <x v="0"/>
    <x v="1"/>
    <n v="770"/>
    <n v="5499"/>
    <n v="1397"/>
    <n v="302"/>
    <n v="28"/>
    <n v="208"/>
    <n v="543"/>
    <n v="1371"/>
    <n v="76"/>
    <n v="28"/>
    <n v="69"/>
    <n v="46"/>
    <n v="767"/>
    <n v="707"/>
    <n v="4.43"/>
    <n v="2"/>
    <n v="8"/>
    <n v="36"/>
    <n v="4306"/>
    <n v="1421"/>
    <n v="161"/>
    <n v="586"/>
    <n v="1127"/>
    <n v="117"/>
    <n v="122"/>
    <n v="0.98"/>
    <s v="Florida Marlins"/>
    <s v="Dolphin Stadium"/>
    <n v="1335076"/>
    <n v="101"/>
    <n v="101"/>
    <s v="FLA"/>
    <s v="FLO"/>
    <s v="FLO"/>
  </r>
  <r>
    <x v="137"/>
    <x v="1"/>
    <s v="HOU"/>
    <s v="HOU"/>
    <x v="89"/>
    <s v="C"/>
    <n v="3"/>
    <n v="161"/>
    <n v="80"/>
    <n v="86"/>
    <n v="75"/>
    <s v="N"/>
    <s v="N"/>
    <x v="0"/>
    <x v="0"/>
    <n v="0"/>
    <x v="1"/>
    <n v="1"/>
    <x v="0"/>
    <x v="1"/>
    <n v="712"/>
    <n v="5451"/>
    <n v="1432"/>
    <n v="284"/>
    <n v="22"/>
    <n v="167"/>
    <n v="449"/>
    <n v="1051"/>
    <n v="114"/>
    <n v="52"/>
    <n v="52"/>
    <n v="41"/>
    <n v="743"/>
    <n v="691"/>
    <n v="4.3600000000000003"/>
    <n v="4"/>
    <n v="13"/>
    <n v="48"/>
    <n v="4276"/>
    <n v="1453"/>
    <n v="197"/>
    <n v="492"/>
    <n v="1095"/>
    <n v="67"/>
    <n v="142"/>
    <n v="0.98899999999999999"/>
    <s v="Houston Astros"/>
    <s v="Minute Maid Park"/>
    <n v="2779487"/>
    <n v="98"/>
    <n v="98"/>
    <s v="HOU"/>
    <s v="HOU"/>
    <s v="HOU"/>
  </r>
  <r>
    <x v="137"/>
    <x v="5"/>
    <s v="KCA"/>
    <s v="KCR"/>
    <x v="91"/>
    <s v="C"/>
    <n v="4"/>
    <n v="162"/>
    <n v="81"/>
    <n v="75"/>
    <n v="87"/>
    <s v="N"/>
    <s v="N"/>
    <x v="0"/>
    <x v="0"/>
    <n v="0"/>
    <x v="1"/>
    <n v="1"/>
    <x v="0"/>
    <x v="1"/>
    <n v="691"/>
    <n v="5608"/>
    <n v="1507"/>
    <n v="303"/>
    <n v="28"/>
    <n v="120"/>
    <n v="392"/>
    <n v="1005"/>
    <n v="79"/>
    <n v="38"/>
    <n v="50"/>
    <n v="36"/>
    <n v="781"/>
    <n v="720"/>
    <n v="4.4800000000000004"/>
    <n v="2"/>
    <n v="8"/>
    <n v="44"/>
    <n v="4337"/>
    <n v="1473"/>
    <n v="159"/>
    <n v="515"/>
    <n v="1085"/>
    <n v="96"/>
    <n v="159"/>
    <n v="0.98399999999999999"/>
    <s v="Kansas City Royals"/>
    <s v="Kauffman Stadium"/>
    <n v="1578922"/>
    <n v="98"/>
    <n v="100"/>
    <s v="KCR"/>
    <s v="KCA"/>
    <s v="KCA"/>
  </r>
  <r>
    <x v="137"/>
    <x v="5"/>
    <s v="LAA"/>
    <s v="ANA"/>
    <x v="87"/>
    <s v="W"/>
    <n v="1"/>
    <n v="162"/>
    <n v="81"/>
    <n v="100"/>
    <n v="62"/>
    <s v="Y"/>
    <s v="N"/>
    <x v="0"/>
    <x v="0"/>
    <n v="0"/>
    <x v="1"/>
    <n v="1"/>
    <x v="0"/>
    <x v="1"/>
    <n v="765"/>
    <n v="5540"/>
    <n v="1486"/>
    <n v="274"/>
    <n v="25"/>
    <n v="159"/>
    <n v="481"/>
    <n v="987"/>
    <n v="129"/>
    <n v="48"/>
    <n v="52"/>
    <n v="50"/>
    <n v="697"/>
    <n v="644"/>
    <n v="3.99"/>
    <n v="7"/>
    <n v="10"/>
    <n v="66"/>
    <n v="4354"/>
    <n v="1455"/>
    <n v="160"/>
    <n v="457"/>
    <n v="1106"/>
    <n v="91"/>
    <n v="159"/>
    <n v="0.98499999999999999"/>
    <s v="Los Angeles Angels of Anaheim"/>
    <s v="Angel Stadium"/>
    <n v="3336747"/>
    <n v="103"/>
    <n v="102"/>
    <s v="LAA"/>
    <s v="ANA"/>
    <s v="ANA"/>
  </r>
  <r>
    <x v="137"/>
    <x v="1"/>
    <s v="LAN"/>
    <s v="LAD"/>
    <x v="47"/>
    <s v="W"/>
    <n v="1"/>
    <n v="162"/>
    <n v="81"/>
    <n v="84"/>
    <n v="78"/>
    <s v="Y"/>
    <s v="N"/>
    <x v="0"/>
    <x v="0"/>
    <n v="0"/>
    <x v="1"/>
    <n v="1"/>
    <x v="0"/>
    <x v="1"/>
    <n v="700"/>
    <n v="5506"/>
    <n v="1455"/>
    <n v="271"/>
    <n v="29"/>
    <n v="137"/>
    <n v="543"/>
    <n v="1032"/>
    <n v="126"/>
    <n v="43"/>
    <n v="43"/>
    <n v="38"/>
    <n v="648"/>
    <n v="591"/>
    <n v="3.68"/>
    <n v="5"/>
    <n v="11"/>
    <n v="35"/>
    <n v="4342"/>
    <n v="1381"/>
    <n v="123"/>
    <n v="480"/>
    <n v="1205"/>
    <n v="101"/>
    <n v="138"/>
    <n v="0.98399999999999999"/>
    <s v="Los Angeles Dodgers"/>
    <s v="Dodger Stadium"/>
    <n v="3730553"/>
    <n v="98"/>
    <n v="97"/>
    <s v="LAD"/>
    <s v="LAN"/>
    <s v="LAN"/>
  </r>
  <r>
    <x v="137"/>
    <x v="1"/>
    <s v="MIL"/>
    <s v="MIL"/>
    <x v="53"/>
    <s v="C"/>
    <n v="2"/>
    <n v="162"/>
    <n v="81"/>
    <n v="90"/>
    <n v="72"/>
    <s v="N"/>
    <s v="Y"/>
    <x v="1"/>
    <x v="0"/>
    <n v="0"/>
    <x v="1"/>
    <n v="1"/>
    <x v="0"/>
    <x v="1"/>
    <n v="750"/>
    <n v="5535"/>
    <n v="1398"/>
    <n v="324"/>
    <n v="35"/>
    <n v="198"/>
    <n v="550"/>
    <n v="1203"/>
    <n v="108"/>
    <n v="38"/>
    <n v="69"/>
    <n v="43"/>
    <n v="689"/>
    <n v="623"/>
    <n v="3.85"/>
    <n v="12"/>
    <n v="10"/>
    <n v="45"/>
    <n v="4367"/>
    <n v="1415"/>
    <n v="175"/>
    <n v="528"/>
    <n v="1110"/>
    <n v="101"/>
    <n v="160"/>
    <n v="0.98399999999999999"/>
    <s v="Milwaukee Brewers"/>
    <s v="Miller Park"/>
    <n v="3068458"/>
    <n v="98"/>
    <n v="98"/>
    <s v="MIL"/>
    <s v="ML4"/>
    <s v="MIL"/>
  </r>
  <r>
    <x v="137"/>
    <x v="5"/>
    <s v="MIN"/>
    <s v="MIN"/>
    <x v="79"/>
    <s v="C"/>
    <n v="2"/>
    <n v="163"/>
    <n v="81"/>
    <n v="88"/>
    <n v="75"/>
    <s v="N"/>
    <s v="N"/>
    <x v="0"/>
    <x v="0"/>
    <n v="0"/>
    <x v="1"/>
    <n v="1"/>
    <x v="0"/>
    <x v="1"/>
    <n v="829"/>
    <n v="5641"/>
    <n v="1572"/>
    <n v="298"/>
    <n v="49"/>
    <n v="111"/>
    <n v="529"/>
    <n v="979"/>
    <n v="102"/>
    <n v="42"/>
    <n v="36"/>
    <n v="72"/>
    <n v="745"/>
    <n v="675"/>
    <n v="4.16"/>
    <n v="5"/>
    <n v="10"/>
    <n v="42"/>
    <n v="4377"/>
    <n v="1568"/>
    <n v="183"/>
    <n v="406"/>
    <n v="995"/>
    <n v="108"/>
    <n v="168"/>
    <n v="0.98199999999999998"/>
    <s v="Minnesota Twins"/>
    <s v="Hubert H Humphrey Metrodome"/>
    <n v="2302431"/>
    <n v="96"/>
    <n v="96"/>
    <s v="MIN"/>
    <s v="MIN"/>
    <s v="MIN"/>
  </r>
  <r>
    <x v="137"/>
    <x v="5"/>
    <s v="NYA"/>
    <s v="NYY"/>
    <x v="73"/>
    <s v="E"/>
    <n v="3"/>
    <n v="162"/>
    <n v="81"/>
    <n v="89"/>
    <n v="73"/>
    <s v="N"/>
    <s v="N"/>
    <x v="0"/>
    <x v="0"/>
    <n v="0"/>
    <x v="1"/>
    <n v="1"/>
    <x v="0"/>
    <x v="1"/>
    <n v="789"/>
    <n v="5572"/>
    <n v="1512"/>
    <n v="289"/>
    <n v="20"/>
    <n v="180"/>
    <n v="535"/>
    <n v="1015"/>
    <n v="118"/>
    <n v="39"/>
    <n v="80"/>
    <n v="39"/>
    <n v="727"/>
    <n v="685"/>
    <n v="4.28"/>
    <n v="1"/>
    <n v="11"/>
    <n v="42"/>
    <n v="4325"/>
    <n v="1478"/>
    <n v="143"/>
    <n v="489"/>
    <n v="1141"/>
    <n v="83"/>
    <n v="141"/>
    <n v="0.98599999999999999"/>
    <s v="New York Yankees"/>
    <s v="Yankee Stadium II"/>
    <n v="4298655"/>
    <n v="103"/>
    <n v="102"/>
    <s v="NYY"/>
    <s v="NYA"/>
    <s v="NYA"/>
  </r>
  <r>
    <x v="137"/>
    <x v="1"/>
    <s v="NYN"/>
    <s v="NYM"/>
    <x v="90"/>
    <s v="E"/>
    <n v="2"/>
    <n v="162"/>
    <n v="81"/>
    <n v="89"/>
    <n v="73"/>
    <s v="N"/>
    <s v="N"/>
    <x v="0"/>
    <x v="0"/>
    <n v="0"/>
    <x v="1"/>
    <n v="1"/>
    <x v="0"/>
    <x v="1"/>
    <n v="799"/>
    <n v="5606"/>
    <n v="1491"/>
    <n v="274"/>
    <n v="38"/>
    <n v="172"/>
    <n v="619"/>
    <n v="1024"/>
    <n v="138"/>
    <n v="36"/>
    <n v="39"/>
    <n v="49"/>
    <n v="715"/>
    <n v="662"/>
    <n v="4.07"/>
    <n v="5"/>
    <n v="12"/>
    <n v="43"/>
    <n v="4393"/>
    <n v="1415"/>
    <n v="163"/>
    <n v="590"/>
    <n v="1181"/>
    <n v="83"/>
    <n v="126"/>
    <n v="0.98599999999999999"/>
    <s v="New York Mets"/>
    <s v="Shea Stadium"/>
    <n v="4042045"/>
    <n v="99"/>
    <n v="98"/>
    <s v="NYM"/>
    <s v="NYN"/>
    <s v="NYN"/>
  </r>
  <r>
    <x v="137"/>
    <x v="5"/>
    <s v="OAK"/>
    <s v="OAK"/>
    <x v="78"/>
    <s v="W"/>
    <n v="3"/>
    <n v="161"/>
    <n v="81"/>
    <n v="75"/>
    <n v="86"/>
    <s v="N"/>
    <s v="N"/>
    <x v="0"/>
    <x v="0"/>
    <n v="0"/>
    <x v="1"/>
    <n v="1"/>
    <x v="0"/>
    <x v="1"/>
    <n v="646"/>
    <n v="5451"/>
    <n v="1318"/>
    <n v="270"/>
    <n v="23"/>
    <n v="125"/>
    <n v="574"/>
    <n v="1226"/>
    <n v="88"/>
    <n v="21"/>
    <n v="48"/>
    <n v="35"/>
    <n v="690"/>
    <n v="640"/>
    <n v="4.01"/>
    <n v="4"/>
    <n v="7"/>
    <n v="33"/>
    <n v="4305"/>
    <n v="1364"/>
    <n v="135"/>
    <n v="576"/>
    <n v="1061"/>
    <n v="98"/>
    <n v="169"/>
    <n v="0.98399999999999999"/>
    <s v="Oakland Athletics"/>
    <s v="McAfee Coliseum"/>
    <n v="1665256"/>
    <n v="95"/>
    <n v="95"/>
    <s v="OAK"/>
    <s v="OAK"/>
    <s v="OAK"/>
  </r>
  <r>
    <x v="137"/>
    <x v="1"/>
    <s v="PHI"/>
    <s v="PHI"/>
    <x v="44"/>
    <s v="E"/>
    <n v="1"/>
    <n v="162"/>
    <n v="81"/>
    <n v="92"/>
    <n v="70"/>
    <s v="Y"/>
    <s v="N"/>
    <x v="0"/>
    <x v="1"/>
    <n v="1"/>
    <x v="2"/>
    <n v="0"/>
    <x v="1"/>
    <x v="1"/>
    <n v="799"/>
    <n v="5509"/>
    <n v="1407"/>
    <n v="291"/>
    <n v="36"/>
    <n v="214"/>
    <n v="586"/>
    <n v="1117"/>
    <n v="136"/>
    <n v="25"/>
    <n v="67"/>
    <n v="40"/>
    <n v="680"/>
    <n v="625"/>
    <n v="3.88"/>
    <n v="4"/>
    <n v="11"/>
    <n v="47"/>
    <n v="4349"/>
    <n v="1444"/>
    <n v="160"/>
    <n v="533"/>
    <n v="1081"/>
    <n v="90"/>
    <n v="142"/>
    <n v="0.98499999999999999"/>
    <s v="Philadelphia Phillies"/>
    <s v="Citizens Bank Park"/>
    <n v="3422583"/>
    <n v="103"/>
    <n v="102"/>
    <s v="PHI"/>
    <s v="PHI"/>
    <s v="PHI"/>
  </r>
  <r>
    <x v="137"/>
    <x v="1"/>
    <s v="PIT"/>
    <s v="PIT"/>
    <x v="39"/>
    <s v="C"/>
    <n v="6"/>
    <n v="162"/>
    <n v="81"/>
    <n v="67"/>
    <n v="95"/>
    <s v="N"/>
    <s v="N"/>
    <x v="0"/>
    <x v="0"/>
    <n v="0"/>
    <x v="1"/>
    <n v="1"/>
    <x v="0"/>
    <x v="1"/>
    <n v="735"/>
    <n v="5628"/>
    <n v="1454"/>
    <n v="314"/>
    <n v="21"/>
    <n v="153"/>
    <n v="474"/>
    <n v="1039"/>
    <n v="57"/>
    <n v="19"/>
    <n v="59"/>
    <n v="51"/>
    <n v="884"/>
    <n v="822"/>
    <n v="5.08"/>
    <n v="3"/>
    <n v="7"/>
    <n v="34"/>
    <n v="4365"/>
    <n v="1631"/>
    <n v="176"/>
    <n v="657"/>
    <n v="963"/>
    <n v="107"/>
    <n v="179"/>
    <n v="0.98299999999999998"/>
    <s v="Pittsburgh Pirates"/>
    <s v="PNC Park"/>
    <n v="1609076"/>
    <n v="96"/>
    <n v="98"/>
    <s v="PIT"/>
    <s v="PIT"/>
    <s v="PIT"/>
  </r>
  <r>
    <x v="137"/>
    <x v="1"/>
    <s v="SDN"/>
    <s v="SDP"/>
    <x v="92"/>
    <s v="W"/>
    <n v="5"/>
    <n v="162"/>
    <n v="81"/>
    <n v="63"/>
    <n v="99"/>
    <s v="N"/>
    <s v="N"/>
    <x v="0"/>
    <x v="0"/>
    <n v="0"/>
    <x v="1"/>
    <n v="1"/>
    <x v="0"/>
    <x v="1"/>
    <n v="637"/>
    <n v="5568"/>
    <n v="1390"/>
    <n v="264"/>
    <n v="27"/>
    <n v="154"/>
    <n v="518"/>
    <n v="1259"/>
    <n v="36"/>
    <n v="17"/>
    <n v="53"/>
    <n v="46"/>
    <n v="764"/>
    <n v="714"/>
    <n v="4.41"/>
    <n v="3"/>
    <n v="6"/>
    <n v="30"/>
    <n v="4375"/>
    <n v="1466"/>
    <n v="165"/>
    <n v="561"/>
    <n v="1100"/>
    <n v="85"/>
    <n v="149"/>
    <n v="0.98599999999999999"/>
    <s v="San Diego Padres"/>
    <s v="Petco Park"/>
    <n v="2427535"/>
    <n v="88"/>
    <n v="88"/>
    <s v="SDP"/>
    <s v="SDN"/>
    <s v="SDN"/>
  </r>
  <r>
    <x v="137"/>
    <x v="5"/>
    <s v="SEA"/>
    <s v="SEA"/>
    <x v="93"/>
    <s v="W"/>
    <n v="4"/>
    <n v="162"/>
    <n v="81"/>
    <n v="61"/>
    <n v="101"/>
    <s v="N"/>
    <s v="N"/>
    <x v="0"/>
    <x v="0"/>
    <n v="0"/>
    <x v="1"/>
    <n v="1"/>
    <x v="0"/>
    <x v="1"/>
    <n v="671"/>
    <n v="5643"/>
    <n v="1498"/>
    <n v="285"/>
    <n v="20"/>
    <n v="124"/>
    <n v="417"/>
    <n v="890"/>
    <n v="90"/>
    <n v="32"/>
    <n v="38"/>
    <n v="42"/>
    <n v="811"/>
    <n v="754"/>
    <n v="4.7300000000000004"/>
    <n v="4"/>
    <n v="4"/>
    <n v="36"/>
    <n v="4306"/>
    <n v="1544"/>
    <n v="161"/>
    <n v="626"/>
    <n v="1016"/>
    <n v="99"/>
    <n v="160"/>
    <n v="0.98399999999999999"/>
    <s v="Seattle Mariners"/>
    <s v="Safeco Field"/>
    <n v="2329702"/>
    <n v="97"/>
    <n v="97"/>
    <s v="SEA"/>
    <s v="SEA"/>
    <s v="SEA"/>
  </r>
  <r>
    <x v="137"/>
    <x v="1"/>
    <s v="SFN"/>
    <s v="SFG"/>
    <x v="42"/>
    <s v="W"/>
    <n v="4"/>
    <n v="162"/>
    <n v="81"/>
    <n v="72"/>
    <n v="90"/>
    <s v="N"/>
    <s v="N"/>
    <x v="0"/>
    <x v="0"/>
    <n v="0"/>
    <x v="1"/>
    <n v="1"/>
    <x v="0"/>
    <x v="1"/>
    <n v="640"/>
    <n v="5543"/>
    <n v="1452"/>
    <n v="311"/>
    <n v="37"/>
    <n v="94"/>
    <n v="452"/>
    <n v="1044"/>
    <n v="108"/>
    <n v="46"/>
    <n v="48"/>
    <n v="44"/>
    <n v="759"/>
    <n v="701"/>
    <n v="4.38"/>
    <n v="4"/>
    <n v="12"/>
    <n v="41"/>
    <n v="4326"/>
    <n v="1416"/>
    <n v="147"/>
    <n v="652"/>
    <n v="1240"/>
    <n v="96"/>
    <n v="129"/>
    <n v="0.98299999999999998"/>
    <s v="San Francisco Giants"/>
    <s v="AT&amp;T Park"/>
    <n v="2863837"/>
    <n v="102"/>
    <n v="103"/>
    <s v="SFG"/>
    <s v="SFN"/>
    <s v="SFN"/>
  </r>
  <r>
    <x v="137"/>
    <x v="1"/>
    <s v="SLN"/>
    <s v="STL"/>
    <x v="40"/>
    <s v="C"/>
    <n v="4"/>
    <n v="162"/>
    <n v="81"/>
    <n v="86"/>
    <n v="76"/>
    <s v="N"/>
    <s v="N"/>
    <x v="0"/>
    <x v="0"/>
    <n v="0"/>
    <x v="1"/>
    <n v="1"/>
    <x v="0"/>
    <x v="1"/>
    <n v="779"/>
    <n v="5636"/>
    <n v="1585"/>
    <n v="283"/>
    <n v="26"/>
    <n v="174"/>
    <n v="577"/>
    <n v="985"/>
    <n v="73"/>
    <n v="32"/>
    <n v="42"/>
    <n v="44"/>
    <n v="725"/>
    <n v="677"/>
    <n v="4.1900000000000004"/>
    <n v="2"/>
    <n v="7"/>
    <n v="42"/>
    <n v="4362"/>
    <n v="1517"/>
    <n v="163"/>
    <n v="496"/>
    <n v="957"/>
    <n v="85"/>
    <n v="156"/>
    <n v="0.98599999999999999"/>
    <s v="St. Louis Cardinals"/>
    <s v="Busch Stadium III"/>
    <n v="3432917"/>
    <n v="99"/>
    <n v="99"/>
    <s v="STL"/>
    <s v="SLN"/>
    <s v="SLN"/>
  </r>
  <r>
    <x v="137"/>
    <x v="5"/>
    <s v="TBA"/>
    <s v="TBD"/>
    <x v="98"/>
    <s v="E"/>
    <n v="1"/>
    <n v="162"/>
    <n v="81"/>
    <n v="97"/>
    <n v="65"/>
    <s v="Y"/>
    <s v="N"/>
    <x v="0"/>
    <x v="1"/>
    <n v="1"/>
    <x v="1"/>
    <n v="1"/>
    <x v="0"/>
    <x v="1"/>
    <n v="774"/>
    <n v="5541"/>
    <n v="1443"/>
    <n v="284"/>
    <n v="37"/>
    <n v="180"/>
    <n v="626"/>
    <n v="1224"/>
    <n v="142"/>
    <n v="50"/>
    <n v="68"/>
    <n v="52"/>
    <n v="671"/>
    <n v="618"/>
    <n v="3.82"/>
    <n v="7"/>
    <n v="12"/>
    <n v="52"/>
    <n v="4373"/>
    <n v="1349"/>
    <n v="166"/>
    <n v="526"/>
    <n v="1143"/>
    <n v="90"/>
    <n v="153"/>
    <n v="0.98499999999999999"/>
    <s v="Tampa Bay Rays"/>
    <s v="Tropicana Field"/>
    <n v="1811986"/>
    <n v="101"/>
    <n v="101"/>
    <s v="TBR"/>
    <s v="TBA"/>
    <s v="TBA"/>
  </r>
  <r>
    <x v="137"/>
    <x v="5"/>
    <s v="TEX"/>
    <s v="TEX"/>
    <x v="88"/>
    <s v="W"/>
    <n v="2"/>
    <n v="162"/>
    <n v="81"/>
    <n v="79"/>
    <n v="83"/>
    <s v="N"/>
    <s v="N"/>
    <x v="0"/>
    <x v="0"/>
    <n v="0"/>
    <x v="1"/>
    <n v="1"/>
    <x v="0"/>
    <x v="1"/>
    <n v="901"/>
    <n v="5728"/>
    <n v="1619"/>
    <n v="376"/>
    <n v="35"/>
    <n v="194"/>
    <n v="595"/>
    <n v="1207"/>
    <n v="81"/>
    <n v="25"/>
    <n v="63"/>
    <n v="54"/>
    <n v="967"/>
    <n v="860"/>
    <n v="5.37"/>
    <n v="6"/>
    <n v="8"/>
    <n v="36"/>
    <n v="4326"/>
    <n v="1647"/>
    <n v="176"/>
    <n v="625"/>
    <n v="963"/>
    <n v="132"/>
    <n v="191"/>
    <n v="0.97799999999999998"/>
    <s v="Texas Rangers"/>
    <s v="Rangers Ballpark in Arlington"/>
    <n v="1945677"/>
    <n v="102"/>
    <n v="102"/>
    <s v="TEX"/>
    <s v="TEX"/>
    <s v="TEX"/>
  </r>
  <r>
    <x v="137"/>
    <x v="5"/>
    <s v="TOR"/>
    <s v="TOR"/>
    <x v="94"/>
    <s v="E"/>
    <n v="4"/>
    <n v="162"/>
    <n v="81"/>
    <n v="86"/>
    <n v="76"/>
    <s v="N"/>
    <s v="N"/>
    <x v="0"/>
    <x v="0"/>
    <n v="0"/>
    <x v="1"/>
    <n v="1"/>
    <x v="0"/>
    <x v="1"/>
    <n v="714"/>
    <n v="5503"/>
    <n v="1453"/>
    <n v="303"/>
    <n v="32"/>
    <n v="126"/>
    <n v="521"/>
    <n v="938"/>
    <n v="80"/>
    <n v="27"/>
    <n v="59"/>
    <n v="56"/>
    <n v="610"/>
    <n v="561"/>
    <n v="3.49"/>
    <n v="15"/>
    <n v="13"/>
    <n v="44"/>
    <n v="4340"/>
    <n v="1330"/>
    <n v="134"/>
    <n v="467"/>
    <n v="1184"/>
    <n v="84"/>
    <n v="137"/>
    <n v="0.98599999999999999"/>
    <s v="Toronto Blue Jays"/>
    <s v="Rogers Centre"/>
    <n v="2399786"/>
    <n v="98"/>
    <n v="97"/>
    <s v="TOR"/>
    <s v="TOR"/>
    <s v="TOR"/>
  </r>
  <r>
    <x v="137"/>
    <x v="1"/>
    <s v="WAS"/>
    <s v="WSN"/>
    <x v="13"/>
    <s v="E"/>
    <n v="5"/>
    <n v="161"/>
    <n v="80"/>
    <n v="59"/>
    <n v="102"/>
    <s v="N"/>
    <s v="N"/>
    <x v="0"/>
    <x v="0"/>
    <n v="0"/>
    <x v="1"/>
    <n v="1"/>
    <x v="0"/>
    <x v="1"/>
    <n v="641"/>
    <n v="5491"/>
    <n v="1376"/>
    <n v="269"/>
    <n v="26"/>
    <n v="117"/>
    <n v="534"/>
    <n v="1095"/>
    <n v="81"/>
    <n v="43"/>
    <n v="67"/>
    <n v="36"/>
    <n v="825"/>
    <n v="742"/>
    <n v="4.66"/>
    <n v="2"/>
    <n v="8"/>
    <n v="28"/>
    <n v="4302"/>
    <n v="1496"/>
    <n v="190"/>
    <n v="588"/>
    <n v="1063"/>
    <n v="123"/>
    <n v="143"/>
    <n v="0.98"/>
    <s v="Washington Nationals"/>
    <s v="Nationals Park"/>
    <n v="2320400"/>
    <n v="99"/>
    <n v="100"/>
    <s v="WSN"/>
    <s v="MON"/>
    <s v="WAS"/>
  </r>
  <r>
    <x v="138"/>
    <x v="1"/>
    <s v="ARI"/>
    <s v="ARI"/>
    <x v="97"/>
    <s v="W"/>
    <n v="5"/>
    <n v="162"/>
    <n v="81"/>
    <n v="70"/>
    <n v="92"/>
    <s v="N"/>
    <s v="N"/>
    <x v="0"/>
    <x v="0"/>
    <n v="0"/>
    <x v="1"/>
    <n v="1"/>
    <x v="0"/>
    <x v="1"/>
    <n v="720"/>
    <n v="5565"/>
    <n v="1408"/>
    <n v="307"/>
    <n v="45"/>
    <n v="173"/>
    <n v="571"/>
    <n v="1298"/>
    <n v="102"/>
    <n v="40"/>
    <n v="37"/>
    <n v="41"/>
    <n v="782"/>
    <n v="711"/>
    <n v="4.42"/>
    <n v="4"/>
    <n v="12"/>
    <n v="36"/>
    <n v="4343"/>
    <n v="1470"/>
    <n v="168"/>
    <n v="525"/>
    <n v="1158"/>
    <n v="124"/>
    <n v="133"/>
    <n v="0.98"/>
    <s v="Arizona Diamondbacks"/>
    <s v="Chase Field"/>
    <n v="2128765"/>
    <n v="105"/>
    <n v="106"/>
    <s v="ARI"/>
    <s v="ARI"/>
    <s v="ARI"/>
  </r>
  <r>
    <x v="138"/>
    <x v="1"/>
    <s v="ATL"/>
    <s v="ATL"/>
    <x v="24"/>
    <s v="E"/>
    <n v="3"/>
    <n v="162"/>
    <n v="81"/>
    <n v="86"/>
    <n v="76"/>
    <s v="N"/>
    <s v="N"/>
    <x v="0"/>
    <x v="0"/>
    <n v="0"/>
    <x v="1"/>
    <n v="1"/>
    <x v="0"/>
    <x v="1"/>
    <n v="735"/>
    <n v="5539"/>
    <n v="1459"/>
    <n v="300"/>
    <n v="20"/>
    <n v="149"/>
    <n v="602"/>
    <n v="1064"/>
    <n v="58"/>
    <n v="26"/>
    <n v="52"/>
    <n v="47"/>
    <n v="641"/>
    <n v="581"/>
    <n v="3.57"/>
    <n v="3"/>
    <n v="10"/>
    <n v="38"/>
    <n v="4388"/>
    <n v="1399"/>
    <n v="119"/>
    <n v="530"/>
    <n v="1232"/>
    <n v="96"/>
    <n v="159"/>
    <n v="0.98499999999999999"/>
    <s v="Atlanta Braves"/>
    <s v="Turner Field"/>
    <n v="2373631"/>
    <n v="99"/>
    <n v="98"/>
    <s v="ATL"/>
    <s v="ATL"/>
    <s v="ATL"/>
  </r>
  <r>
    <x v="138"/>
    <x v="5"/>
    <s v="BAL"/>
    <s v="BAL"/>
    <x v="37"/>
    <s v="E"/>
    <n v="5"/>
    <n v="162"/>
    <n v="81"/>
    <n v="64"/>
    <n v="98"/>
    <s v="N"/>
    <s v="N"/>
    <x v="0"/>
    <x v="0"/>
    <n v="0"/>
    <x v="1"/>
    <n v="1"/>
    <x v="0"/>
    <x v="1"/>
    <n v="741"/>
    <n v="5618"/>
    <n v="1508"/>
    <n v="307"/>
    <n v="19"/>
    <n v="160"/>
    <n v="517"/>
    <n v="1013"/>
    <n v="76"/>
    <n v="37"/>
    <n v="39"/>
    <n v="46"/>
    <n v="876"/>
    <n v="817"/>
    <n v="5.15"/>
    <n v="2"/>
    <n v="3"/>
    <n v="31"/>
    <n v="4287"/>
    <n v="1633"/>
    <n v="218"/>
    <n v="546"/>
    <n v="933"/>
    <n v="90"/>
    <n v="151"/>
    <n v="0.98499999999999999"/>
    <s v="Baltimore Orioles"/>
    <s v="Oriole Park at Camden Yards"/>
    <n v="1907163"/>
    <n v="101"/>
    <n v="102"/>
    <s v="BAL"/>
    <s v="BAL"/>
    <s v="BAL"/>
  </r>
  <r>
    <x v="138"/>
    <x v="5"/>
    <s v="BOS"/>
    <s v="BOS"/>
    <x v="74"/>
    <s v="E"/>
    <n v="2"/>
    <n v="162"/>
    <n v="81"/>
    <n v="95"/>
    <n v="67"/>
    <s v="N"/>
    <s v="Y"/>
    <x v="1"/>
    <x v="0"/>
    <n v="0"/>
    <x v="1"/>
    <n v="1"/>
    <x v="0"/>
    <x v="1"/>
    <n v="872"/>
    <n v="5543"/>
    <n v="1495"/>
    <n v="335"/>
    <n v="25"/>
    <n v="212"/>
    <n v="659"/>
    <n v="1120"/>
    <n v="126"/>
    <n v="39"/>
    <n v="70"/>
    <n v="51"/>
    <n v="736"/>
    <n v="695"/>
    <n v="4.3499999999999996"/>
    <n v="8"/>
    <n v="11"/>
    <n v="41"/>
    <n v="4310"/>
    <n v="1494"/>
    <n v="167"/>
    <n v="530"/>
    <n v="1230"/>
    <n v="82"/>
    <n v="121"/>
    <n v="0.98599999999999999"/>
    <s v="Boston Red Sox"/>
    <s v="Fenway Park II"/>
    <n v="3062699"/>
    <n v="106"/>
    <n v="105"/>
    <s v="BOS"/>
    <s v="BOS"/>
    <s v="BOS"/>
  </r>
  <r>
    <x v="138"/>
    <x v="5"/>
    <s v="CHA"/>
    <s v="CHW"/>
    <x v="75"/>
    <s v="C"/>
    <n v="3"/>
    <n v="162"/>
    <n v="81"/>
    <n v="79"/>
    <n v="83"/>
    <s v="N"/>
    <s v="N"/>
    <x v="0"/>
    <x v="0"/>
    <n v="0"/>
    <x v="1"/>
    <n v="1"/>
    <x v="0"/>
    <x v="1"/>
    <n v="724"/>
    <n v="5463"/>
    <n v="1410"/>
    <n v="246"/>
    <n v="20"/>
    <n v="184"/>
    <n v="534"/>
    <n v="1022"/>
    <n v="113"/>
    <n v="49"/>
    <n v="62"/>
    <n v="39"/>
    <n v="732"/>
    <n v="663"/>
    <n v="4.1399999999999997"/>
    <n v="4"/>
    <n v="11"/>
    <n v="36"/>
    <n v="4319"/>
    <n v="1438"/>
    <n v="169"/>
    <n v="507"/>
    <n v="1119"/>
    <n v="113"/>
    <n v="158"/>
    <n v="0.98099999999999998"/>
    <s v="Chicago White Sox"/>
    <s v="U.S. Cellular Field"/>
    <n v="2284163"/>
    <n v="105"/>
    <n v="105"/>
    <s v="CHW"/>
    <s v="CHA"/>
    <s v="CHA"/>
  </r>
  <r>
    <x v="138"/>
    <x v="1"/>
    <s v="CHN"/>
    <s v="CHC"/>
    <x v="25"/>
    <s v="C"/>
    <n v="2"/>
    <n v="161"/>
    <n v="80"/>
    <n v="83"/>
    <n v="78"/>
    <s v="N"/>
    <s v="N"/>
    <x v="0"/>
    <x v="0"/>
    <n v="0"/>
    <x v="1"/>
    <n v="1"/>
    <x v="0"/>
    <x v="1"/>
    <n v="707"/>
    <n v="5486"/>
    <n v="1398"/>
    <n v="293"/>
    <n v="29"/>
    <n v="161"/>
    <n v="592"/>
    <n v="1185"/>
    <n v="56"/>
    <n v="34"/>
    <n v="59"/>
    <n v="42"/>
    <n v="672"/>
    <n v="616"/>
    <n v="3.84"/>
    <n v="3"/>
    <n v="8"/>
    <n v="40"/>
    <n v="4336"/>
    <n v="1329"/>
    <n v="160"/>
    <n v="586"/>
    <n v="1272"/>
    <n v="105"/>
    <n v="144"/>
    <n v="0.98299999999999998"/>
    <s v="Chicago Cubs"/>
    <s v="Wrigley Field"/>
    <n v="3168859"/>
    <n v="107"/>
    <n v="106"/>
    <s v="CHC"/>
    <s v="CHN"/>
    <s v="CHN"/>
  </r>
  <r>
    <x v="138"/>
    <x v="1"/>
    <s v="CIN"/>
    <s v="CIN"/>
    <x v="26"/>
    <s v="C"/>
    <n v="4"/>
    <n v="162"/>
    <n v="81"/>
    <n v="78"/>
    <n v="84"/>
    <s v="N"/>
    <s v="N"/>
    <x v="0"/>
    <x v="0"/>
    <n v="0"/>
    <x v="1"/>
    <n v="1"/>
    <x v="0"/>
    <x v="1"/>
    <n v="673"/>
    <n v="5462"/>
    <n v="1349"/>
    <n v="280"/>
    <n v="25"/>
    <n v="158"/>
    <n v="531"/>
    <n v="1129"/>
    <n v="96"/>
    <n v="40"/>
    <n v="53"/>
    <n v="41"/>
    <n v="723"/>
    <n v="677"/>
    <n v="4.18"/>
    <n v="6"/>
    <n v="12"/>
    <n v="41"/>
    <n v="4375"/>
    <n v="1420"/>
    <n v="188"/>
    <n v="577"/>
    <n v="1069"/>
    <n v="89"/>
    <n v="161"/>
    <n v="0.98499999999999999"/>
    <s v="Cincinnati Reds"/>
    <s v="Great American Ball Park"/>
    <n v="1747919"/>
    <n v="100"/>
    <n v="100"/>
    <s v="CIN"/>
    <s v="CIN"/>
    <s v="CIN"/>
  </r>
  <r>
    <x v="138"/>
    <x v="5"/>
    <s v="CLE"/>
    <s v="CLE"/>
    <x v="76"/>
    <s v="C"/>
    <n v="4"/>
    <n v="162"/>
    <n v="81"/>
    <n v="65"/>
    <n v="97"/>
    <s v="N"/>
    <s v="N"/>
    <x v="0"/>
    <x v="0"/>
    <n v="0"/>
    <x v="1"/>
    <n v="1"/>
    <x v="0"/>
    <x v="1"/>
    <n v="773"/>
    <n v="5568"/>
    <n v="1468"/>
    <n v="314"/>
    <n v="28"/>
    <n v="161"/>
    <n v="582"/>
    <n v="1211"/>
    <n v="84"/>
    <n v="31"/>
    <n v="81"/>
    <n v="50"/>
    <n v="865"/>
    <n v="806"/>
    <n v="5.0599999999999996"/>
    <n v="5"/>
    <n v="6"/>
    <n v="25"/>
    <n v="4302"/>
    <n v="1570"/>
    <n v="183"/>
    <n v="598"/>
    <n v="986"/>
    <n v="97"/>
    <n v="170"/>
    <n v="0.98399999999999999"/>
    <s v="Cleveland Indians"/>
    <s v="Jacobs Field"/>
    <n v="1766242"/>
    <n v="95"/>
    <n v="95"/>
    <s v="CLE"/>
    <s v="CLE"/>
    <s v="CLE"/>
  </r>
  <r>
    <x v="138"/>
    <x v="1"/>
    <s v="COL"/>
    <s v="COL"/>
    <x v="95"/>
    <s v="W"/>
    <n v="2"/>
    <n v="162"/>
    <n v="81"/>
    <n v="92"/>
    <n v="70"/>
    <s v="N"/>
    <s v="Y"/>
    <x v="1"/>
    <x v="0"/>
    <n v="0"/>
    <x v="1"/>
    <n v="1"/>
    <x v="0"/>
    <x v="1"/>
    <n v="804"/>
    <n v="5398"/>
    <n v="1408"/>
    <n v="300"/>
    <n v="50"/>
    <n v="190"/>
    <n v="660"/>
    <n v="1277"/>
    <n v="106"/>
    <n v="55"/>
    <n v="47"/>
    <n v="60"/>
    <n v="715"/>
    <n v="675"/>
    <n v="4.22"/>
    <n v="5"/>
    <n v="7"/>
    <n v="45"/>
    <n v="4315"/>
    <n v="1427"/>
    <n v="141"/>
    <n v="528"/>
    <n v="1154"/>
    <n v="87"/>
    <n v="146"/>
    <n v="0.98599999999999999"/>
    <s v="Colorado Rockies"/>
    <s v="Coors Field"/>
    <n v="2665080"/>
    <n v="112"/>
    <n v="112"/>
    <s v="COL"/>
    <s v="COL"/>
    <s v="COL"/>
  </r>
  <r>
    <x v="138"/>
    <x v="5"/>
    <s v="DET"/>
    <s v="DET"/>
    <x v="77"/>
    <s v="C"/>
    <n v="2"/>
    <n v="163"/>
    <n v="81"/>
    <n v="86"/>
    <n v="77"/>
    <s v="N"/>
    <s v="N"/>
    <x v="0"/>
    <x v="0"/>
    <n v="0"/>
    <x v="1"/>
    <n v="1"/>
    <x v="0"/>
    <x v="1"/>
    <n v="743"/>
    <n v="5540"/>
    <n v="1443"/>
    <n v="245"/>
    <n v="35"/>
    <n v="183"/>
    <n v="540"/>
    <n v="1114"/>
    <n v="72"/>
    <n v="33"/>
    <n v="61"/>
    <n v="39"/>
    <n v="745"/>
    <n v="690"/>
    <n v="4.29"/>
    <n v="4"/>
    <n v="9"/>
    <n v="42"/>
    <n v="4341"/>
    <n v="1449"/>
    <n v="182"/>
    <n v="594"/>
    <n v="1102"/>
    <n v="88"/>
    <n v="164"/>
    <n v="0.98499999999999999"/>
    <s v="Detroit Tigers"/>
    <s v="Comerica Park"/>
    <n v="2567165"/>
    <n v="101"/>
    <n v="102"/>
    <s v="DET"/>
    <s v="DET"/>
    <s v="DET"/>
  </r>
  <r>
    <x v="138"/>
    <x v="1"/>
    <s v="FLO"/>
    <s v="FLA"/>
    <x v="96"/>
    <s v="E"/>
    <n v="2"/>
    <n v="162"/>
    <n v="81"/>
    <n v="87"/>
    <n v="75"/>
    <s v="N"/>
    <s v="N"/>
    <x v="0"/>
    <x v="0"/>
    <n v="0"/>
    <x v="1"/>
    <n v="1"/>
    <x v="0"/>
    <x v="1"/>
    <n v="772"/>
    <n v="5572"/>
    <n v="1493"/>
    <n v="296"/>
    <n v="25"/>
    <n v="159"/>
    <n v="568"/>
    <n v="1226"/>
    <n v="75"/>
    <n v="35"/>
    <n v="63"/>
    <n v="39"/>
    <n v="766"/>
    <n v="690"/>
    <n v="4.29"/>
    <n v="5"/>
    <n v="5"/>
    <n v="45"/>
    <n v="4339"/>
    <n v="1425"/>
    <n v="160"/>
    <n v="601"/>
    <n v="1248"/>
    <n v="106"/>
    <n v="129"/>
    <n v="0.98199999999999998"/>
    <s v="Florida Marlins"/>
    <s v="Dolphin Stadium"/>
    <n v="1464109"/>
    <n v="102"/>
    <n v="102"/>
    <s v="FLA"/>
    <s v="FLO"/>
    <s v="FLO"/>
  </r>
  <r>
    <x v="138"/>
    <x v="1"/>
    <s v="HOU"/>
    <s v="HOU"/>
    <x v="89"/>
    <s v="C"/>
    <n v="5"/>
    <n v="162"/>
    <n v="81"/>
    <n v="74"/>
    <n v="88"/>
    <s v="N"/>
    <s v="N"/>
    <x v="0"/>
    <x v="0"/>
    <n v="0"/>
    <x v="1"/>
    <n v="1"/>
    <x v="0"/>
    <x v="1"/>
    <n v="643"/>
    <n v="5436"/>
    <n v="1415"/>
    <n v="270"/>
    <n v="32"/>
    <n v="142"/>
    <n v="448"/>
    <n v="990"/>
    <n v="113"/>
    <n v="44"/>
    <n v="43"/>
    <n v="45"/>
    <n v="770"/>
    <n v="722"/>
    <n v="4.54"/>
    <n v="5"/>
    <n v="10"/>
    <n v="39"/>
    <n v="4290"/>
    <n v="1521"/>
    <n v="176"/>
    <n v="546"/>
    <n v="1144"/>
    <n v="78"/>
    <n v="161"/>
    <n v="0.98699999999999999"/>
    <s v="Houston Astros"/>
    <s v="Minute Maid Park"/>
    <n v="2521076"/>
    <n v="98"/>
    <n v="98"/>
    <s v="HOU"/>
    <s v="HOU"/>
    <s v="HOU"/>
  </r>
  <r>
    <x v="138"/>
    <x v="5"/>
    <s v="KCA"/>
    <s v="KCR"/>
    <x v="91"/>
    <s v="C"/>
    <n v="4"/>
    <n v="162"/>
    <n v="81"/>
    <n v="65"/>
    <n v="97"/>
    <s v="N"/>
    <s v="N"/>
    <x v="0"/>
    <x v="0"/>
    <n v="0"/>
    <x v="1"/>
    <n v="1"/>
    <x v="0"/>
    <x v="1"/>
    <n v="686"/>
    <n v="5532"/>
    <n v="1432"/>
    <n v="276"/>
    <n v="51"/>
    <n v="144"/>
    <n v="457"/>
    <n v="1091"/>
    <n v="88"/>
    <n v="29"/>
    <n v="42"/>
    <n v="32"/>
    <n v="842"/>
    <n v="765"/>
    <n v="4.83"/>
    <n v="10"/>
    <n v="9"/>
    <n v="34"/>
    <n v="4278"/>
    <n v="1486"/>
    <n v="166"/>
    <n v="600"/>
    <n v="1153"/>
    <n v="117"/>
    <n v="159"/>
    <n v="0.98"/>
    <s v="Kansas City Royals"/>
    <s v="Kauffman Stadium"/>
    <n v="1797891"/>
    <n v="97"/>
    <n v="99"/>
    <s v="KCR"/>
    <s v="KCA"/>
    <s v="KCA"/>
  </r>
  <r>
    <x v="138"/>
    <x v="5"/>
    <s v="LAA"/>
    <s v="ANA"/>
    <x v="87"/>
    <s v="W"/>
    <n v="1"/>
    <n v="162"/>
    <n v="81"/>
    <n v="97"/>
    <n v="65"/>
    <s v="Y"/>
    <s v="N"/>
    <x v="0"/>
    <x v="0"/>
    <n v="0"/>
    <x v="1"/>
    <n v="1"/>
    <x v="0"/>
    <x v="1"/>
    <n v="883"/>
    <n v="5622"/>
    <n v="1604"/>
    <n v="293"/>
    <n v="33"/>
    <n v="173"/>
    <n v="547"/>
    <n v="1054"/>
    <n v="148"/>
    <n v="63"/>
    <n v="41"/>
    <n v="52"/>
    <n v="761"/>
    <n v="715"/>
    <n v="4.45"/>
    <n v="9"/>
    <n v="13"/>
    <n v="51"/>
    <n v="4335"/>
    <n v="1513"/>
    <n v="180"/>
    <n v="523"/>
    <n v="1062"/>
    <n v="85"/>
    <n v="174"/>
    <n v="0.98599999999999999"/>
    <s v="Los Angeles Angels of Anaheim"/>
    <s v="Angel Stadium"/>
    <n v="3240386"/>
    <n v="99"/>
    <n v="98"/>
    <s v="LAA"/>
    <s v="ANA"/>
    <s v="ANA"/>
  </r>
  <r>
    <x v="138"/>
    <x v="1"/>
    <s v="LAN"/>
    <s v="LAD"/>
    <x v="47"/>
    <s v="W"/>
    <n v="1"/>
    <n v="162"/>
    <n v="81"/>
    <n v="95"/>
    <n v="67"/>
    <s v="Y"/>
    <s v="N"/>
    <x v="0"/>
    <x v="0"/>
    <n v="0"/>
    <x v="1"/>
    <n v="1"/>
    <x v="0"/>
    <x v="1"/>
    <n v="780"/>
    <n v="5592"/>
    <n v="1511"/>
    <n v="278"/>
    <n v="39"/>
    <n v="145"/>
    <n v="607"/>
    <n v="1068"/>
    <n v="116"/>
    <n v="48"/>
    <n v="63"/>
    <n v="44"/>
    <n v="611"/>
    <n v="558"/>
    <n v="3.41"/>
    <n v="1"/>
    <n v="9"/>
    <n v="44"/>
    <n v="4420"/>
    <n v="1265"/>
    <n v="127"/>
    <n v="584"/>
    <n v="1272"/>
    <n v="83"/>
    <n v="134"/>
    <n v="0.98599999999999999"/>
    <s v="Los Angeles Dodgers"/>
    <s v="Dodger Stadium"/>
    <n v="3761655"/>
    <n v="96"/>
    <n v="95"/>
    <s v="LAD"/>
    <s v="LAN"/>
    <s v="LAN"/>
  </r>
  <r>
    <x v="138"/>
    <x v="1"/>
    <s v="MIL"/>
    <s v="MIL"/>
    <x v="53"/>
    <s v="C"/>
    <n v="3"/>
    <n v="162"/>
    <n v="81"/>
    <n v="80"/>
    <n v="82"/>
    <s v="N"/>
    <s v="N"/>
    <x v="0"/>
    <x v="0"/>
    <n v="0"/>
    <x v="1"/>
    <n v="1"/>
    <x v="0"/>
    <x v="1"/>
    <n v="785"/>
    <n v="5510"/>
    <n v="1447"/>
    <n v="281"/>
    <n v="37"/>
    <n v="182"/>
    <n v="610"/>
    <n v="1231"/>
    <n v="68"/>
    <n v="37"/>
    <n v="71"/>
    <n v="47"/>
    <n v="818"/>
    <n v="770"/>
    <n v="4.83"/>
    <n v="1"/>
    <n v="8"/>
    <n v="44"/>
    <n v="4305"/>
    <n v="1498"/>
    <n v="207"/>
    <n v="607"/>
    <n v="1104"/>
    <n v="98"/>
    <n v="149"/>
    <n v="0.98399999999999999"/>
    <s v="Milwaukee Brewers"/>
    <s v="Miller Park"/>
    <n v="3037451"/>
    <n v="98"/>
    <n v="98"/>
    <s v="MIL"/>
    <s v="ML4"/>
    <s v="MIL"/>
  </r>
  <r>
    <x v="138"/>
    <x v="5"/>
    <s v="MIN"/>
    <s v="MIN"/>
    <x v="79"/>
    <s v="C"/>
    <n v="1"/>
    <n v="163"/>
    <n v="82"/>
    <n v="87"/>
    <n v="76"/>
    <s v="Y"/>
    <s v="N"/>
    <x v="0"/>
    <x v="0"/>
    <n v="0"/>
    <x v="1"/>
    <n v="1"/>
    <x v="0"/>
    <x v="1"/>
    <n v="817"/>
    <n v="5608"/>
    <n v="1539"/>
    <n v="271"/>
    <n v="40"/>
    <n v="172"/>
    <n v="585"/>
    <n v="1021"/>
    <n v="85"/>
    <n v="32"/>
    <n v="45"/>
    <n v="57"/>
    <n v="765"/>
    <n v="726"/>
    <n v="4.5"/>
    <n v="4"/>
    <n v="7"/>
    <n v="48"/>
    <n v="4359"/>
    <n v="1542"/>
    <n v="185"/>
    <n v="466"/>
    <n v="1052"/>
    <n v="76"/>
    <n v="135"/>
    <n v="0.98699999999999999"/>
    <s v="Minnesota Twins"/>
    <s v="Hubert H Humphrey Metrodome"/>
    <n v="2416237"/>
    <n v="99"/>
    <n v="98"/>
    <s v="MIN"/>
    <s v="MIN"/>
    <s v="MIN"/>
  </r>
  <r>
    <x v="138"/>
    <x v="5"/>
    <s v="NYA"/>
    <s v="NYY"/>
    <x v="73"/>
    <s v="E"/>
    <n v="1"/>
    <n v="162"/>
    <n v="81"/>
    <n v="103"/>
    <n v="59"/>
    <s v="Y"/>
    <s v="N"/>
    <x v="0"/>
    <x v="1"/>
    <n v="1"/>
    <x v="2"/>
    <n v="0"/>
    <x v="1"/>
    <x v="1"/>
    <n v="915"/>
    <n v="5660"/>
    <n v="1604"/>
    <n v="325"/>
    <n v="21"/>
    <n v="244"/>
    <n v="663"/>
    <n v="1014"/>
    <n v="111"/>
    <n v="28"/>
    <n v="54"/>
    <n v="39"/>
    <n v="753"/>
    <n v="687"/>
    <n v="4.26"/>
    <n v="3"/>
    <n v="8"/>
    <n v="51"/>
    <n v="4350"/>
    <n v="1386"/>
    <n v="181"/>
    <n v="574"/>
    <n v="1260"/>
    <n v="86"/>
    <n v="131"/>
    <n v="0.98499999999999999"/>
    <s v="New York Yankees"/>
    <s v="Yankee Stadium III"/>
    <n v="3719358"/>
    <n v="105"/>
    <n v="103"/>
    <s v="NYY"/>
    <s v="NYA"/>
    <s v="NYA"/>
  </r>
  <r>
    <x v="138"/>
    <x v="1"/>
    <s v="NYN"/>
    <s v="NYM"/>
    <x v="90"/>
    <s v="E"/>
    <n v="4"/>
    <n v="162"/>
    <n v="81"/>
    <n v="70"/>
    <n v="92"/>
    <s v="N"/>
    <s v="N"/>
    <x v="0"/>
    <x v="0"/>
    <n v="0"/>
    <x v="1"/>
    <n v="1"/>
    <x v="0"/>
    <x v="1"/>
    <n v="671"/>
    <n v="5453"/>
    <n v="1472"/>
    <n v="295"/>
    <n v="49"/>
    <n v="95"/>
    <n v="526"/>
    <n v="928"/>
    <n v="122"/>
    <n v="44"/>
    <n v="36"/>
    <n v="55"/>
    <n v="757"/>
    <n v="705"/>
    <n v="4.45"/>
    <n v="3"/>
    <n v="12"/>
    <n v="39"/>
    <n v="4278"/>
    <n v="1452"/>
    <n v="158"/>
    <n v="616"/>
    <n v="1031"/>
    <n v="97"/>
    <n v="134"/>
    <n v="0.98399999999999999"/>
    <s v="New York Mets"/>
    <s v="Citi Field"/>
    <n v="3168571"/>
    <n v="97"/>
    <n v="97"/>
    <s v="NYM"/>
    <s v="NYN"/>
    <s v="NYN"/>
  </r>
  <r>
    <x v="138"/>
    <x v="5"/>
    <s v="OAK"/>
    <s v="OAK"/>
    <x v="78"/>
    <s v="W"/>
    <n v="4"/>
    <n v="162"/>
    <n v="81"/>
    <n v="75"/>
    <n v="87"/>
    <s v="N"/>
    <s v="N"/>
    <x v="0"/>
    <x v="0"/>
    <n v="0"/>
    <x v="1"/>
    <n v="1"/>
    <x v="0"/>
    <x v="1"/>
    <n v="759"/>
    <n v="5584"/>
    <n v="1464"/>
    <n v="307"/>
    <n v="21"/>
    <n v="135"/>
    <n v="527"/>
    <n v="1046"/>
    <n v="133"/>
    <n v="48"/>
    <n v="50"/>
    <n v="54"/>
    <n v="761"/>
    <n v="685"/>
    <n v="4.26"/>
    <n v="2"/>
    <n v="10"/>
    <n v="38"/>
    <n v="4342"/>
    <n v="1486"/>
    <n v="156"/>
    <n v="523"/>
    <n v="1124"/>
    <n v="105"/>
    <n v="155"/>
    <n v="0.98299999999999998"/>
    <s v="Oakland Athletics"/>
    <s v="Oakland-Alameda County Coliseum"/>
    <n v="1408783"/>
    <n v="99"/>
    <n v="99"/>
    <s v="OAK"/>
    <s v="OAK"/>
    <s v="OAK"/>
  </r>
  <r>
    <x v="138"/>
    <x v="1"/>
    <s v="PHI"/>
    <s v="PHI"/>
    <x v="44"/>
    <s v="E"/>
    <n v="1"/>
    <n v="162"/>
    <n v="81"/>
    <n v="93"/>
    <n v="69"/>
    <s v="Y"/>
    <s v="N"/>
    <x v="0"/>
    <x v="1"/>
    <n v="1"/>
    <x v="1"/>
    <n v="1"/>
    <x v="0"/>
    <x v="1"/>
    <n v="820"/>
    <n v="5578"/>
    <n v="1439"/>
    <n v="312"/>
    <n v="35"/>
    <n v="224"/>
    <n v="589"/>
    <n v="1155"/>
    <n v="119"/>
    <n v="28"/>
    <n v="71"/>
    <n v="45"/>
    <n v="709"/>
    <n v="673"/>
    <n v="4.16"/>
    <n v="8"/>
    <n v="9"/>
    <n v="44"/>
    <n v="4367"/>
    <n v="1479"/>
    <n v="189"/>
    <n v="489"/>
    <n v="1153"/>
    <n v="76"/>
    <n v="132"/>
    <n v="0.98699999999999999"/>
    <s v="Philadelphia Phillies"/>
    <s v="Citizens Bank Park"/>
    <n v="3600693"/>
    <n v="101"/>
    <n v="100"/>
    <s v="PHI"/>
    <s v="PHI"/>
    <s v="PHI"/>
  </r>
  <r>
    <x v="138"/>
    <x v="1"/>
    <s v="PIT"/>
    <s v="PIT"/>
    <x v="39"/>
    <s v="C"/>
    <n v="6"/>
    <n v="161"/>
    <n v="81"/>
    <n v="62"/>
    <n v="99"/>
    <s v="N"/>
    <s v="N"/>
    <x v="0"/>
    <x v="0"/>
    <n v="0"/>
    <x v="1"/>
    <n v="1"/>
    <x v="0"/>
    <x v="1"/>
    <n v="636"/>
    <n v="5417"/>
    <n v="1364"/>
    <n v="289"/>
    <n v="34"/>
    <n v="125"/>
    <n v="499"/>
    <n v="1142"/>
    <n v="90"/>
    <n v="32"/>
    <n v="46"/>
    <n v="36"/>
    <n v="768"/>
    <n v="723"/>
    <n v="4.59"/>
    <n v="5"/>
    <n v="7"/>
    <n v="28"/>
    <n v="4255"/>
    <n v="1491"/>
    <n v="152"/>
    <n v="563"/>
    <n v="919"/>
    <n v="73"/>
    <n v="171"/>
    <n v="0.98799999999999999"/>
    <s v="Pittsburgh Pirates"/>
    <s v="PNC Park"/>
    <n v="1577853"/>
    <n v="98"/>
    <n v="99"/>
    <s v="PIT"/>
    <s v="PIT"/>
    <s v="PIT"/>
  </r>
  <r>
    <x v="138"/>
    <x v="1"/>
    <s v="SDN"/>
    <s v="SDP"/>
    <x v="92"/>
    <s v="W"/>
    <n v="4"/>
    <n v="162"/>
    <n v="81"/>
    <n v="75"/>
    <n v="87"/>
    <s v="N"/>
    <s v="N"/>
    <x v="0"/>
    <x v="0"/>
    <n v="0"/>
    <x v="1"/>
    <n v="1"/>
    <x v="0"/>
    <x v="1"/>
    <n v="638"/>
    <n v="5425"/>
    <n v="1315"/>
    <n v="265"/>
    <n v="31"/>
    <n v="141"/>
    <n v="586"/>
    <n v="1182"/>
    <n v="82"/>
    <n v="29"/>
    <n v="57"/>
    <n v="36"/>
    <n v="769"/>
    <n v="704"/>
    <n v="4.37"/>
    <n v="2"/>
    <n v="9"/>
    <n v="45"/>
    <n v="4352"/>
    <n v="1422"/>
    <n v="167"/>
    <n v="603"/>
    <n v="1187"/>
    <n v="94"/>
    <n v="146"/>
    <n v="0.98399999999999999"/>
    <s v="San Diego Padres"/>
    <s v="Petco Park"/>
    <n v="1919603"/>
    <n v="90"/>
    <n v="90"/>
    <s v="SDP"/>
    <s v="SDN"/>
    <s v="SDN"/>
  </r>
  <r>
    <x v="138"/>
    <x v="5"/>
    <s v="SEA"/>
    <s v="SEA"/>
    <x v="93"/>
    <s v="W"/>
    <n v="3"/>
    <n v="162"/>
    <n v="81"/>
    <n v="85"/>
    <n v="77"/>
    <s v="N"/>
    <s v="N"/>
    <x v="0"/>
    <x v="0"/>
    <n v="0"/>
    <x v="1"/>
    <n v="1"/>
    <x v="0"/>
    <x v="1"/>
    <n v="640"/>
    <n v="5543"/>
    <n v="1430"/>
    <n v="280"/>
    <n v="19"/>
    <n v="160"/>
    <n v="421"/>
    <n v="1093"/>
    <n v="89"/>
    <n v="33"/>
    <n v="49"/>
    <n v="44"/>
    <n v="692"/>
    <n v="625"/>
    <n v="3.87"/>
    <n v="4"/>
    <n v="10"/>
    <n v="49"/>
    <n v="4358"/>
    <n v="1359"/>
    <n v="172"/>
    <n v="534"/>
    <n v="1043"/>
    <n v="105"/>
    <n v="150"/>
    <n v="0.98199999999999998"/>
    <s v="Seattle Mariners"/>
    <s v="Safeco Field"/>
    <n v="2195533"/>
    <n v="94"/>
    <n v="96"/>
    <s v="SEA"/>
    <s v="SEA"/>
    <s v="SEA"/>
  </r>
  <r>
    <x v="138"/>
    <x v="1"/>
    <s v="SFN"/>
    <s v="SFG"/>
    <x v="42"/>
    <s v="W"/>
    <n v="3"/>
    <n v="162"/>
    <n v="81"/>
    <n v="88"/>
    <n v="74"/>
    <s v="N"/>
    <s v="N"/>
    <x v="0"/>
    <x v="0"/>
    <n v="0"/>
    <x v="1"/>
    <n v="1"/>
    <x v="0"/>
    <x v="1"/>
    <n v="657"/>
    <n v="5493"/>
    <n v="1411"/>
    <n v="275"/>
    <n v="43"/>
    <n v="122"/>
    <n v="392"/>
    <n v="1158"/>
    <n v="78"/>
    <n v="28"/>
    <n v="50"/>
    <n v="55"/>
    <n v="611"/>
    <n v="571"/>
    <n v="3.55"/>
    <n v="11"/>
    <n v="18"/>
    <n v="41"/>
    <n v="4338"/>
    <n v="1268"/>
    <n v="140"/>
    <n v="584"/>
    <n v="1302"/>
    <n v="88"/>
    <n v="138"/>
    <n v="0.98499999999999999"/>
    <s v="San Francisco Giants"/>
    <s v="AT&amp;T Park"/>
    <n v="2862110"/>
    <n v="102"/>
    <n v="102"/>
    <s v="SFG"/>
    <s v="SFN"/>
    <s v="SFN"/>
  </r>
  <r>
    <x v="138"/>
    <x v="1"/>
    <s v="SLN"/>
    <s v="STL"/>
    <x v="40"/>
    <s v="C"/>
    <n v="1"/>
    <n v="162"/>
    <n v="81"/>
    <n v="91"/>
    <n v="71"/>
    <s v="Y"/>
    <s v="N"/>
    <x v="0"/>
    <x v="0"/>
    <n v="0"/>
    <x v="1"/>
    <n v="1"/>
    <x v="0"/>
    <x v="1"/>
    <n v="730"/>
    <n v="5465"/>
    <n v="1436"/>
    <n v="294"/>
    <n v="29"/>
    <n v="160"/>
    <n v="528"/>
    <n v="1041"/>
    <n v="75"/>
    <n v="31"/>
    <n v="61"/>
    <n v="43"/>
    <n v="640"/>
    <n v="586"/>
    <n v="3.66"/>
    <n v="8"/>
    <n v="11"/>
    <n v="43"/>
    <n v="4322"/>
    <n v="1407"/>
    <n v="123"/>
    <n v="460"/>
    <n v="1049"/>
    <n v="96"/>
    <n v="167"/>
    <n v="0.98499999999999999"/>
    <s v="St. Louis Cardinals"/>
    <s v="Busch Stadium III"/>
    <n v="3343252"/>
    <n v="98"/>
    <n v="97"/>
    <s v="STL"/>
    <s v="SLN"/>
    <s v="SLN"/>
  </r>
  <r>
    <x v="138"/>
    <x v="5"/>
    <s v="TBA"/>
    <s v="TBD"/>
    <x v="98"/>
    <s v="E"/>
    <n v="3"/>
    <n v="162"/>
    <n v="81"/>
    <n v="84"/>
    <n v="78"/>
    <s v="N"/>
    <s v="N"/>
    <x v="0"/>
    <x v="0"/>
    <n v="0"/>
    <x v="1"/>
    <n v="1"/>
    <x v="0"/>
    <x v="1"/>
    <n v="803"/>
    <n v="5462"/>
    <n v="1434"/>
    <n v="297"/>
    <n v="36"/>
    <n v="199"/>
    <n v="642"/>
    <n v="1229"/>
    <n v="194"/>
    <n v="61"/>
    <n v="49"/>
    <n v="45"/>
    <n v="754"/>
    <n v="686"/>
    <n v="4.33"/>
    <n v="3"/>
    <n v="5"/>
    <n v="41"/>
    <n v="4282"/>
    <n v="1421"/>
    <n v="183"/>
    <n v="515"/>
    <n v="1125"/>
    <n v="98"/>
    <n v="135"/>
    <n v="0.98299999999999998"/>
    <s v="Tampa Bay Rays"/>
    <s v="Tropicana Field"/>
    <n v="1874962"/>
    <n v="98"/>
    <n v="97"/>
    <s v="TBR"/>
    <s v="TBA"/>
    <s v="TBA"/>
  </r>
  <r>
    <x v="138"/>
    <x v="5"/>
    <s v="TEX"/>
    <s v="TEX"/>
    <x v="88"/>
    <s v="W"/>
    <n v="2"/>
    <n v="162"/>
    <n v="81"/>
    <n v="87"/>
    <n v="75"/>
    <s v="N"/>
    <s v="N"/>
    <x v="0"/>
    <x v="0"/>
    <n v="0"/>
    <x v="1"/>
    <n v="1"/>
    <x v="0"/>
    <x v="1"/>
    <n v="784"/>
    <n v="5526"/>
    <n v="1436"/>
    <n v="296"/>
    <n v="27"/>
    <n v="224"/>
    <n v="472"/>
    <n v="1253"/>
    <n v="149"/>
    <n v="36"/>
    <n v="37"/>
    <n v="51"/>
    <n v="740"/>
    <n v="698"/>
    <n v="4.38"/>
    <n v="8"/>
    <n v="11"/>
    <n v="45"/>
    <n v="4304"/>
    <n v="1432"/>
    <n v="171"/>
    <n v="531"/>
    <n v="1016"/>
    <n v="106"/>
    <n v="168"/>
    <n v="0.98199999999999998"/>
    <s v="Texas Rangers"/>
    <s v="Rangers Ballpark in Arlington"/>
    <n v="2156016"/>
    <n v="104"/>
    <n v="104"/>
    <s v="TEX"/>
    <s v="TEX"/>
    <s v="TEX"/>
  </r>
  <r>
    <x v="138"/>
    <x v="5"/>
    <s v="TOR"/>
    <s v="TOR"/>
    <x v="94"/>
    <s v="E"/>
    <n v="4"/>
    <n v="162"/>
    <n v="81"/>
    <n v="75"/>
    <n v="87"/>
    <s v="N"/>
    <s v="N"/>
    <x v="0"/>
    <x v="0"/>
    <n v="0"/>
    <x v="1"/>
    <n v="1"/>
    <x v="0"/>
    <x v="1"/>
    <n v="798"/>
    <n v="5696"/>
    <n v="1516"/>
    <n v="339"/>
    <n v="13"/>
    <n v="209"/>
    <n v="548"/>
    <n v="1028"/>
    <n v="73"/>
    <n v="23"/>
    <n v="45"/>
    <n v="49"/>
    <n v="771"/>
    <n v="720"/>
    <n v="4.47"/>
    <n v="10"/>
    <n v="10"/>
    <n v="25"/>
    <n v="4353"/>
    <n v="1509"/>
    <n v="181"/>
    <n v="551"/>
    <n v="1181"/>
    <n v="76"/>
    <n v="168"/>
    <n v="0.98799999999999999"/>
    <s v="Toronto Blue Jays"/>
    <s v="Rogers Centre"/>
    <n v="1876129"/>
    <n v="100"/>
    <n v="99"/>
    <s v="TOR"/>
    <s v="TOR"/>
    <s v="TOR"/>
  </r>
  <r>
    <x v="138"/>
    <x v="1"/>
    <s v="WAS"/>
    <s v="WSN"/>
    <x v="13"/>
    <s v="E"/>
    <n v="5"/>
    <n v="162"/>
    <n v="81"/>
    <n v="59"/>
    <n v="103"/>
    <s v="N"/>
    <s v="N"/>
    <x v="0"/>
    <x v="0"/>
    <n v="0"/>
    <x v="1"/>
    <n v="1"/>
    <x v="0"/>
    <x v="1"/>
    <n v="710"/>
    <n v="5493"/>
    <n v="1416"/>
    <n v="271"/>
    <n v="38"/>
    <n v="156"/>
    <n v="617"/>
    <n v="1208"/>
    <n v="73"/>
    <n v="40"/>
    <n v="56"/>
    <n v="42"/>
    <n v="874"/>
    <n v="791"/>
    <n v="5"/>
    <n v="6"/>
    <n v="3"/>
    <n v="33"/>
    <n v="4273"/>
    <n v="1533"/>
    <n v="173"/>
    <n v="629"/>
    <n v="911"/>
    <n v="143"/>
    <n v="155"/>
    <n v="0.97699999999999998"/>
    <s v="Washington Nationals"/>
    <s v="Nationals Park"/>
    <n v="1817226"/>
    <n v="99"/>
    <n v="101"/>
    <s v="WSN"/>
    <s v="MON"/>
    <s v="WAS"/>
  </r>
  <r>
    <x v="139"/>
    <x v="1"/>
    <s v="ARI"/>
    <s v="ARI"/>
    <x v="97"/>
    <s v="W"/>
    <n v="5"/>
    <n v="162"/>
    <n v="81"/>
    <n v="65"/>
    <n v="97"/>
    <s v="N"/>
    <s v="N"/>
    <x v="0"/>
    <x v="0"/>
    <n v="0"/>
    <x v="1"/>
    <n v="1"/>
    <x v="0"/>
    <x v="1"/>
    <n v="713"/>
    <n v="5473"/>
    <n v="1366"/>
    <n v="301"/>
    <n v="34"/>
    <n v="180"/>
    <n v="589"/>
    <n v="1529"/>
    <n v="86"/>
    <n v="41"/>
    <n v="39"/>
    <n v="41"/>
    <n v="836"/>
    <n v="765"/>
    <n v="4.8099999999999996"/>
    <n v="3"/>
    <n v="3"/>
    <n v="35"/>
    <n v="4296"/>
    <n v="1503"/>
    <n v="210"/>
    <n v="548"/>
    <n v="1070"/>
    <n v="102"/>
    <n v="152"/>
    <n v="0.98299999999999998"/>
    <s v="Arizona Diamondbacks"/>
    <s v="Chase Field"/>
    <n v="2056941"/>
    <n v="104"/>
    <n v="105"/>
    <s v="ARI"/>
    <s v="ARI"/>
    <s v="ARI"/>
  </r>
  <r>
    <x v="139"/>
    <x v="1"/>
    <s v="ATL"/>
    <s v="ATL"/>
    <x v="24"/>
    <s v="E"/>
    <n v="2"/>
    <n v="162"/>
    <n v="81"/>
    <n v="91"/>
    <n v="71"/>
    <s v="N"/>
    <s v="Y"/>
    <x v="1"/>
    <x v="0"/>
    <n v="0"/>
    <x v="1"/>
    <n v="1"/>
    <x v="0"/>
    <x v="1"/>
    <n v="738"/>
    <n v="5463"/>
    <n v="1411"/>
    <n v="312"/>
    <n v="25"/>
    <n v="139"/>
    <n v="634"/>
    <n v="1140"/>
    <n v="63"/>
    <n v="29"/>
    <n v="51"/>
    <n v="35"/>
    <n v="629"/>
    <n v="569"/>
    <n v="3.56"/>
    <n v="2"/>
    <n v="9"/>
    <n v="41"/>
    <n v="4318"/>
    <n v="1326"/>
    <n v="126"/>
    <n v="505"/>
    <n v="1241"/>
    <n v="126"/>
    <n v="166"/>
    <n v="0.98"/>
    <s v="Atlanta Braves"/>
    <s v="Turner Field"/>
    <n v="2510119"/>
    <n v="98"/>
    <n v="97"/>
    <s v="ATL"/>
    <s v="ATL"/>
    <s v="ATL"/>
  </r>
  <r>
    <x v="139"/>
    <x v="5"/>
    <s v="BAL"/>
    <s v="BAL"/>
    <x v="37"/>
    <s v="E"/>
    <n v="5"/>
    <n v="162"/>
    <n v="81"/>
    <n v="66"/>
    <n v="96"/>
    <s v="N"/>
    <s v="N"/>
    <x v="0"/>
    <x v="0"/>
    <n v="0"/>
    <x v="1"/>
    <n v="1"/>
    <x v="0"/>
    <x v="1"/>
    <n v="613"/>
    <n v="5554"/>
    <n v="1440"/>
    <n v="264"/>
    <n v="21"/>
    <n v="133"/>
    <n v="424"/>
    <n v="1056"/>
    <n v="76"/>
    <n v="34"/>
    <n v="54"/>
    <n v="45"/>
    <n v="785"/>
    <n v="733"/>
    <n v="4.59"/>
    <n v="3"/>
    <n v="7"/>
    <n v="35"/>
    <n v="4309"/>
    <n v="1508"/>
    <n v="186"/>
    <n v="520"/>
    <n v="1007"/>
    <n v="105"/>
    <n v="141"/>
    <n v="0.98199999999999998"/>
    <s v="Baltimore Orioles"/>
    <s v="Oriole Park at Camden Yards"/>
    <n v="1733018"/>
    <n v="101"/>
    <n v="102"/>
    <s v="BAL"/>
    <s v="BAL"/>
    <s v="BAL"/>
  </r>
  <r>
    <x v="139"/>
    <x v="5"/>
    <s v="BOS"/>
    <s v="BOS"/>
    <x v="74"/>
    <s v="E"/>
    <n v="3"/>
    <n v="162"/>
    <n v="81"/>
    <n v="89"/>
    <n v="73"/>
    <s v="N"/>
    <s v="N"/>
    <x v="0"/>
    <x v="0"/>
    <n v="0"/>
    <x v="1"/>
    <n v="1"/>
    <x v="0"/>
    <x v="1"/>
    <n v="818"/>
    <n v="5646"/>
    <n v="1511"/>
    <n v="358"/>
    <n v="22"/>
    <n v="211"/>
    <n v="587"/>
    <n v="1140"/>
    <n v="68"/>
    <n v="17"/>
    <n v="47"/>
    <n v="46"/>
    <n v="744"/>
    <n v="679"/>
    <n v="4.2"/>
    <n v="3"/>
    <n v="9"/>
    <n v="44"/>
    <n v="4370"/>
    <n v="1402"/>
    <n v="152"/>
    <n v="580"/>
    <n v="1207"/>
    <n v="111"/>
    <n v="132"/>
    <n v="0.98199999999999998"/>
    <s v="Boston Red Sox"/>
    <s v="Fenway Park II"/>
    <n v="3046443"/>
    <n v="106"/>
    <n v="105"/>
    <s v="BOS"/>
    <s v="BOS"/>
    <s v="BOS"/>
  </r>
  <r>
    <x v="139"/>
    <x v="5"/>
    <s v="CHA"/>
    <s v="CHW"/>
    <x v="75"/>
    <s v="C"/>
    <n v="2"/>
    <n v="162"/>
    <n v="81"/>
    <n v="88"/>
    <n v="74"/>
    <s v="N"/>
    <s v="N"/>
    <x v="0"/>
    <x v="0"/>
    <n v="0"/>
    <x v="1"/>
    <n v="1"/>
    <x v="0"/>
    <x v="1"/>
    <n v="752"/>
    <n v="5484"/>
    <n v="1467"/>
    <n v="263"/>
    <n v="21"/>
    <n v="177"/>
    <n v="467"/>
    <n v="922"/>
    <n v="160"/>
    <n v="74"/>
    <n v="79"/>
    <n v="38"/>
    <n v="704"/>
    <n v="658"/>
    <n v="4.09"/>
    <n v="6"/>
    <n v="11"/>
    <n v="43"/>
    <n v="4339"/>
    <n v="1471"/>
    <n v="136"/>
    <n v="490"/>
    <n v="1149"/>
    <n v="103"/>
    <n v="158"/>
    <n v="0.98299999999999998"/>
    <s v="Chicago White Sox"/>
    <s v="U.S. Cellular Field"/>
    <n v="2194378"/>
    <n v="105"/>
    <n v="105"/>
    <s v="CHW"/>
    <s v="CHA"/>
    <s v="CHA"/>
  </r>
  <r>
    <x v="139"/>
    <x v="1"/>
    <s v="CHN"/>
    <s v="CHC"/>
    <x v="25"/>
    <s v="C"/>
    <n v="5"/>
    <n v="162"/>
    <n v="81"/>
    <n v="75"/>
    <n v="87"/>
    <s v="N"/>
    <s v="N"/>
    <x v="0"/>
    <x v="0"/>
    <n v="0"/>
    <x v="1"/>
    <n v="1"/>
    <x v="0"/>
    <x v="1"/>
    <n v="685"/>
    <n v="5512"/>
    <n v="1414"/>
    <n v="298"/>
    <n v="27"/>
    <n v="149"/>
    <n v="479"/>
    <n v="1236"/>
    <n v="55"/>
    <n v="31"/>
    <n v="50"/>
    <n v="38"/>
    <n v="767"/>
    <n v="668"/>
    <n v="4.18"/>
    <n v="1"/>
    <n v="14"/>
    <n v="40"/>
    <n v="4310"/>
    <n v="1409"/>
    <n v="154"/>
    <n v="605"/>
    <n v="1268"/>
    <n v="126"/>
    <n v="137"/>
    <n v="0.97899999999999998"/>
    <s v="Chicago Cubs"/>
    <s v="Wrigley Field"/>
    <n v="3062973"/>
    <n v="108"/>
    <n v="108"/>
    <s v="CHC"/>
    <s v="CHN"/>
    <s v="CHN"/>
  </r>
  <r>
    <x v="139"/>
    <x v="1"/>
    <s v="CIN"/>
    <s v="CIN"/>
    <x v="26"/>
    <s v="C"/>
    <n v="1"/>
    <n v="162"/>
    <n v="81"/>
    <n v="91"/>
    <n v="71"/>
    <s v="Y"/>
    <s v="N"/>
    <x v="0"/>
    <x v="0"/>
    <n v="0"/>
    <x v="1"/>
    <n v="1"/>
    <x v="0"/>
    <x v="1"/>
    <n v="790"/>
    <n v="5579"/>
    <n v="1515"/>
    <n v="293"/>
    <n v="30"/>
    <n v="188"/>
    <n v="522"/>
    <n v="1218"/>
    <n v="93"/>
    <n v="43"/>
    <n v="68"/>
    <n v="50"/>
    <n v="685"/>
    <n v="648"/>
    <n v="4.01"/>
    <n v="4"/>
    <n v="9"/>
    <n v="43"/>
    <n v="4359"/>
    <n v="1404"/>
    <n v="158"/>
    <n v="524"/>
    <n v="1130"/>
    <n v="72"/>
    <n v="142"/>
    <n v="0.98799999999999999"/>
    <s v="Cincinnati Reds"/>
    <s v="Great American Ball Park"/>
    <n v="2060550"/>
    <n v="99"/>
    <n v="99"/>
    <s v="CIN"/>
    <s v="CIN"/>
    <s v="CIN"/>
  </r>
  <r>
    <x v="139"/>
    <x v="5"/>
    <s v="CLE"/>
    <s v="CLE"/>
    <x v="76"/>
    <s v="C"/>
    <n v="4"/>
    <n v="162"/>
    <n v="81"/>
    <n v="69"/>
    <n v="93"/>
    <s v="N"/>
    <s v="N"/>
    <x v="0"/>
    <x v="0"/>
    <n v="0"/>
    <x v="1"/>
    <n v="1"/>
    <x v="0"/>
    <x v="1"/>
    <n v="646"/>
    <n v="5487"/>
    <n v="1362"/>
    <n v="290"/>
    <n v="20"/>
    <n v="128"/>
    <n v="545"/>
    <n v="1184"/>
    <n v="91"/>
    <n v="33"/>
    <n v="64"/>
    <n v="33"/>
    <n v="752"/>
    <n v="684"/>
    <n v="4.3"/>
    <n v="10"/>
    <n v="4"/>
    <n v="34"/>
    <n v="4299"/>
    <n v="1477"/>
    <n v="147"/>
    <n v="572"/>
    <n v="967"/>
    <n v="110"/>
    <n v="179"/>
    <n v="0.98199999999999998"/>
    <s v="Cleveland Indians"/>
    <s v="Jacobs Field"/>
    <n v="1394812"/>
    <n v="93"/>
    <n v="93"/>
    <s v="CLE"/>
    <s v="CLE"/>
    <s v="CLE"/>
  </r>
  <r>
    <x v="139"/>
    <x v="1"/>
    <s v="COL"/>
    <s v="COL"/>
    <x v="95"/>
    <s v="W"/>
    <n v="3"/>
    <n v="162"/>
    <n v="81"/>
    <n v="83"/>
    <n v="79"/>
    <s v="N"/>
    <s v="N"/>
    <x v="0"/>
    <x v="0"/>
    <n v="0"/>
    <x v="1"/>
    <n v="1"/>
    <x v="0"/>
    <x v="1"/>
    <n v="770"/>
    <n v="5530"/>
    <n v="1452"/>
    <n v="270"/>
    <n v="54"/>
    <n v="173"/>
    <n v="585"/>
    <n v="1274"/>
    <n v="99"/>
    <n v="42"/>
    <n v="47"/>
    <n v="47"/>
    <n v="717"/>
    <n v="663"/>
    <n v="4.1399999999999997"/>
    <n v="6"/>
    <n v="12"/>
    <n v="35"/>
    <n v="4326"/>
    <n v="1405"/>
    <n v="139"/>
    <n v="525"/>
    <n v="1234"/>
    <n v="101"/>
    <n v="182"/>
    <n v="0.98399999999999999"/>
    <s v="Colorado Rockies"/>
    <s v="Coors Field"/>
    <n v="2875245"/>
    <n v="115"/>
    <n v="115"/>
    <s v="COL"/>
    <s v="COL"/>
    <s v="COL"/>
  </r>
  <r>
    <x v="139"/>
    <x v="5"/>
    <s v="DET"/>
    <s v="DET"/>
    <x v="77"/>
    <s v="C"/>
    <n v="3"/>
    <n v="162"/>
    <n v="81"/>
    <n v="81"/>
    <n v="81"/>
    <s v="N"/>
    <s v="N"/>
    <x v="0"/>
    <x v="0"/>
    <n v="0"/>
    <x v="1"/>
    <n v="1"/>
    <x v="0"/>
    <x v="1"/>
    <n v="751"/>
    <n v="5643"/>
    <n v="1515"/>
    <n v="308"/>
    <n v="32"/>
    <n v="152"/>
    <n v="546"/>
    <n v="1147"/>
    <n v="69"/>
    <n v="30"/>
    <n v="41"/>
    <n v="41"/>
    <n v="743"/>
    <n v="690"/>
    <n v="4.3"/>
    <n v="6"/>
    <n v="5"/>
    <n v="32"/>
    <n v="4333"/>
    <n v="1445"/>
    <n v="142"/>
    <n v="537"/>
    <n v="1056"/>
    <n v="109"/>
    <n v="171"/>
    <n v="0.98199999999999998"/>
    <s v="Detroit Tigers"/>
    <s v="Comerica Park"/>
    <n v="2461237"/>
    <n v="101"/>
    <n v="101"/>
    <s v="DET"/>
    <s v="DET"/>
    <s v="DET"/>
  </r>
  <r>
    <x v="139"/>
    <x v="1"/>
    <s v="FLO"/>
    <s v="FLA"/>
    <x v="96"/>
    <s v="E"/>
    <n v="3"/>
    <n v="162"/>
    <n v="81"/>
    <n v="80"/>
    <n v="82"/>
    <s v="N"/>
    <s v="N"/>
    <x v="0"/>
    <x v="0"/>
    <n v="0"/>
    <x v="1"/>
    <n v="1"/>
    <x v="0"/>
    <x v="1"/>
    <n v="719"/>
    <n v="5531"/>
    <n v="1403"/>
    <n v="294"/>
    <n v="37"/>
    <n v="152"/>
    <n v="514"/>
    <n v="1375"/>
    <n v="92"/>
    <n v="26"/>
    <n v="55"/>
    <n v="43"/>
    <n v="717"/>
    <n v="652"/>
    <n v="4.08"/>
    <n v="5"/>
    <n v="17"/>
    <n v="39"/>
    <n v="4315"/>
    <n v="1433"/>
    <n v="134"/>
    <n v="549"/>
    <n v="1168"/>
    <n v="123"/>
    <n v="130"/>
    <n v="0.97899999999999998"/>
    <s v="Florida Marlins"/>
    <s v="Dolphin Stadium"/>
    <n v="1535226"/>
    <n v="105"/>
    <n v="104"/>
    <s v="FLA"/>
    <s v="FLO"/>
    <s v="FLO"/>
  </r>
  <r>
    <x v="139"/>
    <x v="1"/>
    <s v="HOU"/>
    <s v="HOU"/>
    <x v="89"/>
    <s v="C"/>
    <n v="4"/>
    <n v="162"/>
    <n v="81"/>
    <n v="76"/>
    <n v="86"/>
    <s v="N"/>
    <s v="N"/>
    <x v="0"/>
    <x v="0"/>
    <n v="0"/>
    <x v="1"/>
    <n v="1"/>
    <x v="0"/>
    <x v="1"/>
    <n v="611"/>
    <n v="5452"/>
    <n v="1348"/>
    <n v="252"/>
    <n v="25"/>
    <n v="108"/>
    <n v="415"/>
    <n v="1025"/>
    <n v="100"/>
    <n v="36"/>
    <n v="33"/>
    <n v="29"/>
    <n v="729"/>
    <n v="654"/>
    <n v="4.09"/>
    <n v="4"/>
    <n v="11"/>
    <n v="45"/>
    <n v="4318"/>
    <n v="1446"/>
    <n v="140"/>
    <n v="548"/>
    <n v="1210"/>
    <n v="103"/>
    <n v="135"/>
    <n v="0.98299999999999998"/>
    <s v="Houston Astros"/>
    <s v="Minute Maid Park"/>
    <n v="2331490"/>
    <n v="95"/>
    <n v="96"/>
    <s v="HOU"/>
    <s v="HOU"/>
    <s v="HOU"/>
  </r>
  <r>
    <x v="139"/>
    <x v="5"/>
    <s v="KCA"/>
    <s v="KCR"/>
    <x v="91"/>
    <s v="C"/>
    <n v="5"/>
    <n v="162"/>
    <n v="81"/>
    <n v="67"/>
    <n v="95"/>
    <s v="N"/>
    <s v="N"/>
    <x v="0"/>
    <x v="0"/>
    <n v="0"/>
    <x v="1"/>
    <n v="1"/>
    <x v="0"/>
    <x v="1"/>
    <n v="676"/>
    <n v="5604"/>
    <n v="1534"/>
    <n v="279"/>
    <n v="31"/>
    <n v="121"/>
    <n v="471"/>
    <n v="905"/>
    <n v="115"/>
    <n v="50"/>
    <n v="35"/>
    <n v="53"/>
    <n v="845"/>
    <n v="794"/>
    <n v="4.97"/>
    <n v="7"/>
    <n v="3"/>
    <n v="44"/>
    <n v="4310"/>
    <n v="1553"/>
    <n v="176"/>
    <n v="551"/>
    <n v="1035"/>
    <n v="121"/>
    <n v="138"/>
    <n v="0.98"/>
    <s v="Kansas City Royals"/>
    <s v="Kauffman Stadium"/>
    <n v="1615324"/>
    <n v="99"/>
    <n v="101"/>
    <s v="KCR"/>
    <s v="KCA"/>
    <s v="KCA"/>
  </r>
  <r>
    <x v="139"/>
    <x v="5"/>
    <s v="LAA"/>
    <s v="ANA"/>
    <x v="87"/>
    <s v="W"/>
    <n v="3"/>
    <n v="162"/>
    <n v="81"/>
    <n v="80"/>
    <n v="82"/>
    <s v="N"/>
    <s v="N"/>
    <x v="0"/>
    <x v="0"/>
    <n v="0"/>
    <x v="1"/>
    <n v="1"/>
    <x v="0"/>
    <x v="1"/>
    <n v="681"/>
    <n v="5488"/>
    <n v="1363"/>
    <n v="276"/>
    <n v="19"/>
    <n v="155"/>
    <n v="466"/>
    <n v="1070"/>
    <n v="104"/>
    <n v="52"/>
    <n v="52"/>
    <n v="37"/>
    <n v="702"/>
    <n v="651"/>
    <n v="4.04"/>
    <n v="10"/>
    <n v="9"/>
    <n v="39"/>
    <n v="4348"/>
    <n v="1422"/>
    <n v="148"/>
    <n v="565"/>
    <n v="1130"/>
    <n v="113"/>
    <n v="116"/>
    <n v="0.98099999999999998"/>
    <s v="Los Angeles Angels of Anaheim"/>
    <s v="Angel Stadium"/>
    <n v="3250816"/>
    <n v="98"/>
    <n v="98"/>
    <s v="LAA"/>
    <s v="ANA"/>
    <s v="ANA"/>
  </r>
  <r>
    <x v="139"/>
    <x v="1"/>
    <s v="LAN"/>
    <s v="LAD"/>
    <x v="47"/>
    <s v="W"/>
    <n v="4"/>
    <n v="162"/>
    <n v="81"/>
    <n v="80"/>
    <n v="82"/>
    <s v="N"/>
    <s v="N"/>
    <x v="0"/>
    <x v="0"/>
    <n v="0"/>
    <x v="1"/>
    <n v="1"/>
    <x v="0"/>
    <x v="1"/>
    <n v="667"/>
    <n v="5426"/>
    <n v="1368"/>
    <n v="270"/>
    <n v="29"/>
    <n v="120"/>
    <n v="533"/>
    <n v="1184"/>
    <n v="92"/>
    <n v="50"/>
    <n v="46"/>
    <n v="50"/>
    <n v="692"/>
    <n v="643"/>
    <n v="4.01"/>
    <n v="4"/>
    <n v="16"/>
    <n v="41"/>
    <n v="4325"/>
    <n v="1323"/>
    <n v="134"/>
    <n v="539"/>
    <n v="1274"/>
    <n v="98"/>
    <n v="124"/>
    <n v="0.98399999999999999"/>
    <s v="Los Angeles Dodgers"/>
    <s v="Dodger Stadium"/>
    <n v="3562320"/>
    <n v="95"/>
    <n v="95"/>
    <s v="LAD"/>
    <s v="LAN"/>
    <s v="LAN"/>
  </r>
  <r>
    <x v="139"/>
    <x v="1"/>
    <s v="MIL"/>
    <s v="MIL"/>
    <x v="53"/>
    <s v="C"/>
    <n v="3"/>
    <n v="162"/>
    <n v="81"/>
    <n v="77"/>
    <n v="85"/>
    <s v="N"/>
    <s v="N"/>
    <x v="0"/>
    <x v="0"/>
    <n v="0"/>
    <x v="1"/>
    <n v="1"/>
    <x v="0"/>
    <x v="1"/>
    <n v="750"/>
    <n v="5606"/>
    <n v="1471"/>
    <n v="293"/>
    <n v="33"/>
    <n v="182"/>
    <n v="546"/>
    <n v="1216"/>
    <n v="81"/>
    <n v="26"/>
    <n v="81"/>
    <n v="35"/>
    <n v="804"/>
    <n v="733"/>
    <n v="4.58"/>
    <n v="3"/>
    <n v="7"/>
    <n v="35"/>
    <n v="4317"/>
    <n v="1487"/>
    <n v="173"/>
    <n v="582"/>
    <n v="1258"/>
    <n v="101"/>
    <n v="142"/>
    <n v="0.98299999999999998"/>
    <s v="Milwaukee Brewers"/>
    <s v="Miller Park"/>
    <n v="2776531"/>
    <n v="98"/>
    <n v="98"/>
    <s v="MIL"/>
    <s v="ML4"/>
    <s v="MIL"/>
  </r>
  <r>
    <x v="139"/>
    <x v="5"/>
    <s v="MIN"/>
    <s v="MIN"/>
    <x v="79"/>
    <s v="C"/>
    <n v="1"/>
    <n v="162"/>
    <n v="81"/>
    <n v="94"/>
    <n v="68"/>
    <s v="Y"/>
    <s v="N"/>
    <x v="0"/>
    <x v="0"/>
    <n v="0"/>
    <x v="1"/>
    <n v="1"/>
    <x v="0"/>
    <x v="1"/>
    <n v="781"/>
    <n v="5568"/>
    <n v="1521"/>
    <n v="318"/>
    <n v="41"/>
    <n v="142"/>
    <n v="559"/>
    <n v="967"/>
    <n v="68"/>
    <n v="28"/>
    <n v="39"/>
    <n v="53"/>
    <n v="671"/>
    <n v="638"/>
    <n v="3.95"/>
    <n v="9"/>
    <n v="13"/>
    <n v="40"/>
    <n v="4358"/>
    <n v="1493"/>
    <n v="155"/>
    <n v="383"/>
    <n v="1048"/>
    <n v="78"/>
    <n v="150"/>
    <n v="0.98699999999999999"/>
    <s v="Minnesota Twins"/>
    <s v="Target Field"/>
    <n v="3223640"/>
    <n v="101"/>
    <n v="100"/>
    <s v="MIN"/>
    <s v="MIN"/>
    <s v="MIN"/>
  </r>
  <r>
    <x v="139"/>
    <x v="5"/>
    <s v="NYA"/>
    <s v="NYY"/>
    <x v="73"/>
    <s v="E"/>
    <n v="2"/>
    <n v="162"/>
    <n v="81"/>
    <n v="95"/>
    <n v="67"/>
    <s v="N"/>
    <s v="Y"/>
    <x v="1"/>
    <x v="0"/>
    <n v="0"/>
    <x v="1"/>
    <n v="1"/>
    <x v="0"/>
    <x v="1"/>
    <n v="859"/>
    <n v="5567"/>
    <n v="1485"/>
    <n v="275"/>
    <n v="32"/>
    <n v="201"/>
    <n v="662"/>
    <n v="1136"/>
    <n v="103"/>
    <n v="30"/>
    <n v="73"/>
    <n v="44"/>
    <n v="693"/>
    <n v="651"/>
    <n v="4.0599999999999996"/>
    <n v="3"/>
    <n v="8"/>
    <n v="39"/>
    <n v="4327"/>
    <n v="1349"/>
    <n v="179"/>
    <n v="540"/>
    <n v="1154"/>
    <n v="69"/>
    <n v="161"/>
    <n v="0.98799999999999999"/>
    <s v="New York Yankees"/>
    <s v="Yankee Stadium III"/>
    <n v="3765807"/>
    <n v="105"/>
    <n v="103"/>
    <s v="NYY"/>
    <s v="NYA"/>
    <s v="NYA"/>
  </r>
  <r>
    <x v="139"/>
    <x v="1"/>
    <s v="NYN"/>
    <s v="NYM"/>
    <x v="90"/>
    <s v="E"/>
    <n v="4"/>
    <n v="162"/>
    <n v="81"/>
    <n v="79"/>
    <n v="83"/>
    <s v="N"/>
    <s v="N"/>
    <x v="0"/>
    <x v="0"/>
    <n v="0"/>
    <x v="1"/>
    <n v="1"/>
    <x v="0"/>
    <x v="1"/>
    <n v="656"/>
    <n v="5465"/>
    <n v="1361"/>
    <n v="266"/>
    <n v="40"/>
    <n v="128"/>
    <n v="502"/>
    <n v="1095"/>
    <n v="130"/>
    <n v="44"/>
    <n v="46"/>
    <n v="57"/>
    <n v="652"/>
    <n v="597"/>
    <n v="3.7"/>
    <n v="8"/>
    <n v="19"/>
    <n v="36"/>
    <n v="4359"/>
    <n v="1438"/>
    <n v="135"/>
    <n v="545"/>
    <n v="1106"/>
    <n v="87"/>
    <n v="159"/>
    <n v="0.98599999999999999"/>
    <s v="New York Mets"/>
    <s v="Citi Field"/>
    <n v="2559738"/>
    <n v="97"/>
    <n v="97"/>
    <s v="NYM"/>
    <s v="NYN"/>
    <s v="NYN"/>
  </r>
  <r>
    <x v="139"/>
    <x v="5"/>
    <s v="OAK"/>
    <s v="OAK"/>
    <x v="78"/>
    <s v="W"/>
    <n v="2"/>
    <n v="162"/>
    <n v="81"/>
    <n v="81"/>
    <n v="81"/>
    <s v="N"/>
    <s v="N"/>
    <x v="0"/>
    <x v="0"/>
    <n v="0"/>
    <x v="1"/>
    <n v="1"/>
    <x v="0"/>
    <x v="1"/>
    <n v="663"/>
    <n v="5448"/>
    <n v="1396"/>
    <n v="276"/>
    <n v="30"/>
    <n v="109"/>
    <n v="527"/>
    <n v="1061"/>
    <n v="156"/>
    <n v="38"/>
    <n v="47"/>
    <n v="51"/>
    <n v="626"/>
    <n v="566"/>
    <n v="3.56"/>
    <n v="7"/>
    <n v="17"/>
    <n v="38"/>
    <n v="4295"/>
    <n v="1315"/>
    <n v="153"/>
    <n v="512"/>
    <n v="1070"/>
    <n v="99"/>
    <n v="147"/>
    <n v="0.98399999999999999"/>
    <s v="Oakland Athletics"/>
    <s v="Oakland-Alameda County Coliseum"/>
    <n v="1418391"/>
    <n v="100"/>
    <n v="100"/>
    <s v="OAK"/>
    <s v="OAK"/>
    <s v="OAK"/>
  </r>
  <r>
    <x v="139"/>
    <x v="1"/>
    <s v="PHI"/>
    <s v="PHI"/>
    <x v="44"/>
    <s v="E"/>
    <n v="1"/>
    <n v="162"/>
    <n v="84"/>
    <n v="97"/>
    <n v="65"/>
    <s v="Y"/>
    <s v="N"/>
    <x v="0"/>
    <x v="0"/>
    <n v="0"/>
    <x v="1"/>
    <n v="1"/>
    <x v="0"/>
    <x v="1"/>
    <n v="772"/>
    <n v="5581"/>
    <n v="1451"/>
    <n v="290"/>
    <n v="34"/>
    <n v="166"/>
    <n v="560"/>
    <n v="1064"/>
    <n v="108"/>
    <n v="21"/>
    <n v="63"/>
    <n v="43"/>
    <n v="640"/>
    <n v="594"/>
    <n v="3.67"/>
    <n v="14"/>
    <n v="21"/>
    <n v="40"/>
    <n v="4369"/>
    <n v="1402"/>
    <n v="168"/>
    <n v="416"/>
    <n v="1183"/>
    <n v="83"/>
    <n v="158"/>
    <n v="0.98599999999999999"/>
    <s v="Philadelphia Phillies"/>
    <s v="Citizens Bank Park"/>
    <n v="3647249"/>
    <n v="101"/>
    <n v="100"/>
    <s v="PHI"/>
    <s v="PHI"/>
    <s v="PHI"/>
  </r>
  <r>
    <x v="139"/>
    <x v="1"/>
    <s v="PIT"/>
    <s v="PIT"/>
    <x v="39"/>
    <s v="C"/>
    <n v="6"/>
    <n v="162"/>
    <n v="81"/>
    <n v="57"/>
    <n v="105"/>
    <s v="N"/>
    <s v="N"/>
    <x v="0"/>
    <x v="0"/>
    <n v="0"/>
    <x v="1"/>
    <n v="1"/>
    <x v="0"/>
    <x v="1"/>
    <n v="587"/>
    <n v="5386"/>
    <n v="1303"/>
    <n v="276"/>
    <n v="27"/>
    <n v="126"/>
    <n v="463"/>
    <n v="1207"/>
    <n v="87"/>
    <n v="36"/>
    <n v="33"/>
    <n v="33"/>
    <n v="866"/>
    <n v="784"/>
    <n v="5"/>
    <n v="1"/>
    <n v="6"/>
    <n v="31"/>
    <n v="4235"/>
    <n v="1567"/>
    <n v="167"/>
    <n v="538"/>
    <n v="1026"/>
    <n v="127"/>
    <n v="120"/>
    <n v="0.97899999999999998"/>
    <s v="Pittsburgh Pirates"/>
    <s v="PNC Park"/>
    <n v="1613399"/>
    <n v="99"/>
    <n v="101"/>
    <s v="PIT"/>
    <s v="PIT"/>
    <s v="PIT"/>
  </r>
  <r>
    <x v="139"/>
    <x v="1"/>
    <s v="SDN"/>
    <s v="SDP"/>
    <x v="92"/>
    <s v="W"/>
    <n v="2"/>
    <n v="162"/>
    <n v="81"/>
    <n v="90"/>
    <n v="72"/>
    <s v="N"/>
    <s v="N"/>
    <x v="0"/>
    <x v="0"/>
    <n v="0"/>
    <x v="1"/>
    <n v="1"/>
    <x v="0"/>
    <x v="1"/>
    <n v="665"/>
    <n v="5434"/>
    <n v="1338"/>
    <n v="236"/>
    <n v="24"/>
    <n v="132"/>
    <n v="538"/>
    <n v="1183"/>
    <n v="124"/>
    <n v="50"/>
    <n v="50"/>
    <n v="46"/>
    <n v="581"/>
    <n v="549"/>
    <n v="3.39"/>
    <n v="2"/>
    <n v="20"/>
    <n v="49"/>
    <n v="4369"/>
    <n v="1305"/>
    <n v="139"/>
    <n v="517"/>
    <n v="1295"/>
    <n v="72"/>
    <n v="141"/>
    <n v="0.98799999999999999"/>
    <s v="San Diego Padres"/>
    <s v="Petco Park"/>
    <n v="2131774"/>
    <n v="91"/>
    <n v="91"/>
    <s v="SDP"/>
    <s v="SDN"/>
    <s v="SDN"/>
  </r>
  <r>
    <x v="139"/>
    <x v="5"/>
    <s v="SEA"/>
    <s v="SEA"/>
    <x v="93"/>
    <s v="W"/>
    <n v="4"/>
    <n v="162"/>
    <n v="81"/>
    <n v="61"/>
    <n v="101"/>
    <s v="N"/>
    <s v="N"/>
    <x v="0"/>
    <x v="0"/>
    <n v="0"/>
    <x v="1"/>
    <n v="1"/>
    <x v="0"/>
    <x v="1"/>
    <n v="513"/>
    <n v="5409"/>
    <n v="1274"/>
    <n v="227"/>
    <n v="16"/>
    <n v="101"/>
    <n v="459"/>
    <n v="1184"/>
    <n v="142"/>
    <n v="39"/>
    <n v="39"/>
    <n v="40"/>
    <n v="698"/>
    <n v="628"/>
    <n v="3.93"/>
    <n v="11"/>
    <n v="10"/>
    <n v="38"/>
    <n v="4314"/>
    <n v="1402"/>
    <n v="157"/>
    <n v="452"/>
    <n v="973"/>
    <n v="110"/>
    <n v="145"/>
    <n v="0.98199999999999998"/>
    <s v="Seattle Mariners"/>
    <s v="Safeco Field"/>
    <n v="2085488"/>
    <n v="93"/>
    <n v="95"/>
    <s v="SEA"/>
    <s v="SEA"/>
    <s v="SEA"/>
  </r>
  <r>
    <x v="139"/>
    <x v="1"/>
    <s v="SFN"/>
    <s v="SFG"/>
    <x v="42"/>
    <s v="W"/>
    <n v="1"/>
    <n v="162"/>
    <n v="81"/>
    <n v="92"/>
    <n v="70"/>
    <s v="Y"/>
    <s v="N"/>
    <x v="0"/>
    <x v="1"/>
    <n v="1"/>
    <x v="2"/>
    <n v="0"/>
    <x v="1"/>
    <x v="1"/>
    <n v="697"/>
    <n v="5488"/>
    <n v="1411"/>
    <n v="284"/>
    <n v="30"/>
    <n v="162"/>
    <n v="487"/>
    <n v="1099"/>
    <n v="55"/>
    <n v="32"/>
    <n v="50"/>
    <n v="41"/>
    <n v="583"/>
    <n v="546"/>
    <n v="3.36"/>
    <n v="6"/>
    <n v="17"/>
    <n v="57"/>
    <n v="4383"/>
    <n v="1279"/>
    <n v="134"/>
    <n v="578"/>
    <n v="1331"/>
    <n v="73"/>
    <n v="110"/>
    <n v="0.98799999999999999"/>
    <s v="San Francisco Giants"/>
    <s v="AT&amp;T Park"/>
    <n v="3037443"/>
    <n v="101"/>
    <n v="101"/>
    <s v="SFG"/>
    <s v="SFN"/>
    <s v="SFN"/>
  </r>
  <r>
    <x v="139"/>
    <x v="1"/>
    <s v="SLN"/>
    <s v="STL"/>
    <x v="40"/>
    <s v="C"/>
    <n v="2"/>
    <n v="162"/>
    <n v="81"/>
    <n v="86"/>
    <n v="76"/>
    <s v="N"/>
    <s v="N"/>
    <x v="0"/>
    <x v="0"/>
    <n v="0"/>
    <x v="1"/>
    <n v="1"/>
    <x v="0"/>
    <x v="1"/>
    <n v="736"/>
    <n v="5542"/>
    <n v="1456"/>
    <n v="285"/>
    <n v="18"/>
    <n v="150"/>
    <n v="541"/>
    <n v="1027"/>
    <n v="79"/>
    <n v="41"/>
    <n v="50"/>
    <n v="40"/>
    <n v="641"/>
    <n v="577"/>
    <n v="3.57"/>
    <n v="7"/>
    <n v="16"/>
    <n v="32"/>
    <n v="4361"/>
    <n v="1412"/>
    <n v="133"/>
    <n v="477"/>
    <n v="1094"/>
    <n v="99"/>
    <n v="172"/>
    <n v="0.98399999999999999"/>
    <s v="St. Louis Cardinals"/>
    <s v="Busch Stadium III"/>
    <n v="3301218"/>
    <n v="97"/>
    <n v="97"/>
    <s v="STL"/>
    <s v="SLN"/>
    <s v="SLN"/>
  </r>
  <r>
    <x v="139"/>
    <x v="5"/>
    <s v="TBA"/>
    <s v="TBD"/>
    <x v="98"/>
    <s v="E"/>
    <n v="1"/>
    <n v="162"/>
    <n v="81"/>
    <n v="96"/>
    <n v="66"/>
    <s v="Y"/>
    <s v="N"/>
    <x v="0"/>
    <x v="0"/>
    <n v="0"/>
    <x v="1"/>
    <n v="1"/>
    <x v="0"/>
    <x v="1"/>
    <n v="802"/>
    <n v="5439"/>
    <n v="1343"/>
    <n v="295"/>
    <n v="37"/>
    <n v="160"/>
    <n v="672"/>
    <n v="1292"/>
    <n v="172"/>
    <n v="47"/>
    <n v="57"/>
    <n v="57"/>
    <n v="649"/>
    <n v="611"/>
    <n v="3.78"/>
    <n v="6"/>
    <n v="12"/>
    <n v="51"/>
    <n v="4361"/>
    <n v="1347"/>
    <n v="175"/>
    <n v="478"/>
    <n v="1189"/>
    <n v="85"/>
    <n v="134"/>
    <n v="0.98599999999999999"/>
    <s v="Tampa Bay Rays"/>
    <s v="Tropicana Field"/>
    <n v="1843445"/>
    <n v="96"/>
    <n v="95"/>
    <s v="TBR"/>
    <s v="TBA"/>
    <s v="TBA"/>
  </r>
  <r>
    <x v="139"/>
    <x v="5"/>
    <s v="TEX"/>
    <s v="TEX"/>
    <x v="88"/>
    <s v="W"/>
    <n v="1"/>
    <n v="162"/>
    <n v="81"/>
    <n v="90"/>
    <n v="72"/>
    <s v="Y"/>
    <s v="N"/>
    <x v="0"/>
    <x v="1"/>
    <n v="1"/>
    <x v="1"/>
    <n v="1"/>
    <x v="0"/>
    <x v="1"/>
    <n v="787"/>
    <n v="5635"/>
    <n v="1556"/>
    <n v="268"/>
    <n v="25"/>
    <n v="162"/>
    <n v="511"/>
    <n v="986"/>
    <n v="123"/>
    <n v="48"/>
    <n v="45"/>
    <n v="54"/>
    <n v="687"/>
    <n v="636"/>
    <n v="3.93"/>
    <n v="7"/>
    <n v="8"/>
    <n v="46"/>
    <n v="4366"/>
    <n v="1355"/>
    <n v="162"/>
    <n v="551"/>
    <n v="1181"/>
    <n v="105"/>
    <n v="133"/>
    <n v="0.98199999999999998"/>
    <s v="Texas Rangers"/>
    <s v="Rangers Ballpark in Arlington"/>
    <n v="2505171"/>
    <n v="105"/>
    <n v="104"/>
    <s v="TEX"/>
    <s v="TEX"/>
    <s v="TEX"/>
  </r>
  <r>
    <x v="139"/>
    <x v="5"/>
    <s v="TOR"/>
    <s v="TOR"/>
    <x v="94"/>
    <s v="E"/>
    <n v="4"/>
    <n v="162"/>
    <n v="78"/>
    <n v="85"/>
    <n v="77"/>
    <s v="N"/>
    <s v="N"/>
    <x v="0"/>
    <x v="0"/>
    <n v="0"/>
    <x v="1"/>
    <n v="1"/>
    <x v="0"/>
    <x v="1"/>
    <n v="755"/>
    <n v="5495"/>
    <n v="1364"/>
    <n v="319"/>
    <n v="21"/>
    <n v="257"/>
    <n v="471"/>
    <n v="1164"/>
    <n v="58"/>
    <n v="20"/>
    <n v="55"/>
    <n v="34"/>
    <n v="728"/>
    <n v="676"/>
    <n v="4.22"/>
    <n v="5"/>
    <n v="11"/>
    <n v="45"/>
    <n v="4322"/>
    <n v="1407"/>
    <n v="150"/>
    <n v="539"/>
    <n v="1184"/>
    <n v="92"/>
    <n v="172"/>
    <n v="0.98499999999999999"/>
    <s v="Toronto Blue Jays"/>
    <s v="Rogers Centre"/>
    <n v="1625555"/>
    <n v="100"/>
    <n v="100"/>
    <s v="TOR"/>
    <s v="TOR"/>
    <s v="TOR"/>
  </r>
  <r>
    <x v="139"/>
    <x v="1"/>
    <s v="WAS"/>
    <s v="WSN"/>
    <x v="13"/>
    <s v="E"/>
    <n v="5"/>
    <n v="162"/>
    <n v="81"/>
    <n v="69"/>
    <n v="93"/>
    <s v="N"/>
    <s v="N"/>
    <x v="0"/>
    <x v="0"/>
    <n v="0"/>
    <x v="1"/>
    <n v="1"/>
    <x v="0"/>
    <x v="1"/>
    <n v="655"/>
    <n v="5418"/>
    <n v="1355"/>
    <n v="250"/>
    <n v="31"/>
    <n v="149"/>
    <n v="503"/>
    <n v="1220"/>
    <n v="110"/>
    <n v="41"/>
    <n v="60"/>
    <n v="47"/>
    <n v="742"/>
    <n v="658"/>
    <n v="4.13"/>
    <n v="2"/>
    <n v="5"/>
    <n v="37"/>
    <n v="4305"/>
    <n v="1469"/>
    <n v="151"/>
    <n v="512"/>
    <n v="1068"/>
    <n v="127"/>
    <n v="148"/>
    <n v="0.97899999999999998"/>
    <s v="Washington Nationals"/>
    <s v="Nationals Park"/>
    <n v="1828066"/>
    <n v="99"/>
    <n v="100"/>
    <s v="WSN"/>
    <s v="MON"/>
    <s v="WAS"/>
  </r>
  <r>
    <x v="140"/>
    <x v="1"/>
    <s v="ARI"/>
    <s v="ARI"/>
    <x v="97"/>
    <s v="W"/>
    <n v="1"/>
    <n v="162"/>
    <n v="81"/>
    <n v="94"/>
    <n v="68"/>
    <s v="Y"/>
    <s v="N"/>
    <x v="0"/>
    <x v="0"/>
    <n v="0"/>
    <x v="1"/>
    <n v="1"/>
    <x v="0"/>
    <x v="1"/>
    <n v="731"/>
    <n v="5421"/>
    <n v="1357"/>
    <n v="293"/>
    <n v="37"/>
    <n v="172"/>
    <n v="531"/>
    <n v="1249"/>
    <n v="133"/>
    <n v="55"/>
    <n v="61"/>
    <n v="33"/>
    <n v="662"/>
    <n v="609"/>
    <n v="3.8"/>
    <n v="5"/>
    <n v="12"/>
    <n v="58"/>
    <n v="4330"/>
    <n v="1414"/>
    <n v="159"/>
    <n v="442"/>
    <n v="1058"/>
    <n v="90"/>
    <n v="131"/>
    <n v="0.98499999999999999"/>
    <s v="Arizona Diamondbacks"/>
    <s v="Chase Field"/>
    <n v="2105432"/>
    <n v="107"/>
    <n v="106"/>
    <s v="ARI"/>
    <s v="ARI"/>
    <s v="ARI"/>
  </r>
  <r>
    <x v="140"/>
    <x v="1"/>
    <s v="ATL"/>
    <s v="ATL"/>
    <x v="24"/>
    <s v="E"/>
    <n v="2"/>
    <n v="162"/>
    <n v="81"/>
    <n v="89"/>
    <n v="73"/>
    <s v="N"/>
    <s v="N"/>
    <x v="0"/>
    <x v="0"/>
    <n v="0"/>
    <x v="1"/>
    <n v="1"/>
    <x v="0"/>
    <x v="1"/>
    <n v="641"/>
    <n v="5528"/>
    <n v="1345"/>
    <n v="244"/>
    <n v="16"/>
    <n v="173"/>
    <n v="504"/>
    <n v="1260"/>
    <n v="77"/>
    <n v="44"/>
    <n v="28"/>
    <n v="30"/>
    <n v="605"/>
    <n v="572"/>
    <n v="3.48"/>
    <n v="3"/>
    <n v="16"/>
    <n v="52"/>
    <n v="4439"/>
    <n v="1332"/>
    <n v="125"/>
    <n v="521"/>
    <n v="1332"/>
    <n v="83"/>
    <n v="131"/>
    <n v="0.98699999999999999"/>
    <s v="Atlanta Braves"/>
    <s v="Turner Field"/>
    <n v="2372940"/>
    <n v="98"/>
    <n v="98"/>
    <s v="ATL"/>
    <s v="ATL"/>
    <s v="ATL"/>
  </r>
  <r>
    <x v="140"/>
    <x v="5"/>
    <s v="BAL"/>
    <s v="BAL"/>
    <x v="37"/>
    <s v="E"/>
    <n v="5"/>
    <n v="162"/>
    <n v="81"/>
    <n v="69"/>
    <n v="93"/>
    <s v="N"/>
    <s v="N"/>
    <x v="0"/>
    <x v="0"/>
    <n v="0"/>
    <x v="1"/>
    <n v="1"/>
    <x v="0"/>
    <x v="1"/>
    <n v="708"/>
    <n v="5585"/>
    <n v="1434"/>
    <n v="273"/>
    <n v="13"/>
    <n v="191"/>
    <n v="452"/>
    <n v="1120"/>
    <n v="81"/>
    <n v="25"/>
    <n v="52"/>
    <n v="43"/>
    <n v="860"/>
    <n v="786"/>
    <n v="4.8899999999999997"/>
    <n v="3"/>
    <n v="7"/>
    <n v="32"/>
    <n v="4340"/>
    <n v="1568"/>
    <n v="210"/>
    <n v="535"/>
    <n v="1044"/>
    <n v="110"/>
    <n v="159"/>
    <n v="0.98199999999999998"/>
    <s v="Baltimore Orioles"/>
    <s v="Oriole Park at Camden Yards"/>
    <n v="1755461"/>
    <n v="96"/>
    <n v="97"/>
    <s v="BAL"/>
    <s v="BAL"/>
    <s v="BAL"/>
  </r>
  <r>
    <x v="140"/>
    <x v="5"/>
    <s v="BOS"/>
    <s v="BOS"/>
    <x v="74"/>
    <s v="E"/>
    <n v="3"/>
    <n v="162"/>
    <n v="81"/>
    <n v="90"/>
    <n v="72"/>
    <s v="N"/>
    <s v="N"/>
    <x v="0"/>
    <x v="0"/>
    <n v="0"/>
    <x v="1"/>
    <n v="1"/>
    <x v="0"/>
    <x v="1"/>
    <n v="875"/>
    <n v="5710"/>
    <n v="1600"/>
    <n v="352"/>
    <n v="35"/>
    <n v="203"/>
    <n v="578"/>
    <n v="1108"/>
    <n v="102"/>
    <n v="42"/>
    <n v="50"/>
    <n v="50"/>
    <n v="737"/>
    <n v="680"/>
    <n v="4.2"/>
    <n v="2"/>
    <n v="13"/>
    <n v="36"/>
    <n v="4372"/>
    <n v="1366"/>
    <n v="156"/>
    <n v="540"/>
    <n v="1213"/>
    <n v="92"/>
    <n v="120"/>
    <n v="0.98499999999999999"/>
    <s v="Boston Red Sox"/>
    <s v="Fenway Park II"/>
    <n v="3054001"/>
    <n v="106"/>
    <n v="105"/>
    <s v="BOS"/>
    <s v="BOS"/>
    <s v="BOS"/>
  </r>
  <r>
    <x v="140"/>
    <x v="5"/>
    <s v="CHA"/>
    <s v="CHW"/>
    <x v="75"/>
    <s v="C"/>
    <n v="3"/>
    <n v="162"/>
    <n v="81"/>
    <n v="79"/>
    <n v="83"/>
    <s v="N"/>
    <s v="N"/>
    <x v="0"/>
    <x v="0"/>
    <n v="0"/>
    <x v="1"/>
    <n v="1"/>
    <x v="0"/>
    <x v="1"/>
    <n v="654"/>
    <n v="5502"/>
    <n v="1387"/>
    <n v="252"/>
    <n v="16"/>
    <n v="154"/>
    <n v="475"/>
    <n v="989"/>
    <n v="81"/>
    <n v="53"/>
    <n v="84"/>
    <n v="46"/>
    <n v="706"/>
    <n v="665"/>
    <n v="4.0999999999999996"/>
    <n v="6"/>
    <n v="14"/>
    <n v="42"/>
    <n v="4380"/>
    <n v="1463"/>
    <n v="147"/>
    <n v="439"/>
    <n v="1220"/>
    <n v="79"/>
    <n v="129"/>
    <n v="0.98699999999999999"/>
    <s v="Chicago White Sox"/>
    <s v="U.S. Cellular Field"/>
    <n v="2001117"/>
    <n v="99"/>
    <n v="100"/>
    <s v="CHW"/>
    <s v="CHA"/>
    <s v="CHA"/>
  </r>
  <r>
    <x v="140"/>
    <x v="1"/>
    <s v="CHN"/>
    <s v="CHC"/>
    <x v="25"/>
    <s v="C"/>
    <n v="5"/>
    <n v="162"/>
    <n v="81"/>
    <n v="71"/>
    <n v="91"/>
    <s v="N"/>
    <s v="N"/>
    <x v="0"/>
    <x v="0"/>
    <n v="0"/>
    <x v="1"/>
    <n v="1"/>
    <x v="0"/>
    <x v="1"/>
    <n v="654"/>
    <n v="5549"/>
    <n v="1423"/>
    <n v="285"/>
    <n v="36"/>
    <n v="148"/>
    <n v="425"/>
    <n v="1202"/>
    <n v="69"/>
    <n v="23"/>
    <n v="59"/>
    <n v="35"/>
    <n v="756"/>
    <n v="690"/>
    <n v="4.33"/>
    <n v="4"/>
    <n v="5"/>
    <n v="40"/>
    <n v="4303"/>
    <n v="1439"/>
    <n v="162"/>
    <n v="580"/>
    <n v="1224"/>
    <n v="134"/>
    <n v="128"/>
    <n v="0.97799999999999998"/>
    <s v="Chicago Cubs"/>
    <s v="Wrigley Field"/>
    <n v="3017966"/>
    <n v="96"/>
    <n v="97"/>
    <s v="CHC"/>
    <s v="CHN"/>
    <s v="CHN"/>
  </r>
  <r>
    <x v="140"/>
    <x v="1"/>
    <s v="CIN"/>
    <s v="CIN"/>
    <x v="26"/>
    <s v="C"/>
    <n v="3"/>
    <n v="162"/>
    <n v="81"/>
    <n v="79"/>
    <n v="83"/>
    <s v="N"/>
    <s v="N"/>
    <x v="0"/>
    <x v="0"/>
    <n v="0"/>
    <x v="1"/>
    <n v="1"/>
    <x v="0"/>
    <x v="1"/>
    <n v="735"/>
    <n v="5612"/>
    <n v="1438"/>
    <n v="264"/>
    <n v="19"/>
    <n v="183"/>
    <n v="535"/>
    <n v="1250"/>
    <n v="97"/>
    <n v="50"/>
    <n v="63"/>
    <n v="40"/>
    <n v="720"/>
    <n v="678"/>
    <n v="4.16"/>
    <n v="4"/>
    <n v="5"/>
    <n v="39"/>
    <n v="4403"/>
    <n v="1414"/>
    <n v="185"/>
    <n v="539"/>
    <n v="1112"/>
    <n v="91"/>
    <n v="146"/>
    <n v="0.98499999999999999"/>
    <s v="Cincinnati Reds"/>
    <s v="Great American Ball Park"/>
    <n v="2213588"/>
    <n v="107"/>
    <n v="106"/>
    <s v="CIN"/>
    <s v="CIN"/>
    <s v="CIN"/>
  </r>
  <r>
    <x v="140"/>
    <x v="5"/>
    <s v="CLE"/>
    <s v="CLE"/>
    <x v="76"/>
    <s v="C"/>
    <n v="2"/>
    <n v="162"/>
    <n v="81"/>
    <n v="80"/>
    <n v="82"/>
    <s v="N"/>
    <s v="N"/>
    <x v="0"/>
    <x v="0"/>
    <n v="0"/>
    <x v="1"/>
    <n v="1"/>
    <x v="0"/>
    <x v="1"/>
    <n v="704"/>
    <n v="5509"/>
    <n v="1380"/>
    <n v="290"/>
    <n v="26"/>
    <n v="154"/>
    <n v="494"/>
    <n v="1269"/>
    <n v="89"/>
    <n v="42"/>
    <n v="65"/>
    <n v="43"/>
    <n v="760"/>
    <n v="683"/>
    <n v="4.2300000000000004"/>
    <n v="2"/>
    <n v="4"/>
    <n v="38"/>
    <n v="4360"/>
    <n v="1482"/>
    <n v="153"/>
    <n v="463"/>
    <n v="1024"/>
    <n v="110"/>
    <n v="130"/>
    <n v="0.98199999999999998"/>
    <s v="Cleveland Indians"/>
    <s v="Jacobs Field"/>
    <n v="1840835"/>
    <n v="96"/>
    <n v="97"/>
    <s v="CLE"/>
    <s v="CLE"/>
    <s v="CLE"/>
  </r>
  <r>
    <x v="140"/>
    <x v="1"/>
    <s v="COL"/>
    <s v="COL"/>
    <x v="95"/>
    <s v="W"/>
    <n v="4"/>
    <n v="162"/>
    <n v="81"/>
    <n v="73"/>
    <n v="89"/>
    <s v="N"/>
    <s v="N"/>
    <x v="0"/>
    <x v="0"/>
    <n v="0"/>
    <x v="1"/>
    <n v="1"/>
    <x v="0"/>
    <x v="1"/>
    <n v="735"/>
    <n v="5544"/>
    <n v="1429"/>
    <n v="274"/>
    <n v="40"/>
    <n v="163"/>
    <n v="555"/>
    <n v="1201"/>
    <n v="118"/>
    <n v="42"/>
    <n v="57"/>
    <n v="44"/>
    <n v="774"/>
    <n v="713"/>
    <n v="4.43"/>
    <n v="5"/>
    <n v="7"/>
    <n v="41"/>
    <n v="4343"/>
    <n v="1471"/>
    <n v="176"/>
    <n v="522"/>
    <n v="1118"/>
    <n v="98"/>
    <n v="156"/>
    <n v="0.98399999999999999"/>
    <s v="Colorado Rockies"/>
    <s v="Coors Field"/>
    <n v="2909777"/>
    <n v="116"/>
    <n v="116"/>
    <s v="COL"/>
    <s v="COL"/>
    <s v="COL"/>
  </r>
  <r>
    <x v="140"/>
    <x v="5"/>
    <s v="DET"/>
    <s v="DET"/>
    <x v="77"/>
    <s v="C"/>
    <n v="1"/>
    <n v="162"/>
    <n v="81"/>
    <n v="95"/>
    <n v="67"/>
    <s v="Y"/>
    <s v="N"/>
    <x v="0"/>
    <x v="0"/>
    <n v="0"/>
    <x v="1"/>
    <n v="1"/>
    <x v="0"/>
    <x v="1"/>
    <n v="787"/>
    <n v="5563"/>
    <n v="1540"/>
    <n v="297"/>
    <n v="34"/>
    <n v="169"/>
    <n v="521"/>
    <n v="1143"/>
    <n v="49"/>
    <n v="20"/>
    <n v="39"/>
    <n v="58"/>
    <n v="711"/>
    <n v="647"/>
    <n v="4.04"/>
    <n v="4"/>
    <n v="14"/>
    <n v="52"/>
    <n v="4320"/>
    <n v="1406"/>
    <n v="149"/>
    <n v="492"/>
    <n v="1115"/>
    <n v="103"/>
    <n v="148"/>
    <n v="0.98299999999999998"/>
    <s v="Detroit Tigers"/>
    <s v="Comerica Park"/>
    <n v="2642045"/>
    <n v="103"/>
    <n v="102"/>
    <s v="DET"/>
    <s v="DET"/>
    <s v="DET"/>
  </r>
  <r>
    <x v="140"/>
    <x v="1"/>
    <s v="FLO"/>
    <s v="FLA"/>
    <x v="96"/>
    <s v="E"/>
    <n v="5"/>
    <n v="162"/>
    <n v="78"/>
    <n v="72"/>
    <n v="90"/>
    <s v="N"/>
    <s v="N"/>
    <x v="0"/>
    <x v="0"/>
    <n v="0"/>
    <x v="1"/>
    <n v="1"/>
    <x v="0"/>
    <x v="1"/>
    <n v="625"/>
    <n v="5508"/>
    <n v="1358"/>
    <n v="274"/>
    <n v="30"/>
    <n v="149"/>
    <n v="542"/>
    <n v="1244"/>
    <n v="95"/>
    <n v="41"/>
    <n v="51"/>
    <n v="42"/>
    <n v="702"/>
    <n v="640"/>
    <n v="3.95"/>
    <n v="7"/>
    <n v="11"/>
    <n v="40"/>
    <n v="4379"/>
    <n v="1403"/>
    <n v="149"/>
    <n v="500"/>
    <n v="1218"/>
    <n v="93"/>
    <n v="126"/>
    <n v="0.98499999999999999"/>
    <s v="Florida Marlins"/>
    <s v="Sun Life Stadium"/>
    <n v="1477462"/>
    <n v="99"/>
    <n v="100"/>
    <s v="FLA"/>
    <s v="FLO"/>
    <s v="FLO"/>
  </r>
  <r>
    <x v="140"/>
    <x v="1"/>
    <s v="HOU"/>
    <s v="HOU"/>
    <x v="89"/>
    <s v="C"/>
    <n v="6"/>
    <n v="162"/>
    <n v="81"/>
    <n v="56"/>
    <n v="106"/>
    <s v="N"/>
    <s v="N"/>
    <x v="0"/>
    <x v="0"/>
    <n v="0"/>
    <x v="1"/>
    <n v="1"/>
    <x v="0"/>
    <x v="1"/>
    <n v="615"/>
    <n v="5598"/>
    <n v="1442"/>
    <n v="309"/>
    <n v="28"/>
    <n v="95"/>
    <n v="401"/>
    <n v="1164"/>
    <n v="118"/>
    <n v="33"/>
    <n v="46"/>
    <n v="37"/>
    <n v="796"/>
    <n v="719"/>
    <n v="4.51"/>
    <n v="2"/>
    <n v="6"/>
    <n v="25"/>
    <n v="4305"/>
    <n v="1477"/>
    <n v="188"/>
    <n v="560"/>
    <n v="1191"/>
    <n v="116"/>
    <n v="140"/>
    <n v="0.98099999999999998"/>
    <s v="Houston Astros"/>
    <s v="Minute Maid Park"/>
    <n v="2067016"/>
    <n v="102"/>
    <n v="104"/>
    <s v="HOU"/>
    <s v="HOU"/>
    <s v="HOU"/>
  </r>
  <r>
    <x v="140"/>
    <x v="5"/>
    <s v="KCA"/>
    <s v="KCR"/>
    <x v="91"/>
    <s v="C"/>
    <n v="4"/>
    <n v="162"/>
    <n v="81"/>
    <n v="71"/>
    <n v="91"/>
    <s v="N"/>
    <s v="N"/>
    <x v="0"/>
    <x v="0"/>
    <n v="0"/>
    <x v="1"/>
    <n v="1"/>
    <x v="0"/>
    <x v="1"/>
    <n v="730"/>
    <n v="5672"/>
    <n v="1560"/>
    <n v="325"/>
    <n v="41"/>
    <n v="129"/>
    <n v="442"/>
    <n v="1006"/>
    <n v="153"/>
    <n v="58"/>
    <n v="39"/>
    <n v="57"/>
    <n v="762"/>
    <n v="716"/>
    <n v="4.4400000000000004"/>
    <n v="2"/>
    <n v="6"/>
    <n v="37"/>
    <n v="4354"/>
    <n v="1487"/>
    <n v="163"/>
    <n v="557"/>
    <n v="1080"/>
    <n v="95"/>
    <n v="149"/>
    <n v="0.98499999999999999"/>
    <s v="Kansas City Royals"/>
    <s v="Kauffman Stadium"/>
    <n v="1724450"/>
    <n v="101"/>
    <n v="101"/>
    <s v="KCR"/>
    <s v="KCA"/>
    <s v="KCA"/>
  </r>
  <r>
    <x v="140"/>
    <x v="5"/>
    <s v="LAA"/>
    <s v="ANA"/>
    <x v="87"/>
    <s v="W"/>
    <n v="2"/>
    <n v="162"/>
    <n v="81"/>
    <n v="86"/>
    <n v="76"/>
    <s v="N"/>
    <s v="N"/>
    <x v="0"/>
    <x v="0"/>
    <n v="0"/>
    <x v="1"/>
    <n v="1"/>
    <x v="0"/>
    <x v="1"/>
    <n v="667"/>
    <n v="5513"/>
    <n v="1394"/>
    <n v="289"/>
    <n v="34"/>
    <n v="155"/>
    <n v="442"/>
    <n v="1086"/>
    <n v="135"/>
    <n v="52"/>
    <n v="51"/>
    <n v="32"/>
    <n v="633"/>
    <n v="581"/>
    <n v="3.57"/>
    <n v="12"/>
    <n v="11"/>
    <n v="39"/>
    <n v="4395"/>
    <n v="1388"/>
    <n v="142"/>
    <n v="476"/>
    <n v="1058"/>
    <n v="93"/>
    <n v="157"/>
    <n v="0.98499999999999999"/>
    <s v="Los Angeles Angels of Anaheim"/>
    <s v="Angel Stadium"/>
    <n v="3166321"/>
    <n v="93"/>
    <n v="93"/>
    <s v="LAA"/>
    <s v="ANA"/>
    <s v="ANA"/>
  </r>
  <r>
    <x v="140"/>
    <x v="1"/>
    <s v="LAN"/>
    <s v="LAD"/>
    <x v="47"/>
    <s v="W"/>
    <n v="3"/>
    <n v="161"/>
    <n v="81"/>
    <n v="82"/>
    <n v="79"/>
    <s v="N"/>
    <s v="N"/>
    <x v="0"/>
    <x v="0"/>
    <n v="0"/>
    <x v="1"/>
    <n v="1"/>
    <x v="0"/>
    <x v="1"/>
    <n v="644"/>
    <n v="5436"/>
    <n v="1395"/>
    <n v="237"/>
    <n v="28"/>
    <n v="117"/>
    <n v="498"/>
    <n v="1087"/>
    <n v="126"/>
    <n v="40"/>
    <n v="45"/>
    <n v="43"/>
    <n v="612"/>
    <n v="563"/>
    <n v="3.54"/>
    <n v="7"/>
    <n v="17"/>
    <n v="40"/>
    <n v="4296"/>
    <n v="1287"/>
    <n v="132"/>
    <n v="507"/>
    <n v="1265"/>
    <n v="85"/>
    <n v="121"/>
    <n v="0.98599999999999999"/>
    <s v="Los Angeles Dodgers"/>
    <s v="Dodger Stadium"/>
    <n v="2935139"/>
    <n v="98"/>
    <n v="98"/>
    <s v="LAD"/>
    <s v="LAN"/>
    <s v="LAN"/>
  </r>
  <r>
    <x v="140"/>
    <x v="1"/>
    <s v="MIL"/>
    <s v="MIL"/>
    <x v="53"/>
    <s v="C"/>
    <n v="1"/>
    <n v="162"/>
    <n v="81"/>
    <n v="96"/>
    <n v="66"/>
    <s v="Y"/>
    <s v="N"/>
    <x v="0"/>
    <x v="0"/>
    <n v="0"/>
    <x v="1"/>
    <n v="1"/>
    <x v="0"/>
    <x v="1"/>
    <n v="721"/>
    <n v="5447"/>
    <n v="1422"/>
    <n v="276"/>
    <n v="31"/>
    <n v="185"/>
    <n v="481"/>
    <n v="1083"/>
    <n v="94"/>
    <n v="31"/>
    <n v="56"/>
    <n v="44"/>
    <n v="638"/>
    <n v="582"/>
    <n v="3.63"/>
    <n v="1"/>
    <n v="13"/>
    <n v="47"/>
    <n v="4325"/>
    <n v="1348"/>
    <n v="147"/>
    <n v="440"/>
    <n v="1257"/>
    <n v="111"/>
    <n v="130"/>
    <n v="0.98199999999999998"/>
    <s v="Milwaukee Brewers"/>
    <s v="Miller Park"/>
    <n v="3071373"/>
    <n v="103"/>
    <n v="102"/>
    <s v="MIL"/>
    <s v="ML4"/>
    <s v="MIL"/>
  </r>
  <r>
    <x v="140"/>
    <x v="5"/>
    <s v="MIN"/>
    <s v="MIN"/>
    <x v="79"/>
    <s v="C"/>
    <n v="5"/>
    <n v="162"/>
    <n v="81"/>
    <n v="63"/>
    <n v="99"/>
    <s v="N"/>
    <s v="N"/>
    <x v="0"/>
    <x v="0"/>
    <n v="0"/>
    <x v="1"/>
    <n v="1"/>
    <x v="0"/>
    <x v="1"/>
    <n v="619"/>
    <n v="5487"/>
    <n v="1357"/>
    <n v="259"/>
    <n v="25"/>
    <n v="103"/>
    <n v="440"/>
    <n v="1048"/>
    <n v="92"/>
    <n v="39"/>
    <n v="37"/>
    <n v="25"/>
    <n v="804"/>
    <n v="724"/>
    <n v="4.58"/>
    <n v="7"/>
    <n v="8"/>
    <n v="32"/>
    <n v="4265"/>
    <n v="1564"/>
    <n v="161"/>
    <n v="480"/>
    <n v="940"/>
    <n v="119"/>
    <n v="153"/>
    <n v="0.98"/>
    <s v="Minnesota Twins"/>
    <s v="Target Field"/>
    <n v="3168116"/>
    <n v="95"/>
    <n v="97"/>
    <s v="MIN"/>
    <s v="MIN"/>
    <s v="MIN"/>
  </r>
  <r>
    <x v="140"/>
    <x v="5"/>
    <s v="NYA"/>
    <s v="NYY"/>
    <x v="73"/>
    <s v="E"/>
    <n v="1"/>
    <n v="162"/>
    <n v="81"/>
    <n v="97"/>
    <n v="65"/>
    <s v="Y"/>
    <s v="N"/>
    <x v="0"/>
    <x v="0"/>
    <n v="0"/>
    <x v="1"/>
    <n v="1"/>
    <x v="0"/>
    <x v="1"/>
    <n v="867"/>
    <n v="5518"/>
    <n v="1452"/>
    <n v="267"/>
    <n v="33"/>
    <n v="222"/>
    <n v="627"/>
    <n v="1138"/>
    <n v="147"/>
    <n v="46"/>
    <n v="74"/>
    <n v="51"/>
    <n v="657"/>
    <n v="605"/>
    <n v="3.73"/>
    <n v="5"/>
    <n v="8"/>
    <n v="47"/>
    <n v="4375"/>
    <n v="1423"/>
    <n v="152"/>
    <n v="507"/>
    <n v="1222"/>
    <n v="102"/>
    <n v="141"/>
    <n v="0.98299999999999998"/>
    <s v="New York Yankees"/>
    <s v="Yankee Stadium III"/>
    <n v="3653680"/>
    <n v="108"/>
    <n v="106"/>
    <s v="NYY"/>
    <s v="NYA"/>
    <s v="NYA"/>
  </r>
  <r>
    <x v="140"/>
    <x v="1"/>
    <s v="NYN"/>
    <s v="NYM"/>
    <x v="90"/>
    <s v="E"/>
    <n v="4"/>
    <n v="162"/>
    <n v="81"/>
    <n v="77"/>
    <n v="85"/>
    <s v="N"/>
    <s v="N"/>
    <x v="0"/>
    <x v="0"/>
    <n v="0"/>
    <x v="1"/>
    <n v="1"/>
    <x v="0"/>
    <x v="1"/>
    <n v="718"/>
    <n v="5600"/>
    <n v="1477"/>
    <n v="309"/>
    <n v="39"/>
    <n v="108"/>
    <n v="571"/>
    <n v="1085"/>
    <n v="130"/>
    <n v="35"/>
    <n v="51"/>
    <n v="48"/>
    <n v="742"/>
    <n v="674"/>
    <n v="4.1900000000000004"/>
    <n v="6"/>
    <n v="9"/>
    <n v="43"/>
    <n v="4344"/>
    <n v="1482"/>
    <n v="147"/>
    <n v="514"/>
    <n v="1126"/>
    <n v="116"/>
    <n v="126"/>
    <n v="0.98099999999999998"/>
    <s v="New York Mets"/>
    <s v="Citi Field"/>
    <n v="2352596"/>
    <n v="98"/>
    <n v="98"/>
    <s v="NYM"/>
    <s v="NYN"/>
    <s v="NYN"/>
  </r>
  <r>
    <x v="140"/>
    <x v="5"/>
    <s v="OAK"/>
    <s v="OAK"/>
    <x v="78"/>
    <s v="W"/>
    <n v="3"/>
    <n v="162"/>
    <n v="81"/>
    <n v="74"/>
    <n v="88"/>
    <s v="N"/>
    <s v="N"/>
    <x v="0"/>
    <x v="0"/>
    <n v="0"/>
    <x v="1"/>
    <n v="1"/>
    <x v="0"/>
    <x v="1"/>
    <n v="645"/>
    <n v="5452"/>
    <n v="1330"/>
    <n v="280"/>
    <n v="29"/>
    <n v="114"/>
    <n v="509"/>
    <n v="1094"/>
    <n v="117"/>
    <n v="43"/>
    <n v="50"/>
    <n v="57"/>
    <n v="679"/>
    <n v="597"/>
    <n v="3.71"/>
    <n v="6"/>
    <n v="12"/>
    <n v="39"/>
    <n v="4343"/>
    <n v="1380"/>
    <n v="136"/>
    <n v="519"/>
    <n v="1160"/>
    <n v="124"/>
    <n v="145"/>
    <n v="0.97899999999999998"/>
    <s v="Oakland Athletics"/>
    <s v="Oakland-Alameda County Coliseum"/>
    <n v="1476791"/>
    <n v="97"/>
    <n v="98"/>
    <s v="OAK"/>
    <s v="OAK"/>
    <s v="OAK"/>
  </r>
  <r>
    <x v="140"/>
    <x v="1"/>
    <s v="PHI"/>
    <s v="PHI"/>
    <x v="44"/>
    <s v="E"/>
    <n v="1"/>
    <n v="162"/>
    <n v="81"/>
    <n v="102"/>
    <n v="60"/>
    <s v="Y"/>
    <s v="N"/>
    <x v="0"/>
    <x v="0"/>
    <n v="0"/>
    <x v="1"/>
    <n v="1"/>
    <x v="0"/>
    <x v="1"/>
    <n v="713"/>
    <n v="5579"/>
    <n v="1409"/>
    <n v="258"/>
    <n v="38"/>
    <n v="153"/>
    <n v="539"/>
    <n v="1024"/>
    <n v="96"/>
    <n v="24"/>
    <n v="56"/>
    <n v="38"/>
    <n v="529"/>
    <n v="495"/>
    <n v="3.02"/>
    <n v="18"/>
    <n v="21"/>
    <n v="47"/>
    <n v="4431"/>
    <n v="1320"/>
    <n v="120"/>
    <n v="404"/>
    <n v="1299"/>
    <n v="74"/>
    <n v="135"/>
    <n v="0.98799999999999999"/>
    <s v="Philadelphia Phillies"/>
    <s v="Citizens Bank Park"/>
    <n v="3680718"/>
    <n v="105"/>
    <n v="103"/>
    <s v="PHI"/>
    <s v="PHI"/>
    <s v="PHI"/>
  </r>
  <r>
    <x v="140"/>
    <x v="1"/>
    <s v="PIT"/>
    <s v="PIT"/>
    <x v="39"/>
    <s v="C"/>
    <n v="4"/>
    <n v="162"/>
    <n v="81"/>
    <n v="72"/>
    <n v="90"/>
    <s v="N"/>
    <s v="N"/>
    <x v="0"/>
    <x v="0"/>
    <n v="0"/>
    <x v="1"/>
    <n v="1"/>
    <x v="0"/>
    <x v="1"/>
    <n v="610"/>
    <n v="5421"/>
    <n v="1325"/>
    <n v="277"/>
    <n v="35"/>
    <n v="107"/>
    <n v="489"/>
    <n v="1308"/>
    <n v="108"/>
    <n v="52"/>
    <n v="34"/>
    <n v="44"/>
    <n v="712"/>
    <n v="650"/>
    <n v="4.04"/>
    <n v="5"/>
    <n v="11"/>
    <n v="43"/>
    <n v="4348"/>
    <n v="1513"/>
    <n v="152"/>
    <n v="535"/>
    <n v="1031"/>
    <n v="112"/>
    <n v="154"/>
    <n v="0.98199999999999998"/>
    <s v="Pittsburgh Pirates"/>
    <s v="PNC Park"/>
    <n v="1940429"/>
    <n v="96"/>
    <n v="97"/>
    <s v="PIT"/>
    <s v="PIT"/>
    <s v="PIT"/>
  </r>
  <r>
    <x v="140"/>
    <x v="1"/>
    <s v="SDN"/>
    <s v="SDP"/>
    <x v="92"/>
    <s v="W"/>
    <n v="5"/>
    <n v="162"/>
    <n v="81"/>
    <n v="71"/>
    <n v="91"/>
    <s v="N"/>
    <s v="N"/>
    <x v="0"/>
    <x v="0"/>
    <n v="0"/>
    <x v="1"/>
    <n v="1"/>
    <x v="0"/>
    <x v="1"/>
    <n v="593"/>
    <n v="5417"/>
    <n v="1284"/>
    <n v="247"/>
    <n v="42"/>
    <n v="91"/>
    <n v="501"/>
    <n v="1320"/>
    <n v="170"/>
    <n v="44"/>
    <n v="48"/>
    <n v="47"/>
    <n v="611"/>
    <n v="551"/>
    <n v="3.42"/>
    <n v="0"/>
    <n v="10"/>
    <n v="44"/>
    <n v="4348"/>
    <n v="1324"/>
    <n v="125"/>
    <n v="521"/>
    <n v="1139"/>
    <n v="94"/>
    <n v="139"/>
    <n v="0.98499999999999999"/>
    <s v="San Diego Padres"/>
    <s v="Petco Park"/>
    <n v="2143018"/>
    <n v="92"/>
    <n v="92"/>
    <s v="SDP"/>
    <s v="SDN"/>
    <s v="SDN"/>
  </r>
  <r>
    <x v="140"/>
    <x v="5"/>
    <s v="SEA"/>
    <s v="SEA"/>
    <x v="93"/>
    <s v="W"/>
    <n v="4"/>
    <n v="162"/>
    <n v="84"/>
    <n v="67"/>
    <n v="95"/>
    <s v="N"/>
    <s v="N"/>
    <x v="0"/>
    <x v="0"/>
    <n v="0"/>
    <x v="1"/>
    <n v="1"/>
    <x v="0"/>
    <x v="1"/>
    <n v="556"/>
    <n v="5421"/>
    <n v="1263"/>
    <n v="253"/>
    <n v="22"/>
    <n v="109"/>
    <n v="435"/>
    <n v="1280"/>
    <n v="125"/>
    <n v="40"/>
    <n v="37"/>
    <n v="41"/>
    <n v="675"/>
    <n v="621"/>
    <n v="3.9"/>
    <n v="12"/>
    <n v="10"/>
    <n v="39"/>
    <n v="4299"/>
    <n v="1369"/>
    <n v="145"/>
    <n v="436"/>
    <n v="1088"/>
    <n v="108"/>
    <n v="152"/>
    <n v="0.98199999999999998"/>
    <s v="Seattle Mariners"/>
    <s v="Safeco Field"/>
    <n v="1939421"/>
    <n v="94"/>
    <n v="95"/>
    <s v="SEA"/>
    <s v="SEA"/>
    <s v="SEA"/>
  </r>
  <r>
    <x v="140"/>
    <x v="1"/>
    <s v="SFN"/>
    <s v="SFG"/>
    <x v="42"/>
    <s v="W"/>
    <n v="2"/>
    <n v="162"/>
    <n v="81"/>
    <n v="86"/>
    <n v="76"/>
    <s v="N"/>
    <s v="N"/>
    <x v="0"/>
    <x v="0"/>
    <n v="0"/>
    <x v="1"/>
    <n v="1"/>
    <x v="0"/>
    <x v="1"/>
    <n v="570"/>
    <n v="5486"/>
    <n v="1327"/>
    <n v="282"/>
    <n v="24"/>
    <n v="121"/>
    <n v="448"/>
    <n v="1122"/>
    <n v="85"/>
    <n v="51"/>
    <n v="52"/>
    <n v="43"/>
    <n v="578"/>
    <n v="522"/>
    <n v="3.2"/>
    <n v="3"/>
    <n v="12"/>
    <n v="52"/>
    <n v="4404"/>
    <n v="1260"/>
    <n v="96"/>
    <n v="559"/>
    <n v="1316"/>
    <n v="104"/>
    <n v="127"/>
    <n v="0.98299999999999998"/>
    <s v="San Francisco Giants"/>
    <s v="AT&amp;T Park"/>
    <n v="3387303"/>
    <n v="89"/>
    <n v="89"/>
    <s v="SFG"/>
    <s v="SFN"/>
    <s v="SFN"/>
  </r>
  <r>
    <x v="140"/>
    <x v="1"/>
    <s v="SLN"/>
    <s v="STL"/>
    <x v="40"/>
    <s v="C"/>
    <n v="2"/>
    <n v="162"/>
    <n v="81"/>
    <n v="90"/>
    <n v="72"/>
    <s v="N"/>
    <s v="Y"/>
    <x v="1"/>
    <x v="1"/>
    <n v="1"/>
    <x v="2"/>
    <n v="0"/>
    <x v="1"/>
    <x v="1"/>
    <n v="762"/>
    <n v="5532"/>
    <n v="1513"/>
    <n v="308"/>
    <n v="22"/>
    <n v="162"/>
    <n v="542"/>
    <n v="978"/>
    <n v="57"/>
    <n v="39"/>
    <n v="44"/>
    <n v="40"/>
    <n v="692"/>
    <n v="608"/>
    <n v="3.74"/>
    <n v="7"/>
    <n v="9"/>
    <n v="47"/>
    <n v="4386"/>
    <n v="1461"/>
    <n v="136"/>
    <n v="448"/>
    <n v="1098"/>
    <n v="116"/>
    <n v="167"/>
    <n v="0.98199999999999998"/>
    <s v="St. Louis Cardinals"/>
    <s v="Busch Stadium III"/>
    <n v="3093954"/>
    <n v="95"/>
    <n v="94"/>
    <s v="STL"/>
    <s v="SLN"/>
    <s v="SLN"/>
  </r>
  <r>
    <x v="140"/>
    <x v="5"/>
    <s v="TBA"/>
    <s v="TBD"/>
    <x v="98"/>
    <s v="E"/>
    <n v="2"/>
    <n v="162"/>
    <n v="81"/>
    <n v="91"/>
    <n v="71"/>
    <s v="N"/>
    <s v="Y"/>
    <x v="1"/>
    <x v="0"/>
    <n v="0"/>
    <x v="1"/>
    <n v="1"/>
    <x v="0"/>
    <x v="1"/>
    <n v="707"/>
    <n v="5436"/>
    <n v="1324"/>
    <n v="273"/>
    <n v="37"/>
    <n v="172"/>
    <n v="571"/>
    <n v="1193"/>
    <n v="155"/>
    <n v="62"/>
    <n v="73"/>
    <n v="35"/>
    <n v="614"/>
    <n v="577"/>
    <n v="3.58"/>
    <n v="15"/>
    <n v="13"/>
    <n v="32"/>
    <n v="4347"/>
    <n v="1263"/>
    <n v="161"/>
    <n v="504"/>
    <n v="1143"/>
    <n v="73"/>
    <n v="138"/>
    <n v="0.98799999999999999"/>
    <s v="Tampa Bay Rays"/>
    <s v="Tropicana Field"/>
    <n v="1529188"/>
    <n v="92"/>
    <n v="92"/>
    <s v="TBR"/>
    <s v="TBA"/>
    <s v="TBA"/>
  </r>
  <r>
    <x v="140"/>
    <x v="5"/>
    <s v="TEX"/>
    <s v="TEX"/>
    <x v="88"/>
    <s v="W"/>
    <n v="1"/>
    <n v="162"/>
    <n v="81"/>
    <n v="96"/>
    <n v="66"/>
    <s v="Y"/>
    <s v="N"/>
    <x v="0"/>
    <x v="1"/>
    <n v="1"/>
    <x v="1"/>
    <n v="1"/>
    <x v="0"/>
    <x v="1"/>
    <n v="855"/>
    <n v="5659"/>
    <n v="1599"/>
    <n v="310"/>
    <n v="32"/>
    <n v="210"/>
    <n v="475"/>
    <n v="930"/>
    <n v="143"/>
    <n v="45"/>
    <n v="39"/>
    <n v="49"/>
    <n v="677"/>
    <n v="607"/>
    <n v="3.79"/>
    <n v="10"/>
    <n v="19"/>
    <n v="38"/>
    <n v="4324"/>
    <n v="1327"/>
    <n v="170"/>
    <n v="461"/>
    <n v="1179"/>
    <n v="114"/>
    <n v="164"/>
    <n v="0.98099999999999998"/>
    <s v="Texas Rangers"/>
    <s v="Rangers Ballpark in Arlington"/>
    <n v="2946949"/>
    <n v="117"/>
    <n v="115"/>
    <s v="TEX"/>
    <s v="TEX"/>
    <s v="TEX"/>
  </r>
  <r>
    <x v="140"/>
    <x v="5"/>
    <s v="TOR"/>
    <s v="TOR"/>
    <x v="94"/>
    <s v="E"/>
    <n v="4"/>
    <n v="162"/>
    <n v="81"/>
    <n v="81"/>
    <n v="81"/>
    <s v="N"/>
    <s v="N"/>
    <x v="0"/>
    <x v="0"/>
    <n v="0"/>
    <x v="1"/>
    <n v="1"/>
    <x v="0"/>
    <x v="1"/>
    <n v="743"/>
    <n v="5559"/>
    <n v="1384"/>
    <n v="285"/>
    <n v="34"/>
    <n v="186"/>
    <n v="525"/>
    <n v="1184"/>
    <n v="131"/>
    <n v="52"/>
    <n v="48"/>
    <n v="47"/>
    <n v="761"/>
    <n v="700"/>
    <n v="4.32"/>
    <n v="7"/>
    <n v="10"/>
    <n v="33"/>
    <n v="4376"/>
    <n v="1433"/>
    <n v="179"/>
    <n v="540"/>
    <n v="1169"/>
    <n v="110"/>
    <n v="148"/>
    <n v="0.98199999999999998"/>
    <s v="Toronto Blue Jays"/>
    <s v="Rogers Centre"/>
    <n v="1818103"/>
    <n v="104"/>
    <n v="104"/>
    <s v="TOR"/>
    <s v="TOR"/>
    <s v="TOR"/>
  </r>
  <r>
    <x v="140"/>
    <x v="1"/>
    <s v="WAS"/>
    <s v="WSN"/>
    <x v="13"/>
    <s v="E"/>
    <n v="3"/>
    <n v="161"/>
    <n v="80"/>
    <n v="80"/>
    <n v="81"/>
    <s v="N"/>
    <s v="N"/>
    <x v="0"/>
    <x v="0"/>
    <n v="0"/>
    <x v="1"/>
    <n v="1"/>
    <x v="0"/>
    <x v="1"/>
    <n v="624"/>
    <n v="5441"/>
    <n v="1319"/>
    <n v="257"/>
    <n v="22"/>
    <n v="154"/>
    <n v="470"/>
    <n v="1323"/>
    <n v="106"/>
    <n v="38"/>
    <n v="65"/>
    <n v="32"/>
    <n v="643"/>
    <n v="577"/>
    <n v="3.58"/>
    <n v="3"/>
    <n v="10"/>
    <n v="49"/>
    <n v="4348"/>
    <n v="1403"/>
    <n v="129"/>
    <n v="477"/>
    <n v="1049"/>
    <n v="104"/>
    <n v="145"/>
    <n v="0.98299999999999998"/>
    <s v="Washington Nationals"/>
    <s v="Nationals Park"/>
    <n v="1940478"/>
    <n v="100"/>
    <n v="100"/>
    <s v="WSN"/>
    <s v="MON"/>
    <s v="WAS"/>
  </r>
  <r>
    <x v="141"/>
    <x v="1"/>
    <s v="ARI"/>
    <s v="ARI"/>
    <x v="97"/>
    <s v="W"/>
    <n v="3"/>
    <n v="162"/>
    <n v="81"/>
    <n v="81"/>
    <n v="81"/>
    <s v="N"/>
    <s v="N"/>
    <x v="0"/>
    <x v="0"/>
    <n v="0"/>
    <x v="1"/>
    <n v="1"/>
    <x v="0"/>
    <x v="1"/>
    <n v="734"/>
    <n v="5462"/>
    <n v="1416"/>
    <n v="307"/>
    <n v="33"/>
    <n v="165"/>
    <n v="539"/>
    <n v="1266"/>
    <n v="93"/>
    <n v="51"/>
    <n v="41"/>
    <n v="45"/>
    <n v="688"/>
    <n v="626"/>
    <n v="3.93"/>
    <n v="4"/>
    <n v="9"/>
    <n v="39"/>
    <n v="4301"/>
    <n v="1432"/>
    <n v="155"/>
    <n v="417"/>
    <n v="1200"/>
    <n v="90"/>
    <n v="146"/>
    <n v="0.98499999999999999"/>
    <s v="Arizona Diamondbacks"/>
    <s v="Chase Field"/>
    <n v="2177617"/>
    <n v="105"/>
    <n v="106"/>
    <s v="ARI"/>
    <s v="ARI"/>
    <s v="ARI"/>
  </r>
  <r>
    <x v="141"/>
    <x v="1"/>
    <s v="ATL"/>
    <s v="ATL"/>
    <x v="24"/>
    <s v="E"/>
    <n v="2"/>
    <n v="162"/>
    <n v="81"/>
    <n v="94"/>
    <n v="68"/>
    <s v="N"/>
    <s v="Y"/>
    <x v="1"/>
    <x v="0"/>
    <n v="0"/>
    <x v="1"/>
    <n v="1"/>
    <x v="0"/>
    <x v="1"/>
    <n v="700"/>
    <n v="5425"/>
    <n v="1341"/>
    <n v="263"/>
    <n v="30"/>
    <n v="149"/>
    <n v="567"/>
    <n v="1289"/>
    <n v="101"/>
    <n v="32"/>
    <n v="34"/>
    <n v="46"/>
    <n v="600"/>
    <n v="549"/>
    <n v="3.42"/>
    <n v="5"/>
    <n v="16"/>
    <n v="47"/>
    <n v="4336"/>
    <n v="1310"/>
    <n v="145"/>
    <n v="464"/>
    <n v="1232"/>
    <n v="86"/>
    <n v="147"/>
    <n v="0.98599999999999999"/>
    <s v="Atlanta Braves"/>
    <s v="Turner Field"/>
    <n v="2420171"/>
    <n v="102"/>
    <n v="101"/>
    <s v="ATL"/>
    <s v="ATL"/>
    <s v="ATL"/>
  </r>
  <r>
    <x v="141"/>
    <x v="5"/>
    <s v="BAL"/>
    <s v="BAL"/>
    <x v="37"/>
    <s v="E"/>
    <n v="2"/>
    <n v="162"/>
    <n v="81"/>
    <n v="93"/>
    <n v="69"/>
    <s v="N"/>
    <s v="Y"/>
    <x v="1"/>
    <x v="0"/>
    <n v="0"/>
    <x v="1"/>
    <n v="1"/>
    <x v="0"/>
    <x v="1"/>
    <n v="712"/>
    <n v="5560"/>
    <n v="1375"/>
    <n v="270"/>
    <n v="16"/>
    <n v="214"/>
    <n v="480"/>
    <n v="1315"/>
    <n v="58"/>
    <n v="29"/>
    <n v="50"/>
    <n v="30"/>
    <n v="705"/>
    <n v="642"/>
    <n v="3.9"/>
    <n v="1"/>
    <n v="10"/>
    <n v="55"/>
    <n v="4449"/>
    <n v="1433"/>
    <n v="184"/>
    <n v="481"/>
    <n v="1177"/>
    <n v="106"/>
    <n v="151"/>
    <n v="0.98299999999999998"/>
    <s v="Baltimore Orioles"/>
    <s v="Oriole Park at Camden Yards"/>
    <n v="2102240"/>
    <n v="102"/>
    <n v="103"/>
    <s v="BAL"/>
    <s v="BAL"/>
    <s v="BAL"/>
  </r>
  <r>
    <x v="141"/>
    <x v="5"/>
    <s v="BOS"/>
    <s v="BOS"/>
    <x v="74"/>
    <s v="E"/>
    <n v="5"/>
    <n v="162"/>
    <n v="81"/>
    <n v="69"/>
    <n v="93"/>
    <s v="N"/>
    <s v="N"/>
    <x v="0"/>
    <x v="0"/>
    <n v="0"/>
    <x v="1"/>
    <n v="1"/>
    <x v="0"/>
    <x v="1"/>
    <n v="734"/>
    <n v="5604"/>
    <n v="1459"/>
    <n v="339"/>
    <n v="16"/>
    <n v="165"/>
    <n v="428"/>
    <n v="1197"/>
    <n v="97"/>
    <n v="31"/>
    <n v="45"/>
    <n v="55"/>
    <n v="806"/>
    <n v="754"/>
    <n v="4.7"/>
    <n v="6"/>
    <n v="4"/>
    <n v="35"/>
    <n v="4329"/>
    <n v="1449"/>
    <n v="190"/>
    <n v="529"/>
    <n v="1176"/>
    <n v="101"/>
    <n v="159"/>
    <n v="0.98299999999999998"/>
    <s v="Boston Red Sox"/>
    <s v="Fenway Park II"/>
    <n v="3043003"/>
    <n v="106"/>
    <n v="106"/>
    <s v="BOS"/>
    <s v="BOS"/>
    <s v="BOS"/>
  </r>
  <r>
    <x v="141"/>
    <x v="5"/>
    <s v="CHA"/>
    <s v="CHW"/>
    <x v="75"/>
    <s v="C"/>
    <n v="2"/>
    <n v="162"/>
    <n v="81"/>
    <n v="85"/>
    <n v="77"/>
    <s v="N"/>
    <s v="N"/>
    <x v="0"/>
    <x v="0"/>
    <n v="0"/>
    <x v="1"/>
    <n v="1"/>
    <x v="0"/>
    <x v="1"/>
    <n v="748"/>
    <n v="5518"/>
    <n v="1409"/>
    <n v="228"/>
    <n v="29"/>
    <n v="211"/>
    <n v="461"/>
    <n v="1203"/>
    <n v="109"/>
    <n v="43"/>
    <n v="65"/>
    <n v="36"/>
    <n v="676"/>
    <n v="646"/>
    <n v="4.0199999999999996"/>
    <n v="6"/>
    <n v="11"/>
    <n v="37"/>
    <n v="4337"/>
    <n v="1365"/>
    <n v="186"/>
    <n v="503"/>
    <n v="1246"/>
    <n v="70"/>
    <n v="154"/>
    <n v="0.98799999999999999"/>
    <s v="Chicago White Sox"/>
    <s v="U.S. Cellular Field"/>
    <n v="1965955"/>
    <n v="106"/>
    <n v="106"/>
    <s v="CHW"/>
    <s v="CHA"/>
    <s v="CHA"/>
  </r>
  <r>
    <x v="141"/>
    <x v="1"/>
    <s v="CHN"/>
    <s v="CHC"/>
    <x v="25"/>
    <s v="C"/>
    <n v="5"/>
    <n v="162"/>
    <n v="81"/>
    <n v="61"/>
    <n v="101"/>
    <s v="N"/>
    <s v="N"/>
    <x v="0"/>
    <x v="0"/>
    <n v="0"/>
    <x v="1"/>
    <n v="1"/>
    <x v="0"/>
    <x v="1"/>
    <n v="613"/>
    <n v="5411"/>
    <n v="1297"/>
    <n v="265"/>
    <n v="36"/>
    <n v="137"/>
    <n v="447"/>
    <n v="1235"/>
    <n v="94"/>
    <n v="45"/>
    <n v="43"/>
    <n v="24"/>
    <n v="759"/>
    <n v="708"/>
    <n v="4.51"/>
    <n v="1"/>
    <n v="9"/>
    <n v="28"/>
    <n v="4241"/>
    <n v="1399"/>
    <n v="175"/>
    <n v="573"/>
    <n v="1128"/>
    <n v="105"/>
    <n v="148"/>
    <n v="0.98199999999999998"/>
    <s v="Chicago Cubs"/>
    <s v="Wrigley Field"/>
    <n v="2882756"/>
    <n v="98"/>
    <n v="99"/>
    <s v="CHC"/>
    <s v="CHN"/>
    <s v="CHN"/>
  </r>
  <r>
    <x v="141"/>
    <x v="1"/>
    <s v="CIN"/>
    <s v="CIN"/>
    <x v="26"/>
    <s v="C"/>
    <n v="1"/>
    <n v="162"/>
    <n v="81"/>
    <n v="97"/>
    <n v="65"/>
    <s v="Y"/>
    <s v="N"/>
    <x v="0"/>
    <x v="0"/>
    <n v="0"/>
    <x v="1"/>
    <n v="1"/>
    <x v="0"/>
    <x v="1"/>
    <n v="669"/>
    <n v="5477"/>
    <n v="1377"/>
    <n v="296"/>
    <n v="30"/>
    <n v="172"/>
    <n v="481"/>
    <n v="1266"/>
    <n v="87"/>
    <n v="27"/>
    <n v="47"/>
    <n v="37"/>
    <n v="588"/>
    <n v="540"/>
    <n v="3.34"/>
    <n v="9"/>
    <n v="12"/>
    <n v="56"/>
    <n v="4359"/>
    <n v="1356"/>
    <n v="152"/>
    <n v="427"/>
    <n v="1248"/>
    <n v="89"/>
    <n v="113"/>
    <n v="0.98499999999999999"/>
    <s v="Cincinnati Reds"/>
    <s v="Great American Ball Park"/>
    <n v="2347251"/>
    <n v="107"/>
    <n v="107"/>
    <s v="CIN"/>
    <s v="CIN"/>
    <s v="CIN"/>
  </r>
  <r>
    <x v="141"/>
    <x v="5"/>
    <s v="CLE"/>
    <s v="CLE"/>
    <x v="76"/>
    <s v="C"/>
    <n v="4"/>
    <n v="162"/>
    <n v="81"/>
    <n v="68"/>
    <n v="94"/>
    <s v="N"/>
    <s v="N"/>
    <x v="0"/>
    <x v="0"/>
    <n v="0"/>
    <x v="1"/>
    <n v="1"/>
    <x v="0"/>
    <x v="1"/>
    <n v="667"/>
    <n v="5525"/>
    <n v="1385"/>
    <n v="266"/>
    <n v="24"/>
    <n v="136"/>
    <n v="555"/>
    <n v="1087"/>
    <n v="110"/>
    <n v="44"/>
    <n v="59"/>
    <n v="39"/>
    <n v="845"/>
    <n v="766"/>
    <n v="4.78"/>
    <n v="2"/>
    <n v="6"/>
    <n v="43"/>
    <n v="4326"/>
    <n v="1503"/>
    <n v="174"/>
    <n v="543"/>
    <n v="1086"/>
    <n v="96"/>
    <n v="157"/>
    <n v="0.98399999999999999"/>
    <s v="Cleveland Indians"/>
    <s v="Progressive Field"/>
    <n v="1603596"/>
    <n v="93"/>
    <n v="95"/>
    <s v="CLE"/>
    <s v="CLE"/>
    <s v="CLE"/>
  </r>
  <r>
    <x v="141"/>
    <x v="1"/>
    <s v="COL"/>
    <s v="COL"/>
    <x v="95"/>
    <s v="W"/>
    <n v="5"/>
    <n v="162"/>
    <n v="81"/>
    <n v="64"/>
    <n v="98"/>
    <s v="N"/>
    <s v="N"/>
    <x v="0"/>
    <x v="0"/>
    <n v="0"/>
    <x v="1"/>
    <n v="1"/>
    <x v="0"/>
    <x v="1"/>
    <n v="758"/>
    <n v="5577"/>
    <n v="1526"/>
    <n v="306"/>
    <n v="52"/>
    <n v="166"/>
    <n v="450"/>
    <n v="1213"/>
    <n v="100"/>
    <n v="40"/>
    <n v="36"/>
    <n v="39"/>
    <n v="890"/>
    <n v="824"/>
    <n v="5.22"/>
    <n v="0"/>
    <n v="7"/>
    <n v="36"/>
    <n v="4266"/>
    <n v="1637"/>
    <n v="198"/>
    <n v="566"/>
    <n v="1144"/>
    <n v="122"/>
    <n v="139"/>
    <n v="0.98"/>
    <s v="Colorado Rockies"/>
    <s v="Coors Field"/>
    <n v="2630458"/>
    <n v="120"/>
    <n v="121"/>
    <s v="COL"/>
    <s v="COL"/>
    <s v="COL"/>
  </r>
  <r>
    <x v="141"/>
    <x v="5"/>
    <s v="DET"/>
    <s v="DET"/>
    <x v="77"/>
    <s v="C"/>
    <n v="1"/>
    <n v="162"/>
    <n v="81"/>
    <n v="88"/>
    <n v="74"/>
    <s v="Y"/>
    <s v="N"/>
    <x v="0"/>
    <x v="1"/>
    <n v="1"/>
    <x v="1"/>
    <n v="1"/>
    <x v="0"/>
    <x v="1"/>
    <n v="726"/>
    <n v="5476"/>
    <n v="1467"/>
    <n v="279"/>
    <n v="39"/>
    <n v="163"/>
    <n v="511"/>
    <n v="1103"/>
    <n v="59"/>
    <n v="23"/>
    <n v="57"/>
    <n v="39"/>
    <n v="670"/>
    <n v="596"/>
    <n v="3.75"/>
    <n v="9"/>
    <n v="8"/>
    <n v="40"/>
    <n v="4292"/>
    <n v="1409"/>
    <n v="151"/>
    <n v="438"/>
    <n v="1318"/>
    <n v="99"/>
    <n v="127"/>
    <n v="0.98299999999999998"/>
    <s v="Detroit Tigers"/>
    <s v="Comerica Park"/>
    <n v="3028033"/>
    <n v="104"/>
    <n v="103"/>
    <s v="DET"/>
    <s v="DET"/>
    <s v="DET"/>
  </r>
  <r>
    <x v="141"/>
    <x v="1"/>
    <s v="HOU"/>
    <s v="HOU"/>
    <x v="89"/>
    <s v="C"/>
    <n v="6"/>
    <n v="162"/>
    <n v="81"/>
    <n v="55"/>
    <n v="107"/>
    <s v="N"/>
    <s v="N"/>
    <x v="0"/>
    <x v="0"/>
    <n v="0"/>
    <x v="1"/>
    <n v="1"/>
    <x v="0"/>
    <x v="1"/>
    <n v="583"/>
    <n v="5407"/>
    <n v="1276"/>
    <n v="238"/>
    <n v="28"/>
    <n v="146"/>
    <n v="463"/>
    <n v="1365"/>
    <n v="105"/>
    <n v="46"/>
    <n v="58"/>
    <n v="30"/>
    <n v="794"/>
    <n v="721"/>
    <n v="4.5599999999999996"/>
    <n v="3"/>
    <n v="11"/>
    <n v="31"/>
    <n v="4270"/>
    <n v="1493"/>
    <n v="173"/>
    <n v="540"/>
    <n v="1170"/>
    <n v="118"/>
    <n v="132"/>
    <n v="0.98099999999999998"/>
    <s v="Houston Astros"/>
    <s v="Minute Maid Park"/>
    <n v="1607733"/>
    <n v="99"/>
    <n v="101"/>
    <s v="HOU"/>
    <s v="HOU"/>
    <s v="HOU"/>
  </r>
  <r>
    <x v="141"/>
    <x v="5"/>
    <s v="KCA"/>
    <s v="KCR"/>
    <x v="91"/>
    <s v="C"/>
    <n v="3"/>
    <n v="162"/>
    <n v="81"/>
    <n v="72"/>
    <n v="90"/>
    <s v="N"/>
    <s v="N"/>
    <x v="0"/>
    <x v="0"/>
    <n v="0"/>
    <x v="1"/>
    <n v="1"/>
    <x v="0"/>
    <x v="1"/>
    <n v="676"/>
    <n v="5636"/>
    <n v="1492"/>
    <n v="295"/>
    <n v="37"/>
    <n v="131"/>
    <n v="404"/>
    <n v="1032"/>
    <n v="132"/>
    <n v="38"/>
    <n v="42"/>
    <n v="41"/>
    <n v="746"/>
    <n v="693"/>
    <n v="4.3"/>
    <n v="2"/>
    <n v="12"/>
    <n v="44"/>
    <n v="4354"/>
    <n v="1504"/>
    <n v="163"/>
    <n v="542"/>
    <n v="1177"/>
    <n v="113"/>
    <n v="171"/>
    <n v="0.98099999999999998"/>
    <s v="Kansas City Royals"/>
    <s v="Kauffman Stadium"/>
    <n v="1739859"/>
    <n v="100"/>
    <n v="100"/>
    <s v="KCR"/>
    <s v="KCA"/>
    <s v="KCA"/>
  </r>
  <r>
    <x v="141"/>
    <x v="5"/>
    <s v="LAA"/>
    <s v="ANA"/>
    <x v="87"/>
    <s v="W"/>
    <n v="3"/>
    <n v="162"/>
    <n v="81"/>
    <n v="89"/>
    <n v="73"/>
    <s v="N"/>
    <s v="N"/>
    <x v="0"/>
    <x v="0"/>
    <n v="0"/>
    <x v="1"/>
    <n v="1"/>
    <x v="0"/>
    <x v="1"/>
    <n v="767"/>
    <n v="5536"/>
    <n v="1518"/>
    <n v="273"/>
    <n v="22"/>
    <n v="187"/>
    <n v="449"/>
    <n v="1113"/>
    <n v="134"/>
    <n v="33"/>
    <n v="47"/>
    <n v="41"/>
    <n v="699"/>
    <n v="640"/>
    <n v="4.0199999999999996"/>
    <n v="6"/>
    <n v="16"/>
    <n v="38"/>
    <n v="4300"/>
    <n v="1339"/>
    <n v="186"/>
    <n v="483"/>
    <n v="1157"/>
    <n v="98"/>
    <n v="141"/>
    <n v="0.98399999999999999"/>
    <s v="Los Angeles Angels of Anaheim"/>
    <s v="Angel Stadium of Anaheim"/>
    <n v="3061770"/>
    <n v="92"/>
    <n v="92"/>
    <s v="LAA"/>
    <s v="ANA"/>
    <s v="ANA"/>
  </r>
  <r>
    <x v="141"/>
    <x v="1"/>
    <s v="LAN"/>
    <s v="LAD"/>
    <x v="47"/>
    <s v="W"/>
    <n v="2"/>
    <n v="162"/>
    <n v="81"/>
    <n v="86"/>
    <n v="76"/>
    <s v="N"/>
    <s v="N"/>
    <x v="0"/>
    <x v="0"/>
    <n v="0"/>
    <x v="1"/>
    <n v="1"/>
    <x v="0"/>
    <x v="1"/>
    <n v="637"/>
    <n v="5438"/>
    <n v="1369"/>
    <n v="269"/>
    <n v="23"/>
    <n v="116"/>
    <n v="481"/>
    <n v="1156"/>
    <n v="104"/>
    <n v="44"/>
    <n v="52"/>
    <n v="38"/>
    <n v="597"/>
    <n v="538"/>
    <n v="3.34"/>
    <n v="2"/>
    <n v="10"/>
    <n v="40"/>
    <n v="4349"/>
    <n v="1277"/>
    <n v="122"/>
    <n v="539"/>
    <n v="1276"/>
    <n v="98"/>
    <n v="138"/>
    <n v="0.98399999999999999"/>
    <s v="Los Angeles Dodgers"/>
    <s v="Dodger Stadium"/>
    <n v="3324246"/>
    <n v="96"/>
    <n v="96"/>
    <s v="LAD"/>
    <s v="LAN"/>
    <s v="LAN"/>
  </r>
  <r>
    <x v="141"/>
    <x v="1"/>
    <s v="MIA"/>
    <s v="FLA"/>
    <x v="96"/>
    <s v="E"/>
    <n v="5"/>
    <n v="162"/>
    <n v="81"/>
    <n v="69"/>
    <n v="93"/>
    <s v="N"/>
    <s v="N"/>
    <x v="0"/>
    <x v="0"/>
    <n v="0"/>
    <x v="1"/>
    <n v="1"/>
    <x v="0"/>
    <x v="1"/>
    <n v="609"/>
    <n v="5437"/>
    <n v="1327"/>
    <n v="261"/>
    <n v="39"/>
    <n v="137"/>
    <n v="484"/>
    <n v="1228"/>
    <n v="149"/>
    <n v="41"/>
    <n v="35"/>
    <n v="40"/>
    <n v="724"/>
    <n v="655"/>
    <n v="4.09"/>
    <n v="5"/>
    <n v="7"/>
    <n v="38"/>
    <n v="4322"/>
    <n v="1448"/>
    <n v="133"/>
    <n v="495"/>
    <n v="1113"/>
    <n v="103"/>
    <n v="154"/>
    <n v="0.98299999999999998"/>
    <s v="Miami Marlins"/>
    <s v="Marlins Park"/>
    <n v="2219444"/>
    <n v="100"/>
    <n v="100"/>
    <s v="MIA"/>
    <s v="FLO"/>
    <s v="MIA"/>
  </r>
  <r>
    <x v="141"/>
    <x v="1"/>
    <s v="MIL"/>
    <s v="MIL"/>
    <x v="53"/>
    <s v="C"/>
    <n v="3"/>
    <n v="162"/>
    <n v="81"/>
    <n v="83"/>
    <n v="79"/>
    <s v="N"/>
    <s v="N"/>
    <x v="0"/>
    <x v="0"/>
    <n v="0"/>
    <x v="1"/>
    <n v="1"/>
    <x v="0"/>
    <x v="1"/>
    <n v="776"/>
    <n v="5557"/>
    <n v="1442"/>
    <n v="300"/>
    <n v="39"/>
    <n v="202"/>
    <n v="466"/>
    <n v="1240"/>
    <n v="158"/>
    <n v="39"/>
    <n v="90"/>
    <n v="35"/>
    <n v="733"/>
    <n v="682"/>
    <n v="4.22"/>
    <n v="0"/>
    <n v="9"/>
    <n v="44"/>
    <n v="4361"/>
    <n v="1458"/>
    <n v="169"/>
    <n v="525"/>
    <n v="1402"/>
    <n v="99"/>
    <n v="133"/>
    <n v="0.98299999999999998"/>
    <s v="Milwaukee Brewers"/>
    <s v="Miller Park"/>
    <n v="2831385"/>
    <n v="104"/>
    <n v="104"/>
    <s v="MIL"/>
    <s v="ML4"/>
    <s v="MIL"/>
  </r>
  <r>
    <x v="141"/>
    <x v="5"/>
    <s v="MIN"/>
    <s v="MIN"/>
    <x v="79"/>
    <s v="C"/>
    <n v="5"/>
    <n v="162"/>
    <n v="81"/>
    <n v="66"/>
    <n v="96"/>
    <s v="N"/>
    <s v="N"/>
    <x v="0"/>
    <x v="0"/>
    <n v="0"/>
    <x v="1"/>
    <n v="1"/>
    <x v="0"/>
    <x v="1"/>
    <n v="701"/>
    <n v="5562"/>
    <n v="1448"/>
    <n v="270"/>
    <n v="30"/>
    <n v="131"/>
    <n v="505"/>
    <n v="1069"/>
    <n v="135"/>
    <n v="37"/>
    <n v="53"/>
    <n v="56"/>
    <n v="832"/>
    <n v="762"/>
    <n v="4.7699999999999996"/>
    <n v="3"/>
    <n v="6"/>
    <n v="35"/>
    <n v="4316"/>
    <n v="1536"/>
    <n v="198"/>
    <n v="465"/>
    <n v="943"/>
    <n v="107"/>
    <n v="188"/>
    <n v="0.98299999999999998"/>
    <s v="Minnesota Twins"/>
    <s v="Target Field"/>
    <n v="2776354"/>
    <n v="97"/>
    <n v="99"/>
    <s v="MIN"/>
    <s v="MIN"/>
    <s v="MIN"/>
  </r>
  <r>
    <x v="141"/>
    <x v="5"/>
    <s v="NYA"/>
    <s v="NYY"/>
    <x v="73"/>
    <s v="E"/>
    <n v="1"/>
    <n v="162"/>
    <n v="81"/>
    <n v="95"/>
    <n v="67"/>
    <s v="Y"/>
    <s v="N"/>
    <x v="0"/>
    <x v="0"/>
    <n v="0"/>
    <x v="1"/>
    <n v="1"/>
    <x v="0"/>
    <x v="1"/>
    <n v="804"/>
    <n v="5524"/>
    <n v="1462"/>
    <n v="280"/>
    <n v="13"/>
    <n v="245"/>
    <n v="565"/>
    <n v="1176"/>
    <n v="93"/>
    <n v="27"/>
    <n v="62"/>
    <n v="49"/>
    <n v="668"/>
    <n v="617"/>
    <n v="3.84"/>
    <n v="6"/>
    <n v="9"/>
    <n v="51"/>
    <n v="4336"/>
    <n v="1401"/>
    <n v="190"/>
    <n v="431"/>
    <n v="1318"/>
    <n v="75"/>
    <n v="135"/>
    <n v="0.98699999999999999"/>
    <s v="New York Yankees"/>
    <s v="Yankee Stadium III"/>
    <n v="3542406"/>
    <n v="103"/>
    <n v="102"/>
    <s v="NYY"/>
    <s v="NYA"/>
    <s v="NYA"/>
  </r>
  <r>
    <x v="141"/>
    <x v="1"/>
    <s v="NYN"/>
    <s v="NYM"/>
    <x v="90"/>
    <s v="E"/>
    <n v="4"/>
    <n v="162"/>
    <n v="81"/>
    <n v="74"/>
    <n v="88"/>
    <s v="N"/>
    <s v="N"/>
    <x v="0"/>
    <x v="0"/>
    <n v="0"/>
    <x v="1"/>
    <n v="1"/>
    <x v="0"/>
    <x v="1"/>
    <n v="650"/>
    <n v="5450"/>
    <n v="1357"/>
    <n v="286"/>
    <n v="21"/>
    <n v="139"/>
    <n v="503"/>
    <n v="1250"/>
    <n v="79"/>
    <n v="38"/>
    <n v="42"/>
    <n v="30"/>
    <n v="709"/>
    <n v="651"/>
    <n v="4.09"/>
    <n v="7"/>
    <n v="13"/>
    <n v="36"/>
    <n v="4302"/>
    <n v="1368"/>
    <n v="161"/>
    <n v="488"/>
    <n v="1240"/>
    <n v="101"/>
    <n v="135"/>
    <n v="0.98299999999999998"/>
    <s v="New York Mets"/>
    <s v="Citi Field"/>
    <n v="2242803"/>
    <n v="96"/>
    <n v="97"/>
    <s v="NYM"/>
    <s v="NYN"/>
    <s v="NYN"/>
  </r>
  <r>
    <x v="141"/>
    <x v="5"/>
    <s v="OAK"/>
    <s v="OAK"/>
    <x v="78"/>
    <s v="W"/>
    <n v="1"/>
    <n v="162"/>
    <n v="81"/>
    <n v="94"/>
    <n v="68"/>
    <s v="Y"/>
    <s v="N"/>
    <x v="0"/>
    <x v="0"/>
    <n v="0"/>
    <x v="1"/>
    <n v="1"/>
    <x v="0"/>
    <x v="1"/>
    <n v="713"/>
    <n v="5527"/>
    <n v="1315"/>
    <n v="267"/>
    <n v="32"/>
    <n v="195"/>
    <n v="550"/>
    <n v="1387"/>
    <n v="122"/>
    <n v="32"/>
    <n v="45"/>
    <n v="34"/>
    <n v="614"/>
    <n v="569"/>
    <n v="3.48"/>
    <n v="1"/>
    <n v="13"/>
    <n v="47"/>
    <n v="4410"/>
    <n v="1360"/>
    <n v="147"/>
    <n v="462"/>
    <n v="1136"/>
    <n v="111"/>
    <n v="135"/>
    <n v="0.98199999999999998"/>
    <s v="Oakland Athletics"/>
    <s v="O.co Coliseum"/>
    <n v="1679013"/>
    <n v="97"/>
    <n v="97"/>
    <s v="OAK"/>
    <s v="OAK"/>
    <s v="OAK"/>
  </r>
  <r>
    <x v="141"/>
    <x v="1"/>
    <s v="PHI"/>
    <s v="PHI"/>
    <x v="44"/>
    <s v="E"/>
    <n v="3"/>
    <n v="162"/>
    <n v="81"/>
    <n v="81"/>
    <n v="81"/>
    <s v="N"/>
    <s v="N"/>
    <x v="0"/>
    <x v="0"/>
    <n v="0"/>
    <x v="1"/>
    <n v="1"/>
    <x v="0"/>
    <x v="1"/>
    <n v="684"/>
    <n v="5544"/>
    <n v="1414"/>
    <n v="271"/>
    <n v="28"/>
    <n v="158"/>
    <n v="454"/>
    <n v="1094"/>
    <n v="116"/>
    <n v="23"/>
    <n v="63"/>
    <n v="39"/>
    <n v="680"/>
    <n v="618"/>
    <n v="3.83"/>
    <n v="5"/>
    <n v="11"/>
    <n v="42"/>
    <n v="4354"/>
    <n v="1387"/>
    <n v="178"/>
    <n v="409"/>
    <n v="1385"/>
    <n v="101"/>
    <n v="118"/>
    <n v="0.98299999999999998"/>
    <s v="Philadelphia Phillies"/>
    <s v="Citizens Bank Park"/>
    <n v="3565718"/>
    <n v="102"/>
    <n v="101"/>
    <s v="PHI"/>
    <s v="PHI"/>
    <s v="PHI"/>
  </r>
  <r>
    <x v="141"/>
    <x v="1"/>
    <s v="PIT"/>
    <s v="PIT"/>
    <x v="39"/>
    <s v="C"/>
    <n v="4"/>
    <n v="162"/>
    <n v="81"/>
    <n v="79"/>
    <n v="83"/>
    <s v="N"/>
    <s v="N"/>
    <x v="0"/>
    <x v="0"/>
    <n v="0"/>
    <x v="1"/>
    <n v="1"/>
    <x v="0"/>
    <x v="1"/>
    <n v="651"/>
    <n v="5412"/>
    <n v="1313"/>
    <n v="241"/>
    <n v="37"/>
    <n v="170"/>
    <n v="444"/>
    <n v="1354"/>
    <n v="73"/>
    <n v="52"/>
    <n v="51"/>
    <n v="45"/>
    <n v="674"/>
    <n v="615"/>
    <n v="3.86"/>
    <n v="2"/>
    <n v="10"/>
    <n v="45"/>
    <n v="4300"/>
    <n v="1357"/>
    <n v="153"/>
    <n v="490"/>
    <n v="1192"/>
    <n v="112"/>
    <n v="126"/>
    <n v="0.98199999999999998"/>
    <s v="Pittsburgh Pirates"/>
    <s v="PNC Park"/>
    <n v="2091918"/>
    <n v="93"/>
    <n v="94"/>
    <s v="PIT"/>
    <s v="PIT"/>
    <s v="PIT"/>
  </r>
  <r>
    <x v="141"/>
    <x v="1"/>
    <s v="SDN"/>
    <s v="SDP"/>
    <x v="92"/>
    <s v="W"/>
    <n v="4"/>
    <n v="162"/>
    <n v="81"/>
    <n v="76"/>
    <n v="86"/>
    <s v="N"/>
    <s v="N"/>
    <x v="0"/>
    <x v="0"/>
    <n v="0"/>
    <x v="1"/>
    <n v="1"/>
    <x v="0"/>
    <x v="1"/>
    <n v="651"/>
    <n v="5422"/>
    <n v="1339"/>
    <n v="272"/>
    <n v="43"/>
    <n v="121"/>
    <n v="539"/>
    <n v="1238"/>
    <n v="155"/>
    <n v="46"/>
    <n v="54"/>
    <n v="34"/>
    <n v="710"/>
    <n v="640"/>
    <n v="4.01"/>
    <n v="4"/>
    <n v="11"/>
    <n v="43"/>
    <n v="4304"/>
    <n v="1356"/>
    <n v="162"/>
    <n v="539"/>
    <n v="1205"/>
    <n v="121"/>
    <n v="97"/>
    <n v="0.98"/>
    <s v="San Diego Padres"/>
    <s v="Petco Park"/>
    <n v="2123721"/>
    <n v="92"/>
    <n v="92"/>
    <s v="SDP"/>
    <s v="SDN"/>
    <s v="SDN"/>
  </r>
  <r>
    <x v="141"/>
    <x v="5"/>
    <s v="SEA"/>
    <s v="SEA"/>
    <x v="93"/>
    <s v="W"/>
    <n v="4"/>
    <n v="162"/>
    <n v="81"/>
    <n v="75"/>
    <n v="87"/>
    <s v="N"/>
    <s v="N"/>
    <x v="0"/>
    <x v="0"/>
    <n v="0"/>
    <x v="1"/>
    <n v="1"/>
    <x v="0"/>
    <x v="1"/>
    <n v="619"/>
    <n v="5494"/>
    <n v="1285"/>
    <n v="241"/>
    <n v="27"/>
    <n v="149"/>
    <n v="466"/>
    <n v="1259"/>
    <n v="104"/>
    <n v="35"/>
    <n v="30"/>
    <n v="35"/>
    <n v="651"/>
    <n v="608"/>
    <n v="3.76"/>
    <n v="8"/>
    <n v="11"/>
    <n v="43"/>
    <n v="4370"/>
    <n v="1359"/>
    <n v="166"/>
    <n v="449"/>
    <n v="1166"/>
    <n v="72"/>
    <n v="155"/>
    <n v="0.98799999999999999"/>
    <s v="Seattle Mariners"/>
    <s v="Safeco Field"/>
    <n v="1721920"/>
    <n v="90"/>
    <n v="91"/>
    <s v="SEA"/>
    <s v="SEA"/>
    <s v="SEA"/>
  </r>
  <r>
    <x v="141"/>
    <x v="1"/>
    <s v="SFN"/>
    <s v="SFG"/>
    <x v="42"/>
    <s v="W"/>
    <n v="1"/>
    <n v="162"/>
    <n v="81"/>
    <n v="94"/>
    <n v="68"/>
    <s v="Y"/>
    <s v="N"/>
    <x v="0"/>
    <x v="1"/>
    <n v="1"/>
    <x v="2"/>
    <n v="0"/>
    <x v="1"/>
    <x v="1"/>
    <n v="718"/>
    <n v="5558"/>
    <n v="1495"/>
    <n v="287"/>
    <n v="57"/>
    <n v="103"/>
    <n v="483"/>
    <n v="1097"/>
    <n v="118"/>
    <n v="39"/>
    <n v="29"/>
    <n v="61"/>
    <n v="649"/>
    <n v="593"/>
    <n v="3.68"/>
    <n v="5"/>
    <n v="14"/>
    <n v="53"/>
    <n v="4353"/>
    <n v="1361"/>
    <n v="142"/>
    <n v="489"/>
    <n v="1237"/>
    <n v="115"/>
    <n v="134"/>
    <n v="0.98099999999999998"/>
    <s v="San Francisco Giants"/>
    <s v="AT&amp;T Park"/>
    <n v="3377371"/>
    <n v="88"/>
    <n v="88"/>
    <s v="SFG"/>
    <s v="SFN"/>
    <s v="SFN"/>
  </r>
  <r>
    <x v="141"/>
    <x v="1"/>
    <s v="SLN"/>
    <s v="STL"/>
    <x v="40"/>
    <s v="C"/>
    <n v="2"/>
    <n v="162"/>
    <n v="81"/>
    <n v="88"/>
    <n v="74"/>
    <s v="N"/>
    <s v="Y"/>
    <x v="1"/>
    <x v="0"/>
    <n v="0"/>
    <x v="1"/>
    <n v="1"/>
    <x v="0"/>
    <x v="1"/>
    <n v="765"/>
    <n v="5622"/>
    <n v="1526"/>
    <n v="290"/>
    <n v="37"/>
    <n v="159"/>
    <n v="533"/>
    <n v="1192"/>
    <n v="91"/>
    <n v="37"/>
    <n v="53"/>
    <n v="49"/>
    <n v="648"/>
    <n v="603"/>
    <n v="3.71"/>
    <n v="4"/>
    <n v="10"/>
    <n v="42"/>
    <n v="4388"/>
    <n v="1420"/>
    <n v="134"/>
    <n v="436"/>
    <n v="1218"/>
    <n v="107"/>
    <n v="149"/>
    <n v="0.98299999999999998"/>
    <s v="St. Louis Cardinals"/>
    <s v="Busch Stadium III"/>
    <n v="3262109"/>
    <n v="98"/>
    <n v="97"/>
    <s v="STL"/>
    <s v="SLN"/>
    <s v="SLN"/>
  </r>
  <r>
    <x v="141"/>
    <x v="5"/>
    <s v="TBA"/>
    <s v="TBD"/>
    <x v="98"/>
    <s v="E"/>
    <n v="3"/>
    <n v="162"/>
    <n v="81"/>
    <n v="90"/>
    <n v="72"/>
    <s v="N"/>
    <s v="N"/>
    <x v="0"/>
    <x v="0"/>
    <n v="0"/>
    <x v="1"/>
    <n v="1"/>
    <x v="0"/>
    <x v="1"/>
    <n v="697"/>
    <n v="5398"/>
    <n v="1293"/>
    <n v="250"/>
    <n v="30"/>
    <n v="175"/>
    <n v="571"/>
    <n v="1323"/>
    <n v="134"/>
    <n v="44"/>
    <n v="58"/>
    <n v="42"/>
    <n v="577"/>
    <n v="518"/>
    <n v="3.19"/>
    <n v="7"/>
    <n v="15"/>
    <n v="50"/>
    <n v="4379"/>
    <n v="1233"/>
    <n v="139"/>
    <n v="469"/>
    <n v="1383"/>
    <n v="114"/>
    <n v="155"/>
    <n v="0.98099999999999998"/>
    <s v="Tampa Bay Rays"/>
    <s v="Tropicana Field"/>
    <n v="1559681"/>
    <n v="94"/>
    <n v="93"/>
    <s v="TBR"/>
    <s v="TBA"/>
    <s v="TBA"/>
  </r>
  <r>
    <x v="141"/>
    <x v="5"/>
    <s v="TEX"/>
    <s v="TEX"/>
    <x v="88"/>
    <s v="W"/>
    <n v="2"/>
    <n v="162"/>
    <n v="81"/>
    <n v="93"/>
    <n v="69"/>
    <s v="N"/>
    <s v="Y"/>
    <x v="1"/>
    <x v="0"/>
    <n v="0"/>
    <x v="1"/>
    <n v="1"/>
    <x v="0"/>
    <x v="1"/>
    <n v="808"/>
    <n v="5590"/>
    <n v="1526"/>
    <n v="303"/>
    <n v="32"/>
    <n v="200"/>
    <n v="478"/>
    <n v="1103"/>
    <n v="91"/>
    <n v="44"/>
    <n v="57"/>
    <n v="53"/>
    <n v="707"/>
    <n v="639"/>
    <n v="3.99"/>
    <n v="7"/>
    <n v="10"/>
    <n v="43"/>
    <n v="4326"/>
    <n v="1378"/>
    <n v="175"/>
    <n v="446"/>
    <n v="1286"/>
    <n v="85"/>
    <n v="136"/>
    <n v="0.98599999999999999"/>
    <s v="Texas Rangers"/>
    <s v="Rangers Ballpark in Arlington"/>
    <n v="3460280"/>
    <n v="112"/>
    <n v="111"/>
    <s v="TEX"/>
    <s v="TEX"/>
    <s v="TEX"/>
  </r>
  <r>
    <x v="141"/>
    <x v="5"/>
    <s v="TOR"/>
    <s v="TOR"/>
    <x v="94"/>
    <s v="E"/>
    <n v="4"/>
    <n v="162"/>
    <n v="81"/>
    <n v="73"/>
    <n v="89"/>
    <s v="N"/>
    <s v="N"/>
    <x v="0"/>
    <x v="0"/>
    <n v="0"/>
    <x v="1"/>
    <n v="1"/>
    <x v="0"/>
    <x v="1"/>
    <n v="716"/>
    <n v="5487"/>
    <n v="1346"/>
    <n v="247"/>
    <n v="22"/>
    <n v="198"/>
    <n v="473"/>
    <n v="1251"/>
    <n v="123"/>
    <n v="41"/>
    <n v="55"/>
    <n v="45"/>
    <n v="784"/>
    <n v="745"/>
    <n v="4.6399999999999997"/>
    <n v="5"/>
    <n v="11"/>
    <n v="29"/>
    <n v="4331"/>
    <n v="1439"/>
    <n v="204"/>
    <n v="574"/>
    <n v="1142"/>
    <n v="101"/>
    <n v="167"/>
    <n v="0.98399999999999999"/>
    <s v="Toronto Blue Jays"/>
    <s v="Rogers Centre"/>
    <n v="2099663"/>
    <n v="103"/>
    <n v="104"/>
    <s v="TOR"/>
    <s v="TOR"/>
    <s v="TOR"/>
  </r>
  <r>
    <x v="141"/>
    <x v="1"/>
    <s v="WAS"/>
    <s v="WSN"/>
    <x v="13"/>
    <s v="E"/>
    <n v="1"/>
    <n v="162"/>
    <n v="81"/>
    <n v="98"/>
    <n v="64"/>
    <s v="Y"/>
    <s v="N"/>
    <x v="0"/>
    <x v="0"/>
    <n v="0"/>
    <x v="1"/>
    <n v="1"/>
    <x v="0"/>
    <x v="1"/>
    <n v="731"/>
    <n v="5615"/>
    <n v="1468"/>
    <n v="301"/>
    <n v="25"/>
    <n v="194"/>
    <n v="479"/>
    <n v="1325"/>
    <n v="105"/>
    <n v="35"/>
    <n v="41"/>
    <n v="36"/>
    <n v="594"/>
    <n v="543"/>
    <n v="3.33"/>
    <n v="3"/>
    <n v="9"/>
    <n v="51"/>
    <n v="4405"/>
    <n v="1296"/>
    <n v="129"/>
    <n v="497"/>
    <n v="1325"/>
    <n v="94"/>
    <n v="134"/>
    <n v="0.98499999999999999"/>
    <s v="Washington Nationals"/>
    <s v="Nationals Park"/>
    <n v="2370794"/>
    <n v="99"/>
    <n v="101"/>
    <s v="WSN"/>
    <s v="MON"/>
    <s v="WAS"/>
  </r>
  <r>
    <x v="142"/>
    <x v="1"/>
    <s v="ARI"/>
    <s v="ARI"/>
    <x v="97"/>
    <s v="W"/>
    <n v="2"/>
    <n v="162"/>
    <n v="81"/>
    <n v="81"/>
    <n v="81"/>
    <s v="N"/>
    <s v="N"/>
    <x v="0"/>
    <x v="0"/>
    <n v="0"/>
    <x v="1"/>
    <n v="1"/>
    <x v="0"/>
    <x v="1"/>
    <n v="685"/>
    <n v="5676"/>
    <n v="1468"/>
    <n v="302"/>
    <n v="31"/>
    <n v="130"/>
    <n v="519"/>
    <n v="1142"/>
    <n v="62"/>
    <n v="41"/>
    <n v="43"/>
    <n v="43"/>
    <n v="695"/>
    <n v="651"/>
    <n v="3.92"/>
    <n v="6"/>
    <n v="7"/>
    <n v="38"/>
    <n v="4485"/>
    <n v="1460"/>
    <n v="176"/>
    <n v="485"/>
    <n v="1218"/>
    <n v="75"/>
    <n v="135"/>
    <n v="0.98799999999999999"/>
    <s v="Arizona Diamondbacks"/>
    <s v="Chase Field"/>
    <n v="2134795"/>
    <n v="102"/>
    <n v="102"/>
    <s v="ARI"/>
    <s v="ARI"/>
    <s v="ARI"/>
  </r>
  <r>
    <x v="142"/>
    <x v="1"/>
    <s v="ATL"/>
    <s v="ATL"/>
    <x v="24"/>
    <s v="E"/>
    <n v="1"/>
    <n v="162"/>
    <n v="81"/>
    <n v="96"/>
    <n v="66"/>
    <s v="Y"/>
    <s v="N"/>
    <x v="0"/>
    <x v="0"/>
    <n v="0"/>
    <x v="1"/>
    <n v="1"/>
    <x v="0"/>
    <x v="1"/>
    <n v="688"/>
    <n v="5441"/>
    <n v="1354"/>
    <n v="247"/>
    <n v="21"/>
    <n v="181"/>
    <n v="542"/>
    <n v="1384"/>
    <n v="64"/>
    <n v="31"/>
    <n v="55"/>
    <n v="35"/>
    <n v="548"/>
    <n v="512"/>
    <n v="3.18"/>
    <n v="1"/>
    <n v="12"/>
    <n v="53"/>
    <n v="4351"/>
    <n v="1326"/>
    <n v="127"/>
    <n v="409"/>
    <n v="1232"/>
    <n v="85"/>
    <n v="141"/>
    <n v="0.98599999999999999"/>
    <s v="Atlanta Braves"/>
    <s v="Turner Field"/>
    <n v="2548679"/>
    <n v="104"/>
    <n v="103"/>
    <s v="ATL"/>
    <s v="ATL"/>
    <s v="ATL"/>
  </r>
  <r>
    <x v="142"/>
    <x v="5"/>
    <s v="BAL"/>
    <s v="BAL"/>
    <x v="37"/>
    <s v="E"/>
    <n v="3"/>
    <n v="162"/>
    <n v="81"/>
    <n v="85"/>
    <n v="77"/>
    <s v="N"/>
    <s v="N"/>
    <x v="0"/>
    <x v="0"/>
    <n v="0"/>
    <x v="1"/>
    <n v="1"/>
    <x v="0"/>
    <x v="1"/>
    <n v="745"/>
    <n v="5620"/>
    <n v="1460"/>
    <n v="298"/>
    <n v="14"/>
    <n v="212"/>
    <n v="416"/>
    <n v="1125"/>
    <n v="79"/>
    <n v="29"/>
    <n v="36"/>
    <n v="45"/>
    <n v="709"/>
    <n v="678"/>
    <n v="4.2"/>
    <n v="2"/>
    <n v="6"/>
    <n v="57"/>
    <n v="4359"/>
    <n v="1438"/>
    <n v="202"/>
    <n v="473"/>
    <n v="1169"/>
    <n v="54"/>
    <n v="165"/>
    <n v="0.99099999999999999"/>
    <s v="Baltimore Orioles"/>
    <s v="Oriole Park at Camden Yards"/>
    <n v="2357561"/>
    <n v="106"/>
    <n v="105"/>
    <s v="BAL"/>
    <s v="BAL"/>
    <s v="BAL"/>
  </r>
  <r>
    <x v="142"/>
    <x v="5"/>
    <s v="BOS"/>
    <s v="BOS"/>
    <x v="74"/>
    <s v="E"/>
    <n v="1"/>
    <n v="162"/>
    <n v="81"/>
    <n v="97"/>
    <n v="65"/>
    <s v="Y"/>
    <s v="N"/>
    <x v="0"/>
    <x v="1"/>
    <n v="1"/>
    <x v="2"/>
    <n v="0"/>
    <x v="1"/>
    <x v="1"/>
    <n v="853"/>
    <n v="5651"/>
    <n v="1566"/>
    <n v="363"/>
    <n v="29"/>
    <n v="178"/>
    <n v="581"/>
    <n v="1308"/>
    <n v="123"/>
    <n v="19"/>
    <n v="72"/>
    <n v="50"/>
    <n v="656"/>
    <n v="613"/>
    <n v="3.79"/>
    <n v="5"/>
    <n v="8"/>
    <n v="33"/>
    <n v="4362"/>
    <n v="1366"/>
    <n v="156"/>
    <n v="524"/>
    <n v="1294"/>
    <n v="80"/>
    <n v="142"/>
    <n v="0.98699999999999999"/>
    <s v="Boston Red Sox"/>
    <s v="Fenway Park II"/>
    <n v="2833333"/>
    <n v="102"/>
    <n v="102"/>
    <s v="BOS"/>
    <s v="BOS"/>
    <s v="BOS"/>
  </r>
  <r>
    <x v="142"/>
    <x v="5"/>
    <s v="CHA"/>
    <s v="CHW"/>
    <x v="75"/>
    <s v="C"/>
    <n v="5"/>
    <n v="162"/>
    <n v="81"/>
    <n v="63"/>
    <n v="99"/>
    <s v="N"/>
    <s v="N"/>
    <x v="0"/>
    <x v="0"/>
    <n v="0"/>
    <x v="1"/>
    <n v="1"/>
    <x v="0"/>
    <x v="1"/>
    <n v="598"/>
    <n v="5563"/>
    <n v="1385"/>
    <n v="237"/>
    <n v="19"/>
    <n v="148"/>
    <n v="411"/>
    <n v="1207"/>
    <n v="105"/>
    <n v="42"/>
    <n v="34"/>
    <n v="48"/>
    <n v="723"/>
    <n v="643"/>
    <n v="3.98"/>
    <n v="5"/>
    <n v="5"/>
    <n v="40"/>
    <n v="4365"/>
    <n v="1424"/>
    <n v="182"/>
    <n v="509"/>
    <n v="1249"/>
    <n v="121"/>
    <n v="155"/>
    <n v="0.98"/>
    <s v="Chicago White Sox"/>
    <s v="U.S. Cellular Field"/>
    <n v="1768413"/>
    <n v="107"/>
    <n v="107"/>
    <s v="CHW"/>
    <s v="CHA"/>
    <s v="CHA"/>
  </r>
  <r>
    <x v="142"/>
    <x v="1"/>
    <s v="CHN"/>
    <s v="CHC"/>
    <x v="25"/>
    <s v="C"/>
    <n v="5"/>
    <n v="162"/>
    <n v="81"/>
    <n v="66"/>
    <n v="96"/>
    <s v="N"/>
    <s v="N"/>
    <x v="0"/>
    <x v="0"/>
    <n v="0"/>
    <x v="1"/>
    <n v="1"/>
    <x v="0"/>
    <x v="1"/>
    <n v="602"/>
    <n v="5498"/>
    <n v="1307"/>
    <n v="297"/>
    <n v="18"/>
    <n v="172"/>
    <n v="439"/>
    <n v="1230"/>
    <n v="63"/>
    <n v="32"/>
    <n v="67"/>
    <n v="30"/>
    <n v="689"/>
    <n v="643"/>
    <n v="4"/>
    <n v="3"/>
    <n v="6"/>
    <n v="39"/>
    <n v="4344"/>
    <n v="1332"/>
    <n v="160"/>
    <n v="540"/>
    <n v="1184"/>
    <n v="100"/>
    <n v="129"/>
    <n v="0.98299999999999998"/>
    <s v="Chicago Cubs"/>
    <s v="Wrigley Field"/>
    <n v="2642682"/>
    <n v="104"/>
    <n v="105"/>
    <s v="CHC"/>
    <s v="CHN"/>
    <s v="CHN"/>
  </r>
  <r>
    <x v="142"/>
    <x v="1"/>
    <s v="CIN"/>
    <s v="CIN"/>
    <x v="26"/>
    <s v="C"/>
    <n v="3"/>
    <n v="162"/>
    <n v="80"/>
    <n v="90"/>
    <n v="72"/>
    <s v="N"/>
    <s v="Y"/>
    <x v="1"/>
    <x v="0"/>
    <n v="0"/>
    <x v="1"/>
    <n v="1"/>
    <x v="0"/>
    <x v="1"/>
    <n v="698"/>
    <n v="5499"/>
    <n v="1370"/>
    <n v="274"/>
    <n v="20"/>
    <n v="155"/>
    <n v="585"/>
    <n v="1245"/>
    <n v="67"/>
    <n v="35"/>
    <n v="76"/>
    <n v="46"/>
    <n v="589"/>
    <n v="554"/>
    <n v="3.38"/>
    <n v="5"/>
    <n v="17"/>
    <n v="43"/>
    <n v="4421"/>
    <n v="1294"/>
    <n v="170"/>
    <n v="435"/>
    <n v="1296"/>
    <n v="76"/>
    <n v="131"/>
    <n v="0.98799999999999999"/>
    <s v="Cincinnati Reds"/>
    <s v="Great American Ball Park"/>
    <n v="2534369"/>
    <n v="103"/>
    <n v="102"/>
    <s v="CIN"/>
    <s v="CIN"/>
    <s v="CIN"/>
  </r>
  <r>
    <x v="142"/>
    <x v="5"/>
    <s v="CLE"/>
    <s v="CLE"/>
    <x v="76"/>
    <s v="C"/>
    <n v="2"/>
    <n v="162"/>
    <n v="81"/>
    <n v="92"/>
    <n v="70"/>
    <s v="N"/>
    <s v="Y"/>
    <x v="1"/>
    <x v="0"/>
    <n v="0"/>
    <x v="1"/>
    <n v="1"/>
    <x v="0"/>
    <x v="1"/>
    <n v="745"/>
    <n v="5465"/>
    <n v="1391"/>
    <n v="290"/>
    <n v="23"/>
    <n v="171"/>
    <n v="562"/>
    <n v="1283"/>
    <n v="117"/>
    <n v="36"/>
    <n v="51"/>
    <n v="56"/>
    <n v="662"/>
    <n v="611"/>
    <n v="3.82"/>
    <n v="3"/>
    <n v="16"/>
    <n v="38"/>
    <n v="4324"/>
    <n v="1359"/>
    <n v="147"/>
    <n v="554"/>
    <n v="1379"/>
    <n v="98"/>
    <n v="135"/>
    <n v="0.98299999999999998"/>
    <s v="Cleveland Indians"/>
    <s v="Progressive Field"/>
    <n v="1572926"/>
    <n v="93"/>
    <n v="94"/>
    <s v="CLE"/>
    <s v="CLE"/>
    <s v="CLE"/>
  </r>
  <r>
    <x v="142"/>
    <x v="1"/>
    <s v="COL"/>
    <s v="COL"/>
    <x v="95"/>
    <s v="W"/>
    <n v="5"/>
    <n v="162"/>
    <n v="81"/>
    <n v="74"/>
    <n v="88"/>
    <s v="N"/>
    <s v="N"/>
    <x v="0"/>
    <x v="0"/>
    <n v="0"/>
    <x v="1"/>
    <n v="1"/>
    <x v="0"/>
    <x v="1"/>
    <n v="706"/>
    <n v="5599"/>
    <n v="1511"/>
    <n v="283"/>
    <n v="36"/>
    <n v="159"/>
    <n v="427"/>
    <n v="1204"/>
    <n v="112"/>
    <n v="32"/>
    <n v="26"/>
    <n v="35"/>
    <n v="760"/>
    <n v="708"/>
    <n v="4.4400000000000004"/>
    <n v="1"/>
    <n v="5"/>
    <n v="35"/>
    <n v="4308"/>
    <n v="1545"/>
    <n v="136"/>
    <n v="517"/>
    <n v="1064"/>
    <n v="90"/>
    <n v="162"/>
    <n v="0.98599999999999999"/>
    <s v="Colorado Rockies"/>
    <s v="Coors Field"/>
    <n v="2793828"/>
    <n v="117"/>
    <n v="118"/>
    <s v="COL"/>
    <s v="COL"/>
    <s v="COL"/>
  </r>
  <r>
    <x v="142"/>
    <x v="5"/>
    <s v="DET"/>
    <s v="DET"/>
    <x v="77"/>
    <s v="C"/>
    <n v="1"/>
    <n v="162"/>
    <n v="81"/>
    <n v="93"/>
    <n v="69"/>
    <s v="Y"/>
    <s v="N"/>
    <x v="0"/>
    <x v="0"/>
    <n v="0"/>
    <x v="1"/>
    <n v="1"/>
    <x v="0"/>
    <x v="1"/>
    <n v="796"/>
    <n v="5735"/>
    <n v="1625"/>
    <n v="292"/>
    <n v="23"/>
    <n v="176"/>
    <n v="531"/>
    <n v="1073"/>
    <n v="35"/>
    <n v="20"/>
    <n v="43"/>
    <n v="47"/>
    <n v="624"/>
    <n v="587"/>
    <n v="3.61"/>
    <n v="3"/>
    <n v="12"/>
    <n v="39"/>
    <n v="4388"/>
    <n v="1369"/>
    <n v="128"/>
    <n v="462"/>
    <n v="1428"/>
    <n v="76"/>
    <n v="136"/>
    <n v="0.98699999999999999"/>
    <s v="Detroit Tigers"/>
    <s v="Comerica Park"/>
    <n v="3083397"/>
    <n v="106"/>
    <n v="105"/>
    <s v="DET"/>
    <s v="DET"/>
    <s v="DET"/>
  </r>
  <r>
    <x v="142"/>
    <x v="5"/>
    <s v="HOU"/>
    <s v="HOU"/>
    <x v="89"/>
    <s v="W"/>
    <n v="5"/>
    <n v="162"/>
    <n v="81"/>
    <n v="51"/>
    <n v="111"/>
    <s v="N"/>
    <s v="N"/>
    <x v="0"/>
    <x v="0"/>
    <n v="0"/>
    <x v="1"/>
    <n v="1"/>
    <x v="0"/>
    <x v="1"/>
    <n v="610"/>
    <n v="5457"/>
    <n v="1307"/>
    <n v="266"/>
    <n v="16"/>
    <n v="148"/>
    <n v="426"/>
    <n v="1535"/>
    <n v="110"/>
    <n v="61"/>
    <n v="52"/>
    <n v="38"/>
    <n v="848"/>
    <n v="766"/>
    <n v="4.79"/>
    <n v="2"/>
    <n v="5"/>
    <n v="32"/>
    <n v="4320"/>
    <n v="1530"/>
    <n v="191"/>
    <n v="616"/>
    <n v="1084"/>
    <n v="125"/>
    <n v="168"/>
    <n v="0.97899999999999998"/>
    <s v="Houston Astros"/>
    <s v="Minute Maid Park"/>
    <n v="1651883"/>
    <n v="99"/>
    <n v="101"/>
    <s v="HOU"/>
    <s v="HOU"/>
    <s v="HOU"/>
  </r>
  <r>
    <x v="142"/>
    <x v="5"/>
    <s v="KCA"/>
    <s v="KCR"/>
    <x v="91"/>
    <s v="C"/>
    <n v="3"/>
    <n v="162"/>
    <n v="81"/>
    <n v="86"/>
    <n v="76"/>
    <s v="N"/>
    <s v="N"/>
    <x v="0"/>
    <x v="0"/>
    <n v="0"/>
    <x v="1"/>
    <n v="1"/>
    <x v="0"/>
    <x v="1"/>
    <n v="648"/>
    <n v="5549"/>
    <n v="1443"/>
    <n v="254"/>
    <n v="34"/>
    <n v="112"/>
    <n v="422"/>
    <n v="1048"/>
    <n v="153"/>
    <n v="32"/>
    <n v="42"/>
    <n v="42"/>
    <n v="601"/>
    <n v="555"/>
    <n v="3.45"/>
    <n v="5"/>
    <n v="12"/>
    <n v="52"/>
    <n v="4345"/>
    <n v="1366"/>
    <n v="155"/>
    <n v="469"/>
    <n v="1208"/>
    <n v="85"/>
    <n v="136"/>
    <n v="0.98599999999999999"/>
    <s v="Kansas City Royals"/>
    <s v="Kauffman Stadium"/>
    <n v="1750754"/>
    <n v="103"/>
    <n v="103"/>
    <s v="KCR"/>
    <s v="KCA"/>
    <s v="KCA"/>
  </r>
  <r>
    <x v="142"/>
    <x v="5"/>
    <s v="LAA"/>
    <s v="ANA"/>
    <x v="87"/>
    <s v="W"/>
    <n v="3"/>
    <n v="162"/>
    <n v="81"/>
    <n v="78"/>
    <n v="84"/>
    <s v="N"/>
    <s v="N"/>
    <x v="0"/>
    <x v="0"/>
    <n v="0"/>
    <x v="1"/>
    <n v="1"/>
    <x v="0"/>
    <x v="1"/>
    <n v="733"/>
    <n v="5588"/>
    <n v="1476"/>
    <n v="270"/>
    <n v="39"/>
    <n v="164"/>
    <n v="523"/>
    <n v="1221"/>
    <n v="82"/>
    <n v="34"/>
    <n v="48"/>
    <n v="64"/>
    <n v="737"/>
    <n v="685"/>
    <n v="4.2300000000000004"/>
    <n v="4"/>
    <n v="12"/>
    <n v="41"/>
    <n v="4373"/>
    <n v="1475"/>
    <n v="167"/>
    <n v="533"/>
    <n v="1200"/>
    <n v="112"/>
    <n v="135"/>
    <n v="0.98099999999999998"/>
    <s v="Los Angeles Angels of Anaheim"/>
    <s v="Angel Stadium of Anaheim"/>
    <n v="3019505"/>
    <n v="94"/>
    <n v="94"/>
    <s v="LAA"/>
    <s v="ANA"/>
    <s v="ANA"/>
  </r>
  <r>
    <x v="142"/>
    <x v="1"/>
    <s v="LAN"/>
    <s v="LAD"/>
    <x v="47"/>
    <s v="W"/>
    <n v="1"/>
    <n v="162"/>
    <n v="81"/>
    <n v="92"/>
    <n v="70"/>
    <s v="Y"/>
    <s v="N"/>
    <x v="0"/>
    <x v="0"/>
    <n v="0"/>
    <x v="1"/>
    <n v="1"/>
    <x v="0"/>
    <x v="1"/>
    <n v="649"/>
    <n v="5491"/>
    <n v="1447"/>
    <n v="281"/>
    <n v="17"/>
    <n v="138"/>
    <n v="476"/>
    <n v="1146"/>
    <n v="78"/>
    <n v="28"/>
    <n v="57"/>
    <n v="48"/>
    <n v="582"/>
    <n v="524"/>
    <n v="3.25"/>
    <n v="7"/>
    <n v="22"/>
    <n v="46"/>
    <n v="4351"/>
    <n v="1321"/>
    <n v="127"/>
    <n v="460"/>
    <n v="1292"/>
    <n v="109"/>
    <n v="160"/>
    <n v="0.98199999999999998"/>
    <s v="Los Angeles Dodgers"/>
    <s v="Dodger Stadium"/>
    <n v="3743527"/>
    <n v="95"/>
    <n v="95"/>
    <s v="LAD"/>
    <s v="LAN"/>
    <s v="LAN"/>
  </r>
  <r>
    <x v="142"/>
    <x v="1"/>
    <s v="MIA"/>
    <s v="FLA"/>
    <x v="96"/>
    <s v="E"/>
    <n v="5"/>
    <n v="162"/>
    <n v="81"/>
    <n v="62"/>
    <n v="100"/>
    <s v="N"/>
    <s v="N"/>
    <x v="0"/>
    <x v="0"/>
    <n v="0"/>
    <x v="1"/>
    <n v="1"/>
    <x v="0"/>
    <x v="1"/>
    <n v="513"/>
    <n v="5449"/>
    <n v="1257"/>
    <n v="219"/>
    <n v="31"/>
    <n v="95"/>
    <n v="432"/>
    <n v="1232"/>
    <n v="78"/>
    <n v="29"/>
    <n v="56"/>
    <n v="26"/>
    <n v="646"/>
    <n v="602"/>
    <n v="3.71"/>
    <n v="2"/>
    <n v="13"/>
    <n v="36"/>
    <n v="4380"/>
    <n v="1376"/>
    <n v="121"/>
    <n v="526"/>
    <n v="1177"/>
    <n v="88"/>
    <n v="144"/>
    <n v="0.98599999999999999"/>
    <s v="Miami Marlins"/>
    <s v="Marlins Park"/>
    <n v="1586322"/>
    <n v="102"/>
    <n v="103"/>
    <s v="MIA"/>
    <s v="FLO"/>
    <s v="MIA"/>
  </r>
  <r>
    <x v="142"/>
    <x v="1"/>
    <s v="MIL"/>
    <s v="MIL"/>
    <x v="53"/>
    <s v="C"/>
    <n v="4"/>
    <n v="162"/>
    <n v="81"/>
    <n v="74"/>
    <n v="88"/>
    <s v="N"/>
    <s v="N"/>
    <x v="0"/>
    <x v="0"/>
    <n v="0"/>
    <x v="1"/>
    <n v="1"/>
    <x v="0"/>
    <x v="1"/>
    <n v="640"/>
    <n v="5474"/>
    <n v="1381"/>
    <n v="238"/>
    <n v="43"/>
    <n v="157"/>
    <n v="407"/>
    <n v="1183"/>
    <n v="142"/>
    <n v="50"/>
    <n v="71"/>
    <n v="35"/>
    <n v="687"/>
    <n v="615"/>
    <n v="3.84"/>
    <n v="4"/>
    <n v="15"/>
    <n v="40"/>
    <n v="4328"/>
    <n v="1401"/>
    <n v="175"/>
    <n v="466"/>
    <n v="1125"/>
    <n v="114"/>
    <n v="153"/>
    <n v="0.98099999999999998"/>
    <s v="Milwaukee Brewers"/>
    <s v="Miller Park"/>
    <n v="2531105"/>
    <n v="105"/>
    <n v="105"/>
    <s v="MIL"/>
    <s v="ML4"/>
    <s v="MIL"/>
  </r>
  <r>
    <x v="142"/>
    <x v="5"/>
    <s v="MIN"/>
    <s v="MIN"/>
    <x v="79"/>
    <s v="C"/>
    <n v="4"/>
    <n v="162"/>
    <n v="81"/>
    <n v="66"/>
    <n v="96"/>
    <s v="N"/>
    <s v="N"/>
    <x v="0"/>
    <x v="0"/>
    <n v="0"/>
    <x v="1"/>
    <n v="1"/>
    <x v="0"/>
    <x v="1"/>
    <n v="614"/>
    <n v="5564"/>
    <n v="1346"/>
    <n v="285"/>
    <n v="15"/>
    <n v="151"/>
    <n v="533"/>
    <n v="1430"/>
    <n v="52"/>
    <n v="33"/>
    <n v="52"/>
    <n v="32"/>
    <n v="788"/>
    <n v="733"/>
    <n v="4.55"/>
    <n v="1"/>
    <n v="7"/>
    <n v="40"/>
    <n v="4351"/>
    <n v="1591"/>
    <n v="168"/>
    <n v="458"/>
    <n v="985"/>
    <n v="81"/>
    <n v="178"/>
    <n v="0.98699999999999999"/>
    <s v="Minnesota Twins"/>
    <s v="Target Field"/>
    <n v="2477644"/>
    <n v="99"/>
    <n v="101"/>
    <s v="MIN"/>
    <s v="MIN"/>
    <s v="MIN"/>
  </r>
  <r>
    <x v="142"/>
    <x v="5"/>
    <s v="NYA"/>
    <s v="NYY"/>
    <x v="73"/>
    <s v="E"/>
    <n v="4"/>
    <n v="162"/>
    <n v="81"/>
    <n v="85"/>
    <n v="77"/>
    <s v="N"/>
    <s v="N"/>
    <x v="0"/>
    <x v="0"/>
    <n v="0"/>
    <x v="1"/>
    <n v="1"/>
    <x v="0"/>
    <x v="1"/>
    <n v="650"/>
    <n v="5449"/>
    <n v="1321"/>
    <n v="247"/>
    <n v="24"/>
    <n v="144"/>
    <n v="466"/>
    <n v="1214"/>
    <n v="115"/>
    <n v="31"/>
    <n v="57"/>
    <n v="36"/>
    <n v="671"/>
    <n v="633"/>
    <n v="3.94"/>
    <n v="7"/>
    <n v="10"/>
    <n v="49"/>
    <n v="4342"/>
    <n v="1452"/>
    <n v="171"/>
    <n v="437"/>
    <n v="1233"/>
    <n v="69"/>
    <n v="139"/>
    <n v="0.98799999999999999"/>
    <s v="New York Yankees"/>
    <s v="Yankee Stadium III"/>
    <n v="3279589"/>
    <n v="102"/>
    <n v="101"/>
    <s v="NYY"/>
    <s v="NYA"/>
    <s v="NYA"/>
  </r>
  <r>
    <x v="142"/>
    <x v="1"/>
    <s v="NYN"/>
    <s v="NYM"/>
    <x v="90"/>
    <s v="E"/>
    <n v="4"/>
    <n v="162"/>
    <n v="81"/>
    <n v="74"/>
    <n v="88"/>
    <s v="N"/>
    <s v="N"/>
    <x v="0"/>
    <x v="0"/>
    <n v="0"/>
    <x v="1"/>
    <n v="1"/>
    <x v="0"/>
    <x v="1"/>
    <n v="619"/>
    <n v="5559"/>
    <n v="1318"/>
    <n v="263"/>
    <n v="32"/>
    <n v="130"/>
    <n v="512"/>
    <n v="1384"/>
    <n v="114"/>
    <n v="35"/>
    <n v="51"/>
    <n v="32"/>
    <n v="684"/>
    <n v="618"/>
    <n v="3.77"/>
    <n v="4"/>
    <n v="10"/>
    <n v="40"/>
    <n v="4430"/>
    <n v="1442"/>
    <n v="152"/>
    <n v="458"/>
    <n v="1209"/>
    <n v="93"/>
    <n v="127"/>
    <n v="0.98499999999999999"/>
    <s v="New York Mets"/>
    <s v="Citi Field"/>
    <n v="2135657"/>
    <n v="94"/>
    <n v="95"/>
    <s v="NYM"/>
    <s v="NYN"/>
    <s v="NYN"/>
  </r>
  <r>
    <x v="142"/>
    <x v="5"/>
    <s v="OAK"/>
    <s v="OAK"/>
    <x v="78"/>
    <s v="W"/>
    <n v="1"/>
    <n v="162"/>
    <n v="81"/>
    <n v="96"/>
    <n v="66"/>
    <s v="Y"/>
    <s v="N"/>
    <x v="0"/>
    <x v="0"/>
    <n v="0"/>
    <x v="1"/>
    <n v="1"/>
    <x v="0"/>
    <x v="1"/>
    <n v="767"/>
    <n v="5521"/>
    <n v="1403"/>
    <n v="301"/>
    <n v="25"/>
    <n v="186"/>
    <n v="573"/>
    <n v="1178"/>
    <n v="74"/>
    <n v="28"/>
    <n v="45"/>
    <n v="49"/>
    <n v="625"/>
    <n v="574"/>
    <n v="3.56"/>
    <n v="6"/>
    <n v="13"/>
    <n v="46"/>
    <n v="4356"/>
    <n v="1339"/>
    <n v="163"/>
    <n v="428"/>
    <n v="1183"/>
    <n v="97"/>
    <n v="112"/>
    <n v="0.98299999999999998"/>
    <s v="Oakland Athletics"/>
    <s v="O.co Coliseum"/>
    <n v="1809302"/>
    <n v="95"/>
    <n v="93"/>
    <s v="OAK"/>
    <s v="OAK"/>
    <s v="OAK"/>
  </r>
  <r>
    <x v="142"/>
    <x v="1"/>
    <s v="PHI"/>
    <s v="PHI"/>
    <x v="44"/>
    <s v="E"/>
    <n v="4"/>
    <n v="162"/>
    <n v="81"/>
    <n v="73"/>
    <n v="89"/>
    <s v="N"/>
    <s v="N"/>
    <x v="0"/>
    <x v="0"/>
    <n v="0"/>
    <x v="1"/>
    <n v="1"/>
    <x v="0"/>
    <x v="1"/>
    <n v="610"/>
    <n v="5456"/>
    <n v="1355"/>
    <n v="255"/>
    <n v="32"/>
    <n v="140"/>
    <n v="417"/>
    <n v="1205"/>
    <n v="73"/>
    <n v="29"/>
    <n v="53"/>
    <n v="31"/>
    <n v="749"/>
    <n v="689"/>
    <n v="4.32"/>
    <n v="6"/>
    <n v="3"/>
    <n v="32"/>
    <n v="4309"/>
    <n v="1465"/>
    <n v="152"/>
    <n v="506"/>
    <n v="1199"/>
    <n v="97"/>
    <n v="141"/>
    <n v="0.98399999999999999"/>
    <s v="Philadelphia Phillies"/>
    <s v="Citizens Bank Park"/>
    <n v="3012403"/>
    <n v="101"/>
    <n v="102"/>
    <s v="PHI"/>
    <s v="PHI"/>
    <s v="PHI"/>
  </r>
  <r>
    <x v="142"/>
    <x v="1"/>
    <s v="PIT"/>
    <s v="PIT"/>
    <x v="39"/>
    <s v="C"/>
    <n v="2"/>
    <n v="162"/>
    <n v="81"/>
    <n v="94"/>
    <n v="68"/>
    <s v="N"/>
    <s v="Y"/>
    <x v="1"/>
    <x v="0"/>
    <n v="0"/>
    <x v="1"/>
    <n v="1"/>
    <x v="0"/>
    <x v="1"/>
    <n v="634"/>
    <n v="5486"/>
    <n v="1346"/>
    <n v="273"/>
    <n v="35"/>
    <n v="161"/>
    <n v="469"/>
    <n v="1330"/>
    <n v="94"/>
    <n v="42"/>
    <n v="88"/>
    <n v="29"/>
    <n v="577"/>
    <n v="533"/>
    <n v="3.26"/>
    <n v="3"/>
    <n v="16"/>
    <n v="55"/>
    <n v="4412"/>
    <n v="1299"/>
    <n v="101"/>
    <n v="515"/>
    <n v="1261"/>
    <n v="106"/>
    <n v="154"/>
    <n v="0.98399999999999999"/>
    <s v="Pittsburgh Pirates"/>
    <s v="PNC Park"/>
    <n v="2256862"/>
    <n v="94"/>
    <n v="94"/>
    <s v="PIT"/>
    <s v="PIT"/>
    <s v="PIT"/>
  </r>
  <r>
    <x v="142"/>
    <x v="1"/>
    <s v="SDN"/>
    <s v="SDP"/>
    <x v="92"/>
    <s v="W"/>
    <n v="3"/>
    <n v="162"/>
    <n v="81"/>
    <n v="76"/>
    <n v="86"/>
    <s v="N"/>
    <s v="N"/>
    <x v="0"/>
    <x v="0"/>
    <n v="0"/>
    <x v="1"/>
    <n v="1"/>
    <x v="0"/>
    <x v="1"/>
    <n v="618"/>
    <n v="5517"/>
    <n v="1349"/>
    <n v="246"/>
    <n v="26"/>
    <n v="146"/>
    <n v="467"/>
    <n v="1309"/>
    <n v="118"/>
    <n v="34"/>
    <n v="52"/>
    <n v="34"/>
    <n v="700"/>
    <n v="643"/>
    <n v="3.98"/>
    <n v="3"/>
    <n v="6"/>
    <n v="40"/>
    <n v="4365"/>
    <n v="1407"/>
    <n v="156"/>
    <n v="525"/>
    <n v="1171"/>
    <n v="83"/>
    <n v="140"/>
    <n v="0.98599999999999999"/>
    <s v="San Diego Padres"/>
    <s v="Petco Park"/>
    <n v="2166691"/>
    <n v="91"/>
    <n v="91"/>
    <s v="SDP"/>
    <s v="SDN"/>
    <s v="SDN"/>
  </r>
  <r>
    <x v="142"/>
    <x v="5"/>
    <s v="SEA"/>
    <s v="SEA"/>
    <x v="93"/>
    <s v="W"/>
    <n v="4"/>
    <n v="162"/>
    <n v="81"/>
    <n v="71"/>
    <n v="91"/>
    <s v="N"/>
    <s v="N"/>
    <x v="0"/>
    <x v="0"/>
    <n v="0"/>
    <x v="1"/>
    <n v="1"/>
    <x v="0"/>
    <x v="1"/>
    <n v="624"/>
    <n v="5558"/>
    <n v="1318"/>
    <n v="249"/>
    <n v="17"/>
    <n v="188"/>
    <n v="529"/>
    <n v="1353"/>
    <n v="49"/>
    <n v="23"/>
    <n v="31"/>
    <n v="28"/>
    <n v="754"/>
    <n v="702"/>
    <n v="4.3099999999999996"/>
    <n v="4"/>
    <n v="14"/>
    <n v="43"/>
    <n v="4395"/>
    <n v="1467"/>
    <n v="174"/>
    <n v="478"/>
    <n v="1297"/>
    <n v="88"/>
    <n v="149"/>
    <n v="0.98599999999999999"/>
    <s v="Seattle Mariners"/>
    <s v="Safeco Field"/>
    <n v="1761546"/>
    <n v="92"/>
    <n v="92"/>
    <s v="SEA"/>
    <s v="SEA"/>
    <s v="SEA"/>
  </r>
  <r>
    <x v="142"/>
    <x v="1"/>
    <s v="SFN"/>
    <s v="SFG"/>
    <x v="42"/>
    <s v="W"/>
    <n v="4"/>
    <n v="162"/>
    <n v="82"/>
    <n v="76"/>
    <n v="86"/>
    <s v="N"/>
    <s v="N"/>
    <x v="0"/>
    <x v="0"/>
    <n v="0"/>
    <x v="1"/>
    <n v="1"/>
    <x v="0"/>
    <x v="1"/>
    <n v="629"/>
    <n v="5552"/>
    <n v="1446"/>
    <n v="280"/>
    <n v="35"/>
    <n v="107"/>
    <n v="469"/>
    <n v="1078"/>
    <n v="67"/>
    <n v="26"/>
    <n v="39"/>
    <n v="42"/>
    <n v="691"/>
    <n v="643"/>
    <n v="4"/>
    <n v="2"/>
    <n v="13"/>
    <n v="41"/>
    <n v="4342"/>
    <n v="1380"/>
    <n v="145"/>
    <n v="521"/>
    <n v="1256"/>
    <n v="107"/>
    <n v="128"/>
    <n v="0.98199999999999998"/>
    <s v="San Francisco Giants"/>
    <s v="AT&amp;T Park"/>
    <n v="3326796"/>
    <n v="90"/>
    <n v="89"/>
    <s v="SFG"/>
    <s v="SFN"/>
    <s v="SFN"/>
  </r>
  <r>
    <x v="142"/>
    <x v="1"/>
    <s v="SLN"/>
    <s v="STL"/>
    <x v="40"/>
    <s v="C"/>
    <n v="1"/>
    <n v="162"/>
    <n v="81"/>
    <n v="97"/>
    <n v="65"/>
    <s v="Y"/>
    <s v="N"/>
    <x v="0"/>
    <x v="1"/>
    <n v="1"/>
    <x v="1"/>
    <n v="1"/>
    <x v="0"/>
    <x v="1"/>
    <n v="783"/>
    <n v="5557"/>
    <n v="1494"/>
    <n v="322"/>
    <n v="20"/>
    <n v="125"/>
    <n v="481"/>
    <n v="1110"/>
    <n v="45"/>
    <n v="22"/>
    <n v="64"/>
    <n v="44"/>
    <n v="596"/>
    <n v="555"/>
    <n v="3.42"/>
    <n v="7"/>
    <n v="15"/>
    <n v="44"/>
    <n v="4379"/>
    <n v="1366"/>
    <n v="112"/>
    <n v="451"/>
    <n v="1254"/>
    <n v="75"/>
    <n v="177"/>
    <n v="0.98799999999999999"/>
    <s v="St. Louis Cardinals"/>
    <s v="Busch Stadium III"/>
    <n v="3369769"/>
    <n v="99"/>
    <n v="97"/>
    <s v="STL"/>
    <s v="SLN"/>
    <s v="SLN"/>
  </r>
  <r>
    <x v="142"/>
    <x v="5"/>
    <s v="TBA"/>
    <s v="TBD"/>
    <x v="98"/>
    <s v="E"/>
    <n v="2"/>
    <n v="163"/>
    <n v="81"/>
    <n v="92"/>
    <n v="71"/>
    <s v="N"/>
    <s v="Y"/>
    <x v="1"/>
    <x v="0"/>
    <n v="0"/>
    <x v="1"/>
    <n v="1"/>
    <x v="0"/>
    <x v="1"/>
    <n v="700"/>
    <n v="5538"/>
    <n v="1421"/>
    <n v="296"/>
    <n v="23"/>
    <n v="165"/>
    <n v="589"/>
    <n v="1171"/>
    <n v="73"/>
    <n v="38"/>
    <n v="36"/>
    <n v="55"/>
    <n v="646"/>
    <n v="608"/>
    <n v="3.74"/>
    <n v="9"/>
    <n v="17"/>
    <n v="42"/>
    <n v="4392"/>
    <n v="1315"/>
    <n v="153"/>
    <n v="482"/>
    <n v="1310"/>
    <n v="59"/>
    <n v="147"/>
    <n v="0.99"/>
    <s v="Tampa Bay Rays"/>
    <s v="Tropicana Field"/>
    <n v="1510300"/>
    <n v="96"/>
    <n v="95"/>
    <s v="TBR"/>
    <s v="TBA"/>
    <s v="TBA"/>
  </r>
  <r>
    <x v="142"/>
    <x v="5"/>
    <s v="TEX"/>
    <s v="TEX"/>
    <x v="88"/>
    <s v="W"/>
    <n v="2"/>
    <n v="163"/>
    <n v="82"/>
    <n v="91"/>
    <n v="72"/>
    <s v="N"/>
    <s v="N"/>
    <x v="0"/>
    <x v="0"/>
    <n v="0"/>
    <x v="1"/>
    <n v="1"/>
    <x v="0"/>
    <x v="1"/>
    <n v="730"/>
    <n v="5585"/>
    <n v="1465"/>
    <n v="262"/>
    <n v="23"/>
    <n v="176"/>
    <n v="462"/>
    <n v="1067"/>
    <n v="149"/>
    <n v="46"/>
    <n v="61"/>
    <n v="42"/>
    <n v="636"/>
    <n v="589"/>
    <n v="3.62"/>
    <n v="4"/>
    <n v="10"/>
    <n v="46"/>
    <n v="4390"/>
    <n v="1370"/>
    <n v="157"/>
    <n v="498"/>
    <n v="1309"/>
    <n v="86"/>
    <n v="146"/>
    <n v="0.98599999999999999"/>
    <s v="Texas Rangers"/>
    <s v="Rangers Ballpark in Arlington"/>
    <n v="3178273"/>
    <n v="104"/>
    <n v="103"/>
    <s v="TEX"/>
    <s v="TEX"/>
    <s v="TEX"/>
  </r>
  <r>
    <x v="142"/>
    <x v="5"/>
    <s v="TOR"/>
    <s v="TOR"/>
    <x v="94"/>
    <s v="E"/>
    <n v="5"/>
    <n v="162"/>
    <n v="81"/>
    <n v="74"/>
    <n v="88"/>
    <s v="N"/>
    <s v="N"/>
    <x v="0"/>
    <x v="0"/>
    <n v="0"/>
    <x v="1"/>
    <n v="1"/>
    <x v="0"/>
    <x v="1"/>
    <n v="712"/>
    <n v="5537"/>
    <n v="1398"/>
    <n v="273"/>
    <n v="24"/>
    <n v="185"/>
    <n v="510"/>
    <n v="1123"/>
    <n v="112"/>
    <n v="41"/>
    <n v="38"/>
    <n v="38"/>
    <n v="756"/>
    <n v="685"/>
    <n v="4.25"/>
    <n v="4"/>
    <n v="11"/>
    <n v="39"/>
    <n v="4356"/>
    <n v="1451"/>
    <n v="195"/>
    <n v="500"/>
    <n v="1208"/>
    <n v="111"/>
    <n v="145"/>
    <n v="0.98199999999999998"/>
    <s v="Toronto Blue Jays"/>
    <s v="Rogers Centre"/>
    <n v="2536562"/>
    <n v="102"/>
    <n v="102"/>
    <s v="TOR"/>
    <s v="TOR"/>
    <s v="TOR"/>
  </r>
  <r>
    <x v="142"/>
    <x v="1"/>
    <s v="WAS"/>
    <s v="WSN"/>
    <x v="13"/>
    <s v="E"/>
    <n v="2"/>
    <n v="162"/>
    <n v="81"/>
    <n v="86"/>
    <n v="76"/>
    <s v="N"/>
    <s v="N"/>
    <x v="0"/>
    <x v="0"/>
    <n v="0"/>
    <x v="1"/>
    <n v="1"/>
    <x v="0"/>
    <x v="1"/>
    <n v="656"/>
    <n v="5436"/>
    <n v="1365"/>
    <n v="259"/>
    <n v="27"/>
    <n v="161"/>
    <n v="464"/>
    <n v="1192"/>
    <n v="88"/>
    <n v="28"/>
    <n v="40"/>
    <n v="39"/>
    <n v="626"/>
    <n v="576"/>
    <n v="3.59"/>
    <n v="6"/>
    <n v="13"/>
    <n v="47"/>
    <n v="4337"/>
    <n v="1367"/>
    <n v="142"/>
    <n v="405"/>
    <n v="1236"/>
    <n v="107"/>
    <n v="146"/>
    <n v="0.98199999999999998"/>
    <s v="Washington Nationals"/>
    <s v="Nationals Park"/>
    <n v="2652422"/>
    <n v="102"/>
    <n v="101"/>
    <s v="WSN"/>
    <s v="MON"/>
    <s v="WAS"/>
  </r>
  <r>
    <x v="143"/>
    <x v="1"/>
    <s v="ARI"/>
    <s v="ARI"/>
    <x v="97"/>
    <s v="W"/>
    <n v="5"/>
    <n v="162"/>
    <n v="81"/>
    <n v="64"/>
    <n v="98"/>
    <s v="N"/>
    <s v="N"/>
    <x v="0"/>
    <x v="0"/>
    <n v="0"/>
    <x v="1"/>
    <n v="1"/>
    <x v="0"/>
    <x v="1"/>
    <n v="615"/>
    <n v="5552"/>
    <n v="1379"/>
    <n v="259"/>
    <n v="47"/>
    <n v="118"/>
    <n v="398"/>
    <n v="1165"/>
    <n v="86"/>
    <n v="33"/>
    <n v="43"/>
    <n v="36"/>
    <n v="742"/>
    <n v="683"/>
    <n v="4.26"/>
    <n v="2"/>
    <n v="4"/>
    <n v="35"/>
    <n v="4333"/>
    <n v="1467"/>
    <n v="154"/>
    <n v="469"/>
    <n v="1278"/>
    <n v="101"/>
    <n v="147"/>
    <n v="0.98299999999999998"/>
    <s v="Arizona Diamondbacks"/>
    <s v="Chase Field"/>
    <n v="2073730"/>
    <n v="102"/>
    <n v="102"/>
    <s v="ARI"/>
    <s v="ARI"/>
    <s v="ARI"/>
  </r>
  <r>
    <x v="143"/>
    <x v="1"/>
    <s v="ATL"/>
    <s v="ATL"/>
    <x v="24"/>
    <s v="E"/>
    <n v="2"/>
    <n v="162"/>
    <n v="81"/>
    <n v="79"/>
    <n v="83"/>
    <s v="N"/>
    <s v="N"/>
    <x v="0"/>
    <x v="0"/>
    <n v="0"/>
    <x v="1"/>
    <n v="1"/>
    <x v="0"/>
    <x v="1"/>
    <n v="573"/>
    <n v="5468"/>
    <n v="1316"/>
    <n v="240"/>
    <n v="22"/>
    <n v="123"/>
    <n v="472"/>
    <n v="1369"/>
    <n v="95"/>
    <n v="33"/>
    <n v="43"/>
    <n v="27"/>
    <n v="597"/>
    <n v="547"/>
    <n v="3.38"/>
    <n v="5"/>
    <n v="13"/>
    <n v="54"/>
    <n v="4365"/>
    <n v="1369"/>
    <n v="121"/>
    <n v="472"/>
    <n v="1301"/>
    <n v="85"/>
    <n v="143"/>
    <n v="0.98599999999999999"/>
    <s v="Atlanta Braves"/>
    <s v="Turner Field"/>
    <n v="2354305"/>
    <n v="99"/>
    <n v="99"/>
    <s v="ATL"/>
    <s v="ATL"/>
    <s v="ATL"/>
  </r>
  <r>
    <x v="143"/>
    <x v="5"/>
    <s v="BAL"/>
    <s v="BAL"/>
    <x v="37"/>
    <s v="E"/>
    <n v="1"/>
    <n v="162"/>
    <n v="81"/>
    <n v="96"/>
    <n v="66"/>
    <s v="Y"/>
    <s v="N"/>
    <x v="0"/>
    <x v="0"/>
    <n v="0"/>
    <x v="1"/>
    <n v="1"/>
    <x v="0"/>
    <x v="1"/>
    <n v="705"/>
    <n v="5596"/>
    <n v="1434"/>
    <n v="264"/>
    <n v="16"/>
    <n v="211"/>
    <n v="401"/>
    <n v="1285"/>
    <n v="44"/>
    <n v="20"/>
    <n v="62"/>
    <n v="36"/>
    <n v="593"/>
    <n v="557"/>
    <n v="3.43"/>
    <n v="3"/>
    <n v="13"/>
    <n v="53"/>
    <n v="4384"/>
    <n v="1342"/>
    <n v="151"/>
    <n v="472"/>
    <n v="1174"/>
    <n v="87"/>
    <n v="156"/>
    <n v="0.98599999999999999"/>
    <s v="Baltimore Orioles"/>
    <s v="Oriole Park at Camden Yards"/>
    <n v="2464473"/>
    <n v="100"/>
    <n v="100"/>
    <s v="BAL"/>
    <s v="BAL"/>
    <s v="BAL"/>
  </r>
  <r>
    <x v="143"/>
    <x v="5"/>
    <s v="BOS"/>
    <s v="BOS"/>
    <x v="74"/>
    <s v="E"/>
    <n v="5"/>
    <n v="162"/>
    <n v="81"/>
    <n v="71"/>
    <n v="91"/>
    <s v="N"/>
    <s v="N"/>
    <x v="0"/>
    <x v="0"/>
    <n v="0"/>
    <x v="1"/>
    <n v="1"/>
    <x v="0"/>
    <x v="1"/>
    <n v="634"/>
    <n v="5551"/>
    <n v="1355"/>
    <n v="282"/>
    <n v="20"/>
    <n v="123"/>
    <n v="535"/>
    <n v="1337"/>
    <n v="63"/>
    <n v="25"/>
    <n v="68"/>
    <n v="52"/>
    <n v="715"/>
    <n v="653"/>
    <n v="4.01"/>
    <n v="3"/>
    <n v="7"/>
    <n v="36"/>
    <n v="4397"/>
    <n v="1458"/>
    <n v="154"/>
    <n v="482"/>
    <n v="1213"/>
    <n v="92"/>
    <n v="155"/>
    <n v="0.98499999999999999"/>
    <s v="Boston Red Sox"/>
    <s v="Fenway Park II"/>
    <n v="2956089"/>
    <n v="102"/>
    <n v="101"/>
    <s v="BOS"/>
    <s v="BOS"/>
    <s v="BOS"/>
  </r>
  <r>
    <x v="143"/>
    <x v="5"/>
    <s v="CHA"/>
    <s v="CHW"/>
    <x v="75"/>
    <s v="C"/>
    <n v="4"/>
    <n v="162"/>
    <n v="81"/>
    <n v="73"/>
    <n v="89"/>
    <s v="N"/>
    <s v="N"/>
    <x v="0"/>
    <x v="0"/>
    <n v="0"/>
    <x v="1"/>
    <n v="1"/>
    <x v="0"/>
    <x v="1"/>
    <n v="660"/>
    <n v="5543"/>
    <n v="1400"/>
    <n v="279"/>
    <n v="32"/>
    <n v="155"/>
    <n v="417"/>
    <n v="1362"/>
    <n v="85"/>
    <n v="36"/>
    <n v="60"/>
    <n v="38"/>
    <n v="758"/>
    <n v="687"/>
    <n v="4.29"/>
    <n v="3"/>
    <n v="6"/>
    <n v="36"/>
    <n v="4323"/>
    <n v="1468"/>
    <n v="140"/>
    <n v="557"/>
    <n v="1152"/>
    <n v="107"/>
    <n v="170"/>
    <n v="0.98199999999999998"/>
    <s v="Chicago White Sox"/>
    <s v="U.S. Cellular Field"/>
    <n v="1650821"/>
    <n v="100"/>
    <n v="101"/>
    <s v="CHW"/>
    <s v="CHA"/>
    <s v="CHA"/>
  </r>
  <r>
    <x v="143"/>
    <x v="1"/>
    <s v="CHN"/>
    <s v="CHC"/>
    <x v="25"/>
    <s v="C"/>
    <n v="5"/>
    <n v="162"/>
    <n v="81"/>
    <n v="73"/>
    <n v="89"/>
    <s v="N"/>
    <s v="N"/>
    <x v="0"/>
    <x v="0"/>
    <n v="0"/>
    <x v="1"/>
    <n v="1"/>
    <x v="0"/>
    <x v="1"/>
    <n v="614"/>
    <n v="5508"/>
    <n v="1315"/>
    <n v="270"/>
    <n v="31"/>
    <n v="157"/>
    <n v="442"/>
    <n v="1477"/>
    <n v="65"/>
    <n v="40"/>
    <n v="54"/>
    <n v="41"/>
    <n v="707"/>
    <n v="636"/>
    <n v="3.91"/>
    <n v="1"/>
    <n v="11"/>
    <n v="37"/>
    <n v="4390"/>
    <n v="1398"/>
    <n v="115"/>
    <n v="504"/>
    <n v="1311"/>
    <n v="103"/>
    <n v="137"/>
    <n v="0.98299999999999998"/>
    <s v="Chicago Cubs"/>
    <s v="Wrigley Field"/>
    <n v="2652113"/>
    <n v="103"/>
    <n v="104"/>
    <s v="CHC"/>
    <s v="CHN"/>
    <s v="CHN"/>
  </r>
  <r>
    <x v="143"/>
    <x v="1"/>
    <s v="CIN"/>
    <s v="CIN"/>
    <x v="26"/>
    <s v="C"/>
    <n v="4"/>
    <n v="162"/>
    <n v="81"/>
    <n v="76"/>
    <n v="86"/>
    <s v="N"/>
    <s v="N"/>
    <x v="0"/>
    <x v="0"/>
    <n v="0"/>
    <x v="1"/>
    <n v="1"/>
    <x v="0"/>
    <x v="1"/>
    <n v="595"/>
    <n v="5395"/>
    <n v="1282"/>
    <n v="254"/>
    <n v="20"/>
    <n v="131"/>
    <n v="415"/>
    <n v="1252"/>
    <n v="122"/>
    <n v="52"/>
    <n v="52"/>
    <n v="37"/>
    <n v="612"/>
    <n v="576"/>
    <n v="3.59"/>
    <n v="5"/>
    <n v="13"/>
    <n v="44"/>
    <n v="4338"/>
    <n v="1282"/>
    <n v="163"/>
    <n v="507"/>
    <n v="1290"/>
    <n v="72"/>
    <n v="120"/>
    <n v="0.98799999999999999"/>
    <s v="Cincinnati Reds"/>
    <s v="Great American Ball Park"/>
    <n v="2476664"/>
    <n v="98"/>
    <n v="98"/>
    <s v="CIN"/>
    <s v="CIN"/>
    <s v="CIN"/>
  </r>
  <r>
    <x v="143"/>
    <x v="5"/>
    <s v="CLE"/>
    <s v="CLE"/>
    <x v="76"/>
    <s v="C"/>
    <n v="3"/>
    <n v="162"/>
    <n v="81"/>
    <n v="85"/>
    <n v="77"/>
    <s v="N"/>
    <s v="N"/>
    <x v="0"/>
    <x v="0"/>
    <n v="0"/>
    <x v="1"/>
    <n v="1"/>
    <x v="0"/>
    <x v="1"/>
    <n v="669"/>
    <n v="5575"/>
    <n v="1411"/>
    <n v="284"/>
    <n v="23"/>
    <n v="142"/>
    <n v="504"/>
    <n v="1189"/>
    <n v="104"/>
    <n v="27"/>
    <n v="42"/>
    <n v="49"/>
    <n v="653"/>
    <n v="581"/>
    <n v="3.56"/>
    <n v="6"/>
    <n v="15"/>
    <n v="40"/>
    <n v="4405"/>
    <n v="1398"/>
    <n v="135"/>
    <n v="464"/>
    <n v="1450"/>
    <n v="116"/>
    <n v="139"/>
    <n v="0.98099999999999998"/>
    <s v="Cleveland Indians"/>
    <s v="Progressive Field"/>
    <n v="1437393"/>
    <n v="97"/>
    <n v="97"/>
    <s v="CLE"/>
    <s v="CLE"/>
    <s v="CLE"/>
  </r>
  <r>
    <x v="143"/>
    <x v="1"/>
    <s v="COL"/>
    <s v="COL"/>
    <x v="95"/>
    <s v="W"/>
    <n v="4"/>
    <n v="162"/>
    <n v="81"/>
    <n v="66"/>
    <n v="96"/>
    <s v="N"/>
    <s v="N"/>
    <x v="0"/>
    <x v="0"/>
    <n v="0"/>
    <x v="1"/>
    <n v="1"/>
    <x v="0"/>
    <x v="1"/>
    <n v="755"/>
    <n v="5612"/>
    <n v="1551"/>
    <n v="307"/>
    <n v="41"/>
    <n v="186"/>
    <n v="397"/>
    <n v="1281"/>
    <n v="85"/>
    <n v="48"/>
    <n v="48"/>
    <n v="48"/>
    <n v="818"/>
    <n v="770"/>
    <n v="4.84"/>
    <n v="1"/>
    <n v="4"/>
    <n v="24"/>
    <n v="4293"/>
    <n v="1528"/>
    <n v="173"/>
    <n v="531"/>
    <n v="1074"/>
    <n v="106"/>
    <n v="166"/>
    <n v="0.98299999999999998"/>
    <s v="Colorado Rockies"/>
    <s v="Coors Field"/>
    <n v="2680329"/>
    <n v="115"/>
    <n v="116"/>
    <s v="COL"/>
    <s v="COL"/>
    <s v="COL"/>
  </r>
  <r>
    <x v="143"/>
    <x v="5"/>
    <s v="DET"/>
    <s v="DET"/>
    <x v="77"/>
    <s v="C"/>
    <n v="1"/>
    <n v="162"/>
    <n v="81"/>
    <n v="90"/>
    <n v="72"/>
    <s v="Y"/>
    <s v="N"/>
    <x v="0"/>
    <x v="0"/>
    <n v="0"/>
    <x v="1"/>
    <n v="1"/>
    <x v="0"/>
    <x v="1"/>
    <n v="757"/>
    <n v="5630"/>
    <n v="1557"/>
    <n v="325"/>
    <n v="26"/>
    <n v="155"/>
    <n v="443"/>
    <n v="1144"/>
    <n v="106"/>
    <n v="41"/>
    <n v="44"/>
    <n v="61"/>
    <n v="705"/>
    <n v="648"/>
    <n v="4.01"/>
    <n v="5"/>
    <n v="8"/>
    <n v="41"/>
    <n v="4362"/>
    <n v="1475"/>
    <n v="127"/>
    <n v="462"/>
    <n v="1244"/>
    <n v="101"/>
    <n v="153"/>
    <n v="0.98299999999999998"/>
    <s v="Detroit Tigers"/>
    <s v="Comerica Park"/>
    <n v="2917209"/>
    <n v="105"/>
    <n v="104"/>
    <s v="DET"/>
    <s v="DET"/>
    <s v="DET"/>
  </r>
  <r>
    <x v="143"/>
    <x v="5"/>
    <s v="HOU"/>
    <s v="HOU"/>
    <x v="89"/>
    <s v="W"/>
    <n v="4"/>
    <n v="162"/>
    <n v="81"/>
    <n v="70"/>
    <n v="92"/>
    <s v="N"/>
    <s v="N"/>
    <x v="0"/>
    <x v="0"/>
    <n v="0"/>
    <x v="1"/>
    <n v="1"/>
    <x v="0"/>
    <x v="1"/>
    <n v="629"/>
    <n v="5447"/>
    <n v="1317"/>
    <n v="240"/>
    <n v="19"/>
    <n v="163"/>
    <n v="495"/>
    <n v="1442"/>
    <n v="122"/>
    <n v="37"/>
    <n v="55"/>
    <n v="36"/>
    <n v="723"/>
    <n v="657"/>
    <n v="4.1100000000000003"/>
    <n v="7"/>
    <n v="3"/>
    <n v="31"/>
    <n v="4316"/>
    <n v="1437"/>
    <n v="139"/>
    <n v="484"/>
    <n v="1137"/>
    <n v="106"/>
    <n v="151"/>
    <n v="0.98299999999999998"/>
    <s v="Houston Astros"/>
    <s v="Minute Maid Park"/>
    <n v="1751829"/>
    <n v="101"/>
    <n v="102"/>
    <s v="HOU"/>
    <s v="HOU"/>
    <s v="HOU"/>
  </r>
  <r>
    <x v="143"/>
    <x v="5"/>
    <s v="KCA"/>
    <s v="KCR"/>
    <x v="91"/>
    <s v="C"/>
    <n v="2"/>
    <n v="162"/>
    <n v="81"/>
    <n v="89"/>
    <n v="73"/>
    <s v="N"/>
    <s v="Y"/>
    <x v="1"/>
    <x v="1"/>
    <n v="1"/>
    <x v="1"/>
    <n v="1"/>
    <x v="0"/>
    <x v="1"/>
    <n v="651"/>
    <n v="5545"/>
    <n v="1456"/>
    <n v="286"/>
    <n v="29"/>
    <n v="95"/>
    <n v="380"/>
    <n v="985"/>
    <n v="153"/>
    <n v="36"/>
    <n v="53"/>
    <n v="47"/>
    <n v="624"/>
    <n v="565"/>
    <n v="3.51"/>
    <n v="3"/>
    <n v="14"/>
    <n v="53"/>
    <n v="4352"/>
    <n v="1386"/>
    <n v="128"/>
    <n v="440"/>
    <n v="1168"/>
    <n v="104"/>
    <n v="122"/>
    <n v="0.98299999999999998"/>
    <s v="Kansas City Royals"/>
    <s v="Kauffman Stadium"/>
    <n v="1956482"/>
    <n v="105"/>
    <n v="104"/>
    <s v="KCR"/>
    <s v="KCA"/>
    <s v="KCA"/>
  </r>
  <r>
    <x v="143"/>
    <x v="5"/>
    <s v="LAA"/>
    <s v="ANA"/>
    <x v="87"/>
    <s v="W"/>
    <n v="1"/>
    <n v="162"/>
    <n v="81"/>
    <n v="98"/>
    <n v="64"/>
    <s v="Y"/>
    <s v="N"/>
    <x v="0"/>
    <x v="0"/>
    <n v="0"/>
    <x v="1"/>
    <n v="1"/>
    <x v="0"/>
    <x v="1"/>
    <n v="773"/>
    <n v="5652"/>
    <n v="1464"/>
    <n v="304"/>
    <n v="31"/>
    <n v="155"/>
    <n v="492"/>
    <n v="1266"/>
    <n v="81"/>
    <n v="39"/>
    <n v="60"/>
    <n v="54"/>
    <n v="630"/>
    <n v="590"/>
    <n v="3.58"/>
    <n v="3"/>
    <n v="13"/>
    <n v="46"/>
    <n v="4448"/>
    <n v="1307"/>
    <n v="126"/>
    <n v="504"/>
    <n v="1342"/>
    <n v="83"/>
    <n v="127"/>
    <n v="0.98599999999999999"/>
    <s v="Los Angeles Angels of Anaheim"/>
    <s v="Angel Stadium of Anaheim"/>
    <n v="3095935"/>
    <n v="96"/>
    <n v="95"/>
    <s v="LAA"/>
    <s v="ANA"/>
    <s v="ANA"/>
  </r>
  <r>
    <x v="143"/>
    <x v="1"/>
    <s v="LAN"/>
    <s v="LAD"/>
    <x v="47"/>
    <s v="W"/>
    <n v="1"/>
    <n v="162"/>
    <n v="81"/>
    <n v="94"/>
    <n v="68"/>
    <s v="Y"/>
    <s v="N"/>
    <x v="0"/>
    <x v="0"/>
    <n v="0"/>
    <x v="1"/>
    <n v="1"/>
    <x v="0"/>
    <x v="1"/>
    <n v="718"/>
    <n v="5560"/>
    <n v="1476"/>
    <n v="302"/>
    <n v="38"/>
    <n v="134"/>
    <n v="519"/>
    <n v="1246"/>
    <n v="138"/>
    <n v="50"/>
    <n v="61"/>
    <n v="43"/>
    <n v="617"/>
    <n v="554"/>
    <n v="3.4"/>
    <n v="7"/>
    <n v="16"/>
    <n v="47"/>
    <n v="4394"/>
    <n v="1338"/>
    <n v="142"/>
    <n v="429"/>
    <n v="1373"/>
    <n v="107"/>
    <n v="145"/>
    <n v="0.98299999999999998"/>
    <s v="Los Angeles Dodgers"/>
    <s v="Dodger Stadium"/>
    <n v="3782337"/>
    <n v="96"/>
    <n v="95"/>
    <s v="LAD"/>
    <s v="LAN"/>
    <s v="LAN"/>
  </r>
  <r>
    <x v="143"/>
    <x v="1"/>
    <s v="MIA"/>
    <s v="FLA"/>
    <x v="96"/>
    <s v="E"/>
    <n v="4"/>
    <n v="162"/>
    <n v="81"/>
    <n v="77"/>
    <n v="85"/>
    <s v="N"/>
    <s v="N"/>
    <x v="0"/>
    <x v="0"/>
    <n v="0"/>
    <x v="1"/>
    <n v="1"/>
    <x v="0"/>
    <x v="1"/>
    <n v="645"/>
    <n v="5538"/>
    <n v="1399"/>
    <n v="254"/>
    <n v="36"/>
    <n v="122"/>
    <n v="501"/>
    <n v="1419"/>
    <n v="58"/>
    <n v="21"/>
    <n v="35"/>
    <n v="39"/>
    <n v="674"/>
    <n v="613"/>
    <n v="3.78"/>
    <n v="3"/>
    <n v="16"/>
    <n v="42"/>
    <n v="4373"/>
    <n v="1481"/>
    <n v="114"/>
    <n v="458"/>
    <n v="1190"/>
    <n v="97"/>
    <n v="154"/>
    <n v="0.98399999999999999"/>
    <s v="Miami Marlins"/>
    <s v="Marlins Park"/>
    <n v="1732283"/>
    <n v="103"/>
    <n v="104"/>
    <s v="MIA"/>
    <s v="FLO"/>
    <s v="MIA"/>
  </r>
  <r>
    <x v="143"/>
    <x v="1"/>
    <s v="MIL"/>
    <s v="MIL"/>
    <x v="53"/>
    <s v="C"/>
    <n v="3"/>
    <n v="162"/>
    <n v="81"/>
    <n v="82"/>
    <n v="80"/>
    <s v="N"/>
    <s v="N"/>
    <x v="0"/>
    <x v="0"/>
    <n v="0"/>
    <x v="1"/>
    <n v="1"/>
    <x v="0"/>
    <x v="1"/>
    <n v="650"/>
    <n v="5462"/>
    <n v="1366"/>
    <n v="297"/>
    <n v="28"/>
    <n v="150"/>
    <n v="423"/>
    <n v="1197"/>
    <n v="102"/>
    <n v="43"/>
    <n v="73"/>
    <n v="37"/>
    <n v="657"/>
    <n v="594"/>
    <n v="3.67"/>
    <n v="3"/>
    <n v="9"/>
    <n v="45"/>
    <n v="4373"/>
    <n v="1386"/>
    <n v="167"/>
    <n v="431"/>
    <n v="1246"/>
    <n v="99"/>
    <n v="130"/>
    <n v="0.98399999999999999"/>
    <s v="Milwaukee Brewers"/>
    <s v="Miller Park"/>
    <n v="2797384"/>
    <n v="102"/>
    <n v="103"/>
    <s v="MIL"/>
    <s v="ML4"/>
    <s v="MIL"/>
  </r>
  <r>
    <x v="143"/>
    <x v="5"/>
    <s v="MIN"/>
    <s v="MIN"/>
    <x v="79"/>
    <s v="C"/>
    <n v="5"/>
    <n v="162"/>
    <n v="81"/>
    <n v="70"/>
    <n v="92"/>
    <s v="N"/>
    <s v="N"/>
    <x v="0"/>
    <x v="0"/>
    <n v="0"/>
    <x v="1"/>
    <n v="1"/>
    <x v="0"/>
    <x v="1"/>
    <n v="715"/>
    <n v="5567"/>
    <n v="1412"/>
    <n v="316"/>
    <n v="27"/>
    <n v="128"/>
    <n v="544"/>
    <n v="1329"/>
    <n v="99"/>
    <n v="36"/>
    <n v="53"/>
    <n v="44"/>
    <n v="777"/>
    <n v="728"/>
    <n v="4.57"/>
    <n v="2"/>
    <n v="7"/>
    <n v="38"/>
    <n v="4305"/>
    <n v="1588"/>
    <n v="147"/>
    <n v="408"/>
    <n v="1031"/>
    <n v="97"/>
    <n v="136"/>
    <n v="0.98399999999999999"/>
    <s v="Minnesota Twins"/>
    <s v="Target Field"/>
    <n v="2250606"/>
    <n v="102"/>
    <n v="103"/>
    <s v="MIN"/>
    <s v="MIN"/>
    <s v="MIN"/>
  </r>
  <r>
    <x v="143"/>
    <x v="5"/>
    <s v="NYA"/>
    <s v="NYY"/>
    <x v="73"/>
    <s v="E"/>
    <n v="2"/>
    <n v="162"/>
    <n v="81"/>
    <n v="84"/>
    <n v="78"/>
    <s v="N"/>
    <s v="N"/>
    <x v="0"/>
    <x v="0"/>
    <n v="0"/>
    <x v="1"/>
    <n v="1"/>
    <x v="0"/>
    <x v="1"/>
    <n v="633"/>
    <n v="5497"/>
    <n v="1349"/>
    <n v="247"/>
    <n v="26"/>
    <n v="147"/>
    <n v="452"/>
    <n v="1133"/>
    <n v="112"/>
    <n v="26"/>
    <n v="56"/>
    <n v="47"/>
    <n v="664"/>
    <n v="605"/>
    <n v="3.75"/>
    <n v="5"/>
    <n v="10"/>
    <n v="48"/>
    <n v="4359"/>
    <n v="1392"/>
    <n v="164"/>
    <n v="398"/>
    <n v="1370"/>
    <n v="92"/>
    <n v="107"/>
    <n v="0.98399999999999999"/>
    <s v="New York Yankees"/>
    <s v="Yankee Stadium III"/>
    <n v="3401624"/>
    <n v="100"/>
    <n v="101"/>
    <s v="NYY"/>
    <s v="NYA"/>
    <s v="NYA"/>
  </r>
  <r>
    <x v="143"/>
    <x v="1"/>
    <s v="NYN"/>
    <s v="NYM"/>
    <x v="90"/>
    <s v="E"/>
    <n v="3"/>
    <n v="162"/>
    <n v="81"/>
    <n v="79"/>
    <n v="83"/>
    <s v="N"/>
    <s v="N"/>
    <x v="0"/>
    <x v="0"/>
    <n v="0"/>
    <x v="1"/>
    <n v="1"/>
    <x v="0"/>
    <x v="1"/>
    <n v="629"/>
    <n v="5472"/>
    <n v="1306"/>
    <n v="275"/>
    <n v="19"/>
    <n v="125"/>
    <n v="516"/>
    <n v="1264"/>
    <n v="101"/>
    <n v="34"/>
    <n v="54"/>
    <n v="44"/>
    <n v="618"/>
    <n v="568"/>
    <n v="3.49"/>
    <n v="1"/>
    <n v="11"/>
    <n v="42"/>
    <n v="4391"/>
    <n v="1370"/>
    <n v="141"/>
    <n v="509"/>
    <n v="1303"/>
    <n v="104"/>
    <n v="158"/>
    <n v="0.98299999999999998"/>
    <s v="New York Mets"/>
    <s v="Citi Field"/>
    <n v="2148808"/>
    <n v="94"/>
    <n v="95"/>
    <s v="NYM"/>
    <s v="NYN"/>
    <s v="NYN"/>
  </r>
  <r>
    <x v="143"/>
    <x v="5"/>
    <s v="OAK"/>
    <s v="OAK"/>
    <x v="78"/>
    <s v="W"/>
    <n v="2"/>
    <n v="162"/>
    <n v="81"/>
    <n v="88"/>
    <n v="74"/>
    <s v="N"/>
    <s v="Y"/>
    <x v="1"/>
    <x v="0"/>
    <n v="0"/>
    <x v="1"/>
    <n v="1"/>
    <x v="0"/>
    <x v="1"/>
    <n v="729"/>
    <n v="5545"/>
    <n v="1354"/>
    <n v="253"/>
    <n v="33"/>
    <n v="146"/>
    <n v="586"/>
    <n v="1104"/>
    <n v="83"/>
    <n v="20"/>
    <n v="49"/>
    <n v="43"/>
    <n v="572"/>
    <n v="524"/>
    <n v="3.22"/>
    <n v="7"/>
    <n v="13"/>
    <n v="31"/>
    <n v="4390"/>
    <n v="1269"/>
    <n v="147"/>
    <n v="406"/>
    <n v="1244"/>
    <n v="111"/>
    <n v="150"/>
    <n v="0.98199999999999998"/>
    <s v="Oakland Athletics"/>
    <s v="O.co Coliseum"/>
    <n v="2003628"/>
    <n v="99"/>
    <n v="97"/>
    <s v="OAK"/>
    <s v="OAK"/>
    <s v="OAK"/>
  </r>
  <r>
    <x v="143"/>
    <x v="1"/>
    <s v="PHI"/>
    <s v="PHI"/>
    <x v="44"/>
    <s v="E"/>
    <n v="5"/>
    <n v="162"/>
    <n v="81"/>
    <n v="73"/>
    <n v="89"/>
    <s v="N"/>
    <s v="N"/>
    <x v="0"/>
    <x v="0"/>
    <n v="0"/>
    <x v="1"/>
    <n v="1"/>
    <x v="0"/>
    <x v="1"/>
    <n v="619"/>
    <n v="5603"/>
    <n v="1356"/>
    <n v="251"/>
    <n v="27"/>
    <n v="125"/>
    <n v="443"/>
    <n v="1306"/>
    <n v="109"/>
    <n v="26"/>
    <n v="55"/>
    <n v="37"/>
    <n v="687"/>
    <n v="619"/>
    <n v="3.79"/>
    <n v="2"/>
    <n v="12"/>
    <n v="40"/>
    <n v="4405"/>
    <n v="1396"/>
    <n v="134"/>
    <n v="521"/>
    <n v="1255"/>
    <n v="83"/>
    <n v="133"/>
    <n v="0.98699999999999999"/>
    <s v="Philadelphia Phillies"/>
    <s v="Citizens Bank Park"/>
    <n v="2423852"/>
    <n v="100"/>
    <n v="101"/>
    <s v="PHI"/>
    <s v="PHI"/>
    <s v="PHI"/>
  </r>
  <r>
    <x v="143"/>
    <x v="1"/>
    <s v="PIT"/>
    <s v="PIT"/>
    <x v="39"/>
    <s v="C"/>
    <n v="2"/>
    <n v="162"/>
    <n v="81"/>
    <n v="88"/>
    <n v="74"/>
    <s v="N"/>
    <s v="Y"/>
    <x v="1"/>
    <x v="0"/>
    <n v="0"/>
    <x v="1"/>
    <n v="1"/>
    <x v="0"/>
    <x v="1"/>
    <n v="682"/>
    <n v="5536"/>
    <n v="1436"/>
    <n v="275"/>
    <n v="30"/>
    <n v="156"/>
    <n v="520"/>
    <n v="1244"/>
    <n v="104"/>
    <n v="47"/>
    <n v="78"/>
    <n v="35"/>
    <n v="631"/>
    <n v="562"/>
    <n v="3.47"/>
    <n v="2"/>
    <n v="7"/>
    <n v="48"/>
    <n v="4369"/>
    <n v="1341"/>
    <n v="128"/>
    <n v="499"/>
    <n v="1228"/>
    <n v="109"/>
    <n v="148"/>
    <n v="0.98299999999999998"/>
    <s v="Pittsburgh Pirates"/>
    <s v="PNC Park"/>
    <n v="2442564"/>
    <n v="98"/>
    <n v="97"/>
    <s v="PIT"/>
    <s v="PIT"/>
    <s v="PIT"/>
  </r>
  <r>
    <x v="143"/>
    <x v="1"/>
    <s v="SDN"/>
    <s v="SDP"/>
    <x v="92"/>
    <s v="W"/>
    <n v="3"/>
    <n v="162"/>
    <n v="81"/>
    <n v="77"/>
    <n v="85"/>
    <s v="N"/>
    <s v="N"/>
    <x v="0"/>
    <x v="0"/>
    <n v="0"/>
    <x v="1"/>
    <n v="1"/>
    <x v="0"/>
    <x v="1"/>
    <n v="535"/>
    <n v="5294"/>
    <n v="1199"/>
    <n v="224"/>
    <n v="30"/>
    <n v="109"/>
    <n v="468"/>
    <n v="1294"/>
    <n v="91"/>
    <n v="34"/>
    <n v="41"/>
    <n v="45"/>
    <n v="577"/>
    <n v="523"/>
    <n v="3.27"/>
    <n v="4"/>
    <n v="10"/>
    <n v="41"/>
    <n v="4316"/>
    <n v="1300"/>
    <n v="117"/>
    <n v="462"/>
    <n v="1284"/>
    <n v="101"/>
    <n v="124"/>
    <n v="0.98299999999999998"/>
    <s v="San Diego Padres"/>
    <s v="Petco Park"/>
    <n v="2195373"/>
    <n v="91"/>
    <n v="91"/>
    <s v="SDP"/>
    <s v="SDN"/>
    <s v="SDN"/>
  </r>
  <r>
    <x v="143"/>
    <x v="5"/>
    <s v="SEA"/>
    <s v="SEA"/>
    <x v="93"/>
    <s v="W"/>
    <n v="3"/>
    <n v="162"/>
    <n v="81"/>
    <n v="87"/>
    <n v="75"/>
    <s v="N"/>
    <s v="N"/>
    <x v="0"/>
    <x v="0"/>
    <n v="0"/>
    <x v="1"/>
    <n v="1"/>
    <x v="0"/>
    <x v="1"/>
    <n v="634"/>
    <n v="5450"/>
    <n v="1328"/>
    <n v="247"/>
    <n v="32"/>
    <n v="136"/>
    <n v="396"/>
    <n v="1232"/>
    <n v="96"/>
    <n v="42"/>
    <n v="60"/>
    <n v="34"/>
    <n v="554"/>
    <n v="512"/>
    <n v="3.17"/>
    <n v="2"/>
    <n v="9"/>
    <n v="51"/>
    <n v="4356"/>
    <n v="1240"/>
    <n v="137"/>
    <n v="463"/>
    <n v="1317"/>
    <n v="82"/>
    <n v="139"/>
    <n v="0.98599999999999999"/>
    <s v="Seattle Mariners"/>
    <s v="Safeco Field"/>
    <n v="2064334"/>
    <n v="95"/>
    <n v="95"/>
    <s v="SEA"/>
    <s v="SEA"/>
    <s v="SEA"/>
  </r>
  <r>
    <x v="143"/>
    <x v="1"/>
    <s v="SFN"/>
    <s v="SFG"/>
    <x v="42"/>
    <s v="W"/>
    <n v="2"/>
    <n v="162"/>
    <n v="81"/>
    <n v="88"/>
    <n v="74"/>
    <s v="N"/>
    <s v="Y"/>
    <x v="1"/>
    <x v="1"/>
    <n v="1"/>
    <x v="2"/>
    <n v="0"/>
    <x v="1"/>
    <x v="1"/>
    <n v="665"/>
    <n v="5523"/>
    <n v="1407"/>
    <n v="257"/>
    <n v="42"/>
    <n v="132"/>
    <n v="427"/>
    <n v="1245"/>
    <n v="56"/>
    <n v="27"/>
    <n v="43"/>
    <n v="49"/>
    <n v="614"/>
    <n v="564"/>
    <n v="3.5"/>
    <n v="8"/>
    <n v="12"/>
    <n v="46"/>
    <n v="4347"/>
    <n v="1305"/>
    <n v="133"/>
    <n v="389"/>
    <n v="1211"/>
    <n v="100"/>
    <n v="155"/>
    <n v="0.98399999999999999"/>
    <s v="San Francisco Giants"/>
    <s v="AT&amp;T Park"/>
    <n v="3368697"/>
    <n v="95"/>
    <n v="95"/>
    <s v="SFG"/>
    <s v="SFN"/>
    <s v="SFN"/>
  </r>
  <r>
    <x v="143"/>
    <x v="1"/>
    <s v="SLN"/>
    <s v="STL"/>
    <x v="40"/>
    <s v="C"/>
    <n v="1"/>
    <n v="162"/>
    <n v="81"/>
    <n v="90"/>
    <n v="72"/>
    <s v="Y"/>
    <s v="N"/>
    <x v="0"/>
    <x v="0"/>
    <n v="0"/>
    <x v="1"/>
    <n v="1"/>
    <x v="0"/>
    <x v="1"/>
    <n v="619"/>
    <n v="5426"/>
    <n v="1371"/>
    <n v="275"/>
    <n v="21"/>
    <n v="105"/>
    <n v="471"/>
    <n v="1133"/>
    <n v="57"/>
    <n v="32"/>
    <n v="86"/>
    <n v="39"/>
    <n v="603"/>
    <n v="564"/>
    <n v="3.5"/>
    <n v="8"/>
    <n v="23"/>
    <n v="55"/>
    <n v="4346"/>
    <n v="1321"/>
    <n v="123"/>
    <n v="470"/>
    <n v="1221"/>
    <n v="88"/>
    <n v="145"/>
    <n v="0.98499999999999999"/>
    <s v="St. Louis Cardinals"/>
    <s v="Busch Stadium III"/>
    <n v="3540649"/>
    <n v="101"/>
    <n v="100"/>
    <s v="STL"/>
    <s v="SLN"/>
    <s v="SLN"/>
  </r>
  <r>
    <x v="143"/>
    <x v="5"/>
    <s v="TBA"/>
    <s v="TBD"/>
    <x v="98"/>
    <s v="E"/>
    <n v="4"/>
    <n v="162"/>
    <n v="81"/>
    <n v="77"/>
    <n v="85"/>
    <s v="N"/>
    <s v="N"/>
    <x v="0"/>
    <x v="0"/>
    <n v="0"/>
    <x v="1"/>
    <n v="1"/>
    <x v="0"/>
    <x v="1"/>
    <n v="612"/>
    <n v="5516"/>
    <n v="1361"/>
    <n v="263"/>
    <n v="24"/>
    <n v="117"/>
    <n v="527"/>
    <n v="1124"/>
    <n v="63"/>
    <n v="27"/>
    <n v="66"/>
    <n v="53"/>
    <n v="625"/>
    <n v="579"/>
    <n v="3.56"/>
    <n v="3"/>
    <n v="22"/>
    <n v="37"/>
    <n v="4391"/>
    <n v="1292"/>
    <n v="145"/>
    <n v="482"/>
    <n v="1437"/>
    <n v="88"/>
    <n v="96"/>
    <n v="0.98499999999999999"/>
    <s v="Tampa Bay Rays"/>
    <s v="Tropicana Field"/>
    <n v="1446464"/>
    <n v="97"/>
    <n v="97"/>
    <s v="TBR"/>
    <s v="TBA"/>
    <s v="TBA"/>
  </r>
  <r>
    <x v="143"/>
    <x v="5"/>
    <s v="TEX"/>
    <s v="TEX"/>
    <x v="88"/>
    <s v="W"/>
    <n v="5"/>
    <n v="162"/>
    <n v="81"/>
    <n v="67"/>
    <n v="95"/>
    <s v="N"/>
    <s v="N"/>
    <x v="0"/>
    <x v="0"/>
    <n v="0"/>
    <x v="1"/>
    <n v="1"/>
    <x v="0"/>
    <x v="1"/>
    <n v="637"/>
    <n v="5460"/>
    <n v="1400"/>
    <n v="260"/>
    <n v="28"/>
    <n v="111"/>
    <n v="417"/>
    <n v="1162"/>
    <n v="105"/>
    <n v="59"/>
    <n v="61"/>
    <n v="45"/>
    <n v="773"/>
    <n v="711"/>
    <n v="4.49"/>
    <n v="6"/>
    <n v="17"/>
    <n v="33"/>
    <n v="4279"/>
    <n v="1510"/>
    <n v="160"/>
    <n v="505"/>
    <n v="1110"/>
    <n v="106"/>
    <n v="155"/>
    <n v="0.98199999999999998"/>
    <s v="Texas Rangers"/>
    <s v="Rangers Ballpark in Arlington"/>
    <n v="2718733"/>
    <n v="101"/>
    <n v="101"/>
    <s v="TEX"/>
    <s v="TEX"/>
    <s v="TEX"/>
  </r>
  <r>
    <x v="143"/>
    <x v="5"/>
    <s v="TOR"/>
    <s v="TOR"/>
    <x v="94"/>
    <s v="E"/>
    <n v="3"/>
    <n v="162"/>
    <n v="81"/>
    <n v="83"/>
    <n v="79"/>
    <s v="N"/>
    <s v="N"/>
    <x v="0"/>
    <x v="0"/>
    <n v="0"/>
    <x v="1"/>
    <n v="1"/>
    <x v="0"/>
    <x v="1"/>
    <n v="723"/>
    <n v="5549"/>
    <n v="1435"/>
    <n v="282"/>
    <n v="24"/>
    <n v="177"/>
    <n v="502"/>
    <n v="1151"/>
    <n v="78"/>
    <n v="21"/>
    <n v="41"/>
    <n v="40"/>
    <n v="686"/>
    <n v="642"/>
    <n v="4"/>
    <n v="3"/>
    <n v="16"/>
    <n v="45"/>
    <n v="4329"/>
    <n v="1400"/>
    <n v="151"/>
    <n v="490"/>
    <n v="1199"/>
    <n v="87"/>
    <n v="130"/>
    <n v="0.98499999999999999"/>
    <s v="Toronto Blue Jays"/>
    <s v="Rogers Centre"/>
    <n v="2375525"/>
    <n v="102"/>
    <n v="102"/>
    <s v="TOR"/>
    <s v="TOR"/>
    <s v="TOR"/>
  </r>
  <r>
    <x v="143"/>
    <x v="1"/>
    <s v="WAS"/>
    <s v="WSN"/>
    <x v="13"/>
    <s v="E"/>
    <n v="1"/>
    <n v="162"/>
    <n v="81"/>
    <n v="96"/>
    <n v="66"/>
    <s v="Y"/>
    <s v="N"/>
    <x v="0"/>
    <x v="0"/>
    <n v="0"/>
    <x v="1"/>
    <n v="1"/>
    <x v="0"/>
    <x v="1"/>
    <n v="686"/>
    <n v="5542"/>
    <n v="1403"/>
    <n v="265"/>
    <n v="27"/>
    <n v="152"/>
    <n v="517"/>
    <n v="1304"/>
    <n v="101"/>
    <n v="23"/>
    <n v="56"/>
    <n v="41"/>
    <n v="555"/>
    <n v="495"/>
    <n v="3.03"/>
    <n v="5"/>
    <n v="19"/>
    <n v="45"/>
    <n v="4412"/>
    <n v="1351"/>
    <n v="110"/>
    <n v="352"/>
    <n v="1288"/>
    <n v="100"/>
    <n v="139"/>
    <n v="0.98399999999999999"/>
    <s v="Washington Nationals"/>
    <s v="Nationals Park"/>
    <n v="2579389"/>
    <n v="104"/>
    <n v="102"/>
    <s v="WSN"/>
    <s v="MON"/>
    <s v="WAS"/>
  </r>
  <r>
    <x v="144"/>
    <x v="1"/>
    <s v="ARI"/>
    <s v="ARI"/>
    <x v="97"/>
    <s v="W"/>
    <n v="3"/>
    <n v="162"/>
    <n v="81"/>
    <n v="79"/>
    <n v="83"/>
    <s v="N"/>
    <s v="N"/>
    <x v="0"/>
    <x v="0"/>
    <n v="0"/>
    <x v="1"/>
    <n v="1"/>
    <x v="0"/>
    <x v="1"/>
    <n v="720"/>
    <n v="5649"/>
    <n v="1494"/>
    <n v="289"/>
    <n v="48"/>
    <n v="154"/>
    <n v="490"/>
    <n v="1312"/>
    <n v="132"/>
    <n v="44"/>
    <n v="33"/>
    <n v="57"/>
    <n v="713"/>
    <n v="659"/>
    <n v="4.04"/>
    <n v="1"/>
    <n v="12"/>
    <n v="44"/>
    <n v="4400"/>
    <n v="1450"/>
    <n v="182"/>
    <n v="500"/>
    <n v="1215"/>
    <n v="86"/>
    <n v="146"/>
    <n v="0.98599999999999999"/>
    <s v="Arizona Diamondbacks"/>
    <s v="Chase Field"/>
    <n v="2080145"/>
    <n v="107"/>
    <n v="106"/>
    <s v="ARI"/>
    <s v="ARI"/>
    <s v="ARI"/>
  </r>
  <r>
    <x v="144"/>
    <x v="1"/>
    <s v="ATL"/>
    <s v="ATL"/>
    <x v="24"/>
    <s v="E"/>
    <n v="4"/>
    <n v="162"/>
    <n v="81"/>
    <n v="67"/>
    <n v="95"/>
    <s v="N"/>
    <s v="N"/>
    <x v="0"/>
    <x v="0"/>
    <n v="0"/>
    <x v="1"/>
    <n v="1"/>
    <x v="0"/>
    <x v="1"/>
    <n v="573"/>
    <n v="5420"/>
    <n v="1361"/>
    <n v="251"/>
    <n v="18"/>
    <n v="100"/>
    <n v="471"/>
    <n v="1107"/>
    <n v="69"/>
    <n v="33"/>
    <n v="44"/>
    <n v="31"/>
    <n v="760"/>
    <n v="698"/>
    <n v="4.41"/>
    <n v="3"/>
    <n v="10"/>
    <n v="44"/>
    <n v="4276"/>
    <n v="1462"/>
    <n v="170"/>
    <n v="550"/>
    <n v="1148"/>
    <n v="90"/>
    <n v="186"/>
    <n v="0.98499999999999999"/>
    <s v="Atlanta Braves"/>
    <s v="Turner Field"/>
    <n v="2001392"/>
    <n v="97"/>
    <n v="97"/>
    <s v="ATL"/>
    <s v="ATL"/>
    <s v="ATL"/>
  </r>
  <r>
    <x v="144"/>
    <x v="5"/>
    <s v="BAL"/>
    <s v="BAL"/>
    <x v="37"/>
    <s v="E"/>
    <n v="3"/>
    <n v="162"/>
    <n v="78"/>
    <n v="81"/>
    <n v="81"/>
    <s v="N"/>
    <s v="N"/>
    <x v="0"/>
    <x v="0"/>
    <n v="0"/>
    <x v="1"/>
    <n v="1"/>
    <x v="0"/>
    <x v="1"/>
    <n v="713"/>
    <n v="5485"/>
    <n v="1370"/>
    <n v="246"/>
    <n v="20"/>
    <n v="217"/>
    <n v="418"/>
    <n v="1331"/>
    <n v="44"/>
    <n v="25"/>
    <n v="51"/>
    <n v="32"/>
    <n v="693"/>
    <n v="646"/>
    <n v="4.05"/>
    <n v="0"/>
    <n v="10"/>
    <n v="43"/>
    <n v="4304"/>
    <n v="1406"/>
    <n v="174"/>
    <n v="483"/>
    <n v="1233"/>
    <n v="77"/>
    <n v="134"/>
    <n v="0.98699999999999999"/>
    <s v="Baltimore Orioles"/>
    <s v="Oriole Park at Camden Yards"/>
    <n v="2281202"/>
    <n v="103"/>
    <n v="104"/>
    <s v="BAL"/>
    <s v="BAL"/>
    <s v="BAL"/>
  </r>
  <r>
    <x v="144"/>
    <x v="5"/>
    <s v="BOS"/>
    <s v="BOS"/>
    <x v="74"/>
    <s v="E"/>
    <n v="5"/>
    <n v="162"/>
    <n v="81"/>
    <n v="78"/>
    <n v="84"/>
    <s v="N"/>
    <s v="N"/>
    <x v="0"/>
    <x v="0"/>
    <n v="0"/>
    <x v="1"/>
    <n v="1"/>
    <x v="0"/>
    <x v="1"/>
    <n v="748"/>
    <n v="5640"/>
    <n v="1495"/>
    <n v="294"/>
    <n v="33"/>
    <n v="161"/>
    <n v="478"/>
    <n v="1148"/>
    <n v="71"/>
    <n v="27"/>
    <n v="46"/>
    <n v="42"/>
    <n v="753"/>
    <n v="694"/>
    <n v="4.3099999999999996"/>
    <n v="3"/>
    <n v="10"/>
    <n v="40"/>
    <n v="4345"/>
    <n v="1486"/>
    <n v="178"/>
    <n v="478"/>
    <n v="1218"/>
    <n v="97"/>
    <n v="148"/>
    <n v="0.98399999999999999"/>
    <s v="Boston Red Sox"/>
    <s v="Fenway Park II"/>
    <n v="2880694"/>
    <n v="104"/>
    <n v="107"/>
    <s v="BOS"/>
    <s v="BOS"/>
    <s v="BOS"/>
  </r>
  <r>
    <x v="144"/>
    <x v="5"/>
    <s v="CHA"/>
    <s v="CHW"/>
    <x v="75"/>
    <s v="C"/>
    <n v="4"/>
    <n v="162"/>
    <n v="81"/>
    <n v="76"/>
    <n v="86"/>
    <s v="N"/>
    <s v="N"/>
    <x v="0"/>
    <x v="0"/>
    <n v="0"/>
    <x v="1"/>
    <n v="1"/>
    <x v="0"/>
    <x v="1"/>
    <n v="622"/>
    <n v="5533"/>
    <n v="1381"/>
    <n v="260"/>
    <n v="27"/>
    <n v="136"/>
    <n v="404"/>
    <n v="1231"/>
    <n v="68"/>
    <n v="42"/>
    <n v="65"/>
    <n v="37"/>
    <n v="701"/>
    <n v="643"/>
    <n v="3.98"/>
    <n v="7"/>
    <n v="9"/>
    <n v="37"/>
    <n v="4358"/>
    <n v="1443"/>
    <n v="162"/>
    <n v="474"/>
    <n v="1359"/>
    <n v="101"/>
    <n v="159"/>
    <n v="0.98299999999999998"/>
    <s v="Chicago White Sox"/>
    <s v="U.S. Cellular Field"/>
    <n v="1755810"/>
    <n v="92"/>
    <n v="93"/>
    <s v="CHW"/>
    <s v="CHA"/>
    <s v="CHA"/>
  </r>
  <r>
    <x v="144"/>
    <x v="1"/>
    <s v="CHN"/>
    <s v="CHC"/>
    <x v="25"/>
    <s v="C"/>
    <n v="3"/>
    <n v="162"/>
    <n v="81"/>
    <n v="97"/>
    <n v="65"/>
    <s v="N"/>
    <s v="Y"/>
    <x v="1"/>
    <x v="0"/>
    <n v="0"/>
    <x v="1"/>
    <n v="1"/>
    <x v="0"/>
    <x v="1"/>
    <n v="689"/>
    <n v="5491"/>
    <n v="1341"/>
    <n v="272"/>
    <n v="30"/>
    <n v="171"/>
    <n v="567"/>
    <n v="1518"/>
    <n v="95"/>
    <n v="37"/>
    <n v="74"/>
    <n v="35"/>
    <n v="608"/>
    <n v="546"/>
    <n v="3.36"/>
    <n v="6"/>
    <n v="21"/>
    <n v="48"/>
    <n v="4384"/>
    <n v="1276"/>
    <n v="134"/>
    <n v="407"/>
    <n v="1431"/>
    <n v="111"/>
    <n v="120"/>
    <n v="0.98199999999999998"/>
    <s v="Chicago Cubs"/>
    <s v="Wrigley Field"/>
    <n v="2919122"/>
    <n v="100"/>
    <n v="100"/>
    <s v="CHC"/>
    <s v="CHN"/>
    <s v="CHN"/>
  </r>
  <r>
    <x v="144"/>
    <x v="1"/>
    <s v="CIN"/>
    <s v="CIN"/>
    <x v="26"/>
    <s v="C"/>
    <n v="5"/>
    <n v="162"/>
    <n v="81"/>
    <n v="64"/>
    <n v="98"/>
    <s v="N"/>
    <s v="N"/>
    <x v="0"/>
    <x v="0"/>
    <n v="0"/>
    <x v="1"/>
    <n v="1"/>
    <x v="0"/>
    <x v="1"/>
    <n v="640"/>
    <n v="5571"/>
    <n v="1382"/>
    <n v="257"/>
    <n v="27"/>
    <n v="167"/>
    <n v="496"/>
    <n v="1255"/>
    <n v="134"/>
    <n v="38"/>
    <n v="42"/>
    <n v="40"/>
    <n v="754"/>
    <n v="700"/>
    <n v="4.33"/>
    <n v="2"/>
    <n v="8"/>
    <n v="35"/>
    <n v="4360"/>
    <n v="1436"/>
    <n v="177"/>
    <n v="544"/>
    <n v="1252"/>
    <n v="90"/>
    <n v="131"/>
    <n v="0.98499999999999999"/>
    <s v="Cincinnati Reds"/>
    <s v="Great American Ball Park"/>
    <n v="2419506"/>
    <n v="101"/>
    <n v="101"/>
    <s v="CIN"/>
    <s v="CIN"/>
    <s v="CIN"/>
  </r>
  <r>
    <x v="144"/>
    <x v="5"/>
    <s v="CLE"/>
    <s v="CLE"/>
    <x v="76"/>
    <s v="C"/>
    <n v="3"/>
    <n v="161"/>
    <n v="80"/>
    <n v="81"/>
    <n v="80"/>
    <s v="N"/>
    <s v="N"/>
    <x v="0"/>
    <x v="0"/>
    <n v="0"/>
    <x v="1"/>
    <n v="1"/>
    <x v="0"/>
    <x v="1"/>
    <n v="669"/>
    <n v="5439"/>
    <n v="1395"/>
    <n v="303"/>
    <n v="29"/>
    <n v="141"/>
    <n v="533"/>
    <n v="1157"/>
    <n v="86"/>
    <n v="28"/>
    <n v="39"/>
    <n v="50"/>
    <n v="640"/>
    <n v="584"/>
    <n v="3.67"/>
    <n v="11"/>
    <n v="10"/>
    <n v="38"/>
    <n v="4298"/>
    <n v="1274"/>
    <n v="161"/>
    <n v="425"/>
    <n v="1407"/>
    <n v="79"/>
    <n v="136"/>
    <n v="0.98699999999999999"/>
    <s v="Cleveland Indians"/>
    <s v="Progressive Field"/>
    <n v="1388905"/>
    <n v="106"/>
    <n v="106"/>
    <s v="CLE"/>
    <s v="CLE"/>
    <s v="CLE"/>
  </r>
  <r>
    <x v="144"/>
    <x v="1"/>
    <s v="COL"/>
    <s v="COL"/>
    <x v="95"/>
    <s v="W"/>
    <n v="5"/>
    <n v="162"/>
    <n v="81"/>
    <n v="68"/>
    <n v="94"/>
    <s v="N"/>
    <s v="N"/>
    <x v="0"/>
    <x v="0"/>
    <n v="0"/>
    <x v="1"/>
    <n v="1"/>
    <x v="0"/>
    <x v="1"/>
    <n v="737"/>
    <n v="5572"/>
    <n v="1479"/>
    <n v="274"/>
    <n v="49"/>
    <n v="186"/>
    <n v="388"/>
    <n v="1283"/>
    <n v="97"/>
    <n v="43"/>
    <n v="33"/>
    <n v="34"/>
    <n v="844"/>
    <n v="799"/>
    <n v="5.04"/>
    <n v="4"/>
    <n v="4"/>
    <n v="36"/>
    <n v="4279"/>
    <n v="1579"/>
    <n v="183"/>
    <n v="579"/>
    <n v="1112"/>
    <n v="95"/>
    <n v="171"/>
    <n v="0.98499999999999999"/>
    <s v="Colorado Rockies"/>
    <s v="Coors Field"/>
    <n v="2506789"/>
    <n v="119"/>
    <n v="118"/>
    <s v="COL"/>
    <s v="COL"/>
    <s v="COL"/>
  </r>
  <r>
    <x v="144"/>
    <x v="5"/>
    <s v="DET"/>
    <s v="DET"/>
    <x v="77"/>
    <s v="C"/>
    <n v="5"/>
    <n v="161"/>
    <n v="81"/>
    <n v="74"/>
    <n v="87"/>
    <s v="N"/>
    <s v="N"/>
    <x v="0"/>
    <x v="0"/>
    <n v="0"/>
    <x v="1"/>
    <n v="1"/>
    <x v="0"/>
    <x v="1"/>
    <n v="689"/>
    <n v="5605"/>
    <n v="1515"/>
    <n v="289"/>
    <n v="49"/>
    <n v="151"/>
    <n v="455"/>
    <n v="1259"/>
    <n v="83"/>
    <n v="51"/>
    <n v="41"/>
    <n v="35"/>
    <n v="803"/>
    <n v="746"/>
    <n v="4.6399999999999997"/>
    <n v="7"/>
    <n v="12"/>
    <n v="35"/>
    <n v="4341"/>
    <n v="1491"/>
    <n v="193"/>
    <n v="489"/>
    <n v="1100"/>
    <n v="86"/>
    <n v="165"/>
    <n v="0.98599999999999999"/>
    <s v="Detroit Tigers"/>
    <s v="Comerica Park"/>
    <n v="2726048"/>
    <n v="97"/>
    <n v="98"/>
    <s v="DET"/>
    <s v="DET"/>
    <s v="DET"/>
  </r>
  <r>
    <x v="144"/>
    <x v="5"/>
    <s v="HOU"/>
    <s v="HOU"/>
    <x v="89"/>
    <s v="W"/>
    <n v="2"/>
    <n v="162"/>
    <n v="81"/>
    <n v="86"/>
    <n v="76"/>
    <s v="N"/>
    <s v="Y"/>
    <x v="1"/>
    <x v="0"/>
    <n v="0"/>
    <x v="1"/>
    <n v="1"/>
    <x v="0"/>
    <x v="1"/>
    <n v="729"/>
    <n v="5459"/>
    <n v="1363"/>
    <n v="278"/>
    <n v="26"/>
    <n v="230"/>
    <n v="486"/>
    <n v="1392"/>
    <n v="121"/>
    <n v="48"/>
    <n v="56"/>
    <n v="43"/>
    <n v="618"/>
    <n v="572"/>
    <n v="3.57"/>
    <n v="5"/>
    <n v="13"/>
    <n v="39"/>
    <n v="4323"/>
    <n v="1308"/>
    <n v="148"/>
    <n v="423"/>
    <n v="1280"/>
    <n v="85"/>
    <n v="131"/>
    <n v="0.98599999999999999"/>
    <s v="Houston Astros"/>
    <s v="Minute Maid Park"/>
    <n v="2153585"/>
    <n v="97"/>
    <n v="99"/>
    <s v="HOU"/>
    <s v="HOU"/>
    <s v="HOU"/>
  </r>
  <r>
    <x v="144"/>
    <x v="5"/>
    <s v="KCA"/>
    <s v="KCR"/>
    <x v="91"/>
    <s v="C"/>
    <n v="1"/>
    <n v="162"/>
    <n v="81"/>
    <n v="95"/>
    <n v="67"/>
    <s v="Y"/>
    <s v="N"/>
    <x v="0"/>
    <x v="1"/>
    <n v="1"/>
    <x v="2"/>
    <n v="0"/>
    <x v="1"/>
    <x v="1"/>
    <n v="724"/>
    <n v="5575"/>
    <n v="1497"/>
    <n v="300"/>
    <n v="42"/>
    <n v="139"/>
    <n v="383"/>
    <n v="973"/>
    <n v="104"/>
    <n v="34"/>
    <n v="77"/>
    <n v="47"/>
    <n v="641"/>
    <n v="601"/>
    <n v="3.73"/>
    <n v="2"/>
    <n v="8"/>
    <n v="56"/>
    <n v="4356"/>
    <n v="1372"/>
    <n v="155"/>
    <n v="489"/>
    <n v="1160"/>
    <n v="88"/>
    <n v="138"/>
    <n v="0.98499999999999999"/>
    <s v="Kansas City Royals"/>
    <s v="Kauffman Stadium"/>
    <n v="2708549"/>
    <n v="104"/>
    <n v="103"/>
    <s v="KCR"/>
    <s v="KCA"/>
    <s v="KCA"/>
  </r>
  <r>
    <x v="144"/>
    <x v="5"/>
    <s v="LAA"/>
    <s v="ANA"/>
    <x v="87"/>
    <s v="W"/>
    <n v="3"/>
    <n v="162"/>
    <n v="81"/>
    <n v="85"/>
    <n v="77"/>
    <s v="N"/>
    <s v="N"/>
    <x v="0"/>
    <x v="0"/>
    <n v="0"/>
    <x v="1"/>
    <n v="1"/>
    <x v="0"/>
    <x v="1"/>
    <n v="661"/>
    <n v="5417"/>
    <n v="1331"/>
    <n v="243"/>
    <n v="21"/>
    <n v="176"/>
    <n v="435"/>
    <n v="1150"/>
    <n v="52"/>
    <n v="34"/>
    <n v="58"/>
    <n v="40"/>
    <n v="675"/>
    <n v="630"/>
    <n v="3.94"/>
    <n v="2"/>
    <n v="12"/>
    <n v="46"/>
    <n v="4322"/>
    <n v="1355"/>
    <n v="166"/>
    <n v="466"/>
    <n v="1221"/>
    <n v="93"/>
    <n v="108"/>
    <n v="0.98399999999999999"/>
    <s v="Los Angeles Angels of Anaheim"/>
    <s v="Angel Stadium of Anaheim"/>
    <n v="3012765"/>
    <n v="94"/>
    <n v="95"/>
    <s v="LAA"/>
    <s v="ANA"/>
    <s v="ANA"/>
  </r>
  <r>
    <x v="144"/>
    <x v="1"/>
    <s v="LAN"/>
    <s v="LAD"/>
    <x v="47"/>
    <s v="W"/>
    <n v="1"/>
    <n v="162"/>
    <n v="81"/>
    <n v="92"/>
    <n v="70"/>
    <s v="Y"/>
    <s v="N"/>
    <x v="0"/>
    <x v="0"/>
    <n v="0"/>
    <x v="1"/>
    <n v="1"/>
    <x v="0"/>
    <x v="1"/>
    <n v="667"/>
    <n v="5385"/>
    <n v="1346"/>
    <n v="263"/>
    <n v="26"/>
    <n v="187"/>
    <n v="563"/>
    <n v="1258"/>
    <n v="59"/>
    <n v="34"/>
    <n v="60"/>
    <n v="30"/>
    <n v="595"/>
    <n v="553"/>
    <n v="3.44"/>
    <n v="6"/>
    <n v="21"/>
    <n v="47"/>
    <n v="4337"/>
    <n v="1317"/>
    <n v="145"/>
    <n v="395"/>
    <n v="1396"/>
    <n v="75"/>
    <n v="133"/>
    <n v="0.98799999999999999"/>
    <s v="Los Angeles Dodgers"/>
    <s v="Dodger Stadium"/>
    <n v="3764815"/>
    <n v="101"/>
    <n v="98"/>
    <s v="LAD"/>
    <s v="LAN"/>
    <s v="LAN"/>
  </r>
  <r>
    <x v="144"/>
    <x v="1"/>
    <s v="MIA"/>
    <s v="FLA"/>
    <x v="96"/>
    <s v="E"/>
    <n v="3"/>
    <n v="162"/>
    <n v="81"/>
    <n v="71"/>
    <n v="91"/>
    <s v="N"/>
    <s v="N"/>
    <x v="0"/>
    <x v="0"/>
    <n v="0"/>
    <x v="1"/>
    <n v="1"/>
    <x v="0"/>
    <x v="1"/>
    <n v="613"/>
    <n v="5463"/>
    <n v="1420"/>
    <n v="236"/>
    <n v="40"/>
    <n v="120"/>
    <n v="375"/>
    <n v="1150"/>
    <n v="112"/>
    <n v="45"/>
    <n v="39"/>
    <n v="40"/>
    <n v="678"/>
    <n v="638"/>
    <n v="4.0199999999999996"/>
    <n v="0"/>
    <n v="12"/>
    <n v="35"/>
    <n v="4281"/>
    <n v="1374"/>
    <n v="141"/>
    <n v="508"/>
    <n v="1152"/>
    <n v="77"/>
    <n v="162"/>
    <n v="0.98699999999999999"/>
    <s v="Miami Marlins"/>
    <s v="Marlins Park"/>
    <n v="1752235"/>
    <n v="98"/>
    <n v="97"/>
    <s v="MIA"/>
    <s v="FLO"/>
    <s v="MIA"/>
  </r>
  <r>
    <x v="144"/>
    <x v="1"/>
    <s v="MIL"/>
    <s v="MIL"/>
    <x v="53"/>
    <s v="C"/>
    <n v="4"/>
    <n v="162"/>
    <n v="81"/>
    <n v="68"/>
    <n v="94"/>
    <s v="N"/>
    <s v="N"/>
    <x v="0"/>
    <x v="0"/>
    <n v="0"/>
    <x v="1"/>
    <n v="1"/>
    <x v="0"/>
    <x v="1"/>
    <n v="655"/>
    <n v="5480"/>
    <n v="1378"/>
    <n v="274"/>
    <n v="34"/>
    <n v="145"/>
    <n v="412"/>
    <n v="1299"/>
    <n v="84"/>
    <n v="29"/>
    <n v="41"/>
    <n v="34"/>
    <n v="737"/>
    <n v="682"/>
    <n v="4.28"/>
    <n v="1"/>
    <n v="7"/>
    <n v="40"/>
    <n v="4305"/>
    <n v="1432"/>
    <n v="176"/>
    <n v="517"/>
    <n v="1260"/>
    <n v="116"/>
    <n v="164"/>
    <n v="0.98099999999999998"/>
    <s v="Milwaukee Brewers"/>
    <s v="Miller Park"/>
    <n v="2542558"/>
    <n v="101"/>
    <n v="101"/>
    <s v="MIL"/>
    <s v="ML4"/>
    <s v="MIL"/>
  </r>
  <r>
    <x v="144"/>
    <x v="5"/>
    <s v="MIN"/>
    <s v="MIN"/>
    <x v="79"/>
    <s v="C"/>
    <n v="2"/>
    <n v="162"/>
    <n v="81"/>
    <n v="83"/>
    <n v="79"/>
    <s v="N"/>
    <s v="N"/>
    <x v="0"/>
    <x v="0"/>
    <n v="0"/>
    <x v="1"/>
    <n v="1"/>
    <x v="0"/>
    <x v="1"/>
    <n v="696"/>
    <n v="5467"/>
    <n v="1349"/>
    <n v="277"/>
    <n v="44"/>
    <n v="156"/>
    <n v="439"/>
    <n v="1264"/>
    <n v="70"/>
    <n v="38"/>
    <n v="40"/>
    <n v="41"/>
    <n v="700"/>
    <n v="653"/>
    <n v="4.07"/>
    <n v="2"/>
    <n v="12"/>
    <n v="45"/>
    <n v="4329"/>
    <n v="1506"/>
    <n v="163"/>
    <n v="413"/>
    <n v="1046"/>
    <n v="86"/>
    <n v="150"/>
    <n v="0.98599999999999999"/>
    <s v="Minnesota Twins"/>
    <s v="Target Field"/>
    <n v="2220054"/>
    <n v="103"/>
    <n v="104"/>
    <s v="MIN"/>
    <s v="MIN"/>
    <s v="MIN"/>
  </r>
  <r>
    <x v="144"/>
    <x v="5"/>
    <s v="NYA"/>
    <s v="NYY"/>
    <x v="73"/>
    <s v="E"/>
    <n v="2"/>
    <n v="162"/>
    <n v="81"/>
    <n v="87"/>
    <n v="75"/>
    <s v="N"/>
    <s v="Y"/>
    <x v="1"/>
    <x v="0"/>
    <n v="0"/>
    <x v="1"/>
    <n v="1"/>
    <x v="0"/>
    <x v="1"/>
    <n v="764"/>
    <n v="5567"/>
    <n v="1397"/>
    <n v="272"/>
    <n v="19"/>
    <n v="212"/>
    <n v="554"/>
    <n v="1227"/>
    <n v="63"/>
    <n v="25"/>
    <n v="63"/>
    <n v="54"/>
    <n v="698"/>
    <n v="652"/>
    <n v="4.03"/>
    <n v="3"/>
    <n v="4"/>
    <n v="48"/>
    <n v="4373"/>
    <n v="1416"/>
    <n v="182"/>
    <n v="474"/>
    <n v="1370"/>
    <n v="93"/>
    <n v="135"/>
    <n v="0.98499999999999999"/>
    <s v="New York Yankees"/>
    <s v="Yankee Stadium III"/>
    <n v="3193795"/>
    <n v="99"/>
    <n v="101"/>
    <s v="NYY"/>
    <s v="NYA"/>
    <s v="NYA"/>
  </r>
  <r>
    <x v="144"/>
    <x v="1"/>
    <s v="NYN"/>
    <s v="NYM"/>
    <x v="90"/>
    <s v="E"/>
    <n v="1"/>
    <n v="162"/>
    <n v="81"/>
    <n v="90"/>
    <n v="72"/>
    <s v="Y"/>
    <s v="N"/>
    <x v="0"/>
    <x v="1"/>
    <n v="1"/>
    <x v="1"/>
    <n v="1"/>
    <x v="0"/>
    <x v="1"/>
    <n v="683"/>
    <n v="5527"/>
    <n v="1351"/>
    <n v="295"/>
    <n v="17"/>
    <n v="177"/>
    <n v="488"/>
    <n v="1290"/>
    <n v="51"/>
    <n v="25"/>
    <n v="68"/>
    <n v="32"/>
    <n v="613"/>
    <n v="557"/>
    <n v="3.43"/>
    <n v="1"/>
    <n v="14"/>
    <n v="50"/>
    <n v="4388"/>
    <n v="1341"/>
    <n v="152"/>
    <n v="383"/>
    <n v="1337"/>
    <n v="88"/>
    <n v="131"/>
    <n v="0.98599999999999999"/>
    <s v="New York Mets"/>
    <s v="Citi Field"/>
    <n v="2569753"/>
    <n v="94"/>
    <n v="92"/>
    <s v="NYM"/>
    <s v="NYN"/>
    <s v="NYN"/>
  </r>
  <r>
    <x v="144"/>
    <x v="5"/>
    <s v="OAK"/>
    <s v="OAK"/>
    <x v="78"/>
    <s v="W"/>
    <n v="5"/>
    <n v="162"/>
    <n v="81"/>
    <n v="68"/>
    <n v="94"/>
    <s v="N"/>
    <s v="N"/>
    <x v="0"/>
    <x v="0"/>
    <n v="0"/>
    <x v="1"/>
    <n v="1"/>
    <x v="0"/>
    <x v="1"/>
    <n v="694"/>
    <n v="5600"/>
    <n v="1405"/>
    <n v="277"/>
    <n v="46"/>
    <n v="146"/>
    <n v="475"/>
    <n v="1119"/>
    <n v="78"/>
    <n v="29"/>
    <n v="40"/>
    <n v="38"/>
    <n v="729"/>
    <n v="664"/>
    <n v="4.1399999999999997"/>
    <n v="5"/>
    <n v="15"/>
    <n v="28"/>
    <n v="4334"/>
    <n v="1402"/>
    <n v="172"/>
    <n v="474"/>
    <n v="1179"/>
    <n v="126"/>
    <n v="154"/>
    <n v="0.97899999999999998"/>
    <s v="Oakland Athletics"/>
    <s v="O.co Coliseum"/>
    <n v="1768175"/>
    <n v="97"/>
    <n v="98"/>
    <s v="OAK"/>
    <s v="OAK"/>
    <s v="OAK"/>
  </r>
  <r>
    <x v="144"/>
    <x v="1"/>
    <s v="PHI"/>
    <s v="PHI"/>
    <x v="44"/>
    <s v="E"/>
    <n v="5"/>
    <n v="162"/>
    <n v="81"/>
    <n v="63"/>
    <n v="99"/>
    <s v="N"/>
    <s v="N"/>
    <x v="0"/>
    <x v="0"/>
    <n v="0"/>
    <x v="1"/>
    <n v="1"/>
    <x v="0"/>
    <x v="1"/>
    <n v="626"/>
    <n v="5529"/>
    <n v="1374"/>
    <n v="272"/>
    <n v="37"/>
    <n v="130"/>
    <n v="387"/>
    <n v="1274"/>
    <n v="88"/>
    <n v="32"/>
    <n v="54"/>
    <n v="29"/>
    <n v="809"/>
    <n v="749"/>
    <n v="4.6900000000000004"/>
    <n v="1"/>
    <n v="7"/>
    <n v="35"/>
    <n v="4309"/>
    <n v="1592"/>
    <n v="191"/>
    <n v="488"/>
    <n v="1153"/>
    <n v="117"/>
    <n v="145"/>
    <n v="0.98099999999999998"/>
    <s v="Philadelphia Phillies"/>
    <s v="Citizens Bank Park"/>
    <n v="1831080"/>
    <n v="98"/>
    <n v="98"/>
    <s v="PHI"/>
    <s v="PHI"/>
    <s v="PHI"/>
  </r>
  <r>
    <x v="144"/>
    <x v="1"/>
    <s v="PIT"/>
    <s v="PIT"/>
    <x v="39"/>
    <s v="C"/>
    <n v="2"/>
    <n v="162"/>
    <n v="81"/>
    <n v="98"/>
    <n v="64"/>
    <s v="N"/>
    <s v="Y"/>
    <x v="1"/>
    <x v="0"/>
    <n v="0"/>
    <x v="1"/>
    <n v="1"/>
    <x v="0"/>
    <x v="1"/>
    <n v="697"/>
    <n v="5631"/>
    <n v="1462"/>
    <n v="292"/>
    <n v="27"/>
    <n v="140"/>
    <n v="461"/>
    <n v="1322"/>
    <n v="98"/>
    <n v="45"/>
    <n v="89"/>
    <n v="41"/>
    <n v="596"/>
    <n v="532"/>
    <n v="3.21"/>
    <n v="0"/>
    <n v="13"/>
    <n v="54"/>
    <n v="4469"/>
    <n v="1392"/>
    <n v="110"/>
    <n v="453"/>
    <n v="1338"/>
    <n v="122"/>
    <n v="177"/>
    <n v="0.98099999999999998"/>
    <s v="Pittsburgh Pirates"/>
    <s v="PNC Park"/>
    <n v="2498596"/>
    <n v="99"/>
    <n v="97"/>
    <s v="PIT"/>
    <s v="PIT"/>
    <s v="PIT"/>
  </r>
  <r>
    <x v="144"/>
    <x v="1"/>
    <s v="SDN"/>
    <s v="SDP"/>
    <x v="92"/>
    <s v="W"/>
    <n v="4"/>
    <n v="162"/>
    <n v="81"/>
    <n v="74"/>
    <n v="88"/>
    <s v="N"/>
    <s v="N"/>
    <x v="0"/>
    <x v="0"/>
    <n v="0"/>
    <x v="1"/>
    <n v="1"/>
    <x v="0"/>
    <x v="1"/>
    <n v="650"/>
    <n v="5457"/>
    <n v="1324"/>
    <n v="260"/>
    <n v="36"/>
    <n v="148"/>
    <n v="426"/>
    <n v="1327"/>
    <n v="82"/>
    <n v="29"/>
    <n v="40"/>
    <n v="42"/>
    <n v="731"/>
    <n v="655"/>
    <n v="4.09"/>
    <n v="1"/>
    <n v="6"/>
    <n v="41"/>
    <n v="4321"/>
    <n v="1371"/>
    <n v="171"/>
    <n v="516"/>
    <n v="1393"/>
    <n v="92"/>
    <n v="138"/>
    <n v="0.98499999999999999"/>
    <s v="San Diego Padres"/>
    <s v="Petco Park"/>
    <n v="2459742"/>
    <n v="98"/>
    <n v="97"/>
    <s v="SDP"/>
    <s v="SDN"/>
    <s v="SDN"/>
  </r>
  <r>
    <x v="144"/>
    <x v="5"/>
    <s v="SEA"/>
    <s v="SEA"/>
    <x v="93"/>
    <s v="W"/>
    <n v="4"/>
    <n v="162"/>
    <n v="81"/>
    <n v="76"/>
    <n v="86"/>
    <s v="N"/>
    <s v="N"/>
    <x v="0"/>
    <x v="0"/>
    <n v="0"/>
    <x v="1"/>
    <n v="1"/>
    <x v="0"/>
    <x v="1"/>
    <n v="656"/>
    <n v="5544"/>
    <n v="1379"/>
    <n v="262"/>
    <n v="22"/>
    <n v="198"/>
    <n v="478"/>
    <n v="1336"/>
    <n v="69"/>
    <n v="45"/>
    <n v="36"/>
    <n v="35"/>
    <n v="726"/>
    <n v="677"/>
    <n v="4.16"/>
    <n v="6"/>
    <n v="12"/>
    <n v="45"/>
    <n v="4389"/>
    <n v="1430"/>
    <n v="181"/>
    <n v="491"/>
    <n v="1283"/>
    <n v="94"/>
    <n v="155"/>
    <n v="0.98499999999999999"/>
    <s v="Seattle Mariners"/>
    <s v="Safeco Field"/>
    <n v="2193581"/>
    <n v="92"/>
    <n v="94"/>
    <s v="SEA"/>
    <s v="SEA"/>
    <s v="SEA"/>
  </r>
  <r>
    <x v="144"/>
    <x v="1"/>
    <s v="SFN"/>
    <s v="SFG"/>
    <x v="42"/>
    <s v="W"/>
    <n v="2"/>
    <n v="162"/>
    <n v="81"/>
    <n v="84"/>
    <n v="78"/>
    <s v="N"/>
    <s v="N"/>
    <x v="0"/>
    <x v="0"/>
    <n v="0"/>
    <x v="1"/>
    <n v="1"/>
    <x v="0"/>
    <x v="1"/>
    <n v="696"/>
    <n v="5565"/>
    <n v="1486"/>
    <n v="288"/>
    <n v="39"/>
    <n v="136"/>
    <n v="457"/>
    <n v="1159"/>
    <n v="93"/>
    <n v="36"/>
    <n v="49"/>
    <n v="37"/>
    <n v="627"/>
    <n v="597"/>
    <n v="3.72"/>
    <n v="7"/>
    <n v="18"/>
    <n v="41"/>
    <n v="4333"/>
    <n v="1344"/>
    <n v="155"/>
    <n v="431"/>
    <n v="1165"/>
    <n v="78"/>
    <n v="145"/>
    <n v="0.98699999999999999"/>
    <s v="San Francisco Giants"/>
    <s v="AT&amp;T Park"/>
    <n v="3375882"/>
    <n v="99"/>
    <n v="97"/>
    <s v="SFG"/>
    <s v="SFN"/>
    <s v="SFN"/>
  </r>
  <r>
    <x v="144"/>
    <x v="1"/>
    <s v="SLN"/>
    <s v="STL"/>
    <x v="40"/>
    <s v="C"/>
    <n v="1"/>
    <n v="162"/>
    <n v="81"/>
    <n v="100"/>
    <n v="62"/>
    <s v="Y"/>
    <s v="N"/>
    <x v="0"/>
    <x v="0"/>
    <n v="0"/>
    <x v="1"/>
    <n v="1"/>
    <x v="0"/>
    <x v="1"/>
    <n v="647"/>
    <n v="5484"/>
    <n v="1386"/>
    <n v="288"/>
    <n v="39"/>
    <n v="137"/>
    <n v="506"/>
    <n v="1267"/>
    <n v="69"/>
    <n v="38"/>
    <n v="66"/>
    <n v="42"/>
    <n v="525"/>
    <n v="478"/>
    <n v="2.94"/>
    <n v="1"/>
    <n v="15"/>
    <n v="62"/>
    <n v="4394"/>
    <n v="1359"/>
    <n v="123"/>
    <n v="477"/>
    <n v="1329"/>
    <n v="96"/>
    <n v="159"/>
    <n v="0.98399999999999999"/>
    <s v="St. Louis Cardinals"/>
    <s v="Busch Stadium III"/>
    <n v="3520889"/>
    <n v="102"/>
    <n v="101"/>
    <s v="STL"/>
    <s v="SLN"/>
    <s v="SLN"/>
  </r>
  <r>
    <x v="144"/>
    <x v="5"/>
    <s v="TBA"/>
    <s v="TBD"/>
    <x v="98"/>
    <s v="E"/>
    <n v="4"/>
    <n v="162"/>
    <n v="84"/>
    <n v="80"/>
    <n v="82"/>
    <s v="N"/>
    <s v="N"/>
    <x v="0"/>
    <x v="0"/>
    <n v="0"/>
    <x v="1"/>
    <n v="1"/>
    <x v="0"/>
    <x v="1"/>
    <n v="644"/>
    <n v="5485"/>
    <n v="1383"/>
    <n v="278"/>
    <n v="32"/>
    <n v="167"/>
    <n v="436"/>
    <n v="1310"/>
    <n v="87"/>
    <n v="45"/>
    <n v="84"/>
    <n v="47"/>
    <n v="642"/>
    <n v="604"/>
    <n v="3.74"/>
    <n v="1"/>
    <n v="12"/>
    <n v="60"/>
    <n v="4360"/>
    <n v="1314"/>
    <n v="175"/>
    <n v="477"/>
    <n v="1355"/>
    <n v="95"/>
    <n v="118"/>
    <n v="0.98399999999999999"/>
    <s v="Tampa Bay Rays"/>
    <s v="Tropicana Field"/>
    <n v="1287054"/>
    <n v="100"/>
    <n v="102"/>
    <s v="TBR"/>
    <s v="TBA"/>
    <s v="TBA"/>
  </r>
  <r>
    <x v="144"/>
    <x v="5"/>
    <s v="TEX"/>
    <s v="TEX"/>
    <x v="88"/>
    <s v="W"/>
    <n v="1"/>
    <n v="162"/>
    <n v="81"/>
    <n v="88"/>
    <n v="74"/>
    <s v="Y"/>
    <s v="N"/>
    <x v="0"/>
    <x v="0"/>
    <n v="0"/>
    <x v="1"/>
    <n v="1"/>
    <x v="0"/>
    <x v="1"/>
    <n v="751"/>
    <n v="5511"/>
    <n v="1419"/>
    <n v="279"/>
    <n v="32"/>
    <n v="172"/>
    <n v="503"/>
    <n v="1233"/>
    <n v="101"/>
    <n v="39"/>
    <n v="76"/>
    <n v="54"/>
    <n v="733"/>
    <n v="680"/>
    <n v="4.24"/>
    <n v="5"/>
    <n v="9"/>
    <n v="45"/>
    <n v="4328"/>
    <n v="1459"/>
    <n v="171"/>
    <n v="508"/>
    <n v="1095"/>
    <n v="119"/>
    <n v="169"/>
    <n v="0.98099999999999998"/>
    <s v="Texas Rangers"/>
    <s v="Rangers Ballpark in Arlington"/>
    <n v="2491875"/>
    <n v="102"/>
    <n v="105"/>
    <s v="TEX"/>
    <s v="TEX"/>
    <s v="TEX"/>
  </r>
  <r>
    <x v="144"/>
    <x v="5"/>
    <s v="TOR"/>
    <s v="TOR"/>
    <x v="94"/>
    <s v="E"/>
    <n v="1"/>
    <n v="162"/>
    <n v="81"/>
    <n v="93"/>
    <n v="69"/>
    <s v="Y"/>
    <s v="N"/>
    <x v="0"/>
    <x v="0"/>
    <n v="0"/>
    <x v="1"/>
    <n v="1"/>
    <x v="0"/>
    <x v="1"/>
    <n v="891"/>
    <n v="5509"/>
    <n v="1480"/>
    <n v="308"/>
    <n v="17"/>
    <n v="232"/>
    <n v="570"/>
    <n v="1151"/>
    <n v="88"/>
    <n v="23"/>
    <n v="54"/>
    <n v="62"/>
    <n v="670"/>
    <n v="609"/>
    <n v="3.8"/>
    <n v="7"/>
    <n v="10"/>
    <n v="34"/>
    <n v="4323"/>
    <n v="1353"/>
    <n v="173"/>
    <n v="397"/>
    <n v="1117"/>
    <n v="88"/>
    <n v="145"/>
    <n v="0.98499999999999999"/>
    <s v="Toronto Blue Jays"/>
    <s v="Rogers Centre"/>
    <n v="2794891"/>
    <n v="99"/>
    <n v="98"/>
    <s v="TOR"/>
    <s v="TOR"/>
    <s v="TOR"/>
  </r>
  <r>
    <x v="144"/>
    <x v="1"/>
    <s v="WAS"/>
    <s v="WSN"/>
    <x v="13"/>
    <s v="E"/>
    <n v="2"/>
    <n v="162"/>
    <n v="81"/>
    <n v="83"/>
    <n v="79"/>
    <s v="N"/>
    <s v="N"/>
    <x v="0"/>
    <x v="0"/>
    <n v="0"/>
    <x v="1"/>
    <n v="1"/>
    <x v="0"/>
    <x v="1"/>
    <n v="703"/>
    <n v="5428"/>
    <n v="1363"/>
    <n v="265"/>
    <n v="13"/>
    <n v="177"/>
    <n v="539"/>
    <n v="1344"/>
    <n v="57"/>
    <n v="23"/>
    <n v="44"/>
    <n v="51"/>
    <n v="635"/>
    <n v="577"/>
    <n v="3.62"/>
    <n v="4"/>
    <n v="13"/>
    <n v="41"/>
    <n v="4304"/>
    <n v="1366"/>
    <n v="145"/>
    <n v="364"/>
    <n v="1342"/>
    <n v="90"/>
    <n v="125"/>
    <n v="0.98499999999999999"/>
    <s v="Washington Nationals"/>
    <s v="Nationals Park"/>
    <n v="2619843"/>
    <n v="102"/>
    <n v="99"/>
    <s v="WSN"/>
    <s v="MON"/>
    <s v="WAS"/>
  </r>
  <r>
    <x v="145"/>
    <x v="1"/>
    <s v="ARI"/>
    <s v="ARI"/>
    <x v="97"/>
    <s v="W"/>
    <n v="4"/>
    <n v="162"/>
    <n v="81"/>
    <n v="69"/>
    <n v="93"/>
    <s v="N"/>
    <s v="N"/>
    <x v="0"/>
    <x v="0"/>
    <n v="0"/>
    <x v="1"/>
    <n v="1"/>
    <x v="0"/>
    <x v="1"/>
    <n v="752"/>
    <n v="5665"/>
    <n v="1479"/>
    <n v="285"/>
    <n v="56"/>
    <n v="190"/>
    <n v="463"/>
    <n v="1427"/>
    <n v="137"/>
    <n v="31"/>
    <n v="50"/>
    <n v="38"/>
    <n v="890"/>
    <n v="821"/>
    <n v="5.09"/>
    <n v="2"/>
    <n v="7"/>
    <n v="31"/>
    <n v="4354"/>
    <n v="1563"/>
    <n v="202"/>
    <n v="603"/>
    <n v="1318"/>
    <n v="101"/>
    <n v="143"/>
    <n v="0.98299999999999998"/>
    <s v="Arizona Diamondbacks"/>
    <s v="Chase Field"/>
    <n v="2036216"/>
    <n v="107"/>
    <n v="108"/>
    <s v="ARI"/>
    <s v="ARI"/>
    <s v="ARI"/>
  </r>
  <r>
    <x v="145"/>
    <x v="1"/>
    <s v="ATL"/>
    <s v="ATL"/>
    <x v="24"/>
    <s v="E"/>
    <n v="5"/>
    <n v="161"/>
    <n v="81"/>
    <n v="68"/>
    <n v="93"/>
    <s v="N"/>
    <s v="N"/>
    <x v="0"/>
    <x v="0"/>
    <n v="0"/>
    <x v="1"/>
    <n v="1"/>
    <x v="0"/>
    <x v="1"/>
    <n v="649"/>
    <n v="5514"/>
    <n v="1404"/>
    <n v="295"/>
    <n v="27"/>
    <n v="122"/>
    <n v="502"/>
    <n v="1240"/>
    <n v="75"/>
    <n v="34"/>
    <n v="59"/>
    <n v="52"/>
    <n v="779"/>
    <n v="725"/>
    <n v="4.51"/>
    <n v="1"/>
    <n v="9"/>
    <n v="39"/>
    <n v="4343"/>
    <n v="1414"/>
    <n v="177"/>
    <n v="547"/>
    <n v="1227"/>
    <n v="101"/>
    <n v="134"/>
    <n v="0.98299999999999998"/>
    <s v="Atlanta Braves"/>
    <s v="Turner Field"/>
    <n v="2020914"/>
    <n v="102"/>
    <n v="104"/>
    <s v="ATL"/>
    <s v="ATL"/>
    <s v="ATL"/>
  </r>
  <r>
    <x v="145"/>
    <x v="5"/>
    <s v="BAL"/>
    <s v="BAL"/>
    <x v="37"/>
    <s v="E"/>
    <n v="2"/>
    <n v="162"/>
    <n v="81"/>
    <n v="89"/>
    <n v="73"/>
    <s v="N"/>
    <s v="Y"/>
    <x v="1"/>
    <x v="0"/>
    <n v="0"/>
    <x v="1"/>
    <n v="1"/>
    <x v="0"/>
    <x v="1"/>
    <n v="744"/>
    <n v="5524"/>
    <n v="1413"/>
    <n v="265"/>
    <n v="6"/>
    <n v="253"/>
    <n v="468"/>
    <n v="1324"/>
    <n v="19"/>
    <n v="13"/>
    <n v="44"/>
    <n v="36"/>
    <n v="715"/>
    <n v="671"/>
    <n v="4.22"/>
    <n v="1"/>
    <n v="9"/>
    <n v="54"/>
    <n v="4296"/>
    <n v="1408"/>
    <n v="183"/>
    <n v="545"/>
    <n v="1248"/>
    <n v="80"/>
    <n v="165"/>
    <n v="0.98699999999999999"/>
    <s v="Baltimore Orioles"/>
    <s v="Oriole Park at Camden Yards"/>
    <n v="2172344"/>
    <n v="101"/>
    <n v="101"/>
    <s v="BAL"/>
    <s v="BAL"/>
    <s v="BAL"/>
  </r>
  <r>
    <x v="145"/>
    <x v="5"/>
    <s v="BOS"/>
    <s v="BOS"/>
    <x v="74"/>
    <s v="E"/>
    <n v="1"/>
    <n v="162"/>
    <n v="81"/>
    <n v="93"/>
    <n v="69"/>
    <s v="Y"/>
    <s v="N"/>
    <x v="0"/>
    <x v="0"/>
    <n v="0"/>
    <x v="1"/>
    <n v="1"/>
    <x v="0"/>
    <x v="1"/>
    <n v="878"/>
    <n v="5670"/>
    <n v="1598"/>
    <n v="343"/>
    <n v="25"/>
    <n v="208"/>
    <n v="558"/>
    <n v="1160"/>
    <n v="83"/>
    <n v="24"/>
    <n v="43"/>
    <n v="40"/>
    <n v="694"/>
    <n v="640"/>
    <n v="4"/>
    <n v="9"/>
    <n v="5"/>
    <n v="43"/>
    <n v="4319"/>
    <n v="1342"/>
    <n v="176"/>
    <n v="490"/>
    <n v="1362"/>
    <n v="75"/>
    <n v="139"/>
    <n v="0.98699999999999999"/>
    <s v="Boston Red Sox"/>
    <s v="Fenway Park II"/>
    <n v="2955434"/>
    <n v="108"/>
    <n v="106"/>
    <s v="BOS"/>
    <s v="BOS"/>
    <s v="BOS"/>
  </r>
  <r>
    <x v="145"/>
    <x v="5"/>
    <s v="CHA"/>
    <s v="CHW"/>
    <x v="75"/>
    <s v="C"/>
    <n v="4"/>
    <n v="162"/>
    <n v="81"/>
    <n v="78"/>
    <n v="84"/>
    <s v="N"/>
    <s v="N"/>
    <x v="0"/>
    <x v="0"/>
    <n v="0"/>
    <x v="1"/>
    <n v="1"/>
    <x v="0"/>
    <x v="1"/>
    <n v="686"/>
    <n v="5550"/>
    <n v="1428"/>
    <n v="277"/>
    <n v="33"/>
    <n v="168"/>
    <n v="455"/>
    <n v="1285"/>
    <n v="77"/>
    <n v="36"/>
    <n v="53"/>
    <n v="44"/>
    <n v="715"/>
    <n v="659"/>
    <n v="4.0999999999999996"/>
    <n v="7"/>
    <n v="10"/>
    <n v="43"/>
    <n v="4340"/>
    <n v="1422"/>
    <n v="185"/>
    <n v="521"/>
    <n v="1270"/>
    <n v="95"/>
    <n v="148"/>
    <n v="0.98399999999999999"/>
    <s v="Chicago White Sox"/>
    <s v="U.S. Cellular Field"/>
    <n v="1746293"/>
    <n v="96"/>
    <n v="97"/>
    <s v="CHW"/>
    <s v="CHA"/>
    <s v="CHA"/>
  </r>
  <r>
    <x v="145"/>
    <x v="1"/>
    <s v="CHN"/>
    <s v="CHC"/>
    <x v="25"/>
    <s v="C"/>
    <n v="1"/>
    <n v="162"/>
    <n v="81"/>
    <n v="103"/>
    <n v="58"/>
    <s v="Y"/>
    <s v="N"/>
    <x v="0"/>
    <x v="1"/>
    <n v="1"/>
    <x v="2"/>
    <n v="0"/>
    <x v="1"/>
    <x v="1"/>
    <n v="808"/>
    <n v="5503"/>
    <n v="1409"/>
    <n v="293"/>
    <n v="30"/>
    <n v="199"/>
    <n v="656"/>
    <n v="1339"/>
    <n v="66"/>
    <n v="34"/>
    <n v="96"/>
    <n v="37"/>
    <n v="556"/>
    <n v="511"/>
    <n v="3.15"/>
    <n v="5"/>
    <n v="15"/>
    <n v="38"/>
    <n v="4379"/>
    <n v="1125"/>
    <n v="163"/>
    <n v="495"/>
    <n v="1441"/>
    <n v="101"/>
    <n v="116"/>
    <n v="0.98299999999999998"/>
    <s v="Chicago Cubs"/>
    <s v="Wrigley Field"/>
    <n v="3232420"/>
    <n v="95"/>
    <n v="93"/>
    <s v="CHC"/>
    <s v="CHN"/>
    <s v="CHN"/>
  </r>
  <r>
    <x v="145"/>
    <x v="1"/>
    <s v="CIN"/>
    <s v="CIN"/>
    <x v="26"/>
    <s v="C"/>
    <n v="5"/>
    <n v="162"/>
    <n v="81"/>
    <n v="68"/>
    <n v="94"/>
    <s v="N"/>
    <s v="N"/>
    <x v="0"/>
    <x v="0"/>
    <n v="0"/>
    <x v="1"/>
    <n v="1"/>
    <x v="0"/>
    <x v="1"/>
    <n v="716"/>
    <n v="5487"/>
    <n v="1403"/>
    <n v="277"/>
    <n v="33"/>
    <n v="164"/>
    <n v="452"/>
    <n v="1284"/>
    <n v="139"/>
    <n v="51"/>
    <n v="52"/>
    <n v="44"/>
    <n v="854"/>
    <n v="786"/>
    <n v="4.91"/>
    <n v="2"/>
    <n v="8"/>
    <n v="28"/>
    <n v="4326"/>
    <n v="1457"/>
    <n v="258"/>
    <n v="636"/>
    <n v="1241"/>
    <n v="102"/>
    <n v="142"/>
    <n v="0.98299999999999998"/>
    <s v="Cincinnati Reds"/>
    <s v="Great American Ball Park"/>
    <n v="1894085"/>
    <n v="99"/>
    <n v="100"/>
    <s v="CIN"/>
    <s v="CIN"/>
    <s v="CIN"/>
  </r>
  <r>
    <x v="145"/>
    <x v="5"/>
    <s v="CLE"/>
    <s v="CLE"/>
    <x v="76"/>
    <s v="C"/>
    <n v="1"/>
    <n v="161"/>
    <n v="80"/>
    <n v="94"/>
    <n v="67"/>
    <s v="Y"/>
    <s v="N"/>
    <x v="0"/>
    <x v="1"/>
    <n v="1"/>
    <x v="1"/>
    <n v="1"/>
    <x v="0"/>
    <x v="1"/>
    <n v="777"/>
    <n v="5484"/>
    <n v="1435"/>
    <n v="308"/>
    <n v="29"/>
    <n v="185"/>
    <n v="531"/>
    <n v="1246"/>
    <n v="134"/>
    <n v="31"/>
    <n v="49"/>
    <n v="60"/>
    <n v="676"/>
    <n v="617"/>
    <n v="3.84"/>
    <n v="5"/>
    <n v="11"/>
    <n v="37"/>
    <n v="4335"/>
    <n v="1330"/>
    <n v="186"/>
    <n v="461"/>
    <n v="1398"/>
    <n v="89"/>
    <n v="126"/>
    <n v="0.98499999999999999"/>
    <s v="Cleveland Indians"/>
    <s v="Progressive Field"/>
    <n v="1591667"/>
    <n v="110"/>
    <n v="109"/>
    <s v="CLE"/>
    <s v="CLE"/>
    <s v="CLE"/>
  </r>
  <r>
    <x v="145"/>
    <x v="1"/>
    <s v="COL"/>
    <s v="COL"/>
    <x v="95"/>
    <s v="W"/>
    <n v="3"/>
    <n v="162"/>
    <n v="81"/>
    <n v="75"/>
    <n v="87"/>
    <s v="N"/>
    <s v="N"/>
    <x v="0"/>
    <x v="0"/>
    <n v="0"/>
    <x v="1"/>
    <n v="1"/>
    <x v="0"/>
    <x v="1"/>
    <n v="845"/>
    <n v="5614"/>
    <n v="1544"/>
    <n v="318"/>
    <n v="47"/>
    <n v="204"/>
    <n v="494"/>
    <n v="1330"/>
    <n v="66"/>
    <n v="39"/>
    <n v="40"/>
    <n v="34"/>
    <n v="860"/>
    <n v="779"/>
    <n v="4.91"/>
    <n v="2"/>
    <n v="9"/>
    <n v="37"/>
    <n v="4288"/>
    <n v="1532"/>
    <n v="181"/>
    <n v="547"/>
    <n v="1223"/>
    <n v="110"/>
    <n v="148"/>
    <n v="0.98199999999999998"/>
    <s v="Colorado Rockies"/>
    <s v="Coors Field"/>
    <n v="2602524"/>
    <n v="117"/>
    <n v="117"/>
    <s v="COL"/>
    <s v="COL"/>
    <s v="COL"/>
  </r>
  <r>
    <x v="145"/>
    <x v="5"/>
    <s v="DET"/>
    <s v="DET"/>
    <x v="77"/>
    <s v="C"/>
    <n v="2"/>
    <n v="161"/>
    <n v="81"/>
    <n v="86"/>
    <n v="75"/>
    <s v="N"/>
    <s v="N"/>
    <x v="0"/>
    <x v="0"/>
    <n v="0"/>
    <x v="1"/>
    <n v="1"/>
    <x v="0"/>
    <x v="1"/>
    <n v="750"/>
    <n v="5526"/>
    <n v="1476"/>
    <n v="252"/>
    <n v="30"/>
    <n v="211"/>
    <n v="493"/>
    <n v="1303"/>
    <n v="58"/>
    <n v="29"/>
    <n v="53"/>
    <n v="38"/>
    <n v="721"/>
    <n v="672"/>
    <n v="4.24"/>
    <n v="3"/>
    <n v="8"/>
    <n v="47"/>
    <n v="4284"/>
    <n v="1417"/>
    <n v="182"/>
    <n v="462"/>
    <n v="1232"/>
    <n v="75"/>
    <n v="148"/>
    <n v="0.98699999999999999"/>
    <s v="Detroit Tigers"/>
    <s v="Comerica Park"/>
    <n v="2493859"/>
    <n v="101"/>
    <n v="101"/>
    <s v="DET"/>
    <s v="DET"/>
    <s v="DET"/>
  </r>
  <r>
    <x v="145"/>
    <x v="5"/>
    <s v="HOU"/>
    <s v="HOU"/>
    <x v="89"/>
    <s v="W"/>
    <n v="3"/>
    <n v="162"/>
    <n v="81"/>
    <n v="84"/>
    <n v="78"/>
    <s v="N"/>
    <s v="N"/>
    <x v="0"/>
    <x v="0"/>
    <n v="0"/>
    <x v="1"/>
    <n v="1"/>
    <x v="0"/>
    <x v="1"/>
    <n v="724"/>
    <n v="5545"/>
    <n v="1367"/>
    <n v="291"/>
    <n v="29"/>
    <n v="198"/>
    <n v="554"/>
    <n v="1452"/>
    <n v="102"/>
    <n v="44"/>
    <n v="47"/>
    <n v="31"/>
    <n v="701"/>
    <n v="663"/>
    <n v="4.0599999999999996"/>
    <n v="2"/>
    <n v="8"/>
    <n v="44"/>
    <n v="4404"/>
    <n v="1441"/>
    <n v="181"/>
    <n v="453"/>
    <n v="1396"/>
    <n v="77"/>
    <n v="135"/>
    <n v="0.98699999999999999"/>
    <s v="Houston Astros"/>
    <s v="Minute Maid Park"/>
    <n v="2306623"/>
    <n v="90"/>
    <n v="89"/>
    <s v="HOU"/>
    <s v="HOU"/>
    <s v="HOU"/>
  </r>
  <r>
    <x v="145"/>
    <x v="5"/>
    <s v="KCA"/>
    <s v="KCR"/>
    <x v="91"/>
    <s v="C"/>
    <n v="3"/>
    <n v="162"/>
    <n v="81"/>
    <n v="81"/>
    <n v="81"/>
    <s v="N"/>
    <s v="N"/>
    <x v="0"/>
    <x v="0"/>
    <n v="0"/>
    <x v="1"/>
    <n v="1"/>
    <x v="0"/>
    <x v="1"/>
    <n v="675"/>
    <n v="5552"/>
    <n v="1450"/>
    <n v="264"/>
    <n v="33"/>
    <n v="147"/>
    <n v="382"/>
    <n v="1224"/>
    <n v="121"/>
    <n v="35"/>
    <n v="45"/>
    <n v="34"/>
    <n v="712"/>
    <n v="674"/>
    <n v="4.21"/>
    <n v="3"/>
    <n v="7"/>
    <n v="41"/>
    <n v="4320"/>
    <n v="1433"/>
    <n v="206"/>
    <n v="517"/>
    <n v="1287"/>
    <n v="94"/>
    <n v="134"/>
    <n v="0.98399999999999999"/>
    <s v="Kansas City Royals"/>
    <s v="Kauffman Stadium"/>
    <n v="2557712"/>
    <n v="105"/>
    <n v="106"/>
    <s v="KCR"/>
    <s v="KCA"/>
    <s v="KCA"/>
  </r>
  <r>
    <x v="145"/>
    <x v="5"/>
    <s v="LAA"/>
    <s v="ANA"/>
    <x v="87"/>
    <s v="W"/>
    <n v="4"/>
    <n v="162"/>
    <n v="81"/>
    <n v="74"/>
    <n v="88"/>
    <s v="N"/>
    <s v="N"/>
    <x v="0"/>
    <x v="0"/>
    <n v="0"/>
    <x v="1"/>
    <n v="1"/>
    <x v="0"/>
    <x v="1"/>
    <n v="717"/>
    <n v="5431"/>
    <n v="1410"/>
    <n v="279"/>
    <n v="20"/>
    <n v="156"/>
    <n v="471"/>
    <n v="991"/>
    <n v="73"/>
    <n v="34"/>
    <n v="51"/>
    <n v="49"/>
    <n v="727"/>
    <n v="676"/>
    <n v="4.28"/>
    <n v="4"/>
    <n v="12"/>
    <n v="29"/>
    <n v="4264"/>
    <n v="1480"/>
    <n v="208"/>
    <n v="498"/>
    <n v="1136"/>
    <n v="97"/>
    <n v="148"/>
    <n v="0.98299999999999998"/>
    <s v="Los Angeles Angels of Anaheim"/>
    <s v="Angel Stadium of Anaheim"/>
    <n v="3016142"/>
    <n v="95"/>
    <n v="95"/>
    <s v="LAA"/>
    <s v="ANA"/>
    <s v="ANA"/>
  </r>
  <r>
    <x v="145"/>
    <x v="1"/>
    <s v="LAN"/>
    <s v="LAD"/>
    <x v="47"/>
    <s v="W"/>
    <n v="1"/>
    <n v="162"/>
    <n v="81"/>
    <n v="91"/>
    <n v="71"/>
    <s v="Y"/>
    <s v="N"/>
    <x v="0"/>
    <x v="0"/>
    <n v="0"/>
    <x v="1"/>
    <n v="1"/>
    <x v="0"/>
    <x v="1"/>
    <n v="725"/>
    <n v="5518"/>
    <n v="1376"/>
    <n v="272"/>
    <n v="21"/>
    <n v="189"/>
    <n v="525"/>
    <n v="1321"/>
    <n v="45"/>
    <n v="26"/>
    <n v="58"/>
    <n v="32"/>
    <n v="638"/>
    <n v="598"/>
    <n v="3.7"/>
    <n v="3"/>
    <n v="15"/>
    <n v="47"/>
    <n v="4359"/>
    <n v="1266"/>
    <n v="165"/>
    <n v="464"/>
    <n v="1510"/>
    <n v="80"/>
    <n v="101"/>
    <n v="0.98599999999999999"/>
    <s v="Los Angeles Dodgers"/>
    <s v="Dodger Stadium"/>
    <n v="3703312"/>
    <n v="93"/>
    <n v="92"/>
    <s v="LAD"/>
    <s v="LAN"/>
    <s v="LAN"/>
  </r>
  <r>
    <x v="145"/>
    <x v="1"/>
    <s v="MIA"/>
    <s v="FLA"/>
    <x v="96"/>
    <s v="E"/>
    <n v="3"/>
    <n v="161"/>
    <n v="80"/>
    <n v="79"/>
    <n v="82"/>
    <s v="N"/>
    <s v="N"/>
    <x v="0"/>
    <x v="0"/>
    <n v="0"/>
    <x v="1"/>
    <n v="1"/>
    <x v="0"/>
    <x v="1"/>
    <n v="655"/>
    <n v="5547"/>
    <n v="1460"/>
    <n v="259"/>
    <n v="42"/>
    <n v="128"/>
    <n v="447"/>
    <n v="1213"/>
    <n v="71"/>
    <n v="28"/>
    <n v="54"/>
    <n v="38"/>
    <n v="682"/>
    <n v="646"/>
    <n v="4.05"/>
    <n v="0"/>
    <n v="12"/>
    <n v="55"/>
    <n v="4305"/>
    <n v="1358"/>
    <n v="152"/>
    <n v="595"/>
    <n v="1379"/>
    <n v="86"/>
    <n v="137"/>
    <n v="0.98499999999999999"/>
    <s v="Miami Marlins"/>
    <s v="Marlins Park"/>
    <n v="1712417"/>
    <n v="93"/>
    <n v="93"/>
    <s v="MIA"/>
    <s v="FLO"/>
    <s v="MIA"/>
  </r>
  <r>
    <x v="145"/>
    <x v="1"/>
    <s v="MIL"/>
    <s v="MIL"/>
    <x v="53"/>
    <s v="C"/>
    <n v="4"/>
    <n v="162"/>
    <n v="81"/>
    <n v="73"/>
    <n v="89"/>
    <s v="N"/>
    <s v="N"/>
    <x v="0"/>
    <x v="0"/>
    <n v="0"/>
    <x v="1"/>
    <n v="1"/>
    <x v="0"/>
    <x v="1"/>
    <n v="671"/>
    <n v="5330"/>
    <n v="1299"/>
    <n v="249"/>
    <n v="19"/>
    <n v="194"/>
    <n v="599"/>
    <n v="1543"/>
    <n v="181"/>
    <n v="56"/>
    <n v="37"/>
    <n v="39"/>
    <n v="733"/>
    <n v="650"/>
    <n v="4.08"/>
    <n v="0"/>
    <n v="7"/>
    <n v="46"/>
    <n v="4303"/>
    <n v="1450"/>
    <n v="178"/>
    <n v="532"/>
    <n v="1175"/>
    <n v="136"/>
    <n v="145"/>
    <n v="0.97799999999999998"/>
    <s v="Milwaukee Brewers"/>
    <s v="Miller Park"/>
    <n v="2314614"/>
    <n v="99"/>
    <n v="99"/>
    <s v="MIL"/>
    <s v="ML4"/>
    <s v="MIL"/>
  </r>
  <r>
    <x v="145"/>
    <x v="5"/>
    <s v="MIN"/>
    <s v="MIN"/>
    <x v="79"/>
    <s v="C"/>
    <n v="5"/>
    <n v="162"/>
    <n v="81"/>
    <n v="59"/>
    <n v="103"/>
    <s v="N"/>
    <s v="N"/>
    <x v="0"/>
    <x v="0"/>
    <n v="0"/>
    <x v="1"/>
    <n v="1"/>
    <x v="0"/>
    <x v="1"/>
    <n v="722"/>
    <n v="5618"/>
    <n v="1409"/>
    <n v="288"/>
    <n v="35"/>
    <n v="200"/>
    <n v="513"/>
    <n v="1426"/>
    <n v="91"/>
    <n v="32"/>
    <n v="44"/>
    <n v="43"/>
    <n v="889"/>
    <n v="814"/>
    <n v="5.08"/>
    <n v="4"/>
    <n v="3"/>
    <n v="26"/>
    <n v="4329"/>
    <n v="1617"/>
    <n v="221"/>
    <n v="479"/>
    <n v="1191"/>
    <n v="126"/>
    <n v="172"/>
    <n v="0.97899999999999998"/>
    <s v="Minnesota Twins"/>
    <s v="Target Field"/>
    <n v="1963912"/>
    <n v="96"/>
    <n v="98"/>
    <s v="MIN"/>
    <s v="MIN"/>
    <s v="MIN"/>
  </r>
  <r>
    <x v="145"/>
    <x v="5"/>
    <s v="NYA"/>
    <s v="NYY"/>
    <x v="73"/>
    <s v="E"/>
    <n v="4"/>
    <n v="162"/>
    <n v="81"/>
    <n v="84"/>
    <n v="78"/>
    <s v="N"/>
    <s v="N"/>
    <x v="0"/>
    <x v="0"/>
    <n v="0"/>
    <x v="1"/>
    <n v="1"/>
    <x v="0"/>
    <x v="1"/>
    <n v="680"/>
    <n v="5458"/>
    <n v="1378"/>
    <n v="245"/>
    <n v="20"/>
    <n v="183"/>
    <n v="475"/>
    <n v="1188"/>
    <n v="72"/>
    <n v="22"/>
    <n v="42"/>
    <n v="49"/>
    <n v="702"/>
    <n v="660"/>
    <n v="4.16"/>
    <n v="0"/>
    <n v="10"/>
    <n v="48"/>
    <n v="4285"/>
    <n v="1358"/>
    <n v="214"/>
    <n v="444"/>
    <n v="1393"/>
    <n v="86"/>
    <n v="116"/>
    <n v="0.98499999999999999"/>
    <s v="New York Yankees"/>
    <s v="Yankee Stadium III"/>
    <n v="3063405"/>
    <n v="105"/>
    <n v="105"/>
    <s v="NYY"/>
    <s v="NYA"/>
    <s v="NYA"/>
  </r>
  <r>
    <x v="145"/>
    <x v="1"/>
    <s v="NYN"/>
    <s v="NYM"/>
    <x v="90"/>
    <s v="E"/>
    <n v="2"/>
    <n v="162"/>
    <n v="81"/>
    <n v="87"/>
    <n v="75"/>
    <s v="N"/>
    <s v="Y"/>
    <x v="1"/>
    <x v="0"/>
    <n v="0"/>
    <x v="1"/>
    <n v="1"/>
    <x v="0"/>
    <x v="1"/>
    <n v="671"/>
    <n v="5459"/>
    <n v="1342"/>
    <n v="240"/>
    <n v="19"/>
    <n v="218"/>
    <n v="517"/>
    <n v="1302"/>
    <n v="42"/>
    <n v="18"/>
    <n v="62"/>
    <n v="41"/>
    <n v="617"/>
    <n v="574"/>
    <n v="3.57"/>
    <n v="1"/>
    <n v="13"/>
    <n v="55"/>
    <n v="4341"/>
    <n v="1397"/>
    <n v="152"/>
    <n v="439"/>
    <n v="1396"/>
    <n v="90"/>
    <n v="138"/>
    <n v="0.98499999999999999"/>
    <s v="New York Mets"/>
    <s v="Citi Field"/>
    <n v="2789602"/>
    <n v="102"/>
    <n v="102"/>
    <s v="NYM"/>
    <s v="NYN"/>
    <s v="NYN"/>
  </r>
  <r>
    <x v="145"/>
    <x v="5"/>
    <s v="OAK"/>
    <s v="OAK"/>
    <x v="78"/>
    <s v="W"/>
    <n v="5"/>
    <n v="162"/>
    <n v="81"/>
    <n v="69"/>
    <n v="93"/>
    <s v="N"/>
    <s v="N"/>
    <x v="0"/>
    <x v="0"/>
    <n v="0"/>
    <x v="1"/>
    <n v="1"/>
    <x v="0"/>
    <x v="1"/>
    <n v="653"/>
    <n v="5500"/>
    <n v="1352"/>
    <n v="270"/>
    <n v="21"/>
    <n v="169"/>
    <n v="442"/>
    <n v="1145"/>
    <n v="50"/>
    <n v="23"/>
    <n v="33"/>
    <n v="34"/>
    <n v="761"/>
    <n v="718"/>
    <n v="4.51"/>
    <n v="2"/>
    <n v="7"/>
    <n v="42"/>
    <n v="4300"/>
    <n v="1459"/>
    <n v="185"/>
    <n v="464"/>
    <n v="1188"/>
    <n v="97"/>
    <n v="152"/>
    <n v="0.98399999999999999"/>
    <s v="Oakland Athletics"/>
    <s v="O.co Coliseum"/>
    <n v="1521506"/>
    <n v="90"/>
    <n v="91"/>
    <s v="OAK"/>
    <s v="OAK"/>
    <s v="OAK"/>
  </r>
  <r>
    <x v="145"/>
    <x v="1"/>
    <s v="PHI"/>
    <s v="PHI"/>
    <x v="44"/>
    <s v="E"/>
    <n v="4"/>
    <n v="162"/>
    <n v="81"/>
    <n v="71"/>
    <n v="91"/>
    <s v="N"/>
    <s v="N"/>
    <x v="0"/>
    <x v="0"/>
    <n v="0"/>
    <x v="1"/>
    <n v="1"/>
    <x v="0"/>
    <x v="1"/>
    <n v="610"/>
    <n v="5434"/>
    <n v="1305"/>
    <n v="231"/>
    <n v="35"/>
    <n v="161"/>
    <n v="424"/>
    <n v="1376"/>
    <n v="96"/>
    <n v="45"/>
    <n v="58"/>
    <n v="30"/>
    <n v="796"/>
    <n v="739"/>
    <n v="4.63"/>
    <n v="4"/>
    <n v="12"/>
    <n v="43"/>
    <n v="4311"/>
    <n v="1468"/>
    <n v="213"/>
    <n v="466"/>
    <n v="1299"/>
    <n v="97"/>
    <n v="142"/>
    <n v="0.98399999999999999"/>
    <s v="Philadelphia Phillies"/>
    <s v="Citizens Bank Park"/>
    <n v="1915144"/>
    <n v="91"/>
    <n v="93"/>
    <s v="PHI"/>
    <s v="PHI"/>
    <s v="PHI"/>
  </r>
  <r>
    <x v="145"/>
    <x v="1"/>
    <s v="PIT"/>
    <s v="PIT"/>
    <x v="39"/>
    <s v="C"/>
    <n v="3"/>
    <n v="162"/>
    <n v="81"/>
    <n v="78"/>
    <n v="83"/>
    <s v="N"/>
    <s v="N"/>
    <x v="0"/>
    <x v="0"/>
    <n v="0"/>
    <x v="1"/>
    <n v="1"/>
    <x v="0"/>
    <x v="1"/>
    <n v="729"/>
    <n v="5542"/>
    <n v="1426"/>
    <n v="277"/>
    <n v="32"/>
    <n v="153"/>
    <n v="561"/>
    <n v="1334"/>
    <n v="110"/>
    <n v="45"/>
    <n v="81"/>
    <n v="36"/>
    <n v="758"/>
    <n v="679"/>
    <n v="4.21"/>
    <n v="5"/>
    <n v="5"/>
    <n v="51"/>
    <n v="4352"/>
    <n v="1490"/>
    <n v="180"/>
    <n v="533"/>
    <n v="1232"/>
    <n v="111"/>
    <n v="172"/>
    <n v="0.98199999999999998"/>
    <s v="Pittsburgh Pirates"/>
    <s v="PNC Park"/>
    <n v="2249201"/>
    <n v="100"/>
    <n v="101"/>
    <s v="PIT"/>
    <s v="PIT"/>
    <s v="PIT"/>
  </r>
  <r>
    <x v="145"/>
    <x v="1"/>
    <s v="SDN"/>
    <s v="SDP"/>
    <x v="92"/>
    <s v="W"/>
    <n v="5"/>
    <n v="162"/>
    <n v="81"/>
    <n v="68"/>
    <n v="94"/>
    <s v="N"/>
    <s v="N"/>
    <x v="0"/>
    <x v="0"/>
    <n v="0"/>
    <x v="1"/>
    <n v="1"/>
    <x v="0"/>
    <x v="1"/>
    <n v="686"/>
    <n v="5419"/>
    <n v="1275"/>
    <n v="257"/>
    <n v="26"/>
    <n v="177"/>
    <n v="449"/>
    <n v="1500"/>
    <n v="125"/>
    <n v="45"/>
    <n v="58"/>
    <n v="36"/>
    <n v="770"/>
    <n v="708"/>
    <n v="4.43"/>
    <n v="1"/>
    <n v="9"/>
    <n v="35"/>
    <n v="4320"/>
    <n v="1425"/>
    <n v="183"/>
    <n v="569"/>
    <n v="1222"/>
    <n v="109"/>
    <n v="165"/>
    <n v="0.98199999999999998"/>
    <s v="San Diego Padres"/>
    <s v="Petco Park"/>
    <n v="2351422"/>
    <n v="99"/>
    <n v="99"/>
    <s v="SDP"/>
    <s v="SDN"/>
    <s v="SDN"/>
  </r>
  <r>
    <x v="145"/>
    <x v="5"/>
    <s v="SEA"/>
    <s v="SEA"/>
    <x v="93"/>
    <s v="W"/>
    <n v="2"/>
    <n v="162"/>
    <n v="81"/>
    <n v="86"/>
    <n v="76"/>
    <s v="N"/>
    <s v="N"/>
    <x v="0"/>
    <x v="0"/>
    <n v="0"/>
    <x v="1"/>
    <n v="1"/>
    <x v="0"/>
    <x v="1"/>
    <n v="768"/>
    <n v="5583"/>
    <n v="1446"/>
    <n v="251"/>
    <n v="17"/>
    <n v="223"/>
    <n v="506"/>
    <n v="1288"/>
    <n v="56"/>
    <n v="28"/>
    <n v="72"/>
    <n v="41"/>
    <n v="707"/>
    <n v="647"/>
    <n v="4"/>
    <n v="2"/>
    <n v="8"/>
    <n v="49"/>
    <n v="4371"/>
    <n v="1410"/>
    <n v="213"/>
    <n v="460"/>
    <n v="1318"/>
    <n v="89"/>
    <n v="158"/>
    <n v="0.98499999999999999"/>
    <s v="Seattle Mariners"/>
    <s v="Safeco Field"/>
    <n v="2267928"/>
    <n v="98"/>
    <n v="97"/>
    <s v="SEA"/>
    <s v="SEA"/>
    <s v="SEA"/>
  </r>
  <r>
    <x v="145"/>
    <x v="1"/>
    <s v="SFN"/>
    <s v="SFG"/>
    <x v="42"/>
    <s v="W"/>
    <n v="2"/>
    <n v="162"/>
    <n v="81"/>
    <n v="87"/>
    <n v="75"/>
    <s v="N"/>
    <s v="Y"/>
    <x v="1"/>
    <x v="0"/>
    <n v="0"/>
    <x v="1"/>
    <n v="1"/>
    <x v="0"/>
    <x v="1"/>
    <n v="715"/>
    <n v="5565"/>
    <n v="1437"/>
    <n v="280"/>
    <n v="54"/>
    <n v="130"/>
    <n v="572"/>
    <n v="1107"/>
    <n v="79"/>
    <n v="36"/>
    <n v="42"/>
    <n v="46"/>
    <n v="631"/>
    <n v="593"/>
    <n v="3.65"/>
    <n v="10"/>
    <n v="11"/>
    <n v="43"/>
    <n v="4381"/>
    <n v="1334"/>
    <n v="158"/>
    <n v="439"/>
    <n v="1309"/>
    <n v="72"/>
    <n v="136"/>
    <n v="0.98799999999999999"/>
    <s v="San Francisco Giants"/>
    <s v="AT&amp;T Park"/>
    <n v="3365256"/>
    <n v="103"/>
    <n v="102"/>
    <s v="SFG"/>
    <s v="SFN"/>
    <s v="SFN"/>
  </r>
  <r>
    <x v="145"/>
    <x v="1"/>
    <s v="SLN"/>
    <s v="STL"/>
    <x v="40"/>
    <s v="C"/>
    <n v="2"/>
    <n v="162"/>
    <n v="81"/>
    <n v="86"/>
    <n v="76"/>
    <s v="N"/>
    <s v="N"/>
    <x v="0"/>
    <x v="0"/>
    <n v="0"/>
    <x v="1"/>
    <n v="1"/>
    <x v="0"/>
    <x v="1"/>
    <n v="779"/>
    <n v="5548"/>
    <n v="1415"/>
    <n v="299"/>
    <n v="32"/>
    <n v="225"/>
    <n v="526"/>
    <n v="1318"/>
    <n v="35"/>
    <n v="26"/>
    <n v="70"/>
    <n v="41"/>
    <n v="712"/>
    <n v="656"/>
    <n v="4.08"/>
    <n v="2"/>
    <n v="10"/>
    <n v="38"/>
    <n v="4345"/>
    <n v="1432"/>
    <n v="159"/>
    <n v="475"/>
    <n v="1290"/>
    <n v="107"/>
    <n v="169"/>
    <n v="0.98299999999999998"/>
    <s v="St. Louis Cardinals"/>
    <s v="Busch Stadium III"/>
    <n v="3444490"/>
    <n v="100"/>
    <n v="99"/>
    <s v="STL"/>
    <s v="SLN"/>
    <s v="SLN"/>
  </r>
  <r>
    <x v="145"/>
    <x v="5"/>
    <s v="TBA"/>
    <s v="TBD"/>
    <x v="98"/>
    <s v="E"/>
    <n v="5"/>
    <n v="162"/>
    <n v="81"/>
    <n v="68"/>
    <n v="94"/>
    <s v="N"/>
    <s v="N"/>
    <x v="0"/>
    <x v="0"/>
    <n v="0"/>
    <x v="1"/>
    <n v="1"/>
    <x v="0"/>
    <x v="1"/>
    <n v="672"/>
    <n v="5481"/>
    <n v="1333"/>
    <n v="288"/>
    <n v="32"/>
    <n v="216"/>
    <n v="449"/>
    <n v="1482"/>
    <n v="60"/>
    <n v="37"/>
    <n v="69"/>
    <n v="28"/>
    <n v="713"/>
    <n v="665"/>
    <n v="4.2"/>
    <n v="1"/>
    <n v="8"/>
    <n v="42"/>
    <n v="4279"/>
    <n v="1395"/>
    <n v="210"/>
    <n v="491"/>
    <n v="1357"/>
    <n v="94"/>
    <n v="129"/>
    <n v="0.98399999999999999"/>
    <s v="Tampa Bay Rays"/>
    <s v="Tropicana Field"/>
    <n v="1286163"/>
    <n v="93"/>
    <n v="94"/>
    <s v="TBR"/>
    <s v="TBA"/>
    <s v="TBA"/>
  </r>
  <r>
    <x v="145"/>
    <x v="5"/>
    <s v="TEX"/>
    <s v="TEX"/>
    <x v="88"/>
    <s v="W"/>
    <n v="1"/>
    <n v="162"/>
    <n v="81"/>
    <n v="95"/>
    <n v="67"/>
    <s v="Y"/>
    <s v="N"/>
    <x v="0"/>
    <x v="0"/>
    <n v="0"/>
    <x v="1"/>
    <n v="1"/>
    <x v="0"/>
    <x v="1"/>
    <n v="765"/>
    <n v="5525"/>
    <n v="1446"/>
    <n v="257"/>
    <n v="23"/>
    <n v="215"/>
    <n v="436"/>
    <n v="1220"/>
    <n v="99"/>
    <n v="36"/>
    <n v="70"/>
    <n v="40"/>
    <n v="757"/>
    <n v="700"/>
    <n v="4.37"/>
    <n v="1"/>
    <n v="6"/>
    <n v="56"/>
    <n v="4329"/>
    <n v="1441"/>
    <n v="201"/>
    <n v="534"/>
    <n v="1154"/>
    <n v="97"/>
    <n v="190"/>
    <n v="0.98399999999999999"/>
    <s v="Texas Rangers"/>
    <s v="Rangers Ballpark in Arlington"/>
    <n v="2710402"/>
    <n v="106"/>
    <n v="105"/>
    <s v="TEX"/>
    <s v="TEX"/>
    <s v="TEX"/>
  </r>
  <r>
    <x v="145"/>
    <x v="5"/>
    <s v="TOR"/>
    <s v="TOR"/>
    <x v="94"/>
    <s v="E"/>
    <n v="2"/>
    <n v="162"/>
    <n v="81"/>
    <n v="89"/>
    <n v="73"/>
    <s v="N"/>
    <s v="Y"/>
    <x v="1"/>
    <x v="0"/>
    <n v="0"/>
    <x v="1"/>
    <n v="1"/>
    <x v="0"/>
    <x v="1"/>
    <n v="759"/>
    <n v="5479"/>
    <n v="1358"/>
    <n v="276"/>
    <n v="18"/>
    <n v="221"/>
    <n v="632"/>
    <n v="1362"/>
    <n v="54"/>
    <n v="24"/>
    <n v="55"/>
    <n v="40"/>
    <n v="666"/>
    <n v="613"/>
    <n v="3.78"/>
    <n v="0"/>
    <n v="10"/>
    <n v="43"/>
    <n v="4378"/>
    <n v="1340"/>
    <n v="183"/>
    <n v="461"/>
    <n v="1314"/>
    <n v="88"/>
    <n v="144"/>
    <n v="0.98599999999999999"/>
    <s v="Toronto Blue Jays"/>
    <s v="Rogers Centre"/>
    <n v="3392099"/>
    <n v="111"/>
    <n v="110"/>
    <s v="TOR"/>
    <s v="TOR"/>
    <s v="TOR"/>
  </r>
  <r>
    <x v="145"/>
    <x v="1"/>
    <s v="WAS"/>
    <s v="WSN"/>
    <x v="13"/>
    <s v="E"/>
    <n v="1"/>
    <n v="162"/>
    <n v="81"/>
    <n v="95"/>
    <n v="67"/>
    <s v="Y"/>
    <s v="N"/>
    <x v="0"/>
    <x v="0"/>
    <n v="0"/>
    <x v="1"/>
    <n v="1"/>
    <x v="0"/>
    <x v="1"/>
    <n v="763"/>
    <n v="5490"/>
    <n v="1403"/>
    <n v="268"/>
    <n v="29"/>
    <n v="203"/>
    <n v="536"/>
    <n v="1252"/>
    <n v="121"/>
    <n v="39"/>
    <n v="64"/>
    <n v="63"/>
    <n v="612"/>
    <n v="570"/>
    <n v="3.51"/>
    <n v="1"/>
    <n v="12"/>
    <n v="46"/>
    <n v="4379"/>
    <n v="1272"/>
    <n v="155"/>
    <n v="468"/>
    <n v="1476"/>
    <n v="73"/>
    <n v="142"/>
    <n v="0.98799999999999999"/>
    <s v="Washington Nationals"/>
    <s v="Nationals Park"/>
    <n v="2481938"/>
    <n v="100"/>
    <n v="98"/>
    <s v="WSN"/>
    <s v="MON"/>
    <s v="WAS"/>
  </r>
  <r>
    <x v="146"/>
    <x v="1"/>
    <s v="ARI"/>
    <s v="ARI"/>
    <x v="97"/>
    <s v="W"/>
    <n v="2"/>
    <n v="162"/>
    <n v="81"/>
    <n v="93"/>
    <n v="69"/>
    <s v="N"/>
    <s v="Y"/>
    <x v="1"/>
    <x v="0"/>
    <n v="0"/>
    <x v="1"/>
    <n v="1"/>
    <x v="0"/>
    <x v="1"/>
    <n v="812"/>
    <n v="5525"/>
    <n v="1405"/>
    <n v="314"/>
    <n v="39"/>
    <n v="220"/>
    <n v="578"/>
    <n v="1456"/>
    <n v="103"/>
    <n v="30"/>
    <n v="54"/>
    <n v="27"/>
    <n v="659"/>
    <n v="586"/>
    <n v="3.66"/>
    <n v="2"/>
    <n v="11"/>
    <n v="43"/>
    <n v="4323"/>
    <n v="1309"/>
    <n v="171"/>
    <n v="516"/>
    <n v="1482"/>
    <n v="108"/>
    <n v="140"/>
    <n v="0.98199999999999998"/>
    <s v="Arizona Diamondbacks"/>
    <s v="Chase Field"/>
    <n v="2134375"/>
    <n v="110"/>
    <n v="110"/>
    <s v="ARI"/>
    <s v="ARI"/>
    <s v="ARI"/>
  </r>
  <r>
    <x v="146"/>
    <x v="1"/>
    <s v="ATL"/>
    <s v="ATL"/>
    <x v="24"/>
    <s v="E"/>
    <n v="3"/>
    <n v="162"/>
    <n v="81"/>
    <n v="72"/>
    <n v="90"/>
    <s v="N"/>
    <s v="N"/>
    <x v="0"/>
    <x v="0"/>
    <n v="0"/>
    <x v="1"/>
    <n v="1"/>
    <x v="0"/>
    <x v="1"/>
    <n v="732"/>
    <n v="5584"/>
    <n v="1467"/>
    <n v="289"/>
    <n v="26"/>
    <n v="165"/>
    <n v="474"/>
    <n v="1184"/>
    <n v="77"/>
    <n v="31"/>
    <n v="66"/>
    <n v="32"/>
    <n v="821"/>
    <n v="756"/>
    <n v="4.72"/>
    <n v="0"/>
    <n v="6"/>
    <n v="36"/>
    <n v="4324"/>
    <n v="1463"/>
    <n v="192"/>
    <n v="584"/>
    <n v="1258"/>
    <n v="97"/>
    <n v="137"/>
    <n v="0.98399999999999999"/>
    <s v="Atlanta Braves"/>
    <s v="SunTrust Park"/>
    <n v="2505252"/>
    <n v="98"/>
    <n v="98"/>
    <s v="ATL"/>
    <s v="ATL"/>
    <s v="ATL"/>
  </r>
  <r>
    <x v="146"/>
    <x v="5"/>
    <s v="BAL"/>
    <s v="BAL"/>
    <x v="37"/>
    <s v="E"/>
    <n v="5"/>
    <n v="162"/>
    <n v="81"/>
    <n v="75"/>
    <n v="87"/>
    <s v="N"/>
    <s v="N"/>
    <x v="0"/>
    <x v="0"/>
    <n v="0"/>
    <x v="1"/>
    <n v="1"/>
    <x v="0"/>
    <x v="1"/>
    <n v="743"/>
    <n v="5650"/>
    <n v="1469"/>
    <n v="269"/>
    <n v="12"/>
    <n v="232"/>
    <n v="392"/>
    <n v="1412"/>
    <n v="32"/>
    <n v="13"/>
    <n v="50"/>
    <n v="37"/>
    <n v="841"/>
    <n v="795"/>
    <n v="4.97"/>
    <n v="1"/>
    <n v="10"/>
    <n v="35"/>
    <n v="4323"/>
    <n v="1505"/>
    <n v="242"/>
    <n v="579"/>
    <n v="1233"/>
    <n v="94"/>
    <n v="175"/>
    <n v="0.98399999999999999"/>
    <s v="Baltimore Orioles"/>
    <s v="Oriole Park at Camden Yards"/>
    <n v="2028424"/>
    <n v="98"/>
    <n v="99"/>
    <s v="BAL"/>
    <s v="BAL"/>
    <s v="BAL"/>
  </r>
  <r>
    <x v="146"/>
    <x v="5"/>
    <s v="BOS"/>
    <s v="BOS"/>
    <x v="74"/>
    <s v="E"/>
    <n v="1"/>
    <n v="162"/>
    <n v="81"/>
    <n v="93"/>
    <n v="69"/>
    <s v="Y"/>
    <s v="N"/>
    <x v="0"/>
    <x v="0"/>
    <n v="0"/>
    <x v="1"/>
    <n v="1"/>
    <x v="0"/>
    <x v="1"/>
    <n v="785"/>
    <n v="5669"/>
    <n v="1461"/>
    <n v="302"/>
    <n v="19"/>
    <n v="168"/>
    <n v="571"/>
    <n v="1224"/>
    <n v="106"/>
    <n v="31"/>
    <n v="53"/>
    <n v="36"/>
    <n v="668"/>
    <n v="610"/>
    <n v="3.7"/>
    <n v="5"/>
    <n v="11"/>
    <n v="39"/>
    <n v="4447"/>
    <n v="1384"/>
    <n v="195"/>
    <n v="465"/>
    <n v="1580"/>
    <n v="107"/>
    <n v="126"/>
    <n v="0.98199999999999998"/>
    <s v="Boston Red Sox"/>
    <s v="Fenway Park II"/>
    <n v="2917678"/>
    <n v="105"/>
    <n v="104"/>
    <s v="BOS"/>
    <s v="BOS"/>
    <s v="BOS"/>
  </r>
  <r>
    <x v="146"/>
    <x v="5"/>
    <s v="CHA"/>
    <s v="CHW"/>
    <x v="75"/>
    <s v="C"/>
    <n v="4"/>
    <n v="162"/>
    <n v="81"/>
    <n v="67"/>
    <n v="95"/>
    <s v="N"/>
    <s v="N"/>
    <x v="0"/>
    <x v="0"/>
    <n v="0"/>
    <x v="1"/>
    <n v="1"/>
    <x v="0"/>
    <x v="1"/>
    <n v="706"/>
    <n v="5513"/>
    <n v="1412"/>
    <n v="256"/>
    <n v="37"/>
    <n v="186"/>
    <n v="401"/>
    <n v="1397"/>
    <n v="71"/>
    <n v="31"/>
    <n v="76"/>
    <n v="33"/>
    <n v="820"/>
    <n v="755"/>
    <n v="4.78"/>
    <n v="0"/>
    <n v="3"/>
    <n v="25"/>
    <n v="4265"/>
    <n v="1384"/>
    <n v="242"/>
    <n v="632"/>
    <n v="1193"/>
    <n v="114"/>
    <n v="157"/>
    <n v="0.98099999999999998"/>
    <s v="Chicago White Sox"/>
    <s v="U.S. Cellular Field"/>
    <n v="1629470"/>
    <n v="98"/>
    <n v="98"/>
    <s v="CHW"/>
    <s v="CHA"/>
    <s v="CHA"/>
  </r>
  <r>
    <x v="146"/>
    <x v="1"/>
    <s v="CHN"/>
    <s v="CHC"/>
    <x v="25"/>
    <s v="C"/>
    <n v="1"/>
    <n v="162"/>
    <n v="81"/>
    <n v="92"/>
    <n v="70"/>
    <s v="Y"/>
    <s v="N"/>
    <x v="0"/>
    <x v="0"/>
    <n v="0"/>
    <x v="1"/>
    <n v="1"/>
    <x v="0"/>
    <x v="1"/>
    <n v="822"/>
    <n v="5496"/>
    <n v="1402"/>
    <n v="274"/>
    <n v="29"/>
    <n v="223"/>
    <n v="622"/>
    <n v="1401"/>
    <n v="62"/>
    <n v="31"/>
    <n v="82"/>
    <n v="32"/>
    <n v="695"/>
    <n v="636"/>
    <n v="3.95"/>
    <n v="2"/>
    <n v="8"/>
    <n v="38"/>
    <n v="4342"/>
    <n v="1294"/>
    <n v="194"/>
    <n v="554"/>
    <n v="1439"/>
    <n v="95"/>
    <n v="139"/>
    <n v="0.98399999999999999"/>
    <s v="Chicago Cubs"/>
    <s v="Wrigley Field"/>
    <n v="3199562"/>
    <n v="102"/>
    <n v="100"/>
    <s v="CHC"/>
    <s v="CHN"/>
    <s v="CHN"/>
  </r>
  <r>
    <x v="146"/>
    <x v="1"/>
    <s v="CIN"/>
    <s v="CIN"/>
    <x v="26"/>
    <s v="C"/>
    <n v="5"/>
    <n v="162"/>
    <n v="81"/>
    <n v="68"/>
    <n v="94"/>
    <s v="N"/>
    <s v="N"/>
    <x v="0"/>
    <x v="0"/>
    <n v="0"/>
    <x v="1"/>
    <n v="1"/>
    <x v="0"/>
    <x v="1"/>
    <n v="753"/>
    <n v="5484"/>
    <n v="1390"/>
    <n v="249"/>
    <n v="38"/>
    <n v="219"/>
    <n v="565"/>
    <n v="1329"/>
    <n v="120"/>
    <n v="39"/>
    <n v="72"/>
    <n v="42"/>
    <n v="869"/>
    <n v="821"/>
    <n v="5.17"/>
    <n v="2"/>
    <n v="8"/>
    <n v="33"/>
    <n v="4290"/>
    <n v="1442"/>
    <n v="248"/>
    <n v="631"/>
    <n v="1300"/>
    <n v="81"/>
    <n v="132"/>
    <n v="0.98599999999999999"/>
    <s v="Cincinnati Reds"/>
    <s v="Great American Ball Park"/>
    <n v="1836917"/>
    <n v="100"/>
    <n v="101"/>
    <s v="CIN"/>
    <s v="CIN"/>
    <s v="CIN"/>
  </r>
  <r>
    <x v="146"/>
    <x v="5"/>
    <s v="CLE"/>
    <s v="CLE"/>
    <x v="76"/>
    <s v="C"/>
    <n v="1"/>
    <n v="162"/>
    <n v="81"/>
    <n v="102"/>
    <n v="60"/>
    <s v="Y"/>
    <s v="N"/>
    <x v="0"/>
    <x v="0"/>
    <n v="0"/>
    <x v="1"/>
    <n v="1"/>
    <x v="0"/>
    <x v="1"/>
    <n v="818"/>
    <n v="5511"/>
    <n v="1449"/>
    <n v="333"/>
    <n v="29"/>
    <n v="212"/>
    <n v="604"/>
    <n v="1153"/>
    <n v="88"/>
    <n v="23"/>
    <n v="50"/>
    <n v="45"/>
    <n v="564"/>
    <n v="529"/>
    <n v="3.3"/>
    <n v="7"/>
    <n v="19"/>
    <n v="37"/>
    <n v="4322"/>
    <n v="1267"/>
    <n v="163"/>
    <n v="406"/>
    <n v="1614"/>
    <n v="76"/>
    <n v="167"/>
    <n v="0.98699999999999999"/>
    <s v="Cleveland Indians"/>
    <s v="Progressive Field"/>
    <n v="2048138"/>
    <n v="106"/>
    <n v="104"/>
    <s v="CLE"/>
    <s v="CLE"/>
    <s v="CLE"/>
  </r>
  <r>
    <x v="146"/>
    <x v="1"/>
    <s v="COL"/>
    <s v="COL"/>
    <x v="95"/>
    <s v="W"/>
    <n v="3"/>
    <n v="162"/>
    <n v="81"/>
    <n v="87"/>
    <n v="75"/>
    <s v="N"/>
    <s v="Y"/>
    <x v="1"/>
    <x v="0"/>
    <n v="0"/>
    <x v="1"/>
    <n v="1"/>
    <x v="0"/>
    <x v="1"/>
    <n v="824"/>
    <n v="5534"/>
    <n v="1510"/>
    <n v="293"/>
    <n v="38"/>
    <n v="192"/>
    <n v="519"/>
    <n v="1408"/>
    <n v="59"/>
    <n v="34"/>
    <n v="44"/>
    <n v="41"/>
    <n v="757"/>
    <n v="721"/>
    <n v="4.51"/>
    <n v="1"/>
    <n v="9"/>
    <n v="47"/>
    <n v="4313"/>
    <n v="1453"/>
    <n v="190"/>
    <n v="532"/>
    <n v="1270"/>
    <n v="77"/>
    <n v="168"/>
    <n v="0.98699999999999999"/>
    <s v="Colorado Rockies"/>
    <s v="Coors Field"/>
    <n v="2953650"/>
    <n v="115"/>
    <n v="115"/>
    <s v="COL"/>
    <s v="COL"/>
    <s v="COL"/>
  </r>
  <r>
    <x v="146"/>
    <x v="5"/>
    <s v="DET"/>
    <s v="DET"/>
    <x v="77"/>
    <s v="C"/>
    <n v="5"/>
    <n v="162"/>
    <n v="81"/>
    <n v="64"/>
    <n v="98"/>
    <s v="N"/>
    <s v="N"/>
    <x v="0"/>
    <x v="0"/>
    <n v="0"/>
    <x v="1"/>
    <n v="1"/>
    <x v="0"/>
    <x v="1"/>
    <n v="735"/>
    <n v="5556"/>
    <n v="1435"/>
    <n v="289"/>
    <n v="35"/>
    <n v="187"/>
    <n v="503"/>
    <n v="1313"/>
    <n v="65"/>
    <n v="34"/>
    <n v="52"/>
    <n v="27"/>
    <n v="894"/>
    <n v="846"/>
    <n v="5.36"/>
    <n v="2"/>
    <n v="4"/>
    <n v="32"/>
    <n v="4261"/>
    <n v="1587"/>
    <n v="218"/>
    <n v="538"/>
    <n v="1202"/>
    <n v="84"/>
    <n v="146"/>
    <n v="0.98499999999999999"/>
    <s v="Detroit Tigers"/>
    <s v="Comerica Park"/>
    <n v="2321599"/>
    <n v="103"/>
    <n v="104"/>
    <s v="DET"/>
    <s v="DET"/>
    <s v="DET"/>
  </r>
  <r>
    <x v="146"/>
    <x v="5"/>
    <s v="HOU"/>
    <s v="HOU"/>
    <x v="89"/>
    <s v="W"/>
    <n v="1"/>
    <n v="162"/>
    <n v="81"/>
    <n v="101"/>
    <n v="61"/>
    <s v="Y"/>
    <s v="N"/>
    <x v="0"/>
    <x v="1"/>
    <n v="1"/>
    <x v="2"/>
    <n v="0"/>
    <x v="1"/>
    <x v="1"/>
    <n v="896"/>
    <n v="5611"/>
    <n v="1581"/>
    <n v="346"/>
    <n v="20"/>
    <n v="238"/>
    <n v="509"/>
    <n v="1087"/>
    <n v="98"/>
    <n v="42"/>
    <n v="70"/>
    <n v="61"/>
    <n v="700"/>
    <n v="662"/>
    <n v="4.12"/>
    <n v="1"/>
    <n v="9"/>
    <n v="45"/>
    <n v="4338"/>
    <n v="1314"/>
    <n v="192"/>
    <n v="522"/>
    <n v="1593"/>
    <n v="99"/>
    <n v="153"/>
    <n v="0.98299999999999998"/>
    <s v="Houston Astros"/>
    <s v="Minute Maid Park"/>
    <n v="2403671"/>
    <n v="91"/>
    <n v="90"/>
    <s v="HOU"/>
    <s v="HOU"/>
    <s v="HOU"/>
  </r>
  <r>
    <x v="146"/>
    <x v="5"/>
    <s v="KCA"/>
    <s v="KCR"/>
    <x v="91"/>
    <s v="C"/>
    <n v="3"/>
    <n v="162"/>
    <n v="81"/>
    <n v="80"/>
    <n v="82"/>
    <s v="N"/>
    <s v="N"/>
    <x v="0"/>
    <x v="0"/>
    <n v="0"/>
    <x v="1"/>
    <n v="1"/>
    <x v="0"/>
    <x v="1"/>
    <n v="702"/>
    <n v="5536"/>
    <n v="1436"/>
    <n v="260"/>
    <n v="24"/>
    <n v="193"/>
    <n v="390"/>
    <n v="1166"/>
    <n v="91"/>
    <n v="31"/>
    <n v="45"/>
    <n v="37"/>
    <n v="791"/>
    <n v="737"/>
    <n v="4.6100000000000003"/>
    <n v="1"/>
    <n v="6"/>
    <n v="39"/>
    <n v="4313"/>
    <n v="1480"/>
    <n v="196"/>
    <n v="519"/>
    <n v="1216"/>
    <n v="79"/>
    <n v="145"/>
    <n v="0.98699999999999999"/>
    <s v="Kansas City Royals"/>
    <s v="Kauffman Stadium"/>
    <n v="2220370"/>
    <n v="102"/>
    <n v="102"/>
    <s v="KCR"/>
    <s v="KCA"/>
    <s v="KCA"/>
  </r>
  <r>
    <x v="146"/>
    <x v="5"/>
    <s v="LAA"/>
    <s v="ANA"/>
    <x v="87"/>
    <s v="W"/>
    <n v="2"/>
    <n v="162"/>
    <n v="81"/>
    <n v="80"/>
    <n v="82"/>
    <s v="N"/>
    <s v="N"/>
    <x v="0"/>
    <x v="0"/>
    <n v="0"/>
    <x v="1"/>
    <n v="1"/>
    <x v="0"/>
    <x v="1"/>
    <n v="710"/>
    <n v="5415"/>
    <n v="1314"/>
    <n v="251"/>
    <n v="14"/>
    <n v="186"/>
    <n v="523"/>
    <n v="1198"/>
    <n v="136"/>
    <n v="44"/>
    <n v="70"/>
    <n v="46"/>
    <n v="709"/>
    <n v="672"/>
    <n v="4.2"/>
    <n v="1"/>
    <n v="10"/>
    <n v="43"/>
    <n v="4322"/>
    <n v="1373"/>
    <n v="224"/>
    <n v="470"/>
    <n v="1312"/>
    <n v="80"/>
    <n v="135"/>
    <n v="0.98599999999999999"/>
    <s v="Los Angeles Angels of Anaheim"/>
    <s v="Angel Stadium of Anaheim"/>
    <n v="3019585"/>
    <n v="96"/>
    <n v="96"/>
    <s v="LAA"/>
    <s v="ANA"/>
    <s v="ANA"/>
  </r>
  <r>
    <x v="146"/>
    <x v="1"/>
    <s v="LAN"/>
    <s v="LAD"/>
    <x v="47"/>
    <s v="W"/>
    <n v="1"/>
    <n v="162"/>
    <n v="81"/>
    <n v="104"/>
    <n v="58"/>
    <s v="Y"/>
    <s v="N"/>
    <x v="0"/>
    <x v="1"/>
    <n v="1"/>
    <x v="1"/>
    <n v="1"/>
    <x v="0"/>
    <x v="1"/>
    <n v="770"/>
    <n v="5408"/>
    <n v="1347"/>
    <n v="312"/>
    <n v="20"/>
    <n v="221"/>
    <n v="649"/>
    <n v="1380"/>
    <n v="77"/>
    <n v="28"/>
    <n v="64"/>
    <n v="38"/>
    <n v="580"/>
    <n v="543"/>
    <n v="3.38"/>
    <n v="2"/>
    <n v="16"/>
    <n v="51"/>
    <n v="4334"/>
    <n v="1226"/>
    <n v="184"/>
    <n v="442"/>
    <n v="1549"/>
    <n v="88"/>
    <n v="131"/>
    <n v="0.98499999999999999"/>
    <s v="Los Angeles Dodgers"/>
    <s v="Dodger Stadium"/>
    <n v="3765856"/>
    <n v="97"/>
    <n v="96"/>
    <s v="LAD"/>
    <s v="LAN"/>
    <s v="LAN"/>
  </r>
  <r>
    <x v="146"/>
    <x v="1"/>
    <s v="MIA"/>
    <s v="FLA"/>
    <x v="96"/>
    <s v="E"/>
    <n v="2"/>
    <n v="162"/>
    <n v="78"/>
    <n v="77"/>
    <n v="85"/>
    <s v="N"/>
    <s v="N"/>
    <x v="0"/>
    <x v="0"/>
    <n v="0"/>
    <x v="1"/>
    <n v="1"/>
    <x v="0"/>
    <x v="1"/>
    <n v="778"/>
    <n v="5602"/>
    <n v="1497"/>
    <n v="271"/>
    <n v="31"/>
    <n v="194"/>
    <n v="486"/>
    <n v="1282"/>
    <n v="91"/>
    <n v="30"/>
    <n v="67"/>
    <n v="41"/>
    <n v="822"/>
    <n v="772"/>
    <n v="4.82"/>
    <n v="1"/>
    <n v="7"/>
    <n v="34"/>
    <n v="4328"/>
    <n v="1450"/>
    <n v="193"/>
    <n v="627"/>
    <n v="1202"/>
    <n v="73"/>
    <n v="156"/>
    <n v="0.98799999999999999"/>
    <s v="Miami Marlins"/>
    <s v="Marlins Park"/>
    <n v="1583014"/>
    <n v="93"/>
    <n v="93"/>
    <s v="MIA"/>
    <s v="FLO"/>
    <s v="MIA"/>
  </r>
  <r>
    <x v="146"/>
    <x v="1"/>
    <s v="MIL"/>
    <s v="MIL"/>
    <x v="53"/>
    <s v="C"/>
    <n v="2"/>
    <n v="162"/>
    <n v="84"/>
    <n v="86"/>
    <n v="76"/>
    <s v="N"/>
    <s v="N"/>
    <x v="0"/>
    <x v="0"/>
    <n v="0"/>
    <x v="1"/>
    <n v="1"/>
    <x v="0"/>
    <x v="1"/>
    <n v="732"/>
    <n v="5467"/>
    <n v="1363"/>
    <n v="267"/>
    <n v="22"/>
    <n v="224"/>
    <n v="547"/>
    <n v="1571"/>
    <n v="128"/>
    <n v="41"/>
    <n v="53"/>
    <n v="26"/>
    <n v="697"/>
    <n v="642"/>
    <n v="4"/>
    <n v="1"/>
    <n v="12"/>
    <n v="54"/>
    <n v="4337"/>
    <n v="1381"/>
    <n v="185"/>
    <n v="553"/>
    <n v="1346"/>
    <n v="115"/>
    <n v="164"/>
    <n v="0.98099999999999998"/>
    <s v="Milwaukee Brewers"/>
    <s v="Miller Park"/>
    <n v="2627705"/>
    <n v="101"/>
    <n v="101"/>
    <s v="MIL"/>
    <s v="ML4"/>
    <s v="MIL"/>
  </r>
  <r>
    <x v="146"/>
    <x v="5"/>
    <s v="MIN"/>
    <s v="MIN"/>
    <x v="79"/>
    <s v="C"/>
    <n v="2"/>
    <n v="162"/>
    <n v="81"/>
    <n v="85"/>
    <n v="77"/>
    <s v="N"/>
    <s v="Y"/>
    <x v="1"/>
    <x v="0"/>
    <n v="0"/>
    <x v="1"/>
    <n v="1"/>
    <x v="0"/>
    <x v="1"/>
    <n v="815"/>
    <n v="5557"/>
    <n v="1444"/>
    <n v="286"/>
    <n v="31"/>
    <n v="206"/>
    <n v="593"/>
    <n v="1342"/>
    <n v="95"/>
    <n v="28"/>
    <n v="46"/>
    <n v="39"/>
    <n v="788"/>
    <n v="732"/>
    <n v="4.59"/>
    <n v="6"/>
    <n v="11"/>
    <n v="42"/>
    <n v="4308"/>
    <n v="1487"/>
    <n v="224"/>
    <n v="483"/>
    <n v="1166"/>
    <n v="78"/>
    <n v="143"/>
    <n v="0.98699999999999999"/>
    <s v="Minnesota Twins"/>
    <s v="Target Field"/>
    <n v="2051279"/>
    <n v="99"/>
    <n v="100"/>
    <s v="MIN"/>
    <s v="MIN"/>
    <s v="MIN"/>
  </r>
  <r>
    <x v="146"/>
    <x v="5"/>
    <s v="NYA"/>
    <s v="NYY"/>
    <x v="73"/>
    <s v="E"/>
    <n v="2"/>
    <n v="162"/>
    <n v="81"/>
    <n v="91"/>
    <n v="71"/>
    <s v="N"/>
    <s v="Y"/>
    <x v="1"/>
    <x v="0"/>
    <n v="0"/>
    <x v="1"/>
    <n v="1"/>
    <x v="0"/>
    <x v="1"/>
    <n v="858"/>
    <n v="5594"/>
    <n v="1463"/>
    <n v="266"/>
    <n v="23"/>
    <n v="241"/>
    <n v="616"/>
    <n v="1386"/>
    <n v="90"/>
    <n v="22"/>
    <n v="64"/>
    <n v="56"/>
    <n v="660"/>
    <n v="599"/>
    <n v="3.72"/>
    <n v="2"/>
    <n v="7"/>
    <n v="36"/>
    <n v="4346"/>
    <n v="1248"/>
    <n v="192"/>
    <n v="504"/>
    <n v="1560"/>
    <n v="95"/>
    <n v="102"/>
    <n v="0.98399999999999999"/>
    <s v="New York Yankees"/>
    <s v="Yankee Stadium III"/>
    <n v="3146966"/>
    <n v="104"/>
    <n v="103"/>
    <s v="NYY"/>
    <s v="NYA"/>
    <s v="NYA"/>
  </r>
  <r>
    <x v="146"/>
    <x v="1"/>
    <s v="NYN"/>
    <s v="NYM"/>
    <x v="90"/>
    <s v="E"/>
    <n v="4"/>
    <n v="162"/>
    <n v="81"/>
    <n v="70"/>
    <n v="92"/>
    <s v="N"/>
    <s v="N"/>
    <x v="0"/>
    <x v="0"/>
    <n v="0"/>
    <x v="1"/>
    <n v="1"/>
    <x v="0"/>
    <x v="1"/>
    <n v="735"/>
    <n v="5510"/>
    <n v="1379"/>
    <n v="286"/>
    <n v="28"/>
    <n v="224"/>
    <n v="529"/>
    <n v="1291"/>
    <n v="58"/>
    <n v="23"/>
    <n v="57"/>
    <n v="37"/>
    <n v="863"/>
    <n v="799"/>
    <n v="5.01"/>
    <n v="2"/>
    <n v="5"/>
    <n v="34"/>
    <n v="4304"/>
    <n v="1538"/>
    <n v="220"/>
    <n v="593"/>
    <n v="1374"/>
    <n v="92"/>
    <n v="125"/>
    <n v="0.98399999999999999"/>
    <s v="New York Mets"/>
    <s v="Citi Field"/>
    <n v="2460622"/>
    <n v="97"/>
    <n v="97"/>
    <s v="NYM"/>
    <s v="NYN"/>
    <s v="NYN"/>
  </r>
  <r>
    <x v="146"/>
    <x v="5"/>
    <s v="OAK"/>
    <s v="OAK"/>
    <x v="78"/>
    <s v="W"/>
    <n v="5"/>
    <n v="162"/>
    <n v="81"/>
    <n v="75"/>
    <n v="87"/>
    <s v="N"/>
    <s v="N"/>
    <x v="0"/>
    <x v="0"/>
    <n v="0"/>
    <x v="1"/>
    <n v="1"/>
    <x v="0"/>
    <x v="1"/>
    <n v="739"/>
    <n v="5464"/>
    <n v="1344"/>
    <n v="305"/>
    <n v="15"/>
    <n v="234"/>
    <n v="565"/>
    <n v="1491"/>
    <n v="57"/>
    <n v="22"/>
    <n v="43"/>
    <n v="40"/>
    <n v="826"/>
    <n v="743"/>
    <n v="4.67"/>
    <n v="1"/>
    <n v="6"/>
    <n v="35"/>
    <n v="4293"/>
    <n v="1444"/>
    <n v="210"/>
    <n v="502"/>
    <n v="1202"/>
    <n v="121"/>
    <n v="162"/>
    <n v="0.98"/>
    <s v="Oakland Athletics"/>
    <s v="O.co Coliseum"/>
    <n v="1475721"/>
    <n v="96"/>
    <n v="97"/>
    <s v="OAK"/>
    <s v="OAK"/>
    <s v="OAK"/>
  </r>
  <r>
    <x v="146"/>
    <x v="1"/>
    <s v="PHI"/>
    <s v="PHI"/>
    <x v="44"/>
    <s v="E"/>
    <n v="5"/>
    <n v="162"/>
    <n v="81"/>
    <n v="66"/>
    <n v="96"/>
    <s v="N"/>
    <s v="N"/>
    <x v="0"/>
    <x v="0"/>
    <n v="0"/>
    <x v="1"/>
    <n v="1"/>
    <x v="0"/>
    <x v="1"/>
    <n v="690"/>
    <n v="5535"/>
    <n v="1382"/>
    <n v="287"/>
    <n v="36"/>
    <n v="174"/>
    <n v="494"/>
    <n v="1417"/>
    <n v="59"/>
    <n v="25"/>
    <n v="47"/>
    <n v="36"/>
    <n v="782"/>
    <n v="729"/>
    <n v="4.55"/>
    <n v="1"/>
    <n v="7"/>
    <n v="33"/>
    <n v="4323"/>
    <n v="1471"/>
    <n v="221"/>
    <n v="527"/>
    <n v="1309"/>
    <n v="82"/>
    <n v="145"/>
    <n v="0.98599999999999999"/>
    <s v="Philadelphia Phillies"/>
    <s v="Citizens Bank Park"/>
    <n v="1905354"/>
    <n v="96"/>
    <n v="97"/>
    <s v="PHI"/>
    <s v="PHI"/>
    <s v="PHI"/>
  </r>
  <r>
    <x v="146"/>
    <x v="1"/>
    <s v="PIT"/>
    <s v="PIT"/>
    <x v="39"/>
    <s v="C"/>
    <n v="4"/>
    <n v="162"/>
    <n v="81"/>
    <n v="75"/>
    <n v="87"/>
    <s v="N"/>
    <s v="N"/>
    <x v="0"/>
    <x v="0"/>
    <n v="0"/>
    <x v="1"/>
    <n v="1"/>
    <x v="0"/>
    <x v="1"/>
    <n v="668"/>
    <n v="5458"/>
    <n v="1331"/>
    <n v="249"/>
    <n v="36"/>
    <n v="151"/>
    <n v="519"/>
    <n v="1213"/>
    <n v="67"/>
    <n v="36"/>
    <n v="88"/>
    <n v="28"/>
    <n v="731"/>
    <n v="676"/>
    <n v="4.22"/>
    <n v="2"/>
    <n v="12"/>
    <n v="36"/>
    <n v="4322"/>
    <n v="1464"/>
    <n v="182"/>
    <n v="511"/>
    <n v="1262"/>
    <n v="99"/>
    <n v="156"/>
    <n v="0.98399999999999999"/>
    <s v="Pittsburgh Pirates"/>
    <s v="PNC Park"/>
    <n v="1919447"/>
    <n v="99"/>
    <n v="99"/>
    <s v="PIT"/>
    <s v="PIT"/>
    <s v="PIT"/>
  </r>
  <r>
    <x v="146"/>
    <x v="1"/>
    <s v="SDN"/>
    <s v="SDP"/>
    <x v="92"/>
    <s v="W"/>
    <n v="4"/>
    <n v="162"/>
    <n v="81"/>
    <n v="71"/>
    <n v="91"/>
    <s v="N"/>
    <s v="N"/>
    <x v="0"/>
    <x v="0"/>
    <n v="0"/>
    <x v="1"/>
    <n v="1"/>
    <x v="0"/>
    <x v="1"/>
    <n v="604"/>
    <n v="5356"/>
    <n v="1251"/>
    <n v="227"/>
    <n v="31"/>
    <n v="189"/>
    <n v="460"/>
    <n v="1499"/>
    <n v="89"/>
    <n v="33"/>
    <n v="53"/>
    <n v="33"/>
    <n v="816"/>
    <n v="742"/>
    <n v="4.67"/>
    <n v="2"/>
    <n v="12"/>
    <n v="45"/>
    <n v="4292"/>
    <n v="1417"/>
    <n v="226"/>
    <n v="554"/>
    <n v="1325"/>
    <n v="113"/>
    <n v="177"/>
    <n v="0.98099999999999998"/>
    <s v="San Diego Padres"/>
    <s v="Petco Park"/>
    <n v="2138491"/>
    <n v="94"/>
    <n v="95"/>
    <s v="SDP"/>
    <s v="SDN"/>
    <s v="SDN"/>
  </r>
  <r>
    <x v="146"/>
    <x v="5"/>
    <s v="SEA"/>
    <s v="SEA"/>
    <x v="93"/>
    <s v="W"/>
    <n v="3"/>
    <n v="162"/>
    <n v="81"/>
    <n v="78"/>
    <n v="84"/>
    <s v="N"/>
    <s v="N"/>
    <x v="0"/>
    <x v="0"/>
    <n v="0"/>
    <x v="1"/>
    <n v="1"/>
    <x v="0"/>
    <x v="1"/>
    <n v="750"/>
    <n v="5551"/>
    <n v="1436"/>
    <n v="281"/>
    <n v="17"/>
    <n v="200"/>
    <n v="487"/>
    <n v="1267"/>
    <n v="89"/>
    <n v="35"/>
    <n v="78"/>
    <n v="35"/>
    <n v="772"/>
    <n v="713"/>
    <n v="4.46"/>
    <n v="1"/>
    <n v="9"/>
    <n v="39"/>
    <n v="4321"/>
    <n v="1399"/>
    <n v="237"/>
    <n v="490"/>
    <n v="1244"/>
    <n v="103"/>
    <n v="147"/>
    <n v="0.98199999999999998"/>
    <s v="Seattle Mariners"/>
    <s v="Safeco Field"/>
    <n v="2135445"/>
    <n v="97"/>
    <n v="97"/>
    <s v="SEA"/>
    <s v="SEA"/>
    <s v="SEA"/>
  </r>
  <r>
    <x v="146"/>
    <x v="1"/>
    <s v="SFN"/>
    <s v="SFG"/>
    <x v="42"/>
    <s v="W"/>
    <n v="5"/>
    <n v="162"/>
    <n v="81"/>
    <n v="64"/>
    <n v="98"/>
    <s v="N"/>
    <s v="N"/>
    <x v="0"/>
    <x v="0"/>
    <n v="0"/>
    <x v="1"/>
    <n v="1"/>
    <x v="0"/>
    <x v="1"/>
    <n v="639"/>
    <n v="5551"/>
    <n v="1382"/>
    <n v="290"/>
    <n v="28"/>
    <n v="128"/>
    <n v="467"/>
    <n v="1204"/>
    <n v="76"/>
    <n v="34"/>
    <n v="36"/>
    <n v="52"/>
    <n v="776"/>
    <n v="726"/>
    <n v="4.5"/>
    <n v="3"/>
    <n v="5"/>
    <n v="32"/>
    <n v="4356"/>
    <n v="1515"/>
    <n v="182"/>
    <n v="496"/>
    <n v="1234"/>
    <n v="87"/>
    <n v="127"/>
    <n v="0.98499999999999999"/>
    <s v="San Francisco Giants"/>
    <s v="AT&amp;T Park"/>
    <n v="3303652"/>
    <n v="96"/>
    <n v="96"/>
    <s v="SFG"/>
    <s v="SFN"/>
    <s v="SFN"/>
  </r>
  <r>
    <x v="146"/>
    <x v="1"/>
    <s v="SLN"/>
    <s v="STL"/>
    <x v="40"/>
    <s v="C"/>
    <n v="3"/>
    <n v="162"/>
    <n v="81"/>
    <n v="83"/>
    <n v="79"/>
    <s v="N"/>
    <s v="N"/>
    <x v="0"/>
    <x v="0"/>
    <n v="0"/>
    <x v="1"/>
    <n v="1"/>
    <x v="0"/>
    <x v="1"/>
    <n v="761"/>
    <n v="5470"/>
    <n v="1402"/>
    <n v="284"/>
    <n v="28"/>
    <n v="196"/>
    <n v="593"/>
    <n v="1348"/>
    <n v="81"/>
    <n v="31"/>
    <n v="65"/>
    <n v="44"/>
    <n v="705"/>
    <n v="646"/>
    <n v="4.01"/>
    <n v="3"/>
    <n v="12"/>
    <n v="43"/>
    <n v="4351"/>
    <n v="1393"/>
    <n v="183"/>
    <n v="493"/>
    <n v="1351"/>
    <n v="94"/>
    <n v="164"/>
    <n v="0.98399999999999999"/>
    <s v="St. Louis Cardinals"/>
    <s v="Busch Stadium III"/>
    <n v="3447937"/>
    <n v="98"/>
    <n v="98"/>
    <s v="STL"/>
    <s v="SLN"/>
    <s v="SLN"/>
  </r>
  <r>
    <x v="146"/>
    <x v="5"/>
    <s v="TBA"/>
    <s v="TBD"/>
    <x v="98"/>
    <s v="E"/>
    <n v="3"/>
    <n v="162"/>
    <n v="81"/>
    <n v="80"/>
    <n v="82"/>
    <s v="N"/>
    <s v="N"/>
    <x v="0"/>
    <x v="0"/>
    <n v="0"/>
    <x v="1"/>
    <n v="1"/>
    <x v="0"/>
    <x v="1"/>
    <n v="694"/>
    <n v="5478"/>
    <n v="1340"/>
    <n v="226"/>
    <n v="32"/>
    <n v="228"/>
    <n v="545"/>
    <n v="1538"/>
    <n v="88"/>
    <n v="34"/>
    <n v="55"/>
    <n v="48"/>
    <n v="704"/>
    <n v="638"/>
    <n v="3.97"/>
    <n v="0"/>
    <n v="9"/>
    <n v="53"/>
    <n v="4335"/>
    <n v="1324"/>
    <n v="193"/>
    <n v="503"/>
    <n v="1352"/>
    <n v="100"/>
    <n v="129"/>
    <n v="0.98299999999999998"/>
    <s v="Tampa Bay Rays"/>
    <s v="Tropicana Field"/>
    <n v="1253619"/>
    <n v="94"/>
    <n v="94"/>
    <s v="TBR"/>
    <s v="TBA"/>
    <s v="TBA"/>
  </r>
  <r>
    <x v="146"/>
    <x v="5"/>
    <s v="TEX"/>
    <s v="TEX"/>
    <x v="88"/>
    <s v="W"/>
    <n v="4"/>
    <n v="162"/>
    <n v="81"/>
    <n v="78"/>
    <n v="84"/>
    <s v="N"/>
    <s v="N"/>
    <x v="0"/>
    <x v="0"/>
    <n v="0"/>
    <x v="1"/>
    <n v="1"/>
    <x v="0"/>
    <x v="1"/>
    <n v="799"/>
    <n v="5430"/>
    <n v="1326"/>
    <n v="255"/>
    <n v="21"/>
    <n v="237"/>
    <n v="544"/>
    <n v="1493"/>
    <n v="113"/>
    <n v="44"/>
    <n v="81"/>
    <n v="39"/>
    <n v="816"/>
    <n v="742"/>
    <n v="4.66"/>
    <n v="2"/>
    <n v="6"/>
    <n v="29"/>
    <n v="4303"/>
    <n v="1443"/>
    <n v="214"/>
    <n v="559"/>
    <n v="1107"/>
    <n v="108"/>
    <n v="173"/>
    <n v="0.98199999999999998"/>
    <s v="Texas Rangers"/>
    <s v="Rangers Ballpark in Arlington"/>
    <n v="2507760"/>
    <n v="107"/>
    <n v="107"/>
    <s v="TEX"/>
    <s v="TEX"/>
    <s v="TEX"/>
  </r>
  <r>
    <x v="146"/>
    <x v="5"/>
    <s v="TOR"/>
    <s v="TOR"/>
    <x v="94"/>
    <s v="E"/>
    <n v="4"/>
    <n v="162"/>
    <n v="81"/>
    <n v="76"/>
    <n v="86"/>
    <s v="N"/>
    <s v="N"/>
    <x v="0"/>
    <x v="0"/>
    <n v="0"/>
    <x v="1"/>
    <n v="1"/>
    <x v="0"/>
    <x v="1"/>
    <n v="693"/>
    <n v="5499"/>
    <n v="1320"/>
    <n v="269"/>
    <n v="5"/>
    <n v="222"/>
    <n v="542"/>
    <n v="1327"/>
    <n v="53"/>
    <n v="24"/>
    <n v="51"/>
    <n v="35"/>
    <n v="784"/>
    <n v="720"/>
    <n v="4.42"/>
    <n v="2"/>
    <n v="6"/>
    <n v="45"/>
    <n v="4395"/>
    <n v="1460"/>
    <n v="203"/>
    <n v="549"/>
    <n v="1372"/>
    <n v="92"/>
    <n v="145"/>
    <n v="0.98499999999999999"/>
    <s v="Toronto Blue Jays"/>
    <s v="Rogers Centre"/>
    <n v="3203886"/>
    <n v="105"/>
    <n v="105"/>
    <s v="TOR"/>
    <s v="TOR"/>
    <s v="TOR"/>
  </r>
  <r>
    <x v="146"/>
    <x v="1"/>
    <s v="WAS"/>
    <s v="WSN"/>
    <x v="13"/>
    <s v="E"/>
    <n v="1"/>
    <n v="162"/>
    <n v="81"/>
    <n v="97"/>
    <n v="65"/>
    <s v="Y"/>
    <s v="N"/>
    <x v="0"/>
    <x v="0"/>
    <n v="0"/>
    <x v="1"/>
    <n v="1"/>
    <x v="0"/>
    <x v="1"/>
    <n v="819"/>
    <n v="5553"/>
    <n v="1477"/>
    <n v="311"/>
    <n v="31"/>
    <n v="215"/>
    <n v="542"/>
    <n v="1327"/>
    <n v="108"/>
    <n v="30"/>
    <n v="31"/>
    <n v="45"/>
    <n v="672"/>
    <n v="623"/>
    <n v="3.88"/>
    <n v="3"/>
    <n v="5"/>
    <n v="46"/>
    <n v="4340"/>
    <n v="1300"/>
    <n v="189"/>
    <n v="495"/>
    <n v="1457"/>
    <n v="86"/>
    <n v="139"/>
    <n v="0.98499999999999999"/>
    <s v="Washington Nationals"/>
    <s v="Nationals Park"/>
    <n v="2524980"/>
    <n v="103"/>
    <n v="102"/>
    <s v="WSN"/>
    <s v="MON"/>
    <s v="WA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EDB72-4B77-4492-B95E-588A82666D86}" name="PivotTable5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9" firstHeaderRow="1" firstDataRow="1" firstDataCol="1" rowPageCount="2" colPageCount="1"/>
  <pivotFields count="54">
    <pivotField multipleItemSelectionAllowed="1" showAll="0"/>
    <pivotField showAll="0"/>
    <pivotField showAll="0"/>
    <pivotField showAll="0"/>
    <pivotField axis="axisRow" showAll="0" measureFilter="1" sortType="descending">
      <items count="100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4">
        <item x="1"/>
        <item x="2"/>
        <item x="0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5">
    <i>
      <x v="60"/>
    </i>
    <i>
      <x v="79"/>
    </i>
    <i>
      <x v="62"/>
    </i>
    <i>
      <x v="76"/>
    </i>
    <i>
      <x v="8"/>
    </i>
    <i>
      <x v="48"/>
    </i>
    <i>
      <x v="25"/>
    </i>
    <i>
      <x v="69"/>
    </i>
    <i>
      <x v="34"/>
    </i>
    <i>
      <x v="17"/>
    </i>
    <i>
      <x v="20"/>
    </i>
    <i>
      <x v="54"/>
    </i>
    <i>
      <x v="6"/>
    </i>
    <i>
      <x v="2"/>
    </i>
    <i t="grand">
      <x/>
    </i>
  </rowItems>
  <colItems count="1">
    <i/>
  </colItems>
  <pageFields count="2">
    <pageField fld="19" item="1" hier="-1"/>
    <pageField fld="16" item="1" hier="-1"/>
  </pageFields>
  <dataFields count="1">
    <dataField name="Count of WSWin" fld="16" subtotal="count" baseField="0" baseItem="0"/>
  </dataFields>
  <chartFormats count="1">
    <chartFormat chart="0" format="44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89D95-3254-450B-BFFF-C5227BBA4BDA}" name="PivotTable7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7" firstHeaderRow="1" firstDataRow="1" firstDataCol="1"/>
  <pivotFields count="54">
    <pivotField axis="axisRow" showAll="0">
      <items count="1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x="139"/>
        <item h="1" x="140"/>
        <item h="1" x="141"/>
        <item h="1" x="142"/>
        <item h="1" x="143"/>
        <item h="1" x="144"/>
        <item h="1" x="145"/>
        <item x="1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09"/>
    </i>
    <i>
      <x v="119"/>
    </i>
    <i>
      <x v="129"/>
    </i>
    <i>
      <x v="139"/>
    </i>
    <i>
      <x v="146"/>
    </i>
    <i t="grand">
      <x/>
    </i>
  </rowItems>
  <colItems count="1">
    <i/>
  </colItems>
  <dataFields count="1">
    <dataField name="Average of SB" fld="28" subtotal="average" baseField="0" baseItem="0" numFmtId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3CDEA6-A29A-42D3-BFFE-5D8944101FDD}" name="PivotTable8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C19" firstHeaderRow="0" firstDataRow="1" firstDataCol="1" rowPageCount="2" colPageCount="1"/>
  <pivotFields count="54">
    <pivotField axis="axisRow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axis="axisRow" showAll="0">
      <items count="8">
        <item x="2"/>
        <item x="5"/>
        <item x="6"/>
        <item x="0"/>
        <item x="1"/>
        <item x="4"/>
        <item x="3"/>
        <item t="default"/>
      </items>
    </pivotField>
    <pivotField showAll="0"/>
    <pivotField showAll="0"/>
    <pivotField axis="axisRow" showAll="0">
      <items count="100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1"/>
    <field x="4"/>
    <field x="0"/>
  </rowFields>
  <rowItems count="14">
    <i>
      <x v="1"/>
    </i>
    <i r="1">
      <x v="8"/>
    </i>
    <i r="2">
      <x v="133"/>
    </i>
    <i r="1">
      <x v="47"/>
    </i>
    <i r="2">
      <x v="131"/>
    </i>
    <i>
      <x v="4"/>
    </i>
    <i r="1">
      <x v="37"/>
    </i>
    <i r="2">
      <x v="126"/>
    </i>
    <i r="2">
      <x v="132"/>
    </i>
    <i r="1">
      <x v="76"/>
    </i>
    <i r="2">
      <x v="143"/>
    </i>
    <i r="1">
      <x v="79"/>
    </i>
    <i r="2">
      <x v="140"/>
    </i>
    <i t="grand">
      <x/>
    </i>
  </rowItems>
  <colFields count="1">
    <field x="-2"/>
  </colFields>
  <colItems count="2">
    <i>
      <x/>
    </i>
    <i i="1">
      <x v="1"/>
    </i>
  </colItems>
  <pageFields count="2">
    <pageField fld="18" item="1" hier="-1"/>
    <pageField fld="13" item="1" hier="-1"/>
  </pageFields>
  <dataFields count="2">
    <dataField name="Wild Card Win" fld="13" subtotal="count" baseField="4" baseItem="8"/>
    <dataField name="World Series Win" fld="18" subtotal="count" baseField="4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1C09B8-72D7-454F-A15D-8C90D38EED92}" name="PivotTable9" cacheId="59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">
  <location ref="A3:C11" firstHeaderRow="1" firstDataRow="2" firstDataCol="1"/>
  <pivotFields count="54">
    <pivotField axis="axisRow" multipleItemSelectionAllowed="1" showAll="0">
      <items count="1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x="142"/>
        <item h="1" x="143"/>
        <item h="1" x="144"/>
        <item h="1" x="145"/>
        <item x="146"/>
        <item t="default"/>
      </items>
    </pivotField>
    <pivotField axis="axisCol" showAll="0">
      <items count="8">
        <item x="2"/>
        <item x="5"/>
        <item x="6"/>
        <item x="0"/>
        <item x="1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7">
    <i>
      <x v="102"/>
    </i>
    <i>
      <x v="112"/>
    </i>
    <i>
      <x v="122"/>
    </i>
    <i>
      <x v="132"/>
    </i>
    <i>
      <x v="142"/>
    </i>
    <i>
      <x v="146"/>
    </i>
    <i t="grand">
      <x/>
    </i>
  </rowItems>
  <colFields count="1">
    <field x="1"/>
  </colFields>
  <colItems count="2">
    <i>
      <x v="1"/>
    </i>
    <i>
      <x v="4"/>
    </i>
  </colItems>
  <dataFields count="1">
    <dataField name="Average of ERA" fld="34" subtotal="average" baseField="1" baseItem="1" numFmtId="2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22"/>
          </reference>
          <reference field="1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22"/>
          </reference>
          <reference field="1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142"/>
          </reference>
          <reference field="1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142"/>
          </reference>
          <reference field="1" count="1" selected="0">
            <x v="4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146"/>
          </reference>
          <reference field="1" count="1" selected="0">
            <x v="4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146"/>
          </reference>
          <reference field="1" count="1" selected="0">
            <x v="1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102"/>
          </reference>
          <reference field="1" count="1" selected="0">
            <x v="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102"/>
          </reference>
          <reference field="1" count="1" selected="0">
            <x v="1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0" count="1" selected="0">
            <x v="132"/>
          </reference>
          <reference field="1" count="1" selected="0">
            <x v="4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0" count="1" selected="0">
            <x v="112"/>
          </reference>
          <reference field="1" count="1" selected="0">
            <x v="4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112"/>
          </reference>
          <reference field="1" count="1" selected="0">
            <x v="1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0" count="1" selected="0">
            <x v="132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A9F83-6F7D-4197-A45A-A0141CB1F565}" name="PivotTable10" cacheId="59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1">
  <location ref="A6:D20" firstHeaderRow="0" firstDataRow="1" firstDataCol="1" rowPageCount="2" colPageCount="1"/>
  <pivotFields count="54">
    <pivotField showAll="0"/>
    <pivotField showAll="0"/>
    <pivotField showAll="0"/>
    <pivotField showAll="0"/>
    <pivotField axis="axisRow" showAll="0" measureFilter="1" sortType="ascending">
      <items count="100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dataField="1" showAll="0"/>
    <pivotField multipleItemSelectionAllowed="1" showAll="0">
      <items count="4">
        <item h="1" x="1"/>
        <item x="2"/>
        <item h="1" x="0"/>
        <item t="default"/>
      </items>
    </pivotField>
    <pivotField dataField="1"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4">
    <i>
      <x v="17"/>
    </i>
    <i>
      <x v="54"/>
    </i>
    <i>
      <x v="20"/>
    </i>
    <i>
      <x v="6"/>
    </i>
    <i>
      <x v="2"/>
    </i>
    <i>
      <x v="34"/>
    </i>
    <i>
      <x v="25"/>
    </i>
    <i>
      <x v="69"/>
    </i>
    <i>
      <x v="48"/>
    </i>
    <i>
      <x v="8"/>
    </i>
    <i>
      <x v="76"/>
    </i>
    <i>
      <x v="62"/>
    </i>
    <i>
      <x v="79"/>
    </i>
    <i>
      <x v="60"/>
    </i>
  </rowItems>
  <colFields count="1">
    <field x="-2"/>
  </colFields>
  <colItems count="3">
    <i>
      <x/>
    </i>
    <i i="1">
      <x v="1"/>
    </i>
    <i i="2">
      <x v="2"/>
    </i>
  </colItems>
  <pageFields count="2">
    <pageField fld="19" item="1" hier="-1"/>
    <pageField fld="14" item="1" hier="-1"/>
  </pageFields>
  <dataFields count="3">
    <dataField name="League Wins" fld="15" baseField="4" baseItem="20"/>
    <dataField name="World Series Losses" fld="17" baseField="4" baseItem="20"/>
    <dataField name="World Series Wins" fld="18" baseField="4" baseItem="20"/>
  </dataFields>
  <chartFormats count="3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3" iMeasureFld="2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F1B98-2DA9-4DDB-8D01-3B43F67F9FB4}">
  <dimension ref="A1:B19"/>
  <sheetViews>
    <sheetView workbookViewId="0">
      <selection activeCell="X10" sqref="X10"/>
    </sheetView>
  </sheetViews>
  <sheetFormatPr defaultRowHeight="15" x14ac:dyDescent="0.25"/>
  <cols>
    <col min="1" max="1" width="19.42578125" bestFit="1" customWidth="1"/>
    <col min="2" max="2" width="15.85546875" bestFit="1" customWidth="1"/>
    <col min="3" max="3" width="16.85546875" bestFit="1" customWidth="1"/>
    <col min="4" max="4" width="11.28515625" bestFit="1" customWidth="1"/>
    <col min="5" max="116" width="5" bestFit="1" customWidth="1"/>
    <col min="117" max="117" width="11.28515625" bestFit="1" customWidth="1"/>
    <col min="118" max="148" width="5" bestFit="1" customWidth="1"/>
    <col min="149" max="149" width="11.28515625" bestFit="1" customWidth="1"/>
    <col min="150" max="150" width="2.140625" bestFit="1" customWidth="1"/>
    <col min="151" max="151" width="9.85546875" bestFit="1" customWidth="1"/>
    <col min="152" max="152" width="6.85546875" bestFit="1" customWidth="1"/>
    <col min="153" max="153" width="2.140625" bestFit="1" customWidth="1"/>
    <col min="154" max="154" width="9.85546875" bestFit="1" customWidth="1"/>
    <col min="155" max="155" width="6.85546875" bestFit="1" customWidth="1"/>
    <col min="156" max="156" width="2.140625" bestFit="1" customWidth="1"/>
    <col min="157" max="157" width="9.85546875" bestFit="1" customWidth="1"/>
    <col min="158" max="158" width="6.85546875" bestFit="1" customWidth="1"/>
    <col min="159" max="159" width="2.140625" bestFit="1" customWidth="1"/>
    <col min="160" max="160" width="9.85546875" bestFit="1" customWidth="1"/>
    <col min="161" max="161" width="6.85546875" bestFit="1" customWidth="1"/>
    <col min="162" max="162" width="2.140625" bestFit="1" customWidth="1"/>
    <col min="163" max="163" width="9.85546875" bestFit="1" customWidth="1"/>
    <col min="164" max="164" width="6.85546875" bestFit="1" customWidth="1"/>
    <col min="165" max="165" width="2.140625" bestFit="1" customWidth="1"/>
    <col min="166" max="166" width="9.85546875" bestFit="1" customWidth="1"/>
    <col min="167" max="167" width="6.85546875" bestFit="1" customWidth="1"/>
    <col min="168" max="168" width="2.140625" bestFit="1" customWidth="1"/>
    <col min="169" max="169" width="9.85546875" bestFit="1" customWidth="1"/>
    <col min="170" max="170" width="6.85546875" bestFit="1" customWidth="1"/>
    <col min="171" max="171" width="2.140625" bestFit="1" customWidth="1"/>
    <col min="172" max="172" width="9.85546875" bestFit="1" customWidth="1"/>
    <col min="173" max="173" width="6.85546875" bestFit="1" customWidth="1"/>
    <col min="174" max="174" width="2.140625" bestFit="1" customWidth="1"/>
    <col min="175" max="175" width="9.85546875" bestFit="1" customWidth="1"/>
    <col min="176" max="176" width="6.85546875" bestFit="1" customWidth="1"/>
    <col min="177" max="177" width="2.140625" bestFit="1" customWidth="1"/>
    <col min="178" max="178" width="9.85546875" bestFit="1" customWidth="1"/>
    <col min="179" max="179" width="6.85546875" bestFit="1" customWidth="1"/>
    <col min="180" max="180" width="2.140625" bestFit="1" customWidth="1"/>
    <col min="181" max="181" width="9.85546875" bestFit="1" customWidth="1"/>
    <col min="182" max="182" width="6.85546875" bestFit="1" customWidth="1"/>
    <col min="183" max="183" width="2.140625" bestFit="1" customWidth="1"/>
    <col min="184" max="184" width="9.85546875" bestFit="1" customWidth="1"/>
    <col min="185" max="185" width="6.85546875" bestFit="1" customWidth="1"/>
    <col min="186" max="186" width="2.140625" bestFit="1" customWidth="1"/>
    <col min="187" max="187" width="9.85546875" bestFit="1" customWidth="1"/>
    <col min="188" max="188" width="6.85546875" bestFit="1" customWidth="1"/>
    <col min="189" max="189" width="2.140625" bestFit="1" customWidth="1"/>
    <col min="190" max="190" width="9.85546875" bestFit="1" customWidth="1"/>
    <col min="191" max="191" width="6.85546875" bestFit="1" customWidth="1"/>
    <col min="192" max="192" width="2.140625" bestFit="1" customWidth="1"/>
    <col min="193" max="193" width="9.85546875" bestFit="1" customWidth="1"/>
    <col min="194" max="194" width="6.85546875" bestFit="1" customWidth="1"/>
    <col min="195" max="195" width="2.140625" bestFit="1" customWidth="1"/>
    <col min="196" max="196" width="9.85546875" bestFit="1" customWidth="1"/>
    <col min="197" max="197" width="6.85546875" bestFit="1" customWidth="1"/>
    <col min="198" max="198" width="2.140625" bestFit="1" customWidth="1"/>
    <col min="199" max="199" width="9.85546875" bestFit="1" customWidth="1"/>
    <col min="200" max="200" width="6.85546875" bestFit="1" customWidth="1"/>
    <col min="201" max="201" width="2.140625" bestFit="1" customWidth="1"/>
    <col min="202" max="202" width="9.85546875" bestFit="1" customWidth="1"/>
    <col min="203" max="203" width="6.85546875" bestFit="1" customWidth="1"/>
    <col min="204" max="204" width="2.140625" bestFit="1" customWidth="1"/>
    <col min="205" max="205" width="9.85546875" bestFit="1" customWidth="1"/>
    <col min="206" max="206" width="6.85546875" bestFit="1" customWidth="1"/>
    <col min="207" max="207" width="2.140625" bestFit="1" customWidth="1"/>
    <col min="208" max="208" width="9.85546875" bestFit="1" customWidth="1"/>
    <col min="209" max="209" width="6.85546875" bestFit="1" customWidth="1"/>
    <col min="210" max="210" width="2.140625" bestFit="1" customWidth="1"/>
    <col min="211" max="211" width="9.85546875" bestFit="1" customWidth="1"/>
    <col min="212" max="212" width="6.85546875" bestFit="1" customWidth="1"/>
    <col min="213" max="213" width="2.140625" bestFit="1" customWidth="1"/>
    <col min="214" max="214" width="9.85546875" bestFit="1" customWidth="1"/>
    <col min="215" max="215" width="6.85546875" bestFit="1" customWidth="1"/>
    <col min="216" max="216" width="2.140625" bestFit="1" customWidth="1"/>
    <col min="217" max="217" width="9.85546875" bestFit="1" customWidth="1"/>
    <col min="218" max="218" width="6.85546875" bestFit="1" customWidth="1"/>
    <col min="219" max="219" width="2.140625" bestFit="1" customWidth="1"/>
    <col min="220" max="220" width="9.85546875" bestFit="1" customWidth="1"/>
    <col min="221" max="221" width="6.85546875" bestFit="1" customWidth="1"/>
    <col min="222" max="222" width="2.140625" bestFit="1" customWidth="1"/>
    <col min="223" max="223" width="9.85546875" bestFit="1" customWidth="1"/>
    <col min="224" max="224" width="6.85546875" bestFit="1" customWidth="1"/>
    <col min="225" max="225" width="2.140625" bestFit="1" customWidth="1"/>
    <col min="226" max="226" width="9.85546875" bestFit="1" customWidth="1"/>
    <col min="227" max="227" width="6.85546875" bestFit="1" customWidth="1"/>
    <col min="228" max="228" width="2.140625" bestFit="1" customWidth="1"/>
    <col min="229" max="229" width="9.85546875" bestFit="1" customWidth="1"/>
    <col min="230" max="230" width="6.85546875" bestFit="1" customWidth="1"/>
    <col min="231" max="231" width="2.140625" bestFit="1" customWidth="1"/>
    <col min="232" max="232" width="9.85546875" bestFit="1" customWidth="1"/>
    <col min="233" max="233" width="6.85546875" bestFit="1" customWidth="1"/>
    <col min="234" max="234" width="2.140625" bestFit="1" customWidth="1"/>
    <col min="235" max="235" width="9.85546875" bestFit="1" customWidth="1"/>
    <col min="236" max="236" width="6.85546875" bestFit="1" customWidth="1"/>
    <col min="237" max="237" width="2.140625" bestFit="1" customWidth="1"/>
    <col min="238" max="238" width="9.85546875" bestFit="1" customWidth="1"/>
    <col min="239" max="239" width="6.85546875" bestFit="1" customWidth="1"/>
    <col min="240" max="240" width="2.140625" bestFit="1" customWidth="1"/>
    <col min="241" max="241" width="9.85546875" bestFit="1" customWidth="1"/>
    <col min="242" max="242" width="6.85546875" bestFit="1" customWidth="1"/>
    <col min="243" max="243" width="2.140625" bestFit="1" customWidth="1"/>
    <col min="244" max="244" width="9.85546875" bestFit="1" customWidth="1"/>
    <col min="245" max="245" width="6.85546875" bestFit="1" customWidth="1"/>
    <col min="246" max="246" width="2.140625" bestFit="1" customWidth="1"/>
    <col min="247" max="247" width="9.85546875" bestFit="1" customWidth="1"/>
    <col min="248" max="248" width="6.85546875" bestFit="1" customWidth="1"/>
    <col min="249" max="249" width="2.140625" bestFit="1" customWidth="1"/>
    <col min="250" max="250" width="9.85546875" bestFit="1" customWidth="1"/>
    <col min="251" max="251" width="6.85546875" bestFit="1" customWidth="1"/>
    <col min="252" max="252" width="2.140625" bestFit="1" customWidth="1"/>
    <col min="253" max="253" width="9.85546875" bestFit="1" customWidth="1"/>
    <col min="254" max="254" width="6.85546875" bestFit="1" customWidth="1"/>
    <col min="255" max="255" width="2.140625" bestFit="1" customWidth="1"/>
    <col min="256" max="256" width="9.85546875" bestFit="1" customWidth="1"/>
    <col min="257" max="257" width="6.85546875" bestFit="1" customWidth="1"/>
    <col min="258" max="258" width="2.140625" bestFit="1" customWidth="1"/>
    <col min="259" max="259" width="9.85546875" bestFit="1" customWidth="1"/>
    <col min="260" max="260" width="6.85546875" bestFit="1" customWidth="1"/>
    <col min="261" max="261" width="2.140625" bestFit="1" customWidth="1"/>
    <col min="262" max="262" width="9.85546875" bestFit="1" customWidth="1"/>
    <col min="263" max="263" width="6.85546875" bestFit="1" customWidth="1"/>
    <col min="264" max="264" width="2.140625" bestFit="1" customWidth="1"/>
    <col min="265" max="265" width="9.85546875" bestFit="1" customWidth="1"/>
    <col min="266" max="266" width="6.85546875" bestFit="1" customWidth="1"/>
    <col min="267" max="267" width="2.140625" bestFit="1" customWidth="1"/>
    <col min="268" max="268" width="9.85546875" bestFit="1" customWidth="1"/>
    <col min="269" max="269" width="6.85546875" bestFit="1" customWidth="1"/>
    <col min="270" max="270" width="2.140625" bestFit="1" customWidth="1"/>
    <col min="271" max="271" width="9.85546875" bestFit="1" customWidth="1"/>
    <col min="272" max="272" width="6.85546875" bestFit="1" customWidth="1"/>
    <col min="273" max="273" width="2.140625" bestFit="1" customWidth="1"/>
    <col min="274" max="274" width="9.85546875" bestFit="1" customWidth="1"/>
    <col min="275" max="275" width="6.85546875" bestFit="1" customWidth="1"/>
    <col min="276" max="276" width="2.140625" bestFit="1" customWidth="1"/>
    <col min="277" max="277" width="9.85546875" bestFit="1" customWidth="1"/>
    <col min="278" max="278" width="6.85546875" bestFit="1" customWidth="1"/>
    <col min="279" max="279" width="2.140625" bestFit="1" customWidth="1"/>
    <col min="280" max="280" width="9.85546875" bestFit="1" customWidth="1"/>
    <col min="281" max="281" width="6.85546875" bestFit="1" customWidth="1"/>
    <col min="282" max="282" width="2.140625" bestFit="1" customWidth="1"/>
    <col min="283" max="283" width="9.85546875" bestFit="1" customWidth="1"/>
    <col min="284" max="284" width="6.85546875" bestFit="1" customWidth="1"/>
    <col min="285" max="285" width="2.140625" bestFit="1" customWidth="1"/>
    <col min="286" max="286" width="9.85546875" bestFit="1" customWidth="1"/>
    <col min="287" max="287" width="6.85546875" bestFit="1" customWidth="1"/>
    <col min="288" max="288" width="2.140625" bestFit="1" customWidth="1"/>
    <col min="289" max="289" width="9.85546875" bestFit="1" customWidth="1"/>
    <col min="290" max="290" width="6.85546875" bestFit="1" customWidth="1"/>
    <col min="291" max="291" width="2.140625" bestFit="1" customWidth="1"/>
    <col min="292" max="292" width="9.85546875" bestFit="1" customWidth="1"/>
    <col min="293" max="293" width="6.85546875" bestFit="1" customWidth="1"/>
    <col min="294" max="294" width="2.140625" bestFit="1" customWidth="1"/>
    <col min="295" max="295" width="9.85546875" bestFit="1" customWidth="1"/>
    <col min="296" max="296" width="6.85546875" bestFit="1" customWidth="1"/>
    <col min="297" max="297" width="2.140625" bestFit="1" customWidth="1"/>
    <col min="298" max="298" width="9.85546875" bestFit="1" customWidth="1"/>
    <col min="299" max="299" width="6.85546875" bestFit="1" customWidth="1"/>
    <col min="300" max="300" width="2.140625" bestFit="1" customWidth="1"/>
    <col min="301" max="301" width="9.85546875" bestFit="1" customWidth="1"/>
    <col min="302" max="302" width="6.85546875" bestFit="1" customWidth="1"/>
    <col min="303" max="303" width="2.140625" bestFit="1" customWidth="1"/>
    <col min="304" max="304" width="9.85546875" bestFit="1" customWidth="1"/>
    <col min="305" max="305" width="6.85546875" bestFit="1" customWidth="1"/>
    <col min="306" max="306" width="2.140625" bestFit="1" customWidth="1"/>
    <col min="307" max="307" width="9.85546875" bestFit="1" customWidth="1"/>
    <col min="308" max="308" width="6.85546875" bestFit="1" customWidth="1"/>
    <col min="309" max="309" width="2.140625" bestFit="1" customWidth="1"/>
    <col min="310" max="310" width="9.85546875" bestFit="1" customWidth="1"/>
    <col min="311" max="311" width="6.85546875" bestFit="1" customWidth="1"/>
    <col min="312" max="312" width="2.140625" bestFit="1" customWidth="1"/>
    <col min="313" max="313" width="9.85546875" bestFit="1" customWidth="1"/>
    <col min="314" max="314" width="6.85546875" bestFit="1" customWidth="1"/>
    <col min="315" max="315" width="2.140625" bestFit="1" customWidth="1"/>
    <col min="316" max="316" width="9.85546875" bestFit="1" customWidth="1"/>
    <col min="317" max="317" width="6.85546875" bestFit="1" customWidth="1"/>
    <col min="318" max="318" width="2.140625" bestFit="1" customWidth="1"/>
    <col min="319" max="319" width="9.85546875" bestFit="1" customWidth="1"/>
    <col min="320" max="320" width="6.85546875" bestFit="1" customWidth="1"/>
    <col min="321" max="321" width="2.140625" bestFit="1" customWidth="1"/>
    <col min="322" max="322" width="9.85546875" bestFit="1" customWidth="1"/>
    <col min="323" max="323" width="6.85546875" bestFit="1" customWidth="1"/>
    <col min="324" max="324" width="2.140625" bestFit="1" customWidth="1"/>
    <col min="325" max="325" width="9.85546875" bestFit="1" customWidth="1"/>
    <col min="326" max="326" width="6.85546875" bestFit="1" customWidth="1"/>
    <col min="327" max="327" width="2.140625" bestFit="1" customWidth="1"/>
    <col min="328" max="328" width="9.85546875" bestFit="1" customWidth="1"/>
    <col min="329" max="329" width="6.85546875" bestFit="1" customWidth="1"/>
    <col min="330" max="330" width="2.140625" bestFit="1" customWidth="1"/>
    <col min="331" max="331" width="9.85546875" bestFit="1" customWidth="1"/>
    <col min="332" max="332" width="6.85546875" bestFit="1" customWidth="1"/>
    <col min="333" max="333" width="2.140625" bestFit="1" customWidth="1"/>
    <col min="334" max="334" width="9.85546875" bestFit="1" customWidth="1"/>
    <col min="335" max="335" width="6.85546875" bestFit="1" customWidth="1"/>
    <col min="336" max="336" width="2.140625" bestFit="1" customWidth="1"/>
    <col min="337" max="337" width="9.85546875" bestFit="1" customWidth="1"/>
    <col min="338" max="338" width="11.28515625" bestFit="1" customWidth="1"/>
    <col min="339" max="339" width="2.140625" bestFit="1" customWidth="1"/>
    <col min="340" max="340" width="9.85546875" bestFit="1" customWidth="1"/>
    <col min="341" max="341" width="6.85546875" bestFit="1" customWidth="1"/>
    <col min="342" max="342" width="2.140625" bestFit="1" customWidth="1"/>
    <col min="343" max="343" width="9.85546875" bestFit="1" customWidth="1"/>
    <col min="344" max="344" width="11.28515625" bestFit="1" customWidth="1"/>
  </cols>
  <sheetData>
    <row r="1" spans="1:2" x14ac:dyDescent="0.25">
      <c r="A1" s="2" t="s">
        <v>708</v>
      </c>
      <c r="B1" t="s">
        <v>76</v>
      </c>
    </row>
    <row r="2" spans="1:2" x14ac:dyDescent="0.25">
      <c r="A2" s="2" t="s">
        <v>13</v>
      </c>
      <c r="B2" t="s">
        <v>76</v>
      </c>
    </row>
    <row r="4" spans="1:2" x14ac:dyDescent="0.25">
      <c r="A4" s="2" t="s">
        <v>705</v>
      </c>
      <c r="B4" t="s">
        <v>704</v>
      </c>
    </row>
    <row r="5" spans="1:2" x14ac:dyDescent="0.25">
      <c r="A5" s="3" t="s">
        <v>459</v>
      </c>
      <c r="B5" s="1">
        <v>27</v>
      </c>
    </row>
    <row r="6" spans="1:2" x14ac:dyDescent="0.25">
      <c r="A6" s="3" t="s">
        <v>409</v>
      </c>
      <c r="B6" s="1">
        <v>11</v>
      </c>
    </row>
    <row r="7" spans="1:2" x14ac:dyDescent="0.25">
      <c r="A7" s="3" t="s">
        <v>546</v>
      </c>
      <c r="B7" s="1">
        <v>9</v>
      </c>
    </row>
    <row r="8" spans="1:2" x14ac:dyDescent="0.25">
      <c r="A8" s="3" t="s">
        <v>515</v>
      </c>
      <c r="B8" s="1">
        <v>8</v>
      </c>
    </row>
    <row r="9" spans="1:2" x14ac:dyDescent="0.25">
      <c r="A9" s="3" t="s">
        <v>441</v>
      </c>
      <c r="B9" s="1">
        <v>8</v>
      </c>
    </row>
    <row r="10" spans="1:2" x14ac:dyDescent="0.25">
      <c r="A10" s="3" t="s">
        <v>512</v>
      </c>
      <c r="B10" s="1">
        <v>6</v>
      </c>
    </row>
    <row r="11" spans="1:2" x14ac:dyDescent="0.25">
      <c r="A11" s="3" t="s">
        <v>165</v>
      </c>
      <c r="B11" s="1">
        <v>5</v>
      </c>
    </row>
    <row r="12" spans="1:2" x14ac:dyDescent="0.25">
      <c r="A12" s="3" t="s">
        <v>390</v>
      </c>
      <c r="B12" s="1">
        <v>5</v>
      </c>
    </row>
    <row r="13" spans="1:2" x14ac:dyDescent="0.25">
      <c r="A13" s="3" t="s">
        <v>420</v>
      </c>
      <c r="B13" s="1">
        <v>4</v>
      </c>
    </row>
    <row r="14" spans="1:2" x14ac:dyDescent="0.25">
      <c r="A14" s="3" t="s">
        <v>434</v>
      </c>
      <c r="B14" s="1">
        <v>3</v>
      </c>
    </row>
    <row r="15" spans="1:2" x14ac:dyDescent="0.25">
      <c r="A15" s="3" t="s">
        <v>417</v>
      </c>
      <c r="B15" s="1">
        <v>3</v>
      </c>
    </row>
    <row r="16" spans="1:2" x14ac:dyDescent="0.25">
      <c r="A16" s="3" t="s">
        <v>523</v>
      </c>
      <c r="B16" s="1">
        <v>3</v>
      </c>
    </row>
    <row r="17" spans="1:2" x14ac:dyDescent="0.25">
      <c r="A17" s="3" t="s">
        <v>218</v>
      </c>
      <c r="B17" s="1">
        <v>3</v>
      </c>
    </row>
    <row r="18" spans="1:2" x14ac:dyDescent="0.25">
      <c r="A18" s="3" t="s">
        <v>541</v>
      </c>
      <c r="B18" s="1">
        <v>3</v>
      </c>
    </row>
    <row r="19" spans="1:2" x14ac:dyDescent="0.25">
      <c r="A19" s="3" t="s">
        <v>706</v>
      </c>
      <c r="B19" s="1">
        <v>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DBEBF-1919-466F-8BEF-0F2A4848A8F1}">
  <dimension ref="A1:B7"/>
  <sheetViews>
    <sheetView topLeftCell="D1" workbookViewId="0"/>
  </sheetViews>
  <sheetFormatPr defaultRowHeight="15" x14ac:dyDescent="0.25"/>
  <cols>
    <col min="1" max="1" width="13.140625" bestFit="1" customWidth="1"/>
    <col min="2" max="2" width="13.28515625" bestFit="1" customWidth="1"/>
  </cols>
  <sheetData>
    <row r="1" spans="1:2" x14ac:dyDescent="0.25">
      <c r="A1" s="2" t="s">
        <v>705</v>
      </c>
      <c r="B1" t="s">
        <v>709</v>
      </c>
    </row>
    <row r="2" spans="1:2" x14ac:dyDescent="0.25">
      <c r="A2" s="3">
        <v>1980</v>
      </c>
      <c r="B2" s="6">
        <v>126.69230769230769</v>
      </c>
    </row>
    <row r="3" spans="1:2" x14ac:dyDescent="0.25">
      <c r="A3" s="3">
        <v>1990</v>
      </c>
      <c r="B3" s="6">
        <v>126.53846153846153</v>
      </c>
    </row>
    <row r="4" spans="1:2" x14ac:dyDescent="0.25">
      <c r="A4" s="3">
        <v>2000</v>
      </c>
      <c r="B4" s="6">
        <v>97.466666666666669</v>
      </c>
    </row>
    <row r="5" spans="1:2" x14ac:dyDescent="0.25">
      <c r="A5" s="3">
        <v>2010</v>
      </c>
      <c r="B5" s="6">
        <v>98.63333333333334</v>
      </c>
    </row>
    <row r="6" spans="1:2" x14ac:dyDescent="0.25">
      <c r="A6" s="3">
        <v>2017</v>
      </c>
      <c r="B6" s="6">
        <v>84.233333333333334</v>
      </c>
    </row>
    <row r="7" spans="1:2" x14ac:dyDescent="0.25">
      <c r="A7" s="3" t="s">
        <v>706</v>
      </c>
      <c r="B7" s="6">
        <v>105.59154929577464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77BE3-36FB-46FC-B0B3-9FE8646C57C2}">
  <dimension ref="A2:C19"/>
  <sheetViews>
    <sheetView workbookViewId="0">
      <selection activeCell="C10" sqref="C10"/>
    </sheetView>
  </sheetViews>
  <sheetFormatPr defaultRowHeight="15" x14ac:dyDescent="0.25"/>
  <cols>
    <col min="1" max="1" width="33" bestFit="1" customWidth="1"/>
    <col min="2" max="2" width="14" bestFit="1" customWidth="1"/>
    <col min="3" max="3" width="16.7109375" bestFit="1" customWidth="1"/>
    <col min="4" max="7" width="5" bestFit="1" customWidth="1"/>
    <col min="8" max="8" width="16.7109375" bestFit="1" customWidth="1"/>
    <col min="9" max="13" width="5" bestFit="1" customWidth="1"/>
    <col min="14" max="14" width="19" bestFit="1" customWidth="1"/>
    <col min="15" max="15" width="21.85546875" bestFit="1" customWidth="1"/>
    <col min="16" max="16" width="22.140625" bestFit="1" customWidth="1"/>
    <col min="17" max="17" width="24.140625" bestFit="1" customWidth="1"/>
    <col min="18" max="18" width="11.28515625" bestFit="1" customWidth="1"/>
    <col min="19" max="19" width="17.5703125" bestFit="1" customWidth="1"/>
    <col min="20" max="20" width="18.85546875" bestFit="1" customWidth="1"/>
    <col min="21" max="21" width="22.140625" bestFit="1" customWidth="1"/>
    <col min="22" max="22" width="20.5703125" bestFit="1" customWidth="1"/>
    <col min="23" max="23" width="20.42578125" bestFit="1" customWidth="1"/>
    <col min="24" max="24" width="15.5703125" bestFit="1" customWidth="1"/>
    <col min="25" max="25" width="15.42578125" bestFit="1" customWidth="1"/>
    <col min="26" max="26" width="15.5703125" bestFit="1" customWidth="1"/>
    <col min="27" max="27" width="15.42578125" bestFit="1" customWidth="1"/>
    <col min="28" max="28" width="15.5703125" bestFit="1" customWidth="1"/>
    <col min="29" max="29" width="15.42578125" bestFit="1" customWidth="1"/>
    <col min="30" max="30" width="15.5703125" bestFit="1" customWidth="1"/>
    <col min="31" max="31" width="15.42578125" bestFit="1" customWidth="1"/>
    <col min="32" max="32" width="15.5703125" bestFit="1" customWidth="1"/>
    <col min="33" max="33" width="15.42578125" bestFit="1" customWidth="1"/>
    <col min="34" max="34" width="15.5703125" bestFit="1" customWidth="1"/>
    <col min="35" max="35" width="15.42578125" bestFit="1" customWidth="1"/>
    <col min="36" max="36" width="15.5703125" bestFit="1" customWidth="1"/>
    <col min="37" max="37" width="15.42578125" bestFit="1" customWidth="1"/>
    <col min="38" max="38" width="15.5703125" bestFit="1" customWidth="1"/>
    <col min="39" max="39" width="15.42578125" bestFit="1" customWidth="1"/>
    <col min="40" max="40" width="15.5703125" bestFit="1" customWidth="1"/>
    <col min="41" max="41" width="15.42578125" bestFit="1" customWidth="1"/>
    <col min="42" max="42" width="15.5703125" bestFit="1" customWidth="1"/>
    <col min="43" max="43" width="15.42578125" bestFit="1" customWidth="1"/>
    <col min="44" max="44" width="15.5703125" bestFit="1" customWidth="1"/>
    <col min="45" max="45" width="15.42578125" bestFit="1" customWidth="1"/>
    <col min="46" max="46" width="15.5703125" bestFit="1" customWidth="1"/>
    <col min="47" max="47" width="15.42578125" bestFit="1" customWidth="1"/>
    <col min="48" max="48" width="20.5703125" bestFit="1" customWidth="1"/>
    <col min="49" max="49" width="20.42578125" bestFit="1" customWidth="1"/>
    <col min="50" max="50" width="15.5703125" bestFit="1" customWidth="1"/>
    <col min="51" max="51" width="15.42578125" bestFit="1" customWidth="1"/>
    <col min="52" max="52" width="15.5703125" bestFit="1" customWidth="1"/>
    <col min="53" max="53" width="15.42578125" bestFit="1" customWidth="1"/>
    <col min="54" max="54" width="15.5703125" bestFit="1" customWidth="1"/>
    <col min="55" max="55" width="15.42578125" bestFit="1" customWidth="1"/>
    <col min="56" max="56" width="15.5703125" bestFit="1" customWidth="1"/>
    <col min="57" max="57" width="15.42578125" bestFit="1" customWidth="1"/>
    <col min="58" max="58" width="15.5703125" bestFit="1" customWidth="1"/>
    <col min="59" max="59" width="15.42578125" bestFit="1" customWidth="1"/>
    <col min="60" max="60" width="15.5703125" bestFit="1" customWidth="1"/>
    <col min="61" max="61" width="15.42578125" bestFit="1" customWidth="1"/>
    <col min="62" max="62" width="15.5703125" bestFit="1" customWidth="1"/>
    <col min="63" max="63" width="15.42578125" bestFit="1" customWidth="1"/>
    <col min="64" max="64" width="15.5703125" bestFit="1" customWidth="1"/>
    <col min="65" max="65" width="15.42578125" bestFit="1" customWidth="1"/>
    <col min="66" max="66" width="15.5703125" bestFit="1" customWidth="1"/>
    <col min="67" max="67" width="15.42578125" bestFit="1" customWidth="1"/>
    <col min="68" max="68" width="15.5703125" bestFit="1" customWidth="1"/>
    <col min="69" max="69" width="15.42578125" bestFit="1" customWidth="1"/>
    <col min="70" max="70" width="15.5703125" bestFit="1" customWidth="1"/>
    <col min="71" max="71" width="15.42578125" bestFit="1" customWidth="1"/>
    <col min="72" max="72" width="15.5703125" bestFit="1" customWidth="1"/>
    <col min="73" max="73" width="15.42578125" bestFit="1" customWidth="1"/>
    <col min="74" max="74" width="15.5703125" bestFit="1" customWidth="1"/>
    <col min="75" max="75" width="15.42578125" bestFit="1" customWidth="1"/>
    <col min="76" max="76" width="15.5703125" bestFit="1" customWidth="1"/>
    <col min="77" max="77" width="15.42578125" bestFit="1" customWidth="1"/>
    <col min="78" max="78" width="15.5703125" bestFit="1" customWidth="1"/>
    <col min="79" max="79" width="15.42578125" bestFit="1" customWidth="1"/>
    <col min="80" max="80" width="15.5703125" bestFit="1" customWidth="1"/>
    <col min="81" max="81" width="15.42578125" bestFit="1" customWidth="1"/>
    <col min="82" max="82" width="15.5703125" bestFit="1" customWidth="1"/>
    <col min="83" max="83" width="15.42578125" bestFit="1" customWidth="1"/>
    <col min="84" max="84" width="15.5703125" bestFit="1" customWidth="1"/>
    <col min="85" max="85" width="15.42578125" bestFit="1" customWidth="1"/>
    <col min="86" max="86" width="15.5703125" bestFit="1" customWidth="1"/>
    <col min="87" max="87" width="15.42578125" bestFit="1" customWidth="1"/>
    <col min="88" max="88" width="15.5703125" bestFit="1" customWidth="1"/>
    <col min="89" max="89" width="15.42578125" bestFit="1" customWidth="1"/>
    <col min="90" max="90" width="15.5703125" bestFit="1" customWidth="1"/>
    <col min="91" max="91" width="15.42578125" bestFit="1" customWidth="1"/>
    <col min="92" max="92" width="15.5703125" bestFit="1" customWidth="1"/>
    <col min="93" max="93" width="15.42578125" bestFit="1" customWidth="1"/>
    <col min="94" max="94" width="15.5703125" bestFit="1" customWidth="1"/>
    <col min="95" max="95" width="15.42578125" bestFit="1" customWidth="1"/>
    <col min="96" max="96" width="15.5703125" bestFit="1" customWidth="1"/>
    <col min="97" max="97" width="15.42578125" bestFit="1" customWidth="1"/>
    <col min="98" max="98" width="15.5703125" bestFit="1" customWidth="1"/>
    <col min="99" max="99" width="15.42578125" bestFit="1" customWidth="1"/>
    <col min="100" max="100" width="15.5703125" bestFit="1" customWidth="1"/>
    <col min="101" max="101" width="15.42578125" bestFit="1" customWidth="1"/>
    <col min="102" max="102" width="15.5703125" bestFit="1" customWidth="1"/>
    <col min="103" max="103" width="15.42578125" bestFit="1" customWidth="1"/>
    <col min="104" max="104" width="15.5703125" bestFit="1" customWidth="1"/>
    <col min="105" max="105" width="15.42578125" bestFit="1" customWidth="1"/>
    <col min="106" max="106" width="15.5703125" bestFit="1" customWidth="1"/>
    <col min="107" max="107" width="15.42578125" bestFit="1" customWidth="1"/>
    <col min="108" max="108" width="15.5703125" bestFit="1" customWidth="1"/>
    <col min="109" max="109" width="15.42578125" bestFit="1" customWidth="1"/>
    <col min="110" max="110" width="15.5703125" bestFit="1" customWidth="1"/>
    <col min="111" max="111" width="15.42578125" bestFit="1" customWidth="1"/>
    <col min="112" max="112" width="15.5703125" bestFit="1" customWidth="1"/>
    <col min="113" max="113" width="15.42578125" bestFit="1" customWidth="1"/>
    <col min="114" max="114" width="15.5703125" bestFit="1" customWidth="1"/>
    <col min="115" max="115" width="15.42578125" bestFit="1" customWidth="1"/>
    <col min="116" max="116" width="15.5703125" bestFit="1" customWidth="1"/>
    <col min="117" max="117" width="15.42578125" bestFit="1" customWidth="1"/>
    <col min="118" max="118" width="15.5703125" bestFit="1" customWidth="1"/>
    <col min="119" max="119" width="15.42578125" bestFit="1" customWidth="1"/>
    <col min="120" max="120" width="15.5703125" bestFit="1" customWidth="1"/>
    <col min="121" max="121" width="15.42578125" bestFit="1" customWidth="1"/>
    <col min="122" max="122" width="15.5703125" bestFit="1" customWidth="1"/>
    <col min="123" max="123" width="15.42578125" bestFit="1" customWidth="1"/>
    <col min="124" max="124" width="15.5703125" bestFit="1" customWidth="1"/>
    <col min="125" max="125" width="15.42578125" bestFit="1" customWidth="1"/>
    <col min="126" max="126" width="15.5703125" bestFit="1" customWidth="1"/>
    <col min="127" max="127" width="15.42578125" bestFit="1" customWidth="1"/>
    <col min="128" max="128" width="15.5703125" bestFit="1" customWidth="1"/>
    <col min="129" max="129" width="15.42578125" bestFit="1" customWidth="1"/>
    <col min="130" max="130" width="15.5703125" bestFit="1" customWidth="1"/>
    <col min="131" max="131" width="15.42578125" bestFit="1" customWidth="1"/>
    <col min="132" max="132" width="15.5703125" bestFit="1" customWidth="1"/>
    <col min="133" max="133" width="15.42578125" bestFit="1" customWidth="1"/>
    <col min="134" max="134" width="15.5703125" bestFit="1" customWidth="1"/>
    <col min="135" max="135" width="15.42578125" bestFit="1" customWidth="1"/>
    <col min="136" max="136" width="15.5703125" bestFit="1" customWidth="1"/>
    <col min="137" max="137" width="15.42578125" bestFit="1" customWidth="1"/>
    <col min="138" max="138" width="15.5703125" bestFit="1" customWidth="1"/>
    <col min="139" max="139" width="15.42578125" bestFit="1" customWidth="1"/>
    <col min="140" max="140" width="15.5703125" bestFit="1" customWidth="1"/>
    <col min="141" max="141" width="15.42578125" bestFit="1" customWidth="1"/>
    <col min="142" max="142" width="15.5703125" bestFit="1" customWidth="1"/>
    <col min="143" max="143" width="15.42578125" bestFit="1" customWidth="1"/>
    <col min="144" max="144" width="15.5703125" bestFit="1" customWidth="1"/>
    <col min="145" max="145" width="15.42578125" bestFit="1" customWidth="1"/>
    <col min="146" max="146" width="15.5703125" bestFit="1" customWidth="1"/>
    <col min="147" max="147" width="15.42578125" bestFit="1" customWidth="1"/>
    <col min="148" max="148" width="15.5703125" bestFit="1" customWidth="1"/>
    <col min="149" max="149" width="15.42578125" bestFit="1" customWidth="1"/>
    <col min="150" max="150" width="15.5703125" bestFit="1" customWidth="1"/>
    <col min="151" max="151" width="15.42578125" bestFit="1" customWidth="1"/>
    <col min="152" max="152" width="15.5703125" bestFit="1" customWidth="1"/>
    <col min="153" max="153" width="15.42578125" bestFit="1" customWidth="1"/>
    <col min="154" max="154" width="15.5703125" bestFit="1" customWidth="1"/>
    <col min="155" max="155" width="15.42578125" bestFit="1" customWidth="1"/>
    <col min="156" max="156" width="15.5703125" bestFit="1" customWidth="1"/>
    <col min="157" max="157" width="15.42578125" bestFit="1" customWidth="1"/>
    <col min="158" max="158" width="15.5703125" bestFit="1" customWidth="1"/>
    <col min="159" max="159" width="15.42578125" bestFit="1" customWidth="1"/>
    <col min="160" max="160" width="15.5703125" bestFit="1" customWidth="1"/>
    <col min="161" max="161" width="15.42578125" bestFit="1" customWidth="1"/>
    <col min="162" max="162" width="15.5703125" bestFit="1" customWidth="1"/>
    <col min="163" max="163" width="15.42578125" bestFit="1" customWidth="1"/>
    <col min="164" max="164" width="15.5703125" bestFit="1" customWidth="1"/>
    <col min="165" max="165" width="15.42578125" bestFit="1" customWidth="1"/>
    <col min="166" max="166" width="15.5703125" bestFit="1" customWidth="1"/>
    <col min="167" max="167" width="15.42578125" bestFit="1" customWidth="1"/>
    <col min="168" max="168" width="15.5703125" bestFit="1" customWidth="1"/>
    <col min="169" max="169" width="15.42578125" bestFit="1" customWidth="1"/>
    <col min="170" max="170" width="15.5703125" bestFit="1" customWidth="1"/>
    <col min="171" max="171" width="15.42578125" bestFit="1" customWidth="1"/>
    <col min="172" max="172" width="15.5703125" bestFit="1" customWidth="1"/>
    <col min="173" max="173" width="15.42578125" bestFit="1" customWidth="1"/>
    <col min="174" max="174" width="15.5703125" bestFit="1" customWidth="1"/>
    <col min="175" max="175" width="15.42578125" bestFit="1" customWidth="1"/>
    <col min="176" max="176" width="15.5703125" bestFit="1" customWidth="1"/>
    <col min="177" max="177" width="15.42578125" bestFit="1" customWidth="1"/>
    <col min="178" max="178" width="15.5703125" bestFit="1" customWidth="1"/>
    <col min="179" max="179" width="15.42578125" bestFit="1" customWidth="1"/>
    <col min="180" max="180" width="15.5703125" bestFit="1" customWidth="1"/>
    <col min="181" max="181" width="15.42578125" bestFit="1" customWidth="1"/>
    <col min="182" max="182" width="15.5703125" bestFit="1" customWidth="1"/>
    <col min="183" max="183" width="15.42578125" bestFit="1" customWidth="1"/>
    <col min="184" max="184" width="15.5703125" bestFit="1" customWidth="1"/>
    <col min="185" max="185" width="15.42578125" bestFit="1" customWidth="1"/>
    <col min="186" max="186" width="15.5703125" bestFit="1" customWidth="1"/>
    <col min="187" max="187" width="15.42578125" bestFit="1" customWidth="1"/>
    <col min="188" max="188" width="15.5703125" bestFit="1" customWidth="1"/>
    <col min="189" max="189" width="15.42578125" bestFit="1" customWidth="1"/>
    <col min="190" max="190" width="15.5703125" bestFit="1" customWidth="1"/>
    <col min="191" max="191" width="15.42578125" bestFit="1" customWidth="1"/>
    <col min="192" max="192" width="15.5703125" bestFit="1" customWidth="1"/>
    <col min="193" max="193" width="15.42578125" bestFit="1" customWidth="1"/>
    <col min="194" max="194" width="15.5703125" bestFit="1" customWidth="1"/>
    <col min="195" max="195" width="15.42578125" bestFit="1" customWidth="1"/>
    <col min="196" max="196" width="15.5703125" bestFit="1" customWidth="1"/>
    <col min="197" max="197" width="15.42578125" bestFit="1" customWidth="1"/>
    <col min="198" max="198" width="15.5703125" bestFit="1" customWidth="1"/>
    <col min="199" max="199" width="15.42578125" bestFit="1" customWidth="1"/>
    <col min="200" max="200" width="15.5703125" bestFit="1" customWidth="1"/>
    <col min="201" max="201" width="15.42578125" bestFit="1" customWidth="1"/>
    <col min="202" max="202" width="15.5703125" bestFit="1" customWidth="1"/>
    <col min="203" max="203" width="15.42578125" bestFit="1" customWidth="1"/>
    <col min="204" max="204" width="15.5703125" bestFit="1" customWidth="1"/>
    <col min="205" max="205" width="15.42578125" bestFit="1" customWidth="1"/>
    <col min="206" max="206" width="15.5703125" bestFit="1" customWidth="1"/>
    <col min="207" max="207" width="15.42578125" bestFit="1" customWidth="1"/>
    <col min="208" max="208" width="15.5703125" bestFit="1" customWidth="1"/>
    <col min="209" max="209" width="15.42578125" bestFit="1" customWidth="1"/>
    <col min="210" max="210" width="15.5703125" bestFit="1" customWidth="1"/>
    <col min="211" max="211" width="15.42578125" bestFit="1" customWidth="1"/>
    <col min="212" max="212" width="15.5703125" bestFit="1" customWidth="1"/>
    <col min="213" max="213" width="15.42578125" bestFit="1" customWidth="1"/>
    <col min="214" max="214" width="15.5703125" bestFit="1" customWidth="1"/>
    <col min="215" max="215" width="15.42578125" bestFit="1" customWidth="1"/>
    <col min="216" max="216" width="15.5703125" bestFit="1" customWidth="1"/>
    <col min="217" max="217" width="15.42578125" bestFit="1" customWidth="1"/>
    <col min="218" max="218" width="15.5703125" bestFit="1" customWidth="1"/>
    <col min="219" max="219" width="15.42578125" bestFit="1" customWidth="1"/>
    <col min="220" max="220" width="15.5703125" bestFit="1" customWidth="1"/>
    <col min="221" max="221" width="15.42578125" bestFit="1" customWidth="1"/>
    <col min="222" max="222" width="15.5703125" bestFit="1" customWidth="1"/>
    <col min="223" max="223" width="15.42578125" bestFit="1" customWidth="1"/>
    <col min="224" max="224" width="15.5703125" bestFit="1" customWidth="1"/>
    <col min="225" max="225" width="15.42578125" bestFit="1" customWidth="1"/>
    <col min="226" max="226" width="15.5703125" bestFit="1" customWidth="1"/>
    <col min="227" max="227" width="15.42578125" bestFit="1" customWidth="1"/>
    <col min="228" max="228" width="15.5703125" bestFit="1" customWidth="1"/>
    <col min="229" max="229" width="15.42578125" bestFit="1" customWidth="1"/>
    <col min="230" max="230" width="15.5703125" bestFit="1" customWidth="1"/>
    <col min="231" max="231" width="15.42578125" bestFit="1" customWidth="1"/>
    <col min="232" max="232" width="15.5703125" bestFit="1" customWidth="1"/>
    <col min="233" max="233" width="15.42578125" bestFit="1" customWidth="1"/>
    <col min="234" max="234" width="15.5703125" bestFit="1" customWidth="1"/>
    <col min="235" max="235" width="15.42578125" bestFit="1" customWidth="1"/>
    <col min="236" max="236" width="15.5703125" bestFit="1" customWidth="1"/>
    <col min="237" max="237" width="15.42578125" bestFit="1" customWidth="1"/>
    <col min="238" max="238" width="15.5703125" bestFit="1" customWidth="1"/>
    <col min="239" max="239" width="15.42578125" bestFit="1" customWidth="1"/>
    <col min="240" max="240" width="15.5703125" bestFit="1" customWidth="1"/>
    <col min="241" max="241" width="15.42578125" bestFit="1" customWidth="1"/>
    <col min="242" max="242" width="15.5703125" bestFit="1" customWidth="1"/>
    <col min="243" max="243" width="15.42578125" bestFit="1" customWidth="1"/>
    <col min="244" max="244" width="15.5703125" bestFit="1" customWidth="1"/>
    <col min="245" max="245" width="15.42578125" bestFit="1" customWidth="1"/>
    <col min="246" max="246" width="15.5703125" bestFit="1" customWidth="1"/>
    <col min="247" max="247" width="15.42578125" bestFit="1" customWidth="1"/>
    <col min="248" max="248" width="15.5703125" bestFit="1" customWidth="1"/>
    <col min="249" max="249" width="15.42578125" bestFit="1" customWidth="1"/>
    <col min="250" max="250" width="15.5703125" bestFit="1" customWidth="1"/>
    <col min="251" max="251" width="15.42578125" bestFit="1" customWidth="1"/>
    <col min="252" max="252" width="15.5703125" bestFit="1" customWidth="1"/>
    <col min="253" max="253" width="15.42578125" bestFit="1" customWidth="1"/>
    <col min="254" max="254" width="15.5703125" bestFit="1" customWidth="1"/>
    <col min="255" max="255" width="15.42578125" bestFit="1" customWidth="1"/>
    <col min="256" max="256" width="15.5703125" bestFit="1" customWidth="1"/>
    <col min="257" max="257" width="15.42578125" bestFit="1" customWidth="1"/>
    <col min="258" max="258" width="15.5703125" bestFit="1" customWidth="1"/>
    <col min="259" max="259" width="15.42578125" bestFit="1" customWidth="1"/>
    <col min="260" max="260" width="15.5703125" bestFit="1" customWidth="1"/>
    <col min="261" max="261" width="15.42578125" bestFit="1" customWidth="1"/>
    <col min="262" max="262" width="15.5703125" bestFit="1" customWidth="1"/>
    <col min="263" max="263" width="15.42578125" bestFit="1" customWidth="1"/>
    <col min="264" max="264" width="15.5703125" bestFit="1" customWidth="1"/>
    <col min="265" max="265" width="15.42578125" bestFit="1" customWidth="1"/>
    <col min="266" max="266" width="15.5703125" bestFit="1" customWidth="1"/>
    <col min="267" max="267" width="15.42578125" bestFit="1" customWidth="1"/>
    <col min="268" max="268" width="15.5703125" bestFit="1" customWidth="1"/>
    <col min="269" max="269" width="15.42578125" bestFit="1" customWidth="1"/>
    <col min="270" max="270" width="15.5703125" bestFit="1" customWidth="1"/>
    <col min="271" max="271" width="15.42578125" bestFit="1" customWidth="1"/>
    <col min="272" max="272" width="15.5703125" bestFit="1" customWidth="1"/>
    <col min="273" max="273" width="15.42578125" bestFit="1" customWidth="1"/>
    <col min="274" max="274" width="15.5703125" bestFit="1" customWidth="1"/>
    <col min="275" max="275" width="15.42578125" bestFit="1" customWidth="1"/>
    <col min="276" max="276" width="15.5703125" bestFit="1" customWidth="1"/>
    <col min="277" max="277" width="15.42578125" bestFit="1" customWidth="1"/>
    <col min="278" max="278" width="15.5703125" bestFit="1" customWidth="1"/>
    <col min="279" max="279" width="15.42578125" bestFit="1" customWidth="1"/>
    <col min="280" max="280" width="15.5703125" bestFit="1" customWidth="1"/>
    <col min="281" max="281" width="15.42578125" bestFit="1" customWidth="1"/>
    <col min="282" max="282" width="15.5703125" bestFit="1" customWidth="1"/>
    <col min="283" max="283" width="15.42578125" bestFit="1" customWidth="1"/>
    <col min="284" max="284" width="15.5703125" bestFit="1" customWidth="1"/>
    <col min="285" max="285" width="15.42578125" bestFit="1" customWidth="1"/>
    <col min="286" max="286" width="15.5703125" bestFit="1" customWidth="1"/>
    <col min="287" max="287" width="15.42578125" bestFit="1" customWidth="1"/>
    <col min="288" max="288" width="15.5703125" bestFit="1" customWidth="1"/>
    <col min="289" max="289" width="15.42578125" bestFit="1" customWidth="1"/>
    <col min="290" max="290" width="15.5703125" bestFit="1" customWidth="1"/>
    <col min="291" max="291" width="15.42578125" bestFit="1" customWidth="1"/>
    <col min="292" max="292" width="15.5703125" bestFit="1" customWidth="1"/>
    <col min="293" max="293" width="15.42578125" bestFit="1" customWidth="1"/>
    <col min="294" max="294" width="15.5703125" bestFit="1" customWidth="1"/>
    <col min="295" max="295" width="15.42578125" bestFit="1" customWidth="1"/>
    <col min="296" max="296" width="20.5703125" bestFit="1" customWidth="1"/>
    <col min="297" max="297" width="20.42578125" bestFit="1" customWidth="1"/>
  </cols>
  <sheetData>
    <row r="2" spans="1:3" x14ac:dyDescent="0.25">
      <c r="A2" s="2" t="s">
        <v>710</v>
      </c>
      <c r="B2" s="3">
        <v>1</v>
      </c>
    </row>
    <row r="3" spans="1:3" x14ac:dyDescent="0.25">
      <c r="A3" s="2" t="s">
        <v>711</v>
      </c>
      <c r="B3" s="3">
        <v>1</v>
      </c>
    </row>
    <row r="5" spans="1:3" x14ac:dyDescent="0.25">
      <c r="A5" s="2" t="s">
        <v>705</v>
      </c>
      <c r="B5" t="s">
        <v>712</v>
      </c>
      <c r="C5" t="s">
        <v>713</v>
      </c>
    </row>
    <row r="6" spans="1:3" x14ac:dyDescent="0.25">
      <c r="A6" s="3" t="s">
        <v>410</v>
      </c>
      <c r="B6" s="1">
        <v>2</v>
      </c>
      <c r="C6" s="1">
        <v>2</v>
      </c>
    </row>
    <row r="7" spans="1:3" x14ac:dyDescent="0.25">
      <c r="A7" s="4" t="s">
        <v>441</v>
      </c>
      <c r="B7" s="1">
        <v>1</v>
      </c>
      <c r="C7" s="1">
        <v>1</v>
      </c>
    </row>
    <row r="8" spans="1:3" x14ac:dyDescent="0.25">
      <c r="A8" s="7">
        <v>2004</v>
      </c>
      <c r="B8" s="1">
        <v>1</v>
      </c>
      <c r="C8" s="1">
        <v>1</v>
      </c>
    </row>
    <row r="9" spans="1:3" x14ac:dyDescent="0.25">
      <c r="A9" s="4" t="s">
        <v>626</v>
      </c>
      <c r="B9" s="1">
        <v>1</v>
      </c>
      <c r="C9" s="1">
        <v>1</v>
      </c>
    </row>
    <row r="10" spans="1:3" x14ac:dyDescent="0.25">
      <c r="A10" s="7">
        <v>2002</v>
      </c>
      <c r="B10" s="1">
        <v>1</v>
      </c>
      <c r="C10" s="1">
        <v>1</v>
      </c>
    </row>
    <row r="11" spans="1:3" x14ac:dyDescent="0.25">
      <c r="A11" s="3" t="s">
        <v>157</v>
      </c>
      <c r="B11" s="1">
        <v>4</v>
      </c>
      <c r="C11" s="1">
        <v>4</v>
      </c>
    </row>
    <row r="12" spans="1:3" x14ac:dyDescent="0.25">
      <c r="A12" s="4" t="s">
        <v>588</v>
      </c>
      <c r="B12" s="1">
        <v>2</v>
      </c>
      <c r="C12" s="1">
        <v>2</v>
      </c>
    </row>
    <row r="13" spans="1:3" x14ac:dyDescent="0.25">
      <c r="A13" s="7">
        <v>1997</v>
      </c>
      <c r="B13" s="1">
        <v>1</v>
      </c>
      <c r="C13" s="1">
        <v>1</v>
      </c>
    </row>
    <row r="14" spans="1:3" x14ac:dyDescent="0.25">
      <c r="A14" s="7">
        <v>2003</v>
      </c>
      <c r="B14" s="1">
        <v>1</v>
      </c>
      <c r="C14" s="1">
        <v>1</v>
      </c>
    </row>
    <row r="15" spans="1:3" x14ac:dyDescent="0.25">
      <c r="A15" s="4" t="s">
        <v>515</v>
      </c>
      <c r="B15" s="1">
        <v>1</v>
      </c>
      <c r="C15" s="1">
        <v>1</v>
      </c>
    </row>
    <row r="16" spans="1:3" x14ac:dyDescent="0.25">
      <c r="A16" s="7">
        <v>2014</v>
      </c>
      <c r="B16" s="1">
        <v>1</v>
      </c>
      <c r="C16" s="1">
        <v>1</v>
      </c>
    </row>
    <row r="17" spans="1:3" x14ac:dyDescent="0.25">
      <c r="A17" s="4" t="s">
        <v>409</v>
      </c>
      <c r="B17" s="1">
        <v>1</v>
      </c>
      <c r="C17" s="1">
        <v>1</v>
      </c>
    </row>
    <row r="18" spans="1:3" x14ac:dyDescent="0.25">
      <c r="A18" s="7">
        <v>2011</v>
      </c>
      <c r="B18" s="1">
        <v>1</v>
      </c>
      <c r="C18" s="1">
        <v>1</v>
      </c>
    </row>
    <row r="19" spans="1:3" x14ac:dyDescent="0.25">
      <c r="A19" s="3" t="s">
        <v>706</v>
      </c>
      <c r="B19" s="1">
        <v>6</v>
      </c>
      <c r="C19" s="1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AF569-BC47-482A-977C-0F99A0645D56}">
  <dimension ref="A3:C11"/>
  <sheetViews>
    <sheetView workbookViewId="0">
      <selection activeCell="O14" sqref="O14"/>
    </sheetView>
  </sheetViews>
  <sheetFormatPr defaultRowHeight="15" x14ac:dyDescent="0.25"/>
  <cols>
    <col min="1" max="1" width="14.5703125" bestFit="1" customWidth="1"/>
    <col min="2" max="2" width="16.28515625" bestFit="1" customWidth="1"/>
    <col min="3" max="3" width="4.5703125" bestFit="1" customWidth="1"/>
    <col min="4" max="4" width="11.28515625" bestFit="1" customWidth="1"/>
  </cols>
  <sheetData>
    <row r="3" spans="1:3" x14ac:dyDescent="0.25">
      <c r="A3" s="2" t="s">
        <v>714</v>
      </c>
      <c r="B3" s="2" t="s">
        <v>707</v>
      </c>
    </row>
    <row r="4" spans="1:3" x14ac:dyDescent="0.25">
      <c r="A4" s="2" t="s">
        <v>705</v>
      </c>
      <c r="B4" t="s">
        <v>410</v>
      </c>
      <c r="C4" t="s">
        <v>157</v>
      </c>
    </row>
    <row r="5" spans="1:3" x14ac:dyDescent="0.25">
      <c r="A5" s="3">
        <v>1973</v>
      </c>
      <c r="B5" s="5">
        <v>3.8166666666666664</v>
      </c>
      <c r="C5" s="5">
        <v>3.6625000000000001</v>
      </c>
    </row>
    <row r="6" spans="1:3" x14ac:dyDescent="0.25">
      <c r="A6" s="3">
        <v>1983</v>
      </c>
      <c r="B6" s="5">
        <v>4.0614285714285723</v>
      </c>
      <c r="C6" s="5">
        <v>3.6283333333333334</v>
      </c>
    </row>
    <row r="7" spans="1:3" x14ac:dyDescent="0.25">
      <c r="A7" s="3">
        <v>1993</v>
      </c>
      <c r="B7" s="5">
        <v>4.3207142857142866</v>
      </c>
      <c r="C7" s="5">
        <v>4.0435714285714282</v>
      </c>
    </row>
    <row r="8" spans="1:3" x14ac:dyDescent="0.25">
      <c r="A8" s="3">
        <v>2003</v>
      </c>
      <c r="B8" s="5">
        <v>4.5257142857142849</v>
      </c>
      <c r="C8" s="5">
        <v>4.2818749999999994</v>
      </c>
    </row>
    <row r="9" spans="1:3" x14ac:dyDescent="0.25">
      <c r="A9" s="3">
        <v>2013</v>
      </c>
      <c r="B9" s="5">
        <v>3.9893333333333336</v>
      </c>
      <c r="C9" s="5">
        <v>3.7373333333333334</v>
      </c>
    </row>
    <row r="10" spans="1:3" x14ac:dyDescent="0.25">
      <c r="A10" s="3">
        <v>2017</v>
      </c>
      <c r="B10" s="5">
        <v>4.3686666666666669</v>
      </c>
      <c r="C10" s="5">
        <v>4.3366666666666678</v>
      </c>
    </row>
    <row r="11" spans="1:3" x14ac:dyDescent="0.25">
      <c r="A11" s="3" t="s">
        <v>706</v>
      </c>
      <c r="B11" s="5">
        <v>4.1890476190476207</v>
      </c>
      <c r="C11" s="5">
        <v>3.9728571428571433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3A7E0-10EC-44C0-AF42-B6E105226EF5}">
  <dimension ref="A3:D20"/>
  <sheetViews>
    <sheetView tabSelected="1" workbookViewId="0">
      <selection activeCell="D9" sqref="D9"/>
    </sheetView>
  </sheetViews>
  <sheetFormatPr defaultRowHeight="15" x14ac:dyDescent="0.25"/>
  <cols>
    <col min="1" max="1" width="19.42578125" bestFit="1" customWidth="1"/>
    <col min="2" max="2" width="12.28515625" bestFit="1" customWidth="1"/>
    <col min="3" max="3" width="18.85546875" bestFit="1" customWidth="1"/>
    <col min="4" max="4" width="17.7109375" bestFit="1" customWidth="1"/>
    <col min="5" max="5" width="15.42578125" bestFit="1" customWidth="1"/>
  </cols>
  <sheetData>
    <row r="3" spans="1:4" x14ac:dyDescent="0.25">
      <c r="A3" s="2" t="s">
        <v>708</v>
      </c>
      <c r="B3" t="s">
        <v>76</v>
      </c>
    </row>
    <row r="4" spans="1:4" x14ac:dyDescent="0.25">
      <c r="A4" s="2" t="s">
        <v>12</v>
      </c>
      <c r="B4" t="s">
        <v>76</v>
      </c>
    </row>
    <row r="6" spans="1:4" x14ac:dyDescent="0.25">
      <c r="A6" s="2" t="s">
        <v>705</v>
      </c>
      <c r="B6" t="s">
        <v>718</v>
      </c>
      <c r="C6" t="s">
        <v>719</v>
      </c>
      <c r="D6" t="s">
        <v>717</v>
      </c>
    </row>
    <row r="7" spans="1:4" x14ac:dyDescent="0.25">
      <c r="A7" s="3" t="s">
        <v>434</v>
      </c>
      <c r="B7" s="1">
        <v>11</v>
      </c>
      <c r="C7" s="1">
        <v>8</v>
      </c>
      <c r="D7" s="1">
        <v>3</v>
      </c>
    </row>
    <row r="8" spans="1:4" x14ac:dyDescent="0.25">
      <c r="A8" s="3" t="s">
        <v>523</v>
      </c>
      <c r="B8" s="1">
        <v>6</v>
      </c>
      <c r="C8" s="1">
        <v>3</v>
      </c>
      <c r="D8" s="1">
        <v>3</v>
      </c>
    </row>
    <row r="9" spans="1:4" x14ac:dyDescent="0.25">
      <c r="A9" s="3" t="s">
        <v>417</v>
      </c>
      <c r="B9" s="1">
        <v>5</v>
      </c>
      <c r="C9" s="1">
        <v>2</v>
      </c>
      <c r="D9" s="1">
        <v>3</v>
      </c>
    </row>
    <row r="10" spans="1:4" x14ac:dyDescent="0.25">
      <c r="A10" s="3" t="s">
        <v>218</v>
      </c>
      <c r="B10" s="1">
        <v>7</v>
      </c>
      <c r="C10" s="1">
        <v>4</v>
      </c>
      <c r="D10" s="1">
        <v>3</v>
      </c>
    </row>
    <row r="11" spans="1:4" x14ac:dyDescent="0.25">
      <c r="A11" s="3" t="s">
        <v>541</v>
      </c>
      <c r="B11" s="1">
        <v>9</v>
      </c>
      <c r="C11" s="1">
        <v>6</v>
      </c>
      <c r="D11" s="1">
        <v>3</v>
      </c>
    </row>
    <row r="12" spans="1:4" x14ac:dyDescent="0.25">
      <c r="A12" s="3" t="s">
        <v>420</v>
      </c>
      <c r="B12" s="1">
        <v>11</v>
      </c>
      <c r="C12" s="1">
        <v>7</v>
      </c>
      <c r="D12" s="1">
        <v>4</v>
      </c>
    </row>
    <row r="13" spans="1:4" x14ac:dyDescent="0.25">
      <c r="A13" s="3" t="s">
        <v>165</v>
      </c>
      <c r="B13" s="1">
        <v>9</v>
      </c>
      <c r="C13" s="1">
        <v>4</v>
      </c>
      <c r="D13" s="1">
        <v>5</v>
      </c>
    </row>
    <row r="14" spans="1:4" x14ac:dyDescent="0.25">
      <c r="A14" s="3" t="s">
        <v>390</v>
      </c>
      <c r="B14" s="1">
        <v>7</v>
      </c>
      <c r="C14" s="1">
        <v>2</v>
      </c>
      <c r="D14" s="1">
        <v>5</v>
      </c>
    </row>
    <row r="15" spans="1:4" x14ac:dyDescent="0.25">
      <c r="A15" s="3" t="s">
        <v>512</v>
      </c>
      <c r="B15" s="1">
        <v>19</v>
      </c>
      <c r="C15" s="1">
        <v>13</v>
      </c>
      <c r="D15" s="1">
        <v>6</v>
      </c>
    </row>
    <row r="16" spans="1:4" x14ac:dyDescent="0.25">
      <c r="A16" s="3" t="s">
        <v>441</v>
      </c>
      <c r="B16" s="1">
        <v>13</v>
      </c>
      <c r="C16" s="1">
        <v>4</v>
      </c>
      <c r="D16" s="1">
        <v>8</v>
      </c>
    </row>
    <row r="17" spans="1:4" x14ac:dyDescent="0.25">
      <c r="A17" s="3" t="s">
        <v>515</v>
      </c>
      <c r="B17" s="1">
        <v>21</v>
      </c>
      <c r="C17" s="1">
        <v>12</v>
      </c>
      <c r="D17" s="1">
        <v>8</v>
      </c>
    </row>
    <row r="18" spans="1:4" x14ac:dyDescent="0.25">
      <c r="A18" s="3" t="s">
        <v>546</v>
      </c>
      <c r="B18" s="1">
        <v>14</v>
      </c>
      <c r="C18" s="1">
        <v>5</v>
      </c>
      <c r="D18" s="1">
        <v>9</v>
      </c>
    </row>
    <row r="19" spans="1:4" x14ac:dyDescent="0.25">
      <c r="A19" s="3" t="s">
        <v>409</v>
      </c>
      <c r="B19" s="1">
        <v>19</v>
      </c>
      <c r="C19" s="1">
        <v>8</v>
      </c>
      <c r="D19" s="1">
        <v>11</v>
      </c>
    </row>
    <row r="20" spans="1:4" x14ac:dyDescent="0.25">
      <c r="A20" s="3" t="s">
        <v>459</v>
      </c>
      <c r="B20" s="1">
        <v>40</v>
      </c>
      <c r="C20" s="1">
        <v>13</v>
      </c>
      <c r="D20" s="1">
        <v>27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866"/>
  <sheetViews>
    <sheetView topLeftCell="F1" workbookViewId="0">
      <selection activeCell="S5" sqref="S5"/>
    </sheetView>
  </sheetViews>
  <sheetFormatPr defaultRowHeight="15" x14ac:dyDescent="0.25"/>
  <cols>
    <col min="5" max="5" width="32.42578125" bestFit="1" customWidth="1"/>
    <col min="18" max="18" width="9.5703125" bestFit="1" customWidth="1"/>
    <col min="20" max="20" width="26.7109375" bestFit="1" customWidth="1"/>
    <col min="47" max="47" width="32.42578125" bestFit="1" customWidth="1"/>
    <col min="48" max="48" width="65.140625" bestFit="1" customWidth="1"/>
    <col min="49" max="49" width="23.5703125" customWidth="1"/>
    <col min="52" max="52" width="9.7109375" bestFit="1" customWidth="1"/>
    <col min="53" max="53" width="16.140625" bestFit="1" customWidth="1"/>
    <col min="54" max="54" width="11.85546875" bestFit="1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703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711</v>
      </c>
      <c r="O1" t="s">
        <v>12</v>
      </c>
      <c r="P1" t="s">
        <v>715</v>
      </c>
      <c r="Q1" t="s">
        <v>13</v>
      </c>
      <c r="R1" t="s">
        <v>716</v>
      </c>
      <c r="S1" t="s">
        <v>710</v>
      </c>
      <c r="T1" t="s">
        <v>708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</row>
    <row r="2" spans="1:54" x14ac:dyDescent="0.25">
      <c r="A2">
        <v>1871</v>
      </c>
      <c r="B2" t="s">
        <v>48</v>
      </c>
      <c r="C2" t="s">
        <v>49</v>
      </c>
      <c r="D2" t="s">
        <v>50</v>
      </c>
      <c r="E2" t="str">
        <f>VLOOKUP(D2,TeamsFranchises!$A$2:$B$121,2,FALSE)</f>
        <v>Boston Red Stockings</v>
      </c>
      <c r="G2">
        <v>3</v>
      </c>
      <c r="H2">
        <v>31</v>
      </c>
      <c r="J2">
        <v>20</v>
      </c>
      <c r="K2">
        <v>10</v>
      </c>
      <c r="N2">
        <f>IF(M2="Y",1,0)</f>
        <v>0</v>
      </c>
      <c r="O2" t="s">
        <v>51</v>
      </c>
      <c r="P2">
        <f>IF(O2="Y",1,0)</f>
        <v>0</v>
      </c>
      <c r="R2">
        <f>IF(Q2="N",1,0)</f>
        <v>0</v>
      </c>
      <c r="S2">
        <f>IF(Q2="Y",1,0)</f>
        <v>0</v>
      </c>
      <c r="T2" t="str">
        <f>IF('Teams-Start'!A2&gt;=1903,"Y","N")</f>
        <v>N</v>
      </c>
      <c r="U2">
        <v>401</v>
      </c>
      <c r="V2">
        <v>1372</v>
      </c>
      <c r="W2">
        <v>426</v>
      </c>
      <c r="X2">
        <v>70</v>
      </c>
      <c r="Y2">
        <v>37</v>
      </c>
      <c r="Z2">
        <v>3</v>
      </c>
      <c r="AA2">
        <v>60</v>
      </c>
      <c r="AB2">
        <v>19</v>
      </c>
      <c r="AC2">
        <v>73</v>
      </c>
      <c r="AD2">
        <v>16</v>
      </c>
      <c r="AG2">
        <v>303</v>
      </c>
      <c r="AH2">
        <v>109</v>
      </c>
      <c r="AI2">
        <v>3.55</v>
      </c>
      <c r="AJ2">
        <v>22</v>
      </c>
      <c r="AK2">
        <v>1</v>
      </c>
      <c r="AL2">
        <v>3</v>
      </c>
      <c r="AM2">
        <v>828</v>
      </c>
      <c r="AN2">
        <v>367</v>
      </c>
      <c r="AO2">
        <v>2</v>
      </c>
      <c r="AP2">
        <v>42</v>
      </c>
      <c r="AQ2">
        <v>23</v>
      </c>
      <c r="AR2">
        <v>243</v>
      </c>
      <c r="AS2">
        <v>24</v>
      </c>
      <c r="AT2">
        <v>0.83399999999999996</v>
      </c>
      <c r="AU2" t="s">
        <v>52</v>
      </c>
      <c r="AV2" t="s">
        <v>53</v>
      </c>
      <c r="AX2">
        <v>103</v>
      </c>
      <c r="AY2">
        <v>98</v>
      </c>
      <c r="AZ2" t="s">
        <v>54</v>
      </c>
      <c r="BA2" t="s">
        <v>49</v>
      </c>
      <c r="BB2" t="s">
        <v>49</v>
      </c>
    </row>
    <row r="3" spans="1:54" x14ac:dyDescent="0.25">
      <c r="A3">
        <v>1871</v>
      </c>
      <c r="B3" t="s">
        <v>48</v>
      </c>
      <c r="C3" t="s">
        <v>55</v>
      </c>
      <c r="D3" t="s">
        <v>56</v>
      </c>
      <c r="E3" t="str">
        <f>VLOOKUP(D3,TeamsFranchises!$A$2:$B$121,2,FALSE)</f>
        <v>Chicago White Stockings</v>
      </c>
      <c r="G3">
        <v>2</v>
      </c>
      <c r="H3">
        <v>28</v>
      </c>
      <c r="J3">
        <v>19</v>
      </c>
      <c r="K3">
        <v>9</v>
      </c>
      <c r="N3">
        <f t="shared" ref="N3:N66" si="0">IF(M3="Y",1,0)</f>
        <v>0</v>
      </c>
      <c r="O3" t="s">
        <v>51</v>
      </c>
      <c r="P3">
        <f t="shared" ref="P3:P66" si="1">IF(O3="Y",1,0)</f>
        <v>0</v>
      </c>
      <c r="R3">
        <f t="shared" ref="R3:R66" si="2">IF(Q3="N",1,0)</f>
        <v>0</v>
      </c>
      <c r="S3">
        <f t="shared" ref="S3:S66" si="3">IF(Q3="Y",1,0)</f>
        <v>0</v>
      </c>
      <c r="T3" t="str">
        <f>IF('Teams-Start'!A3&gt;=1903,"Y","N")</f>
        <v>N</v>
      </c>
      <c r="U3">
        <v>302</v>
      </c>
      <c r="V3">
        <v>1196</v>
      </c>
      <c r="W3">
        <v>323</v>
      </c>
      <c r="X3">
        <v>52</v>
      </c>
      <c r="Y3">
        <v>21</v>
      </c>
      <c r="Z3">
        <v>10</v>
      </c>
      <c r="AA3">
        <v>60</v>
      </c>
      <c r="AB3">
        <v>22</v>
      </c>
      <c r="AC3">
        <v>69</v>
      </c>
      <c r="AD3">
        <v>21</v>
      </c>
      <c r="AG3">
        <v>241</v>
      </c>
      <c r="AH3">
        <v>77</v>
      </c>
      <c r="AI3">
        <v>2.76</v>
      </c>
      <c r="AJ3">
        <v>25</v>
      </c>
      <c r="AK3">
        <v>0</v>
      </c>
      <c r="AL3">
        <v>1</v>
      </c>
      <c r="AM3">
        <v>753</v>
      </c>
      <c r="AN3">
        <v>308</v>
      </c>
      <c r="AO3">
        <v>6</v>
      </c>
      <c r="AP3">
        <v>28</v>
      </c>
      <c r="AQ3">
        <v>22</v>
      </c>
      <c r="AR3">
        <v>229</v>
      </c>
      <c r="AS3">
        <v>16</v>
      </c>
      <c r="AT3">
        <v>0.82899999999999996</v>
      </c>
      <c r="AU3" t="s">
        <v>57</v>
      </c>
      <c r="AV3" t="s">
        <v>58</v>
      </c>
      <c r="AX3">
        <v>104</v>
      </c>
      <c r="AY3">
        <v>102</v>
      </c>
      <c r="AZ3" t="s">
        <v>59</v>
      </c>
      <c r="BA3" t="s">
        <v>55</v>
      </c>
      <c r="BB3" t="s">
        <v>55</v>
      </c>
    </row>
    <row r="4" spans="1:54" x14ac:dyDescent="0.25">
      <c r="A4">
        <v>1871</v>
      </c>
      <c r="B4" t="s">
        <v>48</v>
      </c>
      <c r="C4" t="s">
        <v>60</v>
      </c>
      <c r="D4" t="s">
        <v>61</v>
      </c>
      <c r="E4" t="str">
        <f>VLOOKUP(D4,TeamsFranchises!$A$2:$B$121,2,FALSE)</f>
        <v>Cleveland Forest Citys</v>
      </c>
      <c r="G4">
        <v>8</v>
      </c>
      <c r="H4">
        <v>29</v>
      </c>
      <c r="J4">
        <v>10</v>
      </c>
      <c r="K4">
        <v>19</v>
      </c>
      <c r="N4">
        <f t="shared" si="0"/>
        <v>0</v>
      </c>
      <c r="O4" t="s">
        <v>51</v>
      </c>
      <c r="P4">
        <f t="shared" si="1"/>
        <v>0</v>
      </c>
      <c r="R4">
        <f t="shared" si="2"/>
        <v>0</v>
      </c>
      <c r="S4">
        <f t="shared" si="3"/>
        <v>0</v>
      </c>
      <c r="T4" t="str">
        <f>IF('Teams-Start'!A4&gt;=1903,"Y","N")</f>
        <v>N</v>
      </c>
      <c r="U4">
        <v>249</v>
      </c>
      <c r="V4">
        <v>1186</v>
      </c>
      <c r="W4">
        <v>328</v>
      </c>
      <c r="X4">
        <v>35</v>
      </c>
      <c r="Y4">
        <v>40</v>
      </c>
      <c r="Z4">
        <v>7</v>
      </c>
      <c r="AA4">
        <v>26</v>
      </c>
      <c r="AB4">
        <v>25</v>
      </c>
      <c r="AC4">
        <v>18</v>
      </c>
      <c r="AD4">
        <v>8</v>
      </c>
      <c r="AG4">
        <v>341</v>
      </c>
      <c r="AH4">
        <v>116</v>
      </c>
      <c r="AI4">
        <v>4.1100000000000003</v>
      </c>
      <c r="AJ4">
        <v>23</v>
      </c>
      <c r="AK4">
        <v>0</v>
      </c>
      <c r="AL4">
        <v>0</v>
      </c>
      <c r="AM4">
        <v>762</v>
      </c>
      <c r="AN4">
        <v>346</v>
      </c>
      <c r="AO4">
        <v>13</v>
      </c>
      <c r="AP4">
        <v>53</v>
      </c>
      <c r="AQ4">
        <v>34</v>
      </c>
      <c r="AR4">
        <v>234</v>
      </c>
      <c r="AS4">
        <v>15</v>
      </c>
      <c r="AT4">
        <v>0.81799999999999995</v>
      </c>
      <c r="AU4" t="s">
        <v>62</v>
      </c>
      <c r="AV4" t="s">
        <v>63</v>
      </c>
      <c r="AX4">
        <v>96</v>
      </c>
      <c r="AY4">
        <v>100</v>
      </c>
      <c r="AZ4" t="s">
        <v>64</v>
      </c>
      <c r="BA4" t="s">
        <v>60</v>
      </c>
      <c r="BB4" t="s">
        <v>60</v>
      </c>
    </row>
    <row r="5" spans="1:54" x14ac:dyDescent="0.25">
      <c r="A5">
        <v>1871</v>
      </c>
      <c r="B5" t="s">
        <v>48</v>
      </c>
      <c r="C5" t="s">
        <v>65</v>
      </c>
      <c r="D5" t="s">
        <v>66</v>
      </c>
      <c r="E5" t="str">
        <f>VLOOKUP(D5,TeamsFranchises!$A$2:$B$121,2,FALSE)</f>
        <v>Fort Wayne Kekiongas</v>
      </c>
      <c r="G5">
        <v>7</v>
      </c>
      <c r="H5">
        <v>19</v>
      </c>
      <c r="J5">
        <v>7</v>
      </c>
      <c r="K5">
        <v>12</v>
      </c>
      <c r="N5">
        <f t="shared" si="0"/>
        <v>0</v>
      </c>
      <c r="O5" t="s">
        <v>51</v>
      </c>
      <c r="P5">
        <f t="shared" si="1"/>
        <v>0</v>
      </c>
      <c r="R5">
        <f t="shared" si="2"/>
        <v>0</v>
      </c>
      <c r="S5">
        <f t="shared" si="3"/>
        <v>0</v>
      </c>
      <c r="T5" t="str">
        <f>IF('Teams-Start'!A5&gt;=1903,"Y","N")</f>
        <v>N</v>
      </c>
      <c r="U5">
        <v>137</v>
      </c>
      <c r="V5">
        <v>746</v>
      </c>
      <c r="W5">
        <v>178</v>
      </c>
      <c r="X5">
        <v>19</v>
      </c>
      <c r="Y5">
        <v>8</v>
      </c>
      <c r="Z5">
        <v>2</v>
      </c>
      <c r="AA5">
        <v>33</v>
      </c>
      <c r="AB5">
        <v>9</v>
      </c>
      <c r="AC5">
        <v>16</v>
      </c>
      <c r="AD5">
        <v>4</v>
      </c>
      <c r="AG5">
        <v>243</v>
      </c>
      <c r="AH5">
        <v>97</v>
      </c>
      <c r="AI5">
        <v>5.17</v>
      </c>
      <c r="AJ5">
        <v>19</v>
      </c>
      <c r="AK5">
        <v>1</v>
      </c>
      <c r="AL5">
        <v>0</v>
      </c>
      <c r="AM5">
        <v>507</v>
      </c>
      <c r="AN5">
        <v>261</v>
      </c>
      <c r="AO5">
        <v>5</v>
      </c>
      <c r="AP5">
        <v>21</v>
      </c>
      <c r="AQ5">
        <v>17</v>
      </c>
      <c r="AR5">
        <v>163</v>
      </c>
      <c r="AS5">
        <v>8</v>
      </c>
      <c r="AT5">
        <v>0.80300000000000005</v>
      </c>
      <c r="AU5" t="s">
        <v>67</v>
      </c>
      <c r="AV5" t="s">
        <v>68</v>
      </c>
      <c r="AX5">
        <v>101</v>
      </c>
      <c r="AY5">
        <v>107</v>
      </c>
      <c r="AZ5" t="s">
        <v>66</v>
      </c>
      <c r="BA5" t="s">
        <v>65</v>
      </c>
      <c r="BB5" t="s">
        <v>65</v>
      </c>
    </row>
    <row r="6" spans="1:54" x14ac:dyDescent="0.25">
      <c r="A6">
        <v>1871</v>
      </c>
      <c r="B6" t="s">
        <v>48</v>
      </c>
      <c r="C6" t="s">
        <v>69</v>
      </c>
      <c r="D6" t="s">
        <v>70</v>
      </c>
      <c r="E6" t="str">
        <f>VLOOKUP(D6,TeamsFranchises!$A$2:$B$121,2,FALSE)</f>
        <v>New York Mutuals</v>
      </c>
      <c r="G6">
        <v>5</v>
      </c>
      <c r="H6">
        <v>33</v>
      </c>
      <c r="J6">
        <v>16</v>
      </c>
      <c r="K6">
        <v>17</v>
      </c>
      <c r="N6">
        <f t="shared" si="0"/>
        <v>0</v>
      </c>
      <c r="O6" t="s">
        <v>51</v>
      </c>
      <c r="P6">
        <f t="shared" si="1"/>
        <v>0</v>
      </c>
      <c r="R6">
        <f t="shared" si="2"/>
        <v>0</v>
      </c>
      <c r="S6">
        <f t="shared" si="3"/>
        <v>0</v>
      </c>
      <c r="T6" t="str">
        <f>IF('Teams-Start'!A6&gt;=1903,"Y","N")</f>
        <v>N</v>
      </c>
      <c r="U6">
        <v>302</v>
      </c>
      <c r="V6">
        <v>1404</v>
      </c>
      <c r="W6">
        <v>403</v>
      </c>
      <c r="X6">
        <v>43</v>
      </c>
      <c r="Y6">
        <v>21</v>
      </c>
      <c r="Z6">
        <v>1</v>
      </c>
      <c r="AA6">
        <v>33</v>
      </c>
      <c r="AB6">
        <v>15</v>
      </c>
      <c r="AC6">
        <v>46</v>
      </c>
      <c r="AD6">
        <v>15</v>
      </c>
      <c r="AG6">
        <v>313</v>
      </c>
      <c r="AH6">
        <v>121</v>
      </c>
      <c r="AI6">
        <v>3.72</v>
      </c>
      <c r="AJ6">
        <v>32</v>
      </c>
      <c r="AK6">
        <v>1</v>
      </c>
      <c r="AL6">
        <v>0</v>
      </c>
      <c r="AM6">
        <v>879</v>
      </c>
      <c r="AN6">
        <v>373</v>
      </c>
      <c r="AO6">
        <v>7</v>
      </c>
      <c r="AP6">
        <v>42</v>
      </c>
      <c r="AQ6">
        <v>22</v>
      </c>
      <c r="AR6">
        <v>235</v>
      </c>
      <c r="AS6">
        <v>14</v>
      </c>
      <c r="AT6">
        <v>0.84</v>
      </c>
      <c r="AU6" t="s">
        <v>71</v>
      </c>
      <c r="AV6" t="s">
        <v>72</v>
      </c>
      <c r="AX6">
        <v>90</v>
      </c>
      <c r="AY6">
        <v>88</v>
      </c>
      <c r="AZ6" t="s">
        <v>73</v>
      </c>
      <c r="BA6" t="s">
        <v>69</v>
      </c>
      <c r="BB6" t="s">
        <v>69</v>
      </c>
    </row>
    <row r="7" spans="1:54" x14ac:dyDescent="0.25">
      <c r="A7">
        <v>1871</v>
      </c>
      <c r="B7" t="s">
        <v>48</v>
      </c>
      <c r="C7" t="s">
        <v>74</v>
      </c>
      <c r="D7" t="s">
        <v>75</v>
      </c>
      <c r="E7" t="str">
        <f>VLOOKUP(D7,TeamsFranchises!$A$2:$B$121,2,FALSE)</f>
        <v>Philadelphia Athletics</v>
      </c>
      <c r="G7">
        <v>1</v>
      </c>
      <c r="H7">
        <v>28</v>
      </c>
      <c r="J7">
        <v>21</v>
      </c>
      <c r="K7">
        <v>7</v>
      </c>
      <c r="N7">
        <f t="shared" si="0"/>
        <v>0</v>
      </c>
      <c r="O7" t="s">
        <v>76</v>
      </c>
      <c r="P7">
        <f t="shared" si="1"/>
        <v>1</v>
      </c>
      <c r="R7">
        <f t="shared" si="2"/>
        <v>0</v>
      </c>
      <c r="S7">
        <f t="shared" si="3"/>
        <v>0</v>
      </c>
      <c r="T7" t="str">
        <f>IF('Teams-Start'!A7&gt;=1903,"Y","N")</f>
        <v>N</v>
      </c>
      <c r="U7">
        <v>376</v>
      </c>
      <c r="V7">
        <v>1281</v>
      </c>
      <c r="W7">
        <v>410</v>
      </c>
      <c r="X7">
        <v>66</v>
      </c>
      <c r="Y7">
        <v>27</v>
      </c>
      <c r="Z7">
        <v>9</v>
      </c>
      <c r="AA7">
        <v>46</v>
      </c>
      <c r="AB7">
        <v>23</v>
      </c>
      <c r="AC7">
        <v>56</v>
      </c>
      <c r="AD7">
        <v>12</v>
      </c>
      <c r="AG7">
        <v>266</v>
      </c>
      <c r="AH7">
        <v>137</v>
      </c>
      <c r="AI7">
        <v>4.95</v>
      </c>
      <c r="AJ7">
        <v>27</v>
      </c>
      <c r="AK7">
        <v>0</v>
      </c>
      <c r="AL7">
        <v>0</v>
      </c>
      <c r="AM7">
        <v>747</v>
      </c>
      <c r="AN7">
        <v>329</v>
      </c>
      <c r="AO7">
        <v>3</v>
      </c>
      <c r="AP7">
        <v>53</v>
      </c>
      <c r="AQ7">
        <v>16</v>
      </c>
      <c r="AR7">
        <v>194</v>
      </c>
      <c r="AS7">
        <v>13</v>
      </c>
      <c r="AT7">
        <v>0.84499999999999997</v>
      </c>
      <c r="AU7" t="s">
        <v>77</v>
      </c>
      <c r="AV7" t="s">
        <v>78</v>
      </c>
      <c r="AX7">
        <v>102</v>
      </c>
      <c r="AY7">
        <v>98</v>
      </c>
      <c r="AZ7" t="s">
        <v>79</v>
      </c>
      <c r="BA7" t="s">
        <v>74</v>
      </c>
      <c r="BB7" t="s">
        <v>74</v>
      </c>
    </row>
    <row r="8" spans="1:54" x14ac:dyDescent="0.25">
      <c r="A8">
        <v>1871</v>
      </c>
      <c r="B8" t="s">
        <v>48</v>
      </c>
      <c r="C8" t="s">
        <v>80</v>
      </c>
      <c r="D8" t="s">
        <v>81</v>
      </c>
      <c r="E8" t="str">
        <f>VLOOKUP(D8,TeamsFranchises!$A$2:$B$121,2,FALSE)</f>
        <v>Rockford Forest Citys</v>
      </c>
      <c r="G8">
        <v>9</v>
      </c>
      <c r="H8">
        <v>25</v>
      </c>
      <c r="J8">
        <v>4</v>
      </c>
      <c r="K8">
        <v>21</v>
      </c>
      <c r="N8">
        <f t="shared" si="0"/>
        <v>0</v>
      </c>
      <c r="O8" t="s">
        <v>51</v>
      </c>
      <c r="P8">
        <f t="shared" si="1"/>
        <v>0</v>
      </c>
      <c r="R8">
        <f t="shared" si="2"/>
        <v>0</v>
      </c>
      <c r="S8">
        <f t="shared" si="3"/>
        <v>0</v>
      </c>
      <c r="T8" t="str">
        <f>IF('Teams-Start'!A8&gt;=1903,"Y","N")</f>
        <v>N</v>
      </c>
      <c r="U8">
        <v>231</v>
      </c>
      <c r="V8">
        <v>1036</v>
      </c>
      <c r="W8">
        <v>274</v>
      </c>
      <c r="X8">
        <v>44</v>
      </c>
      <c r="Y8">
        <v>25</v>
      </c>
      <c r="Z8">
        <v>3</v>
      </c>
      <c r="AA8">
        <v>38</v>
      </c>
      <c r="AB8">
        <v>30</v>
      </c>
      <c r="AC8">
        <v>53</v>
      </c>
      <c r="AD8">
        <v>10</v>
      </c>
      <c r="AG8">
        <v>287</v>
      </c>
      <c r="AH8">
        <v>108</v>
      </c>
      <c r="AI8">
        <v>4.3</v>
      </c>
      <c r="AJ8">
        <v>23</v>
      </c>
      <c r="AK8">
        <v>1</v>
      </c>
      <c r="AL8">
        <v>0</v>
      </c>
      <c r="AM8">
        <v>678</v>
      </c>
      <c r="AN8">
        <v>315</v>
      </c>
      <c r="AO8">
        <v>3</v>
      </c>
      <c r="AP8">
        <v>34</v>
      </c>
      <c r="AQ8">
        <v>16</v>
      </c>
      <c r="AR8">
        <v>220</v>
      </c>
      <c r="AS8">
        <v>14</v>
      </c>
      <c r="AT8">
        <v>0.82099999999999995</v>
      </c>
      <c r="AU8" t="s">
        <v>82</v>
      </c>
      <c r="AV8" t="s">
        <v>83</v>
      </c>
      <c r="AX8">
        <v>97</v>
      </c>
      <c r="AY8">
        <v>99</v>
      </c>
      <c r="AZ8" t="s">
        <v>81</v>
      </c>
      <c r="BA8" t="s">
        <v>80</v>
      </c>
      <c r="BB8" t="s">
        <v>80</v>
      </c>
    </row>
    <row r="9" spans="1:54" x14ac:dyDescent="0.25">
      <c r="A9">
        <v>1871</v>
      </c>
      <c r="B9" t="s">
        <v>48</v>
      </c>
      <c r="C9" t="s">
        <v>84</v>
      </c>
      <c r="D9" t="s">
        <v>84</v>
      </c>
      <c r="E9" t="str">
        <f>VLOOKUP(D9,TeamsFranchises!$A$2:$B$121,2,FALSE)</f>
        <v>Troy Haymakers</v>
      </c>
      <c r="G9">
        <v>6</v>
      </c>
      <c r="H9">
        <v>29</v>
      </c>
      <c r="J9">
        <v>13</v>
      </c>
      <c r="K9">
        <v>15</v>
      </c>
      <c r="N9">
        <f t="shared" si="0"/>
        <v>0</v>
      </c>
      <c r="O9" t="s">
        <v>51</v>
      </c>
      <c r="P9">
        <f t="shared" si="1"/>
        <v>0</v>
      </c>
      <c r="R9">
        <f t="shared" si="2"/>
        <v>0</v>
      </c>
      <c r="S9">
        <f t="shared" si="3"/>
        <v>0</v>
      </c>
      <c r="T9" t="str">
        <f>IF('Teams-Start'!A9&gt;=1903,"Y","N")</f>
        <v>N</v>
      </c>
      <c r="U9">
        <v>351</v>
      </c>
      <c r="V9">
        <v>1248</v>
      </c>
      <c r="W9">
        <v>384</v>
      </c>
      <c r="X9">
        <v>51</v>
      </c>
      <c r="Y9">
        <v>34</v>
      </c>
      <c r="Z9">
        <v>6</v>
      </c>
      <c r="AA9">
        <v>49</v>
      </c>
      <c r="AB9">
        <v>19</v>
      </c>
      <c r="AC9">
        <v>62</v>
      </c>
      <c r="AD9">
        <v>24</v>
      </c>
      <c r="AG9">
        <v>362</v>
      </c>
      <c r="AH9">
        <v>153</v>
      </c>
      <c r="AI9">
        <v>5.51</v>
      </c>
      <c r="AJ9">
        <v>28</v>
      </c>
      <c r="AK9">
        <v>0</v>
      </c>
      <c r="AL9">
        <v>0</v>
      </c>
      <c r="AM9">
        <v>750</v>
      </c>
      <c r="AN9">
        <v>431</v>
      </c>
      <c r="AO9">
        <v>4</v>
      </c>
      <c r="AP9">
        <v>75</v>
      </c>
      <c r="AQ9">
        <v>12</v>
      </c>
      <c r="AR9">
        <v>198</v>
      </c>
      <c r="AS9">
        <v>22</v>
      </c>
      <c r="AT9">
        <v>0.84499999999999997</v>
      </c>
      <c r="AU9" t="s">
        <v>85</v>
      </c>
      <c r="AV9" t="s">
        <v>86</v>
      </c>
      <c r="AX9">
        <v>101</v>
      </c>
      <c r="AY9">
        <v>100</v>
      </c>
      <c r="AZ9" t="s">
        <v>84</v>
      </c>
      <c r="BA9" t="s">
        <v>84</v>
      </c>
      <c r="BB9" t="s">
        <v>84</v>
      </c>
    </row>
    <row r="10" spans="1:54" x14ac:dyDescent="0.25">
      <c r="A10">
        <v>1871</v>
      </c>
      <c r="B10" t="s">
        <v>48</v>
      </c>
      <c r="C10" t="s">
        <v>87</v>
      </c>
      <c r="D10" t="s">
        <v>88</v>
      </c>
      <c r="E10" t="str">
        <f>VLOOKUP(D10,TeamsFranchises!$A$2:$B$121,2,FALSE)</f>
        <v>Washington Olympics</v>
      </c>
      <c r="G10">
        <v>4</v>
      </c>
      <c r="H10">
        <v>32</v>
      </c>
      <c r="J10">
        <v>15</v>
      </c>
      <c r="K10">
        <v>15</v>
      </c>
      <c r="N10">
        <f t="shared" si="0"/>
        <v>0</v>
      </c>
      <c r="O10" t="s">
        <v>51</v>
      </c>
      <c r="P10">
        <f t="shared" si="1"/>
        <v>0</v>
      </c>
      <c r="R10">
        <f t="shared" si="2"/>
        <v>0</v>
      </c>
      <c r="S10">
        <f t="shared" si="3"/>
        <v>0</v>
      </c>
      <c r="T10" t="str">
        <f>IF('Teams-Start'!A10&gt;=1903,"Y","N")</f>
        <v>N</v>
      </c>
      <c r="U10">
        <v>310</v>
      </c>
      <c r="V10">
        <v>1353</v>
      </c>
      <c r="W10">
        <v>375</v>
      </c>
      <c r="X10">
        <v>54</v>
      </c>
      <c r="Y10">
        <v>26</v>
      </c>
      <c r="Z10">
        <v>6</v>
      </c>
      <c r="AA10">
        <v>48</v>
      </c>
      <c r="AB10">
        <v>13</v>
      </c>
      <c r="AC10">
        <v>48</v>
      </c>
      <c r="AD10">
        <v>13</v>
      </c>
      <c r="AG10">
        <v>303</v>
      </c>
      <c r="AH10">
        <v>137</v>
      </c>
      <c r="AI10">
        <v>4.37</v>
      </c>
      <c r="AJ10">
        <v>32</v>
      </c>
      <c r="AK10">
        <v>0</v>
      </c>
      <c r="AL10">
        <v>0</v>
      </c>
      <c r="AM10">
        <v>846</v>
      </c>
      <c r="AN10">
        <v>371</v>
      </c>
      <c r="AO10">
        <v>4</v>
      </c>
      <c r="AP10">
        <v>45</v>
      </c>
      <c r="AQ10">
        <v>13</v>
      </c>
      <c r="AR10">
        <v>218</v>
      </c>
      <c r="AS10">
        <v>20</v>
      </c>
      <c r="AT10">
        <v>0.85</v>
      </c>
      <c r="AU10" t="s">
        <v>89</v>
      </c>
      <c r="AV10" t="s">
        <v>90</v>
      </c>
      <c r="AX10">
        <v>94</v>
      </c>
      <c r="AY10">
        <v>98</v>
      </c>
      <c r="AZ10" t="s">
        <v>88</v>
      </c>
      <c r="BA10" t="s">
        <v>87</v>
      </c>
      <c r="BB10" t="s">
        <v>87</v>
      </c>
    </row>
    <row r="11" spans="1:54" x14ac:dyDescent="0.25">
      <c r="A11">
        <v>1872</v>
      </c>
      <c r="B11" t="s">
        <v>48</v>
      </c>
      <c r="C11" t="s">
        <v>91</v>
      </c>
      <c r="D11" t="s">
        <v>92</v>
      </c>
      <c r="E11" t="str">
        <f>VLOOKUP(D11,TeamsFranchises!$A$2:$B$121,2,FALSE)</f>
        <v>Baltimore Canaries</v>
      </c>
      <c r="G11">
        <v>2</v>
      </c>
      <c r="H11">
        <v>58</v>
      </c>
      <c r="J11">
        <v>35</v>
      </c>
      <c r="K11">
        <v>19</v>
      </c>
      <c r="N11">
        <f t="shared" si="0"/>
        <v>0</v>
      </c>
      <c r="O11" t="s">
        <v>51</v>
      </c>
      <c r="P11">
        <f t="shared" si="1"/>
        <v>0</v>
      </c>
      <c r="R11">
        <f t="shared" si="2"/>
        <v>0</v>
      </c>
      <c r="S11">
        <f t="shared" si="3"/>
        <v>0</v>
      </c>
      <c r="T11" t="str">
        <f>IF('Teams-Start'!A11&gt;=1903,"Y","N")</f>
        <v>N</v>
      </c>
      <c r="U11">
        <v>617</v>
      </c>
      <c r="V11">
        <v>2571</v>
      </c>
      <c r="W11">
        <v>753</v>
      </c>
      <c r="X11">
        <v>106</v>
      </c>
      <c r="Y11">
        <v>31</v>
      </c>
      <c r="Z11">
        <v>14</v>
      </c>
      <c r="AA11">
        <v>29</v>
      </c>
      <c r="AB11">
        <v>28</v>
      </c>
      <c r="AC11">
        <v>53</v>
      </c>
      <c r="AD11">
        <v>18</v>
      </c>
      <c r="AG11">
        <v>434</v>
      </c>
      <c r="AH11">
        <v>166</v>
      </c>
      <c r="AI11">
        <v>2.9</v>
      </c>
      <c r="AJ11">
        <v>48</v>
      </c>
      <c r="AK11">
        <v>1</v>
      </c>
      <c r="AL11">
        <v>1</v>
      </c>
      <c r="AM11">
        <v>1548</v>
      </c>
      <c r="AN11">
        <v>573</v>
      </c>
      <c r="AO11">
        <v>3</v>
      </c>
      <c r="AP11">
        <v>63</v>
      </c>
      <c r="AQ11">
        <v>77</v>
      </c>
      <c r="AR11">
        <v>432</v>
      </c>
      <c r="AS11">
        <v>22</v>
      </c>
      <c r="AT11">
        <v>0.83</v>
      </c>
      <c r="AU11" t="s">
        <v>93</v>
      </c>
      <c r="AV11" t="s">
        <v>94</v>
      </c>
      <c r="AX11">
        <v>106</v>
      </c>
      <c r="AY11">
        <v>102</v>
      </c>
      <c r="AZ11" t="s">
        <v>95</v>
      </c>
      <c r="BA11" t="s">
        <v>91</v>
      </c>
      <c r="BB11" t="s">
        <v>91</v>
      </c>
    </row>
    <row r="12" spans="1:54" x14ac:dyDescent="0.25">
      <c r="A12">
        <v>1872</v>
      </c>
      <c r="B12" t="s">
        <v>48</v>
      </c>
      <c r="C12" t="s">
        <v>96</v>
      </c>
      <c r="D12" t="s">
        <v>97</v>
      </c>
      <c r="E12" t="str">
        <f>VLOOKUP(D12,TeamsFranchises!$A$2:$B$121,2,FALSE)</f>
        <v>Brooklyn Eckfords</v>
      </c>
      <c r="G12">
        <v>9</v>
      </c>
      <c r="H12">
        <v>29</v>
      </c>
      <c r="J12">
        <v>3</v>
      </c>
      <c r="K12">
        <v>26</v>
      </c>
      <c r="N12">
        <f t="shared" si="0"/>
        <v>0</v>
      </c>
      <c r="O12" t="s">
        <v>51</v>
      </c>
      <c r="P12">
        <f t="shared" si="1"/>
        <v>0</v>
      </c>
      <c r="R12">
        <f t="shared" si="2"/>
        <v>0</v>
      </c>
      <c r="S12">
        <f t="shared" si="3"/>
        <v>0</v>
      </c>
      <c r="T12" t="str">
        <f>IF('Teams-Start'!A12&gt;=1903,"Y","N")</f>
        <v>N</v>
      </c>
      <c r="U12">
        <v>152</v>
      </c>
      <c r="V12">
        <v>1072</v>
      </c>
      <c r="W12">
        <v>248</v>
      </c>
      <c r="X12">
        <v>29</v>
      </c>
      <c r="Y12">
        <v>9</v>
      </c>
      <c r="Z12">
        <v>0</v>
      </c>
      <c r="AA12">
        <v>18</v>
      </c>
      <c r="AB12">
        <v>40</v>
      </c>
      <c r="AC12">
        <v>8</v>
      </c>
      <c r="AD12">
        <v>13</v>
      </c>
      <c r="AG12">
        <v>413</v>
      </c>
      <c r="AH12">
        <v>160</v>
      </c>
      <c r="AI12">
        <v>5.55</v>
      </c>
      <c r="AJ12">
        <v>28</v>
      </c>
      <c r="AK12">
        <v>0</v>
      </c>
      <c r="AL12">
        <v>0</v>
      </c>
      <c r="AM12">
        <v>778</v>
      </c>
      <c r="AN12">
        <v>484</v>
      </c>
      <c r="AO12">
        <v>7</v>
      </c>
      <c r="AP12">
        <v>36</v>
      </c>
      <c r="AQ12">
        <v>13</v>
      </c>
      <c r="AR12">
        <v>274</v>
      </c>
      <c r="AS12">
        <v>9</v>
      </c>
      <c r="AT12">
        <v>0.80300000000000005</v>
      </c>
      <c r="AU12" t="s">
        <v>98</v>
      </c>
      <c r="AV12" t="s">
        <v>99</v>
      </c>
      <c r="AX12">
        <v>87</v>
      </c>
      <c r="AY12">
        <v>96</v>
      </c>
      <c r="AZ12" t="s">
        <v>97</v>
      </c>
      <c r="BA12" t="s">
        <v>96</v>
      </c>
      <c r="BB12" t="s">
        <v>96</v>
      </c>
    </row>
    <row r="13" spans="1:54" x14ac:dyDescent="0.25">
      <c r="A13">
        <v>1872</v>
      </c>
      <c r="B13" t="s">
        <v>48</v>
      </c>
      <c r="C13" t="s">
        <v>100</v>
      </c>
      <c r="D13" t="s">
        <v>101</v>
      </c>
      <c r="E13" t="str">
        <f>VLOOKUP(D13,TeamsFranchises!$A$2:$B$121,2,FALSE)</f>
        <v>Brooklyn Atlantics</v>
      </c>
      <c r="G13">
        <v>6</v>
      </c>
      <c r="H13">
        <v>37</v>
      </c>
      <c r="J13">
        <v>9</v>
      </c>
      <c r="K13">
        <v>28</v>
      </c>
      <c r="N13">
        <f t="shared" si="0"/>
        <v>0</v>
      </c>
      <c r="O13" t="s">
        <v>51</v>
      </c>
      <c r="P13">
        <f t="shared" si="1"/>
        <v>0</v>
      </c>
      <c r="R13">
        <f t="shared" si="2"/>
        <v>0</v>
      </c>
      <c r="S13">
        <f t="shared" si="3"/>
        <v>0</v>
      </c>
      <c r="T13" t="str">
        <f>IF('Teams-Start'!A13&gt;=1903,"Y","N")</f>
        <v>N</v>
      </c>
      <c r="U13">
        <v>237</v>
      </c>
      <c r="V13">
        <v>1457</v>
      </c>
      <c r="W13">
        <v>377</v>
      </c>
      <c r="X13">
        <v>35</v>
      </c>
      <c r="Y13">
        <v>10</v>
      </c>
      <c r="Z13">
        <v>1</v>
      </c>
      <c r="AA13">
        <v>19</v>
      </c>
      <c r="AB13">
        <v>25</v>
      </c>
      <c r="AC13">
        <v>19</v>
      </c>
      <c r="AD13">
        <v>16</v>
      </c>
      <c r="AG13">
        <v>473</v>
      </c>
      <c r="AH13">
        <v>169</v>
      </c>
      <c r="AI13">
        <v>4.53</v>
      </c>
      <c r="AJ13">
        <v>37</v>
      </c>
      <c r="AK13">
        <v>0</v>
      </c>
      <c r="AL13">
        <v>0</v>
      </c>
      <c r="AM13">
        <v>1008</v>
      </c>
      <c r="AN13">
        <v>568</v>
      </c>
      <c r="AO13">
        <v>6</v>
      </c>
      <c r="AP13">
        <v>21</v>
      </c>
      <c r="AQ13">
        <v>13</v>
      </c>
      <c r="AR13">
        <v>357</v>
      </c>
      <c r="AS13">
        <v>15</v>
      </c>
      <c r="AT13">
        <v>0.81</v>
      </c>
      <c r="AU13" t="s">
        <v>102</v>
      </c>
      <c r="AV13" t="s">
        <v>103</v>
      </c>
      <c r="AX13">
        <v>115</v>
      </c>
      <c r="AY13">
        <v>122</v>
      </c>
      <c r="AZ13" t="s">
        <v>101</v>
      </c>
      <c r="BA13" t="s">
        <v>100</v>
      </c>
      <c r="BB13" t="s">
        <v>100</v>
      </c>
    </row>
    <row r="14" spans="1:54" x14ac:dyDescent="0.25">
      <c r="A14">
        <v>1872</v>
      </c>
      <c r="B14" t="s">
        <v>48</v>
      </c>
      <c r="C14" t="s">
        <v>49</v>
      </c>
      <c r="D14" t="s">
        <v>50</v>
      </c>
      <c r="E14" t="str">
        <f>VLOOKUP(D14,TeamsFranchises!$A$2:$B$121,2,FALSE)</f>
        <v>Boston Red Stockings</v>
      </c>
      <c r="G14">
        <v>1</v>
      </c>
      <c r="H14">
        <v>48</v>
      </c>
      <c r="J14">
        <v>39</v>
      </c>
      <c r="K14">
        <v>8</v>
      </c>
      <c r="N14">
        <f t="shared" si="0"/>
        <v>0</v>
      </c>
      <c r="O14" t="s">
        <v>76</v>
      </c>
      <c r="P14">
        <f t="shared" si="1"/>
        <v>1</v>
      </c>
      <c r="R14">
        <f t="shared" si="2"/>
        <v>0</v>
      </c>
      <c r="S14">
        <f t="shared" si="3"/>
        <v>0</v>
      </c>
      <c r="T14" t="str">
        <f>IF('Teams-Start'!A14&gt;=1903,"Y","N")</f>
        <v>N</v>
      </c>
      <c r="U14">
        <v>521</v>
      </c>
      <c r="V14">
        <v>2126</v>
      </c>
      <c r="W14">
        <v>673</v>
      </c>
      <c r="X14">
        <v>107</v>
      </c>
      <c r="Y14">
        <v>30</v>
      </c>
      <c r="Z14">
        <v>7</v>
      </c>
      <c r="AA14">
        <v>29</v>
      </c>
      <c r="AB14">
        <v>26</v>
      </c>
      <c r="AC14">
        <v>48</v>
      </c>
      <c r="AD14">
        <v>14</v>
      </c>
      <c r="AG14">
        <v>236</v>
      </c>
      <c r="AH14">
        <v>89</v>
      </c>
      <c r="AI14">
        <v>1.86</v>
      </c>
      <c r="AJ14">
        <v>41</v>
      </c>
      <c r="AK14">
        <v>4</v>
      </c>
      <c r="AL14">
        <v>4</v>
      </c>
      <c r="AM14">
        <v>1291</v>
      </c>
      <c r="AN14">
        <v>443</v>
      </c>
      <c r="AO14">
        <v>0</v>
      </c>
      <c r="AP14">
        <v>27</v>
      </c>
      <c r="AQ14">
        <v>29</v>
      </c>
      <c r="AR14">
        <v>280</v>
      </c>
      <c r="AS14">
        <v>44</v>
      </c>
      <c r="AT14">
        <v>0.875</v>
      </c>
      <c r="AU14" t="s">
        <v>52</v>
      </c>
      <c r="AV14" t="s">
        <v>53</v>
      </c>
      <c r="AX14">
        <v>105</v>
      </c>
      <c r="AY14">
        <v>100</v>
      </c>
      <c r="AZ14" t="s">
        <v>54</v>
      </c>
      <c r="BA14" t="s">
        <v>49</v>
      </c>
      <c r="BB14" t="s">
        <v>49</v>
      </c>
    </row>
    <row r="15" spans="1:54" x14ac:dyDescent="0.25">
      <c r="A15">
        <v>1872</v>
      </c>
      <c r="B15" t="s">
        <v>48</v>
      </c>
      <c r="C15" t="s">
        <v>60</v>
      </c>
      <c r="D15" t="s">
        <v>61</v>
      </c>
      <c r="E15" t="str">
        <f>VLOOKUP(D15,TeamsFranchises!$A$2:$B$121,2,FALSE)</f>
        <v>Cleveland Forest Citys</v>
      </c>
      <c r="G15">
        <v>7</v>
      </c>
      <c r="H15">
        <v>22</v>
      </c>
      <c r="J15">
        <v>6</v>
      </c>
      <c r="K15">
        <v>16</v>
      </c>
      <c r="N15">
        <f t="shared" si="0"/>
        <v>0</v>
      </c>
      <c r="O15" t="s">
        <v>51</v>
      </c>
      <c r="P15">
        <f t="shared" si="1"/>
        <v>0</v>
      </c>
      <c r="R15">
        <f t="shared" si="2"/>
        <v>0</v>
      </c>
      <c r="S15">
        <f t="shared" si="3"/>
        <v>0</v>
      </c>
      <c r="T15" t="str">
        <f>IF('Teams-Start'!A15&gt;=1903,"Y","N")</f>
        <v>N</v>
      </c>
      <c r="U15">
        <v>174</v>
      </c>
      <c r="V15">
        <v>943</v>
      </c>
      <c r="W15">
        <v>272</v>
      </c>
      <c r="X15">
        <v>28</v>
      </c>
      <c r="Y15">
        <v>5</v>
      </c>
      <c r="Z15">
        <v>0</v>
      </c>
      <c r="AA15">
        <v>17</v>
      </c>
      <c r="AB15">
        <v>13</v>
      </c>
      <c r="AC15">
        <v>12</v>
      </c>
      <c r="AD15">
        <v>3</v>
      </c>
      <c r="AG15">
        <v>254</v>
      </c>
      <c r="AH15">
        <v>126</v>
      </c>
      <c r="AI15">
        <v>5.7</v>
      </c>
      <c r="AJ15">
        <v>15</v>
      </c>
      <c r="AK15">
        <v>0</v>
      </c>
      <c r="AL15">
        <v>0</v>
      </c>
      <c r="AM15">
        <v>597</v>
      </c>
      <c r="AN15">
        <v>285</v>
      </c>
      <c r="AO15">
        <v>6</v>
      </c>
      <c r="AP15">
        <v>24</v>
      </c>
      <c r="AQ15">
        <v>11</v>
      </c>
      <c r="AR15">
        <v>184</v>
      </c>
      <c r="AS15">
        <v>17</v>
      </c>
      <c r="AT15">
        <v>0.81599999999999995</v>
      </c>
      <c r="AU15" t="s">
        <v>62</v>
      </c>
      <c r="AV15" t="s">
        <v>63</v>
      </c>
      <c r="AX15">
        <v>96</v>
      </c>
      <c r="AY15">
        <v>100</v>
      </c>
      <c r="AZ15" t="s">
        <v>64</v>
      </c>
      <c r="BA15" t="s">
        <v>60</v>
      </c>
      <c r="BB15" t="s">
        <v>60</v>
      </c>
    </row>
    <row r="16" spans="1:54" x14ac:dyDescent="0.25">
      <c r="A16">
        <v>1872</v>
      </c>
      <c r="B16" t="s">
        <v>48</v>
      </c>
      <c r="C16" t="s">
        <v>104</v>
      </c>
      <c r="D16" t="s">
        <v>105</v>
      </c>
      <c r="E16" t="str">
        <f>VLOOKUP(D16,TeamsFranchises!$A$2:$B$121,2,FALSE)</f>
        <v>Middletown Mansfields</v>
      </c>
      <c r="G16">
        <v>8</v>
      </c>
      <c r="H16">
        <v>24</v>
      </c>
      <c r="J16">
        <v>5</v>
      </c>
      <c r="K16">
        <v>19</v>
      </c>
      <c r="N16">
        <f t="shared" si="0"/>
        <v>0</v>
      </c>
      <c r="O16" t="s">
        <v>51</v>
      </c>
      <c r="P16">
        <f t="shared" si="1"/>
        <v>0</v>
      </c>
      <c r="R16">
        <f t="shared" si="2"/>
        <v>0</v>
      </c>
      <c r="S16">
        <f t="shared" si="3"/>
        <v>0</v>
      </c>
      <c r="T16" t="str">
        <f>IF('Teams-Start'!A16&gt;=1903,"Y","N")</f>
        <v>N</v>
      </c>
      <c r="U16">
        <v>220</v>
      </c>
      <c r="V16">
        <v>1013</v>
      </c>
      <c r="W16">
        <v>275</v>
      </c>
      <c r="X16">
        <v>36</v>
      </c>
      <c r="Y16">
        <v>9</v>
      </c>
      <c r="Z16">
        <v>2</v>
      </c>
      <c r="AA16">
        <v>10</v>
      </c>
      <c r="AB16">
        <v>13</v>
      </c>
      <c r="AC16">
        <v>6</v>
      </c>
      <c r="AD16">
        <v>7</v>
      </c>
      <c r="AG16">
        <v>348</v>
      </c>
      <c r="AH16">
        <v>130</v>
      </c>
      <c r="AI16">
        <v>5.55</v>
      </c>
      <c r="AJ16">
        <v>20</v>
      </c>
      <c r="AK16">
        <v>0</v>
      </c>
      <c r="AL16">
        <v>0</v>
      </c>
      <c r="AM16">
        <v>633</v>
      </c>
      <c r="AN16">
        <v>366</v>
      </c>
      <c r="AO16">
        <v>6</v>
      </c>
      <c r="AP16">
        <v>15</v>
      </c>
      <c r="AQ16">
        <v>10</v>
      </c>
      <c r="AR16">
        <v>231</v>
      </c>
      <c r="AS16">
        <v>11</v>
      </c>
      <c r="AT16">
        <v>0.80400000000000005</v>
      </c>
      <c r="AU16" t="s">
        <v>106</v>
      </c>
      <c r="AV16" t="s">
        <v>107</v>
      </c>
      <c r="AX16">
        <v>98</v>
      </c>
      <c r="AY16">
        <v>103</v>
      </c>
      <c r="AZ16" t="s">
        <v>105</v>
      </c>
      <c r="BA16" t="s">
        <v>104</v>
      </c>
      <c r="BB16" t="s">
        <v>104</v>
      </c>
    </row>
    <row r="17" spans="1:54" x14ac:dyDescent="0.25">
      <c r="A17">
        <v>1872</v>
      </c>
      <c r="B17" t="s">
        <v>48</v>
      </c>
      <c r="C17" t="s">
        <v>69</v>
      </c>
      <c r="D17" t="s">
        <v>70</v>
      </c>
      <c r="E17" t="str">
        <f>VLOOKUP(D17,TeamsFranchises!$A$2:$B$121,2,FALSE)</f>
        <v>New York Mutuals</v>
      </c>
      <c r="G17">
        <v>3</v>
      </c>
      <c r="H17">
        <v>56</v>
      </c>
      <c r="J17">
        <v>34</v>
      </c>
      <c r="K17">
        <v>20</v>
      </c>
      <c r="N17">
        <f t="shared" si="0"/>
        <v>0</v>
      </c>
      <c r="O17" t="s">
        <v>51</v>
      </c>
      <c r="P17">
        <f t="shared" si="1"/>
        <v>0</v>
      </c>
      <c r="R17">
        <f t="shared" si="2"/>
        <v>0</v>
      </c>
      <c r="S17">
        <f t="shared" si="3"/>
        <v>0</v>
      </c>
      <c r="T17" t="str">
        <f>IF('Teams-Start'!A17&gt;=1903,"Y","N")</f>
        <v>N</v>
      </c>
      <c r="U17">
        <v>523</v>
      </c>
      <c r="V17">
        <v>2426</v>
      </c>
      <c r="W17">
        <v>670</v>
      </c>
      <c r="X17">
        <v>87</v>
      </c>
      <c r="Y17">
        <v>14</v>
      </c>
      <c r="Z17">
        <v>4</v>
      </c>
      <c r="AA17">
        <v>58</v>
      </c>
      <c r="AB17">
        <v>52</v>
      </c>
      <c r="AC17">
        <v>59</v>
      </c>
      <c r="AD17">
        <v>22</v>
      </c>
      <c r="AG17">
        <v>362</v>
      </c>
      <c r="AH17">
        <v>172</v>
      </c>
      <c r="AI17">
        <v>3.02</v>
      </c>
      <c r="AJ17">
        <v>54</v>
      </c>
      <c r="AK17">
        <v>3</v>
      </c>
      <c r="AL17">
        <v>1</v>
      </c>
      <c r="AM17">
        <v>1536</v>
      </c>
      <c r="AN17">
        <v>622</v>
      </c>
      <c r="AO17">
        <v>2</v>
      </c>
      <c r="AP17">
        <v>33</v>
      </c>
      <c r="AQ17">
        <v>46</v>
      </c>
      <c r="AR17">
        <v>323</v>
      </c>
      <c r="AS17">
        <v>33</v>
      </c>
      <c r="AT17">
        <v>0.86799999999999999</v>
      </c>
      <c r="AU17" t="s">
        <v>71</v>
      </c>
      <c r="AV17" t="s">
        <v>72</v>
      </c>
      <c r="AX17">
        <v>93</v>
      </c>
      <c r="AY17">
        <v>92</v>
      </c>
      <c r="AZ17" t="s">
        <v>73</v>
      </c>
      <c r="BA17" t="s">
        <v>69</v>
      </c>
      <c r="BB17" t="s">
        <v>69</v>
      </c>
    </row>
    <row r="18" spans="1:54" x14ac:dyDescent="0.25">
      <c r="A18">
        <v>1872</v>
      </c>
      <c r="B18" t="s">
        <v>48</v>
      </c>
      <c r="C18" t="s">
        <v>74</v>
      </c>
      <c r="D18" t="s">
        <v>75</v>
      </c>
      <c r="E18" t="str">
        <f>VLOOKUP(D18,TeamsFranchises!$A$2:$B$121,2,FALSE)</f>
        <v>Philadelphia Athletics</v>
      </c>
      <c r="G18">
        <v>4</v>
      </c>
      <c r="H18">
        <v>47</v>
      </c>
      <c r="J18">
        <v>30</v>
      </c>
      <c r="K18">
        <v>14</v>
      </c>
      <c r="N18">
        <f t="shared" si="0"/>
        <v>0</v>
      </c>
      <c r="O18" t="s">
        <v>51</v>
      </c>
      <c r="P18">
        <f t="shared" si="1"/>
        <v>0</v>
      </c>
      <c r="R18">
        <f t="shared" si="2"/>
        <v>0</v>
      </c>
      <c r="S18">
        <f t="shared" si="3"/>
        <v>0</v>
      </c>
      <c r="T18" t="str">
        <f>IF('Teams-Start'!A18&gt;=1903,"Y","N")</f>
        <v>N</v>
      </c>
      <c r="U18">
        <v>539</v>
      </c>
      <c r="V18">
        <v>2142</v>
      </c>
      <c r="W18">
        <v>679</v>
      </c>
      <c r="X18">
        <v>79</v>
      </c>
      <c r="Y18">
        <v>25</v>
      </c>
      <c r="Z18">
        <v>4</v>
      </c>
      <c r="AA18">
        <v>69</v>
      </c>
      <c r="AB18">
        <v>47</v>
      </c>
      <c r="AC18">
        <v>58</v>
      </c>
      <c r="AD18">
        <v>31</v>
      </c>
      <c r="AG18">
        <v>349</v>
      </c>
      <c r="AH18">
        <v>133</v>
      </c>
      <c r="AI18">
        <v>2.85</v>
      </c>
      <c r="AJ18">
        <v>47</v>
      </c>
      <c r="AK18">
        <v>1</v>
      </c>
      <c r="AL18">
        <v>0</v>
      </c>
      <c r="AM18">
        <v>1258</v>
      </c>
      <c r="AN18">
        <v>508</v>
      </c>
      <c r="AO18">
        <v>3</v>
      </c>
      <c r="AP18">
        <v>26</v>
      </c>
      <c r="AQ18">
        <v>44</v>
      </c>
      <c r="AR18">
        <v>298</v>
      </c>
      <c r="AS18">
        <v>20</v>
      </c>
      <c r="AT18">
        <v>0.85799999999999998</v>
      </c>
      <c r="AU18" t="s">
        <v>77</v>
      </c>
      <c r="AV18" t="s">
        <v>78</v>
      </c>
      <c r="AX18">
        <v>102</v>
      </c>
      <c r="AY18">
        <v>100</v>
      </c>
      <c r="AZ18" t="s">
        <v>79</v>
      </c>
      <c r="BA18" t="s">
        <v>74</v>
      </c>
      <c r="BB18" t="s">
        <v>74</v>
      </c>
    </row>
    <row r="19" spans="1:54" x14ac:dyDescent="0.25">
      <c r="A19">
        <v>1872</v>
      </c>
      <c r="B19" t="s">
        <v>48</v>
      </c>
      <c r="C19" t="s">
        <v>84</v>
      </c>
      <c r="D19" t="s">
        <v>84</v>
      </c>
      <c r="E19" t="str">
        <f>VLOOKUP(D19,TeamsFranchises!$A$2:$B$121,2,FALSE)</f>
        <v>Troy Haymakers</v>
      </c>
      <c r="G19">
        <v>5</v>
      </c>
      <c r="H19">
        <v>25</v>
      </c>
      <c r="J19">
        <v>15</v>
      </c>
      <c r="K19">
        <v>10</v>
      </c>
      <c r="N19">
        <f t="shared" si="0"/>
        <v>0</v>
      </c>
      <c r="O19" t="s">
        <v>51</v>
      </c>
      <c r="P19">
        <f t="shared" si="1"/>
        <v>0</v>
      </c>
      <c r="R19">
        <f t="shared" si="2"/>
        <v>0</v>
      </c>
      <c r="S19">
        <f t="shared" si="3"/>
        <v>0</v>
      </c>
      <c r="T19" t="str">
        <f>IF('Teams-Start'!A19&gt;=1903,"Y","N")</f>
        <v>N</v>
      </c>
      <c r="U19">
        <v>273</v>
      </c>
      <c r="V19">
        <v>1099</v>
      </c>
      <c r="W19">
        <v>330</v>
      </c>
      <c r="X19">
        <v>58</v>
      </c>
      <c r="Y19">
        <v>8</v>
      </c>
      <c r="Z19">
        <v>5</v>
      </c>
      <c r="AA19">
        <v>9</v>
      </c>
      <c r="AB19">
        <v>14</v>
      </c>
      <c r="AC19">
        <v>6</v>
      </c>
      <c r="AD19">
        <v>7</v>
      </c>
      <c r="AG19">
        <v>191</v>
      </c>
      <c r="AH19">
        <v>65</v>
      </c>
      <c r="AI19">
        <v>2.6</v>
      </c>
      <c r="AJ19">
        <v>17</v>
      </c>
      <c r="AK19">
        <v>2</v>
      </c>
      <c r="AL19">
        <v>1</v>
      </c>
      <c r="AM19">
        <v>675</v>
      </c>
      <c r="AN19">
        <v>277</v>
      </c>
      <c r="AO19">
        <v>2</v>
      </c>
      <c r="AP19">
        <v>10</v>
      </c>
      <c r="AQ19">
        <v>19</v>
      </c>
      <c r="AR19">
        <v>151</v>
      </c>
      <c r="AS19">
        <v>9</v>
      </c>
      <c r="AT19">
        <v>0.86099999999999999</v>
      </c>
      <c r="AU19" t="s">
        <v>85</v>
      </c>
      <c r="AV19" t="s">
        <v>86</v>
      </c>
      <c r="AX19">
        <v>101</v>
      </c>
      <c r="AY19">
        <v>100</v>
      </c>
      <c r="AZ19" t="s">
        <v>84</v>
      </c>
      <c r="BA19" t="s">
        <v>84</v>
      </c>
      <c r="BB19" t="s">
        <v>84</v>
      </c>
    </row>
    <row r="20" spans="1:54" x14ac:dyDescent="0.25">
      <c r="A20">
        <v>1872</v>
      </c>
      <c r="B20" t="s">
        <v>48</v>
      </c>
      <c r="C20" t="s">
        <v>87</v>
      </c>
      <c r="D20" t="s">
        <v>88</v>
      </c>
      <c r="E20" t="str">
        <f>VLOOKUP(D20,TeamsFranchises!$A$2:$B$121,2,FALSE)</f>
        <v>Washington Olympics</v>
      </c>
      <c r="G20">
        <v>10</v>
      </c>
      <c r="H20">
        <v>9</v>
      </c>
      <c r="J20">
        <v>2</v>
      </c>
      <c r="K20">
        <v>7</v>
      </c>
      <c r="N20">
        <f t="shared" si="0"/>
        <v>0</v>
      </c>
      <c r="O20" t="s">
        <v>51</v>
      </c>
      <c r="P20">
        <f t="shared" si="1"/>
        <v>0</v>
      </c>
      <c r="R20">
        <f t="shared" si="2"/>
        <v>0</v>
      </c>
      <c r="S20">
        <f t="shared" si="3"/>
        <v>0</v>
      </c>
      <c r="T20" t="str">
        <f>IF('Teams-Start'!A20&gt;=1903,"Y","N")</f>
        <v>N</v>
      </c>
      <c r="U20">
        <v>54</v>
      </c>
      <c r="V20">
        <v>365</v>
      </c>
      <c r="W20">
        <v>91</v>
      </c>
      <c r="X20">
        <v>10</v>
      </c>
      <c r="Y20">
        <v>3</v>
      </c>
      <c r="Z20">
        <v>0</v>
      </c>
      <c r="AA20">
        <v>4</v>
      </c>
      <c r="AB20">
        <v>4</v>
      </c>
      <c r="AD20">
        <v>3</v>
      </c>
      <c r="AG20">
        <v>140</v>
      </c>
      <c r="AH20">
        <v>56</v>
      </c>
      <c r="AI20">
        <v>6.38</v>
      </c>
      <c r="AJ20">
        <v>9</v>
      </c>
      <c r="AK20">
        <v>0</v>
      </c>
      <c r="AL20">
        <v>0</v>
      </c>
      <c r="AM20">
        <v>237</v>
      </c>
      <c r="AN20">
        <v>148</v>
      </c>
      <c r="AO20">
        <v>0</v>
      </c>
      <c r="AP20">
        <v>5</v>
      </c>
      <c r="AQ20">
        <v>1</v>
      </c>
      <c r="AR20">
        <v>96</v>
      </c>
      <c r="AS20">
        <v>7</v>
      </c>
      <c r="AT20">
        <v>0.78600000000000003</v>
      </c>
      <c r="AU20" t="s">
        <v>89</v>
      </c>
      <c r="AV20" t="s">
        <v>90</v>
      </c>
      <c r="AX20">
        <v>94</v>
      </c>
      <c r="AY20">
        <v>98</v>
      </c>
      <c r="AZ20" t="s">
        <v>88</v>
      </c>
      <c r="BA20" t="s">
        <v>87</v>
      </c>
      <c r="BB20" t="s">
        <v>87</v>
      </c>
    </row>
    <row r="21" spans="1:54" x14ac:dyDescent="0.25">
      <c r="A21">
        <v>1872</v>
      </c>
      <c r="B21" t="s">
        <v>48</v>
      </c>
      <c r="C21" t="s">
        <v>108</v>
      </c>
      <c r="D21" t="s">
        <v>109</v>
      </c>
      <c r="E21" t="str">
        <f>VLOOKUP(D21,TeamsFranchises!$A$2:$B$121,2,FALSE)</f>
        <v>Washington Nationals</v>
      </c>
      <c r="G21">
        <v>11</v>
      </c>
      <c r="H21">
        <v>11</v>
      </c>
      <c r="J21">
        <v>0</v>
      </c>
      <c r="K21">
        <v>11</v>
      </c>
      <c r="N21">
        <f t="shared" si="0"/>
        <v>0</v>
      </c>
      <c r="O21" t="s">
        <v>51</v>
      </c>
      <c r="P21">
        <f t="shared" si="1"/>
        <v>0</v>
      </c>
      <c r="R21">
        <f t="shared" si="2"/>
        <v>0</v>
      </c>
      <c r="S21">
        <f t="shared" si="3"/>
        <v>0</v>
      </c>
      <c r="T21" t="str">
        <f>IF('Teams-Start'!A21&gt;=1903,"Y","N")</f>
        <v>N</v>
      </c>
      <c r="U21">
        <v>80</v>
      </c>
      <c r="V21">
        <v>451</v>
      </c>
      <c r="W21">
        <v>99</v>
      </c>
      <c r="X21">
        <v>6</v>
      </c>
      <c r="Y21">
        <v>1</v>
      </c>
      <c r="Z21">
        <v>0</v>
      </c>
      <c r="AA21">
        <v>1</v>
      </c>
      <c r="AB21">
        <v>3</v>
      </c>
      <c r="AG21">
        <v>190</v>
      </c>
      <c r="AH21">
        <v>68</v>
      </c>
      <c r="AI21">
        <v>6.18</v>
      </c>
      <c r="AJ21">
        <v>11</v>
      </c>
      <c r="AK21">
        <v>0</v>
      </c>
      <c r="AL21">
        <v>0</v>
      </c>
      <c r="AM21">
        <v>297</v>
      </c>
      <c r="AN21">
        <v>193</v>
      </c>
      <c r="AO21">
        <v>2</v>
      </c>
      <c r="AP21">
        <v>3</v>
      </c>
      <c r="AQ21">
        <v>2</v>
      </c>
      <c r="AR21">
        <v>120</v>
      </c>
      <c r="AS21">
        <v>2</v>
      </c>
      <c r="AT21">
        <v>0.77400000000000002</v>
      </c>
      <c r="AU21" t="s">
        <v>110</v>
      </c>
      <c r="AV21" t="s">
        <v>111</v>
      </c>
      <c r="AX21">
        <v>129</v>
      </c>
      <c r="AY21">
        <v>141</v>
      </c>
      <c r="AZ21" t="s">
        <v>109</v>
      </c>
      <c r="BA21" t="s">
        <v>108</v>
      </c>
      <c r="BB21" t="s">
        <v>108</v>
      </c>
    </row>
    <row r="22" spans="1:54" x14ac:dyDescent="0.25">
      <c r="A22">
        <v>1873</v>
      </c>
      <c r="B22" t="s">
        <v>48</v>
      </c>
      <c r="C22" t="s">
        <v>91</v>
      </c>
      <c r="D22" t="s">
        <v>92</v>
      </c>
      <c r="E22" t="str">
        <f>VLOOKUP(D22,TeamsFranchises!$A$2:$B$121,2,FALSE)</f>
        <v>Baltimore Canaries</v>
      </c>
      <c r="G22">
        <v>3</v>
      </c>
      <c r="H22">
        <v>57</v>
      </c>
      <c r="J22">
        <v>34</v>
      </c>
      <c r="K22">
        <v>22</v>
      </c>
      <c r="N22">
        <f t="shared" si="0"/>
        <v>0</v>
      </c>
      <c r="O22" t="s">
        <v>51</v>
      </c>
      <c r="P22">
        <f t="shared" si="1"/>
        <v>0</v>
      </c>
      <c r="R22">
        <f t="shared" si="2"/>
        <v>0</v>
      </c>
      <c r="S22">
        <f t="shared" si="3"/>
        <v>0</v>
      </c>
      <c r="T22" t="str">
        <f>IF('Teams-Start'!A22&gt;=1903,"Y","N")</f>
        <v>N</v>
      </c>
      <c r="U22">
        <v>644</v>
      </c>
      <c r="V22">
        <v>2560</v>
      </c>
      <c r="W22">
        <v>810</v>
      </c>
      <c r="X22">
        <v>109</v>
      </c>
      <c r="Y22">
        <v>40</v>
      </c>
      <c r="Z22">
        <v>9</v>
      </c>
      <c r="AA22">
        <v>43</v>
      </c>
      <c r="AB22">
        <v>30</v>
      </c>
      <c r="AC22">
        <v>28</v>
      </c>
      <c r="AD22">
        <v>13</v>
      </c>
      <c r="AG22">
        <v>451</v>
      </c>
      <c r="AH22">
        <v>174</v>
      </c>
      <c r="AI22">
        <v>3.08</v>
      </c>
      <c r="AJ22">
        <v>55</v>
      </c>
      <c r="AK22">
        <v>1</v>
      </c>
      <c r="AL22">
        <v>0</v>
      </c>
      <c r="AM22">
        <v>1526</v>
      </c>
      <c r="AN22">
        <v>680</v>
      </c>
      <c r="AO22">
        <v>4</v>
      </c>
      <c r="AP22">
        <v>43</v>
      </c>
      <c r="AQ22">
        <v>37</v>
      </c>
      <c r="AR22">
        <v>345</v>
      </c>
      <c r="AS22">
        <v>32</v>
      </c>
      <c r="AT22">
        <v>0.86199999999999999</v>
      </c>
      <c r="AU22" t="s">
        <v>93</v>
      </c>
      <c r="AV22" t="s">
        <v>94</v>
      </c>
      <c r="AX22">
        <v>101</v>
      </c>
      <c r="AY22">
        <v>102</v>
      </c>
      <c r="AZ22" t="s">
        <v>95</v>
      </c>
      <c r="BA22" t="s">
        <v>91</v>
      </c>
      <c r="BB22" t="s">
        <v>91</v>
      </c>
    </row>
    <row r="23" spans="1:54" x14ac:dyDescent="0.25">
      <c r="A23">
        <v>1873</v>
      </c>
      <c r="B23" t="s">
        <v>48</v>
      </c>
      <c r="C23" t="s">
        <v>112</v>
      </c>
      <c r="D23" t="s">
        <v>113</v>
      </c>
      <c r="E23" t="str">
        <f>VLOOKUP(D23,TeamsFranchises!$A$2:$B$121,2,FALSE)</f>
        <v>Baltimore Marylands</v>
      </c>
      <c r="G23">
        <v>9</v>
      </c>
      <c r="H23">
        <v>6</v>
      </c>
      <c r="J23">
        <v>0</v>
      </c>
      <c r="K23">
        <v>6</v>
      </c>
      <c r="N23">
        <f t="shared" si="0"/>
        <v>0</v>
      </c>
      <c r="O23" t="s">
        <v>51</v>
      </c>
      <c r="P23">
        <f t="shared" si="1"/>
        <v>0</v>
      </c>
      <c r="R23">
        <f t="shared" si="2"/>
        <v>0</v>
      </c>
      <c r="S23">
        <f t="shared" si="3"/>
        <v>0</v>
      </c>
      <c r="T23" t="str">
        <f>IF('Teams-Start'!A23&gt;=1903,"Y","N")</f>
        <v>N</v>
      </c>
      <c r="U23">
        <v>26</v>
      </c>
      <c r="V23">
        <v>211</v>
      </c>
      <c r="W23">
        <v>33</v>
      </c>
      <c r="X23">
        <v>1</v>
      </c>
      <c r="Y23">
        <v>0</v>
      </c>
      <c r="Z23">
        <v>0</v>
      </c>
      <c r="AB23">
        <v>3</v>
      </c>
      <c r="AG23">
        <v>152</v>
      </c>
      <c r="AH23">
        <v>48</v>
      </c>
      <c r="AI23">
        <v>8</v>
      </c>
      <c r="AJ23">
        <v>6</v>
      </c>
      <c r="AK23">
        <v>0</v>
      </c>
      <c r="AL23">
        <v>0</v>
      </c>
      <c r="AM23">
        <v>162</v>
      </c>
      <c r="AN23">
        <v>144</v>
      </c>
      <c r="AO23">
        <v>1</v>
      </c>
      <c r="AP23">
        <v>1</v>
      </c>
      <c r="AQ23">
        <v>0</v>
      </c>
      <c r="AR23">
        <v>74</v>
      </c>
      <c r="AS23">
        <v>0</v>
      </c>
      <c r="AT23">
        <v>0.76100000000000001</v>
      </c>
      <c r="AU23" t="s">
        <v>114</v>
      </c>
      <c r="AV23" t="s">
        <v>94</v>
      </c>
      <c r="AX23">
        <v>77</v>
      </c>
      <c r="AY23">
        <v>99</v>
      </c>
      <c r="AZ23" t="s">
        <v>113</v>
      </c>
      <c r="BA23" t="s">
        <v>112</v>
      </c>
      <c r="BB23" t="s">
        <v>112</v>
      </c>
    </row>
    <row r="24" spans="1:54" x14ac:dyDescent="0.25">
      <c r="A24">
        <v>1873</v>
      </c>
      <c r="B24" t="s">
        <v>48</v>
      </c>
      <c r="C24" t="s">
        <v>100</v>
      </c>
      <c r="D24" t="s">
        <v>101</v>
      </c>
      <c r="E24" t="str">
        <f>VLOOKUP(D24,TeamsFranchises!$A$2:$B$121,2,FALSE)</f>
        <v>Brooklyn Atlantics</v>
      </c>
      <c r="G24">
        <v>6</v>
      </c>
      <c r="H24">
        <v>55</v>
      </c>
      <c r="J24">
        <v>17</v>
      </c>
      <c r="K24">
        <v>37</v>
      </c>
      <c r="N24">
        <f t="shared" si="0"/>
        <v>0</v>
      </c>
      <c r="O24" t="s">
        <v>51</v>
      </c>
      <c r="P24">
        <f t="shared" si="1"/>
        <v>0</v>
      </c>
      <c r="R24">
        <f t="shared" si="2"/>
        <v>0</v>
      </c>
      <c r="S24">
        <f t="shared" si="3"/>
        <v>0</v>
      </c>
      <c r="T24" t="str">
        <f>IF('Teams-Start'!A24&gt;=1903,"Y","N")</f>
        <v>N</v>
      </c>
      <c r="U24">
        <v>366</v>
      </c>
      <c r="V24">
        <v>2207</v>
      </c>
      <c r="W24">
        <v>588</v>
      </c>
      <c r="X24">
        <v>46</v>
      </c>
      <c r="Y24">
        <v>23</v>
      </c>
      <c r="Z24">
        <v>6</v>
      </c>
      <c r="AA24">
        <v>55</v>
      </c>
      <c r="AB24">
        <v>47</v>
      </c>
      <c r="AC24">
        <v>20</v>
      </c>
      <c r="AD24">
        <v>13</v>
      </c>
      <c r="AG24">
        <v>549</v>
      </c>
      <c r="AH24">
        <v>230</v>
      </c>
      <c r="AI24">
        <v>4.1399999999999997</v>
      </c>
      <c r="AJ24">
        <v>52</v>
      </c>
      <c r="AK24">
        <v>1</v>
      </c>
      <c r="AL24">
        <v>0</v>
      </c>
      <c r="AM24">
        <v>1500</v>
      </c>
      <c r="AN24">
        <v>737</v>
      </c>
      <c r="AO24">
        <v>8</v>
      </c>
      <c r="AP24">
        <v>43</v>
      </c>
      <c r="AQ24">
        <v>16</v>
      </c>
      <c r="AR24">
        <v>515</v>
      </c>
      <c r="AS24">
        <v>34</v>
      </c>
      <c r="AT24">
        <v>0.81699999999999995</v>
      </c>
      <c r="AU24" t="s">
        <v>102</v>
      </c>
      <c r="AV24" t="s">
        <v>99</v>
      </c>
      <c r="AX24">
        <v>90</v>
      </c>
      <c r="AY24">
        <v>94</v>
      </c>
      <c r="AZ24" t="s">
        <v>101</v>
      </c>
      <c r="BA24" t="s">
        <v>100</v>
      </c>
      <c r="BB24" t="s">
        <v>100</v>
      </c>
    </row>
    <row r="25" spans="1:54" x14ac:dyDescent="0.25">
      <c r="A25">
        <v>1873</v>
      </c>
      <c r="B25" t="s">
        <v>48</v>
      </c>
      <c r="C25" t="s">
        <v>49</v>
      </c>
      <c r="D25" t="s">
        <v>50</v>
      </c>
      <c r="E25" t="str">
        <f>VLOOKUP(D25,TeamsFranchises!$A$2:$B$121,2,FALSE)</f>
        <v>Boston Red Stockings</v>
      </c>
      <c r="G25">
        <v>1</v>
      </c>
      <c r="H25">
        <v>60</v>
      </c>
      <c r="J25">
        <v>43</v>
      </c>
      <c r="K25">
        <v>16</v>
      </c>
      <c r="N25">
        <f t="shared" si="0"/>
        <v>0</v>
      </c>
      <c r="O25" t="s">
        <v>76</v>
      </c>
      <c r="P25">
        <f t="shared" si="1"/>
        <v>1</v>
      </c>
      <c r="R25">
        <f t="shared" si="2"/>
        <v>0</v>
      </c>
      <c r="S25">
        <f t="shared" si="3"/>
        <v>0</v>
      </c>
      <c r="T25" t="str">
        <f>IF('Teams-Start'!A25&gt;=1903,"Y","N")</f>
        <v>N</v>
      </c>
      <c r="U25">
        <v>739</v>
      </c>
      <c r="V25">
        <v>2748</v>
      </c>
      <c r="W25">
        <v>933</v>
      </c>
      <c r="X25">
        <v>144</v>
      </c>
      <c r="Y25">
        <v>44</v>
      </c>
      <c r="Z25">
        <v>13</v>
      </c>
      <c r="AA25">
        <v>68</v>
      </c>
      <c r="AB25">
        <v>36</v>
      </c>
      <c r="AC25">
        <v>145</v>
      </c>
      <c r="AD25">
        <v>48</v>
      </c>
      <c r="AG25">
        <v>460</v>
      </c>
      <c r="AH25">
        <v>183</v>
      </c>
      <c r="AI25">
        <v>3.07</v>
      </c>
      <c r="AJ25">
        <v>46</v>
      </c>
      <c r="AK25">
        <v>1</v>
      </c>
      <c r="AL25">
        <v>7</v>
      </c>
      <c r="AM25">
        <v>1608</v>
      </c>
      <c r="AN25">
        <v>708</v>
      </c>
      <c r="AO25">
        <v>5</v>
      </c>
      <c r="AP25">
        <v>42</v>
      </c>
      <c r="AQ25">
        <v>55</v>
      </c>
      <c r="AR25">
        <v>472</v>
      </c>
      <c r="AS25">
        <v>54</v>
      </c>
      <c r="AT25">
        <v>0.83599999999999997</v>
      </c>
      <c r="AU25" t="s">
        <v>52</v>
      </c>
      <c r="AV25" t="s">
        <v>53</v>
      </c>
      <c r="AX25">
        <v>106</v>
      </c>
      <c r="AY25">
        <v>100</v>
      </c>
      <c r="AZ25" t="s">
        <v>54</v>
      </c>
      <c r="BA25" t="s">
        <v>49</v>
      </c>
      <c r="BB25" t="s">
        <v>49</v>
      </c>
    </row>
    <row r="26" spans="1:54" x14ac:dyDescent="0.25">
      <c r="A26">
        <v>1873</v>
      </c>
      <c r="B26" t="s">
        <v>48</v>
      </c>
      <c r="C26" t="s">
        <v>115</v>
      </c>
      <c r="D26" t="s">
        <v>116</v>
      </c>
      <c r="E26" t="str">
        <f>VLOOKUP(D26,TeamsFranchises!$A$2:$B$121,2,FALSE)</f>
        <v>Elizabeth Resolutes</v>
      </c>
      <c r="G26">
        <v>8</v>
      </c>
      <c r="H26">
        <v>23</v>
      </c>
      <c r="J26">
        <v>2</v>
      </c>
      <c r="K26">
        <v>21</v>
      </c>
      <c r="N26">
        <f t="shared" si="0"/>
        <v>0</v>
      </c>
      <c r="O26" t="s">
        <v>51</v>
      </c>
      <c r="P26">
        <f t="shared" si="1"/>
        <v>0</v>
      </c>
      <c r="R26">
        <f t="shared" si="2"/>
        <v>0</v>
      </c>
      <c r="S26">
        <f t="shared" si="3"/>
        <v>0</v>
      </c>
      <c r="T26" t="str">
        <f>IF('Teams-Start'!A26&gt;=1903,"Y","N")</f>
        <v>N</v>
      </c>
      <c r="U26">
        <v>98</v>
      </c>
      <c r="V26">
        <v>869</v>
      </c>
      <c r="W26">
        <v>204</v>
      </c>
      <c r="X26">
        <v>25</v>
      </c>
      <c r="Y26">
        <v>8</v>
      </c>
      <c r="Z26">
        <v>0</v>
      </c>
      <c r="AA26">
        <v>9</v>
      </c>
      <c r="AB26">
        <v>30</v>
      </c>
      <c r="AC26">
        <v>4</v>
      </c>
      <c r="AD26">
        <v>4</v>
      </c>
      <c r="AG26">
        <v>299</v>
      </c>
      <c r="AH26">
        <v>75</v>
      </c>
      <c r="AI26">
        <v>3.26</v>
      </c>
      <c r="AJ26">
        <v>22</v>
      </c>
      <c r="AK26">
        <v>0</v>
      </c>
      <c r="AL26">
        <v>0</v>
      </c>
      <c r="AM26">
        <v>621</v>
      </c>
      <c r="AN26">
        <v>343</v>
      </c>
      <c r="AO26">
        <v>6</v>
      </c>
      <c r="AP26">
        <v>10</v>
      </c>
      <c r="AQ26">
        <v>10</v>
      </c>
      <c r="AR26">
        <v>244</v>
      </c>
      <c r="AS26">
        <v>14</v>
      </c>
      <c r="AT26">
        <v>0.78900000000000003</v>
      </c>
      <c r="AU26" t="s">
        <v>117</v>
      </c>
      <c r="AV26" t="s">
        <v>118</v>
      </c>
      <c r="AX26">
        <v>92</v>
      </c>
      <c r="AY26">
        <v>103</v>
      </c>
      <c r="AZ26" t="s">
        <v>116</v>
      </c>
      <c r="BA26" t="s">
        <v>115</v>
      </c>
      <c r="BB26" t="s">
        <v>115</v>
      </c>
    </row>
    <row r="27" spans="1:54" x14ac:dyDescent="0.25">
      <c r="A27">
        <v>1873</v>
      </c>
      <c r="B27" t="s">
        <v>48</v>
      </c>
      <c r="C27" t="s">
        <v>69</v>
      </c>
      <c r="D27" t="s">
        <v>70</v>
      </c>
      <c r="E27" t="str">
        <f>VLOOKUP(D27,TeamsFranchises!$A$2:$B$121,2,FALSE)</f>
        <v>New York Mutuals</v>
      </c>
      <c r="G27">
        <v>4</v>
      </c>
      <c r="H27">
        <v>53</v>
      </c>
      <c r="J27">
        <v>29</v>
      </c>
      <c r="K27">
        <v>24</v>
      </c>
      <c r="N27">
        <f t="shared" si="0"/>
        <v>0</v>
      </c>
      <c r="O27" t="s">
        <v>51</v>
      </c>
      <c r="P27">
        <f t="shared" si="1"/>
        <v>0</v>
      </c>
      <c r="R27">
        <f t="shared" si="2"/>
        <v>0</v>
      </c>
      <c r="S27">
        <f t="shared" si="3"/>
        <v>0</v>
      </c>
      <c r="T27" t="str">
        <f>IF('Teams-Start'!A27&gt;=1903,"Y","N")</f>
        <v>N</v>
      </c>
      <c r="U27">
        <v>424</v>
      </c>
      <c r="V27">
        <v>2211</v>
      </c>
      <c r="W27">
        <v>622</v>
      </c>
      <c r="X27">
        <v>51</v>
      </c>
      <c r="Y27">
        <v>36</v>
      </c>
      <c r="Z27">
        <v>5</v>
      </c>
      <c r="AA27">
        <v>43</v>
      </c>
      <c r="AB27">
        <v>22</v>
      </c>
      <c r="AC27">
        <v>16</v>
      </c>
      <c r="AD27">
        <v>7</v>
      </c>
      <c r="AG27">
        <v>385</v>
      </c>
      <c r="AH27">
        <v>140</v>
      </c>
      <c r="AI27">
        <v>2.64</v>
      </c>
      <c r="AJ27">
        <v>48</v>
      </c>
      <c r="AK27">
        <v>2</v>
      </c>
      <c r="AL27">
        <v>0</v>
      </c>
      <c r="AM27">
        <v>1431</v>
      </c>
      <c r="AN27">
        <v>539</v>
      </c>
      <c r="AO27">
        <v>5</v>
      </c>
      <c r="AP27">
        <v>68</v>
      </c>
      <c r="AQ27">
        <v>80</v>
      </c>
      <c r="AR27">
        <v>425</v>
      </c>
      <c r="AS27">
        <v>29</v>
      </c>
      <c r="AT27">
        <v>0.81899999999999995</v>
      </c>
      <c r="AU27" t="s">
        <v>71</v>
      </c>
      <c r="AV27" t="s">
        <v>72</v>
      </c>
      <c r="AX27">
        <v>98</v>
      </c>
      <c r="AY27">
        <v>96</v>
      </c>
      <c r="AZ27" t="s">
        <v>73</v>
      </c>
      <c r="BA27" t="s">
        <v>69</v>
      </c>
      <c r="BB27" t="s">
        <v>69</v>
      </c>
    </row>
    <row r="28" spans="1:54" x14ac:dyDescent="0.25">
      <c r="A28">
        <v>1873</v>
      </c>
      <c r="B28" t="s">
        <v>48</v>
      </c>
      <c r="C28" t="s">
        <v>74</v>
      </c>
      <c r="D28" t="s">
        <v>75</v>
      </c>
      <c r="E28" t="str">
        <f>VLOOKUP(D28,TeamsFranchises!$A$2:$B$121,2,FALSE)</f>
        <v>Philadelphia Athletics</v>
      </c>
      <c r="G28">
        <v>5</v>
      </c>
      <c r="H28">
        <v>52</v>
      </c>
      <c r="J28">
        <v>28</v>
      </c>
      <c r="K28">
        <v>23</v>
      </c>
      <c r="N28">
        <f t="shared" si="0"/>
        <v>0</v>
      </c>
      <c r="O28" t="s">
        <v>51</v>
      </c>
      <c r="P28">
        <f t="shared" si="1"/>
        <v>0</v>
      </c>
      <c r="R28">
        <f t="shared" si="2"/>
        <v>0</v>
      </c>
      <c r="S28">
        <f t="shared" si="3"/>
        <v>0</v>
      </c>
      <c r="T28" t="str">
        <f>IF('Teams-Start'!A28&gt;=1903,"Y","N")</f>
        <v>N</v>
      </c>
      <c r="U28">
        <v>474</v>
      </c>
      <c r="V28">
        <v>2267</v>
      </c>
      <c r="W28">
        <v>683</v>
      </c>
      <c r="X28">
        <v>71</v>
      </c>
      <c r="Y28">
        <v>21</v>
      </c>
      <c r="Z28">
        <v>4</v>
      </c>
      <c r="AA28">
        <v>35</v>
      </c>
      <c r="AB28">
        <v>33</v>
      </c>
      <c r="AC28">
        <v>36</v>
      </c>
      <c r="AD28">
        <v>24</v>
      </c>
      <c r="AG28">
        <v>403</v>
      </c>
      <c r="AH28">
        <v>161</v>
      </c>
      <c r="AI28">
        <v>3.05</v>
      </c>
      <c r="AJ28">
        <v>44</v>
      </c>
      <c r="AK28">
        <v>3</v>
      </c>
      <c r="AL28">
        <v>2</v>
      </c>
      <c r="AM28">
        <v>1425</v>
      </c>
      <c r="AN28">
        <v>553</v>
      </c>
      <c r="AO28">
        <v>4</v>
      </c>
      <c r="AP28">
        <v>58</v>
      </c>
      <c r="AQ28">
        <v>41</v>
      </c>
      <c r="AR28">
        <v>390</v>
      </c>
      <c r="AS28">
        <v>30</v>
      </c>
      <c r="AT28">
        <v>0.84</v>
      </c>
      <c r="AU28" t="s">
        <v>77</v>
      </c>
      <c r="AV28" t="s">
        <v>78</v>
      </c>
      <c r="AX28">
        <v>108</v>
      </c>
      <c r="AY28">
        <v>105</v>
      </c>
      <c r="AZ28" t="s">
        <v>79</v>
      </c>
      <c r="BA28" t="s">
        <v>74</v>
      </c>
      <c r="BB28" t="s">
        <v>74</v>
      </c>
    </row>
    <row r="29" spans="1:54" x14ac:dyDescent="0.25">
      <c r="A29">
        <v>1873</v>
      </c>
      <c r="B29" t="s">
        <v>48</v>
      </c>
      <c r="C29" t="s">
        <v>119</v>
      </c>
      <c r="D29" t="s">
        <v>120</v>
      </c>
      <c r="E29" t="str">
        <f>VLOOKUP(D29,TeamsFranchises!$A$2:$B$121,2,FALSE)</f>
        <v>Philadelphia White Stockings</v>
      </c>
      <c r="G29">
        <v>2</v>
      </c>
      <c r="H29">
        <v>53</v>
      </c>
      <c r="J29">
        <v>36</v>
      </c>
      <c r="K29">
        <v>17</v>
      </c>
      <c r="N29">
        <f t="shared" si="0"/>
        <v>0</v>
      </c>
      <c r="O29" t="s">
        <v>51</v>
      </c>
      <c r="P29">
        <f t="shared" si="1"/>
        <v>0</v>
      </c>
      <c r="R29">
        <f t="shared" si="2"/>
        <v>0</v>
      </c>
      <c r="S29">
        <f t="shared" si="3"/>
        <v>0</v>
      </c>
      <c r="T29" t="str">
        <f>IF('Teams-Start'!A29&gt;=1903,"Y","N")</f>
        <v>N</v>
      </c>
      <c r="U29">
        <v>526</v>
      </c>
      <c r="V29">
        <v>2326</v>
      </c>
      <c r="W29">
        <v>645</v>
      </c>
      <c r="X29">
        <v>83</v>
      </c>
      <c r="Y29">
        <v>20</v>
      </c>
      <c r="Z29">
        <v>8</v>
      </c>
      <c r="AA29">
        <v>62</v>
      </c>
      <c r="AB29">
        <v>41</v>
      </c>
      <c r="AC29">
        <v>54</v>
      </c>
      <c r="AD29">
        <v>14</v>
      </c>
      <c r="AG29">
        <v>396</v>
      </c>
      <c r="AH29">
        <v>156</v>
      </c>
      <c r="AI29">
        <v>2.92</v>
      </c>
      <c r="AJ29">
        <v>50</v>
      </c>
      <c r="AK29">
        <v>0</v>
      </c>
      <c r="AL29">
        <v>0</v>
      </c>
      <c r="AM29">
        <v>1443</v>
      </c>
      <c r="AN29">
        <v>628</v>
      </c>
      <c r="AO29">
        <v>3</v>
      </c>
      <c r="AP29">
        <v>44</v>
      </c>
      <c r="AQ29">
        <v>29</v>
      </c>
      <c r="AR29">
        <v>378</v>
      </c>
      <c r="AS29">
        <v>43</v>
      </c>
      <c r="AT29">
        <v>0.84899999999999998</v>
      </c>
      <c r="AU29" t="s">
        <v>121</v>
      </c>
      <c r="AV29" t="s">
        <v>78</v>
      </c>
      <c r="AX29">
        <v>103</v>
      </c>
      <c r="AY29">
        <v>101</v>
      </c>
      <c r="AZ29" t="s">
        <v>122</v>
      </c>
      <c r="BA29" t="s">
        <v>119</v>
      </c>
      <c r="BB29" t="s">
        <v>119</v>
      </c>
    </row>
    <row r="30" spans="1:54" x14ac:dyDescent="0.25">
      <c r="A30">
        <v>1873</v>
      </c>
      <c r="B30" t="s">
        <v>48</v>
      </c>
      <c r="C30" t="s">
        <v>123</v>
      </c>
      <c r="D30" t="s">
        <v>124</v>
      </c>
      <c r="E30" t="str">
        <f>VLOOKUP(D30,TeamsFranchises!$A$2:$B$121,2,FALSE)</f>
        <v>Washington Blue Legs</v>
      </c>
      <c r="G30">
        <v>7</v>
      </c>
      <c r="H30">
        <v>39</v>
      </c>
      <c r="J30">
        <v>8</v>
      </c>
      <c r="K30">
        <v>31</v>
      </c>
      <c r="N30">
        <f t="shared" si="0"/>
        <v>0</v>
      </c>
      <c r="O30" t="s">
        <v>51</v>
      </c>
      <c r="P30">
        <f t="shared" si="1"/>
        <v>0</v>
      </c>
      <c r="R30">
        <f t="shared" si="2"/>
        <v>0</v>
      </c>
      <c r="S30">
        <f t="shared" si="3"/>
        <v>0</v>
      </c>
      <c r="T30" t="str">
        <f>IF('Teams-Start'!A30&gt;=1903,"Y","N")</f>
        <v>N</v>
      </c>
      <c r="U30">
        <v>283</v>
      </c>
      <c r="V30">
        <v>1560</v>
      </c>
      <c r="W30">
        <v>408</v>
      </c>
      <c r="X30">
        <v>40</v>
      </c>
      <c r="Y30">
        <v>19</v>
      </c>
      <c r="Z30">
        <v>2</v>
      </c>
      <c r="AA30">
        <v>20</v>
      </c>
      <c r="AB30">
        <v>36</v>
      </c>
      <c r="AC30">
        <v>11</v>
      </c>
      <c r="AD30">
        <v>8</v>
      </c>
      <c r="AG30">
        <v>485</v>
      </c>
      <c r="AH30">
        <v>186</v>
      </c>
      <c r="AI30">
        <v>4.84</v>
      </c>
      <c r="AJ30">
        <v>39</v>
      </c>
      <c r="AK30">
        <v>0</v>
      </c>
      <c r="AL30">
        <v>0</v>
      </c>
      <c r="AM30">
        <v>1038</v>
      </c>
      <c r="AN30">
        <v>594</v>
      </c>
      <c r="AO30">
        <v>11</v>
      </c>
      <c r="AP30">
        <v>26</v>
      </c>
      <c r="AQ30">
        <v>10</v>
      </c>
      <c r="AR30">
        <v>348</v>
      </c>
      <c r="AS30">
        <v>27</v>
      </c>
      <c r="AT30">
        <v>0.81200000000000006</v>
      </c>
      <c r="AU30" t="s">
        <v>125</v>
      </c>
      <c r="AV30" t="s">
        <v>90</v>
      </c>
      <c r="AX30">
        <v>96</v>
      </c>
      <c r="AY30">
        <v>102</v>
      </c>
      <c r="AZ30" t="s">
        <v>126</v>
      </c>
      <c r="BA30" t="s">
        <v>123</v>
      </c>
      <c r="BB30" t="s">
        <v>123</v>
      </c>
    </row>
    <row r="31" spans="1:54" x14ac:dyDescent="0.25">
      <c r="A31">
        <v>1874</v>
      </c>
      <c r="B31" t="s">
        <v>48</v>
      </c>
      <c r="C31" t="s">
        <v>91</v>
      </c>
      <c r="D31" t="s">
        <v>92</v>
      </c>
      <c r="E31" t="str">
        <f>VLOOKUP(D31,TeamsFranchises!$A$2:$B$121,2,FALSE)</f>
        <v>Baltimore Canaries</v>
      </c>
      <c r="G31">
        <v>8</v>
      </c>
      <c r="H31">
        <v>47</v>
      </c>
      <c r="J31">
        <v>9</v>
      </c>
      <c r="K31">
        <v>38</v>
      </c>
      <c r="N31">
        <f t="shared" si="0"/>
        <v>0</v>
      </c>
      <c r="O31" t="s">
        <v>51</v>
      </c>
      <c r="P31">
        <f t="shared" si="1"/>
        <v>0</v>
      </c>
      <c r="R31">
        <f t="shared" si="2"/>
        <v>0</v>
      </c>
      <c r="S31">
        <f t="shared" si="3"/>
        <v>0</v>
      </c>
      <c r="T31" t="str">
        <f>IF('Teams-Start'!A31&gt;=1903,"Y","N")</f>
        <v>N</v>
      </c>
      <c r="U31">
        <v>227</v>
      </c>
      <c r="V31">
        <v>1776</v>
      </c>
      <c r="W31">
        <v>435</v>
      </c>
      <c r="X31">
        <v>45</v>
      </c>
      <c r="Y31">
        <v>7</v>
      </c>
      <c r="Z31">
        <v>1</v>
      </c>
      <c r="AA31">
        <v>22</v>
      </c>
      <c r="AB31">
        <v>37</v>
      </c>
      <c r="AC31">
        <v>12</v>
      </c>
      <c r="AD31">
        <v>5</v>
      </c>
      <c r="AG31">
        <v>505</v>
      </c>
      <c r="AH31">
        <v>146</v>
      </c>
      <c r="AI31">
        <v>3.13</v>
      </c>
      <c r="AJ31">
        <v>42</v>
      </c>
      <c r="AK31">
        <v>0</v>
      </c>
      <c r="AL31">
        <v>0</v>
      </c>
      <c r="AM31">
        <v>1260</v>
      </c>
      <c r="AN31">
        <v>640</v>
      </c>
      <c r="AO31">
        <v>3</v>
      </c>
      <c r="AP31">
        <v>39</v>
      </c>
      <c r="AQ31">
        <v>20</v>
      </c>
      <c r="AR31">
        <v>436</v>
      </c>
      <c r="AS31">
        <v>15</v>
      </c>
      <c r="AT31">
        <v>0.81200000000000006</v>
      </c>
      <c r="AU31" t="s">
        <v>93</v>
      </c>
      <c r="AV31" t="s">
        <v>94</v>
      </c>
      <c r="AX31">
        <v>102</v>
      </c>
      <c r="AY31">
        <v>104</v>
      </c>
      <c r="AZ31" t="s">
        <v>95</v>
      </c>
      <c r="BA31" t="s">
        <v>91</v>
      </c>
      <c r="BB31" t="s">
        <v>91</v>
      </c>
    </row>
    <row r="32" spans="1:54" x14ac:dyDescent="0.25">
      <c r="A32">
        <v>1874</v>
      </c>
      <c r="B32" t="s">
        <v>48</v>
      </c>
      <c r="C32" t="s">
        <v>100</v>
      </c>
      <c r="D32" t="s">
        <v>101</v>
      </c>
      <c r="E32" t="str">
        <f>VLOOKUP(D32,TeamsFranchises!$A$2:$B$121,2,FALSE)</f>
        <v>Brooklyn Atlantics</v>
      </c>
      <c r="G32">
        <v>6</v>
      </c>
      <c r="H32">
        <v>56</v>
      </c>
      <c r="J32">
        <v>22</v>
      </c>
      <c r="K32">
        <v>33</v>
      </c>
      <c r="N32">
        <f t="shared" si="0"/>
        <v>0</v>
      </c>
      <c r="O32" t="s">
        <v>51</v>
      </c>
      <c r="P32">
        <f t="shared" si="1"/>
        <v>0</v>
      </c>
      <c r="R32">
        <f t="shared" si="2"/>
        <v>0</v>
      </c>
      <c r="S32">
        <f t="shared" si="3"/>
        <v>0</v>
      </c>
      <c r="T32" t="str">
        <f>IF('Teams-Start'!A32&gt;=1903,"Y","N")</f>
        <v>N</v>
      </c>
      <c r="U32">
        <v>301</v>
      </c>
      <c r="V32">
        <v>2169</v>
      </c>
      <c r="W32">
        <v>498</v>
      </c>
      <c r="X32">
        <v>45</v>
      </c>
      <c r="Y32">
        <v>8</v>
      </c>
      <c r="Z32">
        <v>1</v>
      </c>
      <c r="AA32">
        <v>31</v>
      </c>
      <c r="AB32">
        <v>51</v>
      </c>
      <c r="AC32">
        <v>12</v>
      </c>
      <c r="AD32">
        <v>4</v>
      </c>
      <c r="AG32">
        <v>450</v>
      </c>
      <c r="AH32">
        <v>116</v>
      </c>
      <c r="AI32">
        <v>2.06</v>
      </c>
      <c r="AJ32">
        <v>56</v>
      </c>
      <c r="AK32">
        <v>1</v>
      </c>
      <c r="AL32">
        <v>0</v>
      </c>
      <c r="AM32">
        <v>1518</v>
      </c>
      <c r="AN32">
        <v>618</v>
      </c>
      <c r="AO32">
        <v>15</v>
      </c>
      <c r="AP32">
        <v>11</v>
      </c>
      <c r="AQ32">
        <v>42</v>
      </c>
      <c r="AR32">
        <v>500</v>
      </c>
      <c r="AS32">
        <v>15</v>
      </c>
      <c r="AT32">
        <v>0.82199999999999995</v>
      </c>
      <c r="AU32" t="s">
        <v>102</v>
      </c>
      <c r="AV32" t="s">
        <v>99</v>
      </c>
      <c r="AX32">
        <v>89</v>
      </c>
      <c r="AY32">
        <v>94</v>
      </c>
      <c r="AZ32" t="s">
        <v>101</v>
      </c>
      <c r="BA32" t="s">
        <v>100</v>
      </c>
      <c r="BB32" t="s">
        <v>100</v>
      </c>
    </row>
    <row r="33" spans="1:54" x14ac:dyDescent="0.25">
      <c r="A33">
        <v>1874</v>
      </c>
      <c r="B33" t="s">
        <v>48</v>
      </c>
      <c r="C33" t="s">
        <v>49</v>
      </c>
      <c r="D33" t="s">
        <v>50</v>
      </c>
      <c r="E33" t="str">
        <f>VLOOKUP(D33,TeamsFranchises!$A$2:$B$121,2,FALSE)</f>
        <v>Boston Red Stockings</v>
      </c>
      <c r="G33">
        <v>1</v>
      </c>
      <c r="H33">
        <v>71</v>
      </c>
      <c r="J33">
        <v>52</v>
      </c>
      <c r="K33">
        <v>18</v>
      </c>
      <c r="N33">
        <f t="shared" si="0"/>
        <v>0</v>
      </c>
      <c r="O33" t="s">
        <v>76</v>
      </c>
      <c r="P33">
        <f t="shared" si="1"/>
        <v>1</v>
      </c>
      <c r="R33">
        <f t="shared" si="2"/>
        <v>0</v>
      </c>
      <c r="S33">
        <f t="shared" si="3"/>
        <v>0</v>
      </c>
      <c r="T33" t="str">
        <f>IF('Teams-Start'!A33&gt;=1903,"Y","N")</f>
        <v>N</v>
      </c>
      <c r="U33">
        <v>735</v>
      </c>
      <c r="V33">
        <v>3129</v>
      </c>
      <c r="W33">
        <v>977</v>
      </c>
      <c r="X33">
        <v>121</v>
      </c>
      <c r="Y33">
        <v>61</v>
      </c>
      <c r="Z33">
        <v>17</v>
      </c>
      <c r="AA33">
        <v>34</v>
      </c>
      <c r="AB33">
        <v>28</v>
      </c>
      <c r="AC33">
        <v>45</v>
      </c>
      <c r="AD33">
        <v>19</v>
      </c>
      <c r="AG33">
        <v>415</v>
      </c>
      <c r="AH33">
        <v>136</v>
      </c>
      <c r="AI33">
        <v>1.93</v>
      </c>
      <c r="AJ33">
        <v>65</v>
      </c>
      <c r="AK33">
        <v>4</v>
      </c>
      <c r="AL33">
        <v>3</v>
      </c>
      <c r="AM33">
        <v>1902</v>
      </c>
      <c r="AN33">
        <v>779</v>
      </c>
      <c r="AO33">
        <v>1</v>
      </c>
      <c r="AP33">
        <v>23</v>
      </c>
      <c r="AQ33">
        <v>31</v>
      </c>
      <c r="AR33">
        <v>489</v>
      </c>
      <c r="AS33">
        <v>53</v>
      </c>
      <c r="AT33">
        <v>0.85</v>
      </c>
      <c r="AU33" t="s">
        <v>52</v>
      </c>
      <c r="AV33" t="s">
        <v>53</v>
      </c>
      <c r="AX33">
        <v>105</v>
      </c>
      <c r="AY33">
        <v>98</v>
      </c>
      <c r="AZ33" t="s">
        <v>54</v>
      </c>
      <c r="BA33" t="s">
        <v>49</v>
      </c>
      <c r="BB33" t="s">
        <v>49</v>
      </c>
    </row>
    <row r="34" spans="1:54" x14ac:dyDescent="0.25">
      <c r="A34">
        <v>1874</v>
      </c>
      <c r="B34" t="s">
        <v>48</v>
      </c>
      <c r="C34" t="s">
        <v>127</v>
      </c>
      <c r="D34" t="s">
        <v>56</v>
      </c>
      <c r="E34" t="str">
        <f>VLOOKUP(D34,TeamsFranchises!$A$2:$B$121,2,FALSE)</f>
        <v>Chicago White Stockings</v>
      </c>
      <c r="G34">
        <v>5</v>
      </c>
      <c r="H34">
        <v>59</v>
      </c>
      <c r="J34">
        <v>28</v>
      </c>
      <c r="K34">
        <v>31</v>
      </c>
      <c r="N34">
        <f t="shared" si="0"/>
        <v>0</v>
      </c>
      <c r="O34" t="s">
        <v>51</v>
      </c>
      <c r="P34">
        <f t="shared" si="1"/>
        <v>0</v>
      </c>
      <c r="R34">
        <f t="shared" si="2"/>
        <v>0</v>
      </c>
      <c r="S34">
        <f t="shared" si="3"/>
        <v>0</v>
      </c>
      <c r="T34" t="str">
        <f>IF('Teams-Start'!A34&gt;=1903,"Y","N")</f>
        <v>N</v>
      </c>
      <c r="U34">
        <v>418</v>
      </c>
      <c r="V34">
        <v>2462</v>
      </c>
      <c r="W34">
        <v>685</v>
      </c>
      <c r="X34">
        <v>87</v>
      </c>
      <c r="Y34">
        <v>4</v>
      </c>
      <c r="Z34">
        <v>4</v>
      </c>
      <c r="AA34">
        <v>32</v>
      </c>
      <c r="AB34">
        <v>54</v>
      </c>
      <c r="AC34">
        <v>32</v>
      </c>
      <c r="AD34">
        <v>12</v>
      </c>
      <c r="AG34">
        <v>480</v>
      </c>
      <c r="AH34">
        <v>157</v>
      </c>
      <c r="AI34">
        <v>2.65</v>
      </c>
      <c r="AJ34">
        <v>58</v>
      </c>
      <c r="AK34">
        <v>3</v>
      </c>
      <c r="AL34">
        <v>0</v>
      </c>
      <c r="AM34">
        <v>1601</v>
      </c>
      <c r="AN34">
        <v>684</v>
      </c>
      <c r="AO34">
        <v>7</v>
      </c>
      <c r="AP34">
        <v>45</v>
      </c>
      <c r="AQ34">
        <v>26</v>
      </c>
      <c r="AR34">
        <v>477</v>
      </c>
      <c r="AS34">
        <v>27</v>
      </c>
      <c r="AT34">
        <v>0.82899999999999996</v>
      </c>
      <c r="AU34" t="s">
        <v>57</v>
      </c>
      <c r="AV34" t="s">
        <v>128</v>
      </c>
      <c r="AX34">
        <v>101</v>
      </c>
      <c r="AY34">
        <v>102</v>
      </c>
      <c r="AZ34" t="s">
        <v>59</v>
      </c>
      <c r="BA34" t="s">
        <v>127</v>
      </c>
      <c r="BB34" t="s">
        <v>127</v>
      </c>
    </row>
    <row r="35" spans="1:54" x14ac:dyDescent="0.25">
      <c r="A35">
        <v>1874</v>
      </c>
      <c r="B35" t="s">
        <v>48</v>
      </c>
      <c r="C35" t="s">
        <v>129</v>
      </c>
      <c r="D35" t="s">
        <v>130</v>
      </c>
      <c r="E35" t="str">
        <f>VLOOKUP(D35,TeamsFranchises!$A$2:$B$121,2,FALSE)</f>
        <v>Hartford Dark Blues</v>
      </c>
      <c r="G35">
        <v>7</v>
      </c>
      <c r="H35">
        <v>53</v>
      </c>
      <c r="J35">
        <v>16</v>
      </c>
      <c r="K35">
        <v>37</v>
      </c>
      <c r="N35">
        <f t="shared" si="0"/>
        <v>0</v>
      </c>
      <c r="O35" t="s">
        <v>51</v>
      </c>
      <c r="P35">
        <f t="shared" si="1"/>
        <v>0</v>
      </c>
      <c r="R35">
        <f t="shared" si="2"/>
        <v>0</v>
      </c>
      <c r="S35">
        <f t="shared" si="3"/>
        <v>0</v>
      </c>
      <c r="T35" t="str">
        <f>IF('Teams-Start'!A35&gt;=1903,"Y","N")</f>
        <v>N</v>
      </c>
      <c r="U35">
        <v>371</v>
      </c>
      <c r="V35">
        <v>2144</v>
      </c>
      <c r="W35">
        <v>591</v>
      </c>
      <c r="X35">
        <v>86</v>
      </c>
      <c r="Y35">
        <v>18</v>
      </c>
      <c r="Z35">
        <v>2</v>
      </c>
      <c r="AA35">
        <v>31</v>
      </c>
      <c r="AB35">
        <v>63</v>
      </c>
      <c r="AC35">
        <v>42</v>
      </c>
      <c r="AD35">
        <v>21</v>
      </c>
      <c r="AG35">
        <v>471</v>
      </c>
      <c r="AH35">
        <v>135</v>
      </c>
      <c r="AI35">
        <v>2.5299999999999998</v>
      </c>
      <c r="AJ35">
        <v>45</v>
      </c>
      <c r="AK35">
        <v>0</v>
      </c>
      <c r="AL35">
        <v>0</v>
      </c>
      <c r="AM35">
        <v>1443</v>
      </c>
      <c r="AN35">
        <v>653</v>
      </c>
      <c r="AO35">
        <v>1</v>
      </c>
      <c r="AP35">
        <v>28</v>
      </c>
      <c r="AQ35">
        <v>39</v>
      </c>
      <c r="AR35">
        <v>521</v>
      </c>
      <c r="AS35">
        <v>17</v>
      </c>
      <c r="AT35">
        <v>0.79700000000000004</v>
      </c>
      <c r="AU35" t="s">
        <v>131</v>
      </c>
      <c r="AV35" t="s">
        <v>132</v>
      </c>
      <c r="AX35">
        <v>106</v>
      </c>
      <c r="AY35">
        <v>106</v>
      </c>
      <c r="AZ35" t="s">
        <v>133</v>
      </c>
      <c r="BA35" t="s">
        <v>129</v>
      </c>
      <c r="BB35" t="s">
        <v>129</v>
      </c>
    </row>
    <row r="36" spans="1:54" x14ac:dyDescent="0.25">
      <c r="A36">
        <v>1874</v>
      </c>
      <c r="B36" t="s">
        <v>48</v>
      </c>
      <c r="C36" t="s">
        <v>69</v>
      </c>
      <c r="D36" t="s">
        <v>70</v>
      </c>
      <c r="E36" t="str">
        <f>VLOOKUP(D36,TeamsFranchises!$A$2:$B$121,2,FALSE)</f>
        <v>New York Mutuals</v>
      </c>
      <c r="G36">
        <v>2</v>
      </c>
      <c r="H36">
        <v>65</v>
      </c>
      <c r="J36">
        <v>42</v>
      </c>
      <c r="K36">
        <v>23</v>
      </c>
      <c r="N36">
        <f t="shared" si="0"/>
        <v>0</v>
      </c>
      <c r="O36" t="s">
        <v>51</v>
      </c>
      <c r="P36">
        <f t="shared" si="1"/>
        <v>0</v>
      </c>
      <c r="R36">
        <f t="shared" si="2"/>
        <v>0</v>
      </c>
      <c r="S36">
        <f t="shared" si="3"/>
        <v>0</v>
      </c>
      <c r="T36" t="str">
        <f>IF('Teams-Start'!A36&gt;=1903,"Y","N")</f>
        <v>N</v>
      </c>
      <c r="U36">
        <v>501</v>
      </c>
      <c r="V36">
        <v>2730</v>
      </c>
      <c r="W36">
        <v>714</v>
      </c>
      <c r="X36">
        <v>89</v>
      </c>
      <c r="Y36">
        <v>28</v>
      </c>
      <c r="Z36">
        <v>7</v>
      </c>
      <c r="AA36">
        <v>36</v>
      </c>
      <c r="AB36">
        <v>40</v>
      </c>
      <c r="AC36">
        <v>36</v>
      </c>
      <c r="AD36">
        <v>4</v>
      </c>
      <c r="AG36">
        <v>377</v>
      </c>
      <c r="AH36">
        <v>124</v>
      </c>
      <c r="AI36">
        <v>1.9</v>
      </c>
      <c r="AJ36">
        <v>62</v>
      </c>
      <c r="AK36">
        <v>4</v>
      </c>
      <c r="AL36">
        <v>0</v>
      </c>
      <c r="AM36">
        <v>1758</v>
      </c>
      <c r="AN36">
        <v>663</v>
      </c>
      <c r="AO36">
        <v>3</v>
      </c>
      <c r="AP36">
        <v>41</v>
      </c>
      <c r="AQ36">
        <v>101</v>
      </c>
      <c r="AR36">
        <v>438</v>
      </c>
      <c r="AS36">
        <v>22</v>
      </c>
      <c r="AT36">
        <v>0.84699999999999998</v>
      </c>
      <c r="AU36" t="s">
        <v>71</v>
      </c>
      <c r="AV36" t="s">
        <v>72</v>
      </c>
      <c r="AX36">
        <v>103</v>
      </c>
      <c r="AY36">
        <v>102</v>
      </c>
      <c r="AZ36" t="s">
        <v>73</v>
      </c>
      <c r="BA36" t="s">
        <v>69</v>
      </c>
      <c r="BB36" t="s">
        <v>69</v>
      </c>
    </row>
    <row r="37" spans="1:54" x14ac:dyDescent="0.25">
      <c r="A37">
        <v>1874</v>
      </c>
      <c r="B37" t="s">
        <v>48</v>
      </c>
      <c r="C37" t="s">
        <v>74</v>
      </c>
      <c r="D37" t="s">
        <v>75</v>
      </c>
      <c r="E37" t="str">
        <f>VLOOKUP(D37,TeamsFranchises!$A$2:$B$121,2,FALSE)</f>
        <v>Philadelphia Athletics</v>
      </c>
      <c r="G37">
        <v>3</v>
      </c>
      <c r="H37">
        <v>55</v>
      </c>
      <c r="J37">
        <v>33</v>
      </c>
      <c r="K37">
        <v>22</v>
      </c>
      <c r="N37">
        <f t="shared" si="0"/>
        <v>0</v>
      </c>
      <c r="O37" t="s">
        <v>51</v>
      </c>
      <c r="P37">
        <f t="shared" si="1"/>
        <v>0</v>
      </c>
      <c r="R37">
        <f t="shared" si="2"/>
        <v>0</v>
      </c>
      <c r="S37">
        <f t="shared" si="3"/>
        <v>0</v>
      </c>
      <c r="T37" t="str">
        <f>IF('Teams-Start'!A37&gt;=1903,"Y","N")</f>
        <v>N</v>
      </c>
      <c r="U37">
        <v>441</v>
      </c>
      <c r="V37">
        <v>2259</v>
      </c>
      <c r="W37">
        <v>647</v>
      </c>
      <c r="X37">
        <v>83</v>
      </c>
      <c r="Y37">
        <v>18</v>
      </c>
      <c r="Z37">
        <v>6</v>
      </c>
      <c r="AA37">
        <v>24</v>
      </c>
      <c r="AB37">
        <v>51</v>
      </c>
      <c r="AC37">
        <v>36</v>
      </c>
      <c r="AD37">
        <v>14</v>
      </c>
      <c r="AG37">
        <v>344</v>
      </c>
      <c r="AH37">
        <v>89</v>
      </c>
      <c r="AI37">
        <v>1.64</v>
      </c>
      <c r="AJ37">
        <v>55</v>
      </c>
      <c r="AK37">
        <v>0</v>
      </c>
      <c r="AL37">
        <v>0</v>
      </c>
      <c r="AM37">
        <v>1461</v>
      </c>
      <c r="AN37">
        <v>514</v>
      </c>
      <c r="AO37">
        <v>6</v>
      </c>
      <c r="AP37">
        <v>32</v>
      </c>
      <c r="AQ37">
        <v>37</v>
      </c>
      <c r="AR37">
        <v>396</v>
      </c>
      <c r="AS37">
        <v>34</v>
      </c>
      <c r="AT37">
        <v>0.83899999999999997</v>
      </c>
      <c r="AU37" t="s">
        <v>77</v>
      </c>
      <c r="AV37" t="s">
        <v>78</v>
      </c>
      <c r="AX37">
        <v>108</v>
      </c>
      <c r="AY37">
        <v>105</v>
      </c>
      <c r="AZ37" t="s">
        <v>79</v>
      </c>
      <c r="BA37" t="s">
        <v>74</v>
      </c>
      <c r="BB37" t="s">
        <v>74</v>
      </c>
    </row>
    <row r="38" spans="1:54" x14ac:dyDescent="0.25">
      <c r="A38">
        <v>1874</v>
      </c>
      <c r="B38" t="s">
        <v>48</v>
      </c>
      <c r="C38" t="s">
        <v>119</v>
      </c>
      <c r="D38" t="s">
        <v>120</v>
      </c>
      <c r="E38" t="str">
        <f>VLOOKUP(D38,TeamsFranchises!$A$2:$B$121,2,FALSE)</f>
        <v>Philadelphia White Stockings</v>
      </c>
      <c r="G38">
        <v>4</v>
      </c>
      <c r="H38">
        <v>58</v>
      </c>
      <c r="J38">
        <v>29</v>
      </c>
      <c r="K38">
        <v>29</v>
      </c>
      <c r="N38">
        <f t="shared" si="0"/>
        <v>0</v>
      </c>
      <c r="O38" t="s">
        <v>51</v>
      </c>
      <c r="P38">
        <f t="shared" si="1"/>
        <v>0</v>
      </c>
      <c r="R38">
        <f t="shared" si="2"/>
        <v>0</v>
      </c>
      <c r="S38">
        <f t="shared" si="3"/>
        <v>0</v>
      </c>
      <c r="T38" t="str">
        <f>IF('Teams-Start'!A38&gt;=1903,"Y","N")</f>
        <v>N</v>
      </c>
      <c r="U38">
        <v>476</v>
      </c>
      <c r="V38">
        <v>2435</v>
      </c>
      <c r="W38">
        <v>677</v>
      </c>
      <c r="X38">
        <v>78</v>
      </c>
      <c r="Y38">
        <v>50</v>
      </c>
      <c r="Z38">
        <v>2</v>
      </c>
      <c r="AA38">
        <v>28</v>
      </c>
      <c r="AB38">
        <v>33</v>
      </c>
      <c r="AC38">
        <v>27</v>
      </c>
      <c r="AD38">
        <v>18</v>
      </c>
      <c r="AG38">
        <v>428</v>
      </c>
      <c r="AH38">
        <v>112</v>
      </c>
      <c r="AI38">
        <v>1.93</v>
      </c>
      <c r="AJ38">
        <v>56</v>
      </c>
      <c r="AK38">
        <v>3</v>
      </c>
      <c r="AL38">
        <v>0</v>
      </c>
      <c r="AM38">
        <v>1566</v>
      </c>
      <c r="AN38">
        <v>673</v>
      </c>
      <c r="AO38">
        <v>4</v>
      </c>
      <c r="AP38">
        <v>19</v>
      </c>
      <c r="AQ38">
        <v>61</v>
      </c>
      <c r="AR38">
        <v>518</v>
      </c>
      <c r="AS38">
        <v>38</v>
      </c>
      <c r="AT38">
        <v>0.80900000000000005</v>
      </c>
      <c r="AU38" t="s">
        <v>121</v>
      </c>
      <c r="AV38" t="s">
        <v>78</v>
      </c>
      <c r="AX38">
        <v>103</v>
      </c>
      <c r="AY38">
        <v>101</v>
      </c>
      <c r="AZ38" t="s">
        <v>122</v>
      </c>
      <c r="BA38" t="s">
        <v>119</v>
      </c>
      <c r="BB38" t="s">
        <v>119</v>
      </c>
    </row>
    <row r="39" spans="1:54" x14ac:dyDescent="0.25">
      <c r="A39">
        <v>1875</v>
      </c>
      <c r="B39" t="s">
        <v>48</v>
      </c>
      <c r="C39" t="s">
        <v>100</v>
      </c>
      <c r="D39" t="s">
        <v>101</v>
      </c>
      <c r="E39" t="str">
        <f>VLOOKUP(D39,TeamsFranchises!$A$2:$B$121,2,FALSE)</f>
        <v>Brooklyn Atlantics</v>
      </c>
      <c r="G39">
        <v>11</v>
      </c>
      <c r="H39">
        <v>44</v>
      </c>
      <c r="J39">
        <v>2</v>
      </c>
      <c r="K39">
        <v>42</v>
      </c>
      <c r="N39">
        <f t="shared" si="0"/>
        <v>0</v>
      </c>
      <c r="O39" t="s">
        <v>51</v>
      </c>
      <c r="P39">
        <f t="shared" si="1"/>
        <v>0</v>
      </c>
      <c r="R39">
        <f t="shared" si="2"/>
        <v>0</v>
      </c>
      <c r="S39">
        <f t="shared" si="3"/>
        <v>0</v>
      </c>
      <c r="T39" t="str">
        <f>IF('Teams-Start'!A39&gt;=1903,"Y","N")</f>
        <v>N</v>
      </c>
      <c r="U39">
        <v>132</v>
      </c>
      <c r="V39">
        <v>1562</v>
      </c>
      <c r="W39">
        <v>304</v>
      </c>
      <c r="X39">
        <v>33</v>
      </c>
      <c r="Y39">
        <v>6</v>
      </c>
      <c r="Z39">
        <v>2</v>
      </c>
      <c r="AA39">
        <v>8</v>
      </c>
      <c r="AB39">
        <v>36</v>
      </c>
      <c r="AC39">
        <v>1</v>
      </c>
      <c r="AD39">
        <v>5</v>
      </c>
      <c r="AG39">
        <v>438</v>
      </c>
      <c r="AH39">
        <v>139</v>
      </c>
      <c r="AI39">
        <v>3.16</v>
      </c>
      <c r="AJ39">
        <v>31</v>
      </c>
      <c r="AK39">
        <v>0</v>
      </c>
      <c r="AL39">
        <v>0</v>
      </c>
      <c r="AM39">
        <v>1188</v>
      </c>
      <c r="AN39">
        <v>535</v>
      </c>
      <c r="AO39">
        <v>6</v>
      </c>
      <c r="AP39">
        <v>17</v>
      </c>
      <c r="AQ39">
        <v>16</v>
      </c>
      <c r="AR39">
        <v>432</v>
      </c>
      <c r="AS39">
        <v>20</v>
      </c>
      <c r="AT39">
        <v>0.80100000000000005</v>
      </c>
      <c r="AU39" t="s">
        <v>102</v>
      </c>
      <c r="AV39" t="s">
        <v>99</v>
      </c>
      <c r="AX39">
        <v>88</v>
      </c>
      <c r="AY39">
        <v>94</v>
      </c>
      <c r="AZ39" t="s">
        <v>101</v>
      </c>
      <c r="BA39" t="s">
        <v>100</v>
      </c>
      <c r="BB39" t="s">
        <v>100</v>
      </c>
    </row>
    <row r="40" spans="1:54" x14ac:dyDescent="0.25">
      <c r="A40">
        <v>1875</v>
      </c>
      <c r="B40" t="s">
        <v>48</v>
      </c>
      <c r="C40" t="s">
        <v>49</v>
      </c>
      <c r="D40" t="s">
        <v>50</v>
      </c>
      <c r="E40" t="str">
        <f>VLOOKUP(D40,TeamsFranchises!$A$2:$B$121,2,FALSE)</f>
        <v>Boston Red Stockings</v>
      </c>
      <c r="G40">
        <v>1</v>
      </c>
      <c r="H40">
        <v>82</v>
      </c>
      <c r="J40">
        <v>71</v>
      </c>
      <c r="K40">
        <v>8</v>
      </c>
      <c r="N40">
        <f t="shared" si="0"/>
        <v>0</v>
      </c>
      <c r="O40" t="s">
        <v>76</v>
      </c>
      <c r="P40">
        <f t="shared" si="1"/>
        <v>1</v>
      </c>
      <c r="R40">
        <f t="shared" si="2"/>
        <v>0</v>
      </c>
      <c r="S40">
        <f t="shared" si="3"/>
        <v>0</v>
      </c>
      <c r="T40" t="str">
        <f>IF('Teams-Start'!A40&gt;=1903,"Y","N")</f>
        <v>N</v>
      </c>
      <c r="U40">
        <v>831</v>
      </c>
      <c r="V40">
        <v>3515</v>
      </c>
      <c r="W40">
        <v>1128</v>
      </c>
      <c r="X40">
        <v>167</v>
      </c>
      <c r="Y40">
        <v>51</v>
      </c>
      <c r="Z40">
        <v>15</v>
      </c>
      <c r="AA40">
        <v>33</v>
      </c>
      <c r="AB40">
        <v>52</v>
      </c>
      <c r="AC40">
        <v>93</v>
      </c>
      <c r="AD40">
        <v>37</v>
      </c>
      <c r="AG40">
        <v>343</v>
      </c>
      <c r="AH40">
        <v>152</v>
      </c>
      <c r="AI40">
        <v>1.87</v>
      </c>
      <c r="AJ40">
        <v>60</v>
      </c>
      <c r="AK40">
        <v>10</v>
      </c>
      <c r="AL40">
        <v>17</v>
      </c>
      <c r="AM40">
        <v>2196</v>
      </c>
      <c r="AN40">
        <v>751</v>
      </c>
      <c r="AO40">
        <v>2</v>
      </c>
      <c r="AP40">
        <v>33</v>
      </c>
      <c r="AQ40">
        <v>110</v>
      </c>
      <c r="AR40">
        <v>483</v>
      </c>
      <c r="AS40">
        <v>56</v>
      </c>
      <c r="AT40">
        <v>0.87</v>
      </c>
      <c r="AU40" t="s">
        <v>52</v>
      </c>
      <c r="AV40" t="s">
        <v>53</v>
      </c>
      <c r="AX40">
        <v>103</v>
      </c>
      <c r="AY40">
        <v>96</v>
      </c>
      <c r="AZ40" t="s">
        <v>54</v>
      </c>
      <c r="BA40" t="s">
        <v>49</v>
      </c>
      <c r="BB40" t="s">
        <v>49</v>
      </c>
    </row>
    <row r="41" spans="1:54" x14ac:dyDescent="0.25">
      <c r="A41">
        <v>1875</v>
      </c>
      <c r="B41" t="s">
        <v>48</v>
      </c>
      <c r="C41" t="s">
        <v>127</v>
      </c>
      <c r="D41" t="s">
        <v>56</v>
      </c>
      <c r="E41" t="str">
        <f>VLOOKUP(D41,TeamsFranchises!$A$2:$B$121,2,FALSE)</f>
        <v>Chicago White Stockings</v>
      </c>
      <c r="G41">
        <v>6</v>
      </c>
      <c r="H41">
        <v>69</v>
      </c>
      <c r="J41">
        <v>30</v>
      </c>
      <c r="K41">
        <v>37</v>
      </c>
      <c r="N41">
        <f t="shared" si="0"/>
        <v>0</v>
      </c>
      <c r="O41" t="s">
        <v>51</v>
      </c>
      <c r="P41">
        <f t="shared" si="1"/>
        <v>0</v>
      </c>
      <c r="R41">
        <f t="shared" si="2"/>
        <v>0</v>
      </c>
      <c r="S41">
        <f t="shared" si="3"/>
        <v>0</v>
      </c>
      <c r="T41" t="str">
        <f>IF('Teams-Start'!A41&gt;=1903,"Y","N")</f>
        <v>N</v>
      </c>
      <c r="U41">
        <v>379</v>
      </c>
      <c r="V41">
        <v>2685</v>
      </c>
      <c r="W41">
        <v>699</v>
      </c>
      <c r="X41">
        <v>83</v>
      </c>
      <c r="Y41">
        <v>16</v>
      </c>
      <c r="Z41">
        <v>0</v>
      </c>
      <c r="AA41">
        <v>21</v>
      </c>
      <c r="AB41">
        <v>65</v>
      </c>
      <c r="AC41">
        <v>69</v>
      </c>
      <c r="AD41">
        <v>50</v>
      </c>
      <c r="AG41">
        <v>416</v>
      </c>
      <c r="AH41">
        <v>113</v>
      </c>
      <c r="AI41">
        <v>1.63</v>
      </c>
      <c r="AJ41">
        <v>65</v>
      </c>
      <c r="AK41">
        <v>7</v>
      </c>
      <c r="AL41">
        <v>0</v>
      </c>
      <c r="AM41">
        <v>1875</v>
      </c>
      <c r="AN41">
        <v>649</v>
      </c>
      <c r="AO41">
        <v>0</v>
      </c>
      <c r="AP41">
        <v>26</v>
      </c>
      <c r="AQ41">
        <v>55</v>
      </c>
      <c r="AR41">
        <v>478</v>
      </c>
      <c r="AS41">
        <v>30</v>
      </c>
      <c r="AT41">
        <v>0.85299999999999998</v>
      </c>
      <c r="AU41" t="s">
        <v>57</v>
      </c>
      <c r="AV41" t="s">
        <v>128</v>
      </c>
      <c r="AX41">
        <v>101</v>
      </c>
      <c r="AY41">
        <v>102</v>
      </c>
      <c r="AZ41" t="s">
        <v>59</v>
      </c>
      <c r="BA41" t="s">
        <v>127</v>
      </c>
      <c r="BB41" t="s">
        <v>127</v>
      </c>
    </row>
    <row r="42" spans="1:54" x14ac:dyDescent="0.25">
      <c r="A42">
        <v>1875</v>
      </c>
      <c r="B42" t="s">
        <v>48</v>
      </c>
      <c r="C42" t="s">
        <v>129</v>
      </c>
      <c r="D42" t="s">
        <v>130</v>
      </c>
      <c r="E42" t="str">
        <f>VLOOKUP(D42,TeamsFranchises!$A$2:$B$121,2,FALSE)</f>
        <v>Hartford Dark Blues</v>
      </c>
      <c r="G42">
        <v>3</v>
      </c>
      <c r="H42">
        <v>86</v>
      </c>
      <c r="J42">
        <v>54</v>
      </c>
      <c r="K42">
        <v>28</v>
      </c>
      <c r="N42">
        <f t="shared" si="0"/>
        <v>0</v>
      </c>
      <c r="O42" t="s">
        <v>51</v>
      </c>
      <c r="P42">
        <f t="shared" si="1"/>
        <v>0</v>
      </c>
      <c r="R42">
        <f t="shared" si="2"/>
        <v>0</v>
      </c>
      <c r="S42">
        <f t="shared" si="3"/>
        <v>0</v>
      </c>
      <c r="T42" t="str">
        <f>IF('Teams-Start'!A42&gt;=1903,"Y","N")</f>
        <v>N</v>
      </c>
      <c r="U42">
        <v>557</v>
      </c>
      <c r="V42">
        <v>3356</v>
      </c>
      <c r="W42">
        <v>871</v>
      </c>
      <c r="X42">
        <v>92</v>
      </c>
      <c r="Y42">
        <v>35</v>
      </c>
      <c r="Z42">
        <v>2</v>
      </c>
      <c r="AA42">
        <v>34</v>
      </c>
      <c r="AB42">
        <v>64</v>
      </c>
      <c r="AC42">
        <v>65</v>
      </c>
      <c r="AD42">
        <v>33</v>
      </c>
      <c r="AG42">
        <v>343</v>
      </c>
      <c r="AH42">
        <v>134</v>
      </c>
      <c r="AI42">
        <v>1.57</v>
      </c>
      <c r="AJ42">
        <v>83</v>
      </c>
      <c r="AK42">
        <v>13</v>
      </c>
      <c r="AL42">
        <v>0</v>
      </c>
      <c r="AM42">
        <v>2310</v>
      </c>
      <c r="AN42">
        <v>708</v>
      </c>
      <c r="AO42">
        <v>4</v>
      </c>
      <c r="AP42">
        <v>11</v>
      </c>
      <c r="AQ42">
        <v>152</v>
      </c>
      <c r="AR42">
        <v>438</v>
      </c>
      <c r="AS42">
        <v>47</v>
      </c>
      <c r="AT42">
        <v>0.88100000000000001</v>
      </c>
      <c r="AU42" t="s">
        <v>131</v>
      </c>
      <c r="AV42" t="s">
        <v>132</v>
      </c>
      <c r="AX42">
        <v>107</v>
      </c>
      <c r="AY42">
        <v>105</v>
      </c>
      <c r="AZ42" t="s">
        <v>133</v>
      </c>
      <c r="BA42" t="s">
        <v>129</v>
      </c>
      <c r="BB42" t="s">
        <v>129</v>
      </c>
    </row>
    <row r="43" spans="1:54" x14ac:dyDescent="0.25">
      <c r="A43">
        <v>1875</v>
      </c>
      <c r="B43" t="s">
        <v>48</v>
      </c>
      <c r="C43" t="s">
        <v>134</v>
      </c>
      <c r="D43" t="s">
        <v>135</v>
      </c>
      <c r="E43" t="str">
        <f>VLOOKUP(D43,TeamsFranchises!$A$2:$B$121,2,FALSE)</f>
        <v>Keokuk Westerns</v>
      </c>
      <c r="G43">
        <v>13</v>
      </c>
      <c r="H43">
        <v>13</v>
      </c>
      <c r="J43">
        <v>1</v>
      </c>
      <c r="K43">
        <v>12</v>
      </c>
      <c r="N43">
        <f t="shared" si="0"/>
        <v>0</v>
      </c>
      <c r="O43" t="s">
        <v>51</v>
      </c>
      <c r="P43">
        <f t="shared" si="1"/>
        <v>0</v>
      </c>
      <c r="R43">
        <f t="shared" si="2"/>
        <v>0</v>
      </c>
      <c r="S43">
        <f t="shared" si="3"/>
        <v>0</v>
      </c>
      <c r="T43" t="str">
        <f>IF('Teams-Start'!A43&gt;=1903,"Y","N")</f>
        <v>N</v>
      </c>
      <c r="U43">
        <v>45</v>
      </c>
      <c r="V43">
        <v>449</v>
      </c>
      <c r="W43">
        <v>81</v>
      </c>
      <c r="X43">
        <v>9</v>
      </c>
      <c r="Y43">
        <v>6</v>
      </c>
      <c r="Z43">
        <v>0</v>
      </c>
      <c r="AA43">
        <v>1</v>
      </c>
      <c r="AB43">
        <v>22</v>
      </c>
      <c r="AC43">
        <v>4</v>
      </c>
      <c r="AD43">
        <v>6</v>
      </c>
      <c r="AG43">
        <v>88</v>
      </c>
      <c r="AH43">
        <v>23</v>
      </c>
      <c r="AI43">
        <v>1.83</v>
      </c>
      <c r="AJ43">
        <v>13</v>
      </c>
      <c r="AK43">
        <v>0</v>
      </c>
      <c r="AL43">
        <v>0</v>
      </c>
      <c r="AM43">
        <v>339</v>
      </c>
      <c r="AN43">
        <v>111</v>
      </c>
      <c r="AO43">
        <v>0</v>
      </c>
      <c r="AP43">
        <v>12</v>
      </c>
      <c r="AQ43">
        <v>20</v>
      </c>
      <c r="AR43">
        <v>78</v>
      </c>
      <c r="AS43">
        <v>5</v>
      </c>
      <c r="AT43">
        <v>0.86</v>
      </c>
      <c r="AU43" t="s">
        <v>136</v>
      </c>
      <c r="AV43" t="s">
        <v>137</v>
      </c>
      <c r="AX43">
        <v>105</v>
      </c>
      <c r="AY43">
        <v>109</v>
      </c>
      <c r="AZ43" t="s">
        <v>135</v>
      </c>
      <c r="BA43" t="s">
        <v>134</v>
      </c>
      <c r="BB43" t="s">
        <v>134</v>
      </c>
    </row>
    <row r="44" spans="1:54" x14ac:dyDescent="0.25">
      <c r="A44">
        <v>1875</v>
      </c>
      <c r="B44" t="s">
        <v>48</v>
      </c>
      <c r="C44" t="s">
        <v>138</v>
      </c>
      <c r="D44" t="s">
        <v>139</v>
      </c>
      <c r="E44" t="str">
        <f>VLOOKUP(D44,TeamsFranchises!$A$2:$B$121,2,FALSE)</f>
        <v>New Haven Elm Citys</v>
      </c>
      <c r="G44">
        <v>8</v>
      </c>
      <c r="H44">
        <v>47</v>
      </c>
      <c r="J44">
        <v>7</v>
      </c>
      <c r="K44">
        <v>40</v>
      </c>
      <c r="N44">
        <f t="shared" si="0"/>
        <v>0</v>
      </c>
      <c r="O44" t="s">
        <v>51</v>
      </c>
      <c r="P44">
        <f t="shared" si="1"/>
        <v>0</v>
      </c>
      <c r="R44">
        <f t="shared" si="2"/>
        <v>0</v>
      </c>
      <c r="S44">
        <f t="shared" si="3"/>
        <v>0</v>
      </c>
      <c r="T44" t="str">
        <f>IF('Teams-Start'!A44&gt;=1903,"Y","N")</f>
        <v>N</v>
      </c>
      <c r="U44">
        <v>170</v>
      </c>
      <c r="V44">
        <v>1714</v>
      </c>
      <c r="W44">
        <v>373</v>
      </c>
      <c r="X44">
        <v>41</v>
      </c>
      <c r="Y44">
        <v>13</v>
      </c>
      <c r="Z44">
        <v>2</v>
      </c>
      <c r="AA44">
        <v>14</v>
      </c>
      <c r="AB44">
        <v>62</v>
      </c>
      <c r="AC44">
        <v>35</v>
      </c>
      <c r="AD44">
        <v>16</v>
      </c>
      <c r="AG44">
        <v>397</v>
      </c>
      <c r="AH44">
        <v>125</v>
      </c>
      <c r="AI44">
        <v>2.65</v>
      </c>
      <c r="AJ44">
        <v>40</v>
      </c>
      <c r="AK44">
        <v>0</v>
      </c>
      <c r="AL44">
        <v>0</v>
      </c>
      <c r="AM44">
        <v>1275</v>
      </c>
      <c r="AN44">
        <v>501</v>
      </c>
      <c r="AO44">
        <v>5</v>
      </c>
      <c r="AP44">
        <v>21</v>
      </c>
      <c r="AQ44">
        <v>54</v>
      </c>
      <c r="AR44">
        <v>447</v>
      </c>
      <c r="AS44">
        <v>24</v>
      </c>
      <c r="AT44">
        <v>0.81399999999999995</v>
      </c>
      <c r="AU44" t="s">
        <v>140</v>
      </c>
      <c r="AV44" t="s">
        <v>141</v>
      </c>
      <c r="AX44">
        <v>87</v>
      </c>
      <c r="AY44">
        <v>93</v>
      </c>
      <c r="AZ44" t="s">
        <v>139</v>
      </c>
      <c r="BA44" t="s">
        <v>138</v>
      </c>
      <c r="BB44" t="s">
        <v>138</v>
      </c>
    </row>
    <row r="45" spans="1:54" x14ac:dyDescent="0.25">
      <c r="A45">
        <v>1875</v>
      </c>
      <c r="B45" t="s">
        <v>48</v>
      </c>
      <c r="C45" t="s">
        <v>69</v>
      </c>
      <c r="D45" t="s">
        <v>70</v>
      </c>
      <c r="E45" t="str">
        <f>VLOOKUP(D45,TeamsFranchises!$A$2:$B$121,2,FALSE)</f>
        <v>New York Mutuals</v>
      </c>
      <c r="G45">
        <v>6</v>
      </c>
      <c r="H45">
        <v>71</v>
      </c>
      <c r="J45">
        <v>30</v>
      </c>
      <c r="K45">
        <v>38</v>
      </c>
      <c r="N45">
        <f t="shared" si="0"/>
        <v>0</v>
      </c>
      <c r="O45" t="s">
        <v>51</v>
      </c>
      <c r="P45">
        <f t="shared" si="1"/>
        <v>0</v>
      </c>
      <c r="R45">
        <f t="shared" si="2"/>
        <v>0</v>
      </c>
      <c r="S45">
        <f t="shared" si="3"/>
        <v>0</v>
      </c>
      <c r="T45" t="str">
        <f>IF('Teams-Start'!A45&gt;=1903,"Y","N")</f>
        <v>N</v>
      </c>
      <c r="U45">
        <v>328</v>
      </c>
      <c r="V45">
        <v>2685</v>
      </c>
      <c r="W45">
        <v>633</v>
      </c>
      <c r="X45">
        <v>82</v>
      </c>
      <c r="Y45">
        <v>21</v>
      </c>
      <c r="Z45">
        <v>7</v>
      </c>
      <c r="AA45">
        <v>19</v>
      </c>
      <c r="AB45">
        <v>47</v>
      </c>
      <c r="AC45">
        <v>20</v>
      </c>
      <c r="AD45">
        <v>24</v>
      </c>
      <c r="AG45">
        <v>425</v>
      </c>
      <c r="AH45">
        <v>174</v>
      </c>
      <c r="AI45">
        <v>2.46</v>
      </c>
      <c r="AJ45">
        <v>70</v>
      </c>
      <c r="AK45">
        <v>3</v>
      </c>
      <c r="AL45">
        <v>0</v>
      </c>
      <c r="AM45">
        <v>1910</v>
      </c>
      <c r="AN45">
        <v>718</v>
      </c>
      <c r="AO45">
        <v>4</v>
      </c>
      <c r="AP45">
        <v>21</v>
      </c>
      <c r="AQ45">
        <v>77</v>
      </c>
      <c r="AR45">
        <v>526</v>
      </c>
      <c r="AS45">
        <v>30</v>
      </c>
      <c r="AT45">
        <v>0.83799999999999997</v>
      </c>
      <c r="AU45" t="s">
        <v>71</v>
      </c>
      <c r="AV45" t="s">
        <v>72</v>
      </c>
      <c r="AX45">
        <v>99</v>
      </c>
      <c r="AY45">
        <v>100</v>
      </c>
      <c r="AZ45" t="s">
        <v>73</v>
      </c>
      <c r="BA45" t="s">
        <v>69</v>
      </c>
      <c r="BB45" t="s">
        <v>69</v>
      </c>
    </row>
    <row r="46" spans="1:54" x14ac:dyDescent="0.25">
      <c r="A46">
        <v>1875</v>
      </c>
      <c r="B46" t="s">
        <v>48</v>
      </c>
      <c r="C46" t="s">
        <v>74</v>
      </c>
      <c r="D46" t="s">
        <v>75</v>
      </c>
      <c r="E46" t="str">
        <f>VLOOKUP(D46,TeamsFranchises!$A$2:$B$121,2,FALSE)</f>
        <v>Philadelphia Athletics</v>
      </c>
      <c r="G46">
        <v>2</v>
      </c>
      <c r="H46">
        <v>77</v>
      </c>
      <c r="J46">
        <v>53</v>
      </c>
      <c r="K46">
        <v>20</v>
      </c>
      <c r="N46">
        <f t="shared" si="0"/>
        <v>0</v>
      </c>
      <c r="O46" t="s">
        <v>51</v>
      </c>
      <c r="P46">
        <f t="shared" si="1"/>
        <v>0</v>
      </c>
      <c r="R46">
        <f t="shared" si="2"/>
        <v>0</v>
      </c>
      <c r="S46">
        <f t="shared" si="3"/>
        <v>0</v>
      </c>
      <c r="T46" t="str">
        <f>IF('Teams-Start'!A46&gt;=1903,"Y","N")</f>
        <v>N</v>
      </c>
      <c r="U46">
        <v>699</v>
      </c>
      <c r="V46">
        <v>3250</v>
      </c>
      <c r="W46">
        <v>941</v>
      </c>
      <c r="X46">
        <v>124</v>
      </c>
      <c r="Y46">
        <v>57</v>
      </c>
      <c r="Z46">
        <v>7</v>
      </c>
      <c r="AA46">
        <v>38</v>
      </c>
      <c r="AB46">
        <v>55</v>
      </c>
      <c r="AC46">
        <v>75</v>
      </c>
      <c r="AD46">
        <v>46</v>
      </c>
      <c r="AG46">
        <v>402</v>
      </c>
      <c r="AH46">
        <v>183</v>
      </c>
      <c r="AI46">
        <v>2.4</v>
      </c>
      <c r="AJ46">
        <v>75</v>
      </c>
      <c r="AK46">
        <v>6</v>
      </c>
      <c r="AL46">
        <v>0</v>
      </c>
      <c r="AM46">
        <v>2061</v>
      </c>
      <c r="AN46">
        <v>776</v>
      </c>
      <c r="AO46">
        <v>4</v>
      </c>
      <c r="AP46">
        <v>39</v>
      </c>
      <c r="AQ46">
        <v>45</v>
      </c>
      <c r="AR46">
        <v>419</v>
      </c>
      <c r="AS46">
        <v>51</v>
      </c>
      <c r="AT46">
        <v>0.876</v>
      </c>
      <c r="AU46" t="s">
        <v>77</v>
      </c>
      <c r="AV46" t="s">
        <v>78</v>
      </c>
      <c r="AX46">
        <v>107</v>
      </c>
      <c r="AY46">
        <v>106</v>
      </c>
      <c r="AZ46" t="s">
        <v>79</v>
      </c>
      <c r="BA46" t="s">
        <v>74</v>
      </c>
      <c r="BB46" t="s">
        <v>74</v>
      </c>
    </row>
    <row r="47" spans="1:54" x14ac:dyDescent="0.25">
      <c r="A47">
        <v>1875</v>
      </c>
      <c r="B47" t="s">
        <v>48</v>
      </c>
      <c r="C47" t="s">
        <v>119</v>
      </c>
      <c r="D47" t="s">
        <v>120</v>
      </c>
      <c r="E47" t="str">
        <f>VLOOKUP(D47,TeamsFranchises!$A$2:$B$121,2,FALSE)</f>
        <v>Philadelphia White Stockings</v>
      </c>
      <c r="G47">
        <v>5</v>
      </c>
      <c r="H47">
        <v>70</v>
      </c>
      <c r="J47">
        <v>37</v>
      </c>
      <c r="K47">
        <v>31</v>
      </c>
      <c r="N47">
        <f t="shared" si="0"/>
        <v>0</v>
      </c>
      <c r="O47" t="s">
        <v>51</v>
      </c>
      <c r="P47">
        <f t="shared" si="1"/>
        <v>0</v>
      </c>
      <c r="R47">
        <f t="shared" si="2"/>
        <v>0</v>
      </c>
      <c r="S47">
        <f t="shared" si="3"/>
        <v>0</v>
      </c>
      <c r="T47" t="str">
        <f>IF('Teams-Start'!A47&gt;=1903,"Y","N")</f>
        <v>N</v>
      </c>
      <c r="U47">
        <v>470</v>
      </c>
      <c r="V47">
        <v>2721</v>
      </c>
      <c r="W47">
        <v>683</v>
      </c>
      <c r="X47">
        <v>67</v>
      </c>
      <c r="Y47">
        <v>27</v>
      </c>
      <c r="Z47">
        <v>5</v>
      </c>
      <c r="AA47">
        <v>21</v>
      </c>
      <c r="AB47">
        <v>58</v>
      </c>
      <c r="AC47">
        <v>105</v>
      </c>
      <c r="AD47">
        <v>51</v>
      </c>
      <c r="AG47">
        <v>376</v>
      </c>
      <c r="AH47">
        <v>148</v>
      </c>
      <c r="AI47">
        <v>2.12</v>
      </c>
      <c r="AJ47">
        <v>64</v>
      </c>
      <c r="AK47">
        <v>5</v>
      </c>
      <c r="AL47">
        <v>0</v>
      </c>
      <c r="AM47">
        <v>1884</v>
      </c>
      <c r="AN47">
        <v>652</v>
      </c>
      <c r="AO47">
        <v>6</v>
      </c>
      <c r="AP47">
        <v>30</v>
      </c>
      <c r="AQ47">
        <v>42</v>
      </c>
      <c r="AR47">
        <v>477</v>
      </c>
      <c r="AS47">
        <v>32</v>
      </c>
      <c r="AT47">
        <v>0.84799999999999998</v>
      </c>
      <c r="AU47" t="s">
        <v>121</v>
      </c>
      <c r="AV47" t="s">
        <v>78</v>
      </c>
      <c r="AX47">
        <v>104</v>
      </c>
      <c r="AY47">
        <v>102</v>
      </c>
      <c r="AZ47" t="s">
        <v>122</v>
      </c>
      <c r="BA47" t="s">
        <v>119</v>
      </c>
      <c r="BB47" t="s">
        <v>119</v>
      </c>
    </row>
    <row r="48" spans="1:54" x14ac:dyDescent="0.25">
      <c r="A48">
        <v>1875</v>
      </c>
      <c r="B48" t="s">
        <v>48</v>
      </c>
      <c r="C48" t="s">
        <v>142</v>
      </c>
      <c r="D48" t="s">
        <v>143</v>
      </c>
      <c r="E48" t="str">
        <f>VLOOKUP(D48,TeamsFranchises!$A$2:$B$121,2,FALSE)</f>
        <v>Philadelphia Centennials</v>
      </c>
      <c r="G48">
        <v>11</v>
      </c>
      <c r="H48">
        <v>14</v>
      </c>
      <c r="J48">
        <v>2</v>
      </c>
      <c r="K48">
        <v>12</v>
      </c>
      <c r="N48">
        <f t="shared" si="0"/>
        <v>0</v>
      </c>
      <c r="O48" t="s">
        <v>51</v>
      </c>
      <c r="P48">
        <f t="shared" si="1"/>
        <v>0</v>
      </c>
      <c r="R48">
        <f t="shared" si="2"/>
        <v>0</v>
      </c>
      <c r="S48">
        <f t="shared" si="3"/>
        <v>0</v>
      </c>
      <c r="T48" t="str">
        <f>IF('Teams-Start'!A48&gt;=1903,"Y","N")</f>
        <v>N</v>
      </c>
      <c r="U48">
        <v>70</v>
      </c>
      <c r="V48">
        <v>530</v>
      </c>
      <c r="W48">
        <v>125</v>
      </c>
      <c r="X48">
        <v>22</v>
      </c>
      <c r="Y48">
        <v>3</v>
      </c>
      <c r="Z48">
        <v>0</v>
      </c>
      <c r="AA48">
        <v>10</v>
      </c>
      <c r="AB48">
        <v>25</v>
      </c>
      <c r="AC48">
        <v>4</v>
      </c>
      <c r="AG48">
        <v>138</v>
      </c>
      <c r="AH48">
        <v>38</v>
      </c>
      <c r="AI48">
        <v>2.71</v>
      </c>
      <c r="AJ48">
        <v>14</v>
      </c>
      <c r="AK48">
        <v>0</v>
      </c>
      <c r="AL48">
        <v>0</v>
      </c>
      <c r="AM48">
        <v>378</v>
      </c>
      <c r="AN48">
        <v>169</v>
      </c>
      <c r="AO48">
        <v>0</v>
      </c>
      <c r="AP48">
        <v>5</v>
      </c>
      <c r="AQ48">
        <v>6</v>
      </c>
      <c r="AR48">
        <v>164</v>
      </c>
      <c r="AS48">
        <v>5</v>
      </c>
      <c r="AT48">
        <v>0.76900000000000002</v>
      </c>
      <c r="AU48" t="s">
        <v>144</v>
      </c>
      <c r="AV48" t="s">
        <v>145</v>
      </c>
      <c r="AX48">
        <v>92</v>
      </c>
      <c r="AY48">
        <v>98</v>
      </c>
      <c r="AZ48" t="s">
        <v>143</v>
      </c>
      <c r="BA48" t="s">
        <v>142</v>
      </c>
      <c r="BB48" t="s">
        <v>142</v>
      </c>
    </row>
    <row r="49" spans="1:54" x14ac:dyDescent="0.25">
      <c r="A49">
        <v>1875</v>
      </c>
      <c r="B49" t="s">
        <v>48</v>
      </c>
      <c r="C49" t="s">
        <v>146</v>
      </c>
      <c r="D49" t="s">
        <v>147</v>
      </c>
      <c r="E49" t="str">
        <f>VLOOKUP(D49,TeamsFranchises!$A$2:$B$121,2,FALSE)</f>
        <v>St. Louis Red Stockings</v>
      </c>
      <c r="G49">
        <v>10</v>
      </c>
      <c r="H49">
        <v>19</v>
      </c>
      <c r="J49">
        <v>4</v>
      </c>
      <c r="K49">
        <v>15</v>
      </c>
      <c r="N49">
        <f t="shared" si="0"/>
        <v>0</v>
      </c>
      <c r="O49" t="s">
        <v>51</v>
      </c>
      <c r="P49">
        <f t="shared" si="1"/>
        <v>0</v>
      </c>
      <c r="R49">
        <f t="shared" si="2"/>
        <v>0</v>
      </c>
      <c r="S49">
        <f t="shared" si="3"/>
        <v>0</v>
      </c>
      <c r="T49" t="str">
        <f>IF('Teams-Start'!A49&gt;=1903,"Y","N")</f>
        <v>N</v>
      </c>
      <c r="U49">
        <v>60</v>
      </c>
      <c r="V49">
        <v>688</v>
      </c>
      <c r="W49">
        <v>137</v>
      </c>
      <c r="X49">
        <v>20</v>
      </c>
      <c r="Y49">
        <v>1</v>
      </c>
      <c r="Z49">
        <v>0</v>
      </c>
      <c r="AA49">
        <v>12</v>
      </c>
      <c r="AB49">
        <v>45</v>
      </c>
      <c r="AC49">
        <v>27</v>
      </c>
      <c r="AD49">
        <v>9</v>
      </c>
      <c r="AG49">
        <v>161</v>
      </c>
      <c r="AH49">
        <v>50</v>
      </c>
      <c r="AI49">
        <v>2.63</v>
      </c>
      <c r="AJ49">
        <v>16</v>
      </c>
      <c r="AK49">
        <v>2</v>
      </c>
      <c r="AL49">
        <v>0</v>
      </c>
      <c r="AM49">
        <v>513</v>
      </c>
      <c r="AN49">
        <v>209</v>
      </c>
      <c r="AO49">
        <v>0</v>
      </c>
      <c r="AP49">
        <v>3</v>
      </c>
      <c r="AQ49">
        <v>21</v>
      </c>
      <c r="AR49">
        <v>150</v>
      </c>
      <c r="AS49">
        <v>6</v>
      </c>
      <c r="AT49">
        <v>0.83299999999999996</v>
      </c>
      <c r="AU49" t="s">
        <v>148</v>
      </c>
      <c r="AV49" t="s">
        <v>149</v>
      </c>
      <c r="AX49">
        <v>90</v>
      </c>
      <c r="AY49">
        <v>98</v>
      </c>
      <c r="AZ49" t="s">
        <v>147</v>
      </c>
      <c r="BA49" t="s">
        <v>146</v>
      </c>
      <c r="BB49" t="s">
        <v>146</v>
      </c>
    </row>
    <row r="50" spans="1:54" x14ac:dyDescent="0.25">
      <c r="A50">
        <v>1875</v>
      </c>
      <c r="B50" t="s">
        <v>48</v>
      </c>
      <c r="C50" t="s">
        <v>150</v>
      </c>
      <c r="D50" t="s">
        <v>151</v>
      </c>
      <c r="E50" t="str">
        <f>VLOOKUP(D50,TeamsFranchises!$A$2:$B$121,2,FALSE)</f>
        <v>St. Louis Brown Stockings</v>
      </c>
      <c r="G50">
        <v>4</v>
      </c>
      <c r="H50">
        <v>70</v>
      </c>
      <c r="J50">
        <v>39</v>
      </c>
      <c r="K50">
        <v>29</v>
      </c>
      <c r="N50">
        <f t="shared" si="0"/>
        <v>0</v>
      </c>
      <c r="O50" t="s">
        <v>51</v>
      </c>
      <c r="P50">
        <f t="shared" si="1"/>
        <v>0</v>
      </c>
      <c r="R50">
        <f t="shared" si="2"/>
        <v>0</v>
      </c>
      <c r="S50">
        <f t="shared" si="3"/>
        <v>0</v>
      </c>
      <c r="T50" t="str">
        <f>IF('Teams-Start'!A50&gt;=1903,"Y","N")</f>
        <v>N</v>
      </c>
      <c r="U50">
        <v>386</v>
      </c>
      <c r="V50">
        <v>2674</v>
      </c>
      <c r="W50">
        <v>643</v>
      </c>
      <c r="X50">
        <v>85</v>
      </c>
      <c r="Y50">
        <v>29</v>
      </c>
      <c r="Z50">
        <v>0</v>
      </c>
      <c r="AA50">
        <v>32</v>
      </c>
      <c r="AB50">
        <v>102</v>
      </c>
      <c r="AC50">
        <v>108</v>
      </c>
      <c r="AD50">
        <v>36</v>
      </c>
      <c r="AG50">
        <v>369</v>
      </c>
      <c r="AH50">
        <v>147</v>
      </c>
      <c r="AI50">
        <v>2.1</v>
      </c>
      <c r="AJ50">
        <v>67</v>
      </c>
      <c r="AK50">
        <v>5</v>
      </c>
      <c r="AL50">
        <v>1</v>
      </c>
      <c r="AM50">
        <v>1890</v>
      </c>
      <c r="AN50">
        <v>636</v>
      </c>
      <c r="AO50">
        <v>3</v>
      </c>
      <c r="AP50">
        <v>21</v>
      </c>
      <c r="AQ50">
        <v>71</v>
      </c>
      <c r="AR50">
        <v>425</v>
      </c>
      <c r="AS50">
        <v>36</v>
      </c>
      <c r="AT50">
        <v>0.86899999999999999</v>
      </c>
      <c r="AU50" t="s">
        <v>152</v>
      </c>
      <c r="AV50" t="s">
        <v>153</v>
      </c>
      <c r="AX50">
        <v>89</v>
      </c>
      <c r="AY50">
        <v>86</v>
      </c>
      <c r="AZ50" t="s">
        <v>154</v>
      </c>
      <c r="BA50" t="s">
        <v>150</v>
      </c>
      <c r="BB50" t="s">
        <v>150</v>
      </c>
    </row>
    <row r="51" spans="1:54" x14ac:dyDescent="0.25">
      <c r="A51">
        <v>1875</v>
      </c>
      <c r="B51" t="s">
        <v>48</v>
      </c>
      <c r="C51" t="s">
        <v>155</v>
      </c>
      <c r="D51" t="s">
        <v>156</v>
      </c>
      <c r="E51" t="str">
        <f>VLOOKUP(D51,TeamsFranchises!$A$2:$B$121,2,FALSE)</f>
        <v>Washington Nationals</v>
      </c>
      <c r="G51">
        <v>9</v>
      </c>
      <c r="H51">
        <v>28</v>
      </c>
      <c r="J51">
        <v>5</v>
      </c>
      <c r="K51">
        <v>23</v>
      </c>
      <c r="N51">
        <f t="shared" si="0"/>
        <v>0</v>
      </c>
      <c r="O51" t="s">
        <v>51</v>
      </c>
      <c r="P51">
        <f t="shared" si="1"/>
        <v>0</v>
      </c>
      <c r="R51">
        <f t="shared" si="2"/>
        <v>0</v>
      </c>
      <c r="S51">
        <f t="shared" si="3"/>
        <v>0</v>
      </c>
      <c r="T51" t="str">
        <f>IF('Teams-Start'!A51&gt;=1903,"Y","N")</f>
        <v>N</v>
      </c>
      <c r="U51">
        <v>107</v>
      </c>
      <c r="V51">
        <v>1004</v>
      </c>
      <c r="W51">
        <v>194</v>
      </c>
      <c r="X51">
        <v>14</v>
      </c>
      <c r="Y51">
        <v>8</v>
      </c>
      <c r="Z51">
        <v>0</v>
      </c>
      <c r="AA51">
        <v>6</v>
      </c>
      <c r="AB51">
        <v>42</v>
      </c>
      <c r="AC51">
        <v>23</v>
      </c>
      <c r="AD51">
        <v>7</v>
      </c>
      <c r="AG51">
        <v>338</v>
      </c>
      <c r="AH51">
        <v>105</v>
      </c>
      <c r="AI51">
        <v>3.77</v>
      </c>
      <c r="AJ51">
        <v>23</v>
      </c>
      <c r="AK51">
        <v>0</v>
      </c>
      <c r="AL51">
        <v>0</v>
      </c>
      <c r="AM51">
        <v>752</v>
      </c>
      <c r="AN51">
        <v>397</v>
      </c>
      <c r="AO51">
        <v>6</v>
      </c>
      <c r="AP51">
        <v>10</v>
      </c>
      <c r="AQ51">
        <v>6</v>
      </c>
      <c r="AR51">
        <v>285</v>
      </c>
      <c r="AS51">
        <v>8</v>
      </c>
      <c r="AT51">
        <v>0.79100000000000004</v>
      </c>
      <c r="AU51" t="s">
        <v>110</v>
      </c>
      <c r="AV51" t="s">
        <v>90</v>
      </c>
      <c r="AX51">
        <v>96</v>
      </c>
      <c r="AY51">
        <v>106</v>
      </c>
      <c r="AZ51" t="s">
        <v>126</v>
      </c>
      <c r="BA51" t="s">
        <v>155</v>
      </c>
      <c r="BB51" t="s">
        <v>155</v>
      </c>
    </row>
    <row r="52" spans="1:54" x14ac:dyDescent="0.25">
      <c r="A52">
        <v>1876</v>
      </c>
      <c r="B52" t="s">
        <v>157</v>
      </c>
      <c r="C52" t="s">
        <v>158</v>
      </c>
      <c r="D52" t="s">
        <v>159</v>
      </c>
      <c r="E52" t="str">
        <f>VLOOKUP(D52,TeamsFranchises!$A$2:$B$121,2,FALSE)</f>
        <v>Atlanta Braves</v>
      </c>
      <c r="G52">
        <v>4</v>
      </c>
      <c r="H52">
        <v>70</v>
      </c>
      <c r="J52">
        <v>39</v>
      </c>
      <c r="K52">
        <v>31</v>
      </c>
      <c r="N52">
        <f t="shared" si="0"/>
        <v>0</v>
      </c>
      <c r="O52" t="s">
        <v>51</v>
      </c>
      <c r="P52">
        <f t="shared" si="1"/>
        <v>0</v>
      </c>
      <c r="R52">
        <f t="shared" si="2"/>
        <v>0</v>
      </c>
      <c r="S52">
        <f t="shared" si="3"/>
        <v>0</v>
      </c>
      <c r="T52" t="str">
        <f>IF('Teams-Start'!A52&gt;=1903,"Y","N")</f>
        <v>N</v>
      </c>
      <c r="U52">
        <v>471</v>
      </c>
      <c r="V52">
        <v>2722</v>
      </c>
      <c r="W52">
        <v>723</v>
      </c>
      <c r="X52">
        <v>96</v>
      </c>
      <c r="Y52">
        <v>24</v>
      </c>
      <c r="Z52">
        <v>9</v>
      </c>
      <c r="AA52">
        <v>58</v>
      </c>
      <c r="AB52">
        <v>98</v>
      </c>
      <c r="AG52">
        <v>450</v>
      </c>
      <c r="AH52">
        <v>176</v>
      </c>
      <c r="AI52">
        <v>2.5099999999999998</v>
      </c>
      <c r="AJ52">
        <v>49</v>
      </c>
      <c r="AK52">
        <v>3</v>
      </c>
      <c r="AL52">
        <v>7</v>
      </c>
      <c r="AM52">
        <v>1896</v>
      </c>
      <c r="AN52">
        <v>732</v>
      </c>
      <c r="AO52">
        <v>7</v>
      </c>
      <c r="AP52">
        <v>104</v>
      </c>
      <c r="AQ52">
        <v>77</v>
      </c>
      <c r="AR52">
        <v>442</v>
      </c>
      <c r="AS52">
        <v>42</v>
      </c>
      <c r="AT52">
        <v>0.86</v>
      </c>
      <c r="AU52" t="s">
        <v>160</v>
      </c>
      <c r="AV52" t="s">
        <v>53</v>
      </c>
      <c r="AX52">
        <v>102</v>
      </c>
      <c r="AY52">
        <v>98</v>
      </c>
      <c r="AZ52" t="s">
        <v>158</v>
      </c>
      <c r="BA52" t="s">
        <v>158</v>
      </c>
      <c r="BB52" t="s">
        <v>158</v>
      </c>
    </row>
    <row r="53" spans="1:54" x14ac:dyDescent="0.25">
      <c r="A53">
        <v>1876</v>
      </c>
      <c r="B53" t="s">
        <v>157</v>
      </c>
      <c r="C53" t="s">
        <v>161</v>
      </c>
      <c r="D53" t="s">
        <v>162</v>
      </c>
      <c r="E53" t="str">
        <f>VLOOKUP(D53,TeamsFranchises!$A$2:$B$121,2,FALSE)</f>
        <v>Chicago Cubs</v>
      </c>
      <c r="G53">
        <v>1</v>
      </c>
      <c r="H53">
        <v>66</v>
      </c>
      <c r="J53">
        <v>52</v>
      </c>
      <c r="K53">
        <v>14</v>
      </c>
      <c r="N53">
        <f t="shared" si="0"/>
        <v>0</v>
      </c>
      <c r="O53" t="s">
        <v>76</v>
      </c>
      <c r="P53">
        <f t="shared" si="1"/>
        <v>1</v>
      </c>
      <c r="R53">
        <f t="shared" si="2"/>
        <v>0</v>
      </c>
      <c r="S53">
        <f t="shared" si="3"/>
        <v>0</v>
      </c>
      <c r="T53" t="str">
        <f>IF('Teams-Start'!A53&gt;=1903,"Y","N")</f>
        <v>N</v>
      </c>
      <c r="U53">
        <v>624</v>
      </c>
      <c r="V53">
        <v>2748</v>
      </c>
      <c r="W53">
        <v>926</v>
      </c>
      <c r="X53">
        <v>131</v>
      </c>
      <c r="Y53">
        <v>32</v>
      </c>
      <c r="Z53">
        <v>8</v>
      </c>
      <c r="AA53">
        <v>70</v>
      </c>
      <c r="AB53">
        <v>45</v>
      </c>
      <c r="AG53">
        <v>257</v>
      </c>
      <c r="AH53">
        <v>116</v>
      </c>
      <c r="AI53">
        <v>1.76</v>
      </c>
      <c r="AJ53">
        <v>58</v>
      </c>
      <c r="AK53">
        <v>9</v>
      </c>
      <c r="AL53">
        <v>4</v>
      </c>
      <c r="AM53">
        <v>1777</v>
      </c>
      <c r="AN53">
        <v>608</v>
      </c>
      <c r="AO53">
        <v>6</v>
      </c>
      <c r="AP53">
        <v>29</v>
      </c>
      <c r="AQ53">
        <v>51</v>
      </c>
      <c r="AR53">
        <v>282</v>
      </c>
      <c r="AS53">
        <v>33</v>
      </c>
      <c r="AT53">
        <v>0.89900000000000002</v>
      </c>
      <c r="AU53" t="s">
        <v>57</v>
      </c>
      <c r="AV53" t="s">
        <v>128</v>
      </c>
      <c r="AX53">
        <v>112</v>
      </c>
      <c r="AY53">
        <v>106</v>
      </c>
      <c r="AZ53" t="s">
        <v>162</v>
      </c>
      <c r="BA53" t="s">
        <v>161</v>
      </c>
      <c r="BB53" t="s">
        <v>161</v>
      </c>
    </row>
    <row r="54" spans="1:54" x14ac:dyDescent="0.25">
      <c r="A54">
        <v>1876</v>
      </c>
      <c r="B54" t="s">
        <v>157</v>
      </c>
      <c r="C54" t="s">
        <v>163</v>
      </c>
      <c r="D54" t="s">
        <v>164</v>
      </c>
      <c r="E54" t="str">
        <f>VLOOKUP(D54,TeamsFranchises!$A$2:$B$121,2,FALSE)</f>
        <v>Cincinnati Reds</v>
      </c>
      <c r="G54">
        <v>8</v>
      </c>
      <c r="H54">
        <v>65</v>
      </c>
      <c r="J54">
        <v>9</v>
      </c>
      <c r="K54">
        <v>56</v>
      </c>
      <c r="N54">
        <f t="shared" si="0"/>
        <v>0</v>
      </c>
      <c r="O54" t="s">
        <v>51</v>
      </c>
      <c r="P54">
        <f t="shared" si="1"/>
        <v>0</v>
      </c>
      <c r="R54">
        <f t="shared" si="2"/>
        <v>0</v>
      </c>
      <c r="S54">
        <f t="shared" si="3"/>
        <v>0</v>
      </c>
      <c r="T54" t="str">
        <f>IF('Teams-Start'!A54&gt;=1903,"Y","N")</f>
        <v>N</v>
      </c>
      <c r="U54">
        <v>238</v>
      </c>
      <c r="V54">
        <v>2372</v>
      </c>
      <c r="W54">
        <v>555</v>
      </c>
      <c r="X54">
        <v>51</v>
      </c>
      <c r="Y54">
        <v>12</v>
      </c>
      <c r="Z54">
        <v>4</v>
      </c>
      <c r="AA54">
        <v>41</v>
      </c>
      <c r="AB54">
        <v>136</v>
      </c>
      <c r="AG54">
        <v>579</v>
      </c>
      <c r="AH54">
        <v>238</v>
      </c>
      <c r="AI54">
        <v>3.62</v>
      </c>
      <c r="AJ54">
        <v>57</v>
      </c>
      <c r="AK54">
        <v>0</v>
      </c>
      <c r="AL54">
        <v>0</v>
      </c>
      <c r="AM54">
        <v>1773</v>
      </c>
      <c r="AN54">
        <v>850</v>
      </c>
      <c r="AO54">
        <v>9</v>
      </c>
      <c r="AP54">
        <v>34</v>
      </c>
      <c r="AQ54">
        <v>60</v>
      </c>
      <c r="AR54">
        <v>469</v>
      </c>
      <c r="AS54">
        <v>45</v>
      </c>
      <c r="AT54">
        <v>0.84099999999999997</v>
      </c>
      <c r="AU54" t="s">
        <v>165</v>
      </c>
      <c r="AV54" t="s">
        <v>166</v>
      </c>
      <c r="AX54">
        <v>86</v>
      </c>
      <c r="AY54">
        <v>95</v>
      </c>
      <c r="AZ54" t="s">
        <v>167</v>
      </c>
      <c r="BA54" t="s">
        <v>163</v>
      </c>
      <c r="BB54" t="s">
        <v>163</v>
      </c>
    </row>
    <row r="55" spans="1:54" x14ac:dyDescent="0.25">
      <c r="A55">
        <v>1876</v>
      </c>
      <c r="B55" t="s">
        <v>157</v>
      </c>
      <c r="C55" t="s">
        <v>133</v>
      </c>
      <c r="D55" t="s">
        <v>133</v>
      </c>
      <c r="E55" t="str">
        <f>VLOOKUP(D55,TeamsFranchises!$A$2:$B$121,2,FALSE)</f>
        <v>Hartford Dark Blues</v>
      </c>
      <c r="G55">
        <v>2</v>
      </c>
      <c r="H55">
        <v>69</v>
      </c>
      <c r="J55">
        <v>47</v>
      </c>
      <c r="K55">
        <v>21</v>
      </c>
      <c r="N55">
        <f t="shared" si="0"/>
        <v>0</v>
      </c>
      <c r="O55" t="s">
        <v>51</v>
      </c>
      <c r="P55">
        <f t="shared" si="1"/>
        <v>0</v>
      </c>
      <c r="R55">
        <f t="shared" si="2"/>
        <v>0</v>
      </c>
      <c r="S55">
        <f t="shared" si="3"/>
        <v>0</v>
      </c>
      <c r="T55" t="str">
        <f>IF('Teams-Start'!A55&gt;=1903,"Y","N")</f>
        <v>N</v>
      </c>
      <c r="U55">
        <v>429</v>
      </c>
      <c r="V55">
        <v>2664</v>
      </c>
      <c r="W55">
        <v>711</v>
      </c>
      <c r="X55">
        <v>96</v>
      </c>
      <c r="Y55">
        <v>22</v>
      </c>
      <c r="Z55">
        <v>2</v>
      </c>
      <c r="AA55">
        <v>39</v>
      </c>
      <c r="AB55">
        <v>78</v>
      </c>
      <c r="AG55">
        <v>261</v>
      </c>
      <c r="AH55">
        <v>116</v>
      </c>
      <c r="AI55">
        <v>1.67</v>
      </c>
      <c r="AJ55">
        <v>69</v>
      </c>
      <c r="AK55">
        <v>11</v>
      </c>
      <c r="AL55">
        <v>0</v>
      </c>
      <c r="AM55">
        <v>1872</v>
      </c>
      <c r="AN55">
        <v>570</v>
      </c>
      <c r="AO55">
        <v>2</v>
      </c>
      <c r="AP55">
        <v>27</v>
      </c>
      <c r="AQ55">
        <v>114</v>
      </c>
      <c r="AR55">
        <v>337</v>
      </c>
      <c r="AS55">
        <v>27</v>
      </c>
      <c r="AT55">
        <v>0.88800000000000001</v>
      </c>
      <c r="AU55" t="s">
        <v>131</v>
      </c>
      <c r="AV55" t="s">
        <v>132</v>
      </c>
      <c r="AX55">
        <v>110</v>
      </c>
      <c r="AY55">
        <v>106</v>
      </c>
      <c r="AZ55" t="s">
        <v>133</v>
      </c>
      <c r="BA55" t="s">
        <v>133</v>
      </c>
      <c r="BB55" t="s">
        <v>133</v>
      </c>
    </row>
    <row r="56" spans="1:54" x14ac:dyDescent="0.25">
      <c r="A56">
        <v>1876</v>
      </c>
      <c r="B56" t="s">
        <v>157</v>
      </c>
      <c r="C56" t="s">
        <v>168</v>
      </c>
      <c r="D56" t="s">
        <v>169</v>
      </c>
      <c r="E56" t="str">
        <f>VLOOKUP(D56,TeamsFranchises!$A$2:$B$121,2,FALSE)</f>
        <v>Louisville Grays</v>
      </c>
      <c r="G56">
        <v>5</v>
      </c>
      <c r="H56">
        <v>69</v>
      </c>
      <c r="J56">
        <v>30</v>
      </c>
      <c r="K56">
        <v>36</v>
      </c>
      <c r="N56">
        <f t="shared" si="0"/>
        <v>0</v>
      </c>
      <c r="O56" t="s">
        <v>51</v>
      </c>
      <c r="P56">
        <f t="shared" si="1"/>
        <v>0</v>
      </c>
      <c r="R56">
        <f t="shared" si="2"/>
        <v>0</v>
      </c>
      <c r="S56">
        <f t="shared" si="3"/>
        <v>0</v>
      </c>
      <c r="T56" t="str">
        <f>IF('Teams-Start'!A56&gt;=1903,"Y","N")</f>
        <v>N</v>
      </c>
      <c r="U56">
        <v>280</v>
      </c>
      <c r="V56">
        <v>2570</v>
      </c>
      <c r="W56">
        <v>641</v>
      </c>
      <c r="X56">
        <v>68</v>
      </c>
      <c r="Y56">
        <v>14</v>
      </c>
      <c r="Z56">
        <v>6</v>
      </c>
      <c r="AA56">
        <v>24</v>
      </c>
      <c r="AB56">
        <v>98</v>
      </c>
      <c r="AG56">
        <v>344</v>
      </c>
      <c r="AH56">
        <v>121</v>
      </c>
      <c r="AI56">
        <v>1.69</v>
      </c>
      <c r="AJ56">
        <v>67</v>
      </c>
      <c r="AK56">
        <v>5</v>
      </c>
      <c r="AL56">
        <v>0</v>
      </c>
      <c r="AM56">
        <v>1929</v>
      </c>
      <c r="AN56">
        <v>605</v>
      </c>
      <c r="AO56">
        <v>3</v>
      </c>
      <c r="AP56">
        <v>38</v>
      </c>
      <c r="AQ56">
        <v>125</v>
      </c>
      <c r="AR56">
        <v>397</v>
      </c>
      <c r="AS56">
        <v>44</v>
      </c>
      <c r="AT56">
        <v>0.875</v>
      </c>
      <c r="AU56" t="s">
        <v>170</v>
      </c>
      <c r="AV56" t="s">
        <v>171</v>
      </c>
      <c r="AX56">
        <v>117</v>
      </c>
      <c r="AY56">
        <v>117</v>
      </c>
      <c r="AZ56" t="s">
        <v>172</v>
      </c>
      <c r="BA56" t="s">
        <v>168</v>
      </c>
      <c r="BB56" t="s">
        <v>168</v>
      </c>
    </row>
    <row r="57" spans="1:54" x14ac:dyDescent="0.25">
      <c r="A57">
        <v>1876</v>
      </c>
      <c r="B57" t="s">
        <v>157</v>
      </c>
      <c r="C57" t="s">
        <v>173</v>
      </c>
      <c r="D57" t="s">
        <v>73</v>
      </c>
      <c r="E57" t="str">
        <f>VLOOKUP(D57,TeamsFranchises!$A$2:$B$121,2,FALSE)</f>
        <v>New York Mutuals</v>
      </c>
      <c r="G57">
        <v>6</v>
      </c>
      <c r="H57">
        <v>57</v>
      </c>
      <c r="J57">
        <v>21</v>
      </c>
      <c r="K57">
        <v>35</v>
      </c>
      <c r="N57">
        <f t="shared" si="0"/>
        <v>0</v>
      </c>
      <c r="O57" t="s">
        <v>51</v>
      </c>
      <c r="P57">
        <f t="shared" si="1"/>
        <v>0</v>
      </c>
      <c r="R57">
        <f t="shared" si="2"/>
        <v>0</v>
      </c>
      <c r="S57">
        <f t="shared" si="3"/>
        <v>0</v>
      </c>
      <c r="T57" t="str">
        <f>IF('Teams-Start'!A57&gt;=1903,"Y","N")</f>
        <v>N</v>
      </c>
      <c r="U57">
        <v>260</v>
      </c>
      <c r="V57">
        <v>2180</v>
      </c>
      <c r="W57">
        <v>494</v>
      </c>
      <c r="X57">
        <v>39</v>
      </c>
      <c r="Y57">
        <v>15</v>
      </c>
      <c r="Z57">
        <v>2</v>
      </c>
      <c r="AA57">
        <v>18</v>
      </c>
      <c r="AB57">
        <v>35</v>
      </c>
      <c r="AG57">
        <v>412</v>
      </c>
      <c r="AH57">
        <v>173</v>
      </c>
      <c r="AI57">
        <v>2.94</v>
      </c>
      <c r="AJ57">
        <v>56</v>
      </c>
      <c r="AK57">
        <v>2</v>
      </c>
      <c r="AL57">
        <v>0</v>
      </c>
      <c r="AM57">
        <v>1590</v>
      </c>
      <c r="AN57">
        <v>718</v>
      </c>
      <c r="AO57">
        <v>8</v>
      </c>
      <c r="AP57">
        <v>24</v>
      </c>
      <c r="AQ57">
        <v>37</v>
      </c>
      <c r="AR57">
        <v>473</v>
      </c>
      <c r="AS57">
        <v>18</v>
      </c>
      <c r="AT57">
        <v>0.82499999999999996</v>
      </c>
      <c r="AU57" t="s">
        <v>71</v>
      </c>
      <c r="AV57" t="s">
        <v>72</v>
      </c>
      <c r="AX57">
        <v>96</v>
      </c>
      <c r="AY57">
        <v>100</v>
      </c>
      <c r="AZ57" t="s">
        <v>73</v>
      </c>
      <c r="BA57" t="s">
        <v>173</v>
      </c>
      <c r="BB57" t="s">
        <v>173</v>
      </c>
    </row>
    <row r="58" spans="1:54" x14ac:dyDescent="0.25">
      <c r="A58">
        <v>1876</v>
      </c>
      <c r="B58" t="s">
        <v>157</v>
      </c>
      <c r="C58" t="s">
        <v>174</v>
      </c>
      <c r="D58" t="s">
        <v>79</v>
      </c>
      <c r="E58" t="str">
        <f>VLOOKUP(D58,TeamsFranchises!$A$2:$B$121,2,FALSE)</f>
        <v>Philadelphia Athletics</v>
      </c>
      <c r="G58">
        <v>7</v>
      </c>
      <c r="H58">
        <v>60</v>
      </c>
      <c r="J58">
        <v>14</v>
      </c>
      <c r="K58">
        <v>45</v>
      </c>
      <c r="N58">
        <f t="shared" si="0"/>
        <v>0</v>
      </c>
      <c r="O58" t="s">
        <v>51</v>
      </c>
      <c r="P58">
        <f t="shared" si="1"/>
        <v>0</v>
      </c>
      <c r="R58">
        <f t="shared" si="2"/>
        <v>0</v>
      </c>
      <c r="S58">
        <f t="shared" si="3"/>
        <v>0</v>
      </c>
      <c r="T58" t="str">
        <f>IF('Teams-Start'!A58&gt;=1903,"Y","N")</f>
        <v>N</v>
      </c>
      <c r="U58">
        <v>378</v>
      </c>
      <c r="V58">
        <v>2387</v>
      </c>
      <c r="W58">
        <v>646</v>
      </c>
      <c r="X58">
        <v>79</v>
      </c>
      <c r="Y58">
        <v>35</v>
      </c>
      <c r="Z58">
        <v>7</v>
      </c>
      <c r="AA58">
        <v>27</v>
      </c>
      <c r="AB58">
        <v>36</v>
      </c>
      <c r="AG58">
        <v>534</v>
      </c>
      <c r="AH58">
        <v>197</v>
      </c>
      <c r="AI58">
        <v>3.22</v>
      </c>
      <c r="AJ58">
        <v>53</v>
      </c>
      <c r="AK58">
        <v>1</v>
      </c>
      <c r="AL58">
        <v>2</v>
      </c>
      <c r="AM58">
        <v>1650</v>
      </c>
      <c r="AN58">
        <v>783</v>
      </c>
      <c r="AO58">
        <v>2</v>
      </c>
      <c r="AP58">
        <v>41</v>
      </c>
      <c r="AQ58">
        <v>22</v>
      </c>
      <c r="AR58">
        <v>456</v>
      </c>
      <c r="AS58">
        <v>32</v>
      </c>
      <c r="AT58">
        <v>0.83899999999999997</v>
      </c>
      <c r="AU58" t="s">
        <v>77</v>
      </c>
      <c r="AV58" t="s">
        <v>78</v>
      </c>
      <c r="AX58">
        <v>104</v>
      </c>
      <c r="AY58">
        <v>104</v>
      </c>
      <c r="AZ58" t="s">
        <v>79</v>
      </c>
      <c r="BA58" t="s">
        <v>174</v>
      </c>
      <c r="BB58" t="s">
        <v>174</v>
      </c>
    </row>
    <row r="59" spans="1:54" x14ac:dyDescent="0.25">
      <c r="A59">
        <v>1876</v>
      </c>
      <c r="B59" t="s">
        <v>157</v>
      </c>
      <c r="C59" t="s">
        <v>175</v>
      </c>
      <c r="D59" t="s">
        <v>176</v>
      </c>
      <c r="E59" t="str">
        <f>VLOOKUP(D59,TeamsFranchises!$A$2:$B$121,2,FALSE)</f>
        <v>St. Louis Brown Stockings</v>
      </c>
      <c r="G59">
        <v>3</v>
      </c>
      <c r="H59">
        <v>64</v>
      </c>
      <c r="J59">
        <v>45</v>
      </c>
      <c r="K59">
        <v>19</v>
      </c>
      <c r="N59">
        <f t="shared" si="0"/>
        <v>0</v>
      </c>
      <c r="O59" t="s">
        <v>51</v>
      </c>
      <c r="P59">
        <f t="shared" si="1"/>
        <v>0</v>
      </c>
      <c r="R59">
        <f t="shared" si="2"/>
        <v>0</v>
      </c>
      <c r="S59">
        <f t="shared" si="3"/>
        <v>0</v>
      </c>
      <c r="T59" t="str">
        <f>IF('Teams-Start'!A59&gt;=1903,"Y","N")</f>
        <v>N</v>
      </c>
      <c r="U59">
        <v>386</v>
      </c>
      <c r="V59">
        <v>2478</v>
      </c>
      <c r="W59">
        <v>642</v>
      </c>
      <c r="X59">
        <v>73</v>
      </c>
      <c r="Y59">
        <v>27</v>
      </c>
      <c r="Z59">
        <v>2</v>
      </c>
      <c r="AA59">
        <v>59</v>
      </c>
      <c r="AB59">
        <v>63</v>
      </c>
      <c r="AG59">
        <v>229</v>
      </c>
      <c r="AH59">
        <v>78</v>
      </c>
      <c r="AI59">
        <v>1.22</v>
      </c>
      <c r="AJ59">
        <v>63</v>
      </c>
      <c r="AK59">
        <v>16</v>
      </c>
      <c r="AL59">
        <v>0</v>
      </c>
      <c r="AM59">
        <v>1731</v>
      </c>
      <c r="AN59">
        <v>472</v>
      </c>
      <c r="AO59">
        <v>3</v>
      </c>
      <c r="AP59">
        <v>39</v>
      </c>
      <c r="AQ59">
        <v>103</v>
      </c>
      <c r="AR59">
        <v>268</v>
      </c>
      <c r="AS59">
        <v>33</v>
      </c>
      <c r="AT59">
        <v>0.90200000000000002</v>
      </c>
      <c r="AU59" t="s">
        <v>152</v>
      </c>
      <c r="AV59" t="s">
        <v>177</v>
      </c>
      <c r="AX59">
        <v>93</v>
      </c>
      <c r="AY59">
        <v>92</v>
      </c>
      <c r="AZ59" t="s">
        <v>154</v>
      </c>
      <c r="BA59" t="s">
        <v>175</v>
      </c>
      <c r="BB59" t="s">
        <v>175</v>
      </c>
    </row>
    <row r="60" spans="1:54" x14ac:dyDescent="0.25">
      <c r="A60">
        <v>1877</v>
      </c>
      <c r="B60" t="s">
        <v>157</v>
      </c>
      <c r="C60" t="s">
        <v>158</v>
      </c>
      <c r="D60" t="s">
        <v>159</v>
      </c>
      <c r="E60" t="str">
        <f>VLOOKUP(D60,TeamsFranchises!$A$2:$B$121,2,FALSE)</f>
        <v>Atlanta Braves</v>
      </c>
      <c r="G60">
        <v>1</v>
      </c>
      <c r="H60">
        <v>61</v>
      </c>
      <c r="J60">
        <v>42</v>
      </c>
      <c r="K60">
        <v>18</v>
      </c>
      <c r="N60">
        <f t="shared" si="0"/>
        <v>0</v>
      </c>
      <c r="O60" t="s">
        <v>76</v>
      </c>
      <c r="P60">
        <f t="shared" si="1"/>
        <v>1</v>
      </c>
      <c r="R60">
        <f t="shared" si="2"/>
        <v>0</v>
      </c>
      <c r="S60">
        <f t="shared" si="3"/>
        <v>0</v>
      </c>
      <c r="T60" t="str">
        <f>IF('Teams-Start'!A60&gt;=1903,"Y","N")</f>
        <v>N</v>
      </c>
      <c r="U60">
        <v>419</v>
      </c>
      <c r="V60">
        <v>2368</v>
      </c>
      <c r="W60">
        <v>700</v>
      </c>
      <c r="X60">
        <v>91</v>
      </c>
      <c r="Y60">
        <v>37</v>
      </c>
      <c r="Z60">
        <v>4</v>
      </c>
      <c r="AA60">
        <v>65</v>
      </c>
      <c r="AB60">
        <v>121</v>
      </c>
      <c r="AG60">
        <v>263</v>
      </c>
      <c r="AH60">
        <v>131</v>
      </c>
      <c r="AI60">
        <v>2.15</v>
      </c>
      <c r="AJ60">
        <v>61</v>
      </c>
      <c r="AK60">
        <v>7</v>
      </c>
      <c r="AL60">
        <v>0</v>
      </c>
      <c r="AM60">
        <v>1644</v>
      </c>
      <c r="AN60">
        <v>557</v>
      </c>
      <c r="AO60">
        <v>5</v>
      </c>
      <c r="AP60">
        <v>38</v>
      </c>
      <c r="AQ60">
        <v>177</v>
      </c>
      <c r="AR60">
        <v>290</v>
      </c>
      <c r="AS60">
        <v>36</v>
      </c>
      <c r="AT60">
        <v>0.88900000000000001</v>
      </c>
      <c r="AU60" t="s">
        <v>160</v>
      </c>
      <c r="AV60" t="s">
        <v>53</v>
      </c>
      <c r="AX60">
        <v>104</v>
      </c>
      <c r="AY60">
        <v>100</v>
      </c>
      <c r="AZ60" t="s">
        <v>158</v>
      </c>
      <c r="BA60" t="s">
        <v>158</v>
      </c>
      <c r="BB60" t="s">
        <v>158</v>
      </c>
    </row>
    <row r="61" spans="1:54" x14ac:dyDescent="0.25">
      <c r="A61">
        <v>1877</v>
      </c>
      <c r="B61" t="s">
        <v>157</v>
      </c>
      <c r="C61" t="s">
        <v>161</v>
      </c>
      <c r="D61" t="s">
        <v>162</v>
      </c>
      <c r="E61" t="str">
        <f>VLOOKUP(D61,TeamsFranchises!$A$2:$B$121,2,FALSE)</f>
        <v>Chicago Cubs</v>
      </c>
      <c r="G61">
        <v>5</v>
      </c>
      <c r="H61">
        <v>60</v>
      </c>
      <c r="J61">
        <v>26</v>
      </c>
      <c r="K61">
        <v>33</v>
      </c>
      <c r="N61">
        <f t="shared" si="0"/>
        <v>0</v>
      </c>
      <c r="O61" t="s">
        <v>51</v>
      </c>
      <c r="P61">
        <f t="shared" si="1"/>
        <v>0</v>
      </c>
      <c r="R61">
        <f t="shared" si="2"/>
        <v>0</v>
      </c>
      <c r="S61">
        <f t="shared" si="3"/>
        <v>0</v>
      </c>
      <c r="T61" t="str">
        <f>IF('Teams-Start'!A61&gt;=1903,"Y","N")</f>
        <v>N</v>
      </c>
      <c r="U61">
        <v>366</v>
      </c>
      <c r="V61">
        <v>2273</v>
      </c>
      <c r="W61">
        <v>633</v>
      </c>
      <c r="X61">
        <v>79</v>
      </c>
      <c r="Y61">
        <v>30</v>
      </c>
      <c r="Z61">
        <v>0</v>
      </c>
      <c r="AA61">
        <v>57</v>
      </c>
      <c r="AB61">
        <v>111</v>
      </c>
      <c r="AG61">
        <v>375</v>
      </c>
      <c r="AH61">
        <v>200</v>
      </c>
      <c r="AI61">
        <v>3.37</v>
      </c>
      <c r="AJ61">
        <v>45</v>
      </c>
      <c r="AK61">
        <v>3</v>
      </c>
      <c r="AL61">
        <v>3</v>
      </c>
      <c r="AM61">
        <v>1602</v>
      </c>
      <c r="AN61">
        <v>630</v>
      </c>
      <c r="AO61">
        <v>7</v>
      </c>
      <c r="AP61">
        <v>58</v>
      </c>
      <c r="AQ61">
        <v>92</v>
      </c>
      <c r="AR61">
        <v>313</v>
      </c>
      <c r="AS61">
        <v>43</v>
      </c>
      <c r="AT61">
        <v>0.88300000000000001</v>
      </c>
      <c r="AU61" t="s">
        <v>57</v>
      </c>
      <c r="AV61" t="s">
        <v>128</v>
      </c>
      <c r="AX61">
        <v>112</v>
      </c>
      <c r="AY61">
        <v>106</v>
      </c>
      <c r="AZ61" t="s">
        <v>162</v>
      </c>
      <c r="BA61" t="s">
        <v>161</v>
      </c>
      <c r="BB61" t="s">
        <v>161</v>
      </c>
    </row>
    <row r="62" spans="1:54" x14ac:dyDescent="0.25">
      <c r="A62">
        <v>1877</v>
      </c>
      <c r="B62" t="s">
        <v>157</v>
      </c>
      <c r="C62" t="s">
        <v>163</v>
      </c>
      <c r="D62" t="s">
        <v>164</v>
      </c>
      <c r="E62" t="str">
        <f>VLOOKUP(D62,TeamsFranchises!$A$2:$B$121,2,FALSE)</f>
        <v>Cincinnati Reds</v>
      </c>
      <c r="G62">
        <v>6</v>
      </c>
      <c r="H62">
        <v>58</v>
      </c>
      <c r="J62">
        <v>15</v>
      </c>
      <c r="K62">
        <v>42</v>
      </c>
      <c r="N62">
        <f t="shared" si="0"/>
        <v>0</v>
      </c>
      <c r="O62" t="s">
        <v>51</v>
      </c>
      <c r="P62">
        <f t="shared" si="1"/>
        <v>0</v>
      </c>
      <c r="R62">
        <f t="shared" si="2"/>
        <v>0</v>
      </c>
      <c r="S62">
        <f t="shared" si="3"/>
        <v>0</v>
      </c>
      <c r="T62" t="str">
        <f>IF('Teams-Start'!A62&gt;=1903,"Y","N")</f>
        <v>N</v>
      </c>
      <c r="U62">
        <v>291</v>
      </c>
      <c r="V62">
        <v>2135</v>
      </c>
      <c r="W62">
        <v>545</v>
      </c>
      <c r="X62">
        <v>72</v>
      </c>
      <c r="Y62">
        <v>34</v>
      </c>
      <c r="Z62">
        <v>6</v>
      </c>
      <c r="AA62">
        <v>78</v>
      </c>
      <c r="AB62">
        <v>110</v>
      </c>
      <c r="AG62">
        <v>485</v>
      </c>
      <c r="AH62">
        <v>240</v>
      </c>
      <c r="AI62">
        <v>4.1900000000000004</v>
      </c>
      <c r="AJ62">
        <v>48</v>
      </c>
      <c r="AK62">
        <v>1</v>
      </c>
      <c r="AL62">
        <v>1</v>
      </c>
      <c r="AM62">
        <v>1545</v>
      </c>
      <c r="AN62">
        <v>747</v>
      </c>
      <c r="AO62">
        <v>4</v>
      </c>
      <c r="AP62">
        <v>61</v>
      </c>
      <c r="AQ62">
        <v>85</v>
      </c>
      <c r="AR62">
        <v>394</v>
      </c>
      <c r="AS62">
        <v>33</v>
      </c>
      <c r="AT62">
        <v>0.85099999999999998</v>
      </c>
      <c r="AU62" t="s">
        <v>165</v>
      </c>
      <c r="AV62" t="s">
        <v>166</v>
      </c>
      <c r="AX62">
        <v>89</v>
      </c>
      <c r="AY62">
        <v>94</v>
      </c>
      <c r="AZ62" t="s">
        <v>167</v>
      </c>
      <c r="BA62" t="s">
        <v>163</v>
      </c>
      <c r="BB62" t="s">
        <v>163</v>
      </c>
    </row>
    <row r="63" spans="1:54" x14ac:dyDescent="0.25">
      <c r="A63">
        <v>1877</v>
      </c>
      <c r="B63" t="s">
        <v>157</v>
      </c>
      <c r="C63" t="s">
        <v>133</v>
      </c>
      <c r="D63" t="s">
        <v>133</v>
      </c>
      <c r="E63" t="str">
        <f>VLOOKUP(D63,TeamsFranchises!$A$2:$B$121,2,FALSE)</f>
        <v>Hartford Dark Blues</v>
      </c>
      <c r="G63">
        <v>3</v>
      </c>
      <c r="H63">
        <v>60</v>
      </c>
      <c r="J63">
        <v>31</v>
      </c>
      <c r="K63">
        <v>27</v>
      </c>
      <c r="N63">
        <f t="shared" si="0"/>
        <v>0</v>
      </c>
      <c r="O63" t="s">
        <v>51</v>
      </c>
      <c r="P63">
        <f t="shared" si="1"/>
        <v>0</v>
      </c>
      <c r="R63">
        <f t="shared" si="2"/>
        <v>0</v>
      </c>
      <c r="S63">
        <f t="shared" si="3"/>
        <v>0</v>
      </c>
      <c r="T63" t="str">
        <f>IF('Teams-Start'!A63&gt;=1903,"Y","N")</f>
        <v>N</v>
      </c>
      <c r="U63">
        <v>341</v>
      </c>
      <c r="V63">
        <v>2358</v>
      </c>
      <c r="W63">
        <v>637</v>
      </c>
      <c r="X63">
        <v>63</v>
      </c>
      <c r="Y63">
        <v>31</v>
      </c>
      <c r="Z63">
        <v>4</v>
      </c>
      <c r="AA63">
        <v>30</v>
      </c>
      <c r="AB63">
        <v>97</v>
      </c>
      <c r="AG63">
        <v>311</v>
      </c>
      <c r="AH63">
        <v>140</v>
      </c>
      <c r="AI63">
        <v>2.3199999999999998</v>
      </c>
      <c r="AJ63">
        <v>59</v>
      </c>
      <c r="AK63">
        <v>4</v>
      </c>
      <c r="AL63">
        <v>0</v>
      </c>
      <c r="AM63">
        <v>1632</v>
      </c>
      <c r="AN63">
        <v>572</v>
      </c>
      <c r="AO63">
        <v>2</v>
      </c>
      <c r="AP63">
        <v>56</v>
      </c>
      <c r="AQ63">
        <v>99</v>
      </c>
      <c r="AR63">
        <v>313</v>
      </c>
      <c r="AS63">
        <v>32</v>
      </c>
      <c r="AT63">
        <v>0.88500000000000001</v>
      </c>
      <c r="AU63" t="s">
        <v>131</v>
      </c>
      <c r="AV63" t="s">
        <v>72</v>
      </c>
      <c r="AX63">
        <v>90</v>
      </c>
      <c r="AY63">
        <v>87</v>
      </c>
      <c r="AZ63" t="s">
        <v>133</v>
      </c>
      <c r="BA63" t="s">
        <v>133</v>
      </c>
      <c r="BB63" t="s">
        <v>133</v>
      </c>
    </row>
    <row r="64" spans="1:54" x14ac:dyDescent="0.25">
      <c r="A64">
        <v>1877</v>
      </c>
      <c r="B64" t="s">
        <v>157</v>
      </c>
      <c r="C64" t="s">
        <v>168</v>
      </c>
      <c r="D64" t="s">
        <v>169</v>
      </c>
      <c r="E64" t="str">
        <f>VLOOKUP(D64,TeamsFranchises!$A$2:$B$121,2,FALSE)</f>
        <v>Louisville Grays</v>
      </c>
      <c r="G64">
        <v>2</v>
      </c>
      <c r="H64">
        <v>61</v>
      </c>
      <c r="J64">
        <v>35</v>
      </c>
      <c r="K64">
        <v>25</v>
      </c>
      <c r="N64">
        <f t="shared" si="0"/>
        <v>0</v>
      </c>
      <c r="O64" t="s">
        <v>51</v>
      </c>
      <c r="P64">
        <f t="shared" si="1"/>
        <v>0</v>
      </c>
      <c r="R64">
        <f t="shared" si="2"/>
        <v>0</v>
      </c>
      <c r="S64">
        <f t="shared" si="3"/>
        <v>0</v>
      </c>
      <c r="T64" t="str">
        <f>IF('Teams-Start'!A64&gt;=1903,"Y","N")</f>
        <v>N</v>
      </c>
      <c r="U64">
        <v>339</v>
      </c>
      <c r="V64">
        <v>2355</v>
      </c>
      <c r="W64">
        <v>659</v>
      </c>
      <c r="X64">
        <v>75</v>
      </c>
      <c r="Y64">
        <v>36</v>
      </c>
      <c r="Z64">
        <v>9</v>
      </c>
      <c r="AA64">
        <v>58</v>
      </c>
      <c r="AB64">
        <v>140</v>
      </c>
      <c r="AG64">
        <v>288</v>
      </c>
      <c r="AH64">
        <v>140</v>
      </c>
      <c r="AI64">
        <v>2.25</v>
      </c>
      <c r="AJ64">
        <v>61</v>
      </c>
      <c r="AK64">
        <v>4</v>
      </c>
      <c r="AL64">
        <v>0</v>
      </c>
      <c r="AM64">
        <v>1677</v>
      </c>
      <c r="AN64">
        <v>617</v>
      </c>
      <c r="AO64">
        <v>4</v>
      </c>
      <c r="AP64">
        <v>41</v>
      </c>
      <c r="AQ64">
        <v>141</v>
      </c>
      <c r="AR64">
        <v>267</v>
      </c>
      <c r="AS64">
        <v>37</v>
      </c>
      <c r="AT64">
        <v>0.90400000000000003</v>
      </c>
      <c r="AU64" t="s">
        <v>170</v>
      </c>
      <c r="AV64" t="s">
        <v>171</v>
      </c>
      <c r="AX64">
        <v>117</v>
      </c>
      <c r="AY64">
        <v>117</v>
      </c>
      <c r="AZ64" t="s">
        <v>172</v>
      </c>
      <c r="BA64" t="s">
        <v>168</v>
      </c>
      <c r="BB64" t="s">
        <v>168</v>
      </c>
    </row>
    <row r="65" spans="1:54" x14ac:dyDescent="0.25">
      <c r="A65">
        <v>1877</v>
      </c>
      <c r="B65" t="s">
        <v>157</v>
      </c>
      <c r="C65" t="s">
        <v>175</v>
      </c>
      <c r="D65" t="s">
        <v>176</v>
      </c>
      <c r="E65" t="str">
        <f>VLOOKUP(D65,TeamsFranchises!$A$2:$B$121,2,FALSE)</f>
        <v>St. Louis Brown Stockings</v>
      </c>
      <c r="G65">
        <v>4</v>
      </c>
      <c r="H65">
        <v>60</v>
      </c>
      <c r="J65">
        <v>28</v>
      </c>
      <c r="K65">
        <v>32</v>
      </c>
      <c r="N65">
        <f t="shared" si="0"/>
        <v>0</v>
      </c>
      <c r="O65" t="s">
        <v>51</v>
      </c>
      <c r="P65">
        <f t="shared" si="1"/>
        <v>0</v>
      </c>
      <c r="R65">
        <f t="shared" si="2"/>
        <v>0</v>
      </c>
      <c r="S65">
        <f t="shared" si="3"/>
        <v>0</v>
      </c>
      <c r="T65" t="str">
        <f>IF('Teams-Start'!A65&gt;=1903,"Y","N")</f>
        <v>N</v>
      </c>
      <c r="U65">
        <v>284</v>
      </c>
      <c r="V65">
        <v>2178</v>
      </c>
      <c r="W65">
        <v>531</v>
      </c>
      <c r="X65">
        <v>51</v>
      </c>
      <c r="Y65">
        <v>36</v>
      </c>
      <c r="Z65">
        <v>1</v>
      </c>
      <c r="AA65">
        <v>57</v>
      </c>
      <c r="AB65">
        <v>147</v>
      </c>
      <c r="AG65">
        <v>318</v>
      </c>
      <c r="AH65">
        <v>160</v>
      </c>
      <c r="AI65">
        <v>2.66</v>
      </c>
      <c r="AJ65">
        <v>52</v>
      </c>
      <c r="AK65">
        <v>1</v>
      </c>
      <c r="AL65">
        <v>0</v>
      </c>
      <c r="AM65">
        <v>1623</v>
      </c>
      <c r="AN65">
        <v>582</v>
      </c>
      <c r="AO65">
        <v>2</v>
      </c>
      <c r="AP65">
        <v>92</v>
      </c>
      <c r="AQ65">
        <v>132</v>
      </c>
      <c r="AR65">
        <v>281</v>
      </c>
      <c r="AS65">
        <v>29</v>
      </c>
      <c r="AT65">
        <v>0.89200000000000002</v>
      </c>
      <c r="AU65" t="s">
        <v>152</v>
      </c>
      <c r="AV65" t="s">
        <v>177</v>
      </c>
      <c r="AX65">
        <v>95</v>
      </c>
      <c r="AY65">
        <v>93</v>
      </c>
      <c r="AZ65" t="s">
        <v>154</v>
      </c>
      <c r="BA65" t="s">
        <v>175</v>
      </c>
      <c r="BB65" t="s">
        <v>175</v>
      </c>
    </row>
    <row r="66" spans="1:54" x14ac:dyDescent="0.25">
      <c r="A66">
        <v>1878</v>
      </c>
      <c r="B66" t="s">
        <v>157</v>
      </c>
      <c r="C66" t="s">
        <v>158</v>
      </c>
      <c r="D66" t="s">
        <v>159</v>
      </c>
      <c r="E66" t="str">
        <f>VLOOKUP(D66,TeamsFranchises!$A$2:$B$121,2,FALSE)</f>
        <v>Atlanta Braves</v>
      </c>
      <c r="G66">
        <v>1</v>
      </c>
      <c r="H66">
        <v>60</v>
      </c>
      <c r="J66">
        <v>41</v>
      </c>
      <c r="K66">
        <v>19</v>
      </c>
      <c r="N66">
        <f t="shared" si="0"/>
        <v>0</v>
      </c>
      <c r="O66" t="s">
        <v>76</v>
      </c>
      <c r="P66">
        <f t="shared" si="1"/>
        <v>1</v>
      </c>
      <c r="R66">
        <f t="shared" si="2"/>
        <v>0</v>
      </c>
      <c r="S66">
        <f t="shared" si="3"/>
        <v>0</v>
      </c>
      <c r="T66" t="str">
        <f>IF('Teams-Start'!A66&gt;=1903,"Y","N")</f>
        <v>N</v>
      </c>
      <c r="U66">
        <v>298</v>
      </c>
      <c r="V66">
        <v>2220</v>
      </c>
      <c r="W66">
        <v>535</v>
      </c>
      <c r="X66">
        <v>75</v>
      </c>
      <c r="Y66">
        <v>25</v>
      </c>
      <c r="Z66">
        <v>2</v>
      </c>
      <c r="AA66">
        <v>35</v>
      </c>
      <c r="AB66">
        <v>154</v>
      </c>
      <c r="AG66">
        <v>241</v>
      </c>
      <c r="AH66">
        <v>140</v>
      </c>
      <c r="AI66">
        <v>2.3199999999999998</v>
      </c>
      <c r="AJ66">
        <v>58</v>
      </c>
      <c r="AK66">
        <v>9</v>
      </c>
      <c r="AL66">
        <v>0</v>
      </c>
      <c r="AM66">
        <v>1632</v>
      </c>
      <c r="AN66">
        <v>595</v>
      </c>
      <c r="AO66">
        <v>6</v>
      </c>
      <c r="AP66">
        <v>38</v>
      </c>
      <c r="AQ66">
        <v>184</v>
      </c>
      <c r="AR66">
        <v>228</v>
      </c>
      <c r="AS66">
        <v>48</v>
      </c>
      <c r="AT66">
        <v>0.91400000000000003</v>
      </c>
      <c r="AU66" t="s">
        <v>160</v>
      </c>
      <c r="AV66" t="s">
        <v>53</v>
      </c>
      <c r="AX66">
        <v>108</v>
      </c>
      <c r="AY66">
        <v>102</v>
      </c>
      <c r="AZ66" t="s">
        <v>158</v>
      </c>
      <c r="BA66" t="s">
        <v>158</v>
      </c>
      <c r="BB66" t="s">
        <v>158</v>
      </c>
    </row>
    <row r="67" spans="1:54" x14ac:dyDescent="0.25">
      <c r="A67">
        <v>1878</v>
      </c>
      <c r="B67" t="s">
        <v>157</v>
      </c>
      <c r="C67" t="s">
        <v>161</v>
      </c>
      <c r="D67" t="s">
        <v>162</v>
      </c>
      <c r="E67" t="str">
        <f>VLOOKUP(D67,TeamsFranchises!$A$2:$B$121,2,FALSE)</f>
        <v>Chicago Cubs</v>
      </c>
      <c r="G67">
        <v>4</v>
      </c>
      <c r="H67">
        <v>61</v>
      </c>
      <c r="J67">
        <v>30</v>
      </c>
      <c r="K67">
        <v>30</v>
      </c>
      <c r="N67">
        <f t="shared" ref="N67:N130" si="4">IF(M67="Y",1,0)</f>
        <v>0</v>
      </c>
      <c r="O67" t="s">
        <v>51</v>
      </c>
      <c r="P67">
        <f t="shared" ref="P67:P130" si="5">IF(O67="Y",1,0)</f>
        <v>0</v>
      </c>
      <c r="R67">
        <f t="shared" ref="R67:R130" si="6">IF(Q67="N",1,0)</f>
        <v>0</v>
      </c>
      <c r="S67">
        <f t="shared" ref="S67:S130" si="7">IF(Q67="Y",1,0)</f>
        <v>0</v>
      </c>
      <c r="T67" t="str">
        <f>IF('Teams-Start'!A67&gt;=1903,"Y","N")</f>
        <v>N</v>
      </c>
      <c r="U67">
        <v>371</v>
      </c>
      <c r="V67">
        <v>2333</v>
      </c>
      <c r="W67">
        <v>677</v>
      </c>
      <c r="X67">
        <v>91</v>
      </c>
      <c r="Y67">
        <v>20</v>
      </c>
      <c r="Z67">
        <v>3</v>
      </c>
      <c r="AA67">
        <v>88</v>
      </c>
      <c r="AB67">
        <v>157</v>
      </c>
      <c r="AG67">
        <v>331</v>
      </c>
      <c r="AH67">
        <v>145</v>
      </c>
      <c r="AI67">
        <v>2.37</v>
      </c>
      <c r="AJ67">
        <v>61</v>
      </c>
      <c r="AK67">
        <v>1</v>
      </c>
      <c r="AL67">
        <v>0</v>
      </c>
      <c r="AM67">
        <v>1653</v>
      </c>
      <c r="AN67">
        <v>577</v>
      </c>
      <c r="AO67">
        <v>4</v>
      </c>
      <c r="AP67">
        <v>35</v>
      </c>
      <c r="AQ67">
        <v>175</v>
      </c>
      <c r="AR67">
        <v>304</v>
      </c>
      <c r="AS67">
        <v>37</v>
      </c>
      <c r="AT67">
        <v>0.89100000000000001</v>
      </c>
      <c r="AU67" t="s">
        <v>57</v>
      </c>
      <c r="AV67" t="s">
        <v>178</v>
      </c>
      <c r="AX67">
        <v>106</v>
      </c>
      <c r="AY67">
        <v>105</v>
      </c>
      <c r="AZ67" t="s">
        <v>162</v>
      </c>
      <c r="BA67" t="s">
        <v>161</v>
      </c>
      <c r="BB67" t="s">
        <v>161</v>
      </c>
    </row>
    <row r="68" spans="1:54" x14ac:dyDescent="0.25">
      <c r="A68">
        <v>1878</v>
      </c>
      <c r="B68" t="s">
        <v>157</v>
      </c>
      <c r="C68" t="s">
        <v>163</v>
      </c>
      <c r="D68" t="s">
        <v>164</v>
      </c>
      <c r="E68" t="str">
        <f>VLOOKUP(D68,TeamsFranchises!$A$2:$B$121,2,FALSE)</f>
        <v>Cincinnati Reds</v>
      </c>
      <c r="G68">
        <v>2</v>
      </c>
      <c r="H68">
        <v>61</v>
      </c>
      <c r="J68">
        <v>37</v>
      </c>
      <c r="K68">
        <v>23</v>
      </c>
      <c r="N68">
        <f t="shared" si="4"/>
        <v>0</v>
      </c>
      <c r="O68" t="s">
        <v>51</v>
      </c>
      <c r="P68">
        <f t="shared" si="5"/>
        <v>0</v>
      </c>
      <c r="R68">
        <f t="shared" si="6"/>
        <v>0</v>
      </c>
      <c r="S68">
        <f t="shared" si="7"/>
        <v>0</v>
      </c>
      <c r="T68" t="str">
        <f>IF('Teams-Start'!A68&gt;=1903,"Y","N")</f>
        <v>N</v>
      </c>
      <c r="U68">
        <v>333</v>
      </c>
      <c r="V68">
        <v>2281</v>
      </c>
      <c r="W68">
        <v>629</v>
      </c>
      <c r="X68">
        <v>67</v>
      </c>
      <c r="Y68">
        <v>22</v>
      </c>
      <c r="Z68">
        <v>5</v>
      </c>
      <c r="AA68">
        <v>58</v>
      </c>
      <c r="AB68">
        <v>141</v>
      </c>
      <c r="AG68">
        <v>281</v>
      </c>
      <c r="AH68">
        <v>112</v>
      </c>
      <c r="AI68">
        <v>1.84</v>
      </c>
      <c r="AJ68">
        <v>61</v>
      </c>
      <c r="AK68">
        <v>6</v>
      </c>
      <c r="AL68">
        <v>0</v>
      </c>
      <c r="AM68">
        <v>1644</v>
      </c>
      <c r="AN68">
        <v>546</v>
      </c>
      <c r="AO68">
        <v>2</v>
      </c>
      <c r="AP68">
        <v>63</v>
      </c>
      <c r="AQ68">
        <v>220</v>
      </c>
      <c r="AR68">
        <v>269</v>
      </c>
      <c r="AS68">
        <v>37</v>
      </c>
      <c r="AT68">
        <v>0.9</v>
      </c>
      <c r="AU68" t="s">
        <v>165</v>
      </c>
      <c r="AV68" t="s">
        <v>166</v>
      </c>
      <c r="AX68">
        <v>91</v>
      </c>
      <c r="AY68">
        <v>92</v>
      </c>
      <c r="AZ68" t="s">
        <v>167</v>
      </c>
      <c r="BA68" t="s">
        <v>163</v>
      </c>
      <c r="BB68" t="s">
        <v>163</v>
      </c>
    </row>
    <row r="69" spans="1:54" x14ac:dyDescent="0.25">
      <c r="A69">
        <v>1878</v>
      </c>
      <c r="B69" t="s">
        <v>157</v>
      </c>
      <c r="C69" t="s">
        <v>179</v>
      </c>
      <c r="D69" t="s">
        <v>180</v>
      </c>
      <c r="E69" t="str">
        <f>VLOOKUP(D69,TeamsFranchises!$A$2:$B$121,2,FALSE)</f>
        <v>Indianapolis Blues</v>
      </c>
      <c r="G69">
        <v>5</v>
      </c>
      <c r="H69">
        <v>63</v>
      </c>
      <c r="J69">
        <v>24</v>
      </c>
      <c r="K69">
        <v>36</v>
      </c>
      <c r="N69">
        <f t="shared" si="4"/>
        <v>0</v>
      </c>
      <c r="O69" t="s">
        <v>51</v>
      </c>
      <c r="P69">
        <f t="shared" si="5"/>
        <v>0</v>
      </c>
      <c r="R69">
        <f t="shared" si="6"/>
        <v>0</v>
      </c>
      <c r="S69">
        <f t="shared" si="7"/>
        <v>0</v>
      </c>
      <c r="T69" t="str">
        <f>IF('Teams-Start'!A69&gt;=1903,"Y","N")</f>
        <v>N</v>
      </c>
      <c r="U69">
        <v>293</v>
      </c>
      <c r="V69">
        <v>2300</v>
      </c>
      <c r="W69">
        <v>542</v>
      </c>
      <c r="X69">
        <v>76</v>
      </c>
      <c r="Y69">
        <v>15</v>
      </c>
      <c r="Z69">
        <v>3</v>
      </c>
      <c r="AA69">
        <v>64</v>
      </c>
      <c r="AB69">
        <v>197</v>
      </c>
      <c r="AG69">
        <v>328</v>
      </c>
      <c r="AH69">
        <v>149</v>
      </c>
      <c r="AI69">
        <v>2.3199999999999998</v>
      </c>
      <c r="AJ69">
        <v>59</v>
      </c>
      <c r="AK69">
        <v>2</v>
      </c>
      <c r="AL69">
        <v>1</v>
      </c>
      <c r="AM69">
        <v>1734</v>
      </c>
      <c r="AN69">
        <v>621</v>
      </c>
      <c r="AO69">
        <v>3</v>
      </c>
      <c r="AP69">
        <v>87</v>
      </c>
      <c r="AQ69">
        <v>182</v>
      </c>
      <c r="AR69">
        <v>290</v>
      </c>
      <c r="AS69">
        <v>37</v>
      </c>
      <c r="AT69">
        <v>0.89800000000000002</v>
      </c>
      <c r="AU69" t="s">
        <v>181</v>
      </c>
      <c r="AV69" t="s">
        <v>182</v>
      </c>
      <c r="AX69">
        <v>87</v>
      </c>
      <c r="AY69">
        <v>89</v>
      </c>
      <c r="AZ69" t="s">
        <v>183</v>
      </c>
      <c r="BA69" t="s">
        <v>179</v>
      </c>
      <c r="BB69" t="s">
        <v>179</v>
      </c>
    </row>
    <row r="70" spans="1:54" x14ac:dyDescent="0.25">
      <c r="A70">
        <v>1878</v>
      </c>
      <c r="B70" t="s">
        <v>157</v>
      </c>
      <c r="C70" t="s">
        <v>184</v>
      </c>
      <c r="D70" t="s">
        <v>185</v>
      </c>
      <c r="E70" t="str">
        <f>VLOOKUP(D70,TeamsFranchises!$A$2:$B$121,2,FALSE)</f>
        <v>Milwaukee Grays</v>
      </c>
      <c r="G70">
        <v>6</v>
      </c>
      <c r="H70">
        <v>61</v>
      </c>
      <c r="J70">
        <v>15</v>
      </c>
      <c r="K70">
        <v>45</v>
      </c>
      <c r="N70">
        <f t="shared" si="4"/>
        <v>0</v>
      </c>
      <c r="O70" t="s">
        <v>51</v>
      </c>
      <c r="P70">
        <f t="shared" si="5"/>
        <v>0</v>
      </c>
      <c r="R70">
        <f t="shared" si="6"/>
        <v>0</v>
      </c>
      <c r="S70">
        <f t="shared" si="7"/>
        <v>0</v>
      </c>
      <c r="T70" t="str">
        <f>IF('Teams-Start'!A70&gt;=1903,"Y","N")</f>
        <v>N</v>
      </c>
      <c r="U70">
        <v>256</v>
      </c>
      <c r="V70">
        <v>2212</v>
      </c>
      <c r="W70">
        <v>552</v>
      </c>
      <c r="X70">
        <v>65</v>
      </c>
      <c r="Y70">
        <v>20</v>
      </c>
      <c r="Z70">
        <v>2</v>
      </c>
      <c r="AA70">
        <v>69</v>
      </c>
      <c r="AB70">
        <v>214</v>
      </c>
      <c r="AG70">
        <v>386</v>
      </c>
      <c r="AH70">
        <v>158</v>
      </c>
      <c r="AI70">
        <v>2.6</v>
      </c>
      <c r="AJ70">
        <v>54</v>
      </c>
      <c r="AK70">
        <v>1</v>
      </c>
      <c r="AL70">
        <v>0</v>
      </c>
      <c r="AM70">
        <v>1641</v>
      </c>
      <c r="AN70">
        <v>589</v>
      </c>
      <c r="AO70">
        <v>3</v>
      </c>
      <c r="AP70">
        <v>55</v>
      </c>
      <c r="AQ70">
        <v>147</v>
      </c>
      <c r="AR70">
        <v>376</v>
      </c>
      <c r="AS70">
        <v>32</v>
      </c>
      <c r="AT70">
        <v>0.86599999999999999</v>
      </c>
      <c r="AU70" t="s">
        <v>186</v>
      </c>
      <c r="AV70" t="s">
        <v>187</v>
      </c>
      <c r="AX70">
        <v>106</v>
      </c>
      <c r="AY70">
        <v>113</v>
      </c>
      <c r="AZ70" t="s">
        <v>185</v>
      </c>
      <c r="BA70" t="s">
        <v>184</v>
      </c>
      <c r="BB70" t="s">
        <v>184</v>
      </c>
    </row>
    <row r="71" spans="1:54" x14ac:dyDescent="0.25">
      <c r="A71">
        <v>1878</v>
      </c>
      <c r="B71" t="s">
        <v>157</v>
      </c>
      <c r="C71" t="s">
        <v>188</v>
      </c>
      <c r="D71" t="s">
        <v>188</v>
      </c>
      <c r="E71" t="str">
        <f>VLOOKUP(D71,TeamsFranchises!$A$2:$B$121,2,FALSE)</f>
        <v>Providence Grays</v>
      </c>
      <c r="G71">
        <v>3</v>
      </c>
      <c r="H71">
        <v>62</v>
      </c>
      <c r="J71">
        <v>33</v>
      </c>
      <c r="K71">
        <v>27</v>
      </c>
      <c r="N71">
        <f t="shared" si="4"/>
        <v>0</v>
      </c>
      <c r="O71" t="s">
        <v>51</v>
      </c>
      <c r="P71">
        <f t="shared" si="5"/>
        <v>0</v>
      </c>
      <c r="R71">
        <f t="shared" si="6"/>
        <v>0</v>
      </c>
      <c r="S71">
        <f t="shared" si="7"/>
        <v>0</v>
      </c>
      <c r="T71" t="str">
        <f>IF('Teams-Start'!A71&gt;=1903,"Y","N")</f>
        <v>N</v>
      </c>
      <c r="U71">
        <v>353</v>
      </c>
      <c r="V71">
        <v>2298</v>
      </c>
      <c r="W71">
        <v>604</v>
      </c>
      <c r="X71">
        <v>107</v>
      </c>
      <c r="Y71">
        <v>30</v>
      </c>
      <c r="Z71">
        <v>8</v>
      </c>
      <c r="AA71">
        <v>50</v>
      </c>
      <c r="AB71">
        <v>218</v>
      </c>
      <c r="AG71">
        <v>337</v>
      </c>
      <c r="AH71">
        <v>147</v>
      </c>
      <c r="AI71">
        <v>2.38</v>
      </c>
      <c r="AJ71">
        <v>59</v>
      </c>
      <c r="AK71">
        <v>6</v>
      </c>
      <c r="AL71">
        <v>0</v>
      </c>
      <c r="AM71">
        <v>1668</v>
      </c>
      <c r="AN71">
        <v>609</v>
      </c>
      <c r="AO71">
        <v>5</v>
      </c>
      <c r="AP71">
        <v>86</v>
      </c>
      <c r="AQ71">
        <v>173</v>
      </c>
      <c r="AR71">
        <v>311</v>
      </c>
      <c r="AS71">
        <v>42</v>
      </c>
      <c r="AT71">
        <v>0.89200000000000002</v>
      </c>
      <c r="AU71" t="s">
        <v>189</v>
      </c>
      <c r="AV71" t="s">
        <v>190</v>
      </c>
      <c r="AX71">
        <v>100</v>
      </c>
      <c r="AY71">
        <v>96</v>
      </c>
      <c r="AZ71" t="s">
        <v>188</v>
      </c>
      <c r="BA71" t="s">
        <v>188</v>
      </c>
      <c r="BB71" t="s">
        <v>188</v>
      </c>
    </row>
    <row r="72" spans="1:54" x14ac:dyDescent="0.25">
      <c r="A72">
        <v>1879</v>
      </c>
      <c r="B72" t="s">
        <v>157</v>
      </c>
      <c r="C72" t="s">
        <v>191</v>
      </c>
      <c r="D72" t="s">
        <v>192</v>
      </c>
      <c r="E72" t="str">
        <f>VLOOKUP(D72,TeamsFranchises!$A$2:$B$121,2,FALSE)</f>
        <v>Buffalo Bisons</v>
      </c>
      <c r="G72">
        <v>3</v>
      </c>
      <c r="H72">
        <v>79</v>
      </c>
      <c r="J72">
        <v>46</v>
      </c>
      <c r="K72">
        <v>32</v>
      </c>
      <c r="N72">
        <f t="shared" si="4"/>
        <v>0</v>
      </c>
      <c r="O72" t="s">
        <v>51</v>
      </c>
      <c r="P72">
        <f t="shared" si="5"/>
        <v>0</v>
      </c>
      <c r="R72">
        <f t="shared" si="6"/>
        <v>0</v>
      </c>
      <c r="S72">
        <f t="shared" si="7"/>
        <v>0</v>
      </c>
      <c r="T72" t="str">
        <f>IF('Teams-Start'!A72&gt;=1903,"Y","N")</f>
        <v>N</v>
      </c>
      <c r="U72">
        <v>394</v>
      </c>
      <c r="V72">
        <v>2906</v>
      </c>
      <c r="W72">
        <v>733</v>
      </c>
      <c r="X72">
        <v>105</v>
      </c>
      <c r="Y72">
        <v>54</v>
      </c>
      <c r="Z72">
        <v>2</v>
      </c>
      <c r="AA72">
        <v>78</v>
      </c>
      <c r="AB72">
        <v>314</v>
      </c>
      <c r="AG72">
        <v>365</v>
      </c>
      <c r="AH72">
        <v>185</v>
      </c>
      <c r="AI72">
        <v>2.34</v>
      </c>
      <c r="AJ72">
        <v>78</v>
      </c>
      <c r="AK72">
        <v>8</v>
      </c>
      <c r="AL72">
        <v>0</v>
      </c>
      <c r="AM72">
        <v>2139</v>
      </c>
      <c r="AN72">
        <v>698</v>
      </c>
      <c r="AO72">
        <v>3</v>
      </c>
      <c r="AP72">
        <v>47</v>
      </c>
      <c r="AQ72">
        <v>198</v>
      </c>
      <c r="AR72">
        <v>331</v>
      </c>
      <c r="AS72">
        <v>62</v>
      </c>
      <c r="AT72">
        <v>0.90600000000000003</v>
      </c>
      <c r="AU72" t="s">
        <v>193</v>
      </c>
      <c r="AV72" t="s">
        <v>194</v>
      </c>
      <c r="AX72">
        <v>102</v>
      </c>
      <c r="AY72">
        <v>105</v>
      </c>
      <c r="AZ72" t="s">
        <v>192</v>
      </c>
      <c r="BA72" t="s">
        <v>191</v>
      </c>
      <c r="BB72" t="s">
        <v>191</v>
      </c>
    </row>
    <row r="73" spans="1:54" x14ac:dyDescent="0.25">
      <c r="A73">
        <v>1879</v>
      </c>
      <c r="B73" t="s">
        <v>157</v>
      </c>
      <c r="C73" t="s">
        <v>158</v>
      </c>
      <c r="D73" t="s">
        <v>159</v>
      </c>
      <c r="E73" t="str">
        <f>VLOOKUP(D73,TeamsFranchises!$A$2:$B$121,2,FALSE)</f>
        <v>Atlanta Braves</v>
      </c>
      <c r="G73">
        <v>2</v>
      </c>
      <c r="H73">
        <v>84</v>
      </c>
      <c r="J73">
        <v>54</v>
      </c>
      <c r="K73">
        <v>30</v>
      </c>
      <c r="N73">
        <f t="shared" si="4"/>
        <v>0</v>
      </c>
      <c r="O73" t="s">
        <v>51</v>
      </c>
      <c r="P73">
        <f t="shared" si="5"/>
        <v>0</v>
      </c>
      <c r="R73">
        <f t="shared" si="6"/>
        <v>0</v>
      </c>
      <c r="S73">
        <f t="shared" si="7"/>
        <v>0</v>
      </c>
      <c r="T73" t="str">
        <f>IF('Teams-Start'!A73&gt;=1903,"Y","N")</f>
        <v>N</v>
      </c>
      <c r="U73">
        <v>562</v>
      </c>
      <c r="V73">
        <v>3217</v>
      </c>
      <c r="W73">
        <v>883</v>
      </c>
      <c r="X73">
        <v>138</v>
      </c>
      <c r="Y73">
        <v>51</v>
      </c>
      <c r="Z73">
        <v>20</v>
      </c>
      <c r="AA73">
        <v>90</v>
      </c>
      <c r="AB73">
        <v>222</v>
      </c>
      <c r="AG73">
        <v>348</v>
      </c>
      <c r="AH73">
        <v>183</v>
      </c>
      <c r="AI73">
        <v>2.19</v>
      </c>
      <c r="AJ73">
        <v>79</v>
      </c>
      <c r="AK73">
        <v>13</v>
      </c>
      <c r="AL73">
        <v>0</v>
      </c>
      <c r="AM73">
        <v>2259</v>
      </c>
      <c r="AN73">
        <v>757</v>
      </c>
      <c r="AO73">
        <v>9</v>
      </c>
      <c r="AP73">
        <v>46</v>
      </c>
      <c r="AQ73">
        <v>230</v>
      </c>
      <c r="AR73">
        <v>319</v>
      </c>
      <c r="AS73">
        <v>58</v>
      </c>
      <c r="AT73">
        <v>0.91300000000000003</v>
      </c>
      <c r="AU73" t="s">
        <v>160</v>
      </c>
      <c r="AV73" t="s">
        <v>53</v>
      </c>
      <c r="AX73">
        <v>102</v>
      </c>
      <c r="AY73">
        <v>100</v>
      </c>
      <c r="AZ73" t="s">
        <v>158</v>
      </c>
      <c r="BA73" t="s">
        <v>158</v>
      </c>
      <c r="BB73" t="s">
        <v>158</v>
      </c>
    </row>
    <row r="74" spans="1:54" x14ac:dyDescent="0.25">
      <c r="A74">
        <v>1879</v>
      </c>
      <c r="B74" t="s">
        <v>157</v>
      </c>
      <c r="C74" t="s">
        <v>161</v>
      </c>
      <c r="D74" t="s">
        <v>162</v>
      </c>
      <c r="E74" t="str">
        <f>VLOOKUP(D74,TeamsFranchises!$A$2:$B$121,2,FALSE)</f>
        <v>Chicago Cubs</v>
      </c>
      <c r="G74">
        <v>4</v>
      </c>
      <c r="H74">
        <v>83</v>
      </c>
      <c r="J74">
        <v>46</v>
      </c>
      <c r="K74">
        <v>33</v>
      </c>
      <c r="N74">
        <f t="shared" si="4"/>
        <v>0</v>
      </c>
      <c r="O74" t="s">
        <v>51</v>
      </c>
      <c r="P74">
        <f t="shared" si="5"/>
        <v>0</v>
      </c>
      <c r="R74">
        <f t="shared" si="6"/>
        <v>0</v>
      </c>
      <c r="S74">
        <f t="shared" si="7"/>
        <v>0</v>
      </c>
      <c r="T74" t="str">
        <f>IF('Teams-Start'!A74&gt;=1903,"Y","N")</f>
        <v>N</v>
      </c>
      <c r="U74">
        <v>437</v>
      </c>
      <c r="V74">
        <v>3116</v>
      </c>
      <c r="W74">
        <v>808</v>
      </c>
      <c r="X74">
        <v>167</v>
      </c>
      <c r="Y74">
        <v>32</v>
      </c>
      <c r="Z74">
        <v>3</v>
      </c>
      <c r="AA74">
        <v>73</v>
      </c>
      <c r="AB74">
        <v>294</v>
      </c>
      <c r="AG74">
        <v>411</v>
      </c>
      <c r="AH74">
        <v>203</v>
      </c>
      <c r="AI74">
        <v>2.46</v>
      </c>
      <c r="AJ74">
        <v>82</v>
      </c>
      <c r="AK74">
        <v>6</v>
      </c>
      <c r="AL74">
        <v>0</v>
      </c>
      <c r="AM74">
        <v>2232</v>
      </c>
      <c r="AN74">
        <v>762</v>
      </c>
      <c r="AO74">
        <v>5</v>
      </c>
      <c r="AP74">
        <v>57</v>
      </c>
      <c r="AQ74">
        <v>211</v>
      </c>
      <c r="AR74">
        <v>381</v>
      </c>
      <c r="AS74">
        <v>52</v>
      </c>
      <c r="AT74">
        <v>0.9</v>
      </c>
      <c r="AU74" t="s">
        <v>57</v>
      </c>
      <c r="AV74" t="s">
        <v>178</v>
      </c>
      <c r="AX74">
        <v>106</v>
      </c>
      <c r="AY74">
        <v>103</v>
      </c>
      <c r="AZ74" t="s">
        <v>162</v>
      </c>
      <c r="BA74" t="s">
        <v>161</v>
      </c>
      <c r="BB74" t="s">
        <v>161</v>
      </c>
    </row>
    <row r="75" spans="1:54" x14ac:dyDescent="0.25">
      <c r="A75">
        <v>1879</v>
      </c>
      <c r="B75" t="s">
        <v>157</v>
      </c>
      <c r="C75" t="s">
        <v>195</v>
      </c>
      <c r="D75" t="s">
        <v>196</v>
      </c>
      <c r="E75" t="str">
        <f>VLOOKUP(D75,TeamsFranchises!$A$2:$B$121,2,FALSE)</f>
        <v>Cleveland Blues</v>
      </c>
      <c r="G75">
        <v>6</v>
      </c>
      <c r="H75">
        <v>82</v>
      </c>
      <c r="J75">
        <v>27</v>
      </c>
      <c r="K75">
        <v>55</v>
      </c>
      <c r="N75">
        <f t="shared" si="4"/>
        <v>0</v>
      </c>
      <c r="O75" t="s">
        <v>51</v>
      </c>
      <c r="P75">
        <f t="shared" si="5"/>
        <v>0</v>
      </c>
      <c r="R75">
        <f t="shared" si="6"/>
        <v>0</v>
      </c>
      <c r="S75">
        <f t="shared" si="7"/>
        <v>0</v>
      </c>
      <c r="T75" t="str">
        <f>IF('Teams-Start'!A75&gt;=1903,"Y","N")</f>
        <v>N</v>
      </c>
      <c r="U75">
        <v>322</v>
      </c>
      <c r="V75">
        <v>2987</v>
      </c>
      <c r="W75">
        <v>666</v>
      </c>
      <c r="X75">
        <v>116</v>
      </c>
      <c r="Y75">
        <v>29</v>
      </c>
      <c r="Z75">
        <v>4</v>
      </c>
      <c r="AA75">
        <v>37</v>
      </c>
      <c r="AB75">
        <v>214</v>
      </c>
      <c r="AG75">
        <v>461</v>
      </c>
      <c r="AH75">
        <v>218</v>
      </c>
      <c r="AI75">
        <v>2.65</v>
      </c>
      <c r="AJ75">
        <v>79</v>
      </c>
      <c r="AK75">
        <v>3</v>
      </c>
      <c r="AL75">
        <v>0</v>
      </c>
      <c r="AM75">
        <v>2223</v>
      </c>
      <c r="AN75">
        <v>818</v>
      </c>
      <c r="AO75">
        <v>4</v>
      </c>
      <c r="AP75">
        <v>116</v>
      </c>
      <c r="AQ75">
        <v>287</v>
      </c>
      <c r="AR75">
        <v>406</v>
      </c>
      <c r="AS75">
        <v>42</v>
      </c>
      <c r="AT75">
        <v>0.88900000000000001</v>
      </c>
      <c r="AU75" t="s">
        <v>197</v>
      </c>
      <c r="AV75" t="s">
        <v>198</v>
      </c>
      <c r="AX75">
        <v>99</v>
      </c>
      <c r="AY75">
        <v>100</v>
      </c>
      <c r="AZ75" t="s">
        <v>199</v>
      </c>
      <c r="BA75" t="s">
        <v>195</v>
      </c>
      <c r="BB75" t="s">
        <v>195</v>
      </c>
    </row>
    <row r="76" spans="1:54" x14ac:dyDescent="0.25">
      <c r="A76">
        <v>1879</v>
      </c>
      <c r="B76" t="s">
        <v>157</v>
      </c>
      <c r="C76" t="s">
        <v>163</v>
      </c>
      <c r="D76" t="s">
        <v>164</v>
      </c>
      <c r="E76" t="str">
        <f>VLOOKUP(D76,TeamsFranchises!$A$2:$B$121,2,FALSE)</f>
        <v>Cincinnati Reds</v>
      </c>
      <c r="G76">
        <v>5</v>
      </c>
      <c r="H76">
        <v>81</v>
      </c>
      <c r="J76">
        <v>43</v>
      </c>
      <c r="K76">
        <v>37</v>
      </c>
      <c r="N76">
        <f t="shared" si="4"/>
        <v>0</v>
      </c>
      <c r="O76" t="s">
        <v>51</v>
      </c>
      <c r="P76">
        <f t="shared" si="5"/>
        <v>0</v>
      </c>
      <c r="R76">
        <f t="shared" si="6"/>
        <v>0</v>
      </c>
      <c r="S76">
        <f t="shared" si="7"/>
        <v>0</v>
      </c>
      <c r="T76" t="str">
        <f>IF('Teams-Start'!A76&gt;=1903,"Y","N")</f>
        <v>N</v>
      </c>
      <c r="U76">
        <v>485</v>
      </c>
      <c r="V76">
        <v>3085</v>
      </c>
      <c r="W76">
        <v>813</v>
      </c>
      <c r="X76">
        <v>127</v>
      </c>
      <c r="Y76">
        <v>53</v>
      </c>
      <c r="Z76">
        <v>8</v>
      </c>
      <c r="AA76">
        <v>66</v>
      </c>
      <c r="AB76">
        <v>207</v>
      </c>
      <c r="AG76">
        <v>464</v>
      </c>
      <c r="AH76">
        <v>185</v>
      </c>
      <c r="AI76">
        <v>2.29</v>
      </c>
      <c r="AJ76">
        <v>79</v>
      </c>
      <c r="AK76">
        <v>4</v>
      </c>
      <c r="AL76">
        <v>0</v>
      </c>
      <c r="AM76">
        <v>2178</v>
      </c>
      <c r="AN76">
        <v>756</v>
      </c>
      <c r="AO76">
        <v>11</v>
      </c>
      <c r="AP76">
        <v>81</v>
      </c>
      <c r="AQ76">
        <v>246</v>
      </c>
      <c r="AR76">
        <v>450</v>
      </c>
      <c r="AS76">
        <v>48</v>
      </c>
      <c r="AT76">
        <v>0.878</v>
      </c>
      <c r="AU76" t="s">
        <v>165</v>
      </c>
      <c r="AV76" t="s">
        <v>166</v>
      </c>
      <c r="AX76">
        <v>95</v>
      </c>
      <c r="AY76">
        <v>94</v>
      </c>
      <c r="AZ76" t="s">
        <v>167</v>
      </c>
      <c r="BA76" t="s">
        <v>163</v>
      </c>
      <c r="BB76" t="s">
        <v>163</v>
      </c>
    </row>
    <row r="77" spans="1:54" x14ac:dyDescent="0.25">
      <c r="A77">
        <v>1879</v>
      </c>
      <c r="B77" t="s">
        <v>157</v>
      </c>
      <c r="C77" t="s">
        <v>188</v>
      </c>
      <c r="D77" t="s">
        <v>188</v>
      </c>
      <c r="E77" t="str">
        <f>VLOOKUP(D77,TeamsFranchises!$A$2:$B$121,2,FALSE)</f>
        <v>Providence Grays</v>
      </c>
      <c r="G77">
        <v>1</v>
      </c>
      <c r="H77">
        <v>85</v>
      </c>
      <c r="J77">
        <v>59</v>
      </c>
      <c r="K77">
        <v>25</v>
      </c>
      <c r="N77">
        <f t="shared" si="4"/>
        <v>0</v>
      </c>
      <c r="O77" t="s">
        <v>76</v>
      </c>
      <c r="P77">
        <f t="shared" si="5"/>
        <v>1</v>
      </c>
      <c r="R77">
        <f t="shared" si="6"/>
        <v>0</v>
      </c>
      <c r="S77">
        <f t="shared" si="7"/>
        <v>0</v>
      </c>
      <c r="T77" t="str">
        <f>IF('Teams-Start'!A77&gt;=1903,"Y","N")</f>
        <v>N</v>
      </c>
      <c r="U77">
        <v>612</v>
      </c>
      <c r="V77">
        <v>3392</v>
      </c>
      <c r="W77">
        <v>1003</v>
      </c>
      <c r="X77">
        <v>142</v>
      </c>
      <c r="Y77">
        <v>55</v>
      </c>
      <c r="Z77">
        <v>12</v>
      </c>
      <c r="AA77">
        <v>91</v>
      </c>
      <c r="AB77">
        <v>172</v>
      </c>
      <c r="AG77">
        <v>355</v>
      </c>
      <c r="AH77">
        <v>188</v>
      </c>
      <c r="AI77">
        <v>2.1800000000000002</v>
      </c>
      <c r="AJ77">
        <v>73</v>
      </c>
      <c r="AK77">
        <v>3</v>
      </c>
      <c r="AL77">
        <v>2</v>
      </c>
      <c r="AM77">
        <v>2328</v>
      </c>
      <c r="AN77">
        <v>765</v>
      </c>
      <c r="AO77">
        <v>9</v>
      </c>
      <c r="AP77">
        <v>62</v>
      </c>
      <c r="AQ77">
        <v>329</v>
      </c>
      <c r="AR77">
        <v>382</v>
      </c>
      <c r="AS77">
        <v>41</v>
      </c>
      <c r="AT77">
        <v>0.90200000000000002</v>
      </c>
      <c r="AU77" t="s">
        <v>189</v>
      </c>
      <c r="AV77" t="s">
        <v>190</v>
      </c>
      <c r="AX77">
        <v>99</v>
      </c>
      <c r="AY77">
        <v>95</v>
      </c>
      <c r="AZ77" t="s">
        <v>188</v>
      </c>
      <c r="BA77" t="s">
        <v>188</v>
      </c>
      <c r="BB77" t="s">
        <v>188</v>
      </c>
    </row>
    <row r="78" spans="1:54" x14ac:dyDescent="0.25">
      <c r="A78">
        <v>1879</v>
      </c>
      <c r="B78" t="s">
        <v>157</v>
      </c>
      <c r="C78" t="s">
        <v>200</v>
      </c>
      <c r="D78" t="s">
        <v>201</v>
      </c>
      <c r="E78" t="str">
        <f>VLOOKUP(D78,TeamsFranchises!$A$2:$B$121,2,FALSE)</f>
        <v>Syracuse Stars</v>
      </c>
      <c r="G78">
        <v>7</v>
      </c>
      <c r="H78">
        <v>71</v>
      </c>
      <c r="J78">
        <v>22</v>
      </c>
      <c r="K78">
        <v>48</v>
      </c>
      <c r="N78">
        <f t="shared" si="4"/>
        <v>0</v>
      </c>
      <c r="O78" t="s">
        <v>51</v>
      </c>
      <c r="P78">
        <f t="shared" si="5"/>
        <v>0</v>
      </c>
      <c r="R78">
        <f t="shared" si="6"/>
        <v>0</v>
      </c>
      <c r="S78">
        <f t="shared" si="7"/>
        <v>0</v>
      </c>
      <c r="T78" t="str">
        <f>IF('Teams-Start'!A78&gt;=1903,"Y","N")</f>
        <v>N</v>
      </c>
      <c r="U78">
        <v>276</v>
      </c>
      <c r="V78">
        <v>2611</v>
      </c>
      <c r="W78">
        <v>592</v>
      </c>
      <c r="X78">
        <v>61</v>
      </c>
      <c r="Y78">
        <v>19</v>
      </c>
      <c r="Z78">
        <v>5</v>
      </c>
      <c r="AA78">
        <v>28</v>
      </c>
      <c r="AB78">
        <v>238</v>
      </c>
      <c r="AG78">
        <v>462</v>
      </c>
      <c r="AH78">
        <v>230</v>
      </c>
      <c r="AI78">
        <v>3.19</v>
      </c>
      <c r="AJ78">
        <v>64</v>
      </c>
      <c r="AK78">
        <v>5</v>
      </c>
      <c r="AL78">
        <v>0</v>
      </c>
      <c r="AM78">
        <v>1947</v>
      </c>
      <c r="AN78">
        <v>775</v>
      </c>
      <c r="AO78">
        <v>4</v>
      </c>
      <c r="AP78">
        <v>52</v>
      </c>
      <c r="AQ78">
        <v>132</v>
      </c>
      <c r="AR78">
        <v>398</v>
      </c>
      <c r="AS78">
        <v>37</v>
      </c>
      <c r="AT78">
        <v>0.873</v>
      </c>
      <c r="AU78" t="s">
        <v>202</v>
      </c>
      <c r="AV78" t="s">
        <v>203</v>
      </c>
      <c r="AX78">
        <v>89</v>
      </c>
      <c r="AY78">
        <v>95</v>
      </c>
      <c r="AZ78" t="s">
        <v>201</v>
      </c>
      <c r="BA78" t="s">
        <v>200</v>
      </c>
      <c r="BB78" t="s">
        <v>200</v>
      </c>
    </row>
    <row r="79" spans="1:54" x14ac:dyDescent="0.25">
      <c r="A79">
        <v>1879</v>
      </c>
      <c r="B79" t="s">
        <v>157</v>
      </c>
      <c r="C79" t="s">
        <v>204</v>
      </c>
      <c r="D79" t="s">
        <v>205</v>
      </c>
      <c r="E79" t="str">
        <f>VLOOKUP(D79,TeamsFranchises!$A$2:$B$121,2,FALSE)</f>
        <v>Troy Trojans</v>
      </c>
      <c r="G79">
        <v>8</v>
      </c>
      <c r="H79">
        <v>77</v>
      </c>
      <c r="J79">
        <v>19</v>
      </c>
      <c r="K79">
        <v>56</v>
      </c>
      <c r="N79">
        <f t="shared" si="4"/>
        <v>0</v>
      </c>
      <c r="O79" t="s">
        <v>51</v>
      </c>
      <c r="P79">
        <f t="shared" si="5"/>
        <v>0</v>
      </c>
      <c r="R79">
        <f t="shared" si="6"/>
        <v>0</v>
      </c>
      <c r="S79">
        <f t="shared" si="7"/>
        <v>0</v>
      </c>
      <c r="T79" t="str">
        <f>IF('Teams-Start'!A79&gt;=1903,"Y","N")</f>
        <v>N</v>
      </c>
      <c r="U79">
        <v>321</v>
      </c>
      <c r="V79">
        <v>2841</v>
      </c>
      <c r="W79">
        <v>673</v>
      </c>
      <c r="X79">
        <v>102</v>
      </c>
      <c r="Y79">
        <v>24</v>
      </c>
      <c r="Z79">
        <v>4</v>
      </c>
      <c r="AA79">
        <v>45</v>
      </c>
      <c r="AB79">
        <v>182</v>
      </c>
      <c r="AG79">
        <v>543</v>
      </c>
      <c r="AH79">
        <v>216</v>
      </c>
      <c r="AI79">
        <v>2.8</v>
      </c>
      <c r="AJ79">
        <v>75</v>
      </c>
      <c r="AK79">
        <v>3</v>
      </c>
      <c r="AL79">
        <v>0</v>
      </c>
      <c r="AM79">
        <v>2085</v>
      </c>
      <c r="AN79">
        <v>840</v>
      </c>
      <c r="AO79">
        <v>13</v>
      </c>
      <c r="AP79">
        <v>47</v>
      </c>
      <c r="AQ79">
        <v>210</v>
      </c>
      <c r="AR79">
        <v>460</v>
      </c>
      <c r="AS79">
        <v>44</v>
      </c>
      <c r="AT79">
        <v>0.875</v>
      </c>
      <c r="AU79" t="s">
        <v>206</v>
      </c>
      <c r="AV79" t="s">
        <v>207</v>
      </c>
      <c r="AX79">
        <v>93</v>
      </c>
      <c r="AY79">
        <v>100</v>
      </c>
      <c r="AZ79" t="s">
        <v>84</v>
      </c>
      <c r="BA79" t="s">
        <v>204</v>
      </c>
      <c r="BB79" t="s">
        <v>204</v>
      </c>
    </row>
    <row r="80" spans="1:54" x14ac:dyDescent="0.25">
      <c r="A80">
        <v>1880</v>
      </c>
      <c r="B80" t="s">
        <v>157</v>
      </c>
      <c r="C80" t="s">
        <v>191</v>
      </c>
      <c r="D80" t="s">
        <v>192</v>
      </c>
      <c r="E80" t="str">
        <f>VLOOKUP(D80,TeamsFranchises!$A$2:$B$121,2,FALSE)</f>
        <v>Buffalo Bisons</v>
      </c>
      <c r="G80">
        <v>7</v>
      </c>
      <c r="H80">
        <v>85</v>
      </c>
      <c r="J80">
        <v>24</v>
      </c>
      <c r="K80">
        <v>58</v>
      </c>
      <c r="N80">
        <f t="shared" si="4"/>
        <v>0</v>
      </c>
      <c r="O80" t="s">
        <v>51</v>
      </c>
      <c r="P80">
        <f t="shared" si="5"/>
        <v>0</v>
      </c>
      <c r="R80">
        <f t="shared" si="6"/>
        <v>0</v>
      </c>
      <c r="S80">
        <f t="shared" si="7"/>
        <v>0</v>
      </c>
      <c r="T80" t="str">
        <f>IF('Teams-Start'!A80&gt;=1903,"Y","N")</f>
        <v>N</v>
      </c>
      <c r="U80">
        <v>331</v>
      </c>
      <c r="V80">
        <v>2962</v>
      </c>
      <c r="W80">
        <v>669</v>
      </c>
      <c r="X80">
        <v>104</v>
      </c>
      <c r="Y80">
        <v>37</v>
      </c>
      <c r="Z80">
        <v>3</v>
      </c>
      <c r="AA80">
        <v>90</v>
      </c>
      <c r="AB80">
        <v>327</v>
      </c>
      <c r="AG80">
        <v>502</v>
      </c>
      <c r="AH80">
        <v>254</v>
      </c>
      <c r="AI80">
        <v>3.09</v>
      </c>
      <c r="AJ80">
        <v>72</v>
      </c>
      <c r="AK80">
        <v>6</v>
      </c>
      <c r="AL80">
        <v>1</v>
      </c>
      <c r="AM80">
        <v>2217</v>
      </c>
      <c r="AN80">
        <v>879</v>
      </c>
      <c r="AO80">
        <v>10</v>
      </c>
      <c r="AP80">
        <v>78</v>
      </c>
      <c r="AQ80">
        <v>186</v>
      </c>
      <c r="AR80">
        <v>408</v>
      </c>
      <c r="AS80">
        <v>55</v>
      </c>
      <c r="AT80">
        <v>0.89100000000000001</v>
      </c>
      <c r="AU80" t="s">
        <v>193</v>
      </c>
      <c r="AV80" t="s">
        <v>194</v>
      </c>
      <c r="AX80">
        <v>102</v>
      </c>
      <c r="AY80">
        <v>103</v>
      </c>
      <c r="AZ80" t="s">
        <v>192</v>
      </c>
      <c r="BA80" t="s">
        <v>191</v>
      </c>
      <c r="BB80" t="s">
        <v>191</v>
      </c>
    </row>
    <row r="81" spans="1:54" x14ac:dyDescent="0.25">
      <c r="A81">
        <v>1880</v>
      </c>
      <c r="B81" t="s">
        <v>157</v>
      </c>
      <c r="C81" t="s">
        <v>158</v>
      </c>
      <c r="D81" t="s">
        <v>159</v>
      </c>
      <c r="E81" t="str">
        <f>VLOOKUP(D81,TeamsFranchises!$A$2:$B$121,2,FALSE)</f>
        <v>Atlanta Braves</v>
      </c>
      <c r="G81">
        <v>6</v>
      </c>
      <c r="H81">
        <v>86</v>
      </c>
      <c r="J81">
        <v>40</v>
      </c>
      <c r="K81">
        <v>44</v>
      </c>
      <c r="N81">
        <f t="shared" si="4"/>
        <v>0</v>
      </c>
      <c r="O81" t="s">
        <v>51</v>
      </c>
      <c r="P81">
        <f t="shared" si="5"/>
        <v>0</v>
      </c>
      <c r="R81">
        <f t="shared" si="6"/>
        <v>0</v>
      </c>
      <c r="S81">
        <f t="shared" si="7"/>
        <v>0</v>
      </c>
      <c r="T81" t="str">
        <f>IF('Teams-Start'!A81&gt;=1903,"Y","N")</f>
        <v>N</v>
      </c>
      <c r="U81">
        <v>416</v>
      </c>
      <c r="V81">
        <v>3080</v>
      </c>
      <c r="W81">
        <v>779</v>
      </c>
      <c r="X81">
        <v>134</v>
      </c>
      <c r="Y81">
        <v>41</v>
      </c>
      <c r="Z81">
        <v>20</v>
      </c>
      <c r="AA81">
        <v>105</v>
      </c>
      <c r="AB81">
        <v>221</v>
      </c>
      <c r="AG81">
        <v>456</v>
      </c>
      <c r="AH81">
        <v>255</v>
      </c>
      <c r="AI81">
        <v>3.08</v>
      </c>
      <c r="AJ81">
        <v>70</v>
      </c>
      <c r="AK81">
        <v>4</v>
      </c>
      <c r="AL81">
        <v>0</v>
      </c>
      <c r="AM81">
        <v>2234</v>
      </c>
      <c r="AN81">
        <v>840</v>
      </c>
      <c r="AO81">
        <v>2</v>
      </c>
      <c r="AP81">
        <v>86</v>
      </c>
      <c r="AQ81">
        <v>187</v>
      </c>
      <c r="AR81">
        <v>367</v>
      </c>
      <c r="AS81">
        <v>54</v>
      </c>
      <c r="AT81">
        <v>0.90100000000000002</v>
      </c>
      <c r="AU81" t="s">
        <v>160</v>
      </c>
      <c r="AV81" t="s">
        <v>53</v>
      </c>
      <c r="AX81">
        <v>97</v>
      </c>
      <c r="AY81">
        <v>96</v>
      </c>
      <c r="AZ81" t="s">
        <v>158</v>
      </c>
      <c r="BA81" t="s">
        <v>158</v>
      </c>
      <c r="BB81" t="s">
        <v>158</v>
      </c>
    </row>
    <row r="82" spans="1:54" x14ac:dyDescent="0.25">
      <c r="A82">
        <v>1880</v>
      </c>
      <c r="B82" t="s">
        <v>157</v>
      </c>
      <c r="C82" t="s">
        <v>161</v>
      </c>
      <c r="D82" t="s">
        <v>162</v>
      </c>
      <c r="E82" t="str">
        <f>VLOOKUP(D82,TeamsFranchises!$A$2:$B$121,2,FALSE)</f>
        <v>Chicago Cubs</v>
      </c>
      <c r="G82">
        <v>1</v>
      </c>
      <c r="H82">
        <v>86</v>
      </c>
      <c r="J82">
        <v>67</v>
      </c>
      <c r="K82">
        <v>17</v>
      </c>
      <c r="N82">
        <f t="shared" si="4"/>
        <v>0</v>
      </c>
      <c r="O82" t="s">
        <v>76</v>
      </c>
      <c r="P82">
        <f t="shared" si="5"/>
        <v>1</v>
      </c>
      <c r="R82">
        <f t="shared" si="6"/>
        <v>0</v>
      </c>
      <c r="S82">
        <f t="shared" si="7"/>
        <v>0</v>
      </c>
      <c r="T82" t="str">
        <f>IF('Teams-Start'!A82&gt;=1903,"Y","N")</f>
        <v>N</v>
      </c>
      <c r="U82">
        <v>538</v>
      </c>
      <c r="V82">
        <v>3135</v>
      </c>
      <c r="W82">
        <v>876</v>
      </c>
      <c r="X82">
        <v>164</v>
      </c>
      <c r="Y82">
        <v>39</v>
      </c>
      <c r="Z82">
        <v>4</v>
      </c>
      <c r="AA82">
        <v>104</v>
      </c>
      <c r="AB82">
        <v>217</v>
      </c>
      <c r="AG82">
        <v>317</v>
      </c>
      <c r="AH82">
        <v>166</v>
      </c>
      <c r="AI82">
        <v>1.93</v>
      </c>
      <c r="AJ82">
        <v>80</v>
      </c>
      <c r="AK82">
        <v>8</v>
      </c>
      <c r="AL82">
        <v>3</v>
      </c>
      <c r="AM82">
        <v>2325</v>
      </c>
      <c r="AN82">
        <v>622</v>
      </c>
      <c r="AO82">
        <v>8</v>
      </c>
      <c r="AP82">
        <v>129</v>
      </c>
      <c r="AQ82">
        <v>367</v>
      </c>
      <c r="AR82">
        <v>329</v>
      </c>
      <c r="AS82">
        <v>41</v>
      </c>
      <c r="AT82">
        <v>0.91300000000000003</v>
      </c>
      <c r="AU82" t="s">
        <v>57</v>
      </c>
      <c r="AV82" t="s">
        <v>178</v>
      </c>
      <c r="AX82">
        <v>106</v>
      </c>
      <c r="AY82">
        <v>102</v>
      </c>
      <c r="AZ82" t="s">
        <v>162</v>
      </c>
      <c r="BA82" t="s">
        <v>161</v>
      </c>
      <c r="BB82" t="s">
        <v>161</v>
      </c>
    </row>
    <row r="83" spans="1:54" x14ac:dyDescent="0.25">
      <c r="A83">
        <v>1880</v>
      </c>
      <c r="B83" t="s">
        <v>157</v>
      </c>
      <c r="C83" t="s">
        <v>195</v>
      </c>
      <c r="D83" t="s">
        <v>196</v>
      </c>
      <c r="E83" t="str">
        <f>VLOOKUP(D83,TeamsFranchises!$A$2:$B$121,2,FALSE)</f>
        <v>Cleveland Blues</v>
      </c>
      <c r="G83">
        <v>3</v>
      </c>
      <c r="H83">
        <v>85</v>
      </c>
      <c r="J83">
        <v>47</v>
      </c>
      <c r="K83">
        <v>37</v>
      </c>
      <c r="N83">
        <f t="shared" si="4"/>
        <v>0</v>
      </c>
      <c r="O83" t="s">
        <v>51</v>
      </c>
      <c r="P83">
        <f t="shared" si="5"/>
        <v>0</v>
      </c>
      <c r="R83">
        <f t="shared" si="6"/>
        <v>0</v>
      </c>
      <c r="S83">
        <f t="shared" si="7"/>
        <v>0</v>
      </c>
      <c r="T83" t="str">
        <f>IF('Teams-Start'!A83&gt;=1903,"Y","N")</f>
        <v>N</v>
      </c>
      <c r="U83">
        <v>387</v>
      </c>
      <c r="V83">
        <v>3002</v>
      </c>
      <c r="W83">
        <v>726</v>
      </c>
      <c r="X83">
        <v>130</v>
      </c>
      <c r="Y83">
        <v>52</v>
      </c>
      <c r="Z83">
        <v>7</v>
      </c>
      <c r="AA83">
        <v>76</v>
      </c>
      <c r="AB83">
        <v>237</v>
      </c>
      <c r="AG83">
        <v>337</v>
      </c>
      <c r="AH83">
        <v>160</v>
      </c>
      <c r="AI83">
        <v>1.9</v>
      </c>
      <c r="AJ83">
        <v>83</v>
      </c>
      <c r="AK83">
        <v>7</v>
      </c>
      <c r="AL83">
        <v>1</v>
      </c>
      <c r="AM83">
        <v>2279</v>
      </c>
      <c r="AN83">
        <v>685</v>
      </c>
      <c r="AO83">
        <v>4</v>
      </c>
      <c r="AP83">
        <v>98</v>
      </c>
      <c r="AQ83">
        <v>289</v>
      </c>
      <c r="AR83">
        <v>330</v>
      </c>
      <c r="AS83">
        <v>52</v>
      </c>
      <c r="AT83">
        <v>0.91</v>
      </c>
      <c r="AU83" t="s">
        <v>197</v>
      </c>
      <c r="AV83" t="s">
        <v>198</v>
      </c>
      <c r="AX83">
        <v>98</v>
      </c>
      <c r="AY83">
        <v>99</v>
      </c>
      <c r="AZ83" t="s">
        <v>199</v>
      </c>
      <c r="BA83" t="s">
        <v>195</v>
      </c>
      <c r="BB83" t="s">
        <v>195</v>
      </c>
    </row>
    <row r="84" spans="1:54" x14ac:dyDescent="0.25">
      <c r="A84">
        <v>1880</v>
      </c>
      <c r="B84" t="s">
        <v>157</v>
      </c>
      <c r="C84" t="s">
        <v>163</v>
      </c>
      <c r="D84" t="s">
        <v>164</v>
      </c>
      <c r="E84" t="str">
        <f>VLOOKUP(D84,TeamsFranchises!$A$2:$B$121,2,FALSE)</f>
        <v>Cincinnati Reds</v>
      </c>
      <c r="G84">
        <v>8</v>
      </c>
      <c r="H84">
        <v>83</v>
      </c>
      <c r="J84">
        <v>21</v>
      </c>
      <c r="K84">
        <v>59</v>
      </c>
      <c r="N84">
        <f t="shared" si="4"/>
        <v>0</v>
      </c>
      <c r="O84" t="s">
        <v>51</v>
      </c>
      <c r="P84">
        <f t="shared" si="5"/>
        <v>0</v>
      </c>
      <c r="R84">
        <f t="shared" si="6"/>
        <v>0</v>
      </c>
      <c r="S84">
        <f t="shared" si="7"/>
        <v>0</v>
      </c>
      <c r="T84" t="str">
        <f>IF('Teams-Start'!A84&gt;=1903,"Y","N")</f>
        <v>N</v>
      </c>
      <c r="U84">
        <v>296</v>
      </c>
      <c r="V84">
        <v>2895</v>
      </c>
      <c r="W84">
        <v>649</v>
      </c>
      <c r="X84">
        <v>91</v>
      </c>
      <c r="Y84">
        <v>36</v>
      </c>
      <c r="Z84">
        <v>7</v>
      </c>
      <c r="AA84">
        <v>75</v>
      </c>
      <c r="AB84">
        <v>267</v>
      </c>
      <c r="AG84">
        <v>472</v>
      </c>
      <c r="AH84">
        <v>193</v>
      </c>
      <c r="AI84">
        <v>2.44</v>
      </c>
      <c r="AJ84">
        <v>79</v>
      </c>
      <c r="AK84">
        <v>3</v>
      </c>
      <c r="AL84">
        <v>0</v>
      </c>
      <c r="AM84">
        <v>2140</v>
      </c>
      <c r="AN84">
        <v>785</v>
      </c>
      <c r="AO84">
        <v>10</v>
      </c>
      <c r="AP84">
        <v>88</v>
      </c>
      <c r="AQ84">
        <v>208</v>
      </c>
      <c r="AR84">
        <v>437</v>
      </c>
      <c r="AS84">
        <v>49</v>
      </c>
      <c r="AT84">
        <v>0.877</v>
      </c>
      <c r="AU84" t="s">
        <v>165</v>
      </c>
      <c r="AV84" t="s">
        <v>208</v>
      </c>
      <c r="AX84">
        <v>98</v>
      </c>
      <c r="AY84">
        <v>104</v>
      </c>
      <c r="AZ84" t="s">
        <v>167</v>
      </c>
      <c r="BA84" t="s">
        <v>163</v>
      </c>
      <c r="BB84" t="s">
        <v>163</v>
      </c>
    </row>
    <row r="85" spans="1:54" x14ac:dyDescent="0.25">
      <c r="A85">
        <v>1880</v>
      </c>
      <c r="B85" t="s">
        <v>157</v>
      </c>
      <c r="C85" t="s">
        <v>188</v>
      </c>
      <c r="D85" t="s">
        <v>188</v>
      </c>
      <c r="E85" t="str">
        <f>VLOOKUP(D85,TeamsFranchises!$A$2:$B$121,2,FALSE)</f>
        <v>Providence Grays</v>
      </c>
      <c r="G85">
        <v>2</v>
      </c>
      <c r="H85">
        <v>87</v>
      </c>
      <c r="J85">
        <v>52</v>
      </c>
      <c r="K85">
        <v>32</v>
      </c>
      <c r="N85">
        <f t="shared" si="4"/>
        <v>0</v>
      </c>
      <c r="O85" t="s">
        <v>51</v>
      </c>
      <c r="P85">
        <f t="shared" si="5"/>
        <v>0</v>
      </c>
      <c r="R85">
        <f t="shared" si="6"/>
        <v>0</v>
      </c>
      <c r="S85">
        <f t="shared" si="7"/>
        <v>0</v>
      </c>
      <c r="T85" t="str">
        <f>IF('Teams-Start'!A85&gt;=1903,"Y","N")</f>
        <v>N</v>
      </c>
      <c r="U85">
        <v>419</v>
      </c>
      <c r="V85">
        <v>3196</v>
      </c>
      <c r="W85">
        <v>793</v>
      </c>
      <c r="X85">
        <v>114</v>
      </c>
      <c r="Y85">
        <v>34</v>
      </c>
      <c r="Z85">
        <v>8</v>
      </c>
      <c r="AA85">
        <v>89</v>
      </c>
      <c r="AB85">
        <v>186</v>
      </c>
      <c r="AG85">
        <v>299</v>
      </c>
      <c r="AH85">
        <v>146</v>
      </c>
      <c r="AI85">
        <v>1.64</v>
      </c>
      <c r="AJ85">
        <v>75</v>
      </c>
      <c r="AK85">
        <v>13</v>
      </c>
      <c r="AL85">
        <v>3</v>
      </c>
      <c r="AM85">
        <v>2397</v>
      </c>
      <c r="AN85">
        <v>663</v>
      </c>
      <c r="AO85">
        <v>7</v>
      </c>
      <c r="AP85">
        <v>51</v>
      </c>
      <c r="AQ85">
        <v>286</v>
      </c>
      <c r="AR85">
        <v>357</v>
      </c>
      <c r="AS85">
        <v>53</v>
      </c>
      <c r="AT85">
        <v>0.91</v>
      </c>
      <c r="AU85" t="s">
        <v>189</v>
      </c>
      <c r="AV85" t="s">
        <v>190</v>
      </c>
      <c r="AX85">
        <v>97</v>
      </c>
      <c r="AY85">
        <v>93</v>
      </c>
      <c r="AZ85" t="s">
        <v>188</v>
      </c>
      <c r="BA85" t="s">
        <v>188</v>
      </c>
      <c r="BB85" t="s">
        <v>188</v>
      </c>
    </row>
    <row r="86" spans="1:54" x14ac:dyDescent="0.25">
      <c r="A86">
        <v>1880</v>
      </c>
      <c r="B86" t="s">
        <v>157</v>
      </c>
      <c r="C86" t="s">
        <v>204</v>
      </c>
      <c r="D86" t="s">
        <v>205</v>
      </c>
      <c r="E86" t="str">
        <f>VLOOKUP(D86,TeamsFranchises!$A$2:$B$121,2,FALSE)</f>
        <v>Troy Trojans</v>
      </c>
      <c r="G86">
        <v>4</v>
      </c>
      <c r="H86">
        <v>83</v>
      </c>
      <c r="J86">
        <v>41</v>
      </c>
      <c r="K86">
        <v>42</v>
      </c>
      <c r="N86">
        <f t="shared" si="4"/>
        <v>0</v>
      </c>
      <c r="O86" t="s">
        <v>51</v>
      </c>
      <c r="P86">
        <f t="shared" si="5"/>
        <v>0</v>
      </c>
      <c r="R86">
        <f t="shared" si="6"/>
        <v>0</v>
      </c>
      <c r="S86">
        <f t="shared" si="7"/>
        <v>0</v>
      </c>
      <c r="T86" t="str">
        <f>IF('Teams-Start'!A86&gt;=1903,"Y","N")</f>
        <v>N</v>
      </c>
      <c r="U86">
        <v>392</v>
      </c>
      <c r="V86">
        <v>3007</v>
      </c>
      <c r="W86">
        <v>755</v>
      </c>
      <c r="X86">
        <v>114</v>
      </c>
      <c r="Y86">
        <v>37</v>
      </c>
      <c r="Z86">
        <v>5</v>
      </c>
      <c r="AA86">
        <v>120</v>
      </c>
      <c r="AB86">
        <v>260</v>
      </c>
      <c r="AG86">
        <v>438</v>
      </c>
      <c r="AH86">
        <v>225</v>
      </c>
      <c r="AI86">
        <v>2.74</v>
      </c>
      <c r="AJ86">
        <v>81</v>
      </c>
      <c r="AK86">
        <v>4</v>
      </c>
      <c r="AL86">
        <v>0</v>
      </c>
      <c r="AM86">
        <v>2214</v>
      </c>
      <c r="AN86">
        <v>760</v>
      </c>
      <c r="AO86">
        <v>8</v>
      </c>
      <c r="AP86">
        <v>112</v>
      </c>
      <c r="AQ86">
        <v>169</v>
      </c>
      <c r="AR86">
        <v>366</v>
      </c>
      <c r="AS86">
        <v>58</v>
      </c>
      <c r="AT86">
        <v>0.9</v>
      </c>
      <c r="AU86" t="s">
        <v>206</v>
      </c>
      <c r="AV86" t="s">
        <v>86</v>
      </c>
      <c r="AX86">
        <v>105</v>
      </c>
      <c r="AY86">
        <v>106</v>
      </c>
      <c r="AZ86" t="s">
        <v>84</v>
      </c>
      <c r="BA86" t="s">
        <v>204</v>
      </c>
      <c r="BB86" t="s">
        <v>204</v>
      </c>
    </row>
    <row r="87" spans="1:54" x14ac:dyDescent="0.25">
      <c r="A87">
        <v>1880</v>
      </c>
      <c r="B87" t="s">
        <v>157</v>
      </c>
      <c r="C87" t="s">
        <v>209</v>
      </c>
      <c r="D87" t="s">
        <v>209</v>
      </c>
      <c r="E87" t="str">
        <f>VLOOKUP(D87,TeamsFranchises!$A$2:$B$121,2,FALSE)</f>
        <v>Worcester Ruby Legs</v>
      </c>
      <c r="G87">
        <v>5</v>
      </c>
      <c r="H87">
        <v>85</v>
      </c>
      <c r="J87">
        <v>40</v>
      </c>
      <c r="K87">
        <v>43</v>
      </c>
      <c r="N87">
        <f t="shared" si="4"/>
        <v>0</v>
      </c>
      <c r="O87" t="s">
        <v>51</v>
      </c>
      <c r="P87">
        <f t="shared" si="5"/>
        <v>0</v>
      </c>
      <c r="R87">
        <f t="shared" si="6"/>
        <v>0</v>
      </c>
      <c r="S87">
        <f t="shared" si="7"/>
        <v>0</v>
      </c>
      <c r="T87" t="str">
        <f>IF('Teams-Start'!A87&gt;=1903,"Y","N")</f>
        <v>N</v>
      </c>
      <c r="U87">
        <v>412</v>
      </c>
      <c r="V87">
        <v>3024</v>
      </c>
      <c r="W87">
        <v>699</v>
      </c>
      <c r="X87">
        <v>129</v>
      </c>
      <c r="Y87">
        <v>52</v>
      </c>
      <c r="Z87">
        <v>8</v>
      </c>
      <c r="AA87">
        <v>81</v>
      </c>
      <c r="AB87">
        <v>278</v>
      </c>
      <c r="AG87">
        <v>370</v>
      </c>
      <c r="AH87">
        <v>192</v>
      </c>
      <c r="AI87">
        <v>2.27</v>
      </c>
      <c r="AJ87">
        <v>68</v>
      </c>
      <c r="AK87">
        <v>7</v>
      </c>
      <c r="AL87">
        <v>5</v>
      </c>
      <c r="AM87">
        <v>2288</v>
      </c>
      <c r="AN87">
        <v>709</v>
      </c>
      <c r="AO87">
        <v>13</v>
      </c>
      <c r="AP87">
        <v>97</v>
      </c>
      <c r="AQ87">
        <v>297</v>
      </c>
      <c r="AR87">
        <v>355</v>
      </c>
      <c r="AS87">
        <v>49</v>
      </c>
      <c r="AT87">
        <v>0.90600000000000003</v>
      </c>
      <c r="AU87" t="s">
        <v>210</v>
      </c>
      <c r="AV87" t="s">
        <v>211</v>
      </c>
      <c r="AX87">
        <v>108</v>
      </c>
      <c r="AY87">
        <v>109</v>
      </c>
      <c r="AZ87" t="s">
        <v>209</v>
      </c>
      <c r="BA87" t="s">
        <v>209</v>
      </c>
      <c r="BB87" t="s">
        <v>209</v>
      </c>
    </row>
    <row r="88" spans="1:54" x14ac:dyDescent="0.25">
      <c r="A88">
        <v>1881</v>
      </c>
      <c r="B88" t="s">
        <v>157</v>
      </c>
      <c r="C88" t="s">
        <v>191</v>
      </c>
      <c r="D88" t="s">
        <v>192</v>
      </c>
      <c r="E88" t="str">
        <f>VLOOKUP(D88,TeamsFranchises!$A$2:$B$121,2,FALSE)</f>
        <v>Buffalo Bisons</v>
      </c>
      <c r="G88">
        <v>3</v>
      </c>
      <c r="H88">
        <v>83</v>
      </c>
      <c r="J88">
        <v>45</v>
      </c>
      <c r="K88">
        <v>38</v>
      </c>
      <c r="N88">
        <f t="shared" si="4"/>
        <v>0</v>
      </c>
      <c r="O88" t="s">
        <v>51</v>
      </c>
      <c r="P88">
        <f t="shared" si="5"/>
        <v>0</v>
      </c>
      <c r="R88">
        <f t="shared" si="6"/>
        <v>0</v>
      </c>
      <c r="S88">
        <f t="shared" si="7"/>
        <v>0</v>
      </c>
      <c r="T88" t="str">
        <f>IF('Teams-Start'!A88&gt;=1903,"Y","N")</f>
        <v>N</v>
      </c>
      <c r="U88">
        <v>440</v>
      </c>
      <c r="V88">
        <v>3019</v>
      </c>
      <c r="W88">
        <v>797</v>
      </c>
      <c r="X88">
        <v>157</v>
      </c>
      <c r="Y88">
        <v>50</v>
      </c>
      <c r="Z88">
        <v>12</v>
      </c>
      <c r="AA88">
        <v>108</v>
      </c>
      <c r="AB88">
        <v>270</v>
      </c>
      <c r="AG88">
        <v>447</v>
      </c>
      <c r="AH88">
        <v>234</v>
      </c>
      <c r="AI88">
        <v>2.84</v>
      </c>
      <c r="AJ88">
        <v>72</v>
      </c>
      <c r="AK88">
        <v>5</v>
      </c>
      <c r="AL88">
        <v>0</v>
      </c>
      <c r="AM88">
        <v>2227</v>
      </c>
      <c r="AN88">
        <v>881</v>
      </c>
      <c r="AO88">
        <v>9</v>
      </c>
      <c r="AP88">
        <v>89</v>
      </c>
      <c r="AQ88">
        <v>185</v>
      </c>
      <c r="AR88">
        <v>408</v>
      </c>
      <c r="AS88">
        <v>48</v>
      </c>
      <c r="AT88">
        <v>0.89200000000000002</v>
      </c>
      <c r="AU88" t="s">
        <v>193</v>
      </c>
      <c r="AV88" t="s">
        <v>194</v>
      </c>
      <c r="AX88">
        <v>99</v>
      </c>
      <c r="AY88">
        <v>100</v>
      </c>
      <c r="AZ88" t="s">
        <v>192</v>
      </c>
      <c r="BA88" t="s">
        <v>191</v>
      </c>
      <c r="BB88" t="s">
        <v>191</v>
      </c>
    </row>
    <row r="89" spans="1:54" x14ac:dyDescent="0.25">
      <c r="A89">
        <v>1881</v>
      </c>
      <c r="B89" t="s">
        <v>157</v>
      </c>
      <c r="C89" t="s">
        <v>158</v>
      </c>
      <c r="D89" t="s">
        <v>159</v>
      </c>
      <c r="E89" t="str">
        <f>VLOOKUP(D89,TeamsFranchises!$A$2:$B$121,2,FALSE)</f>
        <v>Atlanta Braves</v>
      </c>
      <c r="G89">
        <v>6</v>
      </c>
      <c r="H89">
        <v>83</v>
      </c>
      <c r="J89">
        <v>38</v>
      </c>
      <c r="K89">
        <v>45</v>
      </c>
      <c r="N89">
        <f t="shared" si="4"/>
        <v>0</v>
      </c>
      <c r="O89" t="s">
        <v>51</v>
      </c>
      <c r="P89">
        <f t="shared" si="5"/>
        <v>0</v>
      </c>
      <c r="R89">
        <f t="shared" si="6"/>
        <v>0</v>
      </c>
      <c r="S89">
        <f t="shared" si="7"/>
        <v>0</v>
      </c>
      <c r="T89" t="str">
        <f>IF('Teams-Start'!A89&gt;=1903,"Y","N")</f>
        <v>N</v>
      </c>
      <c r="U89">
        <v>347</v>
      </c>
      <c r="V89">
        <v>2916</v>
      </c>
      <c r="W89">
        <v>733</v>
      </c>
      <c r="X89">
        <v>121</v>
      </c>
      <c r="Y89">
        <v>27</v>
      </c>
      <c r="Z89">
        <v>5</v>
      </c>
      <c r="AA89">
        <v>110</v>
      </c>
      <c r="AB89">
        <v>193</v>
      </c>
      <c r="AG89">
        <v>410</v>
      </c>
      <c r="AH89">
        <v>220</v>
      </c>
      <c r="AI89">
        <v>2.71</v>
      </c>
      <c r="AJ89">
        <v>72</v>
      </c>
      <c r="AK89">
        <v>6</v>
      </c>
      <c r="AL89">
        <v>3</v>
      </c>
      <c r="AM89">
        <v>2192</v>
      </c>
      <c r="AN89">
        <v>763</v>
      </c>
      <c r="AO89">
        <v>9</v>
      </c>
      <c r="AP89">
        <v>143</v>
      </c>
      <c r="AQ89">
        <v>199</v>
      </c>
      <c r="AR89">
        <v>325</v>
      </c>
      <c r="AS89">
        <v>54</v>
      </c>
      <c r="AT89">
        <v>0.90900000000000003</v>
      </c>
      <c r="AU89" t="s">
        <v>160</v>
      </c>
      <c r="AV89" t="s">
        <v>53</v>
      </c>
      <c r="AX89">
        <v>96</v>
      </c>
      <c r="AY89">
        <v>96</v>
      </c>
      <c r="AZ89" t="s">
        <v>158</v>
      </c>
      <c r="BA89" t="s">
        <v>158</v>
      </c>
      <c r="BB89" t="s">
        <v>158</v>
      </c>
    </row>
    <row r="90" spans="1:54" x14ac:dyDescent="0.25">
      <c r="A90">
        <v>1881</v>
      </c>
      <c r="B90" t="s">
        <v>157</v>
      </c>
      <c r="C90" t="s">
        <v>161</v>
      </c>
      <c r="D90" t="s">
        <v>162</v>
      </c>
      <c r="E90" t="str">
        <f>VLOOKUP(D90,TeamsFranchises!$A$2:$B$121,2,FALSE)</f>
        <v>Chicago Cubs</v>
      </c>
      <c r="G90">
        <v>1</v>
      </c>
      <c r="H90">
        <v>84</v>
      </c>
      <c r="J90">
        <v>56</v>
      </c>
      <c r="K90">
        <v>28</v>
      </c>
      <c r="N90">
        <f t="shared" si="4"/>
        <v>0</v>
      </c>
      <c r="O90" t="s">
        <v>76</v>
      </c>
      <c r="P90">
        <f t="shared" si="5"/>
        <v>1</v>
      </c>
      <c r="R90">
        <f t="shared" si="6"/>
        <v>0</v>
      </c>
      <c r="S90">
        <f t="shared" si="7"/>
        <v>0</v>
      </c>
      <c r="T90" t="str">
        <f>IF('Teams-Start'!A90&gt;=1903,"Y","N")</f>
        <v>N</v>
      </c>
      <c r="U90">
        <v>550</v>
      </c>
      <c r="V90">
        <v>3114</v>
      </c>
      <c r="W90">
        <v>918</v>
      </c>
      <c r="X90">
        <v>157</v>
      </c>
      <c r="Y90">
        <v>36</v>
      </c>
      <c r="Z90">
        <v>12</v>
      </c>
      <c r="AA90">
        <v>140</v>
      </c>
      <c r="AB90">
        <v>224</v>
      </c>
      <c r="AG90">
        <v>380</v>
      </c>
      <c r="AH90">
        <v>201</v>
      </c>
      <c r="AI90">
        <v>2.4300000000000002</v>
      </c>
      <c r="AJ90">
        <v>81</v>
      </c>
      <c r="AK90">
        <v>9</v>
      </c>
      <c r="AL90">
        <v>0</v>
      </c>
      <c r="AM90">
        <v>2234</v>
      </c>
      <c r="AN90">
        <v>722</v>
      </c>
      <c r="AO90">
        <v>14</v>
      </c>
      <c r="AP90">
        <v>122</v>
      </c>
      <c r="AQ90">
        <v>228</v>
      </c>
      <c r="AR90">
        <v>309</v>
      </c>
      <c r="AS90">
        <v>54</v>
      </c>
      <c r="AT90">
        <v>0.91600000000000004</v>
      </c>
      <c r="AU90" t="s">
        <v>57</v>
      </c>
      <c r="AV90" t="s">
        <v>178</v>
      </c>
      <c r="AX90">
        <v>105</v>
      </c>
      <c r="AY90">
        <v>99</v>
      </c>
      <c r="AZ90" t="s">
        <v>162</v>
      </c>
      <c r="BA90" t="s">
        <v>161</v>
      </c>
      <c r="BB90" t="s">
        <v>161</v>
      </c>
    </row>
    <row r="91" spans="1:54" x14ac:dyDescent="0.25">
      <c r="A91">
        <v>1881</v>
      </c>
      <c r="B91" t="s">
        <v>157</v>
      </c>
      <c r="C91" t="s">
        <v>195</v>
      </c>
      <c r="D91" t="s">
        <v>196</v>
      </c>
      <c r="E91" t="str">
        <f>VLOOKUP(D91,TeamsFranchises!$A$2:$B$121,2,FALSE)</f>
        <v>Cleveland Blues</v>
      </c>
      <c r="G91">
        <v>7</v>
      </c>
      <c r="H91">
        <v>85</v>
      </c>
      <c r="J91">
        <v>36</v>
      </c>
      <c r="K91">
        <v>48</v>
      </c>
      <c r="N91">
        <f t="shared" si="4"/>
        <v>0</v>
      </c>
      <c r="O91" t="s">
        <v>51</v>
      </c>
      <c r="P91">
        <f t="shared" si="5"/>
        <v>0</v>
      </c>
      <c r="R91">
        <f t="shared" si="6"/>
        <v>0</v>
      </c>
      <c r="S91">
        <f t="shared" si="7"/>
        <v>0</v>
      </c>
      <c r="T91" t="str">
        <f>IF('Teams-Start'!A91&gt;=1903,"Y","N")</f>
        <v>N</v>
      </c>
      <c r="U91">
        <v>392</v>
      </c>
      <c r="V91">
        <v>3117</v>
      </c>
      <c r="W91">
        <v>796</v>
      </c>
      <c r="X91">
        <v>120</v>
      </c>
      <c r="Y91">
        <v>39</v>
      </c>
      <c r="Z91">
        <v>7</v>
      </c>
      <c r="AA91">
        <v>132</v>
      </c>
      <c r="AB91">
        <v>224</v>
      </c>
      <c r="AG91">
        <v>414</v>
      </c>
      <c r="AH91">
        <v>226</v>
      </c>
      <c r="AI91">
        <v>2.68</v>
      </c>
      <c r="AJ91">
        <v>82</v>
      </c>
      <c r="AK91">
        <v>2</v>
      </c>
      <c r="AL91">
        <v>0</v>
      </c>
      <c r="AM91">
        <v>2280</v>
      </c>
      <c r="AN91">
        <v>737</v>
      </c>
      <c r="AO91">
        <v>9</v>
      </c>
      <c r="AP91">
        <v>126</v>
      </c>
      <c r="AQ91">
        <v>240</v>
      </c>
      <c r="AR91">
        <v>348</v>
      </c>
      <c r="AS91">
        <v>68</v>
      </c>
      <c r="AT91">
        <v>0.90400000000000003</v>
      </c>
      <c r="AU91" t="s">
        <v>197</v>
      </c>
      <c r="AV91" t="s">
        <v>198</v>
      </c>
      <c r="AX91">
        <v>95</v>
      </c>
      <c r="AY91">
        <v>95</v>
      </c>
      <c r="AZ91" t="s">
        <v>199</v>
      </c>
      <c r="BA91" t="s">
        <v>195</v>
      </c>
      <c r="BB91" t="s">
        <v>195</v>
      </c>
    </row>
    <row r="92" spans="1:54" x14ac:dyDescent="0.25">
      <c r="A92">
        <v>1881</v>
      </c>
      <c r="B92" t="s">
        <v>157</v>
      </c>
      <c r="C92" t="s">
        <v>212</v>
      </c>
      <c r="D92" t="s">
        <v>212</v>
      </c>
      <c r="E92" t="str">
        <f>VLOOKUP(D92,TeamsFranchises!$A$2:$B$121,2,FALSE)</f>
        <v>Detroit Wolverines</v>
      </c>
      <c r="G92">
        <v>4</v>
      </c>
      <c r="H92">
        <v>84</v>
      </c>
      <c r="J92">
        <v>41</v>
      </c>
      <c r="K92">
        <v>43</v>
      </c>
      <c r="N92">
        <f t="shared" si="4"/>
        <v>0</v>
      </c>
      <c r="O92" t="s">
        <v>51</v>
      </c>
      <c r="P92">
        <f t="shared" si="5"/>
        <v>0</v>
      </c>
      <c r="R92">
        <f t="shared" si="6"/>
        <v>0</v>
      </c>
      <c r="S92">
        <f t="shared" si="7"/>
        <v>0</v>
      </c>
      <c r="T92" t="str">
        <f>IF('Teams-Start'!A92&gt;=1903,"Y","N")</f>
        <v>N</v>
      </c>
      <c r="U92">
        <v>440</v>
      </c>
      <c r="V92">
        <v>2995</v>
      </c>
      <c r="W92">
        <v>780</v>
      </c>
      <c r="X92">
        <v>131</v>
      </c>
      <c r="Y92">
        <v>53</v>
      </c>
      <c r="Z92">
        <v>17</v>
      </c>
      <c r="AA92">
        <v>136</v>
      </c>
      <c r="AB92">
        <v>250</v>
      </c>
      <c r="AG92">
        <v>429</v>
      </c>
      <c r="AH92">
        <v>219</v>
      </c>
      <c r="AI92">
        <v>2.65</v>
      </c>
      <c r="AJ92">
        <v>83</v>
      </c>
      <c r="AK92">
        <v>10</v>
      </c>
      <c r="AL92">
        <v>0</v>
      </c>
      <c r="AM92">
        <v>2234</v>
      </c>
      <c r="AN92">
        <v>785</v>
      </c>
      <c r="AO92">
        <v>8</v>
      </c>
      <c r="AP92">
        <v>137</v>
      </c>
      <c r="AQ92">
        <v>265</v>
      </c>
      <c r="AR92">
        <v>338</v>
      </c>
      <c r="AS92">
        <v>80</v>
      </c>
      <c r="AT92">
        <v>0.90600000000000003</v>
      </c>
      <c r="AU92" t="s">
        <v>213</v>
      </c>
      <c r="AV92" t="s">
        <v>214</v>
      </c>
      <c r="AX92">
        <v>104</v>
      </c>
      <c r="AY92">
        <v>105</v>
      </c>
      <c r="AZ92" t="s">
        <v>212</v>
      </c>
      <c r="BA92" t="s">
        <v>212</v>
      </c>
      <c r="BB92" t="s">
        <v>212</v>
      </c>
    </row>
    <row r="93" spans="1:54" x14ac:dyDescent="0.25">
      <c r="A93">
        <v>1881</v>
      </c>
      <c r="B93" t="s">
        <v>157</v>
      </c>
      <c r="C93" t="s">
        <v>188</v>
      </c>
      <c r="D93" t="s">
        <v>188</v>
      </c>
      <c r="E93" t="str">
        <f>VLOOKUP(D93,TeamsFranchises!$A$2:$B$121,2,FALSE)</f>
        <v>Providence Grays</v>
      </c>
      <c r="G93">
        <v>2</v>
      </c>
      <c r="H93">
        <v>85</v>
      </c>
      <c r="J93">
        <v>47</v>
      </c>
      <c r="K93">
        <v>37</v>
      </c>
      <c r="N93">
        <f t="shared" si="4"/>
        <v>0</v>
      </c>
      <c r="O93" t="s">
        <v>51</v>
      </c>
      <c r="P93">
        <f t="shared" si="5"/>
        <v>0</v>
      </c>
      <c r="R93">
        <f t="shared" si="6"/>
        <v>0</v>
      </c>
      <c r="S93">
        <f t="shared" si="7"/>
        <v>0</v>
      </c>
      <c r="T93" t="str">
        <f>IF('Teams-Start'!A93&gt;=1903,"Y","N")</f>
        <v>N</v>
      </c>
      <c r="U93">
        <v>447</v>
      </c>
      <c r="V93">
        <v>3077</v>
      </c>
      <c r="W93">
        <v>780</v>
      </c>
      <c r="X93">
        <v>144</v>
      </c>
      <c r="Y93">
        <v>37</v>
      </c>
      <c r="Z93">
        <v>11</v>
      </c>
      <c r="AA93">
        <v>146</v>
      </c>
      <c r="AB93">
        <v>214</v>
      </c>
      <c r="AG93">
        <v>426</v>
      </c>
      <c r="AH93">
        <v>202</v>
      </c>
      <c r="AI93">
        <v>2.4</v>
      </c>
      <c r="AJ93">
        <v>76</v>
      </c>
      <c r="AK93">
        <v>7</v>
      </c>
      <c r="AL93">
        <v>0</v>
      </c>
      <c r="AM93">
        <v>2273</v>
      </c>
      <c r="AN93">
        <v>756</v>
      </c>
      <c r="AO93">
        <v>5</v>
      </c>
      <c r="AP93">
        <v>138</v>
      </c>
      <c r="AQ93">
        <v>264</v>
      </c>
      <c r="AR93">
        <v>390</v>
      </c>
      <c r="AS93">
        <v>66</v>
      </c>
      <c r="AT93">
        <v>0.89600000000000002</v>
      </c>
      <c r="AU93" t="s">
        <v>189</v>
      </c>
      <c r="AV93" t="s">
        <v>190</v>
      </c>
      <c r="AX93">
        <v>98</v>
      </c>
      <c r="AY93">
        <v>96</v>
      </c>
      <c r="AZ93" t="s">
        <v>188</v>
      </c>
      <c r="BA93" t="s">
        <v>188</v>
      </c>
      <c r="BB93" t="s">
        <v>188</v>
      </c>
    </row>
    <row r="94" spans="1:54" x14ac:dyDescent="0.25">
      <c r="A94">
        <v>1881</v>
      </c>
      <c r="B94" t="s">
        <v>157</v>
      </c>
      <c r="C94" t="s">
        <v>204</v>
      </c>
      <c r="D94" t="s">
        <v>205</v>
      </c>
      <c r="E94" t="str">
        <f>VLOOKUP(D94,TeamsFranchises!$A$2:$B$121,2,FALSE)</f>
        <v>Troy Trojans</v>
      </c>
      <c r="G94">
        <v>5</v>
      </c>
      <c r="H94">
        <v>85</v>
      </c>
      <c r="J94">
        <v>39</v>
      </c>
      <c r="K94">
        <v>45</v>
      </c>
      <c r="N94">
        <f t="shared" si="4"/>
        <v>0</v>
      </c>
      <c r="O94" t="s">
        <v>51</v>
      </c>
      <c r="P94">
        <f t="shared" si="5"/>
        <v>0</v>
      </c>
      <c r="R94">
        <f t="shared" si="6"/>
        <v>0</v>
      </c>
      <c r="S94">
        <f t="shared" si="7"/>
        <v>0</v>
      </c>
      <c r="T94" t="str">
        <f>IF('Teams-Start'!A94&gt;=1903,"Y","N")</f>
        <v>N</v>
      </c>
      <c r="U94">
        <v>399</v>
      </c>
      <c r="V94">
        <v>3046</v>
      </c>
      <c r="W94">
        <v>754</v>
      </c>
      <c r="X94">
        <v>124</v>
      </c>
      <c r="Y94">
        <v>31</v>
      </c>
      <c r="Z94">
        <v>5</v>
      </c>
      <c r="AA94">
        <v>140</v>
      </c>
      <c r="AB94">
        <v>240</v>
      </c>
      <c r="AG94">
        <v>427</v>
      </c>
      <c r="AH94">
        <v>254</v>
      </c>
      <c r="AI94">
        <v>2.96</v>
      </c>
      <c r="AJ94">
        <v>85</v>
      </c>
      <c r="AK94">
        <v>8</v>
      </c>
      <c r="AL94">
        <v>0</v>
      </c>
      <c r="AM94">
        <v>2313</v>
      </c>
      <c r="AN94">
        <v>805</v>
      </c>
      <c r="AO94">
        <v>11</v>
      </c>
      <c r="AP94">
        <v>161</v>
      </c>
      <c r="AQ94">
        <v>207</v>
      </c>
      <c r="AR94">
        <v>311</v>
      </c>
      <c r="AS94">
        <v>70</v>
      </c>
      <c r="AT94">
        <v>0.91700000000000004</v>
      </c>
      <c r="AU94" t="s">
        <v>206</v>
      </c>
      <c r="AV94" t="s">
        <v>86</v>
      </c>
      <c r="AX94">
        <v>105</v>
      </c>
      <c r="AY94">
        <v>106</v>
      </c>
      <c r="AZ94" t="s">
        <v>84</v>
      </c>
      <c r="BA94" t="s">
        <v>204</v>
      </c>
      <c r="BB94" t="s">
        <v>204</v>
      </c>
    </row>
    <row r="95" spans="1:54" x14ac:dyDescent="0.25">
      <c r="A95">
        <v>1881</v>
      </c>
      <c r="B95" t="s">
        <v>157</v>
      </c>
      <c r="C95" t="s">
        <v>209</v>
      </c>
      <c r="D95" t="s">
        <v>209</v>
      </c>
      <c r="E95" t="str">
        <f>VLOOKUP(D95,TeamsFranchises!$A$2:$B$121,2,FALSE)</f>
        <v>Worcester Ruby Legs</v>
      </c>
      <c r="G95">
        <v>8</v>
      </c>
      <c r="H95">
        <v>83</v>
      </c>
      <c r="J95">
        <v>32</v>
      </c>
      <c r="K95">
        <v>50</v>
      </c>
      <c r="N95">
        <f t="shared" si="4"/>
        <v>0</v>
      </c>
      <c r="O95" t="s">
        <v>51</v>
      </c>
      <c r="P95">
        <f t="shared" si="5"/>
        <v>0</v>
      </c>
      <c r="R95">
        <f t="shared" si="6"/>
        <v>0</v>
      </c>
      <c r="S95">
        <f t="shared" si="7"/>
        <v>0</v>
      </c>
      <c r="T95" t="str">
        <f>IF('Teams-Start'!A95&gt;=1903,"Y","N")</f>
        <v>N</v>
      </c>
      <c r="U95">
        <v>410</v>
      </c>
      <c r="V95">
        <v>3093</v>
      </c>
      <c r="W95">
        <v>781</v>
      </c>
      <c r="X95">
        <v>114</v>
      </c>
      <c r="Y95">
        <v>31</v>
      </c>
      <c r="Z95">
        <v>7</v>
      </c>
      <c r="AA95">
        <v>121</v>
      </c>
      <c r="AB95">
        <v>169</v>
      </c>
      <c r="AG95">
        <v>492</v>
      </c>
      <c r="AH95">
        <v>290</v>
      </c>
      <c r="AI95">
        <v>3.54</v>
      </c>
      <c r="AJ95">
        <v>80</v>
      </c>
      <c r="AK95">
        <v>5</v>
      </c>
      <c r="AL95">
        <v>0</v>
      </c>
      <c r="AM95">
        <v>2212</v>
      </c>
      <c r="AN95">
        <v>882</v>
      </c>
      <c r="AO95">
        <v>11</v>
      </c>
      <c r="AP95">
        <v>120</v>
      </c>
      <c r="AQ95">
        <v>196</v>
      </c>
      <c r="AR95">
        <v>353</v>
      </c>
      <c r="AS95">
        <v>50</v>
      </c>
      <c r="AT95">
        <v>0.90300000000000002</v>
      </c>
      <c r="AU95" t="s">
        <v>210</v>
      </c>
      <c r="AV95" t="s">
        <v>211</v>
      </c>
      <c r="AX95">
        <v>105</v>
      </c>
      <c r="AY95">
        <v>108</v>
      </c>
      <c r="AZ95" t="s">
        <v>209</v>
      </c>
      <c r="BA95" t="s">
        <v>209</v>
      </c>
      <c r="BB95" t="s">
        <v>209</v>
      </c>
    </row>
    <row r="96" spans="1:54" x14ac:dyDescent="0.25">
      <c r="A96">
        <v>1882</v>
      </c>
      <c r="B96" t="s">
        <v>157</v>
      </c>
      <c r="C96" t="s">
        <v>191</v>
      </c>
      <c r="D96" t="s">
        <v>192</v>
      </c>
      <c r="E96" t="str">
        <f>VLOOKUP(D96,TeamsFranchises!$A$2:$B$121,2,FALSE)</f>
        <v>Buffalo Bisons</v>
      </c>
      <c r="G96">
        <v>3</v>
      </c>
      <c r="H96">
        <v>84</v>
      </c>
      <c r="J96">
        <v>45</v>
      </c>
      <c r="K96">
        <v>39</v>
      </c>
      <c r="N96">
        <f t="shared" si="4"/>
        <v>0</v>
      </c>
      <c r="O96" t="s">
        <v>51</v>
      </c>
      <c r="P96">
        <f t="shared" si="5"/>
        <v>0</v>
      </c>
      <c r="R96">
        <f t="shared" si="6"/>
        <v>0</v>
      </c>
      <c r="S96">
        <f t="shared" si="7"/>
        <v>0</v>
      </c>
      <c r="T96" t="str">
        <f>IF('Teams-Start'!A96&gt;=1903,"Y","N")</f>
        <v>N</v>
      </c>
      <c r="U96">
        <v>500</v>
      </c>
      <c r="V96">
        <v>3128</v>
      </c>
      <c r="W96">
        <v>858</v>
      </c>
      <c r="X96">
        <v>146</v>
      </c>
      <c r="Y96">
        <v>47</v>
      </c>
      <c r="Z96">
        <v>18</v>
      </c>
      <c r="AA96">
        <v>116</v>
      </c>
      <c r="AB96">
        <v>228</v>
      </c>
      <c r="AG96">
        <v>461</v>
      </c>
      <c r="AH96">
        <v>266</v>
      </c>
      <c r="AI96">
        <v>3.25</v>
      </c>
      <c r="AJ96">
        <v>79</v>
      </c>
      <c r="AK96">
        <v>3</v>
      </c>
      <c r="AL96">
        <v>0</v>
      </c>
      <c r="AM96">
        <v>2211</v>
      </c>
      <c r="AN96">
        <v>778</v>
      </c>
      <c r="AO96">
        <v>16</v>
      </c>
      <c r="AP96">
        <v>114</v>
      </c>
      <c r="AQ96">
        <v>287</v>
      </c>
      <c r="AR96">
        <v>315</v>
      </c>
      <c r="AS96">
        <v>42</v>
      </c>
      <c r="AT96">
        <v>0.91</v>
      </c>
      <c r="AU96" t="s">
        <v>193</v>
      </c>
      <c r="AV96" t="s">
        <v>194</v>
      </c>
      <c r="AX96">
        <v>102</v>
      </c>
      <c r="AY96">
        <v>101</v>
      </c>
      <c r="AZ96" t="s">
        <v>192</v>
      </c>
      <c r="BA96" t="s">
        <v>191</v>
      </c>
      <c r="BB96" t="s">
        <v>191</v>
      </c>
    </row>
    <row r="97" spans="1:54" x14ac:dyDescent="0.25">
      <c r="A97">
        <v>1882</v>
      </c>
      <c r="B97" t="s">
        <v>215</v>
      </c>
      <c r="C97" t="s">
        <v>216</v>
      </c>
      <c r="D97" t="s">
        <v>217</v>
      </c>
      <c r="E97" t="str">
        <f>VLOOKUP(D97,TeamsFranchises!$A$2:$B$121,2,FALSE)</f>
        <v>Baltimore Orioles</v>
      </c>
      <c r="G97">
        <v>6</v>
      </c>
      <c r="H97">
        <v>74</v>
      </c>
      <c r="J97">
        <v>19</v>
      </c>
      <c r="K97">
        <v>54</v>
      </c>
      <c r="N97">
        <f t="shared" si="4"/>
        <v>0</v>
      </c>
      <c r="O97" t="s">
        <v>51</v>
      </c>
      <c r="P97">
        <f t="shared" si="5"/>
        <v>0</v>
      </c>
      <c r="R97">
        <f t="shared" si="6"/>
        <v>0</v>
      </c>
      <c r="S97">
        <f t="shared" si="7"/>
        <v>0</v>
      </c>
      <c r="T97" t="str">
        <f>IF('Teams-Start'!A97&gt;=1903,"Y","N")</f>
        <v>N</v>
      </c>
      <c r="U97">
        <v>272</v>
      </c>
      <c r="V97">
        <v>2579</v>
      </c>
      <c r="W97">
        <v>537</v>
      </c>
      <c r="X97">
        <v>58</v>
      </c>
      <c r="Y97">
        <v>23</v>
      </c>
      <c r="Z97">
        <v>4</v>
      </c>
      <c r="AA97">
        <v>73</v>
      </c>
      <c r="AB97">
        <v>217</v>
      </c>
      <c r="AG97">
        <v>513</v>
      </c>
      <c r="AH97">
        <v>278</v>
      </c>
      <c r="AI97">
        <v>3.88</v>
      </c>
      <c r="AJ97">
        <v>64</v>
      </c>
      <c r="AK97">
        <v>1</v>
      </c>
      <c r="AL97">
        <v>0</v>
      </c>
      <c r="AM97">
        <v>1936</v>
      </c>
      <c r="AN97">
        <v>755</v>
      </c>
      <c r="AO97">
        <v>15</v>
      </c>
      <c r="AP97">
        <v>110</v>
      </c>
      <c r="AQ97">
        <v>112</v>
      </c>
      <c r="AR97">
        <v>490</v>
      </c>
      <c r="AS97">
        <v>39</v>
      </c>
      <c r="AT97">
        <v>0.85899999999999999</v>
      </c>
      <c r="AU97" t="s">
        <v>218</v>
      </c>
      <c r="AV97" t="s">
        <v>94</v>
      </c>
      <c r="AX97">
        <v>90</v>
      </c>
      <c r="AY97">
        <v>100</v>
      </c>
      <c r="AZ97" t="s">
        <v>95</v>
      </c>
      <c r="BA97" t="s">
        <v>216</v>
      </c>
      <c r="BB97" t="s">
        <v>216</v>
      </c>
    </row>
    <row r="98" spans="1:54" x14ac:dyDescent="0.25">
      <c r="A98">
        <v>1882</v>
      </c>
      <c r="B98" t="s">
        <v>157</v>
      </c>
      <c r="C98" t="s">
        <v>158</v>
      </c>
      <c r="D98" t="s">
        <v>159</v>
      </c>
      <c r="E98" t="str">
        <f>VLOOKUP(D98,TeamsFranchises!$A$2:$B$121,2,FALSE)</f>
        <v>Atlanta Braves</v>
      </c>
      <c r="G98">
        <v>3</v>
      </c>
      <c r="H98">
        <v>85</v>
      </c>
      <c r="J98">
        <v>45</v>
      </c>
      <c r="K98">
        <v>39</v>
      </c>
      <c r="N98">
        <f t="shared" si="4"/>
        <v>0</v>
      </c>
      <c r="O98" t="s">
        <v>51</v>
      </c>
      <c r="P98">
        <f t="shared" si="5"/>
        <v>0</v>
      </c>
      <c r="R98">
        <f t="shared" si="6"/>
        <v>0</v>
      </c>
      <c r="S98">
        <f t="shared" si="7"/>
        <v>0</v>
      </c>
      <c r="T98" t="str">
        <f>IF('Teams-Start'!A98&gt;=1903,"Y","N")</f>
        <v>N</v>
      </c>
      <c r="U98">
        <v>472</v>
      </c>
      <c r="V98">
        <v>3118</v>
      </c>
      <c r="W98">
        <v>823</v>
      </c>
      <c r="X98">
        <v>114</v>
      </c>
      <c r="Y98">
        <v>50</v>
      </c>
      <c r="Z98">
        <v>15</v>
      </c>
      <c r="AA98">
        <v>134</v>
      </c>
      <c r="AB98">
        <v>244</v>
      </c>
      <c r="AG98">
        <v>414</v>
      </c>
      <c r="AH98">
        <v>233</v>
      </c>
      <c r="AI98">
        <v>2.8</v>
      </c>
      <c r="AJ98">
        <v>81</v>
      </c>
      <c r="AK98">
        <v>4</v>
      </c>
      <c r="AL98">
        <v>0</v>
      </c>
      <c r="AM98">
        <v>2247</v>
      </c>
      <c r="AN98">
        <v>738</v>
      </c>
      <c r="AO98">
        <v>10</v>
      </c>
      <c r="AP98">
        <v>77</v>
      </c>
      <c r="AQ98">
        <v>352</v>
      </c>
      <c r="AR98">
        <v>314</v>
      </c>
      <c r="AS98">
        <v>37</v>
      </c>
      <c r="AT98">
        <v>0.91</v>
      </c>
      <c r="AU98" t="s">
        <v>160</v>
      </c>
      <c r="AV98" t="s">
        <v>53</v>
      </c>
      <c r="AX98">
        <v>100</v>
      </c>
      <c r="AY98">
        <v>98</v>
      </c>
      <c r="AZ98" t="s">
        <v>158</v>
      </c>
      <c r="BA98" t="s">
        <v>158</v>
      </c>
      <c r="BB98" t="s">
        <v>158</v>
      </c>
    </row>
    <row r="99" spans="1:54" x14ac:dyDescent="0.25">
      <c r="A99">
        <v>1882</v>
      </c>
      <c r="B99" t="s">
        <v>157</v>
      </c>
      <c r="C99" t="s">
        <v>161</v>
      </c>
      <c r="D99" t="s">
        <v>162</v>
      </c>
      <c r="E99" t="str">
        <f>VLOOKUP(D99,TeamsFranchises!$A$2:$B$121,2,FALSE)</f>
        <v>Chicago Cubs</v>
      </c>
      <c r="G99">
        <v>1</v>
      </c>
      <c r="H99">
        <v>84</v>
      </c>
      <c r="J99">
        <v>55</v>
      </c>
      <c r="K99">
        <v>29</v>
      </c>
      <c r="N99">
        <f t="shared" si="4"/>
        <v>0</v>
      </c>
      <c r="O99" t="s">
        <v>76</v>
      </c>
      <c r="P99">
        <f t="shared" si="5"/>
        <v>1</v>
      </c>
      <c r="R99">
        <f t="shared" si="6"/>
        <v>0</v>
      </c>
      <c r="S99">
        <f t="shared" si="7"/>
        <v>0</v>
      </c>
      <c r="T99" t="str">
        <f>IF('Teams-Start'!A99&gt;=1903,"Y","N")</f>
        <v>N</v>
      </c>
      <c r="U99">
        <v>604</v>
      </c>
      <c r="V99">
        <v>3225</v>
      </c>
      <c r="W99">
        <v>892</v>
      </c>
      <c r="X99">
        <v>209</v>
      </c>
      <c r="Y99">
        <v>54</v>
      </c>
      <c r="Z99">
        <v>15</v>
      </c>
      <c r="AA99">
        <v>142</v>
      </c>
      <c r="AB99">
        <v>262</v>
      </c>
      <c r="AG99">
        <v>353</v>
      </c>
      <c r="AH99">
        <v>188</v>
      </c>
      <c r="AI99">
        <v>2.2200000000000002</v>
      </c>
      <c r="AJ99">
        <v>83</v>
      </c>
      <c r="AK99">
        <v>7</v>
      </c>
      <c r="AL99">
        <v>0</v>
      </c>
      <c r="AM99">
        <v>2291</v>
      </c>
      <c r="AN99">
        <v>667</v>
      </c>
      <c r="AO99">
        <v>13</v>
      </c>
      <c r="AP99">
        <v>102</v>
      </c>
      <c r="AQ99">
        <v>279</v>
      </c>
      <c r="AR99">
        <v>376</v>
      </c>
      <c r="AS99">
        <v>54</v>
      </c>
      <c r="AT99">
        <v>0.89800000000000002</v>
      </c>
      <c r="AU99" t="s">
        <v>57</v>
      </c>
      <c r="AV99" t="s">
        <v>219</v>
      </c>
      <c r="AX99">
        <v>105</v>
      </c>
      <c r="AY99">
        <v>99</v>
      </c>
      <c r="AZ99" t="s">
        <v>162</v>
      </c>
      <c r="BA99" t="s">
        <v>161</v>
      </c>
      <c r="BB99" t="s">
        <v>161</v>
      </c>
    </row>
    <row r="100" spans="1:54" x14ac:dyDescent="0.25">
      <c r="A100">
        <v>1882</v>
      </c>
      <c r="B100" t="s">
        <v>157</v>
      </c>
      <c r="C100" t="s">
        <v>195</v>
      </c>
      <c r="D100" t="s">
        <v>196</v>
      </c>
      <c r="E100" t="str">
        <f>VLOOKUP(D100,TeamsFranchises!$A$2:$B$121,2,FALSE)</f>
        <v>Cleveland Blues</v>
      </c>
      <c r="G100">
        <v>5</v>
      </c>
      <c r="H100">
        <v>84</v>
      </c>
      <c r="J100">
        <v>42</v>
      </c>
      <c r="K100">
        <v>40</v>
      </c>
      <c r="N100">
        <f t="shared" si="4"/>
        <v>0</v>
      </c>
      <c r="O100" t="s">
        <v>51</v>
      </c>
      <c r="P100">
        <f t="shared" si="5"/>
        <v>0</v>
      </c>
      <c r="R100">
        <f t="shared" si="6"/>
        <v>0</v>
      </c>
      <c r="S100">
        <f t="shared" si="7"/>
        <v>0</v>
      </c>
      <c r="T100" t="str">
        <f>IF('Teams-Start'!A100&gt;=1903,"Y","N")</f>
        <v>N</v>
      </c>
      <c r="U100">
        <v>402</v>
      </c>
      <c r="V100">
        <v>3009</v>
      </c>
      <c r="W100">
        <v>716</v>
      </c>
      <c r="X100">
        <v>139</v>
      </c>
      <c r="Y100">
        <v>40</v>
      </c>
      <c r="Z100">
        <v>20</v>
      </c>
      <c r="AA100">
        <v>122</v>
      </c>
      <c r="AB100">
        <v>261</v>
      </c>
      <c r="AG100">
        <v>411</v>
      </c>
      <c r="AH100">
        <v>230</v>
      </c>
      <c r="AI100">
        <v>2.75</v>
      </c>
      <c r="AJ100">
        <v>81</v>
      </c>
      <c r="AK100">
        <v>4</v>
      </c>
      <c r="AL100">
        <v>0</v>
      </c>
      <c r="AM100">
        <v>2255</v>
      </c>
      <c r="AN100">
        <v>743</v>
      </c>
      <c r="AO100">
        <v>22</v>
      </c>
      <c r="AP100">
        <v>132</v>
      </c>
      <c r="AQ100">
        <v>232</v>
      </c>
      <c r="AR100">
        <v>358</v>
      </c>
      <c r="AS100">
        <v>71</v>
      </c>
      <c r="AT100">
        <v>0.90500000000000003</v>
      </c>
      <c r="AU100" t="s">
        <v>197</v>
      </c>
      <c r="AV100" t="s">
        <v>198</v>
      </c>
      <c r="AX100">
        <v>97</v>
      </c>
      <c r="AY100">
        <v>97</v>
      </c>
      <c r="AZ100" t="s">
        <v>199</v>
      </c>
      <c r="BA100" t="s">
        <v>195</v>
      </c>
      <c r="BB100" t="s">
        <v>195</v>
      </c>
    </row>
    <row r="101" spans="1:54" x14ac:dyDescent="0.25">
      <c r="A101">
        <v>1882</v>
      </c>
      <c r="B101" t="s">
        <v>215</v>
      </c>
      <c r="C101" t="s">
        <v>220</v>
      </c>
      <c r="D101" t="s">
        <v>167</v>
      </c>
      <c r="E101" t="str">
        <f>VLOOKUP(D101,TeamsFranchises!$A$2:$B$121,2,FALSE)</f>
        <v>Cincinnati Reds</v>
      </c>
      <c r="G101">
        <v>1</v>
      </c>
      <c r="H101">
        <v>80</v>
      </c>
      <c r="J101">
        <v>55</v>
      </c>
      <c r="K101">
        <v>25</v>
      </c>
      <c r="N101">
        <f t="shared" si="4"/>
        <v>0</v>
      </c>
      <c r="O101" t="s">
        <v>76</v>
      </c>
      <c r="P101">
        <f t="shared" si="5"/>
        <v>1</v>
      </c>
      <c r="R101">
        <f t="shared" si="6"/>
        <v>0</v>
      </c>
      <c r="S101">
        <f t="shared" si="7"/>
        <v>0</v>
      </c>
      <c r="T101" t="str">
        <f>IF('Teams-Start'!A101&gt;=1903,"Y","N")</f>
        <v>N</v>
      </c>
      <c r="U101">
        <v>489</v>
      </c>
      <c r="V101">
        <v>3007</v>
      </c>
      <c r="W101">
        <v>795</v>
      </c>
      <c r="X101">
        <v>95</v>
      </c>
      <c r="Y101">
        <v>47</v>
      </c>
      <c r="Z101">
        <v>5</v>
      </c>
      <c r="AA101">
        <v>102</v>
      </c>
      <c r="AB101">
        <v>204</v>
      </c>
      <c r="AG101">
        <v>268</v>
      </c>
      <c r="AH101">
        <v>132</v>
      </c>
      <c r="AI101">
        <v>1.65</v>
      </c>
      <c r="AJ101">
        <v>77</v>
      </c>
      <c r="AK101">
        <v>11</v>
      </c>
      <c r="AL101">
        <v>0</v>
      </c>
      <c r="AM101">
        <v>2164</v>
      </c>
      <c r="AN101">
        <v>609</v>
      </c>
      <c r="AO101">
        <v>7</v>
      </c>
      <c r="AP101">
        <v>125</v>
      </c>
      <c r="AQ101">
        <v>165</v>
      </c>
      <c r="AR101">
        <v>332</v>
      </c>
      <c r="AS101">
        <v>41</v>
      </c>
      <c r="AT101">
        <v>0.90700000000000003</v>
      </c>
      <c r="AU101" t="s">
        <v>221</v>
      </c>
      <c r="AV101" t="s">
        <v>208</v>
      </c>
      <c r="AX101">
        <v>106</v>
      </c>
      <c r="AY101">
        <v>99</v>
      </c>
      <c r="AZ101" t="s">
        <v>167</v>
      </c>
      <c r="BA101" t="s">
        <v>220</v>
      </c>
      <c r="BB101" t="s">
        <v>220</v>
      </c>
    </row>
    <row r="102" spans="1:54" x14ac:dyDescent="0.25">
      <c r="A102">
        <v>1882</v>
      </c>
      <c r="B102" t="s">
        <v>157</v>
      </c>
      <c r="C102" t="s">
        <v>212</v>
      </c>
      <c r="D102" t="s">
        <v>212</v>
      </c>
      <c r="E102" t="str">
        <f>VLOOKUP(D102,TeamsFranchises!$A$2:$B$121,2,FALSE)</f>
        <v>Detroit Wolverines</v>
      </c>
      <c r="G102">
        <v>5</v>
      </c>
      <c r="H102">
        <v>86</v>
      </c>
      <c r="J102">
        <v>42</v>
      </c>
      <c r="K102">
        <v>41</v>
      </c>
      <c r="N102">
        <f t="shared" si="4"/>
        <v>0</v>
      </c>
      <c r="O102" t="s">
        <v>51</v>
      </c>
      <c r="P102">
        <f t="shared" si="5"/>
        <v>0</v>
      </c>
      <c r="R102">
        <f t="shared" si="6"/>
        <v>0</v>
      </c>
      <c r="S102">
        <f t="shared" si="7"/>
        <v>0</v>
      </c>
      <c r="T102" t="str">
        <f>IF('Teams-Start'!A102&gt;=1903,"Y","N")</f>
        <v>N</v>
      </c>
      <c r="U102">
        <v>407</v>
      </c>
      <c r="V102">
        <v>3144</v>
      </c>
      <c r="W102">
        <v>724</v>
      </c>
      <c r="X102">
        <v>117</v>
      </c>
      <c r="Y102">
        <v>44</v>
      </c>
      <c r="Z102">
        <v>19</v>
      </c>
      <c r="AA102">
        <v>122</v>
      </c>
      <c r="AB102">
        <v>308</v>
      </c>
      <c r="AG102">
        <v>488</v>
      </c>
      <c r="AH102">
        <v>263</v>
      </c>
      <c r="AI102">
        <v>2.98</v>
      </c>
      <c r="AJ102">
        <v>82</v>
      </c>
      <c r="AK102">
        <v>7</v>
      </c>
      <c r="AL102">
        <v>0</v>
      </c>
      <c r="AM102">
        <v>2379</v>
      </c>
      <c r="AN102">
        <v>808</v>
      </c>
      <c r="AO102">
        <v>19</v>
      </c>
      <c r="AP102">
        <v>129</v>
      </c>
      <c r="AQ102">
        <v>354</v>
      </c>
      <c r="AR102">
        <v>396</v>
      </c>
      <c r="AS102">
        <v>44</v>
      </c>
      <c r="AT102">
        <v>0.89300000000000002</v>
      </c>
      <c r="AU102" t="s">
        <v>213</v>
      </c>
      <c r="AV102" t="s">
        <v>214</v>
      </c>
      <c r="AX102">
        <v>100</v>
      </c>
      <c r="AY102">
        <v>101</v>
      </c>
      <c r="AZ102" t="s">
        <v>212</v>
      </c>
      <c r="BA102" t="s">
        <v>212</v>
      </c>
      <c r="BB102" t="s">
        <v>212</v>
      </c>
    </row>
    <row r="103" spans="1:54" x14ac:dyDescent="0.25">
      <c r="A103">
        <v>1882</v>
      </c>
      <c r="B103" t="s">
        <v>215</v>
      </c>
      <c r="C103" t="s">
        <v>222</v>
      </c>
      <c r="D103" t="s">
        <v>172</v>
      </c>
      <c r="E103" t="str">
        <f>VLOOKUP(D103,TeamsFranchises!$A$2:$B$121,2,FALSE)</f>
        <v>Louisville Colonels</v>
      </c>
      <c r="G103">
        <v>2</v>
      </c>
      <c r="H103">
        <v>79</v>
      </c>
      <c r="J103">
        <v>42</v>
      </c>
      <c r="K103">
        <v>38</v>
      </c>
      <c r="N103">
        <f t="shared" si="4"/>
        <v>0</v>
      </c>
      <c r="O103" t="s">
        <v>51</v>
      </c>
      <c r="P103">
        <f t="shared" si="5"/>
        <v>0</v>
      </c>
      <c r="R103">
        <f t="shared" si="6"/>
        <v>0</v>
      </c>
      <c r="S103">
        <f t="shared" si="7"/>
        <v>0</v>
      </c>
      <c r="T103" t="str">
        <f>IF('Teams-Start'!A103&gt;=1903,"Y","N")</f>
        <v>N</v>
      </c>
      <c r="U103">
        <v>443</v>
      </c>
      <c r="V103">
        <v>2806</v>
      </c>
      <c r="W103">
        <v>728</v>
      </c>
      <c r="X103">
        <v>110</v>
      </c>
      <c r="Y103">
        <v>28</v>
      </c>
      <c r="Z103">
        <v>9</v>
      </c>
      <c r="AA103">
        <v>128</v>
      </c>
      <c r="AB103">
        <v>193</v>
      </c>
      <c r="AG103">
        <v>352</v>
      </c>
      <c r="AH103">
        <v>156</v>
      </c>
      <c r="AI103">
        <v>2.0299999999999998</v>
      </c>
      <c r="AJ103">
        <v>73</v>
      </c>
      <c r="AK103">
        <v>6</v>
      </c>
      <c r="AL103">
        <v>0</v>
      </c>
      <c r="AM103">
        <v>2080</v>
      </c>
      <c r="AN103">
        <v>637</v>
      </c>
      <c r="AO103">
        <v>6</v>
      </c>
      <c r="AP103">
        <v>112</v>
      </c>
      <c r="AQ103">
        <v>240</v>
      </c>
      <c r="AR103">
        <v>385</v>
      </c>
      <c r="AS103">
        <v>57</v>
      </c>
      <c r="AT103">
        <v>0.89300000000000002</v>
      </c>
      <c r="AU103" t="s">
        <v>223</v>
      </c>
      <c r="AV103" t="s">
        <v>224</v>
      </c>
      <c r="AX103">
        <v>95</v>
      </c>
      <c r="AY103">
        <v>93</v>
      </c>
      <c r="AZ103" t="s">
        <v>172</v>
      </c>
      <c r="BA103" t="s">
        <v>222</v>
      </c>
      <c r="BB103" t="s">
        <v>222</v>
      </c>
    </row>
    <row r="104" spans="1:54" x14ac:dyDescent="0.25">
      <c r="A104">
        <v>1882</v>
      </c>
      <c r="B104" t="s">
        <v>215</v>
      </c>
      <c r="C104" t="s">
        <v>225</v>
      </c>
      <c r="D104" t="s">
        <v>226</v>
      </c>
      <c r="E104" t="str">
        <f>VLOOKUP(D104,TeamsFranchises!$A$2:$B$121,2,FALSE)</f>
        <v>Philadelphia Athletics</v>
      </c>
      <c r="G104">
        <v>3</v>
      </c>
      <c r="H104">
        <v>75</v>
      </c>
      <c r="J104">
        <v>41</v>
      </c>
      <c r="K104">
        <v>34</v>
      </c>
      <c r="N104">
        <f t="shared" si="4"/>
        <v>0</v>
      </c>
      <c r="O104" t="s">
        <v>51</v>
      </c>
      <c r="P104">
        <f t="shared" si="5"/>
        <v>0</v>
      </c>
      <c r="R104">
        <f t="shared" si="6"/>
        <v>0</v>
      </c>
      <c r="S104">
        <f t="shared" si="7"/>
        <v>0</v>
      </c>
      <c r="T104" t="str">
        <f>IF('Teams-Start'!A104&gt;=1903,"Y","N")</f>
        <v>N</v>
      </c>
      <c r="U104">
        <v>406</v>
      </c>
      <c r="V104">
        <v>2707</v>
      </c>
      <c r="W104">
        <v>660</v>
      </c>
      <c r="X104">
        <v>89</v>
      </c>
      <c r="Y104">
        <v>21</v>
      </c>
      <c r="Z104">
        <v>5</v>
      </c>
      <c r="AA104">
        <v>125</v>
      </c>
      <c r="AB104">
        <v>164</v>
      </c>
      <c r="AG104">
        <v>389</v>
      </c>
      <c r="AH104">
        <v>219</v>
      </c>
      <c r="AI104">
        <v>2.97</v>
      </c>
      <c r="AJ104">
        <v>72</v>
      </c>
      <c r="AK104">
        <v>2</v>
      </c>
      <c r="AL104">
        <v>0</v>
      </c>
      <c r="AM104">
        <v>1989</v>
      </c>
      <c r="AN104">
        <v>682</v>
      </c>
      <c r="AO104">
        <v>13</v>
      </c>
      <c r="AP104">
        <v>99</v>
      </c>
      <c r="AQ104">
        <v>190</v>
      </c>
      <c r="AR104">
        <v>361</v>
      </c>
      <c r="AS104">
        <v>36</v>
      </c>
      <c r="AT104">
        <v>0.89500000000000002</v>
      </c>
      <c r="AU104" t="s">
        <v>77</v>
      </c>
      <c r="AV104" t="s">
        <v>227</v>
      </c>
      <c r="AX104">
        <v>110</v>
      </c>
      <c r="AY104">
        <v>110</v>
      </c>
      <c r="AZ104" t="s">
        <v>226</v>
      </c>
      <c r="BA104" t="s">
        <v>225</v>
      </c>
      <c r="BB104" t="s">
        <v>225</v>
      </c>
    </row>
    <row r="105" spans="1:54" x14ac:dyDescent="0.25">
      <c r="A105">
        <v>1882</v>
      </c>
      <c r="B105" t="s">
        <v>157</v>
      </c>
      <c r="C105" t="s">
        <v>188</v>
      </c>
      <c r="D105" t="s">
        <v>188</v>
      </c>
      <c r="E105" t="str">
        <f>VLOOKUP(D105,TeamsFranchises!$A$2:$B$121,2,FALSE)</f>
        <v>Providence Grays</v>
      </c>
      <c r="G105">
        <v>2</v>
      </c>
      <c r="H105">
        <v>84</v>
      </c>
      <c r="J105">
        <v>52</v>
      </c>
      <c r="K105">
        <v>32</v>
      </c>
      <c r="N105">
        <f t="shared" si="4"/>
        <v>0</v>
      </c>
      <c r="O105" t="s">
        <v>51</v>
      </c>
      <c r="P105">
        <f t="shared" si="5"/>
        <v>0</v>
      </c>
      <c r="R105">
        <f t="shared" si="6"/>
        <v>0</v>
      </c>
      <c r="S105">
        <f t="shared" si="7"/>
        <v>0</v>
      </c>
      <c r="T105" t="str">
        <f>IF('Teams-Start'!A105&gt;=1903,"Y","N")</f>
        <v>N</v>
      </c>
      <c r="U105">
        <v>463</v>
      </c>
      <c r="V105">
        <v>3104</v>
      </c>
      <c r="W105">
        <v>776</v>
      </c>
      <c r="X105">
        <v>121</v>
      </c>
      <c r="Y105">
        <v>53</v>
      </c>
      <c r="Z105">
        <v>11</v>
      </c>
      <c r="AA105">
        <v>102</v>
      </c>
      <c r="AB105">
        <v>255</v>
      </c>
      <c r="AG105">
        <v>356</v>
      </c>
      <c r="AH105">
        <v>190</v>
      </c>
      <c r="AI105">
        <v>2.27</v>
      </c>
      <c r="AJ105">
        <v>80</v>
      </c>
      <c r="AK105">
        <v>10</v>
      </c>
      <c r="AL105">
        <v>1</v>
      </c>
      <c r="AM105">
        <v>2256</v>
      </c>
      <c r="AN105">
        <v>690</v>
      </c>
      <c r="AO105">
        <v>12</v>
      </c>
      <c r="AP105">
        <v>87</v>
      </c>
      <c r="AQ105">
        <v>273</v>
      </c>
      <c r="AR105">
        <v>371</v>
      </c>
      <c r="AS105">
        <v>67</v>
      </c>
      <c r="AT105">
        <v>0.90100000000000002</v>
      </c>
      <c r="AU105" t="s">
        <v>189</v>
      </c>
      <c r="AV105" t="s">
        <v>190</v>
      </c>
      <c r="AX105">
        <v>100</v>
      </c>
      <c r="AY105">
        <v>98</v>
      </c>
      <c r="AZ105" t="s">
        <v>188</v>
      </c>
      <c r="BA105" t="s">
        <v>188</v>
      </c>
      <c r="BB105" t="s">
        <v>188</v>
      </c>
    </row>
    <row r="106" spans="1:54" x14ac:dyDescent="0.25">
      <c r="A106">
        <v>1882</v>
      </c>
      <c r="B106" t="s">
        <v>215</v>
      </c>
      <c r="C106" t="s">
        <v>228</v>
      </c>
      <c r="D106" t="s">
        <v>229</v>
      </c>
      <c r="E106" t="str">
        <f>VLOOKUP(D106,TeamsFranchises!$A$2:$B$121,2,FALSE)</f>
        <v>Pittsburgh Pirates</v>
      </c>
      <c r="G106">
        <v>4</v>
      </c>
      <c r="H106">
        <v>79</v>
      </c>
      <c r="J106">
        <v>39</v>
      </c>
      <c r="K106">
        <v>39</v>
      </c>
      <c r="N106">
        <f t="shared" si="4"/>
        <v>0</v>
      </c>
      <c r="O106" t="s">
        <v>51</v>
      </c>
      <c r="P106">
        <f t="shared" si="5"/>
        <v>0</v>
      </c>
      <c r="R106">
        <f t="shared" si="6"/>
        <v>0</v>
      </c>
      <c r="S106">
        <f t="shared" si="7"/>
        <v>0</v>
      </c>
      <c r="T106" t="str">
        <f>IF('Teams-Start'!A106&gt;=1903,"Y","N")</f>
        <v>N</v>
      </c>
      <c r="U106">
        <v>426</v>
      </c>
      <c r="V106">
        <v>2889</v>
      </c>
      <c r="W106">
        <v>725</v>
      </c>
      <c r="X106">
        <v>106</v>
      </c>
      <c r="Y106">
        <v>59</v>
      </c>
      <c r="Z106">
        <v>18</v>
      </c>
      <c r="AA106">
        <v>92</v>
      </c>
      <c r="AB106">
        <v>182</v>
      </c>
      <c r="AG106">
        <v>417</v>
      </c>
      <c r="AH106">
        <v>216</v>
      </c>
      <c r="AI106">
        <v>2.8</v>
      </c>
      <c r="AJ106">
        <v>77</v>
      </c>
      <c r="AK106">
        <v>2</v>
      </c>
      <c r="AL106">
        <v>0</v>
      </c>
      <c r="AM106">
        <v>2086</v>
      </c>
      <c r="AN106">
        <v>696</v>
      </c>
      <c r="AO106">
        <v>4</v>
      </c>
      <c r="AP106">
        <v>83</v>
      </c>
      <c r="AQ106">
        <v>253</v>
      </c>
      <c r="AR106">
        <v>394</v>
      </c>
      <c r="AS106">
        <v>40</v>
      </c>
      <c r="AT106">
        <v>0.88900000000000001</v>
      </c>
      <c r="AU106" t="s">
        <v>230</v>
      </c>
      <c r="AV106" t="s">
        <v>231</v>
      </c>
      <c r="AX106">
        <v>100</v>
      </c>
      <c r="AY106">
        <v>99</v>
      </c>
      <c r="AZ106" t="s">
        <v>229</v>
      </c>
      <c r="BA106" t="s">
        <v>228</v>
      </c>
      <c r="BB106" t="s">
        <v>228</v>
      </c>
    </row>
    <row r="107" spans="1:54" x14ac:dyDescent="0.25">
      <c r="A107">
        <v>1882</v>
      </c>
      <c r="B107" t="s">
        <v>215</v>
      </c>
      <c r="C107" t="s">
        <v>232</v>
      </c>
      <c r="D107" t="s">
        <v>154</v>
      </c>
      <c r="E107" t="str">
        <f>VLOOKUP(D107,TeamsFranchises!$A$2:$B$121,2,FALSE)</f>
        <v>St. Louis Cardinals</v>
      </c>
      <c r="G107">
        <v>5</v>
      </c>
      <c r="H107">
        <v>79</v>
      </c>
      <c r="J107">
        <v>37</v>
      </c>
      <c r="K107">
        <v>43</v>
      </c>
      <c r="N107">
        <f t="shared" si="4"/>
        <v>0</v>
      </c>
      <c r="O107" t="s">
        <v>51</v>
      </c>
      <c r="P107">
        <f t="shared" si="5"/>
        <v>0</v>
      </c>
      <c r="R107">
        <f t="shared" si="6"/>
        <v>0</v>
      </c>
      <c r="S107">
        <f t="shared" si="7"/>
        <v>0</v>
      </c>
      <c r="T107" t="str">
        <f>IF('Teams-Start'!A107&gt;=1903,"Y","N")</f>
        <v>N</v>
      </c>
      <c r="U107">
        <v>399</v>
      </c>
      <c r="V107">
        <v>2865</v>
      </c>
      <c r="W107">
        <v>663</v>
      </c>
      <c r="X107">
        <v>87</v>
      </c>
      <c r="Y107">
        <v>41</v>
      </c>
      <c r="Z107">
        <v>11</v>
      </c>
      <c r="AA107">
        <v>112</v>
      </c>
      <c r="AB107">
        <v>226</v>
      </c>
      <c r="AG107">
        <v>496</v>
      </c>
      <c r="AH107">
        <v>223</v>
      </c>
      <c r="AI107">
        <v>2.92</v>
      </c>
      <c r="AJ107">
        <v>75</v>
      </c>
      <c r="AK107">
        <v>3</v>
      </c>
      <c r="AL107">
        <v>1</v>
      </c>
      <c r="AM107">
        <v>2065</v>
      </c>
      <c r="AN107">
        <v>729</v>
      </c>
      <c r="AO107">
        <v>7</v>
      </c>
      <c r="AP107">
        <v>103</v>
      </c>
      <c r="AQ107">
        <v>225</v>
      </c>
      <c r="AR107">
        <v>446</v>
      </c>
      <c r="AS107">
        <v>41</v>
      </c>
      <c r="AT107">
        <v>0.875</v>
      </c>
      <c r="AU107" t="s">
        <v>152</v>
      </c>
      <c r="AV107" t="s">
        <v>177</v>
      </c>
      <c r="AX107">
        <v>104</v>
      </c>
      <c r="AY107">
        <v>104</v>
      </c>
      <c r="AZ107" t="s">
        <v>154</v>
      </c>
      <c r="BA107" t="s">
        <v>232</v>
      </c>
      <c r="BB107" t="s">
        <v>232</v>
      </c>
    </row>
    <row r="108" spans="1:54" x14ac:dyDescent="0.25">
      <c r="A108">
        <v>1882</v>
      </c>
      <c r="B108" t="s">
        <v>157</v>
      </c>
      <c r="C108" t="s">
        <v>204</v>
      </c>
      <c r="D108" t="s">
        <v>205</v>
      </c>
      <c r="E108" t="str">
        <f>VLOOKUP(D108,TeamsFranchises!$A$2:$B$121,2,FALSE)</f>
        <v>Troy Trojans</v>
      </c>
      <c r="G108">
        <v>7</v>
      </c>
      <c r="H108">
        <v>85</v>
      </c>
      <c r="J108">
        <v>35</v>
      </c>
      <c r="K108">
        <v>48</v>
      </c>
      <c r="N108">
        <f t="shared" si="4"/>
        <v>0</v>
      </c>
      <c r="O108" t="s">
        <v>51</v>
      </c>
      <c r="P108">
        <f t="shared" si="5"/>
        <v>0</v>
      </c>
      <c r="R108">
        <f t="shared" si="6"/>
        <v>0</v>
      </c>
      <c r="S108">
        <f t="shared" si="7"/>
        <v>0</v>
      </c>
      <c r="T108" t="str">
        <f>IF('Teams-Start'!A108&gt;=1903,"Y","N")</f>
        <v>N</v>
      </c>
      <c r="U108">
        <v>430</v>
      </c>
      <c r="V108">
        <v>3057</v>
      </c>
      <c r="W108">
        <v>747</v>
      </c>
      <c r="X108">
        <v>116</v>
      </c>
      <c r="Y108">
        <v>59</v>
      </c>
      <c r="Z108">
        <v>12</v>
      </c>
      <c r="AA108">
        <v>109</v>
      </c>
      <c r="AB108">
        <v>298</v>
      </c>
      <c r="AG108">
        <v>522</v>
      </c>
      <c r="AH108">
        <v>259</v>
      </c>
      <c r="AI108">
        <v>3.08</v>
      </c>
      <c r="AJ108">
        <v>81</v>
      </c>
      <c r="AK108">
        <v>6</v>
      </c>
      <c r="AL108">
        <v>0</v>
      </c>
      <c r="AM108">
        <v>2274</v>
      </c>
      <c r="AN108">
        <v>836</v>
      </c>
      <c r="AO108">
        <v>13</v>
      </c>
      <c r="AP108">
        <v>165</v>
      </c>
      <c r="AQ108">
        <v>184</v>
      </c>
      <c r="AR108">
        <v>432</v>
      </c>
      <c r="AS108">
        <v>70</v>
      </c>
      <c r="AT108">
        <v>0.88700000000000001</v>
      </c>
      <c r="AU108" t="s">
        <v>206</v>
      </c>
      <c r="AV108" t="s">
        <v>233</v>
      </c>
      <c r="AX108">
        <v>95</v>
      </c>
      <c r="AY108">
        <v>98</v>
      </c>
      <c r="AZ108" t="s">
        <v>84</v>
      </c>
      <c r="BA108" t="s">
        <v>204</v>
      </c>
      <c r="BB108" t="s">
        <v>204</v>
      </c>
    </row>
    <row r="109" spans="1:54" x14ac:dyDescent="0.25">
      <c r="A109">
        <v>1882</v>
      </c>
      <c r="B109" t="s">
        <v>157</v>
      </c>
      <c r="C109" t="s">
        <v>209</v>
      </c>
      <c r="D109" t="s">
        <v>209</v>
      </c>
      <c r="E109" t="str">
        <f>VLOOKUP(D109,TeamsFranchises!$A$2:$B$121,2,FALSE)</f>
        <v>Worcester Ruby Legs</v>
      </c>
      <c r="G109">
        <v>8</v>
      </c>
      <c r="H109">
        <v>84</v>
      </c>
      <c r="J109">
        <v>18</v>
      </c>
      <c r="K109">
        <v>66</v>
      </c>
      <c r="N109">
        <f t="shared" si="4"/>
        <v>0</v>
      </c>
      <c r="O109" t="s">
        <v>51</v>
      </c>
      <c r="P109">
        <f t="shared" si="5"/>
        <v>0</v>
      </c>
      <c r="R109">
        <f t="shared" si="6"/>
        <v>0</v>
      </c>
      <c r="S109">
        <f t="shared" si="7"/>
        <v>0</v>
      </c>
      <c r="T109" t="str">
        <f>IF('Teams-Start'!A109&gt;=1903,"Y","N")</f>
        <v>N</v>
      </c>
      <c r="U109">
        <v>379</v>
      </c>
      <c r="V109">
        <v>2984</v>
      </c>
      <c r="W109">
        <v>689</v>
      </c>
      <c r="X109">
        <v>109</v>
      </c>
      <c r="Y109">
        <v>57</v>
      </c>
      <c r="Z109">
        <v>16</v>
      </c>
      <c r="AA109">
        <v>113</v>
      </c>
      <c r="AB109">
        <v>303</v>
      </c>
      <c r="AG109">
        <v>652</v>
      </c>
      <c r="AH109">
        <v>308</v>
      </c>
      <c r="AI109">
        <v>3.75</v>
      </c>
      <c r="AJ109">
        <v>75</v>
      </c>
      <c r="AK109">
        <v>0</v>
      </c>
      <c r="AL109">
        <v>0</v>
      </c>
      <c r="AM109">
        <v>2215</v>
      </c>
      <c r="AN109">
        <v>964</v>
      </c>
      <c r="AO109">
        <v>21</v>
      </c>
      <c r="AP109">
        <v>151</v>
      </c>
      <c r="AQ109">
        <v>195</v>
      </c>
      <c r="AR109">
        <v>468</v>
      </c>
      <c r="AS109">
        <v>66</v>
      </c>
      <c r="AT109">
        <v>0.878</v>
      </c>
      <c r="AU109" t="s">
        <v>210</v>
      </c>
      <c r="AV109" t="s">
        <v>211</v>
      </c>
      <c r="AX109">
        <v>102</v>
      </c>
      <c r="AY109">
        <v>107</v>
      </c>
      <c r="AZ109" t="s">
        <v>209</v>
      </c>
      <c r="BA109" t="s">
        <v>209</v>
      </c>
      <c r="BB109" t="s">
        <v>209</v>
      </c>
    </row>
    <row r="110" spans="1:54" x14ac:dyDescent="0.25">
      <c r="A110">
        <v>1883</v>
      </c>
      <c r="B110" t="s">
        <v>157</v>
      </c>
      <c r="C110" t="s">
        <v>191</v>
      </c>
      <c r="D110" t="s">
        <v>192</v>
      </c>
      <c r="E110" t="str">
        <f>VLOOKUP(D110,TeamsFranchises!$A$2:$B$121,2,FALSE)</f>
        <v>Buffalo Bisons</v>
      </c>
      <c r="G110">
        <v>5</v>
      </c>
      <c r="H110">
        <v>98</v>
      </c>
      <c r="J110">
        <v>52</v>
      </c>
      <c r="K110">
        <v>45</v>
      </c>
      <c r="N110">
        <f t="shared" si="4"/>
        <v>0</v>
      </c>
      <c r="O110" t="s">
        <v>51</v>
      </c>
      <c r="P110">
        <f t="shared" si="5"/>
        <v>0</v>
      </c>
      <c r="R110">
        <f t="shared" si="6"/>
        <v>0</v>
      </c>
      <c r="S110">
        <f t="shared" si="7"/>
        <v>0</v>
      </c>
      <c r="T110" t="str">
        <f>IF('Teams-Start'!A110&gt;=1903,"Y","N")</f>
        <v>N</v>
      </c>
      <c r="U110">
        <v>614</v>
      </c>
      <c r="V110">
        <v>3729</v>
      </c>
      <c r="W110">
        <v>1058</v>
      </c>
      <c r="X110">
        <v>184</v>
      </c>
      <c r="Y110">
        <v>59</v>
      </c>
      <c r="Z110">
        <v>8</v>
      </c>
      <c r="AA110">
        <v>147</v>
      </c>
      <c r="AB110">
        <v>342</v>
      </c>
      <c r="AG110">
        <v>576</v>
      </c>
      <c r="AH110">
        <v>317</v>
      </c>
      <c r="AI110">
        <v>3.32</v>
      </c>
      <c r="AJ110">
        <v>90</v>
      </c>
      <c r="AK110">
        <v>5</v>
      </c>
      <c r="AL110">
        <v>2</v>
      </c>
      <c r="AM110">
        <v>2578</v>
      </c>
      <c r="AN110">
        <v>971</v>
      </c>
      <c r="AO110">
        <v>12</v>
      </c>
      <c r="AP110">
        <v>101</v>
      </c>
      <c r="AQ110">
        <v>362</v>
      </c>
      <c r="AR110">
        <v>445</v>
      </c>
      <c r="AS110">
        <v>52</v>
      </c>
      <c r="AT110">
        <v>0.89600000000000002</v>
      </c>
      <c r="AU110" t="s">
        <v>193</v>
      </c>
      <c r="AV110" t="s">
        <v>194</v>
      </c>
      <c r="AX110">
        <v>102</v>
      </c>
      <c r="AY110">
        <v>101</v>
      </c>
      <c r="AZ110" t="s">
        <v>192</v>
      </c>
      <c r="BA110" t="s">
        <v>191</v>
      </c>
      <c r="BB110" t="s">
        <v>191</v>
      </c>
    </row>
    <row r="111" spans="1:54" x14ac:dyDescent="0.25">
      <c r="A111">
        <v>1883</v>
      </c>
      <c r="B111" t="s">
        <v>215</v>
      </c>
      <c r="C111" t="s">
        <v>216</v>
      </c>
      <c r="D111" t="s">
        <v>217</v>
      </c>
      <c r="E111" t="str">
        <f>VLOOKUP(D111,TeamsFranchises!$A$2:$B$121,2,FALSE)</f>
        <v>Baltimore Orioles</v>
      </c>
      <c r="G111">
        <v>8</v>
      </c>
      <c r="H111">
        <v>96</v>
      </c>
      <c r="J111">
        <v>28</v>
      </c>
      <c r="K111">
        <v>68</v>
      </c>
      <c r="N111">
        <f t="shared" si="4"/>
        <v>0</v>
      </c>
      <c r="O111" t="s">
        <v>51</v>
      </c>
      <c r="P111">
        <f t="shared" si="5"/>
        <v>0</v>
      </c>
      <c r="R111">
        <f t="shared" si="6"/>
        <v>0</v>
      </c>
      <c r="S111">
        <f t="shared" si="7"/>
        <v>0</v>
      </c>
      <c r="T111" t="str">
        <f>IF('Teams-Start'!A111&gt;=1903,"Y","N")</f>
        <v>N</v>
      </c>
      <c r="U111">
        <v>471</v>
      </c>
      <c r="V111">
        <v>3532</v>
      </c>
      <c r="W111">
        <v>870</v>
      </c>
      <c r="X111">
        <v>125</v>
      </c>
      <c r="Y111">
        <v>49</v>
      </c>
      <c r="Z111">
        <v>5</v>
      </c>
      <c r="AA111">
        <v>164</v>
      </c>
      <c r="AB111">
        <v>331</v>
      </c>
      <c r="AG111">
        <v>742</v>
      </c>
      <c r="AH111">
        <v>383</v>
      </c>
      <c r="AI111">
        <v>4.08</v>
      </c>
      <c r="AJ111">
        <v>86</v>
      </c>
      <c r="AK111">
        <v>1</v>
      </c>
      <c r="AL111">
        <v>0</v>
      </c>
      <c r="AM111">
        <v>2534</v>
      </c>
      <c r="AN111">
        <v>943</v>
      </c>
      <c r="AO111">
        <v>12</v>
      </c>
      <c r="AP111">
        <v>190</v>
      </c>
      <c r="AQ111">
        <v>290</v>
      </c>
      <c r="AR111">
        <v>624</v>
      </c>
      <c r="AS111">
        <v>44</v>
      </c>
      <c r="AT111">
        <v>0.85499999999999998</v>
      </c>
      <c r="AU111" t="s">
        <v>218</v>
      </c>
      <c r="AV111" t="s">
        <v>234</v>
      </c>
      <c r="AX111">
        <v>103</v>
      </c>
      <c r="AY111">
        <v>105</v>
      </c>
      <c r="AZ111" t="s">
        <v>95</v>
      </c>
      <c r="BA111" t="s">
        <v>216</v>
      </c>
      <c r="BB111" t="s">
        <v>216</v>
      </c>
    </row>
    <row r="112" spans="1:54" x14ac:dyDescent="0.25">
      <c r="A112">
        <v>1883</v>
      </c>
      <c r="B112" t="s">
        <v>157</v>
      </c>
      <c r="C112" t="s">
        <v>158</v>
      </c>
      <c r="D112" t="s">
        <v>159</v>
      </c>
      <c r="E112" t="str">
        <f>VLOOKUP(D112,TeamsFranchises!$A$2:$B$121,2,FALSE)</f>
        <v>Atlanta Braves</v>
      </c>
      <c r="G112">
        <v>1</v>
      </c>
      <c r="H112">
        <v>98</v>
      </c>
      <c r="J112">
        <v>63</v>
      </c>
      <c r="K112">
        <v>35</v>
      </c>
      <c r="N112">
        <f t="shared" si="4"/>
        <v>0</v>
      </c>
      <c r="O112" t="s">
        <v>76</v>
      </c>
      <c r="P112">
        <f t="shared" si="5"/>
        <v>1</v>
      </c>
      <c r="R112">
        <f t="shared" si="6"/>
        <v>0</v>
      </c>
      <c r="S112">
        <f t="shared" si="7"/>
        <v>0</v>
      </c>
      <c r="T112" t="str">
        <f>IF('Teams-Start'!A112&gt;=1903,"Y","N")</f>
        <v>N</v>
      </c>
      <c r="U112">
        <v>669</v>
      </c>
      <c r="V112">
        <v>3657</v>
      </c>
      <c r="W112">
        <v>1010</v>
      </c>
      <c r="X112">
        <v>209</v>
      </c>
      <c r="Y112">
        <v>86</v>
      </c>
      <c r="Z112">
        <v>34</v>
      </c>
      <c r="AA112">
        <v>123</v>
      </c>
      <c r="AB112">
        <v>423</v>
      </c>
      <c r="AG112">
        <v>456</v>
      </c>
      <c r="AH112">
        <v>244</v>
      </c>
      <c r="AI112">
        <v>2.5499999999999998</v>
      </c>
      <c r="AJ112">
        <v>89</v>
      </c>
      <c r="AK112">
        <v>6</v>
      </c>
      <c r="AL112">
        <v>3</v>
      </c>
      <c r="AM112">
        <v>2580</v>
      </c>
      <c r="AN112">
        <v>853</v>
      </c>
      <c r="AO112">
        <v>11</v>
      </c>
      <c r="AP112">
        <v>90</v>
      </c>
      <c r="AQ112">
        <v>538</v>
      </c>
      <c r="AR112">
        <v>409</v>
      </c>
      <c r="AS112">
        <v>58</v>
      </c>
      <c r="AT112">
        <v>0.90100000000000002</v>
      </c>
      <c r="AU112" t="s">
        <v>235</v>
      </c>
      <c r="AV112" t="s">
        <v>53</v>
      </c>
      <c r="AX112">
        <v>102</v>
      </c>
      <c r="AY112">
        <v>98</v>
      </c>
      <c r="AZ112" t="s">
        <v>158</v>
      </c>
      <c r="BA112" t="s">
        <v>158</v>
      </c>
      <c r="BB112" t="s">
        <v>158</v>
      </c>
    </row>
    <row r="113" spans="1:54" x14ac:dyDescent="0.25">
      <c r="A113">
        <v>1883</v>
      </c>
      <c r="B113" t="s">
        <v>157</v>
      </c>
      <c r="C113" t="s">
        <v>161</v>
      </c>
      <c r="D113" t="s">
        <v>162</v>
      </c>
      <c r="E113" t="str">
        <f>VLOOKUP(D113,TeamsFranchises!$A$2:$B$121,2,FALSE)</f>
        <v>Chicago Cubs</v>
      </c>
      <c r="G113">
        <v>2</v>
      </c>
      <c r="H113">
        <v>98</v>
      </c>
      <c r="J113">
        <v>59</v>
      </c>
      <c r="K113">
        <v>39</v>
      </c>
      <c r="N113">
        <f t="shared" si="4"/>
        <v>0</v>
      </c>
      <c r="O113" t="s">
        <v>51</v>
      </c>
      <c r="P113">
        <f t="shared" si="5"/>
        <v>0</v>
      </c>
      <c r="R113">
        <f t="shared" si="6"/>
        <v>0</v>
      </c>
      <c r="S113">
        <f t="shared" si="7"/>
        <v>0</v>
      </c>
      <c r="T113" t="str">
        <f>IF('Teams-Start'!A113&gt;=1903,"Y","N")</f>
        <v>N</v>
      </c>
      <c r="U113">
        <v>679</v>
      </c>
      <c r="V113">
        <v>3658</v>
      </c>
      <c r="W113">
        <v>1000</v>
      </c>
      <c r="X113">
        <v>277</v>
      </c>
      <c r="Y113">
        <v>61</v>
      </c>
      <c r="Z113">
        <v>13</v>
      </c>
      <c r="AA113">
        <v>129</v>
      </c>
      <c r="AB113">
        <v>399</v>
      </c>
      <c r="AG113">
        <v>540</v>
      </c>
      <c r="AH113">
        <v>266</v>
      </c>
      <c r="AI113">
        <v>2.78</v>
      </c>
      <c r="AJ113">
        <v>91</v>
      </c>
      <c r="AK113">
        <v>5</v>
      </c>
      <c r="AL113">
        <v>1</v>
      </c>
      <c r="AM113">
        <v>2586</v>
      </c>
      <c r="AN113">
        <v>942</v>
      </c>
      <c r="AO113">
        <v>21</v>
      </c>
      <c r="AP113">
        <v>123</v>
      </c>
      <c r="AQ113">
        <v>299</v>
      </c>
      <c r="AR113">
        <v>543</v>
      </c>
      <c r="AS113">
        <v>76</v>
      </c>
      <c r="AT113">
        <v>0.879</v>
      </c>
      <c r="AU113" t="s">
        <v>57</v>
      </c>
      <c r="AV113" t="s">
        <v>236</v>
      </c>
      <c r="AX113">
        <v>108</v>
      </c>
      <c r="AY113">
        <v>105</v>
      </c>
      <c r="AZ113" t="s">
        <v>162</v>
      </c>
      <c r="BA113" t="s">
        <v>161</v>
      </c>
      <c r="BB113" t="s">
        <v>161</v>
      </c>
    </row>
    <row r="114" spans="1:54" x14ac:dyDescent="0.25">
      <c r="A114">
        <v>1883</v>
      </c>
      <c r="B114" t="s">
        <v>157</v>
      </c>
      <c r="C114" t="s">
        <v>195</v>
      </c>
      <c r="D114" t="s">
        <v>196</v>
      </c>
      <c r="E114" t="str">
        <f>VLOOKUP(D114,TeamsFranchises!$A$2:$B$121,2,FALSE)</f>
        <v>Cleveland Blues</v>
      </c>
      <c r="G114">
        <v>4</v>
      </c>
      <c r="H114">
        <v>100</v>
      </c>
      <c r="J114">
        <v>55</v>
      </c>
      <c r="K114">
        <v>42</v>
      </c>
      <c r="N114">
        <f t="shared" si="4"/>
        <v>0</v>
      </c>
      <c r="O114" t="s">
        <v>51</v>
      </c>
      <c r="P114">
        <f t="shared" si="5"/>
        <v>0</v>
      </c>
      <c r="R114">
        <f t="shared" si="6"/>
        <v>0</v>
      </c>
      <c r="S114">
        <f t="shared" si="7"/>
        <v>0</v>
      </c>
      <c r="T114" t="str">
        <f>IF('Teams-Start'!A114&gt;=1903,"Y","N")</f>
        <v>N</v>
      </c>
      <c r="U114">
        <v>476</v>
      </c>
      <c r="V114">
        <v>3457</v>
      </c>
      <c r="W114">
        <v>852</v>
      </c>
      <c r="X114">
        <v>184</v>
      </c>
      <c r="Y114">
        <v>38</v>
      </c>
      <c r="Z114">
        <v>8</v>
      </c>
      <c r="AA114">
        <v>139</v>
      </c>
      <c r="AB114">
        <v>374</v>
      </c>
      <c r="AG114">
        <v>443</v>
      </c>
      <c r="AH114">
        <v>217</v>
      </c>
      <c r="AI114">
        <v>2.2200000000000002</v>
      </c>
      <c r="AJ114">
        <v>92</v>
      </c>
      <c r="AK114">
        <v>5</v>
      </c>
      <c r="AL114">
        <v>2</v>
      </c>
      <c r="AM114">
        <v>2637</v>
      </c>
      <c r="AN114">
        <v>818</v>
      </c>
      <c r="AO114">
        <v>7</v>
      </c>
      <c r="AP114">
        <v>217</v>
      </c>
      <c r="AQ114">
        <v>402</v>
      </c>
      <c r="AR114">
        <v>389</v>
      </c>
      <c r="AS114">
        <v>69</v>
      </c>
      <c r="AT114">
        <v>0.90900000000000003</v>
      </c>
      <c r="AU114" t="s">
        <v>197</v>
      </c>
      <c r="AV114" t="s">
        <v>198</v>
      </c>
      <c r="AX114">
        <v>99</v>
      </c>
      <c r="AY114">
        <v>100</v>
      </c>
      <c r="AZ114" t="s">
        <v>199</v>
      </c>
      <c r="BA114" t="s">
        <v>195</v>
      </c>
      <c r="BB114" t="s">
        <v>195</v>
      </c>
    </row>
    <row r="115" spans="1:54" x14ac:dyDescent="0.25">
      <c r="A115">
        <v>1883</v>
      </c>
      <c r="B115" t="s">
        <v>215</v>
      </c>
      <c r="C115" t="s">
        <v>237</v>
      </c>
      <c r="D115" t="s">
        <v>238</v>
      </c>
      <c r="E115" t="str">
        <f>VLOOKUP(D115,TeamsFranchises!$A$2:$B$121,2,FALSE)</f>
        <v>Columbus Buckeyes</v>
      </c>
      <c r="G115">
        <v>6</v>
      </c>
      <c r="H115">
        <v>97</v>
      </c>
      <c r="J115">
        <v>32</v>
      </c>
      <c r="K115">
        <v>65</v>
      </c>
      <c r="N115">
        <f t="shared" si="4"/>
        <v>0</v>
      </c>
      <c r="O115" t="s">
        <v>51</v>
      </c>
      <c r="P115">
        <f t="shared" si="5"/>
        <v>0</v>
      </c>
      <c r="R115">
        <f t="shared" si="6"/>
        <v>0</v>
      </c>
      <c r="S115">
        <f t="shared" si="7"/>
        <v>0</v>
      </c>
      <c r="T115" t="str">
        <f>IF('Teams-Start'!A115&gt;=1903,"Y","N")</f>
        <v>N</v>
      </c>
      <c r="U115">
        <v>476</v>
      </c>
      <c r="V115">
        <v>3553</v>
      </c>
      <c r="W115">
        <v>854</v>
      </c>
      <c r="X115">
        <v>101</v>
      </c>
      <c r="Y115">
        <v>79</v>
      </c>
      <c r="Z115">
        <v>15</v>
      </c>
      <c r="AA115">
        <v>134</v>
      </c>
      <c r="AB115">
        <v>409</v>
      </c>
      <c r="AG115">
        <v>659</v>
      </c>
      <c r="AH115">
        <v>370</v>
      </c>
      <c r="AI115">
        <v>3.96</v>
      </c>
      <c r="AJ115">
        <v>90</v>
      </c>
      <c r="AK115">
        <v>4</v>
      </c>
      <c r="AL115">
        <v>0</v>
      </c>
      <c r="AM115">
        <v>2521</v>
      </c>
      <c r="AN115">
        <v>980</v>
      </c>
      <c r="AO115">
        <v>16</v>
      </c>
      <c r="AP115">
        <v>211</v>
      </c>
      <c r="AQ115">
        <v>222</v>
      </c>
      <c r="AR115">
        <v>535</v>
      </c>
      <c r="AS115">
        <v>69</v>
      </c>
      <c r="AT115">
        <v>0.874</v>
      </c>
      <c r="AU115" t="s">
        <v>239</v>
      </c>
      <c r="AV115" t="s">
        <v>240</v>
      </c>
      <c r="AX115">
        <v>92</v>
      </c>
      <c r="AY115">
        <v>93</v>
      </c>
      <c r="AZ115" t="s">
        <v>241</v>
      </c>
      <c r="BA115" t="s">
        <v>237</v>
      </c>
      <c r="BB115" t="s">
        <v>237</v>
      </c>
    </row>
    <row r="116" spans="1:54" x14ac:dyDescent="0.25">
      <c r="A116">
        <v>1883</v>
      </c>
      <c r="B116" t="s">
        <v>215</v>
      </c>
      <c r="C116" t="s">
        <v>220</v>
      </c>
      <c r="D116" t="s">
        <v>167</v>
      </c>
      <c r="E116" t="str">
        <f>VLOOKUP(D116,TeamsFranchises!$A$2:$B$121,2,FALSE)</f>
        <v>Cincinnati Reds</v>
      </c>
      <c r="G116">
        <v>3</v>
      </c>
      <c r="H116">
        <v>98</v>
      </c>
      <c r="J116">
        <v>61</v>
      </c>
      <c r="K116">
        <v>37</v>
      </c>
      <c r="N116">
        <f t="shared" si="4"/>
        <v>0</v>
      </c>
      <c r="O116" t="s">
        <v>51</v>
      </c>
      <c r="P116">
        <f t="shared" si="5"/>
        <v>0</v>
      </c>
      <c r="R116">
        <f t="shared" si="6"/>
        <v>0</v>
      </c>
      <c r="S116">
        <f t="shared" si="7"/>
        <v>0</v>
      </c>
      <c r="T116" t="str">
        <f>IF('Teams-Start'!A116&gt;=1903,"Y","N")</f>
        <v>N</v>
      </c>
      <c r="U116">
        <v>662</v>
      </c>
      <c r="V116">
        <v>3669</v>
      </c>
      <c r="W116">
        <v>961</v>
      </c>
      <c r="X116">
        <v>122</v>
      </c>
      <c r="Y116">
        <v>74</v>
      </c>
      <c r="Z116">
        <v>34</v>
      </c>
      <c r="AA116">
        <v>139</v>
      </c>
      <c r="AB116">
        <v>261</v>
      </c>
      <c r="AG116">
        <v>413</v>
      </c>
      <c r="AH116">
        <v>218</v>
      </c>
      <c r="AI116">
        <v>2.2599999999999998</v>
      </c>
      <c r="AJ116">
        <v>96</v>
      </c>
      <c r="AK116">
        <v>8</v>
      </c>
      <c r="AL116">
        <v>0</v>
      </c>
      <c r="AM116">
        <v>2600</v>
      </c>
      <c r="AN116">
        <v>766</v>
      </c>
      <c r="AO116">
        <v>17</v>
      </c>
      <c r="AP116">
        <v>168</v>
      </c>
      <c r="AQ116">
        <v>215</v>
      </c>
      <c r="AR116">
        <v>383</v>
      </c>
      <c r="AS116">
        <v>57</v>
      </c>
      <c r="AT116">
        <v>0.90500000000000003</v>
      </c>
      <c r="AU116" t="s">
        <v>221</v>
      </c>
      <c r="AV116" t="s">
        <v>208</v>
      </c>
      <c r="AX116">
        <v>106</v>
      </c>
      <c r="AY116">
        <v>99</v>
      </c>
      <c r="AZ116" t="s">
        <v>167</v>
      </c>
      <c r="BA116" t="s">
        <v>220</v>
      </c>
      <c r="BB116" t="s">
        <v>220</v>
      </c>
    </row>
    <row r="117" spans="1:54" x14ac:dyDescent="0.25">
      <c r="A117">
        <v>1883</v>
      </c>
      <c r="B117" t="s">
        <v>157</v>
      </c>
      <c r="C117" t="s">
        <v>212</v>
      </c>
      <c r="D117" t="s">
        <v>212</v>
      </c>
      <c r="E117" t="str">
        <f>VLOOKUP(D117,TeamsFranchises!$A$2:$B$121,2,FALSE)</f>
        <v>Detroit Wolverines</v>
      </c>
      <c r="G117">
        <v>7</v>
      </c>
      <c r="H117">
        <v>101</v>
      </c>
      <c r="J117">
        <v>40</v>
      </c>
      <c r="K117">
        <v>58</v>
      </c>
      <c r="N117">
        <f t="shared" si="4"/>
        <v>0</v>
      </c>
      <c r="O117" t="s">
        <v>51</v>
      </c>
      <c r="P117">
        <f t="shared" si="5"/>
        <v>0</v>
      </c>
      <c r="R117">
        <f t="shared" si="6"/>
        <v>0</v>
      </c>
      <c r="S117">
        <f t="shared" si="7"/>
        <v>0</v>
      </c>
      <c r="T117" t="str">
        <f>IF('Teams-Start'!A117&gt;=1903,"Y","N")</f>
        <v>N</v>
      </c>
      <c r="U117">
        <v>524</v>
      </c>
      <c r="V117">
        <v>3726</v>
      </c>
      <c r="W117">
        <v>931</v>
      </c>
      <c r="X117">
        <v>164</v>
      </c>
      <c r="Y117">
        <v>48</v>
      </c>
      <c r="Z117">
        <v>13</v>
      </c>
      <c r="AA117">
        <v>166</v>
      </c>
      <c r="AB117">
        <v>378</v>
      </c>
      <c r="AG117">
        <v>650</v>
      </c>
      <c r="AH117">
        <v>354</v>
      </c>
      <c r="AI117">
        <v>3.56</v>
      </c>
      <c r="AJ117">
        <v>89</v>
      </c>
      <c r="AK117">
        <v>5</v>
      </c>
      <c r="AL117">
        <v>2</v>
      </c>
      <c r="AM117">
        <v>2683</v>
      </c>
      <c r="AN117">
        <v>1026</v>
      </c>
      <c r="AO117">
        <v>22</v>
      </c>
      <c r="AP117">
        <v>184</v>
      </c>
      <c r="AQ117">
        <v>324</v>
      </c>
      <c r="AR117">
        <v>470</v>
      </c>
      <c r="AS117">
        <v>77</v>
      </c>
      <c r="AT117">
        <v>0.89300000000000002</v>
      </c>
      <c r="AU117" t="s">
        <v>213</v>
      </c>
      <c r="AV117" t="s">
        <v>214</v>
      </c>
      <c r="AX117">
        <v>95</v>
      </c>
      <c r="AY117">
        <v>99</v>
      </c>
      <c r="AZ117" t="s">
        <v>212</v>
      </c>
      <c r="BA117" t="s">
        <v>212</v>
      </c>
      <c r="BB117" t="s">
        <v>212</v>
      </c>
    </row>
    <row r="118" spans="1:54" x14ac:dyDescent="0.25">
      <c r="A118">
        <v>1883</v>
      </c>
      <c r="B118" t="s">
        <v>215</v>
      </c>
      <c r="C118" t="s">
        <v>222</v>
      </c>
      <c r="D118" t="s">
        <v>172</v>
      </c>
      <c r="E118" t="str">
        <f>VLOOKUP(D118,TeamsFranchises!$A$2:$B$121,2,FALSE)</f>
        <v>Louisville Colonels</v>
      </c>
      <c r="G118">
        <v>5</v>
      </c>
      <c r="H118">
        <v>98</v>
      </c>
      <c r="J118">
        <v>52</v>
      </c>
      <c r="K118">
        <v>45</v>
      </c>
      <c r="N118">
        <f t="shared" si="4"/>
        <v>0</v>
      </c>
      <c r="O118" t="s">
        <v>51</v>
      </c>
      <c r="P118">
        <f t="shared" si="5"/>
        <v>0</v>
      </c>
      <c r="R118">
        <f t="shared" si="6"/>
        <v>0</v>
      </c>
      <c r="S118">
        <f t="shared" si="7"/>
        <v>0</v>
      </c>
      <c r="T118" t="str">
        <f>IF('Teams-Start'!A118&gt;=1903,"Y","N")</f>
        <v>N</v>
      </c>
      <c r="U118">
        <v>564</v>
      </c>
      <c r="V118">
        <v>3553</v>
      </c>
      <c r="W118">
        <v>892</v>
      </c>
      <c r="X118">
        <v>114</v>
      </c>
      <c r="Y118">
        <v>64</v>
      </c>
      <c r="Z118">
        <v>14</v>
      </c>
      <c r="AA118">
        <v>141</v>
      </c>
      <c r="AB118">
        <v>304</v>
      </c>
      <c r="AG118">
        <v>562</v>
      </c>
      <c r="AH118">
        <v>340</v>
      </c>
      <c r="AI118">
        <v>3.5</v>
      </c>
      <c r="AJ118">
        <v>96</v>
      </c>
      <c r="AK118">
        <v>7</v>
      </c>
      <c r="AL118">
        <v>0</v>
      </c>
      <c r="AM118">
        <v>2621</v>
      </c>
      <c r="AN118">
        <v>987</v>
      </c>
      <c r="AO118">
        <v>7</v>
      </c>
      <c r="AP118">
        <v>110</v>
      </c>
      <c r="AQ118">
        <v>269</v>
      </c>
      <c r="AR118">
        <v>478</v>
      </c>
      <c r="AS118">
        <v>67</v>
      </c>
      <c r="AT118">
        <v>0.88600000000000001</v>
      </c>
      <c r="AU118" t="s">
        <v>223</v>
      </c>
      <c r="AV118" t="s">
        <v>224</v>
      </c>
      <c r="AX118">
        <v>93</v>
      </c>
      <c r="AY118">
        <v>91</v>
      </c>
      <c r="AZ118" t="s">
        <v>172</v>
      </c>
      <c r="BA118" t="s">
        <v>222</v>
      </c>
      <c r="BB118" t="s">
        <v>222</v>
      </c>
    </row>
    <row r="119" spans="1:54" x14ac:dyDescent="0.25">
      <c r="A119">
        <v>1883</v>
      </c>
      <c r="B119" t="s">
        <v>157</v>
      </c>
      <c r="C119" t="s">
        <v>242</v>
      </c>
      <c r="D119" t="s">
        <v>243</v>
      </c>
      <c r="E119" t="str">
        <f>VLOOKUP(D119,TeamsFranchises!$A$2:$B$121,2,FALSE)</f>
        <v>San Francisco Giants</v>
      </c>
      <c r="G119">
        <v>6</v>
      </c>
      <c r="H119">
        <v>98</v>
      </c>
      <c r="J119">
        <v>46</v>
      </c>
      <c r="K119">
        <v>50</v>
      </c>
      <c r="N119">
        <f t="shared" si="4"/>
        <v>0</v>
      </c>
      <c r="O119" t="s">
        <v>51</v>
      </c>
      <c r="P119">
        <f t="shared" si="5"/>
        <v>0</v>
      </c>
      <c r="R119">
        <f t="shared" si="6"/>
        <v>0</v>
      </c>
      <c r="S119">
        <f t="shared" si="7"/>
        <v>0</v>
      </c>
      <c r="T119" t="str">
        <f>IF('Teams-Start'!A119&gt;=1903,"Y","N")</f>
        <v>N</v>
      </c>
      <c r="U119">
        <v>530</v>
      </c>
      <c r="V119">
        <v>3524</v>
      </c>
      <c r="W119">
        <v>900</v>
      </c>
      <c r="X119">
        <v>139</v>
      </c>
      <c r="Y119">
        <v>69</v>
      </c>
      <c r="Z119">
        <v>24</v>
      </c>
      <c r="AA119">
        <v>127</v>
      </c>
      <c r="AB119">
        <v>297</v>
      </c>
      <c r="AG119">
        <v>577</v>
      </c>
      <c r="AH119">
        <v>283</v>
      </c>
      <c r="AI119">
        <v>2.94</v>
      </c>
      <c r="AJ119">
        <v>87</v>
      </c>
      <c r="AK119">
        <v>5</v>
      </c>
      <c r="AL119">
        <v>0</v>
      </c>
      <c r="AM119">
        <v>2598</v>
      </c>
      <c r="AN119">
        <v>907</v>
      </c>
      <c r="AO119">
        <v>19</v>
      </c>
      <c r="AP119">
        <v>170</v>
      </c>
      <c r="AQ119">
        <v>323</v>
      </c>
      <c r="AR119">
        <v>468</v>
      </c>
      <c r="AS119">
        <v>52</v>
      </c>
      <c r="AT119">
        <v>0.88900000000000001</v>
      </c>
      <c r="AU119" t="s">
        <v>244</v>
      </c>
      <c r="AV119" t="s">
        <v>245</v>
      </c>
      <c r="AX119">
        <v>99</v>
      </c>
      <c r="AY119">
        <v>99</v>
      </c>
      <c r="AZ119" t="s">
        <v>246</v>
      </c>
      <c r="BA119" t="s">
        <v>242</v>
      </c>
      <c r="BB119" t="s">
        <v>242</v>
      </c>
    </row>
    <row r="120" spans="1:54" x14ac:dyDescent="0.25">
      <c r="A120">
        <v>1883</v>
      </c>
      <c r="B120" t="s">
        <v>215</v>
      </c>
      <c r="C120" t="s">
        <v>247</v>
      </c>
      <c r="D120" t="s">
        <v>248</v>
      </c>
      <c r="E120" t="str">
        <f>VLOOKUP(D120,TeamsFranchises!$A$2:$B$121,2,FALSE)</f>
        <v>New York Metropolitans</v>
      </c>
      <c r="G120">
        <v>4</v>
      </c>
      <c r="H120">
        <v>97</v>
      </c>
      <c r="J120">
        <v>54</v>
      </c>
      <c r="K120">
        <v>42</v>
      </c>
      <c r="N120">
        <f t="shared" si="4"/>
        <v>0</v>
      </c>
      <c r="O120" t="s">
        <v>51</v>
      </c>
      <c r="P120">
        <f t="shared" si="5"/>
        <v>0</v>
      </c>
      <c r="R120">
        <f t="shared" si="6"/>
        <v>0</v>
      </c>
      <c r="S120">
        <f t="shared" si="7"/>
        <v>0</v>
      </c>
      <c r="T120" t="str">
        <f>IF('Teams-Start'!A120&gt;=1903,"Y","N")</f>
        <v>N</v>
      </c>
      <c r="U120">
        <v>498</v>
      </c>
      <c r="V120">
        <v>3534</v>
      </c>
      <c r="W120">
        <v>883</v>
      </c>
      <c r="X120">
        <v>111</v>
      </c>
      <c r="Y120">
        <v>58</v>
      </c>
      <c r="Z120">
        <v>6</v>
      </c>
      <c r="AA120">
        <v>142</v>
      </c>
      <c r="AB120">
        <v>259</v>
      </c>
      <c r="AG120">
        <v>405</v>
      </c>
      <c r="AH120">
        <v>282</v>
      </c>
      <c r="AI120">
        <v>2.9</v>
      </c>
      <c r="AJ120">
        <v>97</v>
      </c>
      <c r="AK120">
        <v>6</v>
      </c>
      <c r="AL120">
        <v>0</v>
      </c>
      <c r="AM120">
        <v>2622</v>
      </c>
      <c r="AN120">
        <v>751</v>
      </c>
      <c r="AO120">
        <v>12</v>
      </c>
      <c r="AP120">
        <v>133</v>
      </c>
      <c r="AQ120">
        <v>478</v>
      </c>
      <c r="AR120">
        <v>391</v>
      </c>
      <c r="AS120">
        <v>45</v>
      </c>
      <c r="AT120">
        <v>0.90500000000000003</v>
      </c>
      <c r="AU120" t="s">
        <v>249</v>
      </c>
      <c r="AV120" t="s">
        <v>250</v>
      </c>
      <c r="AX120">
        <v>109</v>
      </c>
      <c r="AY120">
        <v>106</v>
      </c>
      <c r="AZ120" t="s">
        <v>248</v>
      </c>
      <c r="BA120" t="s">
        <v>247</v>
      </c>
      <c r="BB120" t="s">
        <v>247</v>
      </c>
    </row>
    <row r="121" spans="1:54" x14ac:dyDescent="0.25">
      <c r="A121">
        <v>1883</v>
      </c>
      <c r="B121" t="s">
        <v>215</v>
      </c>
      <c r="C121" t="s">
        <v>225</v>
      </c>
      <c r="D121" t="s">
        <v>226</v>
      </c>
      <c r="E121" t="str">
        <f>VLOOKUP(D121,TeamsFranchises!$A$2:$B$121,2,FALSE)</f>
        <v>Philadelphia Athletics</v>
      </c>
      <c r="G121">
        <v>1</v>
      </c>
      <c r="H121">
        <v>98</v>
      </c>
      <c r="J121">
        <v>66</v>
      </c>
      <c r="K121">
        <v>32</v>
      </c>
      <c r="N121">
        <f t="shared" si="4"/>
        <v>0</v>
      </c>
      <c r="O121" t="s">
        <v>76</v>
      </c>
      <c r="P121">
        <f t="shared" si="5"/>
        <v>1</v>
      </c>
      <c r="R121">
        <f t="shared" si="6"/>
        <v>0</v>
      </c>
      <c r="S121">
        <f t="shared" si="7"/>
        <v>0</v>
      </c>
      <c r="T121" t="str">
        <f>IF('Teams-Start'!A121&gt;=1903,"Y","N")</f>
        <v>N</v>
      </c>
      <c r="U121">
        <v>720</v>
      </c>
      <c r="V121">
        <v>3712</v>
      </c>
      <c r="W121">
        <v>974</v>
      </c>
      <c r="X121">
        <v>149</v>
      </c>
      <c r="Y121">
        <v>50</v>
      </c>
      <c r="Z121">
        <v>20</v>
      </c>
      <c r="AA121">
        <v>200</v>
      </c>
      <c r="AB121">
        <v>268</v>
      </c>
      <c r="AG121">
        <v>547</v>
      </c>
      <c r="AH121">
        <v>279</v>
      </c>
      <c r="AI121">
        <v>2.88</v>
      </c>
      <c r="AJ121">
        <v>92</v>
      </c>
      <c r="AK121">
        <v>1</v>
      </c>
      <c r="AL121">
        <v>0</v>
      </c>
      <c r="AM121">
        <v>2619</v>
      </c>
      <c r="AN121">
        <v>921</v>
      </c>
      <c r="AO121">
        <v>22</v>
      </c>
      <c r="AP121">
        <v>95</v>
      </c>
      <c r="AQ121">
        <v>347</v>
      </c>
      <c r="AR121">
        <v>584</v>
      </c>
      <c r="AS121">
        <v>40</v>
      </c>
      <c r="AT121">
        <v>0.86499999999999999</v>
      </c>
      <c r="AU121" t="s">
        <v>77</v>
      </c>
      <c r="AV121" t="s">
        <v>78</v>
      </c>
      <c r="AX121">
        <v>108</v>
      </c>
      <c r="AY121">
        <v>105</v>
      </c>
      <c r="AZ121" t="s">
        <v>226</v>
      </c>
      <c r="BA121" t="s">
        <v>225</v>
      </c>
      <c r="BB121" t="s">
        <v>225</v>
      </c>
    </row>
    <row r="122" spans="1:54" x14ac:dyDescent="0.25">
      <c r="A122">
        <v>1883</v>
      </c>
      <c r="B122" t="s">
        <v>157</v>
      </c>
      <c r="C122" t="s">
        <v>122</v>
      </c>
      <c r="D122" t="s">
        <v>122</v>
      </c>
      <c r="E122" t="str">
        <f>VLOOKUP(D122,TeamsFranchises!$A$2:$B$121,2,FALSE)</f>
        <v>Philadelphia Phillies</v>
      </c>
      <c r="G122">
        <v>8</v>
      </c>
      <c r="H122">
        <v>99</v>
      </c>
      <c r="J122">
        <v>17</v>
      </c>
      <c r="K122">
        <v>81</v>
      </c>
      <c r="N122">
        <f t="shared" si="4"/>
        <v>0</v>
      </c>
      <c r="O122" t="s">
        <v>51</v>
      </c>
      <c r="P122">
        <f t="shared" si="5"/>
        <v>0</v>
      </c>
      <c r="R122">
        <f t="shared" si="6"/>
        <v>0</v>
      </c>
      <c r="S122">
        <f t="shared" si="7"/>
        <v>0</v>
      </c>
      <c r="T122" t="str">
        <f>IF('Teams-Start'!A122&gt;=1903,"Y","N")</f>
        <v>N</v>
      </c>
      <c r="U122">
        <v>437</v>
      </c>
      <c r="V122">
        <v>3576</v>
      </c>
      <c r="W122">
        <v>859</v>
      </c>
      <c r="X122">
        <v>181</v>
      </c>
      <c r="Y122">
        <v>48</v>
      </c>
      <c r="Z122">
        <v>3</v>
      </c>
      <c r="AA122">
        <v>141</v>
      </c>
      <c r="AB122">
        <v>355</v>
      </c>
      <c r="AG122">
        <v>887</v>
      </c>
      <c r="AH122">
        <v>513</v>
      </c>
      <c r="AI122">
        <v>5.34</v>
      </c>
      <c r="AJ122">
        <v>91</v>
      </c>
      <c r="AK122">
        <v>3</v>
      </c>
      <c r="AL122">
        <v>0</v>
      </c>
      <c r="AM122">
        <v>2594</v>
      </c>
      <c r="AN122">
        <v>1267</v>
      </c>
      <c r="AO122">
        <v>20</v>
      </c>
      <c r="AP122">
        <v>125</v>
      </c>
      <c r="AQ122">
        <v>253</v>
      </c>
      <c r="AR122">
        <v>639</v>
      </c>
      <c r="AS122">
        <v>62</v>
      </c>
      <c r="AT122">
        <v>0.85799999999999998</v>
      </c>
      <c r="AU122" t="s">
        <v>251</v>
      </c>
      <c r="AV122" t="s">
        <v>214</v>
      </c>
      <c r="AX122">
        <v>91</v>
      </c>
      <c r="AY122">
        <v>98</v>
      </c>
      <c r="AZ122" t="s">
        <v>122</v>
      </c>
      <c r="BA122" t="s">
        <v>122</v>
      </c>
      <c r="BB122" t="s">
        <v>122</v>
      </c>
    </row>
    <row r="123" spans="1:54" x14ac:dyDescent="0.25">
      <c r="A123">
        <v>1883</v>
      </c>
      <c r="B123" t="s">
        <v>157</v>
      </c>
      <c r="C123" t="s">
        <v>188</v>
      </c>
      <c r="D123" t="s">
        <v>188</v>
      </c>
      <c r="E123" t="str">
        <f>VLOOKUP(D123,TeamsFranchises!$A$2:$B$121,2,FALSE)</f>
        <v>Providence Grays</v>
      </c>
      <c r="G123">
        <v>3</v>
      </c>
      <c r="H123">
        <v>98</v>
      </c>
      <c r="J123">
        <v>58</v>
      </c>
      <c r="K123">
        <v>40</v>
      </c>
      <c r="N123">
        <f t="shared" si="4"/>
        <v>0</v>
      </c>
      <c r="O123" t="s">
        <v>51</v>
      </c>
      <c r="P123">
        <f t="shared" si="5"/>
        <v>0</v>
      </c>
      <c r="R123">
        <f t="shared" si="6"/>
        <v>0</v>
      </c>
      <c r="S123">
        <f t="shared" si="7"/>
        <v>0</v>
      </c>
      <c r="T123" t="str">
        <f>IF('Teams-Start'!A123&gt;=1903,"Y","N")</f>
        <v>N</v>
      </c>
      <c r="U123">
        <v>636</v>
      </c>
      <c r="V123">
        <v>3685</v>
      </c>
      <c r="W123">
        <v>1001</v>
      </c>
      <c r="X123">
        <v>189</v>
      </c>
      <c r="Y123">
        <v>59</v>
      </c>
      <c r="Z123">
        <v>21</v>
      </c>
      <c r="AA123">
        <v>149</v>
      </c>
      <c r="AB123">
        <v>309</v>
      </c>
      <c r="AG123">
        <v>436</v>
      </c>
      <c r="AH123">
        <v>229</v>
      </c>
      <c r="AI123">
        <v>2.37</v>
      </c>
      <c r="AJ123">
        <v>88</v>
      </c>
      <c r="AK123">
        <v>4</v>
      </c>
      <c r="AL123">
        <v>1</v>
      </c>
      <c r="AM123">
        <v>2613</v>
      </c>
      <c r="AN123">
        <v>827</v>
      </c>
      <c r="AO123">
        <v>12</v>
      </c>
      <c r="AP123">
        <v>111</v>
      </c>
      <c r="AQ123">
        <v>376</v>
      </c>
      <c r="AR123">
        <v>419</v>
      </c>
      <c r="AS123">
        <v>75</v>
      </c>
      <c r="AT123">
        <v>0.90300000000000002</v>
      </c>
      <c r="AU123" t="s">
        <v>189</v>
      </c>
      <c r="AV123" t="s">
        <v>190</v>
      </c>
      <c r="AX123">
        <v>103</v>
      </c>
      <c r="AY123">
        <v>99</v>
      </c>
      <c r="AZ123" t="s">
        <v>188</v>
      </c>
      <c r="BA123" t="s">
        <v>188</v>
      </c>
      <c r="BB123" t="s">
        <v>188</v>
      </c>
    </row>
    <row r="124" spans="1:54" x14ac:dyDescent="0.25">
      <c r="A124">
        <v>1883</v>
      </c>
      <c r="B124" t="s">
        <v>215</v>
      </c>
      <c r="C124" t="s">
        <v>228</v>
      </c>
      <c r="D124" t="s">
        <v>229</v>
      </c>
      <c r="E124" t="str">
        <f>VLOOKUP(D124,TeamsFranchises!$A$2:$B$121,2,FALSE)</f>
        <v>Pittsburgh Pirates</v>
      </c>
      <c r="G124">
        <v>7</v>
      </c>
      <c r="H124">
        <v>98</v>
      </c>
      <c r="J124">
        <v>31</v>
      </c>
      <c r="K124">
        <v>67</v>
      </c>
      <c r="N124">
        <f t="shared" si="4"/>
        <v>0</v>
      </c>
      <c r="O124" t="s">
        <v>51</v>
      </c>
      <c r="P124">
        <f t="shared" si="5"/>
        <v>0</v>
      </c>
      <c r="R124">
        <f t="shared" si="6"/>
        <v>0</v>
      </c>
      <c r="S124">
        <f t="shared" si="7"/>
        <v>0</v>
      </c>
      <c r="T124" t="str">
        <f>IF('Teams-Start'!A124&gt;=1903,"Y","N")</f>
        <v>N</v>
      </c>
      <c r="U124">
        <v>525</v>
      </c>
      <c r="V124">
        <v>3607</v>
      </c>
      <c r="W124">
        <v>892</v>
      </c>
      <c r="X124">
        <v>120</v>
      </c>
      <c r="Y124">
        <v>58</v>
      </c>
      <c r="Z124">
        <v>13</v>
      </c>
      <c r="AA124">
        <v>164</v>
      </c>
      <c r="AB124">
        <v>345</v>
      </c>
      <c r="AG124">
        <v>728</v>
      </c>
      <c r="AH124">
        <v>445</v>
      </c>
      <c r="AI124">
        <v>4.62</v>
      </c>
      <c r="AJ124">
        <v>82</v>
      </c>
      <c r="AK124">
        <v>1</v>
      </c>
      <c r="AL124">
        <v>1</v>
      </c>
      <c r="AM124">
        <v>2603</v>
      </c>
      <c r="AN124">
        <v>1140</v>
      </c>
      <c r="AO124">
        <v>21</v>
      </c>
      <c r="AP124">
        <v>151</v>
      </c>
      <c r="AQ124">
        <v>271</v>
      </c>
      <c r="AR124">
        <v>504</v>
      </c>
      <c r="AS124">
        <v>55</v>
      </c>
      <c r="AT124">
        <v>0.88400000000000001</v>
      </c>
      <c r="AU124" t="s">
        <v>230</v>
      </c>
      <c r="AV124" t="s">
        <v>231</v>
      </c>
      <c r="AX124">
        <v>94</v>
      </c>
      <c r="AY124">
        <v>98</v>
      </c>
      <c r="AZ124" t="s">
        <v>229</v>
      </c>
      <c r="BA124" t="s">
        <v>228</v>
      </c>
      <c r="BB124" t="s">
        <v>228</v>
      </c>
    </row>
    <row r="125" spans="1:54" x14ac:dyDescent="0.25">
      <c r="A125">
        <v>1883</v>
      </c>
      <c r="B125" t="s">
        <v>215</v>
      </c>
      <c r="C125" t="s">
        <v>232</v>
      </c>
      <c r="D125" t="s">
        <v>154</v>
      </c>
      <c r="E125" t="str">
        <f>VLOOKUP(D125,TeamsFranchises!$A$2:$B$121,2,FALSE)</f>
        <v>St. Louis Cardinals</v>
      </c>
      <c r="G125">
        <v>2</v>
      </c>
      <c r="H125">
        <v>98</v>
      </c>
      <c r="J125">
        <v>65</v>
      </c>
      <c r="K125">
        <v>33</v>
      </c>
      <c r="N125">
        <f t="shared" si="4"/>
        <v>0</v>
      </c>
      <c r="O125" t="s">
        <v>51</v>
      </c>
      <c r="P125">
        <f t="shared" si="5"/>
        <v>0</v>
      </c>
      <c r="R125">
        <f t="shared" si="6"/>
        <v>0</v>
      </c>
      <c r="S125">
        <f t="shared" si="7"/>
        <v>0</v>
      </c>
      <c r="T125" t="str">
        <f>IF('Teams-Start'!A125&gt;=1903,"Y","N")</f>
        <v>N</v>
      </c>
      <c r="U125">
        <v>549</v>
      </c>
      <c r="V125">
        <v>3495</v>
      </c>
      <c r="W125">
        <v>891</v>
      </c>
      <c r="X125">
        <v>118</v>
      </c>
      <c r="Y125">
        <v>46</v>
      </c>
      <c r="Z125">
        <v>7</v>
      </c>
      <c r="AA125">
        <v>124</v>
      </c>
      <c r="AB125">
        <v>240</v>
      </c>
      <c r="AG125">
        <v>409</v>
      </c>
      <c r="AH125">
        <v>218</v>
      </c>
      <c r="AI125">
        <v>2.23</v>
      </c>
      <c r="AJ125">
        <v>93</v>
      </c>
      <c r="AK125">
        <v>9</v>
      </c>
      <c r="AL125">
        <v>1</v>
      </c>
      <c r="AM125">
        <v>2638</v>
      </c>
      <c r="AN125">
        <v>729</v>
      </c>
      <c r="AO125">
        <v>7</v>
      </c>
      <c r="AP125">
        <v>150</v>
      </c>
      <c r="AQ125">
        <v>325</v>
      </c>
      <c r="AR125">
        <v>388</v>
      </c>
      <c r="AS125">
        <v>62</v>
      </c>
      <c r="AT125">
        <v>0.90900000000000003</v>
      </c>
      <c r="AU125" t="s">
        <v>252</v>
      </c>
      <c r="AV125" t="s">
        <v>177</v>
      </c>
      <c r="AX125">
        <v>106</v>
      </c>
      <c r="AY125">
        <v>106</v>
      </c>
      <c r="AZ125" t="s">
        <v>154</v>
      </c>
      <c r="BA125" t="s">
        <v>232</v>
      </c>
      <c r="BB125" t="s">
        <v>232</v>
      </c>
    </row>
    <row r="126" spans="1:54" x14ac:dyDescent="0.25">
      <c r="A126">
        <v>1884</v>
      </c>
      <c r="B126" t="s">
        <v>253</v>
      </c>
      <c r="C126" t="s">
        <v>254</v>
      </c>
      <c r="D126" t="s">
        <v>254</v>
      </c>
      <c r="E126" t="str">
        <f>VLOOKUP(D126,TeamsFranchises!$A$2:$B$121,2,FALSE)</f>
        <v>Altoona Mountain City</v>
      </c>
      <c r="G126">
        <v>10</v>
      </c>
      <c r="H126">
        <v>25</v>
      </c>
      <c r="J126">
        <v>6</v>
      </c>
      <c r="K126">
        <v>19</v>
      </c>
      <c r="N126">
        <f t="shared" si="4"/>
        <v>0</v>
      </c>
      <c r="O126" t="s">
        <v>51</v>
      </c>
      <c r="P126">
        <f t="shared" si="5"/>
        <v>0</v>
      </c>
      <c r="R126">
        <f t="shared" si="6"/>
        <v>0</v>
      </c>
      <c r="S126">
        <f t="shared" si="7"/>
        <v>0</v>
      </c>
      <c r="T126" t="str">
        <f>IF('Teams-Start'!A126&gt;=1903,"Y","N")</f>
        <v>N</v>
      </c>
      <c r="U126">
        <v>90</v>
      </c>
      <c r="V126">
        <v>899</v>
      </c>
      <c r="W126">
        <v>223</v>
      </c>
      <c r="X126">
        <v>30</v>
      </c>
      <c r="Y126">
        <v>6</v>
      </c>
      <c r="Z126">
        <v>2</v>
      </c>
      <c r="AA126">
        <v>22</v>
      </c>
      <c r="AB126">
        <v>130</v>
      </c>
      <c r="AG126">
        <v>216</v>
      </c>
      <c r="AH126">
        <v>114</v>
      </c>
      <c r="AI126">
        <v>4.67</v>
      </c>
      <c r="AJ126">
        <v>20</v>
      </c>
      <c r="AK126">
        <v>0</v>
      </c>
      <c r="AL126">
        <v>0</v>
      </c>
      <c r="AM126">
        <v>659</v>
      </c>
      <c r="AN126">
        <v>292</v>
      </c>
      <c r="AO126">
        <v>3</v>
      </c>
      <c r="AP126">
        <v>52</v>
      </c>
      <c r="AQ126">
        <v>93</v>
      </c>
      <c r="AR126">
        <v>156</v>
      </c>
      <c r="AS126">
        <v>4</v>
      </c>
      <c r="AT126">
        <v>0.86199999999999999</v>
      </c>
      <c r="AU126" t="s">
        <v>255</v>
      </c>
      <c r="AX126">
        <v>101</v>
      </c>
      <c r="AY126">
        <v>109</v>
      </c>
      <c r="AZ126" t="s">
        <v>254</v>
      </c>
      <c r="BA126" t="s">
        <v>254</v>
      </c>
      <c r="BB126" t="s">
        <v>254</v>
      </c>
    </row>
    <row r="127" spans="1:54" x14ac:dyDescent="0.25">
      <c r="A127">
        <v>1884</v>
      </c>
      <c r="B127" t="s">
        <v>157</v>
      </c>
      <c r="C127" t="s">
        <v>191</v>
      </c>
      <c r="D127" t="s">
        <v>192</v>
      </c>
      <c r="E127" t="str">
        <f>VLOOKUP(D127,TeamsFranchises!$A$2:$B$121,2,FALSE)</f>
        <v>Buffalo Bisons</v>
      </c>
      <c r="G127">
        <v>3</v>
      </c>
      <c r="H127">
        <v>114</v>
      </c>
      <c r="J127">
        <v>64</v>
      </c>
      <c r="K127">
        <v>47</v>
      </c>
      <c r="N127">
        <f t="shared" si="4"/>
        <v>0</v>
      </c>
      <c r="O127" t="s">
        <v>51</v>
      </c>
      <c r="P127">
        <f t="shared" si="5"/>
        <v>0</v>
      </c>
      <c r="Q127" t="s">
        <v>51</v>
      </c>
      <c r="R127">
        <f t="shared" si="6"/>
        <v>1</v>
      </c>
      <c r="S127">
        <f t="shared" si="7"/>
        <v>0</v>
      </c>
      <c r="T127" t="str">
        <f>IF('Teams-Start'!A127&gt;=1903,"Y","N")</f>
        <v>N</v>
      </c>
      <c r="U127">
        <v>700</v>
      </c>
      <c r="V127">
        <v>4197</v>
      </c>
      <c r="W127">
        <v>1099</v>
      </c>
      <c r="X127">
        <v>163</v>
      </c>
      <c r="Y127">
        <v>69</v>
      </c>
      <c r="Z127">
        <v>39</v>
      </c>
      <c r="AA127">
        <v>215</v>
      </c>
      <c r="AB127">
        <v>458</v>
      </c>
      <c r="AG127">
        <v>626</v>
      </c>
      <c r="AH127">
        <v>328</v>
      </c>
      <c r="AI127">
        <v>2.95</v>
      </c>
      <c r="AJ127">
        <v>108</v>
      </c>
      <c r="AK127">
        <v>14</v>
      </c>
      <c r="AL127">
        <v>1</v>
      </c>
      <c r="AM127">
        <v>3003</v>
      </c>
      <c r="AN127">
        <v>1041</v>
      </c>
      <c r="AO127">
        <v>46</v>
      </c>
      <c r="AP127">
        <v>189</v>
      </c>
      <c r="AQ127">
        <v>534</v>
      </c>
      <c r="AR127">
        <v>462</v>
      </c>
      <c r="AS127">
        <v>71</v>
      </c>
      <c r="AT127">
        <v>0.90500000000000003</v>
      </c>
      <c r="AU127" t="s">
        <v>193</v>
      </c>
      <c r="AV127" t="s">
        <v>256</v>
      </c>
      <c r="AX127">
        <v>103</v>
      </c>
      <c r="AY127">
        <v>105</v>
      </c>
      <c r="AZ127" t="s">
        <v>192</v>
      </c>
      <c r="BA127" t="s">
        <v>191</v>
      </c>
      <c r="BB127" t="s">
        <v>191</v>
      </c>
    </row>
    <row r="128" spans="1:54" x14ac:dyDescent="0.25">
      <c r="A128">
        <v>1884</v>
      </c>
      <c r="B128" t="s">
        <v>215</v>
      </c>
      <c r="C128" t="s">
        <v>216</v>
      </c>
      <c r="D128" t="s">
        <v>217</v>
      </c>
      <c r="E128" t="str">
        <f>VLOOKUP(D128,TeamsFranchises!$A$2:$B$121,2,FALSE)</f>
        <v>Baltimore Orioles</v>
      </c>
      <c r="G128">
        <v>6</v>
      </c>
      <c r="H128">
        <v>108</v>
      </c>
      <c r="J128">
        <v>63</v>
      </c>
      <c r="K128">
        <v>43</v>
      </c>
      <c r="N128">
        <f t="shared" si="4"/>
        <v>0</v>
      </c>
      <c r="O128" t="s">
        <v>51</v>
      </c>
      <c r="P128">
        <f t="shared" si="5"/>
        <v>0</v>
      </c>
      <c r="Q128" t="s">
        <v>51</v>
      </c>
      <c r="R128">
        <f t="shared" si="6"/>
        <v>1</v>
      </c>
      <c r="S128">
        <f t="shared" si="7"/>
        <v>0</v>
      </c>
      <c r="T128" t="str">
        <f>IF('Teams-Start'!A128&gt;=1903,"Y","N")</f>
        <v>N</v>
      </c>
      <c r="U128">
        <v>636</v>
      </c>
      <c r="V128">
        <v>3845</v>
      </c>
      <c r="W128">
        <v>896</v>
      </c>
      <c r="X128">
        <v>133</v>
      </c>
      <c r="Y128">
        <v>84</v>
      </c>
      <c r="Z128">
        <v>32</v>
      </c>
      <c r="AA128">
        <v>211</v>
      </c>
      <c r="AB128">
        <v>545</v>
      </c>
      <c r="AE128">
        <v>64</v>
      </c>
      <c r="AG128">
        <v>515</v>
      </c>
      <c r="AH128">
        <v>288</v>
      </c>
      <c r="AI128">
        <v>2.71</v>
      </c>
      <c r="AJ128">
        <v>105</v>
      </c>
      <c r="AK128">
        <v>8</v>
      </c>
      <c r="AL128">
        <v>1</v>
      </c>
      <c r="AM128">
        <v>2867</v>
      </c>
      <c r="AN128">
        <v>869</v>
      </c>
      <c r="AO128">
        <v>16</v>
      </c>
      <c r="AP128">
        <v>219</v>
      </c>
      <c r="AQ128">
        <v>635</v>
      </c>
      <c r="AR128">
        <v>461</v>
      </c>
      <c r="AS128">
        <v>61</v>
      </c>
      <c r="AT128">
        <v>0.89900000000000002</v>
      </c>
      <c r="AU128" t="s">
        <v>218</v>
      </c>
      <c r="AV128" t="s">
        <v>234</v>
      </c>
      <c r="AX128">
        <v>104</v>
      </c>
      <c r="AY128">
        <v>107</v>
      </c>
      <c r="AZ128" t="s">
        <v>95</v>
      </c>
      <c r="BA128" t="s">
        <v>216</v>
      </c>
      <c r="BB128" t="s">
        <v>216</v>
      </c>
    </row>
    <row r="129" spans="1:54" x14ac:dyDescent="0.25">
      <c r="A129">
        <v>1884</v>
      </c>
      <c r="B129" t="s">
        <v>253</v>
      </c>
      <c r="C129" t="s">
        <v>257</v>
      </c>
      <c r="D129" t="s">
        <v>257</v>
      </c>
      <c r="E129" t="str">
        <f>VLOOKUP(D129,TeamsFranchises!$A$2:$B$121,2,FALSE)</f>
        <v>Baltimore Monumentals</v>
      </c>
      <c r="G129">
        <v>4</v>
      </c>
      <c r="H129">
        <v>105</v>
      </c>
      <c r="J129">
        <v>58</v>
      </c>
      <c r="K129">
        <v>47</v>
      </c>
      <c r="N129">
        <f t="shared" si="4"/>
        <v>0</v>
      </c>
      <c r="O129" t="s">
        <v>51</v>
      </c>
      <c r="P129">
        <f t="shared" si="5"/>
        <v>0</v>
      </c>
      <c r="R129">
        <f t="shared" si="6"/>
        <v>0</v>
      </c>
      <c r="S129">
        <f t="shared" si="7"/>
        <v>0</v>
      </c>
      <c r="T129" t="str">
        <f>IF('Teams-Start'!A129&gt;=1903,"Y","N")</f>
        <v>N</v>
      </c>
      <c r="U129">
        <v>662</v>
      </c>
      <c r="V129">
        <v>3883</v>
      </c>
      <c r="W129">
        <v>952</v>
      </c>
      <c r="X129">
        <v>150</v>
      </c>
      <c r="Y129">
        <v>26</v>
      </c>
      <c r="Z129">
        <v>17</v>
      </c>
      <c r="AA129">
        <v>144</v>
      </c>
      <c r="AB129">
        <v>652</v>
      </c>
      <c r="AG129">
        <v>627</v>
      </c>
      <c r="AH129">
        <v>317</v>
      </c>
      <c r="AI129">
        <v>3.01</v>
      </c>
      <c r="AJ129">
        <v>92</v>
      </c>
      <c r="AK129">
        <v>4</v>
      </c>
      <c r="AL129">
        <v>0</v>
      </c>
      <c r="AM129">
        <v>2840</v>
      </c>
      <c r="AN129">
        <v>1002</v>
      </c>
      <c r="AO129">
        <v>24</v>
      </c>
      <c r="AP129">
        <v>177</v>
      </c>
      <c r="AQ129">
        <v>628</v>
      </c>
      <c r="AR129">
        <v>616</v>
      </c>
      <c r="AS129">
        <v>53</v>
      </c>
      <c r="AT129">
        <v>0.872</v>
      </c>
      <c r="AU129" t="s">
        <v>258</v>
      </c>
      <c r="AX129">
        <v>109</v>
      </c>
      <c r="AY129">
        <v>109</v>
      </c>
      <c r="AZ129" t="s">
        <v>257</v>
      </c>
      <c r="BA129" t="s">
        <v>257</v>
      </c>
      <c r="BB129" t="s">
        <v>257</v>
      </c>
    </row>
    <row r="130" spans="1:54" x14ac:dyDescent="0.25">
      <c r="A130">
        <v>1884</v>
      </c>
      <c r="B130" t="s">
        <v>215</v>
      </c>
      <c r="C130" t="s">
        <v>259</v>
      </c>
      <c r="D130" t="s">
        <v>260</v>
      </c>
      <c r="E130" t="str">
        <f>VLOOKUP(D130,TeamsFranchises!$A$2:$B$121,2,FALSE)</f>
        <v>Los Angeles Dodgers</v>
      </c>
      <c r="G130">
        <v>9</v>
      </c>
      <c r="H130">
        <v>109</v>
      </c>
      <c r="J130">
        <v>40</v>
      </c>
      <c r="K130">
        <v>64</v>
      </c>
      <c r="N130">
        <f t="shared" si="4"/>
        <v>0</v>
      </c>
      <c r="O130" t="s">
        <v>51</v>
      </c>
      <c r="P130">
        <f t="shared" si="5"/>
        <v>0</v>
      </c>
      <c r="Q130" t="s">
        <v>51</v>
      </c>
      <c r="R130">
        <f t="shared" si="6"/>
        <v>1</v>
      </c>
      <c r="S130">
        <f t="shared" si="7"/>
        <v>0</v>
      </c>
      <c r="T130" t="str">
        <f>IF('Teams-Start'!A130&gt;=1903,"Y","N")</f>
        <v>N</v>
      </c>
      <c r="U130">
        <v>476</v>
      </c>
      <c r="V130">
        <v>3763</v>
      </c>
      <c r="W130">
        <v>845</v>
      </c>
      <c r="X130">
        <v>112</v>
      </c>
      <c r="Y130">
        <v>47</v>
      </c>
      <c r="Z130">
        <v>16</v>
      </c>
      <c r="AA130">
        <v>179</v>
      </c>
      <c r="AB130">
        <v>417</v>
      </c>
      <c r="AE130">
        <v>16</v>
      </c>
      <c r="AG130">
        <v>644</v>
      </c>
      <c r="AH130">
        <v>400</v>
      </c>
      <c r="AI130">
        <v>3.79</v>
      </c>
      <c r="AJ130">
        <v>105</v>
      </c>
      <c r="AK130">
        <v>6</v>
      </c>
      <c r="AL130">
        <v>0</v>
      </c>
      <c r="AM130">
        <v>2846</v>
      </c>
      <c r="AN130">
        <v>996</v>
      </c>
      <c r="AO130">
        <v>20</v>
      </c>
      <c r="AP130">
        <v>163</v>
      </c>
      <c r="AQ130">
        <v>378</v>
      </c>
      <c r="AR130">
        <v>520</v>
      </c>
      <c r="AS130">
        <v>68</v>
      </c>
      <c r="AT130">
        <v>0.88900000000000001</v>
      </c>
      <c r="AU130" t="s">
        <v>102</v>
      </c>
      <c r="AV130" t="s">
        <v>261</v>
      </c>
      <c r="AX130">
        <v>100</v>
      </c>
      <c r="AY130">
        <v>102</v>
      </c>
      <c r="AZ130" t="s">
        <v>262</v>
      </c>
      <c r="BA130" t="s">
        <v>259</v>
      </c>
      <c r="BB130" t="s">
        <v>259</v>
      </c>
    </row>
    <row r="131" spans="1:54" x14ac:dyDescent="0.25">
      <c r="A131">
        <v>1884</v>
      </c>
      <c r="B131" t="s">
        <v>157</v>
      </c>
      <c r="C131" t="s">
        <v>158</v>
      </c>
      <c r="D131" t="s">
        <v>159</v>
      </c>
      <c r="E131" t="str">
        <f>VLOOKUP(D131,TeamsFranchises!$A$2:$B$121,2,FALSE)</f>
        <v>Atlanta Braves</v>
      </c>
      <c r="G131">
        <v>2</v>
      </c>
      <c r="H131">
        <v>116</v>
      </c>
      <c r="J131">
        <v>73</v>
      </c>
      <c r="K131">
        <v>38</v>
      </c>
      <c r="N131">
        <f t="shared" ref="N131:N194" si="8">IF(M131="Y",1,0)</f>
        <v>0</v>
      </c>
      <c r="O131" t="s">
        <v>51</v>
      </c>
      <c r="P131">
        <f t="shared" ref="P131:P194" si="9">IF(O131="Y",1,0)</f>
        <v>0</v>
      </c>
      <c r="Q131" t="s">
        <v>51</v>
      </c>
      <c r="R131">
        <f t="shared" ref="R131:R194" si="10">IF(Q131="N",1,0)</f>
        <v>1</v>
      </c>
      <c r="S131">
        <f t="shared" ref="S131:S194" si="11">IF(Q131="Y",1,0)</f>
        <v>0</v>
      </c>
      <c r="T131" t="str">
        <f>IF('Teams-Start'!A131&gt;=1903,"Y","N")</f>
        <v>N</v>
      </c>
      <c r="U131">
        <v>684</v>
      </c>
      <c r="V131">
        <v>4189</v>
      </c>
      <c r="W131">
        <v>1063</v>
      </c>
      <c r="X131">
        <v>179</v>
      </c>
      <c r="Y131">
        <v>60</v>
      </c>
      <c r="Z131">
        <v>36</v>
      </c>
      <c r="AA131">
        <v>207</v>
      </c>
      <c r="AB131">
        <v>660</v>
      </c>
      <c r="AG131">
        <v>468</v>
      </c>
      <c r="AH131">
        <v>285</v>
      </c>
      <c r="AI131">
        <v>2.4700000000000002</v>
      </c>
      <c r="AJ131">
        <v>109</v>
      </c>
      <c r="AK131">
        <v>14</v>
      </c>
      <c r="AL131">
        <v>2</v>
      </c>
      <c r="AM131">
        <v>3111</v>
      </c>
      <c r="AN131">
        <v>932</v>
      </c>
      <c r="AO131">
        <v>30</v>
      </c>
      <c r="AP131">
        <v>135</v>
      </c>
      <c r="AQ131">
        <v>742</v>
      </c>
      <c r="AR131">
        <v>384</v>
      </c>
      <c r="AS131">
        <v>46</v>
      </c>
      <c r="AT131">
        <v>0.92200000000000004</v>
      </c>
      <c r="AU131" t="s">
        <v>235</v>
      </c>
      <c r="AV131" t="s">
        <v>53</v>
      </c>
      <c r="AX131">
        <v>99</v>
      </c>
      <c r="AY131">
        <v>97</v>
      </c>
      <c r="AZ131" t="s">
        <v>158</v>
      </c>
      <c r="BA131" t="s">
        <v>158</v>
      </c>
      <c r="BB131" t="s">
        <v>158</v>
      </c>
    </row>
    <row r="132" spans="1:54" x14ac:dyDescent="0.25">
      <c r="A132">
        <v>1884</v>
      </c>
      <c r="B132" t="s">
        <v>253</v>
      </c>
      <c r="C132" t="s">
        <v>263</v>
      </c>
      <c r="D132" t="s">
        <v>264</v>
      </c>
      <c r="E132" t="str">
        <f>VLOOKUP(D132,TeamsFranchises!$A$2:$B$121,2,FALSE)</f>
        <v>Boston Reds</v>
      </c>
      <c r="G132">
        <v>5</v>
      </c>
      <c r="H132">
        <v>109</v>
      </c>
      <c r="J132">
        <v>58</v>
      </c>
      <c r="K132">
        <v>51</v>
      </c>
      <c r="N132">
        <f t="shared" si="8"/>
        <v>0</v>
      </c>
      <c r="O132" t="s">
        <v>51</v>
      </c>
      <c r="P132">
        <f t="shared" si="9"/>
        <v>0</v>
      </c>
      <c r="R132">
        <f t="shared" si="10"/>
        <v>0</v>
      </c>
      <c r="S132">
        <f t="shared" si="11"/>
        <v>0</v>
      </c>
      <c r="T132" t="str">
        <f>IF('Teams-Start'!A132&gt;=1903,"Y","N")</f>
        <v>N</v>
      </c>
      <c r="U132">
        <v>636</v>
      </c>
      <c r="V132">
        <v>3940</v>
      </c>
      <c r="W132">
        <v>928</v>
      </c>
      <c r="X132">
        <v>168</v>
      </c>
      <c r="Y132">
        <v>32</v>
      </c>
      <c r="Z132">
        <v>19</v>
      </c>
      <c r="AA132">
        <v>128</v>
      </c>
      <c r="AB132">
        <v>787</v>
      </c>
      <c r="AG132">
        <v>558</v>
      </c>
      <c r="AH132">
        <v>286</v>
      </c>
      <c r="AI132">
        <v>2.7</v>
      </c>
      <c r="AJ132">
        <v>100</v>
      </c>
      <c r="AK132">
        <v>5</v>
      </c>
      <c r="AL132">
        <v>1</v>
      </c>
      <c r="AM132">
        <v>2860</v>
      </c>
      <c r="AN132">
        <v>885</v>
      </c>
      <c r="AO132">
        <v>17</v>
      </c>
      <c r="AP132">
        <v>110</v>
      </c>
      <c r="AQ132">
        <v>753</v>
      </c>
      <c r="AR132">
        <v>633</v>
      </c>
      <c r="AS132">
        <v>39</v>
      </c>
      <c r="AT132">
        <v>0.86799999999999999</v>
      </c>
      <c r="AU132" t="s">
        <v>265</v>
      </c>
      <c r="AX132">
        <v>99</v>
      </c>
      <c r="AY132">
        <v>98</v>
      </c>
      <c r="AZ132" t="s">
        <v>54</v>
      </c>
      <c r="BA132" t="s">
        <v>263</v>
      </c>
      <c r="BB132" t="s">
        <v>263</v>
      </c>
    </row>
    <row r="133" spans="1:54" x14ac:dyDescent="0.25">
      <c r="A133">
        <v>1884</v>
      </c>
      <c r="B133" t="s">
        <v>157</v>
      </c>
      <c r="C133" t="s">
        <v>161</v>
      </c>
      <c r="D133" t="s">
        <v>162</v>
      </c>
      <c r="E133" t="str">
        <f>VLOOKUP(D133,TeamsFranchises!$A$2:$B$121,2,FALSE)</f>
        <v>Chicago Cubs</v>
      </c>
      <c r="G133">
        <v>5</v>
      </c>
      <c r="H133">
        <v>112</v>
      </c>
      <c r="J133">
        <v>62</v>
      </c>
      <c r="K133">
        <v>50</v>
      </c>
      <c r="N133">
        <f t="shared" si="8"/>
        <v>0</v>
      </c>
      <c r="O133" t="s">
        <v>51</v>
      </c>
      <c r="P133">
        <f t="shared" si="9"/>
        <v>0</v>
      </c>
      <c r="Q133" t="s">
        <v>51</v>
      </c>
      <c r="R133">
        <f t="shared" si="10"/>
        <v>1</v>
      </c>
      <c r="S133">
        <f t="shared" si="11"/>
        <v>0</v>
      </c>
      <c r="T133" t="str">
        <f>IF('Teams-Start'!A133&gt;=1903,"Y","N")</f>
        <v>N</v>
      </c>
      <c r="U133">
        <v>834</v>
      </c>
      <c r="V133">
        <v>4182</v>
      </c>
      <c r="W133">
        <v>1176</v>
      </c>
      <c r="X133">
        <v>162</v>
      </c>
      <c r="Y133">
        <v>50</v>
      </c>
      <c r="Z133">
        <v>142</v>
      </c>
      <c r="AA133">
        <v>264</v>
      </c>
      <c r="AB133">
        <v>469</v>
      </c>
      <c r="AG133">
        <v>647</v>
      </c>
      <c r="AH133">
        <v>336</v>
      </c>
      <c r="AI133">
        <v>3.03</v>
      </c>
      <c r="AJ133">
        <v>106</v>
      </c>
      <c r="AK133">
        <v>9</v>
      </c>
      <c r="AL133">
        <v>0</v>
      </c>
      <c r="AM133">
        <v>2992</v>
      </c>
      <c r="AN133">
        <v>1028</v>
      </c>
      <c r="AO133">
        <v>83</v>
      </c>
      <c r="AP133">
        <v>231</v>
      </c>
      <c r="AQ133">
        <v>472</v>
      </c>
      <c r="AR133">
        <v>595</v>
      </c>
      <c r="AS133">
        <v>107</v>
      </c>
      <c r="AT133">
        <v>0.88600000000000001</v>
      </c>
      <c r="AU133" t="s">
        <v>57</v>
      </c>
      <c r="AV133" t="s">
        <v>236</v>
      </c>
      <c r="AX133">
        <v>108</v>
      </c>
      <c r="AY133">
        <v>105</v>
      </c>
      <c r="AZ133" t="s">
        <v>162</v>
      </c>
      <c r="BA133" t="s">
        <v>161</v>
      </c>
      <c r="BB133" t="s">
        <v>161</v>
      </c>
    </row>
    <row r="134" spans="1:54" x14ac:dyDescent="0.25">
      <c r="A134">
        <v>1884</v>
      </c>
      <c r="B134" t="s">
        <v>253</v>
      </c>
      <c r="C134" t="s">
        <v>266</v>
      </c>
      <c r="D134" t="s">
        <v>267</v>
      </c>
      <c r="E134" t="str">
        <f>VLOOKUP(D134,TeamsFranchises!$A$2:$B$121,2,FALSE)</f>
        <v>Chicago/Pittsburgh (Union League)</v>
      </c>
      <c r="G134">
        <v>6</v>
      </c>
      <c r="H134">
        <v>92</v>
      </c>
      <c r="J134">
        <v>41</v>
      </c>
      <c r="K134">
        <v>50</v>
      </c>
      <c r="N134">
        <f t="shared" si="8"/>
        <v>0</v>
      </c>
      <c r="O134" t="s">
        <v>51</v>
      </c>
      <c r="P134">
        <f t="shared" si="9"/>
        <v>0</v>
      </c>
      <c r="R134">
        <f t="shared" si="10"/>
        <v>0</v>
      </c>
      <c r="S134">
        <f t="shared" si="11"/>
        <v>0</v>
      </c>
      <c r="T134" t="str">
        <f>IF('Teams-Start'!A134&gt;=1903,"Y","N")</f>
        <v>N</v>
      </c>
      <c r="U134">
        <v>438</v>
      </c>
      <c r="V134">
        <v>3212</v>
      </c>
      <c r="W134">
        <v>742</v>
      </c>
      <c r="X134">
        <v>127</v>
      </c>
      <c r="Y134">
        <v>26</v>
      </c>
      <c r="Z134">
        <v>10</v>
      </c>
      <c r="AA134">
        <v>119</v>
      </c>
      <c r="AB134">
        <v>505</v>
      </c>
      <c r="AG134">
        <v>482</v>
      </c>
      <c r="AH134">
        <v>243</v>
      </c>
      <c r="AI134">
        <v>2.72</v>
      </c>
      <c r="AJ134">
        <v>86</v>
      </c>
      <c r="AK134">
        <v>6</v>
      </c>
      <c r="AL134">
        <v>0</v>
      </c>
      <c r="AM134">
        <v>2411</v>
      </c>
      <c r="AN134">
        <v>743</v>
      </c>
      <c r="AO134">
        <v>12</v>
      </c>
      <c r="AP134">
        <v>137</v>
      </c>
      <c r="AQ134">
        <v>679</v>
      </c>
      <c r="AR134">
        <v>459</v>
      </c>
      <c r="AS134">
        <v>38</v>
      </c>
      <c r="AT134">
        <v>0.88200000000000001</v>
      </c>
      <c r="AU134" t="s">
        <v>268</v>
      </c>
      <c r="AX134">
        <v>98</v>
      </c>
      <c r="AY134">
        <v>99</v>
      </c>
      <c r="AZ134" t="s">
        <v>267</v>
      </c>
      <c r="BA134" t="s">
        <v>266</v>
      </c>
      <c r="BB134" t="s">
        <v>266</v>
      </c>
    </row>
    <row r="135" spans="1:54" x14ac:dyDescent="0.25">
      <c r="A135">
        <v>1884</v>
      </c>
      <c r="B135" t="s">
        <v>157</v>
      </c>
      <c r="C135" t="s">
        <v>195</v>
      </c>
      <c r="D135" t="s">
        <v>196</v>
      </c>
      <c r="E135" t="str">
        <f>VLOOKUP(D135,TeamsFranchises!$A$2:$B$121,2,FALSE)</f>
        <v>Cleveland Blues</v>
      </c>
      <c r="G135">
        <v>7</v>
      </c>
      <c r="H135">
        <v>113</v>
      </c>
      <c r="J135">
        <v>35</v>
      </c>
      <c r="K135">
        <v>77</v>
      </c>
      <c r="N135">
        <f t="shared" si="8"/>
        <v>0</v>
      </c>
      <c r="O135" t="s">
        <v>51</v>
      </c>
      <c r="P135">
        <f t="shared" si="9"/>
        <v>0</v>
      </c>
      <c r="Q135" t="s">
        <v>51</v>
      </c>
      <c r="R135">
        <f t="shared" si="10"/>
        <v>1</v>
      </c>
      <c r="S135">
        <f t="shared" si="11"/>
        <v>0</v>
      </c>
      <c r="T135" t="str">
        <f>IF('Teams-Start'!A135&gt;=1903,"Y","N")</f>
        <v>N</v>
      </c>
      <c r="U135">
        <v>458</v>
      </c>
      <c r="V135">
        <v>3934</v>
      </c>
      <c r="W135">
        <v>934</v>
      </c>
      <c r="X135">
        <v>147</v>
      </c>
      <c r="Y135">
        <v>49</v>
      </c>
      <c r="Z135">
        <v>16</v>
      </c>
      <c r="AA135">
        <v>170</v>
      </c>
      <c r="AB135">
        <v>576</v>
      </c>
      <c r="AG135">
        <v>716</v>
      </c>
      <c r="AH135">
        <v>379</v>
      </c>
      <c r="AI135">
        <v>3.43</v>
      </c>
      <c r="AJ135">
        <v>107</v>
      </c>
      <c r="AK135">
        <v>7</v>
      </c>
      <c r="AL135">
        <v>0</v>
      </c>
      <c r="AM135">
        <v>2984</v>
      </c>
      <c r="AN135">
        <v>1046</v>
      </c>
      <c r="AO135">
        <v>35</v>
      </c>
      <c r="AP135">
        <v>269</v>
      </c>
      <c r="AQ135">
        <v>482</v>
      </c>
      <c r="AR135">
        <v>512</v>
      </c>
      <c r="AS135">
        <v>75</v>
      </c>
      <c r="AT135">
        <v>0.89700000000000002</v>
      </c>
      <c r="AU135" t="s">
        <v>197</v>
      </c>
      <c r="AV135" t="s">
        <v>198</v>
      </c>
      <c r="AX135">
        <v>103</v>
      </c>
      <c r="AY135">
        <v>106</v>
      </c>
      <c r="AZ135" t="s">
        <v>199</v>
      </c>
      <c r="BA135" t="s">
        <v>195</v>
      </c>
      <c r="BB135" t="s">
        <v>195</v>
      </c>
    </row>
    <row r="136" spans="1:54" x14ac:dyDescent="0.25">
      <c r="A136">
        <v>1884</v>
      </c>
      <c r="B136" t="s">
        <v>215</v>
      </c>
      <c r="C136" t="s">
        <v>237</v>
      </c>
      <c r="D136" t="s">
        <v>238</v>
      </c>
      <c r="E136" t="str">
        <f>VLOOKUP(D136,TeamsFranchises!$A$2:$B$121,2,FALSE)</f>
        <v>Columbus Buckeyes</v>
      </c>
      <c r="G136">
        <v>2</v>
      </c>
      <c r="H136">
        <v>110</v>
      </c>
      <c r="J136">
        <v>69</v>
      </c>
      <c r="K136">
        <v>39</v>
      </c>
      <c r="N136">
        <f t="shared" si="8"/>
        <v>0</v>
      </c>
      <c r="O136" t="s">
        <v>51</v>
      </c>
      <c r="P136">
        <f t="shared" si="9"/>
        <v>0</v>
      </c>
      <c r="Q136" t="s">
        <v>51</v>
      </c>
      <c r="R136">
        <f t="shared" si="10"/>
        <v>1</v>
      </c>
      <c r="S136">
        <f t="shared" si="11"/>
        <v>0</v>
      </c>
      <c r="T136" t="str">
        <f>IF('Teams-Start'!A136&gt;=1903,"Y","N")</f>
        <v>N</v>
      </c>
      <c r="U136">
        <v>585</v>
      </c>
      <c r="V136">
        <v>3759</v>
      </c>
      <c r="W136">
        <v>901</v>
      </c>
      <c r="X136">
        <v>107</v>
      </c>
      <c r="Y136">
        <v>96</v>
      </c>
      <c r="Z136">
        <v>40</v>
      </c>
      <c r="AA136">
        <v>196</v>
      </c>
      <c r="AB136">
        <v>629</v>
      </c>
      <c r="AE136">
        <v>59</v>
      </c>
      <c r="AG136">
        <v>459</v>
      </c>
      <c r="AH136">
        <v>287</v>
      </c>
      <c r="AI136">
        <v>2.68</v>
      </c>
      <c r="AJ136">
        <v>102</v>
      </c>
      <c r="AK136">
        <v>8</v>
      </c>
      <c r="AL136">
        <v>1</v>
      </c>
      <c r="AM136">
        <v>2887</v>
      </c>
      <c r="AN136">
        <v>815</v>
      </c>
      <c r="AO136">
        <v>22</v>
      </c>
      <c r="AP136">
        <v>172</v>
      </c>
      <c r="AQ136">
        <v>526</v>
      </c>
      <c r="AR136">
        <v>433</v>
      </c>
      <c r="AS136">
        <v>74</v>
      </c>
      <c r="AT136">
        <v>0.90800000000000003</v>
      </c>
      <c r="AU136" t="s">
        <v>239</v>
      </c>
      <c r="AV136" t="s">
        <v>240</v>
      </c>
      <c r="AX136">
        <v>92</v>
      </c>
      <c r="AY136">
        <v>93</v>
      </c>
      <c r="AZ136" t="s">
        <v>241</v>
      </c>
      <c r="BA136" t="s">
        <v>237</v>
      </c>
      <c r="BB136" t="s">
        <v>237</v>
      </c>
    </row>
    <row r="137" spans="1:54" x14ac:dyDescent="0.25">
      <c r="A137">
        <v>1884</v>
      </c>
      <c r="B137" t="s">
        <v>215</v>
      </c>
      <c r="C137" t="s">
        <v>220</v>
      </c>
      <c r="D137" t="s">
        <v>167</v>
      </c>
      <c r="E137" t="str">
        <f>VLOOKUP(D137,TeamsFranchises!$A$2:$B$121,2,FALSE)</f>
        <v>Cincinnati Reds</v>
      </c>
      <c r="G137">
        <v>5</v>
      </c>
      <c r="H137">
        <v>112</v>
      </c>
      <c r="J137">
        <v>68</v>
      </c>
      <c r="K137">
        <v>41</v>
      </c>
      <c r="N137">
        <f t="shared" si="8"/>
        <v>0</v>
      </c>
      <c r="O137" t="s">
        <v>51</v>
      </c>
      <c r="P137">
        <f t="shared" si="9"/>
        <v>0</v>
      </c>
      <c r="Q137" t="s">
        <v>51</v>
      </c>
      <c r="R137">
        <f t="shared" si="10"/>
        <v>1</v>
      </c>
      <c r="S137">
        <f t="shared" si="11"/>
        <v>0</v>
      </c>
      <c r="T137" t="str">
        <f>IF('Teams-Start'!A137&gt;=1903,"Y","N")</f>
        <v>N</v>
      </c>
      <c r="U137">
        <v>754</v>
      </c>
      <c r="V137">
        <v>4090</v>
      </c>
      <c r="W137">
        <v>1037</v>
      </c>
      <c r="X137">
        <v>109</v>
      </c>
      <c r="Y137">
        <v>96</v>
      </c>
      <c r="Z137">
        <v>36</v>
      </c>
      <c r="AA137">
        <v>154</v>
      </c>
      <c r="AB137">
        <v>409</v>
      </c>
      <c r="AE137">
        <v>52</v>
      </c>
      <c r="AG137">
        <v>512</v>
      </c>
      <c r="AH137">
        <v>364</v>
      </c>
      <c r="AI137">
        <v>3.33</v>
      </c>
      <c r="AJ137">
        <v>111</v>
      </c>
      <c r="AK137">
        <v>11</v>
      </c>
      <c r="AL137">
        <v>0</v>
      </c>
      <c r="AM137">
        <v>2951</v>
      </c>
      <c r="AN137">
        <v>955</v>
      </c>
      <c r="AO137">
        <v>27</v>
      </c>
      <c r="AP137">
        <v>181</v>
      </c>
      <c r="AQ137">
        <v>308</v>
      </c>
      <c r="AR137">
        <v>430</v>
      </c>
      <c r="AS137">
        <v>82</v>
      </c>
      <c r="AT137">
        <v>0.90900000000000003</v>
      </c>
      <c r="AU137" t="s">
        <v>221</v>
      </c>
      <c r="AV137" t="s">
        <v>269</v>
      </c>
      <c r="AX137">
        <v>104</v>
      </c>
      <c r="AY137">
        <v>102</v>
      </c>
      <c r="AZ137" t="s">
        <v>167</v>
      </c>
      <c r="BA137" t="s">
        <v>220</v>
      </c>
      <c r="BB137" t="s">
        <v>220</v>
      </c>
    </row>
    <row r="138" spans="1:54" x14ac:dyDescent="0.25">
      <c r="A138">
        <v>1884</v>
      </c>
      <c r="B138" t="s">
        <v>253</v>
      </c>
      <c r="C138" t="s">
        <v>270</v>
      </c>
      <c r="D138" t="s">
        <v>271</v>
      </c>
      <c r="E138" t="str">
        <f>VLOOKUP(D138,TeamsFranchises!$A$2:$B$121,2,FALSE)</f>
        <v>Cincinnati Outlaw Reds</v>
      </c>
      <c r="G138">
        <v>3</v>
      </c>
      <c r="H138">
        <v>103</v>
      </c>
      <c r="J138">
        <v>69</v>
      </c>
      <c r="K138">
        <v>36</v>
      </c>
      <c r="N138">
        <f t="shared" si="8"/>
        <v>0</v>
      </c>
      <c r="O138" t="s">
        <v>51</v>
      </c>
      <c r="P138">
        <f t="shared" si="9"/>
        <v>0</v>
      </c>
      <c r="R138">
        <f t="shared" si="10"/>
        <v>0</v>
      </c>
      <c r="S138">
        <f t="shared" si="11"/>
        <v>0</v>
      </c>
      <c r="T138" t="str">
        <f>IF('Teams-Start'!A138&gt;=1903,"Y","N")</f>
        <v>N</v>
      </c>
      <c r="U138">
        <v>703</v>
      </c>
      <c r="V138">
        <v>3786</v>
      </c>
      <c r="W138">
        <v>1027</v>
      </c>
      <c r="X138">
        <v>118</v>
      </c>
      <c r="Y138">
        <v>63</v>
      </c>
      <c r="Z138">
        <v>26</v>
      </c>
      <c r="AA138">
        <v>147</v>
      </c>
      <c r="AB138">
        <v>482</v>
      </c>
      <c r="AG138">
        <v>466</v>
      </c>
      <c r="AH138">
        <v>242</v>
      </c>
      <c r="AI138">
        <v>2.38</v>
      </c>
      <c r="AJ138">
        <v>95</v>
      </c>
      <c r="AK138">
        <v>11</v>
      </c>
      <c r="AL138">
        <v>1</v>
      </c>
      <c r="AM138">
        <v>2743</v>
      </c>
      <c r="AN138">
        <v>831</v>
      </c>
      <c r="AO138">
        <v>17</v>
      </c>
      <c r="AP138">
        <v>90</v>
      </c>
      <c r="AQ138">
        <v>503</v>
      </c>
      <c r="AR138">
        <v>532</v>
      </c>
      <c r="AS138">
        <v>45</v>
      </c>
      <c r="AT138">
        <v>0.88200000000000001</v>
      </c>
      <c r="AU138" t="s">
        <v>272</v>
      </c>
      <c r="AX138">
        <v>111</v>
      </c>
      <c r="AY138">
        <v>107</v>
      </c>
      <c r="AZ138" t="s">
        <v>271</v>
      </c>
      <c r="BA138" t="s">
        <v>270</v>
      </c>
      <c r="BB138" t="s">
        <v>270</v>
      </c>
    </row>
    <row r="139" spans="1:54" x14ac:dyDescent="0.25">
      <c r="A139">
        <v>1884</v>
      </c>
      <c r="B139" t="s">
        <v>157</v>
      </c>
      <c r="C139" t="s">
        <v>212</v>
      </c>
      <c r="D139" t="s">
        <v>212</v>
      </c>
      <c r="E139" t="str">
        <f>VLOOKUP(D139,TeamsFranchises!$A$2:$B$121,2,FALSE)</f>
        <v>Detroit Wolverines</v>
      </c>
      <c r="G139">
        <v>8</v>
      </c>
      <c r="H139">
        <v>114</v>
      </c>
      <c r="J139">
        <v>28</v>
      </c>
      <c r="K139">
        <v>84</v>
      </c>
      <c r="N139">
        <f t="shared" si="8"/>
        <v>0</v>
      </c>
      <c r="O139" t="s">
        <v>51</v>
      </c>
      <c r="P139">
        <f t="shared" si="9"/>
        <v>0</v>
      </c>
      <c r="Q139" t="s">
        <v>51</v>
      </c>
      <c r="R139">
        <f t="shared" si="10"/>
        <v>1</v>
      </c>
      <c r="S139">
        <f t="shared" si="11"/>
        <v>0</v>
      </c>
      <c r="T139" t="str">
        <f>IF('Teams-Start'!A139&gt;=1903,"Y","N")</f>
        <v>N</v>
      </c>
      <c r="U139">
        <v>445</v>
      </c>
      <c r="V139">
        <v>3970</v>
      </c>
      <c r="W139">
        <v>825</v>
      </c>
      <c r="X139">
        <v>114</v>
      </c>
      <c r="Y139">
        <v>47</v>
      </c>
      <c r="Z139">
        <v>31</v>
      </c>
      <c r="AA139">
        <v>207</v>
      </c>
      <c r="AB139">
        <v>699</v>
      </c>
      <c r="AG139">
        <v>736</v>
      </c>
      <c r="AH139">
        <v>370</v>
      </c>
      <c r="AI139">
        <v>3.38</v>
      </c>
      <c r="AJ139">
        <v>109</v>
      </c>
      <c r="AK139">
        <v>3</v>
      </c>
      <c r="AL139">
        <v>0</v>
      </c>
      <c r="AM139">
        <v>2954</v>
      </c>
      <c r="AN139">
        <v>1097</v>
      </c>
      <c r="AO139">
        <v>36</v>
      </c>
      <c r="AP139">
        <v>245</v>
      </c>
      <c r="AQ139">
        <v>488</v>
      </c>
      <c r="AR139">
        <v>550</v>
      </c>
      <c r="AS139">
        <v>60</v>
      </c>
      <c r="AT139">
        <v>0.88600000000000001</v>
      </c>
      <c r="AU139" t="s">
        <v>213</v>
      </c>
      <c r="AV139" t="s">
        <v>214</v>
      </c>
      <c r="AX139">
        <v>94</v>
      </c>
      <c r="AY139">
        <v>97</v>
      </c>
      <c r="AZ139" t="s">
        <v>212</v>
      </c>
      <c r="BA139" t="s">
        <v>212</v>
      </c>
      <c r="BB139" t="s">
        <v>212</v>
      </c>
    </row>
    <row r="140" spans="1:54" x14ac:dyDescent="0.25">
      <c r="A140">
        <v>1884</v>
      </c>
      <c r="B140" t="s">
        <v>215</v>
      </c>
      <c r="C140" t="s">
        <v>273</v>
      </c>
      <c r="D140" t="s">
        <v>274</v>
      </c>
      <c r="E140" t="str">
        <f>VLOOKUP(D140,TeamsFranchises!$A$2:$B$121,2,FALSE)</f>
        <v>Indianapolis Hoosiers</v>
      </c>
      <c r="G140">
        <v>12</v>
      </c>
      <c r="H140">
        <v>110</v>
      </c>
      <c r="J140">
        <v>29</v>
      </c>
      <c r="K140">
        <v>78</v>
      </c>
      <c r="N140">
        <f t="shared" si="8"/>
        <v>0</v>
      </c>
      <c r="O140" t="s">
        <v>51</v>
      </c>
      <c r="P140">
        <f t="shared" si="9"/>
        <v>0</v>
      </c>
      <c r="Q140" t="s">
        <v>51</v>
      </c>
      <c r="R140">
        <f t="shared" si="10"/>
        <v>1</v>
      </c>
      <c r="S140">
        <f t="shared" si="11"/>
        <v>0</v>
      </c>
      <c r="T140" t="str">
        <f>IF('Teams-Start'!A140&gt;=1903,"Y","N")</f>
        <v>N</v>
      </c>
      <c r="U140">
        <v>462</v>
      </c>
      <c r="V140">
        <v>3813</v>
      </c>
      <c r="W140">
        <v>890</v>
      </c>
      <c r="X140">
        <v>129</v>
      </c>
      <c r="Y140">
        <v>62</v>
      </c>
      <c r="Z140">
        <v>20</v>
      </c>
      <c r="AA140">
        <v>125</v>
      </c>
      <c r="AB140">
        <v>561</v>
      </c>
      <c r="AE140">
        <v>22</v>
      </c>
      <c r="AG140">
        <v>755</v>
      </c>
      <c r="AH140">
        <v>438</v>
      </c>
      <c r="AI140">
        <v>4.2</v>
      </c>
      <c r="AJ140">
        <v>107</v>
      </c>
      <c r="AK140">
        <v>2</v>
      </c>
      <c r="AL140">
        <v>0</v>
      </c>
      <c r="AM140">
        <v>2813</v>
      </c>
      <c r="AN140">
        <v>1000</v>
      </c>
      <c r="AO140">
        <v>30</v>
      </c>
      <c r="AP140">
        <v>199</v>
      </c>
      <c r="AQ140">
        <v>479</v>
      </c>
      <c r="AR140">
        <v>515</v>
      </c>
      <c r="AS140">
        <v>45</v>
      </c>
      <c r="AT140">
        <v>0.88900000000000001</v>
      </c>
      <c r="AU140" t="s">
        <v>275</v>
      </c>
      <c r="AV140" t="s">
        <v>276</v>
      </c>
      <c r="AX140">
        <v>97</v>
      </c>
      <c r="AY140">
        <v>100</v>
      </c>
      <c r="AZ140" t="s">
        <v>183</v>
      </c>
      <c r="BA140" t="s">
        <v>273</v>
      </c>
      <c r="BB140" t="s">
        <v>273</v>
      </c>
    </row>
    <row r="141" spans="1:54" x14ac:dyDescent="0.25">
      <c r="A141">
        <v>1884</v>
      </c>
      <c r="B141" t="s">
        <v>253</v>
      </c>
      <c r="C141" t="s">
        <v>277</v>
      </c>
      <c r="D141" t="s">
        <v>277</v>
      </c>
      <c r="E141" t="str">
        <f>VLOOKUP(D141,TeamsFranchises!$A$2:$B$121,2,FALSE)</f>
        <v>Kansas City Cowboys</v>
      </c>
      <c r="G141">
        <v>11</v>
      </c>
      <c r="H141">
        <v>82</v>
      </c>
      <c r="J141">
        <v>16</v>
      </c>
      <c r="K141">
        <v>63</v>
      </c>
      <c r="N141">
        <f t="shared" si="8"/>
        <v>0</v>
      </c>
      <c r="O141" t="s">
        <v>51</v>
      </c>
      <c r="P141">
        <f t="shared" si="9"/>
        <v>0</v>
      </c>
      <c r="R141">
        <f t="shared" si="10"/>
        <v>0</v>
      </c>
      <c r="S141">
        <f t="shared" si="11"/>
        <v>0</v>
      </c>
      <c r="T141" t="str">
        <f>IF('Teams-Start'!A141&gt;=1903,"Y","N")</f>
        <v>N</v>
      </c>
      <c r="U141">
        <v>311</v>
      </c>
      <c r="V141">
        <v>2802</v>
      </c>
      <c r="W141">
        <v>557</v>
      </c>
      <c r="X141">
        <v>104</v>
      </c>
      <c r="Y141">
        <v>15</v>
      </c>
      <c r="Z141">
        <v>6</v>
      </c>
      <c r="AA141">
        <v>123</v>
      </c>
      <c r="AB141">
        <v>529</v>
      </c>
      <c r="AG141">
        <v>618</v>
      </c>
      <c r="AH141">
        <v>316</v>
      </c>
      <c r="AI141">
        <v>4.05</v>
      </c>
      <c r="AJ141">
        <v>70</v>
      </c>
      <c r="AK141">
        <v>0</v>
      </c>
      <c r="AL141">
        <v>0</v>
      </c>
      <c r="AM141">
        <v>2108</v>
      </c>
      <c r="AN141">
        <v>862</v>
      </c>
      <c r="AO141">
        <v>14</v>
      </c>
      <c r="AP141">
        <v>127</v>
      </c>
      <c r="AQ141">
        <v>334</v>
      </c>
      <c r="AR141">
        <v>520</v>
      </c>
      <c r="AS141">
        <v>51</v>
      </c>
      <c r="AT141">
        <v>0.86099999999999999</v>
      </c>
      <c r="AU141" t="s">
        <v>278</v>
      </c>
      <c r="AX141">
        <v>87</v>
      </c>
      <c r="AY141">
        <v>92</v>
      </c>
      <c r="AZ141" t="s">
        <v>279</v>
      </c>
      <c r="BA141" t="s">
        <v>277</v>
      </c>
      <c r="BB141" t="s">
        <v>277</v>
      </c>
    </row>
    <row r="142" spans="1:54" x14ac:dyDescent="0.25">
      <c r="A142">
        <v>1884</v>
      </c>
      <c r="B142" t="s">
        <v>215</v>
      </c>
      <c r="C142" t="s">
        <v>222</v>
      </c>
      <c r="D142" t="s">
        <v>172</v>
      </c>
      <c r="E142" t="str">
        <f>VLOOKUP(D142,TeamsFranchises!$A$2:$B$121,2,FALSE)</f>
        <v>Louisville Colonels</v>
      </c>
      <c r="G142">
        <v>3</v>
      </c>
      <c r="H142">
        <v>110</v>
      </c>
      <c r="J142">
        <v>68</v>
      </c>
      <c r="K142">
        <v>40</v>
      </c>
      <c r="N142">
        <f t="shared" si="8"/>
        <v>0</v>
      </c>
      <c r="O142" t="s">
        <v>51</v>
      </c>
      <c r="P142">
        <f t="shared" si="9"/>
        <v>0</v>
      </c>
      <c r="Q142" t="s">
        <v>51</v>
      </c>
      <c r="R142">
        <f t="shared" si="10"/>
        <v>1</v>
      </c>
      <c r="S142">
        <f t="shared" si="11"/>
        <v>0</v>
      </c>
      <c r="T142" t="str">
        <f>IF('Teams-Start'!A142&gt;=1903,"Y","N")</f>
        <v>N</v>
      </c>
      <c r="U142">
        <v>573</v>
      </c>
      <c r="V142">
        <v>3957</v>
      </c>
      <c r="W142">
        <v>1004</v>
      </c>
      <c r="X142">
        <v>152</v>
      </c>
      <c r="Y142">
        <v>69</v>
      </c>
      <c r="Z142">
        <v>17</v>
      </c>
      <c r="AA142">
        <v>146</v>
      </c>
      <c r="AB142">
        <v>408</v>
      </c>
      <c r="AE142">
        <v>34</v>
      </c>
      <c r="AG142">
        <v>425</v>
      </c>
      <c r="AH142">
        <v>239</v>
      </c>
      <c r="AI142">
        <v>2.17</v>
      </c>
      <c r="AJ142">
        <v>101</v>
      </c>
      <c r="AK142">
        <v>6</v>
      </c>
      <c r="AL142">
        <v>0</v>
      </c>
      <c r="AM142">
        <v>2969</v>
      </c>
      <c r="AN142">
        <v>837</v>
      </c>
      <c r="AO142">
        <v>9</v>
      </c>
      <c r="AP142">
        <v>97</v>
      </c>
      <c r="AQ142">
        <v>470</v>
      </c>
      <c r="AR142">
        <v>426</v>
      </c>
      <c r="AS142">
        <v>84</v>
      </c>
      <c r="AT142">
        <v>0.91200000000000003</v>
      </c>
      <c r="AU142" t="s">
        <v>223</v>
      </c>
      <c r="AV142" t="s">
        <v>224</v>
      </c>
      <c r="AX142">
        <v>95</v>
      </c>
      <c r="AY142">
        <v>95</v>
      </c>
      <c r="AZ142" t="s">
        <v>172</v>
      </c>
      <c r="BA142" t="s">
        <v>222</v>
      </c>
      <c r="BB142" t="s">
        <v>222</v>
      </c>
    </row>
    <row r="143" spans="1:54" x14ac:dyDescent="0.25">
      <c r="A143">
        <v>1884</v>
      </c>
      <c r="B143" t="s">
        <v>253</v>
      </c>
      <c r="C143" t="s">
        <v>280</v>
      </c>
      <c r="D143" t="s">
        <v>280</v>
      </c>
      <c r="E143" t="str">
        <f>VLOOKUP(D143,TeamsFranchises!$A$2:$B$121,2,FALSE)</f>
        <v>Milwaukee Brewers</v>
      </c>
      <c r="G143">
        <v>2</v>
      </c>
      <c r="H143">
        <v>12</v>
      </c>
      <c r="J143">
        <v>8</v>
      </c>
      <c r="K143">
        <v>4</v>
      </c>
      <c r="N143">
        <f t="shared" si="8"/>
        <v>0</v>
      </c>
      <c r="O143" t="s">
        <v>51</v>
      </c>
      <c r="P143">
        <f t="shared" si="9"/>
        <v>0</v>
      </c>
      <c r="R143">
        <f t="shared" si="10"/>
        <v>0</v>
      </c>
      <c r="S143">
        <f t="shared" si="11"/>
        <v>0</v>
      </c>
      <c r="T143" t="str">
        <f>IF('Teams-Start'!A143&gt;=1903,"Y","N")</f>
        <v>N</v>
      </c>
      <c r="U143">
        <v>53</v>
      </c>
      <c r="V143">
        <v>395</v>
      </c>
      <c r="W143">
        <v>88</v>
      </c>
      <c r="X143">
        <v>25</v>
      </c>
      <c r="Y143">
        <v>0</v>
      </c>
      <c r="Z143">
        <v>0</v>
      </c>
      <c r="AA143">
        <v>20</v>
      </c>
      <c r="AB143">
        <v>70</v>
      </c>
      <c r="AG143">
        <v>34</v>
      </c>
      <c r="AH143">
        <v>26</v>
      </c>
      <c r="AI143">
        <v>2.25</v>
      </c>
      <c r="AJ143">
        <v>12</v>
      </c>
      <c r="AK143">
        <v>3</v>
      </c>
      <c r="AL143">
        <v>0</v>
      </c>
      <c r="AM143">
        <v>312</v>
      </c>
      <c r="AN143">
        <v>49</v>
      </c>
      <c r="AO143">
        <v>1</v>
      </c>
      <c r="AP143">
        <v>13</v>
      </c>
      <c r="AQ143">
        <v>139</v>
      </c>
      <c r="AR143">
        <v>53</v>
      </c>
      <c r="AS143">
        <v>4</v>
      </c>
      <c r="AT143">
        <v>0.89200000000000002</v>
      </c>
      <c r="AU143" t="s">
        <v>281</v>
      </c>
      <c r="AX143">
        <v>60</v>
      </c>
      <c r="AY143">
        <v>60</v>
      </c>
      <c r="AZ143" t="s">
        <v>282</v>
      </c>
      <c r="BA143" t="s">
        <v>280</v>
      </c>
      <c r="BB143" t="s">
        <v>280</v>
      </c>
    </row>
    <row r="144" spans="1:54" x14ac:dyDescent="0.25">
      <c r="A144">
        <v>1884</v>
      </c>
      <c r="B144" t="s">
        <v>157</v>
      </c>
      <c r="C144" t="s">
        <v>242</v>
      </c>
      <c r="D144" t="s">
        <v>243</v>
      </c>
      <c r="E144" t="str">
        <f>VLOOKUP(D144,TeamsFranchises!$A$2:$B$121,2,FALSE)</f>
        <v>San Francisco Giants</v>
      </c>
      <c r="G144">
        <v>4</v>
      </c>
      <c r="H144">
        <v>116</v>
      </c>
      <c r="J144">
        <v>62</v>
      </c>
      <c r="K144">
        <v>50</v>
      </c>
      <c r="N144">
        <f t="shared" si="8"/>
        <v>0</v>
      </c>
      <c r="O144" t="s">
        <v>51</v>
      </c>
      <c r="P144">
        <f t="shared" si="9"/>
        <v>0</v>
      </c>
      <c r="Q144" t="s">
        <v>51</v>
      </c>
      <c r="R144">
        <f t="shared" si="10"/>
        <v>1</v>
      </c>
      <c r="S144">
        <f t="shared" si="11"/>
        <v>0</v>
      </c>
      <c r="T144" t="str">
        <f>IF('Teams-Start'!A144&gt;=1903,"Y","N")</f>
        <v>N</v>
      </c>
      <c r="U144">
        <v>693</v>
      </c>
      <c r="V144">
        <v>4124</v>
      </c>
      <c r="W144">
        <v>1053</v>
      </c>
      <c r="X144">
        <v>149</v>
      </c>
      <c r="Y144">
        <v>68</v>
      </c>
      <c r="Z144">
        <v>22</v>
      </c>
      <c r="AA144">
        <v>249</v>
      </c>
      <c r="AB144">
        <v>492</v>
      </c>
      <c r="AG144">
        <v>623</v>
      </c>
      <c r="AH144">
        <v>351</v>
      </c>
      <c r="AI144">
        <v>3.12</v>
      </c>
      <c r="AJ144">
        <v>111</v>
      </c>
      <c r="AK144">
        <v>4</v>
      </c>
      <c r="AL144">
        <v>0</v>
      </c>
      <c r="AM144">
        <v>3042</v>
      </c>
      <c r="AN144">
        <v>1011</v>
      </c>
      <c r="AO144">
        <v>28</v>
      </c>
      <c r="AP144">
        <v>326</v>
      </c>
      <c r="AQ144">
        <v>567</v>
      </c>
      <c r="AR144">
        <v>514</v>
      </c>
      <c r="AS144">
        <v>69</v>
      </c>
      <c r="AT144">
        <v>0.89500000000000002</v>
      </c>
      <c r="AU144" t="s">
        <v>244</v>
      </c>
      <c r="AV144" t="s">
        <v>245</v>
      </c>
      <c r="AX144">
        <v>105</v>
      </c>
      <c r="AY144">
        <v>102</v>
      </c>
      <c r="AZ144" t="s">
        <v>246</v>
      </c>
      <c r="BA144" t="s">
        <v>242</v>
      </c>
      <c r="BB144" t="s">
        <v>242</v>
      </c>
    </row>
    <row r="145" spans="1:54" x14ac:dyDescent="0.25">
      <c r="A145">
        <v>1884</v>
      </c>
      <c r="B145" t="s">
        <v>215</v>
      </c>
      <c r="C145" t="s">
        <v>247</v>
      </c>
      <c r="D145" t="s">
        <v>248</v>
      </c>
      <c r="E145" t="str">
        <f>VLOOKUP(D145,TeamsFranchises!$A$2:$B$121,2,FALSE)</f>
        <v>New York Metropolitans</v>
      </c>
      <c r="G145">
        <v>1</v>
      </c>
      <c r="H145">
        <v>112</v>
      </c>
      <c r="J145">
        <v>75</v>
      </c>
      <c r="K145">
        <v>32</v>
      </c>
      <c r="N145">
        <f t="shared" si="8"/>
        <v>0</v>
      </c>
      <c r="O145" t="s">
        <v>76</v>
      </c>
      <c r="P145">
        <f t="shared" si="9"/>
        <v>1</v>
      </c>
      <c r="Q145" t="s">
        <v>51</v>
      </c>
      <c r="R145">
        <f t="shared" si="10"/>
        <v>1</v>
      </c>
      <c r="S145">
        <f t="shared" si="11"/>
        <v>0</v>
      </c>
      <c r="T145" t="str">
        <f>IF('Teams-Start'!A145&gt;=1903,"Y","N")</f>
        <v>N</v>
      </c>
      <c r="U145">
        <v>734</v>
      </c>
      <c r="V145">
        <v>4012</v>
      </c>
      <c r="W145">
        <v>1052</v>
      </c>
      <c r="X145">
        <v>155</v>
      </c>
      <c r="Y145">
        <v>64</v>
      </c>
      <c r="Z145">
        <v>22</v>
      </c>
      <c r="AA145">
        <v>203</v>
      </c>
      <c r="AB145">
        <v>315</v>
      </c>
      <c r="AE145">
        <v>35</v>
      </c>
      <c r="AG145">
        <v>423</v>
      </c>
      <c r="AH145">
        <v>269</v>
      </c>
      <c r="AI145">
        <v>2.46</v>
      </c>
      <c r="AJ145">
        <v>110</v>
      </c>
      <c r="AK145">
        <v>9</v>
      </c>
      <c r="AL145">
        <v>0</v>
      </c>
      <c r="AM145">
        <v>2955</v>
      </c>
      <c r="AN145">
        <v>802</v>
      </c>
      <c r="AO145">
        <v>15</v>
      </c>
      <c r="AP145">
        <v>115</v>
      </c>
      <c r="AQ145">
        <v>628</v>
      </c>
      <c r="AR145">
        <v>441</v>
      </c>
      <c r="AS145">
        <v>42</v>
      </c>
      <c r="AT145">
        <v>0.90700000000000003</v>
      </c>
      <c r="AU145" t="s">
        <v>249</v>
      </c>
      <c r="AV145" t="s">
        <v>250</v>
      </c>
      <c r="AX145">
        <v>100</v>
      </c>
      <c r="AY145">
        <v>96</v>
      </c>
      <c r="AZ145" t="s">
        <v>248</v>
      </c>
      <c r="BA145" t="s">
        <v>247</v>
      </c>
      <c r="BB145" t="s">
        <v>247</v>
      </c>
    </row>
    <row r="146" spans="1:54" x14ac:dyDescent="0.25">
      <c r="A146">
        <v>1884</v>
      </c>
      <c r="B146" t="s">
        <v>215</v>
      </c>
      <c r="C146" t="s">
        <v>225</v>
      </c>
      <c r="D146" t="s">
        <v>226</v>
      </c>
      <c r="E146" t="str">
        <f>VLOOKUP(D146,TeamsFranchises!$A$2:$B$121,2,FALSE)</f>
        <v>Philadelphia Athletics</v>
      </c>
      <c r="G146">
        <v>7</v>
      </c>
      <c r="H146">
        <v>108</v>
      </c>
      <c r="J146">
        <v>61</v>
      </c>
      <c r="K146">
        <v>46</v>
      </c>
      <c r="N146">
        <f t="shared" si="8"/>
        <v>0</v>
      </c>
      <c r="O146" t="s">
        <v>51</v>
      </c>
      <c r="P146">
        <f t="shared" si="9"/>
        <v>0</v>
      </c>
      <c r="Q146" t="s">
        <v>51</v>
      </c>
      <c r="R146">
        <f t="shared" si="10"/>
        <v>1</v>
      </c>
      <c r="S146">
        <f t="shared" si="11"/>
        <v>0</v>
      </c>
      <c r="T146" t="str">
        <f>IF('Teams-Start'!A146&gt;=1903,"Y","N")</f>
        <v>N</v>
      </c>
      <c r="U146">
        <v>700</v>
      </c>
      <c r="V146">
        <v>3959</v>
      </c>
      <c r="W146">
        <v>1057</v>
      </c>
      <c r="X146">
        <v>167</v>
      </c>
      <c r="Y146">
        <v>100</v>
      </c>
      <c r="Z146">
        <v>26</v>
      </c>
      <c r="AA146">
        <v>153</v>
      </c>
      <c r="AB146">
        <v>434</v>
      </c>
      <c r="AE146">
        <v>40</v>
      </c>
      <c r="AG146">
        <v>546</v>
      </c>
      <c r="AH146">
        <v>360</v>
      </c>
      <c r="AI146">
        <v>3.42</v>
      </c>
      <c r="AJ146">
        <v>105</v>
      </c>
      <c r="AK146">
        <v>5</v>
      </c>
      <c r="AL146">
        <v>0</v>
      </c>
      <c r="AM146">
        <v>2846</v>
      </c>
      <c r="AN146">
        <v>920</v>
      </c>
      <c r="AO146">
        <v>16</v>
      </c>
      <c r="AP146">
        <v>127</v>
      </c>
      <c r="AQ146">
        <v>530</v>
      </c>
      <c r="AR146">
        <v>457</v>
      </c>
      <c r="AS146">
        <v>63</v>
      </c>
      <c r="AT146">
        <v>0.90100000000000002</v>
      </c>
      <c r="AU146" t="s">
        <v>77</v>
      </c>
      <c r="AV146" t="s">
        <v>78</v>
      </c>
      <c r="AX146">
        <v>107</v>
      </c>
      <c r="AY146">
        <v>104</v>
      </c>
      <c r="AZ146" t="s">
        <v>226</v>
      </c>
      <c r="BA146" t="s">
        <v>225</v>
      </c>
      <c r="BB146" t="s">
        <v>225</v>
      </c>
    </row>
    <row r="147" spans="1:54" x14ac:dyDescent="0.25">
      <c r="A147">
        <v>1884</v>
      </c>
      <c r="B147" t="s">
        <v>157</v>
      </c>
      <c r="C147" t="s">
        <v>122</v>
      </c>
      <c r="D147" t="s">
        <v>122</v>
      </c>
      <c r="E147" t="str">
        <f>VLOOKUP(D147,TeamsFranchises!$A$2:$B$121,2,FALSE)</f>
        <v>Philadelphia Phillies</v>
      </c>
      <c r="G147">
        <v>6</v>
      </c>
      <c r="H147">
        <v>113</v>
      </c>
      <c r="J147">
        <v>39</v>
      </c>
      <c r="K147">
        <v>73</v>
      </c>
      <c r="N147">
        <f t="shared" si="8"/>
        <v>0</v>
      </c>
      <c r="O147" t="s">
        <v>51</v>
      </c>
      <c r="P147">
        <f t="shared" si="9"/>
        <v>0</v>
      </c>
      <c r="Q147" t="s">
        <v>51</v>
      </c>
      <c r="R147">
        <f t="shared" si="10"/>
        <v>1</v>
      </c>
      <c r="S147">
        <f t="shared" si="11"/>
        <v>0</v>
      </c>
      <c r="T147" t="str">
        <f>IF('Teams-Start'!A147&gt;=1903,"Y","N")</f>
        <v>N</v>
      </c>
      <c r="U147">
        <v>549</v>
      </c>
      <c r="V147">
        <v>3998</v>
      </c>
      <c r="W147">
        <v>934</v>
      </c>
      <c r="X147">
        <v>149</v>
      </c>
      <c r="Y147">
        <v>39</v>
      </c>
      <c r="Z147">
        <v>14</v>
      </c>
      <c r="AA147">
        <v>209</v>
      </c>
      <c r="AB147">
        <v>512</v>
      </c>
      <c r="AG147">
        <v>824</v>
      </c>
      <c r="AH147">
        <v>428</v>
      </c>
      <c r="AI147">
        <v>3.93</v>
      </c>
      <c r="AJ147">
        <v>106</v>
      </c>
      <c r="AK147">
        <v>3</v>
      </c>
      <c r="AL147">
        <v>1</v>
      </c>
      <c r="AM147">
        <v>2943</v>
      </c>
      <c r="AN147">
        <v>1090</v>
      </c>
      <c r="AO147">
        <v>37</v>
      </c>
      <c r="AP147">
        <v>254</v>
      </c>
      <c r="AQ147">
        <v>411</v>
      </c>
      <c r="AR147">
        <v>536</v>
      </c>
      <c r="AS147">
        <v>67</v>
      </c>
      <c r="AT147">
        <v>0.88800000000000001</v>
      </c>
      <c r="AU147" t="s">
        <v>251</v>
      </c>
      <c r="AV147" t="s">
        <v>214</v>
      </c>
      <c r="AX147">
        <v>94</v>
      </c>
      <c r="AY147">
        <v>99</v>
      </c>
      <c r="AZ147" t="s">
        <v>122</v>
      </c>
      <c r="BA147" t="s">
        <v>122</v>
      </c>
      <c r="BB147" t="s">
        <v>122</v>
      </c>
    </row>
    <row r="148" spans="1:54" x14ac:dyDescent="0.25">
      <c r="A148">
        <v>1884</v>
      </c>
      <c r="B148" t="s">
        <v>253</v>
      </c>
      <c r="C148" t="s">
        <v>283</v>
      </c>
      <c r="D148" t="s">
        <v>284</v>
      </c>
      <c r="E148" t="str">
        <f>VLOOKUP(D148,TeamsFranchises!$A$2:$B$121,2,FALSE)</f>
        <v>Philadelphia Keystones</v>
      </c>
      <c r="G148">
        <v>8</v>
      </c>
      <c r="H148">
        <v>67</v>
      </c>
      <c r="J148">
        <v>21</v>
      </c>
      <c r="K148">
        <v>46</v>
      </c>
      <c r="N148">
        <f t="shared" si="8"/>
        <v>0</v>
      </c>
      <c r="O148" t="s">
        <v>51</v>
      </c>
      <c r="P148">
        <f t="shared" si="9"/>
        <v>0</v>
      </c>
      <c r="R148">
        <f t="shared" si="10"/>
        <v>0</v>
      </c>
      <c r="S148">
        <f t="shared" si="11"/>
        <v>0</v>
      </c>
      <c r="T148" t="str">
        <f>IF('Teams-Start'!A148&gt;=1903,"Y","N")</f>
        <v>N</v>
      </c>
      <c r="U148">
        <v>414</v>
      </c>
      <c r="V148">
        <v>2518</v>
      </c>
      <c r="W148">
        <v>618</v>
      </c>
      <c r="X148">
        <v>108</v>
      </c>
      <c r="Y148">
        <v>35</v>
      </c>
      <c r="Z148">
        <v>7</v>
      </c>
      <c r="AA148">
        <v>103</v>
      </c>
      <c r="AB148">
        <v>405</v>
      </c>
      <c r="AG148">
        <v>545</v>
      </c>
      <c r="AH148">
        <v>305</v>
      </c>
      <c r="AI148">
        <v>4.63</v>
      </c>
      <c r="AJ148">
        <v>64</v>
      </c>
      <c r="AK148">
        <v>1</v>
      </c>
      <c r="AL148">
        <v>0</v>
      </c>
      <c r="AM148">
        <v>1780</v>
      </c>
      <c r="AN148">
        <v>726</v>
      </c>
      <c r="AO148">
        <v>7</v>
      </c>
      <c r="AP148">
        <v>105</v>
      </c>
      <c r="AQ148">
        <v>310</v>
      </c>
      <c r="AR148">
        <v>501</v>
      </c>
      <c r="AS148">
        <v>36</v>
      </c>
      <c r="AT148">
        <v>0.84099999999999997</v>
      </c>
      <c r="AU148" t="s">
        <v>285</v>
      </c>
      <c r="AX148">
        <v>91</v>
      </c>
      <c r="AY148">
        <v>94</v>
      </c>
      <c r="AZ148" t="s">
        <v>284</v>
      </c>
      <c r="BA148" t="s">
        <v>283</v>
      </c>
      <c r="BB148" t="s">
        <v>283</v>
      </c>
    </row>
    <row r="149" spans="1:54" x14ac:dyDescent="0.25">
      <c r="A149">
        <v>1884</v>
      </c>
      <c r="B149" t="s">
        <v>157</v>
      </c>
      <c r="C149" t="s">
        <v>188</v>
      </c>
      <c r="D149" t="s">
        <v>188</v>
      </c>
      <c r="E149" t="str">
        <f>VLOOKUP(D149,TeamsFranchises!$A$2:$B$121,2,FALSE)</f>
        <v>Providence Grays</v>
      </c>
      <c r="G149">
        <v>1</v>
      </c>
      <c r="H149">
        <v>114</v>
      </c>
      <c r="J149">
        <v>84</v>
      </c>
      <c r="K149">
        <v>28</v>
      </c>
      <c r="N149">
        <f t="shared" si="8"/>
        <v>0</v>
      </c>
      <c r="O149" t="s">
        <v>76</v>
      </c>
      <c r="P149">
        <f t="shared" si="9"/>
        <v>1</v>
      </c>
      <c r="Q149" t="s">
        <v>76</v>
      </c>
      <c r="R149">
        <f t="shared" si="10"/>
        <v>0</v>
      </c>
      <c r="S149">
        <f t="shared" si="11"/>
        <v>1</v>
      </c>
      <c r="T149" t="str">
        <f>IF('Teams-Start'!A149&gt;=1903,"Y","N")</f>
        <v>N</v>
      </c>
      <c r="U149">
        <v>665</v>
      </c>
      <c r="V149">
        <v>4093</v>
      </c>
      <c r="W149">
        <v>987</v>
      </c>
      <c r="X149">
        <v>153</v>
      </c>
      <c r="Y149">
        <v>43</v>
      </c>
      <c r="Z149">
        <v>21</v>
      </c>
      <c r="AA149">
        <v>300</v>
      </c>
      <c r="AB149">
        <v>469</v>
      </c>
      <c r="AG149">
        <v>388</v>
      </c>
      <c r="AH149">
        <v>185</v>
      </c>
      <c r="AI149">
        <v>1.61</v>
      </c>
      <c r="AJ149">
        <v>107</v>
      </c>
      <c r="AK149">
        <v>16</v>
      </c>
      <c r="AL149">
        <v>3</v>
      </c>
      <c r="AM149">
        <v>3109</v>
      </c>
      <c r="AN149">
        <v>825</v>
      </c>
      <c r="AO149">
        <v>26</v>
      </c>
      <c r="AP149">
        <v>172</v>
      </c>
      <c r="AQ149">
        <v>639</v>
      </c>
      <c r="AR149">
        <v>398</v>
      </c>
      <c r="AS149">
        <v>50</v>
      </c>
      <c r="AT149">
        <v>0.91800000000000004</v>
      </c>
      <c r="AU149" t="s">
        <v>189</v>
      </c>
      <c r="AV149" t="s">
        <v>190</v>
      </c>
      <c r="AX149">
        <v>99</v>
      </c>
      <c r="AY149">
        <v>96</v>
      </c>
      <c r="AZ149" t="s">
        <v>188</v>
      </c>
      <c r="BA149" t="s">
        <v>188</v>
      </c>
      <c r="BB149" t="s">
        <v>188</v>
      </c>
    </row>
    <row r="150" spans="1:54" x14ac:dyDescent="0.25">
      <c r="A150">
        <v>1884</v>
      </c>
      <c r="B150" t="s">
        <v>215</v>
      </c>
      <c r="C150" t="s">
        <v>228</v>
      </c>
      <c r="D150" t="s">
        <v>229</v>
      </c>
      <c r="E150" t="str">
        <f>VLOOKUP(D150,TeamsFranchises!$A$2:$B$121,2,FALSE)</f>
        <v>Pittsburgh Pirates</v>
      </c>
      <c r="G150">
        <v>11</v>
      </c>
      <c r="H150">
        <v>110</v>
      </c>
      <c r="J150">
        <v>30</v>
      </c>
      <c r="K150">
        <v>78</v>
      </c>
      <c r="N150">
        <f t="shared" si="8"/>
        <v>0</v>
      </c>
      <c r="O150" t="s">
        <v>51</v>
      </c>
      <c r="P150">
        <f t="shared" si="9"/>
        <v>0</v>
      </c>
      <c r="Q150" t="s">
        <v>51</v>
      </c>
      <c r="R150">
        <f t="shared" si="10"/>
        <v>1</v>
      </c>
      <c r="S150">
        <f t="shared" si="11"/>
        <v>0</v>
      </c>
      <c r="T150" t="str">
        <f>IF('Teams-Start'!A150&gt;=1903,"Y","N")</f>
        <v>N</v>
      </c>
      <c r="U150">
        <v>406</v>
      </c>
      <c r="V150">
        <v>3689</v>
      </c>
      <c r="W150">
        <v>777</v>
      </c>
      <c r="X150">
        <v>105</v>
      </c>
      <c r="Y150">
        <v>50</v>
      </c>
      <c r="Z150">
        <v>2</v>
      </c>
      <c r="AA150">
        <v>143</v>
      </c>
      <c r="AB150">
        <v>411</v>
      </c>
      <c r="AE150">
        <v>41</v>
      </c>
      <c r="AG150">
        <v>725</v>
      </c>
      <c r="AH150">
        <v>456</v>
      </c>
      <c r="AI150">
        <v>4.3499999999999996</v>
      </c>
      <c r="AJ150">
        <v>108</v>
      </c>
      <c r="AK150">
        <v>4</v>
      </c>
      <c r="AL150">
        <v>0</v>
      </c>
      <c r="AM150">
        <v>2830</v>
      </c>
      <c r="AN150">
        <v>1059</v>
      </c>
      <c r="AO150">
        <v>25</v>
      </c>
      <c r="AP150">
        <v>216</v>
      </c>
      <c r="AQ150">
        <v>338</v>
      </c>
      <c r="AR150">
        <v>523</v>
      </c>
      <c r="AS150">
        <v>71</v>
      </c>
      <c r="AT150">
        <v>0.88900000000000001</v>
      </c>
      <c r="AU150" t="s">
        <v>230</v>
      </c>
      <c r="AV150" t="s">
        <v>214</v>
      </c>
      <c r="AX150">
        <v>97</v>
      </c>
      <c r="AY150">
        <v>101</v>
      </c>
      <c r="AZ150" t="s">
        <v>229</v>
      </c>
      <c r="BA150" t="s">
        <v>228</v>
      </c>
      <c r="BB150" t="s">
        <v>228</v>
      </c>
    </row>
    <row r="151" spans="1:54" x14ac:dyDescent="0.25">
      <c r="A151">
        <v>1884</v>
      </c>
      <c r="B151" t="s">
        <v>215</v>
      </c>
      <c r="C151" t="s">
        <v>286</v>
      </c>
      <c r="D151" t="s">
        <v>286</v>
      </c>
      <c r="E151" t="str">
        <f>VLOOKUP(D151,TeamsFranchises!$A$2:$B$121,2,FALSE)</f>
        <v>Richmond Virginians</v>
      </c>
      <c r="G151">
        <v>10</v>
      </c>
      <c r="H151">
        <v>45</v>
      </c>
      <c r="J151">
        <v>12</v>
      </c>
      <c r="K151">
        <v>30</v>
      </c>
      <c r="N151">
        <f t="shared" si="8"/>
        <v>0</v>
      </c>
      <c r="O151" t="s">
        <v>51</v>
      </c>
      <c r="P151">
        <f t="shared" si="9"/>
        <v>0</v>
      </c>
      <c r="Q151" t="s">
        <v>51</v>
      </c>
      <c r="R151">
        <f t="shared" si="10"/>
        <v>1</v>
      </c>
      <c r="S151">
        <f t="shared" si="11"/>
        <v>0</v>
      </c>
      <c r="T151" t="str">
        <f>IF('Teams-Start'!A151&gt;=1903,"Y","N")</f>
        <v>N</v>
      </c>
      <c r="U151">
        <v>194</v>
      </c>
      <c r="V151">
        <v>1469</v>
      </c>
      <c r="W151">
        <v>326</v>
      </c>
      <c r="X151">
        <v>40</v>
      </c>
      <c r="Y151">
        <v>33</v>
      </c>
      <c r="Z151">
        <v>7</v>
      </c>
      <c r="AA151">
        <v>53</v>
      </c>
      <c r="AB151">
        <v>282</v>
      </c>
      <c r="AE151">
        <v>24</v>
      </c>
      <c r="AG151">
        <v>294</v>
      </c>
      <c r="AH151">
        <v>186</v>
      </c>
      <c r="AI151">
        <v>4.5199999999999996</v>
      </c>
      <c r="AJ151">
        <v>45</v>
      </c>
      <c r="AK151">
        <v>1</v>
      </c>
      <c r="AL151">
        <v>0</v>
      </c>
      <c r="AM151">
        <v>1111</v>
      </c>
      <c r="AN151">
        <v>402</v>
      </c>
      <c r="AO151">
        <v>14</v>
      </c>
      <c r="AP151">
        <v>52</v>
      </c>
      <c r="AQ151">
        <v>167</v>
      </c>
      <c r="AR151">
        <v>239</v>
      </c>
      <c r="AS151">
        <v>27</v>
      </c>
      <c r="AT151">
        <v>0.874</v>
      </c>
      <c r="AU151" t="s">
        <v>287</v>
      </c>
      <c r="AV151" t="s">
        <v>288</v>
      </c>
      <c r="AX151">
        <v>99</v>
      </c>
      <c r="AY151">
        <v>102</v>
      </c>
      <c r="AZ151" t="s">
        <v>286</v>
      </c>
      <c r="BA151" t="s">
        <v>286</v>
      </c>
      <c r="BB151" t="s">
        <v>286</v>
      </c>
    </row>
    <row r="152" spans="1:54" x14ac:dyDescent="0.25">
      <c r="A152">
        <v>1884</v>
      </c>
      <c r="B152" t="s">
        <v>215</v>
      </c>
      <c r="C152" t="s">
        <v>232</v>
      </c>
      <c r="D152" t="s">
        <v>154</v>
      </c>
      <c r="E152" t="str">
        <f>VLOOKUP(D152,TeamsFranchises!$A$2:$B$121,2,FALSE)</f>
        <v>St. Louis Cardinals</v>
      </c>
      <c r="G152">
        <v>4</v>
      </c>
      <c r="H152">
        <v>110</v>
      </c>
      <c r="J152">
        <v>67</v>
      </c>
      <c r="K152">
        <v>40</v>
      </c>
      <c r="N152">
        <f t="shared" si="8"/>
        <v>0</v>
      </c>
      <c r="O152" t="s">
        <v>51</v>
      </c>
      <c r="P152">
        <f t="shared" si="9"/>
        <v>0</v>
      </c>
      <c r="Q152" t="s">
        <v>51</v>
      </c>
      <c r="R152">
        <f t="shared" si="10"/>
        <v>1</v>
      </c>
      <c r="S152">
        <f t="shared" si="11"/>
        <v>0</v>
      </c>
      <c r="T152" t="str">
        <f>IF('Teams-Start'!A152&gt;=1903,"Y","N")</f>
        <v>N</v>
      </c>
      <c r="U152">
        <v>658</v>
      </c>
      <c r="V152">
        <v>3952</v>
      </c>
      <c r="W152">
        <v>987</v>
      </c>
      <c r="X152">
        <v>151</v>
      </c>
      <c r="Y152">
        <v>60</v>
      </c>
      <c r="Z152">
        <v>11</v>
      </c>
      <c r="AA152">
        <v>172</v>
      </c>
      <c r="AB152">
        <v>339</v>
      </c>
      <c r="AE152">
        <v>39</v>
      </c>
      <c r="AG152">
        <v>539</v>
      </c>
      <c r="AH152">
        <v>293</v>
      </c>
      <c r="AI152">
        <v>2.67</v>
      </c>
      <c r="AJ152">
        <v>99</v>
      </c>
      <c r="AK152">
        <v>8</v>
      </c>
      <c r="AL152">
        <v>0</v>
      </c>
      <c r="AM152">
        <v>2961</v>
      </c>
      <c r="AN152">
        <v>881</v>
      </c>
      <c r="AO152">
        <v>16</v>
      </c>
      <c r="AP152">
        <v>172</v>
      </c>
      <c r="AQ152">
        <v>477</v>
      </c>
      <c r="AR152">
        <v>490</v>
      </c>
      <c r="AS152">
        <v>65</v>
      </c>
      <c r="AT152">
        <v>0.9</v>
      </c>
      <c r="AU152" t="s">
        <v>252</v>
      </c>
      <c r="AV152" t="s">
        <v>177</v>
      </c>
      <c r="AX152">
        <v>104</v>
      </c>
      <c r="AY152">
        <v>101</v>
      </c>
      <c r="AZ152" t="s">
        <v>154</v>
      </c>
      <c r="BA152" t="s">
        <v>232</v>
      </c>
      <c r="BB152" t="s">
        <v>232</v>
      </c>
    </row>
    <row r="153" spans="1:54" x14ac:dyDescent="0.25">
      <c r="A153">
        <v>1884</v>
      </c>
      <c r="B153" t="s">
        <v>253</v>
      </c>
      <c r="C153" t="s">
        <v>289</v>
      </c>
      <c r="D153" t="s">
        <v>290</v>
      </c>
      <c r="E153" t="str">
        <f>VLOOKUP(D153,TeamsFranchises!$A$2:$B$121,2,FALSE)</f>
        <v>St. Louis Maroons</v>
      </c>
      <c r="G153">
        <v>1</v>
      </c>
      <c r="H153">
        <v>113</v>
      </c>
      <c r="J153">
        <v>94</v>
      </c>
      <c r="K153">
        <v>19</v>
      </c>
      <c r="N153">
        <f t="shared" si="8"/>
        <v>0</v>
      </c>
      <c r="O153" t="s">
        <v>76</v>
      </c>
      <c r="P153">
        <f t="shared" si="9"/>
        <v>1</v>
      </c>
      <c r="R153">
        <f t="shared" si="10"/>
        <v>0</v>
      </c>
      <c r="S153">
        <f t="shared" si="11"/>
        <v>0</v>
      </c>
      <c r="T153" t="str">
        <f>IF('Teams-Start'!A153&gt;=1903,"Y","N")</f>
        <v>N</v>
      </c>
      <c r="U153">
        <v>887</v>
      </c>
      <c r="V153">
        <v>4285</v>
      </c>
      <c r="W153">
        <v>1251</v>
      </c>
      <c r="X153">
        <v>259</v>
      </c>
      <c r="Y153">
        <v>41</v>
      </c>
      <c r="Z153">
        <v>32</v>
      </c>
      <c r="AA153">
        <v>181</v>
      </c>
      <c r="AB153">
        <v>542</v>
      </c>
      <c r="AG153">
        <v>429</v>
      </c>
      <c r="AH153">
        <v>216</v>
      </c>
      <c r="AI153">
        <v>1.96</v>
      </c>
      <c r="AJ153">
        <v>104</v>
      </c>
      <c r="AK153">
        <v>8</v>
      </c>
      <c r="AL153">
        <v>6</v>
      </c>
      <c r="AM153">
        <v>2979</v>
      </c>
      <c r="AN153">
        <v>838</v>
      </c>
      <c r="AO153">
        <v>9</v>
      </c>
      <c r="AP153">
        <v>110</v>
      </c>
      <c r="AQ153">
        <v>550</v>
      </c>
      <c r="AR153">
        <v>554</v>
      </c>
      <c r="AS153">
        <v>79</v>
      </c>
      <c r="AT153">
        <v>0.88800000000000001</v>
      </c>
      <c r="AU153" t="s">
        <v>291</v>
      </c>
      <c r="AX153">
        <v>99</v>
      </c>
      <c r="AY153">
        <v>98</v>
      </c>
      <c r="AZ153" t="s">
        <v>290</v>
      </c>
      <c r="BA153" t="s">
        <v>289</v>
      </c>
      <c r="BB153" t="s">
        <v>289</v>
      </c>
    </row>
    <row r="154" spans="1:54" x14ac:dyDescent="0.25">
      <c r="A154">
        <v>1884</v>
      </c>
      <c r="B154" t="s">
        <v>253</v>
      </c>
      <c r="C154" t="s">
        <v>292</v>
      </c>
      <c r="D154" t="s">
        <v>293</v>
      </c>
      <c r="E154" t="str">
        <f>VLOOKUP(D154,TeamsFranchises!$A$2:$B$121,2,FALSE)</f>
        <v>St. Paul Apostles</v>
      </c>
      <c r="G154">
        <v>9</v>
      </c>
      <c r="H154">
        <v>9</v>
      </c>
      <c r="J154">
        <v>2</v>
      </c>
      <c r="K154">
        <v>6</v>
      </c>
      <c r="N154">
        <f t="shared" si="8"/>
        <v>0</v>
      </c>
      <c r="O154" t="s">
        <v>51</v>
      </c>
      <c r="P154">
        <f t="shared" si="9"/>
        <v>0</v>
      </c>
      <c r="R154">
        <f t="shared" si="10"/>
        <v>0</v>
      </c>
      <c r="S154">
        <f t="shared" si="11"/>
        <v>0</v>
      </c>
      <c r="T154" t="str">
        <f>IF('Teams-Start'!A154&gt;=1903,"Y","N")</f>
        <v>N</v>
      </c>
      <c r="U154">
        <v>24</v>
      </c>
      <c r="V154">
        <v>272</v>
      </c>
      <c r="W154">
        <v>49</v>
      </c>
      <c r="X154">
        <v>13</v>
      </c>
      <c r="Y154">
        <v>1</v>
      </c>
      <c r="Z154">
        <v>0</v>
      </c>
      <c r="AA154">
        <v>7</v>
      </c>
      <c r="AB154">
        <v>47</v>
      </c>
      <c r="AG154">
        <v>57</v>
      </c>
      <c r="AH154">
        <v>25</v>
      </c>
      <c r="AI154">
        <v>3.17</v>
      </c>
      <c r="AJ154">
        <v>7</v>
      </c>
      <c r="AK154">
        <v>1</v>
      </c>
      <c r="AL154">
        <v>0</v>
      </c>
      <c r="AM154">
        <v>213</v>
      </c>
      <c r="AN154">
        <v>72</v>
      </c>
      <c r="AO154">
        <v>1</v>
      </c>
      <c r="AP154">
        <v>27</v>
      </c>
      <c r="AQ154">
        <v>44</v>
      </c>
      <c r="AR154">
        <v>47</v>
      </c>
      <c r="AS154">
        <v>6</v>
      </c>
      <c r="AT154">
        <v>0.872</v>
      </c>
      <c r="AU154" t="s">
        <v>294</v>
      </c>
      <c r="AX154">
        <v>60</v>
      </c>
      <c r="AY154">
        <v>60</v>
      </c>
      <c r="AZ154" t="s">
        <v>293</v>
      </c>
      <c r="BA154" t="s">
        <v>292</v>
      </c>
      <c r="BB154" t="s">
        <v>292</v>
      </c>
    </row>
    <row r="155" spans="1:54" x14ac:dyDescent="0.25">
      <c r="A155">
        <v>1884</v>
      </c>
      <c r="B155" t="s">
        <v>215</v>
      </c>
      <c r="C155" t="s">
        <v>295</v>
      </c>
      <c r="D155" t="s">
        <v>296</v>
      </c>
      <c r="E155" t="str">
        <f>VLOOKUP(D155,TeamsFranchises!$A$2:$B$121,2,FALSE)</f>
        <v>Toledo Blue Stockings</v>
      </c>
      <c r="G155">
        <v>8</v>
      </c>
      <c r="H155">
        <v>109</v>
      </c>
      <c r="J155">
        <v>46</v>
      </c>
      <c r="K155">
        <v>58</v>
      </c>
      <c r="N155">
        <f t="shared" si="8"/>
        <v>0</v>
      </c>
      <c r="O155" t="s">
        <v>51</v>
      </c>
      <c r="P155">
        <f t="shared" si="9"/>
        <v>0</v>
      </c>
      <c r="Q155" t="s">
        <v>51</v>
      </c>
      <c r="R155">
        <f t="shared" si="10"/>
        <v>1</v>
      </c>
      <c r="S155">
        <f t="shared" si="11"/>
        <v>0</v>
      </c>
      <c r="T155" t="str">
        <f>IF('Teams-Start'!A155&gt;=1903,"Y","N")</f>
        <v>N</v>
      </c>
      <c r="U155">
        <v>463</v>
      </c>
      <c r="V155">
        <v>3712</v>
      </c>
      <c r="W155">
        <v>859</v>
      </c>
      <c r="X155">
        <v>153</v>
      </c>
      <c r="Y155">
        <v>48</v>
      </c>
      <c r="Z155">
        <v>8</v>
      </c>
      <c r="AA155">
        <v>157</v>
      </c>
      <c r="AB155">
        <v>545</v>
      </c>
      <c r="AE155">
        <v>26</v>
      </c>
      <c r="AG155">
        <v>571</v>
      </c>
      <c r="AH155">
        <v>322</v>
      </c>
      <c r="AI155">
        <v>3.06</v>
      </c>
      <c r="AJ155">
        <v>103</v>
      </c>
      <c r="AK155">
        <v>9</v>
      </c>
      <c r="AL155">
        <v>1</v>
      </c>
      <c r="AM155">
        <v>2838</v>
      </c>
      <c r="AN155">
        <v>885</v>
      </c>
      <c r="AO155">
        <v>12</v>
      </c>
      <c r="AP155">
        <v>169</v>
      </c>
      <c r="AQ155">
        <v>501</v>
      </c>
      <c r="AR155">
        <v>469</v>
      </c>
      <c r="AS155">
        <v>67</v>
      </c>
      <c r="AT155">
        <v>0.9</v>
      </c>
      <c r="AU155" t="s">
        <v>297</v>
      </c>
      <c r="AV155" t="s">
        <v>298</v>
      </c>
      <c r="AX155">
        <v>103</v>
      </c>
      <c r="AY155">
        <v>105</v>
      </c>
      <c r="AZ155" t="s">
        <v>296</v>
      </c>
      <c r="BA155" t="s">
        <v>295</v>
      </c>
      <c r="BB155" t="s">
        <v>295</v>
      </c>
    </row>
    <row r="156" spans="1:54" x14ac:dyDescent="0.25">
      <c r="A156">
        <v>1884</v>
      </c>
      <c r="B156" t="s">
        <v>253</v>
      </c>
      <c r="C156" t="s">
        <v>299</v>
      </c>
      <c r="D156" t="s">
        <v>299</v>
      </c>
      <c r="E156" t="str">
        <f>VLOOKUP(D156,TeamsFranchises!$A$2:$B$121,2,FALSE)</f>
        <v>Wilmington Quicksteps</v>
      </c>
      <c r="G156">
        <v>12</v>
      </c>
      <c r="H156">
        <v>17</v>
      </c>
      <c r="J156">
        <v>2</v>
      </c>
      <c r="K156">
        <v>16</v>
      </c>
      <c r="N156">
        <f t="shared" si="8"/>
        <v>0</v>
      </c>
      <c r="O156" t="s">
        <v>51</v>
      </c>
      <c r="P156">
        <f t="shared" si="9"/>
        <v>0</v>
      </c>
      <c r="R156">
        <f t="shared" si="10"/>
        <v>0</v>
      </c>
      <c r="S156">
        <f t="shared" si="11"/>
        <v>0</v>
      </c>
      <c r="T156" t="str">
        <f>IF('Teams-Start'!A156&gt;=1903,"Y","N")</f>
        <v>N</v>
      </c>
      <c r="U156">
        <v>35</v>
      </c>
      <c r="V156">
        <v>521</v>
      </c>
      <c r="W156">
        <v>91</v>
      </c>
      <c r="X156">
        <v>8</v>
      </c>
      <c r="Y156">
        <v>8</v>
      </c>
      <c r="Z156">
        <v>2</v>
      </c>
      <c r="AA156">
        <v>22</v>
      </c>
      <c r="AB156">
        <v>123</v>
      </c>
      <c r="AG156">
        <v>114</v>
      </c>
      <c r="AH156">
        <v>48</v>
      </c>
      <c r="AI156">
        <v>3.04</v>
      </c>
      <c r="AJ156">
        <v>15</v>
      </c>
      <c r="AK156">
        <v>0</v>
      </c>
      <c r="AL156">
        <v>0</v>
      </c>
      <c r="AM156">
        <v>426</v>
      </c>
      <c r="AN156">
        <v>165</v>
      </c>
      <c r="AO156">
        <v>4</v>
      </c>
      <c r="AP156">
        <v>18</v>
      </c>
      <c r="AQ156">
        <v>113</v>
      </c>
      <c r="AR156">
        <v>104</v>
      </c>
      <c r="AS156">
        <v>10</v>
      </c>
      <c r="AT156">
        <v>0.86</v>
      </c>
      <c r="AU156" t="s">
        <v>300</v>
      </c>
      <c r="AX156">
        <v>103</v>
      </c>
      <c r="AY156">
        <v>109</v>
      </c>
      <c r="AZ156" t="s">
        <v>299</v>
      </c>
      <c r="BA156" t="s">
        <v>299</v>
      </c>
      <c r="BB156" t="s">
        <v>299</v>
      </c>
    </row>
    <row r="157" spans="1:54" x14ac:dyDescent="0.25">
      <c r="A157">
        <v>1884</v>
      </c>
      <c r="B157" t="s">
        <v>215</v>
      </c>
      <c r="C157" t="s">
        <v>301</v>
      </c>
      <c r="D157" t="s">
        <v>302</v>
      </c>
      <c r="E157" t="str">
        <f>VLOOKUP(D157,TeamsFranchises!$A$2:$B$121,2,FALSE)</f>
        <v>Washington Statesmen</v>
      </c>
      <c r="G157">
        <v>13</v>
      </c>
      <c r="H157">
        <v>63</v>
      </c>
      <c r="J157">
        <v>12</v>
      </c>
      <c r="K157">
        <v>51</v>
      </c>
      <c r="N157">
        <f t="shared" si="8"/>
        <v>0</v>
      </c>
      <c r="O157" t="s">
        <v>51</v>
      </c>
      <c r="P157">
        <f t="shared" si="9"/>
        <v>0</v>
      </c>
      <c r="Q157" t="s">
        <v>51</v>
      </c>
      <c r="R157">
        <f t="shared" si="10"/>
        <v>1</v>
      </c>
      <c r="S157">
        <f t="shared" si="11"/>
        <v>0</v>
      </c>
      <c r="T157" t="str">
        <f>IF('Teams-Start'!A157&gt;=1903,"Y","N")</f>
        <v>N</v>
      </c>
      <c r="U157">
        <v>248</v>
      </c>
      <c r="V157">
        <v>2166</v>
      </c>
      <c r="W157">
        <v>434</v>
      </c>
      <c r="X157">
        <v>61</v>
      </c>
      <c r="Y157">
        <v>24</v>
      </c>
      <c r="Z157">
        <v>6</v>
      </c>
      <c r="AA157">
        <v>100</v>
      </c>
      <c r="AB157">
        <v>377</v>
      </c>
      <c r="AE157">
        <v>16</v>
      </c>
      <c r="AG157">
        <v>481</v>
      </c>
      <c r="AH157">
        <v>242</v>
      </c>
      <c r="AI157">
        <v>4.01</v>
      </c>
      <c r="AJ157">
        <v>62</v>
      </c>
      <c r="AK157">
        <v>3</v>
      </c>
      <c r="AL157">
        <v>0</v>
      </c>
      <c r="AM157">
        <v>1631</v>
      </c>
      <c r="AN157">
        <v>644</v>
      </c>
      <c r="AO157">
        <v>21</v>
      </c>
      <c r="AP157">
        <v>110</v>
      </c>
      <c r="AQ157">
        <v>235</v>
      </c>
      <c r="AR157">
        <v>400</v>
      </c>
      <c r="AS157">
        <v>40</v>
      </c>
      <c r="AT157">
        <v>0.85799999999999998</v>
      </c>
      <c r="AU157" t="s">
        <v>110</v>
      </c>
      <c r="AV157" t="s">
        <v>303</v>
      </c>
      <c r="AX157">
        <v>88</v>
      </c>
      <c r="AY157">
        <v>93</v>
      </c>
      <c r="AZ157" t="s">
        <v>126</v>
      </c>
      <c r="BA157" t="s">
        <v>301</v>
      </c>
      <c r="BB157" t="s">
        <v>301</v>
      </c>
    </row>
    <row r="158" spans="1:54" x14ac:dyDescent="0.25">
      <c r="A158">
        <v>1884</v>
      </c>
      <c r="B158" t="s">
        <v>253</v>
      </c>
      <c r="C158" t="s">
        <v>304</v>
      </c>
      <c r="D158" t="s">
        <v>305</v>
      </c>
      <c r="E158" t="str">
        <f>VLOOKUP(D158,TeamsFranchises!$A$2:$B$121,2,FALSE)</f>
        <v>Washington Nationals</v>
      </c>
      <c r="G158">
        <v>7</v>
      </c>
      <c r="H158">
        <v>112</v>
      </c>
      <c r="J158">
        <v>47</v>
      </c>
      <c r="K158">
        <v>65</v>
      </c>
      <c r="N158">
        <f t="shared" si="8"/>
        <v>0</v>
      </c>
      <c r="O158" t="s">
        <v>51</v>
      </c>
      <c r="P158">
        <f t="shared" si="9"/>
        <v>0</v>
      </c>
      <c r="R158">
        <f t="shared" si="10"/>
        <v>0</v>
      </c>
      <c r="S158">
        <f t="shared" si="11"/>
        <v>0</v>
      </c>
      <c r="T158" t="str">
        <f>IF('Teams-Start'!A158&gt;=1903,"Y","N")</f>
        <v>N</v>
      </c>
      <c r="U158">
        <v>572</v>
      </c>
      <c r="V158">
        <v>3926</v>
      </c>
      <c r="W158">
        <v>931</v>
      </c>
      <c r="X158">
        <v>120</v>
      </c>
      <c r="Y158">
        <v>26</v>
      </c>
      <c r="Z158">
        <v>4</v>
      </c>
      <c r="AA158">
        <v>118</v>
      </c>
      <c r="AB158">
        <v>558</v>
      </c>
      <c r="AG158">
        <v>679</v>
      </c>
      <c r="AH158">
        <v>363</v>
      </c>
      <c r="AI158">
        <v>3.43</v>
      </c>
      <c r="AJ158">
        <v>94</v>
      </c>
      <c r="AK158">
        <v>5</v>
      </c>
      <c r="AL158">
        <v>0</v>
      </c>
      <c r="AM158">
        <v>2861</v>
      </c>
      <c r="AN158">
        <v>992</v>
      </c>
      <c r="AO158">
        <v>16</v>
      </c>
      <c r="AP158">
        <v>168</v>
      </c>
      <c r="AQ158">
        <v>684</v>
      </c>
      <c r="AR158">
        <v>625</v>
      </c>
      <c r="AS158">
        <v>55</v>
      </c>
      <c r="AT158">
        <v>0.86899999999999999</v>
      </c>
      <c r="AU158" t="s">
        <v>110</v>
      </c>
      <c r="AX158">
        <v>96</v>
      </c>
      <c r="AY158">
        <v>98</v>
      </c>
      <c r="AZ158" t="s">
        <v>306</v>
      </c>
      <c r="BA158" t="s">
        <v>304</v>
      </c>
      <c r="BB158" t="s">
        <v>304</v>
      </c>
    </row>
    <row r="159" spans="1:54" x14ac:dyDescent="0.25">
      <c r="A159">
        <v>1885</v>
      </c>
      <c r="B159" t="s">
        <v>157</v>
      </c>
      <c r="C159" t="s">
        <v>191</v>
      </c>
      <c r="D159" t="s">
        <v>192</v>
      </c>
      <c r="E159" t="str">
        <f>VLOOKUP(D159,TeamsFranchises!$A$2:$B$121,2,FALSE)</f>
        <v>Buffalo Bisons</v>
      </c>
      <c r="G159">
        <v>7</v>
      </c>
      <c r="H159">
        <v>112</v>
      </c>
      <c r="J159">
        <v>38</v>
      </c>
      <c r="K159">
        <v>74</v>
      </c>
      <c r="N159">
        <f t="shared" si="8"/>
        <v>0</v>
      </c>
      <c r="O159" t="s">
        <v>51</v>
      </c>
      <c r="P159">
        <f t="shared" si="9"/>
        <v>0</v>
      </c>
      <c r="Q159" t="s">
        <v>51</v>
      </c>
      <c r="R159">
        <f t="shared" si="10"/>
        <v>1</v>
      </c>
      <c r="S159">
        <f t="shared" si="11"/>
        <v>0</v>
      </c>
      <c r="T159" t="str">
        <f>IF('Teams-Start'!A159&gt;=1903,"Y","N")</f>
        <v>N</v>
      </c>
      <c r="U159">
        <v>495</v>
      </c>
      <c r="V159">
        <v>3900</v>
      </c>
      <c r="W159">
        <v>980</v>
      </c>
      <c r="X159">
        <v>149</v>
      </c>
      <c r="Y159">
        <v>50</v>
      </c>
      <c r="Z159">
        <v>23</v>
      </c>
      <c r="AA159">
        <v>179</v>
      </c>
      <c r="AB159">
        <v>380</v>
      </c>
      <c r="AG159">
        <v>761</v>
      </c>
      <c r="AH159">
        <v>456</v>
      </c>
      <c r="AI159">
        <v>4.29</v>
      </c>
      <c r="AJ159">
        <v>107</v>
      </c>
      <c r="AK159">
        <v>4</v>
      </c>
      <c r="AL159">
        <v>1</v>
      </c>
      <c r="AM159">
        <v>2868</v>
      </c>
      <c r="AN159">
        <v>1175</v>
      </c>
      <c r="AO159">
        <v>31</v>
      </c>
      <c r="AP159">
        <v>234</v>
      </c>
      <c r="AQ159">
        <v>320</v>
      </c>
      <c r="AR159">
        <v>464</v>
      </c>
      <c r="AS159">
        <v>65</v>
      </c>
      <c r="AT159">
        <v>0.90100000000000002</v>
      </c>
      <c r="AU159" t="s">
        <v>193</v>
      </c>
      <c r="AV159" t="s">
        <v>256</v>
      </c>
      <c r="AX159">
        <v>103</v>
      </c>
      <c r="AY159">
        <v>105</v>
      </c>
      <c r="AZ159" t="s">
        <v>192</v>
      </c>
      <c r="BA159" t="s">
        <v>191</v>
      </c>
      <c r="BB159" t="s">
        <v>191</v>
      </c>
    </row>
    <row r="160" spans="1:54" x14ac:dyDescent="0.25">
      <c r="A160">
        <v>1885</v>
      </c>
      <c r="B160" t="s">
        <v>215</v>
      </c>
      <c r="C160" t="s">
        <v>216</v>
      </c>
      <c r="D160" t="s">
        <v>217</v>
      </c>
      <c r="E160" t="str">
        <f>VLOOKUP(D160,TeamsFranchises!$A$2:$B$121,2,FALSE)</f>
        <v>Baltimore Orioles</v>
      </c>
      <c r="G160">
        <v>8</v>
      </c>
      <c r="H160">
        <v>110</v>
      </c>
      <c r="J160">
        <v>41</v>
      </c>
      <c r="K160">
        <v>68</v>
      </c>
      <c r="N160">
        <f t="shared" si="8"/>
        <v>0</v>
      </c>
      <c r="O160" t="s">
        <v>51</v>
      </c>
      <c r="P160">
        <f t="shared" si="9"/>
        <v>0</v>
      </c>
      <c r="Q160" t="s">
        <v>51</v>
      </c>
      <c r="R160">
        <f t="shared" si="10"/>
        <v>1</v>
      </c>
      <c r="S160">
        <f t="shared" si="11"/>
        <v>0</v>
      </c>
      <c r="T160" t="str">
        <f>IF('Teams-Start'!A160&gt;=1903,"Y","N")</f>
        <v>N</v>
      </c>
      <c r="U160">
        <v>541</v>
      </c>
      <c r="V160">
        <v>3820</v>
      </c>
      <c r="W160">
        <v>837</v>
      </c>
      <c r="X160">
        <v>124</v>
      </c>
      <c r="Y160">
        <v>59</v>
      </c>
      <c r="Z160">
        <v>17</v>
      </c>
      <c r="AA160">
        <v>279</v>
      </c>
      <c r="AB160">
        <v>529</v>
      </c>
      <c r="AE160">
        <v>42</v>
      </c>
      <c r="AG160">
        <v>683</v>
      </c>
      <c r="AH160">
        <v>421</v>
      </c>
      <c r="AI160">
        <v>3.9</v>
      </c>
      <c r="AJ160">
        <v>103</v>
      </c>
      <c r="AK160">
        <v>2</v>
      </c>
      <c r="AL160">
        <v>4</v>
      </c>
      <c r="AM160">
        <v>2913</v>
      </c>
      <c r="AN160">
        <v>1059</v>
      </c>
      <c r="AO160">
        <v>12</v>
      </c>
      <c r="AP160">
        <v>222</v>
      </c>
      <c r="AQ160">
        <v>395</v>
      </c>
      <c r="AR160">
        <v>419</v>
      </c>
      <c r="AS160">
        <v>71</v>
      </c>
      <c r="AT160">
        <v>0.90900000000000003</v>
      </c>
      <c r="AU160" t="s">
        <v>218</v>
      </c>
      <c r="AV160" t="s">
        <v>234</v>
      </c>
      <c r="AX160">
        <v>99</v>
      </c>
      <c r="AY160">
        <v>100</v>
      </c>
      <c r="AZ160" t="s">
        <v>95</v>
      </c>
      <c r="BA160" t="s">
        <v>216</v>
      </c>
      <c r="BB160" t="s">
        <v>216</v>
      </c>
    </row>
    <row r="161" spans="1:54" x14ac:dyDescent="0.25">
      <c r="A161">
        <v>1885</v>
      </c>
      <c r="B161" t="s">
        <v>215</v>
      </c>
      <c r="C161" t="s">
        <v>259</v>
      </c>
      <c r="D161" t="s">
        <v>260</v>
      </c>
      <c r="E161" t="str">
        <f>VLOOKUP(D161,TeamsFranchises!$A$2:$B$121,2,FALSE)</f>
        <v>Los Angeles Dodgers</v>
      </c>
      <c r="G161">
        <v>5</v>
      </c>
      <c r="H161">
        <v>112</v>
      </c>
      <c r="J161">
        <v>53</v>
      </c>
      <c r="K161">
        <v>59</v>
      </c>
      <c r="N161">
        <f t="shared" si="8"/>
        <v>0</v>
      </c>
      <c r="O161" t="s">
        <v>51</v>
      </c>
      <c r="P161">
        <f t="shared" si="9"/>
        <v>0</v>
      </c>
      <c r="Q161" t="s">
        <v>51</v>
      </c>
      <c r="R161">
        <f t="shared" si="10"/>
        <v>1</v>
      </c>
      <c r="S161">
        <f t="shared" si="11"/>
        <v>0</v>
      </c>
      <c r="T161" t="str">
        <f>IF('Teams-Start'!A161&gt;=1903,"Y","N")</f>
        <v>N</v>
      </c>
      <c r="U161">
        <v>624</v>
      </c>
      <c r="V161">
        <v>3943</v>
      </c>
      <c r="W161">
        <v>966</v>
      </c>
      <c r="X161">
        <v>121</v>
      </c>
      <c r="Y161">
        <v>65</v>
      </c>
      <c r="Z161">
        <v>14</v>
      </c>
      <c r="AA161">
        <v>238</v>
      </c>
      <c r="AB161">
        <v>324</v>
      </c>
      <c r="AE161">
        <v>42</v>
      </c>
      <c r="AG161">
        <v>650</v>
      </c>
      <c r="AH161">
        <v>381</v>
      </c>
      <c r="AI161">
        <v>3.46</v>
      </c>
      <c r="AJ161">
        <v>110</v>
      </c>
      <c r="AK161">
        <v>3</v>
      </c>
      <c r="AL161">
        <v>1</v>
      </c>
      <c r="AM161">
        <v>2975</v>
      </c>
      <c r="AN161">
        <v>955</v>
      </c>
      <c r="AO161">
        <v>27</v>
      </c>
      <c r="AP161">
        <v>211</v>
      </c>
      <c r="AQ161">
        <v>436</v>
      </c>
      <c r="AR161">
        <v>434</v>
      </c>
      <c r="AS161">
        <v>56</v>
      </c>
      <c r="AT161">
        <v>0.91</v>
      </c>
      <c r="AU161" t="s">
        <v>307</v>
      </c>
      <c r="AV161" t="s">
        <v>261</v>
      </c>
      <c r="AX161">
        <v>100</v>
      </c>
      <c r="AY161">
        <v>102</v>
      </c>
      <c r="AZ161" t="s">
        <v>262</v>
      </c>
      <c r="BA161" t="s">
        <v>259</v>
      </c>
      <c r="BB161" t="s">
        <v>259</v>
      </c>
    </row>
    <row r="162" spans="1:54" x14ac:dyDescent="0.25">
      <c r="A162">
        <v>1885</v>
      </c>
      <c r="B162" t="s">
        <v>157</v>
      </c>
      <c r="C162" t="s">
        <v>158</v>
      </c>
      <c r="D162" t="s">
        <v>159</v>
      </c>
      <c r="E162" t="str">
        <f>VLOOKUP(D162,TeamsFranchises!$A$2:$B$121,2,FALSE)</f>
        <v>Atlanta Braves</v>
      </c>
      <c r="G162">
        <v>5</v>
      </c>
      <c r="H162">
        <v>113</v>
      </c>
      <c r="J162">
        <v>46</v>
      </c>
      <c r="K162">
        <v>66</v>
      </c>
      <c r="N162">
        <f t="shared" si="8"/>
        <v>0</v>
      </c>
      <c r="O162" t="s">
        <v>51</v>
      </c>
      <c r="P162">
        <f t="shared" si="9"/>
        <v>0</v>
      </c>
      <c r="Q162" t="s">
        <v>51</v>
      </c>
      <c r="R162">
        <f t="shared" si="10"/>
        <v>1</v>
      </c>
      <c r="S162">
        <f t="shared" si="11"/>
        <v>0</v>
      </c>
      <c r="T162" t="str">
        <f>IF('Teams-Start'!A162&gt;=1903,"Y","N")</f>
        <v>N</v>
      </c>
      <c r="U162">
        <v>528</v>
      </c>
      <c r="V162">
        <v>3950</v>
      </c>
      <c r="W162">
        <v>915</v>
      </c>
      <c r="X162">
        <v>144</v>
      </c>
      <c r="Y162">
        <v>53</v>
      </c>
      <c r="Z162">
        <v>22</v>
      </c>
      <c r="AA162">
        <v>190</v>
      </c>
      <c r="AB162">
        <v>522</v>
      </c>
      <c r="AG162">
        <v>589</v>
      </c>
      <c r="AH162">
        <v>330</v>
      </c>
      <c r="AI162">
        <v>3.03</v>
      </c>
      <c r="AJ162">
        <v>111</v>
      </c>
      <c r="AK162">
        <v>10</v>
      </c>
      <c r="AL162">
        <v>0</v>
      </c>
      <c r="AM162">
        <v>2943</v>
      </c>
      <c r="AN162">
        <v>1045</v>
      </c>
      <c r="AO162">
        <v>26</v>
      </c>
      <c r="AP162">
        <v>188</v>
      </c>
      <c r="AQ162">
        <v>480</v>
      </c>
      <c r="AR162">
        <v>478</v>
      </c>
      <c r="AS162">
        <v>79</v>
      </c>
      <c r="AT162">
        <v>0.90100000000000002</v>
      </c>
      <c r="AU162" t="s">
        <v>235</v>
      </c>
      <c r="AV162" t="s">
        <v>53</v>
      </c>
      <c r="AX162">
        <v>96</v>
      </c>
      <c r="AY162">
        <v>95</v>
      </c>
      <c r="AZ162" t="s">
        <v>158</v>
      </c>
      <c r="BA162" t="s">
        <v>158</v>
      </c>
      <c r="BB162" t="s">
        <v>158</v>
      </c>
    </row>
    <row r="163" spans="1:54" x14ac:dyDescent="0.25">
      <c r="A163">
        <v>1885</v>
      </c>
      <c r="B163" t="s">
        <v>157</v>
      </c>
      <c r="C163" t="s">
        <v>161</v>
      </c>
      <c r="D163" t="s">
        <v>162</v>
      </c>
      <c r="E163" t="str">
        <f>VLOOKUP(D163,TeamsFranchises!$A$2:$B$121,2,FALSE)</f>
        <v>Chicago Cubs</v>
      </c>
      <c r="G163">
        <v>1</v>
      </c>
      <c r="H163">
        <v>113</v>
      </c>
      <c r="J163">
        <v>87</v>
      </c>
      <c r="K163">
        <v>25</v>
      </c>
      <c r="N163">
        <f t="shared" si="8"/>
        <v>0</v>
      </c>
      <c r="O163" t="s">
        <v>76</v>
      </c>
      <c r="P163">
        <f t="shared" si="9"/>
        <v>1</v>
      </c>
      <c r="Q163" t="s">
        <v>51</v>
      </c>
      <c r="R163">
        <f t="shared" si="10"/>
        <v>1</v>
      </c>
      <c r="S163">
        <f t="shared" si="11"/>
        <v>0</v>
      </c>
      <c r="T163" t="str">
        <f>IF('Teams-Start'!A163&gt;=1903,"Y","N")</f>
        <v>N</v>
      </c>
      <c r="U163">
        <v>834</v>
      </c>
      <c r="V163">
        <v>4093</v>
      </c>
      <c r="W163">
        <v>1079</v>
      </c>
      <c r="X163">
        <v>184</v>
      </c>
      <c r="Y163">
        <v>75</v>
      </c>
      <c r="Z163">
        <v>54</v>
      </c>
      <c r="AA163">
        <v>340</v>
      </c>
      <c r="AB163">
        <v>429</v>
      </c>
      <c r="AG163">
        <v>470</v>
      </c>
      <c r="AH163">
        <v>252</v>
      </c>
      <c r="AI163">
        <v>2.23</v>
      </c>
      <c r="AJ163">
        <v>108</v>
      </c>
      <c r="AK163">
        <v>14</v>
      </c>
      <c r="AL163">
        <v>4</v>
      </c>
      <c r="AM163">
        <v>3047</v>
      </c>
      <c r="AN163">
        <v>868</v>
      </c>
      <c r="AO163">
        <v>37</v>
      </c>
      <c r="AP163">
        <v>202</v>
      </c>
      <c r="AQ163">
        <v>458</v>
      </c>
      <c r="AR163">
        <v>496</v>
      </c>
      <c r="AS163">
        <v>80</v>
      </c>
      <c r="AT163">
        <v>0.90300000000000002</v>
      </c>
      <c r="AU163" t="s">
        <v>57</v>
      </c>
      <c r="AV163" t="s">
        <v>308</v>
      </c>
      <c r="AX163">
        <v>114</v>
      </c>
      <c r="AY163">
        <v>107</v>
      </c>
      <c r="AZ163" t="s">
        <v>162</v>
      </c>
      <c r="BA163" t="s">
        <v>161</v>
      </c>
      <c r="BB163" t="s">
        <v>161</v>
      </c>
    </row>
    <row r="164" spans="1:54" x14ac:dyDescent="0.25">
      <c r="A164">
        <v>1885</v>
      </c>
      <c r="B164" t="s">
        <v>215</v>
      </c>
      <c r="C164" t="s">
        <v>220</v>
      </c>
      <c r="D164" t="s">
        <v>167</v>
      </c>
      <c r="E164" t="str">
        <f>VLOOKUP(D164,TeamsFranchises!$A$2:$B$121,2,FALSE)</f>
        <v>Cincinnati Reds</v>
      </c>
      <c r="G164">
        <v>2</v>
      </c>
      <c r="H164">
        <v>112</v>
      </c>
      <c r="J164">
        <v>63</v>
      </c>
      <c r="K164">
        <v>49</v>
      </c>
      <c r="N164">
        <f t="shared" si="8"/>
        <v>0</v>
      </c>
      <c r="O164" t="s">
        <v>51</v>
      </c>
      <c r="P164">
        <f t="shared" si="9"/>
        <v>0</v>
      </c>
      <c r="Q164" t="s">
        <v>51</v>
      </c>
      <c r="R164">
        <f t="shared" si="10"/>
        <v>1</v>
      </c>
      <c r="S164">
        <f t="shared" si="11"/>
        <v>0</v>
      </c>
      <c r="T164" t="str">
        <f>IF('Teams-Start'!A164&gt;=1903,"Y","N")</f>
        <v>N</v>
      </c>
      <c r="U164">
        <v>642</v>
      </c>
      <c r="V164">
        <v>4050</v>
      </c>
      <c r="W164">
        <v>1046</v>
      </c>
      <c r="X164">
        <v>108</v>
      </c>
      <c r="Y164">
        <v>77</v>
      </c>
      <c r="Z164">
        <v>26</v>
      </c>
      <c r="AA164">
        <v>153</v>
      </c>
      <c r="AB164">
        <v>420</v>
      </c>
      <c r="AE164">
        <v>51</v>
      </c>
      <c r="AG164">
        <v>575</v>
      </c>
      <c r="AH164">
        <v>362</v>
      </c>
      <c r="AI164">
        <v>3.26</v>
      </c>
      <c r="AJ164">
        <v>102</v>
      </c>
      <c r="AK164">
        <v>7</v>
      </c>
      <c r="AL164">
        <v>1</v>
      </c>
      <c r="AM164">
        <v>2998</v>
      </c>
      <c r="AN164">
        <v>998</v>
      </c>
      <c r="AO164">
        <v>24</v>
      </c>
      <c r="AP164">
        <v>250</v>
      </c>
      <c r="AQ164">
        <v>330</v>
      </c>
      <c r="AR164">
        <v>423</v>
      </c>
      <c r="AS164">
        <v>86</v>
      </c>
      <c r="AT164">
        <v>0.91100000000000003</v>
      </c>
      <c r="AU164" t="s">
        <v>221</v>
      </c>
      <c r="AV164" t="s">
        <v>269</v>
      </c>
      <c r="AX164">
        <v>102</v>
      </c>
      <c r="AY164">
        <v>100</v>
      </c>
      <c r="AZ164" t="s">
        <v>167</v>
      </c>
      <c r="BA164" t="s">
        <v>220</v>
      </c>
      <c r="BB164" t="s">
        <v>220</v>
      </c>
    </row>
    <row r="165" spans="1:54" x14ac:dyDescent="0.25">
      <c r="A165">
        <v>1885</v>
      </c>
      <c r="B165" t="s">
        <v>157</v>
      </c>
      <c r="C165" t="s">
        <v>212</v>
      </c>
      <c r="D165" t="s">
        <v>212</v>
      </c>
      <c r="E165" t="str">
        <f>VLOOKUP(D165,TeamsFranchises!$A$2:$B$121,2,FALSE)</f>
        <v>Detroit Wolverines</v>
      </c>
      <c r="G165">
        <v>6</v>
      </c>
      <c r="H165">
        <v>108</v>
      </c>
      <c r="J165">
        <v>41</v>
      </c>
      <c r="K165">
        <v>67</v>
      </c>
      <c r="N165">
        <f t="shared" si="8"/>
        <v>0</v>
      </c>
      <c r="O165" t="s">
        <v>51</v>
      </c>
      <c r="P165">
        <f t="shared" si="9"/>
        <v>0</v>
      </c>
      <c r="Q165" t="s">
        <v>51</v>
      </c>
      <c r="R165">
        <f t="shared" si="10"/>
        <v>1</v>
      </c>
      <c r="S165">
        <f t="shared" si="11"/>
        <v>0</v>
      </c>
      <c r="T165" t="str">
        <f>IF('Teams-Start'!A165&gt;=1903,"Y","N")</f>
        <v>N</v>
      </c>
      <c r="U165">
        <v>514</v>
      </c>
      <c r="V165">
        <v>3773</v>
      </c>
      <c r="W165">
        <v>917</v>
      </c>
      <c r="X165">
        <v>149</v>
      </c>
      <c r="Y165">
        <v>66</v>
      </c>
      <c r="Z165">
        <v>25</v>
      </c>
      <c r="AA165">
        <v>216</v>
      </c>
      <c r="AB165">
        <v>451</v>
      </c>
      <c r="AG165">
        <v>582</v>
      </c>
      <c r="AH165">
        <v>305</v>
      </c>
      <c r="AI165">
        <v>2.88</v>
      </c>
      <c r="AJ165">
        <v>105</v>
      </c>
      <c r="AK165">
        <v>6</v>
      </c>
      <c r="AL165">
        <v>1</v>
      </c>
      <c r="AM165">
        <v>2863</v>
      </c>
      <c r="AN165">
        <v>966</v>
      </c>
      <c r="AO165">
        <v>18</v>
      </c>
      <c r="AP165">
        <v>224</v>
      </c>
      <c r="AQ165">
        <v>475</v>
      </c>
      <c r="AR165">
        <v>462</v>
      </c>
      <c r="AS165">
        <v>61</v>
      </c>
      <c r="AT165">
        <v>0.90100000000000002</v>
      </c>
      <c r="AU165" t="s">
        <v>213</v>
      </c>
      <c r="AV165" t="s">
        <v>214</v>
      </c>
      <c r="AX165">
        <v>100</v>
      </c>
      <c r="AY165">
        <v>101</v>
      </c>
      <c r="AZ165" t="s">
        <v>212</v>
      </c>
      <c r="BA165" t="s">
        <v>212</v>
      </c>
      <c r="BB165" t="s">
        <v>212</v>
      </c>
    </row>
    <row r="166" spans="1:54" x14ac:dyDescent="0.25">
      <c r="A166">
        <v>1885</v>
      </c>
      <c r="B166" t="s">
        <v>215</v>
      </c>
      <c r="C166" t="s">
        <v>222</v>
      </c>
      <c r="D166" t="s">
        <v>172</v>
      </c>
      <c r="E166" t="str">
        <f>VLOOKUP(D166,TeamsFranchises!$A$2:$B$121,2,FALSE)</f>
        <v>Louisville Colonels</v>
      </c>
      <c r="G166">
        <v>6</v>
      </c>
      <c r="H166">
        <v>112</v>
      </c>
      <c r="J166">
        <v>53</v>
      </c>
      <c r="K166">
        <v>59</v>
      </c>
      <c r="N166">
        <f t="shared" si="8"/>
        <v>0</v>
      </c>
      <c r="O166" t="s">
        <v>51</v>
      </c>
      <c r="P166">
        <f t="shared" si="9"/>
        <v>0</v>
      </c>
      <c r="Q166" t="s">
        <v>51</v>
      </c>
      <c r="R166">
        <f t="shared" si="10"/>
        <v>1</v>
      </c>
      <c r="S166">
        <f t="shared" si="11"/>
        <v>0</v>
      </c>
      <c r="T166" t="str">
        <f>IF('Teams-Start'!A166&gt;=1903,"Y","N")</f>
        <v>N</v>
      </c>
      <c r="U166">
        <v>564</v>
      </c>
      <c r="V166">
        <v>3969</v>
      </c>
      <c r="W166">
        <v>986</v>
      </c>
      <c r="X166">
        <v>126</v>
      </c>
      <c r="Y166">
        <v>83</v>
      </c>
      <c r="Z166">
        <v>19</v>
      </c>
      <c r="AA166">
        <v>152</v>
      </c>
      <c r="AB166">
        <v>448</v>
      </c>
      <c r="AE166">
        <v>25</v>
      </c>
      <c r="AG166">
        <v>598</v>
      </c>
      <c r="AH166">
        <v>298</v>
      </c>
      <c r="AI166">
        <v>2.68</v>
      </c>
      <c r="AJ166">
        <v>109</v>
      </c>
      <c r="AK166">
        <v>3</v>
      </c>
      <c r="AL166">
        <v>1</v>
      </c>
      <c r="AM166">
        <v>3006</v>
      </c>
      <c r="AN166">
        <v>927</v>
      </c>
      <c r="AO166">
        <v>13</v>
      </c>
      <c r="AP166">
        <v>217</v>
      </c>
      <c r="AQ166">
        <v>462</v>
      </c>
      <c r="AR166">
        <v>460</v>
      </c>
      <c r="AS166">
        <v>75</v>
      </c>
      <c r="AT166">
        <v>0.90500000000000003</v>
      </c>
      <c r="AU166" t="s">
        <v>309</v>
      </c>
      <c r="AV166" t="s">
        <v>224</v>
      </c>
      <c r="AX166">
        <v>100</v>
      </c>
      <c r="AY166">
        <v>100</v>
      </c>
      <c r="AZ166" t="s">
        <v>172</v>
      </c>
      <c r="BA166" t="s">
        <v>222</v>
      </c>
      <c r="BB166" t="s">
        <v>222</v>
      </c>
    </row>
    <row r="167" spans="1:54" x14ac:dyDescent="0.25">
      <c r="A167">
        <v>1885</v>
      </c>
      <c r="B167" t="s">
        <v>157</v>
      </c>
      <c r="C167" t="s">
        <v>242</v>
      </c>
      <c r="D167" t="s">
        <v>243</v>
      </c>
      <c r="E167" t="str">
        <f>VLOOKUP(D167,TeamsFranchises!$A$2:$B$121,2,FALSE)</f>
        <v>San Francisco Giants</v>
      </c>
      <c r="G167">
        <v>2</v>
      </c>
      <c r="H167">
        <v>112</v>
      </c>
      <c r="J167">
        <v>85</v>
      </c>
      <c r="K167">
        <v>27</v>
      </c>
      <c r="N167">
        <f t="shared" si="8"/>
        <v>0</v>
      </c>
      <c r="O167" t="s">
        <v>51</v>
      </c>
      <c r="P167">
        <f t="shared" si="9"/>
        <v>0</v>
      </c>
      <c r="Q167" t="s">
        <v>51</v>
      </c>
      <c r="R167">
        <f t="shared" si="10"/>
        <v>1</v>
      </c>
      <c r="S167">
        <f t="shared" si="11"/>
        <v>0</v>
      </c>
      <c r="T167" t="str">
        <f>IF('Teams-Start'!A167&gt;=1903,"Y","N")</f>
        <v>N</v>
      </c>
      <c r="U167">
        <v>691</v>
      </c>
      <c r="V167">
        <v>4029</v>
      </c>
      <c r="W167">
        <v>1085</v>
      </c>
      <c r="X167">
        <v>150</v>
      </c>
      <c r="Y167">
        <v>82</v>
      </c>
      <c r="Z167">
        <v>16</v>
      </c>
      <c r="AA167">
        <v>221</v>
      </c>
      <c r="AB167">
        <v>312</v>
      </c>
      <c r="AG167">
        <v>370</v>
      </c>
      <c r="AH167">
        <v>190</v>
      </c>
      <c r="AI167">
        <v>1.72</v>
      </c>
      <c r="AJ167">
        <v>109</v>
      </c>
      <c r="AK167">
        <v>16</v>
      </c>
      <c r="AL167">
        <v>1</v>
      </c>
      <c r="AM167">
        <v>2982</v>
      </c>
      <c r="AN167">
        <v>758</v>
      </c>
      <c r="AO167">
        <v>11</v>
      </c>
      <c r="AP167">
        <v>265</v>
      </c>
      <c r="AQ167">
        <v>516</v>
      </c>
      <c r="AR167">
        <v>331</v>
      </c>
      <c r="AS167">
        <v>85</v>
      </c>
      <c r="AT167">
        <v>0.92900000000000005</v>
      </c>
      <c r="AU167" t="s">
        <v>310</v>
      </c>
      <c r="AV167" t="s">
        <v>245</v>
      </c>
      <c r="AX167">
        <v>101</v>
      </c>
      <c r="AY167">
        <v>97</v>
      </c>
      <c r="AZ167" t="s">
        <v>246</v>
      </c>
      <c r="BA167" t="s">
        <v>242</v>
      </c>
      <c r="BB167" t="s">
        <v>242</v>
      </c>
    </row>
    <row r="168" spans="1:54" x14ac:dyDescent="0.25">
      <c r="A168">
        <v>1885</v>
      </c>
      <c r="B168" t="s">
        <v>215</v>
      </c>
      <c r="C168" t="s">
        <v>247</v>
      </c>
      <c r="D168" t="s">
        <v>248</v>
      </c>
      <c r="E168" t="str">
        <f>VLOOKUP(D168,TeamsFranchises!$A$2:$B$121,2,FALSE)</f>
        <v>New York Metropolitans</v>
      </c>
      <c r="G168">
        <v>7</v>
      </c>
      <c r="H168">
        <v>108</v>
      </c>
      <c r="J168">
        <v>44</v>
      </c>
      <c r="K168">
        <v>64</v>
      </c>
      <c r="N168">
        <f t="shared" si="8"/>
        <v>0</v>
      </c>
      <c r="O168" t="s">
        <v>51</v>
      </c>
      <c r="P168">
        <f t="shared" si="9"/>
        <v>0</v>
      </c>
      <c r="Q168" t="s">
        <v>51</v>
      </c>
      <c r="R168">
        <f t="shared" si="10"/>
        <v>1</v>
      </c>
      <c r="S168">
        <f t="shared" si="11"/>
        <v>0</v>
      </c>
      <c r="T168" t="str">
        <f>IF('Teams-Start'!A168&gt;=1903,"Y","N")</f>
        <v>N</v>
      </c>
      <c r="U168">
        <v>526</v>
      </c>
      <c r="V168">
        <v>3731</v>
      </c>
      <c r="W168">
        <v>921</v>
      </c>
      <c r="X168">
        <v>123</v>
      </c>
      <c r="Y168">
        <v>57</v>
      </c>
      <c r="Z168">
        <v>21</v>
      </c>
      <c r="AA168">
        <v>217</v>
      </c>
      <c r="AB168">
        <v>428</v>
      </c>
      <c r="AE168">
        <v>35</v>
      </c>
      <c r="AG168">
        <v>688</v>
      </c>
      <c r="AH168">
        <v>432</v>
      </c>
      <c r="AI168">
        <v>4.1500000000000004</v>
      </c>
      <c r="AJ168">
        <v>103</v>
      </c>
      <c r="AK168">
        <v>2</v>
      </c>
      <c r="AL168">
        <v>0</v>
      </c>
      <c r="AM168">
        <v>2811</v>
      </c>
      <c r="AN168">
        <v>1015</v>
      </c>
      <c r="AO168">
        <v>36</v>
      </c>
      <c r="AP168">
        <v>204</v>
      </c>
      <c r="AQ168">
        <v>408</v>
      </c>
      <c r="AR168">
        <v>452</v>
      </c>
      <c r="AS168">
        <v>62</v>
      </c>
      <c r="AT168">
        <v>0.90100000000000002</v>
      </c>
      <c r="AU168" t="s">
        <v>249</v>
      </c>
      <c r="AV168" t="s">
        <v>250</v>
      </c>
      <c r="AX168">
        <v>84</v>
      </c>
      <c r="AY168">
        <v>86</v>
      </c>
      <c r="AZ168" t="s">
        <v>248</v>
      </c>
      <c r="BA168" t="s">
        <v>247</v>
      </c>
      <c r="BB168" t="s">
        <v>247</v>
      </c>
    </row>
    <row r="169" spans="1:54" x14ac:dyDescent="0.25">
      <c r="A169">
        <v>1885</v>
      </c>
      <c r="B169" t="s">
        <v>215</v>
      </c>
      <c r="C169" t="s">
        <v>225</v>
      </c>
      <c r="D169" t="s">
        <v>226</v>
      </c>
      <c r="E169" t="str">
        <f>VLOOKUP(D169,TeamsFranchises!$A$2:$B$121,2,FALSE)</f>
        <v>Philadelphia Athletics</v>
      </c>
      <c r="G169">
        <v>4</v>
      </c>
      <c r="H169">
        <v>113</v>
      </c>
      <c r="J169">
        <v>55</v>
      </c>
      <c r="K169">
        <v>57</v>
      </c>
      <c r="N169">
        <f t="shared" si="8"/>
        <v>0</v>
      </c>
      <c r="O169" t="s">
        <v>51</v>
      </c>
      <c r="P169">
        <f t="shared" si="9"/>
        <v>0</v>
      </c>
      <c r="Q169" t="s">
        <v>51</v>
      </c>
      <c r="R169">
        <f t="shared" si="10"/>
        <v>1</v>
      </c>
      <c r="S169">
        <f t="shared" si="11"/>
        <v>0</v>
      </c>
      <c r="T169" t="str">
        <f>IF('Teams-Start'!A169&gt;=1903,"Y","N")</f>
        <v>N</v>
      </c>
      <c r="U169">
        <v>764</v>
      </c>
      <c r="V169">
        <v>4142</v>
      </c>
      <c r="W169">
        <v>1099</v>
      </c>
      <c r="X169">
        <v>169</v>
      </c>
      <c r="Y169">
        <v>76</v>
      </c>
      <c r="Z169">
        <v>30</v>
      </c>
      <c r="AA169">
        <v>223</v>
      </c>
      <c r="AB169">
        <v>410</v>
      </c>
      <c r="AE169">
        <v>45</v>
      </c>
      <c r="AG169">
        <v>691</v>
      </c>
      <c r="AH169">
        <v>360</v>
      </c>
      <c r="AI169">
        <v>3.23</v>
      </c>
      <c r="AJ169">
        <v>105</v>
      </c>
      <c r="AK169">
        <v>5</v>
      </c>
      <c r="AL169">
        <v>0</v>
      </c>
      <c r="AM169">
        <v>3010</v>
      </c>
      <c r="AN169">
        <v>1038</v>
      </c>
      <c r="AO169">
        <v>11</v>
      </c>
      <c r="AP169">
        <v>212</v>
      </c>
      <c r="AQ169">
        <v>506</v>
      </c>
      <c r="AR169">
        <v>483</v>
      </c>
      <c r="AS169">
        <v>79</v>
      </c>
      <c r="AT169">
        <v>0.90100000000000002</v>
      </c>
      <c r="AU169" t="s">
        <v>77</v>
      </c>
      <c r="AV169" t="s">
        <v>78</v>
      </c>
      <c r="AX169">
        <v>106</v>
      </c>
      <c r="AY169">
        <v>106</v>
      </c>
      <c r="AZ169" t="s">
        <v>226</v>
      </c>
      <c r="BA169" t="s">
        <v>225</v>
      </c>
      <c r="BB169" t="s">
        <v>225</v>
      </c>
    </row>
    <row r="170" spans="1:54" x14ac:dyDescent="0.25">
      <c r="A170">
        <v>1885</v>
      </c>
      <c r="B170" t="s">
        <v>157</v>
      </c>
      <c r="C170" t="s">
        <v>122</v>
      </c>
      <c r="D170" t="s">
        <v>122</v>
      </c>
      <c r="E170" t="str">
        <f>VLOOKUP(D170,TeamsFranchises!$A$2:$B$121,2,FALSE)</f>
        <v>Philadelphia Phillies</v>
      </c>
      <c r="G170">
        <v>3</v>
      </c>
      <c r="H170">
        <v>111</v>
      </c>
      <c r="J170">
        <v>56</v>
      </c>
      <c r="K170">
        <v>54</v>
      </c>
      <c r="N170">
        <f t="shared" si="8"/>
        <v>0</v>
      </c>
      <c r="O170" t="s">
        <v>51</v>
      </c>
      <c r="P170">
        <f t="shared" si="9"/>
        <v>0</v>
      </c>
      <c r="Q170" t="s">
        <v>51</v>
      </c>
      <c r="R170">
        <f t="shared" si="10"/>
        <v>1</v>
      </c>
      <c r="S170">
        <f t="shared" si="11"/>
        <v>0</v>
      </c>
      <c r="T170" t="str">
        <f>IF('Teams-Start'!A170&gt;=1903,"Y","N")</f>
        <v>N</v>
      </c>
      <c r="U170">
        <v>513</v>
      </c>
      <c r="V170">
        <v>3893</v>
      </c>
      <c r="W170">
        <v>891</v>
      </c>
      <c r="X170">
        <v>156</v>
      </c>
      <c r="Y170">
        <v>35</v>
      </c>
      <c r="Z170">
        <v>20</v>
      </c>
      <c r="AA170">
        <v>220</v>
      </c>
      <c r="AB170">
        <v>401</v>
      </c>
      <c r="AG170">
        <v>511</v>
      </c>
      <c r="AH170">
        <v>259</v>
      </c>
      <c r="AI170">
        <v>2.39</v>
      </c>
      <c r="AJ170">
        <v>108</v>
      </c>
      <c r="AK170">
        <v>10</v>
      </c>
      <c r="AL170">
        <v>0</v>
      </c>
      <c r="AM170">
        <v>2928</v>
      </c>
      <c r="AN170">
        <v>860</v>
      </c>
      <c r="AO170">
        <v>18</v>
      </c>
      <c r="AP170">
        <v>218</v>
      </c>
      <c r="AQ170">
        <v>378</v>
      </c>
      <c r="AR170">
        <v>447</v>
      </c>
      <c r="AS170">
        <v>66</v>
      </c>
      <c r="AT170">
        <v>0.90500000000000003</v>
      </c>
      <c r="AU170" t="s">
        <v>251</v>
      </c>
      <c r="AV170" t="s">
        <v>214</v>
      </c>
      <c r="AX170">
        <v>97</v>
      </c>
      <c r="AY170">
        <v>98</v>
      </c>
      <c r="AZ170" t="s">
        <v>122</v>
      </c>
      <c r="BA170" t="s">
        <v>122</v>
      </c>
      <c r="BB170" t="s">
        <v>122</v>
      </c>
    </row>
    <row r="171" spans="1:54" x14ac:dyDescent="0.25">
      <c r="A171">
        <v>1885</v>
      </c>
      <c r="B171" t="s">
        <v>157</v>
      </c>
      <c r="C171" t="s">
        <v>188</v>
      </c>
      <c r="D171" t="s">
        <v>188</v>
      </c>
      <c r="E171" t="str">
        <f>VLOOKUP(D171,TeamsFranchises!$A$2:$B$121,2,FALSE)</f>
        <v>Providence Grays</v>
      </c>
      <c r="G171">
        <v>4</v>
      </c>
      <c r="H171">
        <v>110</v>
      </c>
      <c r="J171">
        <v>53</v>
      </c>
      <c r="K171">
        <v>57</v>
      </c>
      <c r="N171">
        <f t="shared" si="8"/>
        <v>0</v>
      </c>
      <c r="O171" t="s">
        <v>51</v>
      </c>
      <c r="P171">
        <f t="shared" si="9"/>
        <v>0</v>
      </c>
      <c r="Q171" t="s">
        <v>51</v>
      </c>
      <c r="R171">
        <f t="shared" si="10"/>
        <v>1</v>
      </c>
      <c r="S171">
        <f t="shared" si="11"/>
        <v>0</v>
      </c>
      <c r="T171" t="str">
        <f>IF('Teams-Start'!A171&gt;=1903,"Y","N")</f>
        <v>N</v>
      </c>
      <c r="U171">
        <v>442</v>
      </c>
      <c r="V171">
        <v>3727</v>
      </c>
      <c r="W171">
        <v>820</v>
      </c>
      <c r="X171">
        <v>114</v>
      </c>
      <c r="Y171">
        <v>30</v>
      </c>
      <c r="Z171">
        <v>6</v>
      </c>
      <c r="AA171">
        <v>265</v>
      </c>
      <c r="AB171">
        <v>430</v>
      </c>
      <c r="AG171">
        <v>531</v>
      </c>
      <c r="AH171">
        <v>289</v>
      </c>
      <c r="AI171">
        <v>2.71</v>
      </c>
      <c r="AJ171">
        <v>108</v>
      </c>
      <c r="AK171">
        <v>8</v>
      </c>
      <c r="AL171">
        <v>0</v>
      </c>
      <c r="AM171">
        <v>2882</v>
      </c>
      <c r="AN171">
        <v>912</v>
      </c>
      <c r="AO171">
        <v>18</v>
      </c>
      <c r="AP171">
        <v>235</v>
      </c>
      <c r="AQ171">
        <v>371</v>
      </c>
      <c r="AR171">
        <v>459</v>
      </c>
      <c r="AS171">
        <v>70</v>
      </c>
      <c r="AT171">
        <v>0.90300000000000002</v>
      </c>
      <c r="AU171" t="s">
        <v>189</v>
      </c>
      <c r="AV171" t="s">
        <v>190</v>
      </c>
      <c r="AX171">
        <v>97</v>
      </c>
      <c r="AY171">
        <v>95</v>
      </c>
      <c r="AZ171" t="s">
        <v>188</v>
      </c>
      <c r="BA171" t="s">
        <v>188</v>
      </c>
      <c r="BB171" t="s">
        <v>188</v>
      </c>
    </row>
    <row r="172" spans="1:54" x14ac:dyDescent="0.25">
      <c r="A172">
        <v>1885</v>
      </c>
      <c r="B172" t="s">
        <v>215</v>
      </c>
      <c r="C172" t="s">
        <v>228</v>
      </c>
      <c r="D172" t="s">
        <v>229</v>
      </c>
      <c r="E172" t="str">
        <f>VLOOKUP(D172,TeamsFranchises!$A$2:$B$121,2,FALSE)</f>
        <v>Pittsburgh Pirates</v>
      </c>
      <c r="G172">
        <v>3</v>
      </c>
      <c r="H172">
        <v>111</v>
      </c>
      <c r="J172">
        <v>56</v>
      </c>
      <c r="K172">
        <v>55</v>
      </c>
      <c r="N172">
        <f t="shared" si="8"/>
        <v>0</v>
      </c>
      <c r="O172" t="s">
        <v>51</v>
      </c>
      <c r="P172">
        <f t="shared" si="9"/>
        <v>0</v>
      </c>
      <c r="Q172" t="s">
        <v>51</v>
      </c>
      <c r="R172">
        <f t="shared" si="10"/>
        <v>1</v>
      </c>
      <c r="S172">
        <f t="shared" si="11"/>
        <v>0</v>
      </c>
      <c r="T172" t="str">
        <f>IF('Teams-Start'!A172&gt;=1903,"Y","N")</f>
        <v>N</v>
      </c>
      <c r="U172">
        <v>547</v>
      </c>
      <c r="V172">
        <v>3975</v>
      </c>
      <c r="W172">
        <v>955</v>
      </c>
      <c r="X172">
        <v>123</v>
      </c>
      <c r="Y172">
        <v>79</v>
      </c>
      <c r="Z172">
        <v>5</v>
      </c>
      <c r="AA172">
        <v>189</v>
      </c>
      <c r="AB172">
        <v>537</v>
      </c>
      <c r="AE172">
        <v>44</v>
      </c>
      <c r="AG172">
        <v>539</v>
      </c>
      <c r="AH172">
        <v>328</v>
      </c>
      <c r="AI172">
        <v>2.92</v>
      </c>
      <c r="AJ172">
        <v>104</v>
      </c>
      <c r="AK172">
        <v>8</v>
      </c>
      <c r="AL172">
        <v>0</v>
      </c>
      <c r="AM172">
        <v>3033</v>
      </c>
      <c r="AN172">
        <v>918</v>
      </c>
      <c r="AO172">
        <v>14</v>
      </c>
      <c r="AP172">
        <v>201</v>
      </c>
      <c r="AQ172">
        <v>454</v>
      </c>
      <c r="AR172">
        <v>422</v>
      </c>
      <c r="AS172">
        <v>77</v>
      </c>
      <c r="AT172">
        <v>0.91200000000000003</v>
      </c>
      <c r="AU172" t="s">
        <v>230</v>
      </c>
      <c r="AV172" t="s">
        <v>214</v>
      </c>
      <c r="AX172">
        <v>100</v>
      </c>
      <c r="AY172">
        <v>99</v>
      </c>
      <c r="AZ172" t="s">
        <v>229</v>
      </c>
      <c r="BA172" t="s">
        <v>228</v>
      </c>
      <c r="BB172" t="s">
        <v>228</v>
      </c>
    </row>
    <row r="173" spans="1:54" x14ac:dyDescent="0.25">
      <c r="A173">
        <v>1885</v>
      </c>
      <c r="B173" t="s">
        <v>215</v>
      </c>
      <c r="C173" t="s">
        <v>232</v>
      </c>
      <c r="D173" t="s">
        <v>154</v>
      </c>
      <c r="E173" t="str">
        <f>VLOOKUP(D173,TeamsFranchises!$A$2:$B$121,2,FALSE)</f>
        <v>St. Louis Cardinals</v>
      </c>
      <c r="G173">
        <v>1</v>
      </c>
      <c r="H173">
        <v>112</v>
      </c>
      <c r="J173">
        <v>79</v>
      </c>
      <c r="K173">
        <v>33</v>
      </c>
      <c r="N173">
        <f t="shared" si="8"/>
        <v>0</v>
      </c>
      <c r="O173" t="s">
        <v>76</v>
      </c>
      <c r="P173">
        <f t="shared" si="9"/>
        <v>1</v>
      </c>
      <c r="Q173" t="s">
        <v>51</v>
      </c>
      <c r="R173">
        <f t="shared" si="10"/>
        <v>1</v>
      </c>
      <c r="S173">
        <f t="shared" si="11"/>
        <v>0</v>
      </c>
      <c r="T173" t="str">
        <f>IF('Teams-Start'!A173&gt;=1903,"Y","N")</f>
        <v>N</v>
      </c>
      <c r="U173">
        <v>677</v>
      </c>
      <c r="V173">
        <v>3972</v>
      </c>
      <c r="W173">
        <v>979</v>
      </c>
      <c r="X173">
        <v>132</v>
      </c>
      <c r="Y173">
        <v>57</v>
      </c>
      <c r="Z173">
        <v>17</v>
      </c>
      <c r="AA173">
        <v>234</v>
      </c>
      <c r="AB173">
        <v>282</v>
      </c>
      <c r="AE173">
        <v>49</v>
      </c>
      <c r="AG173">
        <v>461</v>
      </c>
      <c r="AH173">
        <v>272</v>
      </c>
      <c r="AI173">
        <v>2.44</v>
      </c>
      <c r="AJ173">
        <v>111</v>
      </c>
      <c r="AK173">
        <v>11</v>
      </c>
      <c r="AL173">
        <v>0</v>
      </c>
      <c r="AM173">
        <v>3006</v>
      </c>
      <c r="AN173">
        <v>879</v>
      </c>
      <c r="AO173">
        <v>12</v>
      </c>
      <c r="AP173">
        <v>168</v>
      </c>
      <c r="AQ173">
        <v>378</v>
      </c>
      <c r="AR173">
        <v>381</v>
      </c>
      <c r="AS173">
        <v>64</v>
      </c>
      <c r="AT173">
        <v>0.92</v>
      </c>
      <c r="AU173" t="s">
        <v>252</v>
      </c>
      <c r="AV173" t="s">
        <v>177</v>
      </c>
      <c r="AX173">
        <v>105</v>
      </c>
      <c r="AY173">
        <v>101</v>
      </c>
      <c r="AZ173" t="s">
        <v>154</v>
      </c>
      <c r="BA173" t="s">
        <v>232</v>
      </c>
      <c r="BB173" t="s">
        <v>232</v>
      </c>
    </row>
    <row r="174" spans="1:54" x14ac:dyDescent="0.25">
      <c r="A174">
        <v>1885</v>
      </c>
      <c r="B174" t="s">
        <v>157</v>
      </c>
      <c r="C174" t="s">
        <v>311</v>
      </c>
      <c r="D174" t="s">
        <v>290</v>
      </c>
      <c r="E174" t="str">
        <f>VLOOKUP(D174,TeamsFranchises!$A$2:$B$121,2,FALSE)</f>
        <v>St. Louis Maroons</v>
      </c>
      <c r="G174">
        <v>8</v>
      </c>
      <c r="H174">
        <v>111</v>
      </c>
      <c r="J174">
        <v>36</v>
      </c>
      <c r="K174">
        <v>72</v>
      </c>
      <c r="N174">
        <f t="shared" si="8"/>
        <v>0</v>
      </c>
      <c r="O174" t="s">
        <v>51</v>
      </c>
      <c r="P174">
        <f t="shared" si="9"/>
        <v>0</v>
      </c>
      <c r="Q174" t="s">
        <v>51</v>
      </c>
      <c r="R174">
        <f t="shared" si="10"/>
        <v>1</v>
      </c>
      <c r="S174">
        <f t="shared" si="11"/>
        <v>0</v>
      </c>
      <c r="T174" t="str">
        <f>IF('Teams-Start'!A174&gt;=1903,"Y","N")</f>
        <v>N</v>
      </c>
      <c r="U174">
        <v>390</v>
      </c>
      <c r="V174">
        <v>3758</v>
      </c>
      <c r="W174">
        <v>829</v>
      </c>
      <c r="X174">
        <v>121</v>
      </c>
      <c r="Y174">
        <v>21</v>
      </c>
      <c r="Z174">
        <v>8</v>
      </c>
      <c r="AA174">
        <v>214</v>
      </c>
      <c r="AB174">
        <v>412</v>
      </c>
      <c r="AG174">
        <v>593</v>
      </c>
      <c r="AH174">
        <v>361</v>
      </c>
      <c r="AI174">
        <v>3.37</v>
      </c>
      <c r="AJ174">
        <v>107</v>
      </c>
      <c r="AK174">
        <v>4</v>
      </c>
      <c r="AL174">
        <v>0</v>
      </c>
      <c r="AM174">
        <v>2896</v>
      </c>
      <c r="AN174">
        <v>935</v>
      </c>
      <c r="AO174">
        <v>15</v>
      </c>
      <c r="AP174">
        <v>278</v>
      </c>
      <c r="AQ174">
        <v>337</v>
      </c>
      <c r="AR174">
        <v>398</v>
      </c>
      <c r="AS174">
        <v>67</v>
      </c>
      <c r="AT174">
        <v>0.91600000000000004</v>
      </c>
      <c r="AU174" t="s">
        <v>291</v>
      </c>
      <c r="AV174" t="s">
        <v>177</v>
      </c>
      <c r="AX174">
        <v>97</v>
      </c>
      <c r="AY174">
        <v>98</v>
      </c>
      <c r="AZ174" t="s">
        <v>290</v>
      </c>
      <c r="BA174" t="s">
        <v>311</v>
      </c>
      <c r="BB174" t="s">
        <v>311</v>
      </c>
    </row>
    <row r="175" spans="1:54" x14ac:dyDescent="0.25">
      <c r="A175">
        <v>1886</v>
      </c>
      <c r="B175" t="s">
        <v>215</v>
      </c>
      <c r="C175" t="s">
        <v>216</v>
      </c>
      <c r="D175" t="s">
        <v>217</v>
      </c>
      <c r="E175" t="str">
        <f>VLOOKUP(D175,TeamsFranchises!$A$2:$B$121,2,FALSE)</f>
        <v>Baltimore Orioles</v>
      </c>
      <c r="G175">
        <v>8</v>
      </c>
      <c r="H175">
        <v>139</v>
      </c>
      <c r="J175">
        <v>48</v>
      </c>
      <c r="K175">
        <v>83</v>
      </c>
      <c r="N175">
        <f t="shared" si="8"/>
        <v>0</v>
      </c>
      <c r="O175" t="s">
        <v>51</v>
      </c>
      <c r="P175">
        <f t="shared" si="9"/>
        <v>0</v>
      </c>
      <c r="Q175" t="s">
        <v>51</v>
      </c>
      <c r="R175">
        <f t="shared" si="10"/>
        <v>1</v>
      </c>
      <c r="S175">
        <f t="shared" si="11"/>
        <v>0</v>
      </c>
      <c r="T175" t="str">
        <f>IF('Teams-Start'!A175&gt;=1903,"Y","N")</f>
        <v>N</v>
      </c>
      <c r="U175">
        <v>625</v>
      </c>
      <c r="V175">
        <v>4639</v>
      </c>
      <c r="W175">
        <v>945</v>
      </c>
      <c r="X175">
        <v>124</v>
      </c>
      <c r="Y175">
        <v>51</v>
      </c>
      <c r="Z175">
        <v>8</v>
      </c>
      <c r="AA175">
        <v>379</v>
      </c>
      <c r="AB175">
        <v>603</v>
      </c>
      <c r="AC175">
        <v>269</v>
      </c>
      <c r="AE175">
        <v>36</v>
      </c>
      <c r="AG175">
        <v>878</v>
      </c>
      <c r="AH175">
        <v>547</v>
      </c>
      <c r="AI175">
        <v>4.08</v>
      </c>
      <c r="AJ175">
        <v>134</v>
      </c>
      <c r="AK175">
        <v>5</v>
      </c>
      <c r="AL175">
        <v>0</v>
      </c>
      <c r="AM175">
        <v>3620</v>
      </c>
      <c r="AN175">
        <v>1197</v>
      </c>
      <c r="AO175">
        <v>25</v>
      </c>
      <c r="AP175">
        <v>403</v>
      </c>
      <c r="AQ175">
        <v>805</v>
      </c>
      <c r="AR175">
        <v>523</v>
      </c>
      <c r="AS175">
        <v>59</v>
      </c>
      <c r="AT175">
        <v>0.91</v>
      </c>
      <c r="AU175" t="s">
        <v>218</v>
      </c>
      <c r="AV175" t="s">
        <v>234</v>
      </c>
      <c r="AX175">
        <v>98</v>
      </c>
      <c r="AY175">
        <v>99</v>
      </c>
      <c r="AZ175" t="s">
        <v>95</v>
      </c>
      <c r="BA175" t="s">
        <v>216</v>
      </c>
      <c r="BB175" t="s">
        <v>216</v>
      </c>
    </row>
    <row r="176" spans="1:54" x14ac:dyDescent="0.25">
      <c r="A176">
        <v>1886</v>
      </c>
      <c r="B176" t="s">
        <v>215</v>
      </c>
      <c r="C176" t="s">
        <v>259</v>
      </c>
      <c r="D176" t="s">
        <v>260</v>
      </c>
      <c r="E176" t="str">
        <f>VLOOKUP(D176,TeamsFranchises!$A$2:$B$121,2,FALSE)</f>
        <v>Los Angeles Dodgers</v>
      </c>
      <c r="G176">
        <v>3</v>
      </c>
      <c r="H176">
        <v>141</v>
      </c>
      <c r="J176">
        <v>76</v>
      </c>
      <c r="K176">
        <v>61</v>
      </c>
      <c r="N176">
        <f t="shared" si="8"/>
        <v>0</v>
      </c>
      <c r="O176" t="s">
        <v>51</v>
      </c>
      <c r="P176">
        <f t="shared" si="9"/>
        <v>0</v>
      </c>
      <c r="Q176" t="s">
        <v>51</v>
      </c>
      <c r="R176">
        <f t="shared" si="10"/>
        <v>1</v>
      </c>
      <c r="S176">
        <f t="shared" si="11"/>
        <v>0</v>
      </c>
      <c r="T176" t="str">
        <f>IF('Teams-Start'!A176&gt;=1903,"Y","N")</f>
        <v>N</v>
      </c>
      <c r="U176">
        <v>832</v>
      </c>
      <c r="V176">
        <v>5053</v>
      </c>
      <c r="W176">
        <v>1261</v>
      </c>
      <c r="X176">
        <v>196</v>
      </c>
      <c r="Y176">
        <v>80</v>
      </c>
      <c r="Z176">
        <v>16</v>
      </c>
      <c r="AA176">
        <v>433</v>
      </c>
      <c r="AB176">
        <v>523</v>
      </c>
      <c r="AC176">
        <v>248</v>
      </c>
      <c r="AE176">
        <v>18</v>
      </c>
      <c r="AG176">
        <v>832</v>
      </c>
      <c r="AH176">
        <v>469</v>
      </c>
      <c r="AI176">
        <v>3.42</v>
      </c>
      <c r="AJ176">
        <v>138</v>
      </c>
      <c r="AK176">
        <v>6</v>
      </c>
      <c r="AL176">
        <v>0</v>
      </c>
      <c r="AM176">
        <v>3704</v>
      </c>
      <c r="AN176">
        <v>1202</v>
      </c>
      <c r="AO176">
        <v>17</v>
      </c>
      <c r="AP176">
        <v>464</v>
      </c>
      <c r="AQ176">
        <v>540</v>
      </c>
      <c r="AR176">
        <v>610</v>
      </c>
      <c r="AS176">
        <v>87</v>
      </c>
      <c r="AT176">
        <v>0.9</v>
      </c>
      <c r="AU176" t="s">
        <v>307</v>
      </c>
      <c r="AV176" t="s">
        <v>261</v>
      </c>
      <c r="AX176">
        <v>100</v>
      </c>
      <c r="AY176">
        <v>100</v>
      </c>
      <c r="AZ176" t="s">
        <v>262</v>
      </c>
      <c r="BA176" t="s">
        <v>259</v>
      </c>
      <c r="BB176" t="s">
        <v>259</v>
      </c>
    </row>
    <row r="177" spans="1:54" x14ac:dyDescent="0.25">
      <c r="A177">
        <v>1886</v>
      </c>
      <c r="B177" t="s">
        <v>157</v>
      </c>
      <c r="C177" t="s">
        <v>158</v>
      </c>
      <c r="D177" t="s">
        <v>159</v>
      </c>
      <c r="E177" t="str">
        <f>VLOOKUP(D177,TeamsFranchises!$A$2:$B$121,2,FALSE)</f>
        <v>Atlanta Braves</v>
      </c>
      <c r="G177">
        <v>5</v>
      </c>
      <c r="H177">
        <v>118</v>
      </c>
      <c r="J177">
        <v>56</v>
      </c>
      <c r="K177">
        <v>61</v>
      </c>
      <c r="N177">
        <f t="shared" si="8"/>
        <v>0</v>
      </c>
      <c r="O177" t="s">
        <v>51</v>
      </c>
      <c r="P177">
        <f t="shared" si="9"/>
        <v>0</v>
      </c>
      <c r="Q177" t="s">
        <v>51</v>
      </c>
      <c r="R177">
        <f t="shared" si="10"/>
        <v>1</v>
      </c>
      <c r="S177">
        <f t="shared" si="11"/>
        <v>0</v>
      </c>
      <c r="T177" t="str">
        <f>IF('Teams-Start'!A177&gt;=1903,"Y","N")</f>
        <v>N</v>
      </c>
      <c r="U177">
        <v>657</v>
      </c>
      <c r="V177">
        <v>4180</v>
      </c>
      <c r="W177">
        <v>1085</v>
      </c>
      <c r="X177">
        <v>151</v>
      </c>
      <c r="Y177">
        <v>59</v>
      </c>
      <c r="Z177">
        <v>24</v>
      </c>
      <c r="AA177">
        <v>250</v>
      </c>
      <c r="AB177">
        <v>537</v>
      </c>
      <c r="AC177">
        <v>156</v>
      </c>
      <c r="AG177">
        <v>661</v>
      </c>
      <c r="AH177">
        <v>371</v>
      </c>
      <c r="AI177">
        <v>3.24</v>
      </c>
      <c r="AJ177">
        <v>116</v>
      </c>
      <c r="AK177">
        <v>3</v>
      </c>
      <c r="AL177">
        <v>0</v>
      </c>
      <c r="AM177">
        <v>3087</v>
      </c>
      <c r="AN177">
        <v>1049</v>
      </c>
      <c r="AO177">
        <v>33</v>
      </c>
      <c r="AP177">
        <v>298</v>
      </c>
      <c r="AQ177">
        <v>511</v>
      </c>
      <c r="AR177">
        <v>465</v>
      </c>
      <c r="AS177">
        <v>63</v>
      </c>
      <c r="AT177">
        <v>0.90500000000000003</v>
      </c>
      <c r="AU177" t="s">
        <v>235</v>
      </c>
      <c r="AV177" t="s">
        <v>53</v>
      </c>
      <c r="AX177">
        <v>97</v>
      </c>
      <c r="AY177">
        <v>97</v>
      </c>
      <c r="AZ177" t="s">
        <v>158</v>
      </c>
      <c r="BA177" t="s">
        <v>158</v>
      </c>
      <c r="BB177" t="s">
        <v>158</v>
      </c>
    </row>
    <row r="178" spans="1:54" x14ac:dyDescent="0.25">
      <c r="A178">
        <v>1886</v>
      </c>
      <c r="B178" t="s">
        <v>157</v>
      </c>
      <c r="C178" t="s">
        <v>161</v>
      </c>
      <c r="D178" t="s">
        <v>162</v>
      </c>
      <c r="E178" t="str">
        <f>VLOOKUP(D178,TeamsFranchises!$A$2:$B$121,2,FALSE)</f>
        <v>Chicago Cubs</v>
      </c>
      <c r="G178">
        <v>1</v>
      </c>
      <c r="H178">
        <v>126</v>
      </c>
      <c r="J178">
        <v>90</v>
      </c>
      <c r="K178">
        <v>34</v>
      </c>
      <c r="N178">
        <f t="shared" si="8"/>
        <v>0</v>
      </c>
      <c r="O178" t="s">
        <v>76</v>
      </c>
      <c r="P178">
        <f t="shared" si="9"/>
        <v>1</v>
      </c>
      <c r="Q178" t="s">
        <v>51</v>
      </c>
      <c r="R178">
        <f t="shared" si="10"/>
        <v>1</v>
      </c>
      <c r="S178">
        <f t="shared" si="11"/>
        <v>0</v>
      </c>
      <c r="T178" t="str">
        <f>IF('Teams-Start'!A178&gt;=1903,"Y","N")</f>
        <v>N</v>
      </c>
      <c r="U178">
        <v>900</v>
      </c>
      <c r="V178">
        <v>4378</v>
      </c>
      <c r="W178">
        <v>1223</v>
      </c>
      <c r="X178">
        <v>198</v>
      </c>
      <c r="Y178">
        <v>87</v>
      </c>
      <c r="Z178">
        <v>53</v>
      </c>
      <c r="AA178">
        <v>460</v>
      </c>
      <c r="AB178">
        <v>513</v>
      </c>
      <c r="AC178">
        <v>213</v>
      </c>
      <c r="AG178">
        <v>555</v>
      </c>
      <c r="AH178">
        <v>310</v>
      </c>
      <c r="AI178">
        <v>2.54</v>
      </c>
      <c r="AJ178">
        <v>116</v>
      </c>
      <c r="AK178">
        <v>8</v>
      </c>
      <c r="AL178">
        <v>3</v>
      </c>
      <c r="AM178">
        <v>3293</v>
      </c>
      <c r="AN178">
        <v>988</v>
      </c>
      <c r="AO178">
        <v>49</v>
      </c>
      <c r="AP178">
        <v>262</v>
      </c>
      <c r="AQ178">
        <v>647</v>
      </c>
      <c r="AR178">
        <v>475</v>
      </c>
      <c r="AS178">
        <v>82</v>
      </c>
      <c r="AT178">
        <v>0.91200000000000003</v>
      </c>
      <c r="AU178" t="s">
        <v>57</v>
      </c>
      <c r="AV178" t="s">
        <v>308</v>
      </c>
      <c r="AX178">
        <v>114</v>
      </c>
      <c r="AY178">
        <v>109</v>
      </c>
      <c r="AZ178" t="s">
        <v>162</v>
      </c>
      <c r="BA178" t="s">
        <v>161</v>
      </c>
      <c r="BB178" t="s">
        <v>161</v>
      </c>
    </row>
    <row r="179" spans="1:54" x14ac:dyDescent="0.25">
      <c r="A179">
        <v>1886</v>
      </c>
      <c r="B179" t="s">
        <v>215</v>
      </c>
      <c r="C179" t="s">
        <v>220</v>
      </c>
      <c r="D179" t="s">
        <v>167</v>
      </c>
      <c r="E179" t="str">
        <f>VLOOKUP(D179,TeamsFranchises!$A$2:$B$121,2,FALSE)</f>
        <v>Cincinnati Reds</v>
      </c>
      <c r="G179">
        <v>5</v>
      </c>
      <c r="H179">
        <v>141</v>
      </c>
      <c r="J179">
        <v>65</v>
      </c>
      <c r="K179">
        <v>73</v>
      </c>
      <c r="N179">
        <f t="shared" si="8"/>
        <v>0</v>
      </c>
      <c r="O179" t="s">
        <v>51</v>
      </c>
      <c r="P179">
        <f t="shared" si="9"/>
        <v>0</v>
      </c>
      <c r="Q179" t="s">
        <v>51</v>
      </c>
      <c r="R179">
        <f t="shared" si="10"/>
        <v>1</v>
      </c>
      <c r="S179">
        <f t="shared" si="11"/>
        <v>0</v>
      </c>
      <c r="T179" t="str">
        <f>IF('Teams-Start'!A179&gt;=1903,"Y","N")</f>
        <v>N</v>
      </c>
      <c r="U179">
        <v>883</v>
      </c>
      <c r="V179">
        <v>4915</v>
      </c>
      <c r="W179">
        <v>1225</v>
      </c>
      <c r="X179">
        <v>145</v>
      </c>
      <c r="Y179">
        <v>95</v>
      </c>
      <c r="Z179">
        <v>45</v>
      </c>
      <c r="AA179">
        <v>374</v>
      </c>
      <c r="AB179">
        <v>633</v>
      </c>
      <c r="AC179">
        <v>185</v>
      </c>
      <c r="AE179">
        <v>65</v>
      </c>
      <c r="AG179">
        <v>865</v>
      </c>
      <c r="AH179">
        <v>580</v>
      </c>
      <c r="AI179">
        <v>4.18</v>
      </c>
      <c r="AJ179">
        <v>129</v>
      </c>
      <c r="AK179">
        <v>3</v>
      </c>
      <c r="AL179">
        <v>0</v>
      </c>
      <c r="AM179">
        <v>3743</v>
      </c>
      <c r="AN179">
        <v>1267</v>
      </c>
      <c r="AO179">
        <v>25</v>
      </c>
      <c r="AP179">
        <v>481</v>
      </c>
      <c r="AQ179">
        <v>495</v>
      </c>
      <c r="AR179">
        <v>582</v>
      </c>
      <c r="AS179">
        <v>122</v>
      </c>
      <c r="AT179">
        <v>0.90500000000000003</v>
      </c>
      <c r="AU179" t="s">
        <v>221</v>
      </c>
      <c r="AV179" t="s">
        <v>269</v>
      </c>
      <c r="AX179">
        <v>103</v>
      </c>
      <c r="AY179">
        <v>102</v>
      </c>
      <c r="AZ179" t="s">
        <v>167</v>
      </c>
      <c r="BA179" t="s">
        <v>220</v>
      </c>
      <c r="BB179" t="s">
        <v>220</v>
      </c>
    </row>
    <row r="180" spans="1:54" x14ac:dyDescent="0.25">
      <c r="A180">
        <v>1886</v>
      </c>
      <c r="B180" t="s">
        <v>157</v>
      </c>
      <c r="C180" t="s">
        <v>212</v>
      </c>
      <c r="D180" t="s">
        <v>212</v>
      </c>
      <c r="E180" t="str">
        <f>VLOOKUP(D180,TeamsFranchises!$A$2:$B$121,2,FALSE)</f>
        <v>Detroit Wolverines</v>
      </c>
      <c r="G180">
        <v>2</v>
      </c>
      <c r="H180">
        <v>126</v>
      </c>
      <c r="J180">
        <v>87</v>
      </c>
      <c r="K180">
        <v>36</v>
      </c>
      <c r="N180">
        <f t="shared" si="8"/>
        <v>0</v>
      </c>
      <c r="O180" t="s">
        <v>51</v>
      </c>
      <c r="P180">
        <f t="shared" si="9"/>
        <v>0</v>
      </c>
      <c r="Q180" t="s">
        <v>51</v>
      </c>
      <c r="R180">
        <f t="shared" si="10"/>
        <v>1</v>
      </c>
      <c r="S180">
        <f t="shared" si="11"/>
        <v>0</v>
      </c>
      <c r="T180" t="str">
        <f>IF('Teams-Start'!A180&gt;=1903,"Y","N")</f>
        <v>N</v>
      </c>
      <c r="U180">
        <v>829</v>
      </c>
      <c r="V180">
        <v>4501</v>
      </c>
      <c r="W180">
        <v>1260</v>
      </c>
      <c r="X180">
        <v>176</v>
      </c>
      <c r="Y180">
        <v>81</v>
      </c>
      <c r="Z180">
        <v>53</v>
      </c>
      <c r="AA180">
        <v>374</v>
      </c>
      <c r="AB180">
        <v>426</v>
      </c>
      <c r="AC180">
        <v>194</v>
      </c>
      <c r="AG180">
        <v>538</v>
      </c>
      <c r="AH180">
        <v>350</v>
      </c>
      <c r="AI180">
        <v>2.85</v>
      </c>
      <c r="AJ180">
        <v>122</v>
      </c>
      <c r="AK180">
        <v>8</v>
      </c>
      <c r="AL180">
        <v>0</v>
      </c>
      <c r="AM180">
        <v>3311</v>
      </c>
      <c r="AN180">
        <v>995</v>
      </c>
      <c r="AO180">
        <v>20</v>
      </c>
      <c r="AP180">
        <v>270</v>
      </c>
      <c r="AQ180">
        <v>592</v>
      </c>
      <c r="AR180">
        <v>373</v>
      </c>
      <c r="AS180">
        <v>82</v>
      </c>
      <c r="AT180">
        <v>0.92800000000000005</v>
      </c>
      <c r="AU180" t="s">
        <v>213</v>
      </c>
      <c r="AV180" t="s">
        <v>214</v>
      </c>
      <c r="AX180">
        <v>103</v>
      </c>
      <c r="AY180">
        <v>100</v>
      </c>
      <c r="AZ180" t="s">
        <v>212</v>
      </c>
      <c r="BA180" t="s">
        <v>212</v>
      </c>
      <c r="BB180" t="s">
        <v>212</v>
      </c>
    </row>
    <row r="181" spans="1:54" x14ac:dyDescent="0.25">
      <c r="A181">
        <v>1886</v>
      </c>
      <c r="B181" t="s">
        <v>157</v>
      </c>
      <c r="C181" t="s">
        <v>312</v>
      </c>
      <c r="D181" t="s">
        <v>312</v>
      </c>
      <c r="E181" t="str">
        <f>VLOOKUP(D181,TeamsFranchises!$A$2:$B$121,2,FALSE)</f>
        <v>Kansas City Cowboys</v>
      </c>
      <c r="G181">
        <v>7</v>
      </c>
      <c r="H181">
        <v>123</v>
      </c>
      <c r="J181">
        <v>30</v>
      </c>
      <c r="K181">
        <v>91</v>
      </c>
      <c r="N181">
        <f t="shared" si="8"/>
        <v>0</v>
      </c>
      <c r="O181" t="s">
        <v>51</v>
      </c>
      <c r="P181">
        <f t="shared" si="9"/>
        <v>0</v>
      </c>
      <c r="Q181" t="s">
        <v>51</v>
      </c>
      <c r="R181">
        <f t="shared" si="10"/>
        <v>1</v>
      </c>
      <c r="S181">
        <f t="shared" si="11"/>
        <v>0</v>
      </c>
      <c r="T181" t="str">
        <f>IF('Teams-Start'!A181&gt;=1903,"Y","N")</f>
        <v>N</v>
      </c>
      <c r="U181">
        <v>494</v>
      </c>
      <c r="V181">
        <v>4236</v>
      </c>
      <c r="W181">
        <v>967</v>
      </c>
      <c r="X181">
        <v>177</v>
      </c>
      <c r="Y181">
        <v>48</v>
      </c>
      <c r="Z181">
        <v>19</v>
      </c>
      <c r="AA181">
        <v>269</v>
      </c>
      <c r="AB181">
        <v>608</v>
      </c>
      <c r="AC181">
        <v>96</v>
      </c>
      <c r="AG181">
        <v>872</v>
      </c>
      <c r="AH181">
        <v>575</v>
      </c>
      <c r="AI181">
        <v>4.8499999999999996</v>
      </c>
      <c r="AJ181">
        <v>117</v>
      </c>
      <c r="AK181">
        <v>4</v>
      </c>
      <c r="AL181">
        <v>0</v>
      </c>
      <c r="AM181">
        <v>3200</v>
      </c>
      <c r="AN181">
        <v>1345</v>
      </c>
      <c r="AO181">
        <v>27</v>
      </c>
      <c r="AP181">
        <v>246</v>
      </c>
      <c r="AQ181">
        <v>442</v>
      </c>
      <c r="AR181">
        <v>482</v>
      </c>
      <c r="AS181">
        <v>79</v>
      </c>
      <c r="AT181">
        <v>0.91</v>
      </c>
      <c r="AU181" t="s">
        <v>278</v>
      </c>
      <c r="AV181" t="s">
        <v>313</v>
      </c>
      <c r="AX181">
        <v>106</v>
      </c>
      <c r="AY181">
        <v>114</v>
      </c>
      <c r="AZ181" t="s">
        <v>312</v>
      </c>
      <c r="BA181" t="s">
        <v>312</v>
      </c>
      <c r="BB181" t="s">
        <v>312</v>
      </c>
    </row>
    <row r="182" spans="1:54" x14ac:dyDescent="0.25">
      <c r="A182">
        <v>1886</v>
      </c>
      <c r="B182" t="s">
        <v>215</v>
      </c>
      <c r="C182" t="s">
        <v>222</v>
      </c>
      <c r="D182" t="s">
        <v>172</v>
      </c>
      <c r="E182" t="str">
        <f>VLOOKUP(D182,TeamsFranchises!$A$2:$B$121,2,FALSE)</f>
        <v>Louisville Colonels</v>
      </c>
      <c r="G182">
        <v>4</v>
      </c>
      <c r="H182">
        <v>138</v>
      </c>
      <c r="J182">
        <v>66</v>
      </c>
      <c r="K182">
        <v>70</v>
      </c>
      <c r="N182">
        <f t="shared" si="8"/>
        <v>0</v>
      </c>
      <c r="O182" t="s">
        <v>51</v>
      </c>
      <c r="P182">
        <f t="shared" si="9"/>
        <v>0</v>
      </c>
      <c r="Q182" t="s">
        <v>51</v>
      </c>
      <c r="R182">
        <f t="shared" si="10"/>
        <v>1</v>
      </c>
      <c r="S182">
        <f t="shared" si="11"/>
        <v>0</v>
      </c>
      <c r="T182" t="str">
        <f>IF('Teams-Start'!A182&gt;=1903,"Y","N")</f>
        <v>N</v>
      </c>
      <c r="U182">
        <v>833</v>
      </c>
      <c r="V182">
        <v>4921</v>
      </c>
      <c r="W182">
        <v>1294</v>
      </c>
      <c r="X182">
        <v>182</v>
      </c>
      <c r="Y182">
        <v>88</v>
      </c>
      <c r="Z182">
        <v>20</v>
      </c>
      <c r="AA182">
        <v>410</v>
      </c>
      <c r="AB182">
        <v>558</v>
      </c>
      <c r="AC182">
        <v>202</v>
      </c>
      <c r="AE182">
        <v>26</v>
      </c>
      <c r="AG182">
        <v>805</v>
      </c>
      <c r="AH182">
        <v>412</v>
      </c>
      <c r="AI182">
        <v>3.07</v>
      </c>
      <c r="AJ182">
        <v>131</v>
      </c>
      <c r="AK182">
        <v>5</v>
      </c>
      <c r="AL182">
        <v>2</v>
      </c>
      <c r="AM182">
        <v>3629</v>
      </c>
      <c r="AN182">
        <v>1109</v>
      </c>
      <c r="AO182">
        <v>16</v>
      </c>
      <c r="AP182">
        <v>432</v>
      </c>
      <c r="AQ182">
        <v>720</v>
      </c>
      <c r="AR182">
        <v>593</v>
      </c>
      <c r="AS182">
        <v>89</v>
      </c>
      <c r="AT182">
        <v>0.90100000000000002</v>
      </c>
      <c r="AU182" t="s">
        <v>309</v>
      </c>
      <c r="AV182" t="s">
        <v>224</v>
      </c>
      <c r="AX182">
        <v>106</v>
      </c>
      <c r="AY182">
        <v>106</v>
      </c>
      <c r="AZ182" t="s">
        <v>172</v>
      </c>
      <c r="BA182" t="s">
        <v>222</v>
      </c>
      <c r="BB182" t="s">
        <v>222</v>
      </c>
    </row>
    <row r="183" spans="1:54" x14ac:dyDescent="0.25">
      <c r="A183">
        <v>1886</v>
      </c>
      <c r="B183" t="s">
        <v>157</v>
      </c>
      <c r="C183" t="s">
        <v>242</v>
      </c>
      <c r="D183" t="s">
        <v>243</v>
      </c>
      <c r="E183" t="str">
        <f>VLOOKUP(D183,TeamsFranchises!$A$2:$B$121,2,FALSE)</f>
        <v>San Francisco Giants</v>
      </c>
      <c r="G183">
        <v>3</v>
      </c>
      <c r="H183">
        <v>124</v>
      </c>
      <c r="J183">
        <v>75</v>
      </c>
      <c r="K183">
        <v>44</v>
      </c>
      <c r="N183">
        <f t="shared" si="8"/>
        <v>0</v>
      </c>
      <c r="O183" t="s">
        <v>51</v>
      </c>
      <c r="P183">
        <f t="shared" si="9"/>
        <v>0</v>
      </c>
      <c r="Q183" t="s">
        <v>51</v>
      </c>
      <c r="R183">
        <f t="shared" si="10"/>
        <v>1</v>
      </c>
      <c r="S183">
        <f t="shared" si="11"/>
        <v>0</v>
      </c>
      <c r="T183" t="str">
        <f>IF('Teams-Start'!A183&gt;=1903,"Y","N")</f>
        <v>N</v>
      </c>
      <c r="U183">
        <v>692</v>
      </c>
      <c r="V183">
        <v>4298</v>
      </c>
      <c r="W183">
        <v>1156</v>
      </c>
      <c r="X183">
        <v>175</v>
      </c>
      <c r="Y183">
        <v>68</v>
      </c>
      <c r="Z183">
        <v>21</v>
      </c>
      <c r="AA183">
        <v>237</v>
      </c>
      <c r="AB183">
        <v>410</v>
      </c>
      <c r="AC183">
        <v>155</v>
      </c>
      <c r="AG183">
        <v>558</v>
      </c>
      <c r="AH183">
        <v>338</v>
      </c>
      <c r="AI183">
        <v>2.86</v>
      </c>
      <c r="AJ183">
        <v>119</v>
      </c>
      <c r="AK183">
        <v>3</v>
      </c>
      <c r="AL183">
        <v>1</v>
      </c>
      <c r="AM183">
        <v>3186</v>
      </c>
      <c r="AN183">
        <v>1029</v>
      </c>
      <c r="AO183">
        <v>23</v>
      </c>
      <c r="AP183">
        <v>280</v>
      </c>
      <c r="AQ183">
        <v>588</v>
      </c>
      <c r="AR183">
        <v>359</v>
      </c>
      <c r="AS183">
        <v>70</v>
      </c>
      <c r="AT183">
        <v>0.92900000000000005</v>
      </c>
      <c r="AU183" t="s">
        <v>310</v>
      </c>
      <c r="AV183" t="s">
        <v>245</v>
      </c>
      <c r="AX183">
        <v>103</v>
      </c>
      <c r="AY183">
        <v>99</v>
      </c>
      <c r="AZ183" t="s">
        <v>246</v>
      </c>
      <c r="BA183" t="s">
        <v>242</v>
      </c>
      <c r="BB183" t="s">
        <v>242</v>
      </c>
    </row>
    <row r="184" spans="1:54" x14ac:dyDescent="0.25">
      <c r="A184">
        <v>1886</v>
      </c>
      <c r="B184" t="s">
        <v>215</v>
      </c>
      <c r="C184" t="s">
        <v>247</v>
      </c>
      <c r="D184" t="s">
        <v>248</v>
      </c>
      <c r="E184" t="str">
        <f>VLOOKUP(D184,TeamsFranchises!$A$2:$B$121,2,FALSE)</f>
        <v>New York Metropolitans</v>
      </c>
      <c r="G184">
        <v>7</v>
      </c>
      <c r="H184">
        <v>137</v>
      </c>
      <c r="J184">
        <v>53</v>
      </c>
      <c r="K184">
        <v>82</v>
      </c>
      <c r="N184">
        <f t="shared" si="8"/>
        <v>0</v>
      </c>
      <c r="O184" t="s">
        <v>51</v>
      </c>
      <c r="P184">
        <f t="shared" si="9"/>
        <v>0</v>
      </c>
      <c r="Q184" t="s">
        <v>51</v>
      </c>
      <c r="R184">
        <f t="shared" si="10"/>
        <v>1</v>
      </c>
      <c r="S184">
        <f t="shared" si="11"/>
        <v>0</v>
      </c>
      <c r="T184" t="str">
        <f>IF('Teams-Start'!A184&gt;=1903,"Y","N")</f>
        <v>N</v>
      </c>
      <c r="U184">
        <v>628</v>
      </c>
      <c r="V184">
        <v>4683</v>
      </c>
      <c r="W184">
        <v>1047</v>
      </c>
      <c r="X184">
        <v>108</v>
      </c>
      <c r="Y184">
        <v>72</v>
      </c>
      <c r="Z184">
        <v>18</v>
      </c>
      <c r="AA184">
        <v>330</v>
      </c>
      <c r="AB184">
        <v>578</v>
      </c>
      <c r="AC184">
        <v>120</v>
      </c>
      <c r="AE184">
        <v>33</v>
      </c>
      <c r="AG184">
        <v>766</v>
      </c>
      <c r="AH184">
        <v>462</v>
      </c>
      <c r="AI184">
        <v>3.5</v>
      </c>
      <c r="AJ184">
        <v>134</v>
      </c>
      <c r="AK184">
        <v>5</v>
      </c>
      <c r="AL184">
        <v>0</v>
      </c>
      <c r="AM184">
        <v>3559</v>
      </c>
      <c r="AN184">
        <v>1148</v>
      </c>
      <c r="AO184">
        <v>23</v>
      </c>
      <c r="AP184">
        <v>386</v>
      </c>
      <c r="AQ184">
        <v>559</v>
      </c>
      <c r="AR184">
        <v>544</v>
      </c>
      <c r="AS184">
        <v>81</v>
      </c>
      <c r="AT184">
        <v>0.90700000000000003</v>
      </c>
      <c r="AU184" t="s">
        <v>249</v>
      </c>
      <c r="AV184" t="s">
        <v>314</v>
      </c>
      <c r="AX184">
        <v>96</v>
      </c>
      <c r="AY184">
        <v>100</v>
      </c>
      <c r="AZ184" t="s">
        <v>248</v>
      </c>
      <c r="BA184" t="s">
        <v>247</v>
      </c>
      <c r="BB184" t="s">
        <v>247</v>
      </c>
    </row>
    <row r="185" spans="1:54" x14ac:dyDescent="0.25">
      <c r="A185">
        <v>1886</v>
      </c>
      <c r="B185" t="s">
        <v>215</v>
      </c>
      <c r="C185" t="s">
        <v>225</v>
      </c>
      <c r="D185" t="s">
        <v>226</v>
      </c>
      <c r="E185" t="str">
        <f>VLOOKUP(D185,TeamsFranchises!$A$2:$B$121,2,FALSE)</f>
        <v>Philadelphia Athletics</v>
      </c>
      <c r="G185">
        <v>6</v>
      </c>
      <c r="H185">
        <v>139</v>
      </c>
      <c r="J185">
        <v>63</v>
      </c>
      <c r="K185">
        <v>72</v>
      </c>
      <c r="N185">
        <f t="shared" si="8"/>
        <v>0</v>
      </c>
      <c r="O185" t="s">
        <v>51</v>
      </c>
      <c r="P185">
        <f t="shared" si="9"/>
        <v>0</v>
      </c>
      <c r="Q185" t="s">
        <v>51</v>
      </c>
      <c r="R185">
        <f t="shared" si="10"/>
        <v>1</v>
      </c>
      <c r="S185">
        <f t="shared" si="11"/>
        <v>0</v>
      </c>
      <c r="T185" t="str">
        <f>IF('Teams-Start'!A185&gt;=1903,"Y","N")</f>
        <v>N</v>
      </c>
      <c r="U185">
        <v>772</v>
      </c>
      <c r="V185">
        <v>4856</v>
      </c>
      <c r="W185">
        <v>1142</v>
      </c>
      <c r="X185">
        <v>192</v>
      </c>
      <c r="Y185">
        <v>82</v>
      </c>
      <c r="Z185">
        <v>21</v>
      </c>
      <c r="AA185">
        <v>378</v>
      </c>
      <c r="AB185">
        <v>697</v>
      </c>
      <c r="AC185">
        <v>284</v>
      </c>
      <c r="AE185">
        <v>41</v>
      </c>
      <c r="AG185">
        <v>942</v>
      </c>
      <c r="AH185">
        <v>538</v>
      </c>
      <c r="AI185">
        <v>3.97</v>
      </c>
      <c r="AJ185">
        <v>134</v>
      </c>
      <c r="AK185">
        <v>4</v>
      </c>
      <c r="AL185">
        <v>0</v>
      </c>
      <c r="AM185">
        <v>3656</v>
      </c>
      <c r="AN185">
        <v>1309</v>
      </c>
      <c r="AO185">
        <v>35</v>
      </c>
      <c r="AP185">
        <v>388</v>
      </c>
      <c r="AQ185">
        <v>513</v>
      </c>
      <c r="AR185">
        <v>637</v>
      </c>
      <c r="AS185">
        <v>99</v>
      </c>
      <c r="AT185">
        <v>0.89400000000000002</v>
      </c>
      <c r="AU185" t="s">
        <v>77</v>
      </c>
      <c r="AV185" t="s">
        <v>78</v>
      </c>
      <c r="AX185">
        <v>101</v>
      </c>
      <c r="AY185">
        <v>102</v>
      </c>
      <c r="AZ185" t="s">
        <v>226</v>
      </c>
      <c r="BA185" t="s">
        <v>225</v>
      </c>
      <c r="BB185" t="s">
        <v>225</v>
      </c>
    </row>
    <row r="186" spans="1:54" x14ac:dyDescent="0.25">
      <c r="A186">
        <v>1886</v>
      </c>
      <c r="B186" t="s">
        <v>157</v>
      </c>
      <c r="C186" t="s">
        <v>122</v>
      </c>
      <c r="D186" t="s">
        <v>122</v>
      </c>
      <c r="E186" t="str">
        <f>VLOOKUP(D186,TeamsFranchises!$A$2:$B$121,2,FALSE)</f>
        <v>Philadelphia Phillies</v>
      </c>
      <c r="G186">
        <v>4</v>
      </c>
      <c r="H186">
        <v>119</v>
      </c>
      <c r="J186">
        <v>71</v>
      </c>
      <c r="K186">
        <v>43</v>
      </c>
      <c r="N186">
        <f t="shared" si="8"/>
        <v>0</v>
      </c>
      <c r="O186" t="s">
        <v>51</v>
      </c>
      <c r="P186">
        <f t="shared" si="9"/>
        <v>0</v>
      </c>
      <c r="Q186" t="s">
        <v>51</v>
      </c>
      <c r="R186">
        <f t="shared" si="10"/>
        <v>1</v>
      </c>
      <c r="S186">
        <f t="shared" si="11"/>
        <v>0</v>
      </c>
      <c r="T186" t="str">
        <f>IF('Teams-Start'!A186&gt;=1903,"Y","N")</f>
        <v>N</v>
      </c>
      <c r="U186">
        <v>621</v>
      </c>
      <c r="V186">
        <v>4072</v>
      </c>
      <c r="W186">
        <v>976</v>
      </c>
      <c r="X186">
        <v>145</v>
      </c>
      <c r="Y186">
        <v>66</v>
      </c>
      <c r="Z186">
        <v>26</v>
      </c>
      <c r="AA186">
        <v>282</v>
      </c>
      <c r="AB186">
        <v>516</v>
      </c>
      <c r="AC186">
        <v>226</v>
      </c>
      <c r="AG186">
        <v>498</v>
      </c>
      <c r="AH186">
        <v>285</v>
      </c>
      <c r="AI186">
        <v>2.4500000000000002</v>
      </c>
      <c r="AJ186">
        <v>110</v>
      </c>
      <c r="AK186">
        <v>10</v>
      </c>
      <c r="AL186">
        <v>2</v>
      </c>
      <c r="AM186">
        <v>3137</v>
      </c>
      <c r="AN186">
        <v>923</v>
      </c>
      <c r="AO186">
        <v>29</v>
      </c>
      <c r="AP186">
        <v>264</v>
      </c>
      <c r="AQ186">
        <v>540</v>
      </c>
      <c r="AR186">
        <v>393</v>
      </c>
      <c r="AS186">
        <v>46</v>
      </c>
      <c r="AT186">
        <v>0.92100000000000004</v>
      </c>
      <c r="AU186" t="s">
        <v>251</v>
      </c>
      <c r="AV186" t="s">
        <v>214</v>
      </c>
      <c r="AX186">
        <v>100</v>
      </c>
      <c r="AY186">
        <v>99</v>
      </c>
      <c r="AZ186" t="s">
        <v>122</v>
      </c>
      <c r="BA186" t="s">
        <v>122</v>
      </c>
      <c r="BB186" t="s">
        <v>122</v>
      </c>
    </row>
    <row r="187" spans="1:54" x14ac:dyDescent="0.25">
      <c r="A187">
        <v>1886</v>
      </c>
      <c r="B187" t="s">
        <v>215</v>
      </c>
      <c r="C187" t="s">
        <v>228</v>
      </c>
      <c r="D187" t="s">
        <v>229</v>
      </c>
      <c r="E187" t="str">
        <f>VLOOKUP(D187,TeamsFranchises!$A$2:$B$121,2,FALSE)</f>
        <v>Pittsburgh Pirates</v>
      </c>
      <c r="G187">
        <v>2</v>
      </c>
      <c r="H187">
        <v>140</v>
      </c>
      <c r="J187">
        <v>80</v>
      </c>
      <c r="K187">
        <v>57</v>
      </c>
      <c r="N187">
        <f t="shared" si="8"/>
        <v>0</v>
      </c>
      <c r="O187" t="s">
        <v>51</v>
      </c>
      <c r="P187">
        <f t="shared" si="9"/>
        <v>0</v>
      </c>
      <c r="Q187" t="s">
        <v>51</v>
      </c>
      <c r="R187">
        <f t="shared" si="10"/>
        <v>1</v>
      </c>
      <c r="S187">
        <f t="shared" si="11"/>
        <v>0</v>
      </c>
      <c r="T187" t="str">
        <f>IF('Teams-Start'!A187&gt;=1903,"Y","N")</f>
        <v>N</v>
      </c>
      <c r="U187">
        <v>810</v>
      </c>
      <c r="V187">
        <v>4854</v>
      </c>
      <c r="W187">
        <v>1171</v>
      </c>
      <c r="X187">
        <v>186</v>
      </c>
      <c r="Y187">
        <v>96</v>
      </c>
      <c r="Z187">
        <v>16</v>
      </c>
      <c r="AA187">
        <v>478</v>
      </c>
      <c r="AB187">
        <v>713</v>
      </c>
      <c r="AC187">
        <v>260</v>
      </c>
      <c r="AE187">
        <v>38</v>
      </c>
      <c r="AG187">
        <v>647</v>
      </c>
      <c r="AH187">
        <v>385</v>
      </c>
      <c r="AI187">
        <v>2.83</v>
      </c>
      <c r="AJ187">
        <v>137</v>
      </c>
      <c r="AK187">
        <v>15</v>
      </c>
      <c r="AL187">
        <v>1</v>
      </c>
      <c r="AM187">
        <v>3678</v>
      </c>
      <c r="AN187">
        <v>1130</v>
      </c>
      <c r="AO187">
        <v>10</v>
      </c>
      <c r="AP187">
        <v>299</v>
      </c>
      <c r="AQ187">
        <v>515</v>
      </c>
      <c r="AR187">
        <v>487</v>
      </c>
      <c r="AS187">
        <v>90</v>
      </c>
      <c r="AT187">
        <v>0.91700000000000004</v>
      </c>
      <c r="AU187" t="s">
        <v>230</v>
      </c>
      <c r="AV187" t="s">
        <v>214</v>
      </c>
      <c r="AX187">
        <v>98</v>
      </c>
      <c r="AY187">
        <v>97</v>
      </c>
      <c r="AZ187" t="s">
        <v>229</v>
      </c>
      <c r="BA187" t="s">
        <v>228</v>
      </c>
      <c r="BB187" t="s">
        <v>228</v>
      </c>
    </row>
    <row r="188" spans="1:54" x14ac:dyDescent="0.25">
      <c r="A188">
        <v>1886</v>
      </c>
      <c r="B188" t="s">
        <v>215</v>
      </c>
      <c r="C188" t="s">
        <v>232</v>
      </c>
      <c r="D188" t="s">
        <v>154</v>
      </c>
      <c r="E188" t="str">
        <f>VLOOKUP(D188,TeamsFranchises!$A$2:$B$121,2,FALSE)</f>
        <v>St. Louis Cardinals</v>
      </c>
      <c r="G188">
        <v>1</v>
      </c>
      <c r="H188">
        <v>139</v>
      </c>
      <c r="J188">
        <v>93</v>
      </c>
      <c r="K188">
        <v>46</v>
      </c>
      <c r="N188">
        <f t="shared" si="8"/>
        <v>0</v>
      </c>
      <c r="O188" t="s">
        <v>76</v>
      </c>
      <c r="P188">
        <f t="shared" si="9"/>
        <v>1</v>
      </c>
      <c r="Q188" t="s">
        <v>76</v>
      </c>
      <c r="R188">
        <f t="shared" si="10"/>
        <v>0</v>
      </c>
      <c r="S188">
        <f t="shared" si="11"/>
        <v>1</v>
      </c>
      <c r="T188" t="str">
        <f>IF('Teams-Start'!A188&gt;=1903,"Y","N")</f>
        <v>N</v>
      </c>
      <c r="U188">
        <v>944</v>
      </c>
      <c r="V188">
        <v>5009</v>
      </c>
      <c r="W188">
        <v>1365</v>
      </c>
      <c r="X188">
        <v>206</v>
      </c>
      <c r="Y188">
        <v>85</v>
      </c>
      <c r="Z188">
        <v>20</v>
      </c>
      <c r="AA188">
        <v>400</v>
      </c>
      <c r="AB188">
        <v>425</v>
      </c>
      <c r="AC188">
        <v>336</v>
      </c>
      <c r="AE188">
        <v>52</v>
      </c>
      <c r="AG188">
        <v>592</v>
      </c>
      <c r="AH188">
        <v>340</v>
      </c>
      <c r="AI188">
        <v>2.4900000000000002</v>
      </c>
      <c r="AJ188">
        <v>134</v>
      </c>
      <c r="AK188">
        <v>14</v>
      </c>
      <c r="AL188">
        <v>2</v>
      </c>
      <c r="AM188">
        <v>3688</v>
      </c>
      <c r="AN188">
        <v>1087</v>
      </c>
      <c r="AO188">
        <v>13</v>
      </c>
      <c r="AP188">
        <v>329</v>
      </c>
      <c r="AQ188">
        <v>583</v>
      </c>
      <c r="AR188">
        <v>494</v>
      </c>
      <c r="AS188">
        <v>96</v>
      </c>
      <c r="AT188">
        <v>0.91500000000000004</v>
      </c>
      <c r="AU188" t="s">
        <v>252</v>
      </c>
      <c r="AV188" t="s">
        <v>177</v>
      </c>
      <c r="AX188">
        <v>105</v>
      </c>
      <c r="AY188">
        <v>100</v>
      </c>
      <c r="AZ188" t="s">
        <v>154</v>
      </c>
      <c r="BA188" t="s">
        <v>232</v>
      </c>
      <c r="BB188" t="s">
        <v>232</v>
      </c>
    </row>
    <row r="189" spans="1:54" x14ac:dyDescent="0.25">
      <c r="A189">
        <v>1886</v>
      </c>
      <c r="B189" t="s">
        <v>157</v>
      </c>
      <c r="C189" t="s">
        <v>311</v>
      </c>
      <c r="D189" t="s">
        <v>290</v>
      </c>
      <c r="E189" t="str">
        <f>VLOOKUP(D189,TeamsFranchises!$A$2:$B$121,2,FALSE)</f>
        <v>St. Louis Maroons</v>
      </c>
      <c r="G189">
        <v>6</v>
      </c>
      <c r="H189">
        <v>126</v>
      </c>
      <c r="J189">
        <v>43</v>
      </c>
      <c r="K189">
        <v>79</v>
      </c>
      <c r="N189">
        <f t="shared" si="8"/>
        <v>0</v>
      </c>
      <c r="O189" t="s">
        <v>51</v>
      </c>
      <c r="P189">
        <f t="shared" si="9"/>
        <v>0</v>
      </c>
      <c r="Q189" t="s">
        <v>51</v>
      </c>
      <c r="R189">
        <f t="shared" si="10"/>
        <v>1</v>
      </c>
      <c r="S189">
        <f t="shared" si="11"/>
        <v>0</v>
      </c>
      <c r="T189" t="str">
        <f>IF('Teams-Start'!A189&gt;=1903,"Y","N")</f>
        <v>N</v>
      </c>
      <c r="U189">
        <v>547</v>
      </c>
      <c r="V189">
        <v>4250</v>
      </c>
      <c r="W189">
        <v>1001</v>
      </c>
      <c r="X189">
        <v>183</v>
      </c>
      <c r="Y189">
        <v>46</v>
      </c>
      <c r="Z189">
        <v>30</v>
      </c>
      <c r="AA189">
        <v>235</v>
      </c>
      <c r="AB189">
        <v>656</v>
      </c>
      <c r="AC189">
        <v>156</v>
      </c>
      <c r="AG189">
        <v>712</v>
      </c>
      <c r="AH189">
        <v>388</v>
      </c>
      <c r="AI189">
        <v>3.24</v>
      </c>
      <c r="AJ189">
        <v>118</v>
      </c>
      <c r="AK189">
        <v>6</v>
      </c>
      <c r="AL189">
        <v>0</v>
      </c>
      <c r="AM189">
        <v>3232</v>
      </c>
      <c r="AN189">
        <v>1050</v>
      </c>
      <c r="AO189">
        <v>34</v>
      </c>
      <c r="AP189">
        <v>392</v>
      </c>
      <c r="AQ189">
        <v>501</v>
      </c>
      <c r="AR189">
        <v>452</v>
      </c>
      <c r="AS189">
        <v>92</v>
      </c>
      <c r="AT189">
        <v>0.91400000000000003</v>
      </c>
      <c r="AU189" t="s">
        <v>291</v>
      </c>
      <c r="AV189" t="s">
        <v>177</v>
      </c>
      <c r="AX189">
        <v>94</v>
      </c>
      <c r="AY189">
        <v>97</v>
      </c>
      <c r="AZ189" t="s">
        <v>290</v>
      </c>
      <c r="BA189" t="s">
        <v>311</v>
      </c>
      <c r="BB189" t="s">
        <v>311</v>
      </c>
    </row>
    <row r="190" spans="1:54" x14ac:dyDescent="0.25">
      <c r="A190">
        <v>1886</v>
      </c>
      <c r="B190" t="s">
        <v>157</v>
      </c>
      <c r="C190" t="s">
        <v>315</v>
      </c>
      <c r="D190" t="s">
        <v>316</v>
      </c>
      <c r="E190" t="str">
        <f>VLOOKUP(D190,TeamsFranchises!$A$2:$B$121,2,FALSE)</f>
        <v>Washington Nationals</v>
      </c>
      <c r="G190">
        <v>8</v>
      </c>
      <c r="H190">
        <v>122</v>
      </c>
      <c r="J190">
        <v>28</v>
      </c>
      <c r="K190">
        <v>92</v>
      </c>
      <c r="N190">
        <f t="shared" si="8"/>
        <v>0</v>
      </c>
      <c r="O190" t="s">
        <v>51</v>
      </c>
      <c r="P190">
        <f t="shared" si="9"/>
        <v>0</v>
      </c>
      <c r="Q190" t="s">
        <v>51</v>
      </c>
      <c r="R190">
        <f t="shared" si="10"/>
        <v>1</v>
      </c>
      <c r="S190">
        <f t="shared" si="11"/>
        <v>0</v>
      </c>
      <c r="T190" t="str">
        <f>IF('Teams-Start'!A190&gt;=1903,"Y","N")</f>
        <v>N</v>
      </c>
      <c r="U190">
        <v>445</v>
      </c>
      <c r="V190">
        <v>4082</v>
      </c>
      <c r="W190">
        <v>856</v>
      </c>
      <c r="X190">
        <v>135</v>
      </c>
      <c r="Y190">
        <v>51</v>
      </c>
      <c r="Z190">
        <v>23</v>
      </c>
      <c r="AA190">
        <v>265</v>
      </c>
      <c r="AB190">
        <v>582</v>
      </c>
      <c r="AC190">
        <v>143</v>
      </c>
      <c r="AG190">
        <v>791</v>
      </c>
      <c r="AH190">
        <v>497</v>
      </c>
      <c r="AI190">
        <v>4.3</v>
      </c>
      <c r="AJ190">
        <v>115</v>
      </c>
      <c r="AK190">
        <v>4</v>
      </c>
      <c r="AL190">
        <v>0</v>
      </c>
      <c r="AM190">
        <v>3123</v>
      </c>
      <c r="AN190">
        <v>1147</v>
      </c>
      <c r="AO190">
        <v>34</v>
      </c>
      <c r="AP190">
        <v>379</v>
      </c>
      <c r="AQ190">
        <v>500</v>
      </c>
      <c r="AR190">
        <v>458</v>
      </c>
      <c r="AS190">
        <v>69</v>
      </c>
      <c r="AT190">
        <v>0.91</v>
      </c>
      <c r="AU190" t="s">
        <v>110</v>
      </c>
      <c r="AV190" t="s">
        <v>317</v>
      </c>
      <c r="AX190">
        <v>94</v>
      </c>
      <c r="AY190">
        <v>99</v>
      </c>
      <c r="AZ190" t="s">
        <v>306</v>
      </c>
      <c r="BA190" t="s">
        <v>315</v>
      </c>
      <c r="BB190" t="s">
        <v>315</v>
      </c>
    </row>
    <row r="191" spans="1:54" x14ac:dyDescent="0.25">
      <c r="A191">
        <v>1887</v>
      </c>
      <c r="B191" t="s">
        <v>215</v>
      </c>
      <c r="C191" t="s">
        <v>216</v>
      </c>
      <c r="D191" t="s">
        <v>217</v>
      </c>
      <c r="E191" t="str">
        <f>VLOOKUP(D191,TeamsFranchises!$A$2:$B$121,2,FALSE)</f>
        <v>Baltimore Orioles</v>
      </c>
      <c r="G191">
        <v>3</v>
      </c>
      <c r="H191">
        <v>141</v>
      </c>
      <c r="J191">
        <v>77</v>
      </c>
      <c r="K191">
        <v>58</v>
      </c>
      <c r="N191">
        <f t="shared" si="8"/>
        <v>0</v>
      </c>
      <c r="O191" t="s">
        <v>51</v>
      </c>
      <c r="P191">
        <f t="shared" si="9"/>
        <v>0</v>
      </c>
      <c r="Q191" t="s">
        <v>51</v>
      </c>
      <c r="R191">
        <f t="shared" si="10"/>
        <v>1</v>
      </c>
      <c r="S191">
        <f t="shared" si="11"/>
        <v>0</v>
      </c>
      <c r="T191" t="str">
        <f>IF('Teams-Start'!A191&gt;=1903,"Y","N")</f>
        <v>N</v>
      </c>
      <c r="U191">
        <v>975</v>
      </c>
      <c r="V191">
        <v>4825</v>
      </c>
      <c r="W191">
        <v>1337</v>
      </c>
      <c r="X191">
        <v>202</v>
      </c>
      <c r="Y191">
        <v>100</v>
      </c>
      <c r="Z191">
        <v>31</v>
      </c>
      <c r="AA191">
        <v>469</v>
      </c>
      <c r="AB191">
        <v>337</v>
      </c>
      <c r="AC191">
        <v>545</v>
      </c>
      <c r="AE191">
        <v>68</v>
      </c>
      <c r="AG191">
        <v>861</v>
      </c>
      <c r="AH191">
        <v>524</v>
      </c>
      <c r="AI191">
        <v>3.87</v>
      </c>
      <c r="AJ191">
        <v>132</v>
      </c>
      <c r="AK191">
        <v>8</v>
      </c>
      <c r="AL191">
        <v>0</v>
      </c>
      <c r="AM191">
        <v>3660</v>
      </c>
      <c r="AN191">
        <v>1288</v>
      </c>
      <c r="AO191">
        <v>16</v>
      </c>
      <c r="AP191">
        <v>418</v>
      </c>
      <c r="AQ191">
        <v>470</v>
      </c>
      <c r="AR191">
        <v>549</v>
      </c>
      <c r="AS191">
        <v>66</v>
      </c>
      <c r="AT191">
        <v>0.90700000000000003</v>
      </c>
      <c r="AU191" t="s">
        <v>218</v>
      </c>
      <c r="AV191" t="s">
        <v>234</v>
      </c>
      <c r="AX191">
        <v>94</v>
      </c>
      <c r="AY191">
        <v>95</v>
      </c>
      <c r="AZ191" t="s">
        <v>95</v>
      </c>
      <c r="BA191" t="s">
        <v>216</v>
      </c>
      <c r="BB191" t="s">
        <v>216</v>
      </c>
    </row>
    <row r="192" spans="1:54" x14ac:dyDescent="0.25">
      <c r="A192">
        <v>1887</v>
      </c>
      <c r="B192" t="s">
        <v>215</v>
      </c>
      <c r="C192" t="s">
        <v>259</v>
      </c>
      <c r="D192" t="s">
        <v>260</v>
      </c>
      <c r="E192" t="str">
        <f>VLOOKUP(D192,TeamsFranchises!$A$2:$B$121,2,FALSE)</f>
        <v>Los Angeles Dodgers</v>
      </c>
      <c r="G192">
        <v>6</v>
      </c>
      <c r="H192">
        <v>138</v>
      </c>
      <c r="J192">
        <v>60</v>
      </c>
      <c r="K192">
        <v>74</v>
      </c>
      <c r="N192">
        <f t="shared" si="8"/>
        <v>0</v>
      </c>
      <c r="O192" t="s">
        <v>51</v>
      </c>
      <c r="P192">
        <f t="shared" si="9"/>
        <v>0</v>
      </c>
      <c r="Q192" t="s">
        <v>51</v>
      </c>
      <c r="R192">
        <f t="shared" si="10"/>
        <v>1</v>
      </c>
      <c r="S192">
        <f t="shared" si="11"/>
        <v>0</v>
      </c>
      <c r="T192" t="str">
        <f>IF('Teams-Start'!A192&gt;=1903,"Y","N")</f>
        <v>N</v>
      </c>
      <c r="U192">
        <v>904</v>
      </c>
      <c r="V192">
        <v>4913</v>
      </c>
      <c r="W192">
        <v>1281</v>
      </c>
      <c r="X192">
        <v>200</v>
      </c>
      <c r="Y192">
        <v>82</v>
      </c>
      <c r="Z192">
        <v>25</v>
      </c>
      <c r="AA192">
        <v>456</v>
      </c>
      <c r="AB192">
        <v>357</v>
      </c>
      <c r="AC192">
        <v>409</v>
      </c>
      <c r="AE192">
        <v>51</v>
      </c>
      <c r="AG192">
        <v>918</v>
      </c>
      <c r="AH192">
        <v>589</v>
      </c>
      <c r="AI192">
        <v>4.47</v>
      </c>
      <c r="AJ192">
        <v>132</v>
      </c>
      <c r="AK192">
        <v>3</v>
      </c>
      <c r="AL192">
        <v>3</v>
      </c>
      <c r="AM192">
        <v>3556</v>
      </c>
      <c r="AN192">
        <v>1348</v>
      </c>
      <c r="AO192">
        <v>27</v>
      </c>
      <c r="AP192">
        <v>454</v>
      </c>
      <c r="AQ192">
        <v>332</v>
      </c>
      <c r="AR192">
        <v>562</v>
      </c>
      <c r="AS192">
        <v>88</v>
      </c>
      <c r="AT192">
        <v>0.90500000000000003</v>
      </c>
      <c r="AU192" t="s">
        <v>307</v>
      </c>
      <c r="AV192" t="s">
        <v>261</v>
      </c>
      <c r="AX192">
        <v>101</v>
      </c>
      <c r="AY192">
        <v>100</v>
      </c>
      <c r="AZ192" t="s">
        <v>262</v>
      </c>
      <c r="BA192" t="s">
        <v>259</v>
      </c>
      <c r="BB192" t="s">
        <v>259</v>
      </c>
    </row>
    <row r="193" spans="1:54" x14ac:dyDescent="0.25">
      <c r="A193">
        <v>1887</v>
      </c>
      <c r="B193" t="s">
        <v>157</v>
      </c>
      <c r="C193" t="s">
        <v>158</v>
      </c>
      <c r="D193" t="s">
        <v>159</v>
      </c>
      <c r="E193" t="str">
        <f>VLOOKUP(D193,TeamsFranchises!$A$2:$B$121,2,FALSE)</f>
        <v>Atlanta Braves</v>
      </c>
      <c r="G193">
        <v>5</v>
      </c>
      <c r="H193">
        <v>127</v>
      </c>
      <c r="J193">
        <v>61</v>
      </c>
      <c r="K193">
        <v>60</v>
      </c>
      <c r="N193">
        <f t="shared" si="8"/>
        <v>0</v>
      </c>
      <c r="O193" t="s">
        <v>51</v>
      </c>
      <c r="P193">
        <f t="shared" si="9"/>
        <v>0</v>
      </c>
      <c r="Q193" t="s">
        <v>51</v>
      </c>
      <c r="R193">
        <f t="shared" si="10"/>
        <v>1</v>
      </c>
      <c r="S193">
        <f t="shared" si="11"/>
        <v>0</v>
      </c>
      <c r="T193" t="str">
        <f>IF('Teams-Start'!A193&gt;=1903,"Y","N")</f>
        <v>N</v>
      </c>
      <c r="U193">
        <v>834</v>
      </c>
      <c r="V193">
        <v>4531</v>
      </c>
      <c r="W193">
        <v>1255</v>
      </c>
      <c r="X193">
        <v>185</v>
      </c>
      <c r="Y193">
        <v>94</v>
      </c>
      <c r="Z193">
        <v>53</v>
      </c>
      <c r="AA193">
        <v>340</v>
      </c>
      <c r="AB193">
        <v>392</v>
      </c>
      <c r="AC193">
        <v>373</v>
      </c>
      <c r="AE193">
        <v>37</v>
      </c>
      <c r="AG193">
        <v>792</v>
      </c>
      <c r="AH193">
        <v>539</v>
      </c>
      <c r="AI193">
        <v>4.41</v>
      </c>
      <c r="AJ193">
        <v>123</v>
      </c>
      <c r="AK193">
        <v>4</v>
      </c>
      <c r="AL193">
        <v>1</v>
      </c>
      <c r="AM193">
        <v>3302</v>
      </c>
      <c r="AN193">
        <v>1226</v>
      </c>
      <c r="AO193">
        <v>55</v>
      </c>
      <c r="AP193">
        <v>396</v>
      </c>
      <c r="AQ193">
        <v>254</v>
      </c>
      <c r="AR193">
        <v>522</v>
      </c>
      <c r="AS193">
        <v>94</v>
      </c>
      <c r="AT193">
        <v>0.90500000000000003</v>
      </c>
      <c r="AU193" t="s">
        <v>235</v>
      </c>
      <c r="AV193" t="s">
        <v>53</v>
      </c>
      <c r="AX193">
        <v>98</v>
      </c>
      <c r="AY193">
        <v>97</v>
      </c>
      <c r="AZ193" t="s">
        <v>158</v>
      </c>
      <c r="BA193" t="s">
        <v>158</v>
      </c>
      <c r="BB193" t="s">
        <v>158</v>
      </c>
    </row>
    <row r="194" spans="1:54" x14ac:dyDescent="0.25">
      <c r="A194">
        <v>1887</v>
      </c>
      <c r="B194" t="s">
        <v>157</v>
      </c>
      <c r="C194" t="s">
        <v>161</v>
      </c>
      <c r="D194" t="s">
        <v>162</v>
      </c>
      <c r="E194" t="str">
        <f>VLOOKUP(D194,TeamsFranchises!$A$2:$B$121,2,FALSE)</f>
        <v>Chicago Cubs</v>
      </c>
      <c r="G194">
        <v>3</v>
      </c>
      <c r="H194">
        <v>127</v>
      </c>
      <c r="J194">
        <v>71</v>
      </c>
      <c r="K194">
        <v>50</v>
      </c>
      <c r="N194">
        <f t="shared" si="8"/>
        <v>0</v>
      </c>
      <c r="O194" t="s">
        <v>51</v>
      </c>
      <c r="P194">
        <f t="shared" si="9"/>
        <v>0</v>
      </c>
      <c r="Q194" t="s">
        <v>51</v>
      </c>
      <c r="R194">
        <f t="shared" si="10"/>
        <v>1</v>
      </c>
      <c r="S194">
        <f t="shared" si="11"/>
        <v>0</v>
      </c>
      <c r="T194" t="str">
        <f>IF('Teams-Start'!A194&gt;=1903,"Y","N")</f>
        <v>N</v>
      </c>
      <c r="U194">
        <v>813</v>
      </c>
      <c r="V194">
        <v>4350</v>
      </c>
      <c r="W194">
        <v>1177</v>
      </c>
      <c r="X194">
        <v>178</v>
      </c>
      <c r="Y194">
        <v>98</v>
      </c>
      <c r="Z194">
        <v>80</v>
      </c>
      <c r="AA194">
        <v>407</v>
      </c>
      <c r="AB194">
        <v>400</v>
      </c>
      <c r="AC194">
        <v>382</v>
      </c>
      <c r="AE194">
        <v>20</v>
      </c>
      <c r="AG194">
        <v>716</v>
      </c>
      <c r="AH194">
        <v>433</v>
      </c>
      <c r="AI194">
        <v>3.46</v>
      </c>
      <c r="AJ194">
        <v>117</v>
      </c>
      <c r="AK194">
        <v>4</v>
      </c>
      <c r="AL194">
        <v>3</v>
      </c>
      <c r="AM194">
        <v>3378</v>
      </c>
      <c r="AN194">
        <v>1156</v>
      </c>
      <c r="AO194">
        <v>55</v>
      </c>
      <c r="AP194">
        <v>338</v>
      </c>
      <c r="AQ194">
        <v>510</v>
      </c>
      <c r="AR194">
        <v>472</v>
      </c>
      <c r="AS194">
        <v>99</v>
      </c>
      <c r="AT194">
        <v>0.91400000000000003</v>
      </c>
      <c r="AU194" t="s">
        <v>57</v>
      </c>
      <c r="AV194" t="s">
        <v>308</v>
      </c>
      <c r="AX194">
        <v>113</v>
      </c>
      <c r="AY194">
        <v>110</v>
      </c>
      <c r="AZ194" t="s">
        <v>162</v>
      </c>
      <c r="BA194" t="s">
        <v>161</v>
      </c>
      <c r="BB194" t="s">
        <v>161</v>
      </c>
    </row>
    <row r="195" spans="1:54" x14ac:dyDescent="0.25">
      <c r="A195">
        <v>1887</v>
      </c>
      <c r="B195" t="s">
        <v>215</v>
      </c>
      <c r="C195" t="s">
        <v>318</v>
      </c>
      <c r="D195" t="s">
        <v>199</v>
      </c>
      <c r="E195" t="str">
        <f>VLOOKUP(D195,TeamsFranchises!$A$2:$B$121,2,FALSE)</f>
        <v>Cleveland Spiders</v>
      </c>
      <c r="G195">
        <v>8</v>
      </c>
      <c r="H195">
        <v>133</v>
      </c>
      <c r="J195">
        <v>39</v>
      </c>
      <c r="K195">
        <v>92</v>
      </c>
      <c r="N195">
        <f t="shared" ref="N195:N258" si="12">IF(M195="Y",1,0)</f>
        <v>0</v>
      </c>
      <c r="O195" t="s">
        <v>51</v>
      </c>
      <c r="P195">
        <f t="shared" ref="P195:P258" si="13">IF(O195="Y",1,0)</f>
        <v>0</v>
      </c>
      <c r="Q195" t="s">
        <v>51</v>
      </c>
      <c r="R195">
        <f t="shared" ref="R195:R258" si="14">IF(Q195="N",1,0)</f>
        <v>1</v>
      </c>
      <c r="S195">
        <f t="shared" ref="S195:S258" si="15">IF(Q195="Y",1,0)</f>
        <v>0</v>
      </c>
      <c r="T195" t="str">
        <f>IF('Teams-Start'!A195&gt;=1903,"Y","N")</f>
        <v>N</v>
      </c>
      <c r="U195">
        <v>729</v>
      </c>
      <c r="V195">
        <v>4649</v>
      </c>
      <c r="W195">
        <v>1170</v>
      </c>
      <c r="X195">
        <v>178</v>
      </c>
      <c r="Y195">
        <v>77</v>
      </c>
      <c r="Z195">
        <v>14</v>
      </c>
      <c r="AA195">
        <v>375</v>
      </c>
      <c r="AB195">
        <v>486</v>
      </c>
      <c r="AC195">
        <v>355</v>
      </c>
      <c r="AE195">
        <v>46</v>
      </c>
      <c r="AG195">
        <v>1112</v>
      </c>
      <c r="AH195">
        <v>630</v>
      </c>
      <c r="AI195">
        <v>4.99</v>
      </c>
      <c r="AJ195">
        <v>127</v>
      </c>
      <c r="AK195">
        <v>2</v>
      </c>
      <c r="AL195">
        <v>1</v>
      </c>
      <c r="AM195">
        <v>3408</v>
      </c>
      <c r="AN195">
        <v>1472</v>
      </c>
      <c r="AO195">
        <v>34</v>
      </c>
      <c r="AP195">
        <v>533</v>
      </c>
      <c r="AQ195">
        <v>332</v>
      </c>
      <c r="AR195">
        <v>576</v>
      </c>
      <c r="AS195">
        <v>97</v>
      </c>
      <c r="AT195">
        <v>0.89800000000000002</v>
      </c>
      <c r="AU195" t="s">
        <v>197</v>
      </c>
      <c r="AV195" t="s">
        <v>319</v>
      </c>
      <c r="AX195">
        <v>97</v>
      </c>
      <c r="AY195">
        <v>101</v>
      </c>
      <c r="AZ195" t="s">
        <v>64</v>
      </c>
      <c r="BA195" t="s">
        <v>318</v>
      </c>
      <c r="BB195" t="s">
        <v>318</v>
      </c>
    </row>
    <row r="196" spans="1:54" x14ac:dyDescent="0.25">
      <c r="A196">
        <v>1887</v>
      </c>
      <c r="B196" t="s">
        <v>215</v>
      </c>
      <c r="C196" t="s">
        <v>220</v>
      </c>
      <c r="D196" t="s">
        <v>167</v>
      </c>
      <c r="E196" t="str">
        <f>VLOOKUP(D196,TeamsFranchises!$A$2:$B$121,2,FALSE)</f>
        <v>Cincinnati Reds</v>
      </c>
      <c r="G196">
        <v>2</v>
      </c>
      <c r="H196">
        <v>135</v>
      </c>
      <c r="J196">
        <v>81</v>
      </c>
      <c r="K196">
        <v>54</v>
      </c>
      <c r="N196">
        <f t="shared" si="12"/>
        <v>0</v>
      </c>
      <c r="O196" t="s">
        <v>51</v>
      </c>
      <c r="P196">
        <f t="shared" si="13"/>
        <v>0</v>
      </c>
      <c r="Q196" t="s">
        <v>51</v>
      </c>
      <c r="R196">
        <f t="shared" si="14"/>
        <v>1</v>
      </c>
      <c r="S196">
        <f t="shared" si="15"/>
        <v>0</v>
      </c>
      <c r="T196" t="str">
        <f>IF('Teams-Start'!A196&gt;=1903,"Y","N")</f>
        <v>N</v>
      </c>
      <c r="U196">
        <v>892</v>
      </c>
      <c r="V196">
        <v>4797</v>
      </c>
      <c r="W196">
        <v>1285</v>
      </c>
      <c r="X196">
        <v>179</v>
      </c>
      <c r="Y196">
        <v>102</v>
      </c>
      <c r="Z196">
        <v>37</v>
      </c>
      <c r="AA196">
        <v>382</v>
      </c>
      <c r="AB196">
        <v>379</v>
      </c>
      <c r="AC196">
        <v>527</v>
      </c>
      <c r="AE196">
        <v>56</v>
      </c>
      <c r="AG196">
        <v>745</v>
      </c>
      <c r="AH196">
        <v>471</v>
      </c>
      <c r="AI196">
        <v>3.58</v>
      </c>
      <c r="AJ196">
        <v>129</v>
      </c>
      <c r="AK196">
        <v>11</v>
      </c>
      <c r="AL196">
        <v>1</v>
      </c>
      <c r="AM196">
        <v>3548</v>
      </c>
      <c r="AN196">
        <v>1202</v>
      </c>
      <c r="AO196">
        <v>28</v>
      </c>
      <c r="AP196">
        <v>396</v>
      </c>
      <c r="AQ196">
        <v>330</v>
      </c>
      <c r="AR196">
        <v>484</v>
      </c>
      <c r="AS196">
        <v>106</v>
      </c>
      <c r="AT196">
        <v>0.91600000000000004</v>
      </c>
      <c r="AU196" t="s">
        <v>221</v>
      </c>
      <c r="AV196" t="s">
        <v>269</v>
      </c>
      <c r="AX196">
        <v>102</v>
      </c>
      <c r="AY196">
        <v>101</v>
      </c>
      <c r="AZ196" t="s">
        <v>167</v>
      </c>
      <c r="BA196" t="s">
        <v>220</v>
      </c>
      <c r="BB196" t="s">
        <v>220</v>
      </c>
    </row>
    <row r="197" spans="1:54" x14ac:dyDescent="0.25">
      <c r="A197">
        <v>1887</v>
      </c>
      <c r="B197" t="s">
        <v>157</v>
      </c>
      <c r="C197" t="s">
        <v>212</v>
      </c>
      <c r="D197" t="s">
        <v>212</v>
      </c>
      <c r="E197" t="str">
        <f>VLOOKUP(D197,TeamsFranchises!$A$2:$B$121,2,FALSE)</f>
        <v>Detroit Wolverines</v>
      </c>
      <c r="G197">
        <v>1</v>
      </c>
      <c r="H197">
        <v>127</v>
      </c>
      <c r="J197">
        <v>79</v>
      </c>
      <c r="K197">
        <v>45</v>
      </c>
      <c r="N197">
        <f t="shared" si="12"/>
        <v>0</v>
      </c>
      <c r="O197" t="s">
        <v>76</v>
      </c>
      <c r="P197">
        <f t="shared" si="13"/>
        <v>1</v>
      </c>
      <c r="Q197" t="s">
        <v>76</v>
      </c>
      <c r="R197">
        <f t="shared" si="14"/>
        <v>0</v>
      </c>
      <c r="S197">
        <f t="shared" si="15"/>
        <v>1</v>
      </c>
      <c r="T197" t="str">
        <f>IF('Teams-Start'!A197&gt;=1903,"Y","N")</f>
        <v>N</v>
      </c>
      <c r="U197">
        <v>969</v>
      </c>
      <c r="V197">
        <v>4689</v>
      </c>
      <c r="W197">
        <v>1404</v>
      </c>
      <c r="X197">
        <v>213</v>
      </c>
      <c r="Y197">
        <v>126</v>
      </c>
      <c r="Z197">
        <v>55</v>
      </c>
      <c r="AA197">
        <v>352</v>
      </c>
      <c r="AB197">
        <v>258</v>
      </c>
      <c r="AC197">
        <v>267</v>
      </c>
      <c r="AE197">
        <v>38</v>
      </c>
      <c r="AG197">
        <v>710</v>
      </c>
      <c r="AH197">
        <v>490</v>
      </c>
      <c r="AI197">
        <v>3.95</v>
      </c>
      <c r="AJ197">
        <v>122</v>
      </c>
      <c r="AK197">
        <v>3</v>
      </c>
      <c r="AL197">
        <v>1</v>
      </c>
      <c r="AM197">
        <v>3349</v>
      </c>
      <c r="AN197">
        <v>1172</v>
      </c>
      <c r="AO197">
        <v>52</v>
      </c>
      <c r="AP197">
        <v>344</v>
      </c>
      <c r="AQ197">
        <v>337</v>
      </c>
      <c r="AR197">
        <v>394</v>
      </c>
      <c r="AS197">
        <v>92</v>
      </c>
      <c r="AT197">
        <v>0.92500000000000004</v>
      </c>
      <c r="AU197" t="s">
        <v>213</v>
      </c>
      <c r="AV197" t="s">
        <v>214</v>
      </c>
      <c r="AX197">
        <v>104</v>
      </c>
      <c r="AY197">
        <v>100</v>
      </c>
      <c r="AZ197" t="s">
        <v>212</v>
      </c>
      <c r="BA197" t="s">
        <v>212</v>
      </c>
      <c r="BB197" t="s">
        <v>212</v>
      </c>
    </row>
    <row r="198" spans="1:54" x14ac:dyDescent="0.25">
      <c r="A198">
        <v>1887</v>
      </c>
      <c r="B198" t="s">
        <v>157</v>
      </c>
      <c r="C198" t="s">
        <v>320</v>
      </c>
      <c r="D198" t="s">
        <v>183</v>
      </c>
      <c r="E198" t="str">
        <f>VLOOKUP(D198,TeamsFranchises!$A$2:$B$121,2,FALSE)</f>
        <v>Indianapolis Hoosiers</v>
      </c>
      <c r="G198">
        <v>8</v>
      </c>
      <c r="H198">
        <v>127</v>
      </c>
      <c r="J198">
        <v>37</v>
      </c>
      <c r="K198">
        <v>89</v>
      </c>
      <c r="N198">
        <f t="shared" si="12"/>
        <v>0</v>
      </c>
      <c r="O198" t="s">
        <v>51</v>
      </c>
      <c r="P198">
        <f t="shared" si="13"/>
        <v>0</v>
      </c>
      <c r="Q198" t="s">
        <v>51</v>
      </c>
      <c r="R198">
        <f t="shared" si="14"/>
        <v>1</v>
      </c>
      <c r="S198">
        <f t="shared" si="15"/>
        <v>0</v>
      </c>
      <c r="T198" t="str">
        <f>IF('Teams-Start'!A198&gt;=1903,"Y","N")</f>
        <v>N</v>
      </c>
      <c r="U198">
        <v>628</v>
      </c>
      <c r="V198">
        <v>4368</v>
      </c>
      <c r="W198">
        <v>1080</v>
      </c>
      <c r="X198">
        <v>162</v>
      </c>
      <c r="Y198">
        <v>70</v>
      </c>
      <c r="Z198">
        <v>33</v>
      </c>
      <c r="AA198">
        <v>300</v>
      </c>
      <c r="AB198">
        <v>379</v>
      </c>
      <c r="AC198">
        <v>334</v>
      </c>
      <c r="AE198">
        <v>44</v>
      </c>
      <c r="AG198">
        <v>965</v>
      </c>
      <c r="AH198">
        <v>634</v>
      </c>
      <c r="AI198">
        <v>5.24</v>
      </c>
      <c r="AJ198">
        <v>118</v>
      </c>
      <c r="AK198">
        <v>4</v>
      </c>
      <c r="AL198">
        <v>1</v>
      </c>
      <c r="AM198">
        <v>3264</v>
      </c>
      <c r="AN198">
        <v>1289</v>
      </c>
      <c r="AO198">
        <v>60</v>
      </c>
      <c r="AP198">
        <v>431</v>
      </c>
      <c r="AQ198">
        <v>245</v>
      </c>
      <c r="AR198">
        <v>479</v>
      </c>
      <c r="AS198">
        <v>105</v>
      </c>
      <c r="AT198">
        <v>0.91200000000000003</v>
      </c>
      <c r="AU198" t="s">
        <v>275</v>
      </c>
      <c r="AV198" t="s">
        <v>321</v>
      </c>
      <c r="AX198">
        <v>96</v>
      </c>
      <c r="AY198">
        <v>102</v>
      </c>
      <c r="AZ198" t="s">
        <v>183</v>
      </c>
      <c r="BA198" t="s">
        <v>320</v>
      </c>
      <c r="BB198" t="s">
        <v>320</v>
      </c>
    </row>
    <row r="199" spans="1:54" x14ac:dyDescent="0.25">
      <c r="A199">
        <v>1887</v>
      </c>
      <c r="B199" t="s">
        <v>215</v>
      </c>
      <c r="C199" t="s">
        <v>222</v>
      </c>
      <c r="D199" t="s">
        <v>172</v>
      </c>
      <c r="E199" t="str">
        <f>VLOOKUP(D199,TeamsFranchises!$A$2:$B$121,2,FALSE)</f>
        <v>Louisville Colonels</v>
      </c>
      <c r="G199">
        <v>4</v>
      </c>
      <c r="H199">
        <v>137</v>
      </c>
      <c r="J199">
        <v>76</v>
      </c>
      <c r="K199">
        <v>60</v>
      </c>
      <c r="N199">
        <f t="shared" si="12"/>
        <v>0</v>
      </c>
      <c r="O199" t="s">
        <v>51</v>
      </c>
      <c r="P199">
        <f t="shared" si="13"/>
        <v>0</v>
      </c>
      <c r="Q199" t="s">
        <v>51</v>
      </c>
      <c r="R199">
        <f t="shared" si="14"/>
        <v>1</v>
      </c>
      <c r="S199">
        <f t="shared" si="15"/>
        <v>0</v>
      </c>
      <c r="T199" t="str">
        <f>IF('Teams-Start'!A199&gt;=1903,"Y","N")</f>
        <v>N</v>
      </c>
      <c r="U199">
        <v>956</v>
      </c>
      <c r="V199">
        <v>4916</v>
      </c>
      <c r="W199">
        <v>1420</v>
      </c>
      <c r="X199">
        <v>194</v>
      </c>
      <c r="Y199">
        <v>98</v>
      </c>
      <c r="Z199">
        <v>27</v>
      </c>
      <c r="AA199">
        <v>436</v>
      </c>
      <c r="AB199">
        <v>367</v>
      </c>
      <c r="AC199">
        <v>466</v>
      </c>
      <c r="AE199">
        <v>40</v>
      </c>
      <c r="AG199">
        <v>854</v>
      </c>
      <c r="AH199">
        <v>512</v>
      </c>
      <c r="AI199">
        <v>3.82</v>
      </c>
      <c r="AJ199">
        <v>133</v>
      </c>
      <c r="AK199">
        <v>3</v>
      </c>
      <c r="AL199">
        <v>1</v>
      </c>
      <c r="AM199">
        <v>3617</v>
      </c>
      <c r="AN199">
        <v>1274</v>
      </c>
      <c r="AO199">
        <v>31</v>
      </c>
      <c r="AP199">
        <v>357</v>
      </c>
      <c r="AQ199">
        <v>544</v>
      </c>
      <c r="AR199">
        <v>574</v>
      </c>
      <c r="AS199">
        <v>83</v>
      </c>
      <c r="AT199">
        <v>0.90300000000000002</v>
      </c>
      <c r="AU199" t="s">
        <v>309</v>
      </c>
      <c r="AV199" t="s">
        <v>224</v>
      </c>
      <c r="AX199">
        <v>102</v>
      </c>
      <c r="AY199">
        <v>102</v>
      </c>
      <c r="AZ199" t="s">
        <v>172</v>
      </c>
      <c r="BA199" t="s">
        <v>222</v>
      </c>
      <c r="BB199" t="s">
        <v>222</v>
      </c>
    </row>
    <row r="200" spans="1:54" x14ac:dyDescent="0.25">
      <c r="A200">
        <v>1887</v>
      </c>
      <c r="B200" t="s">
        <v>157</v>
      </c>
      <c r="C200" t="s">
        <v>242</v>
      </c>
      <c r="D200" t="s">
        <v>243</v>
      </c>
      <c r="E200" t="str">
        <f>VLOOKUP(D200,TeamsFranchises!$A$2:$B$121,2,FALSE)</f>
        <v>San Francisco Giants</v>
      </c>
      <c r="G200">
        <v>4</v>
      </c>
      <c r="H200">
        <v>129</v>
      </c>
      <c r="J200">
        <v>68</v>
      </c>
      <c r="K200">
        <v>55</v>
      </c>
      <c r="N200">
        <f t="shared" si="12"/>
        <v>0</v>
      </c>
      <c r="O200" t="s">
        <v>51</v>
      </c>
      <c r="P200">
        <f t="shared" si="13"/>
        <v>0</v>
      </c>
      <c r="Q200" t="s">
        <v>51</v>
      </c>
      <c r="R200">
        <f t="shared" si="14"/>
        <v>1</v>
      </c>
      <c r="S200">
        <f t="shared" si="15"/>
        <v>0</v>
      </c>
      <c r="T200" t="str">
        <f>IF('Teams-Start'!A200&gt;=1903,"Y","N")</f>
        <v>N</v>
      </c>
      <c r="U200">
        <v>816</v>
      </c>
      <c r="V200">
        <v>4516</v>
      </c>
      <c r="W200">
        <v>1259</v>
      </c>
      <c r="X200">
        <v>167</v>
      </c>
      <c r="Y200">
        <v>93</v>
      </c>
      <c r="Z200">
        <v>48</v>
      </c>
      <c r="AA200">
        <v>361</v>
      </c>
      <c r="AB200">
        <v>326</v>
      </c>
      <c r="AC200">
        <v>415</v>
      </c>
      <c r="AE200">
        <v>47</v>
      </c>
      <c r="AG200">
        <v>723</v>
      </c>
      <c r="AH200">
        <v>442</v>
      </c>
      <c r="AI200">
        <v>3.58</v>
      </c>
      <c r="AJ200">
        <v>123</v>
      </c>
      <c r="AK200">
        <v>5</v>
      </c>
      <c r="AL200">
        <v>1</v>
      </c>
      <c r="AM200">
        <v>3335</v>
      </c>
      <c r="AN200">
        <v>1096</v>
      </c>
      <c r="AO200">
        <v>27</v>
      </c>
      <c r="AP200">
        <v>373</v>
      </c>
      <c r="AQ200">
        <v>415</v>
      </c>
      <c r="AR200">
        <v>431</v>
      </c>
      <c r="AS200">
        <v>83</v>
      </c>
      <c r="AT200">
        <v>0.92</v>
      </c>
      <c r="AU200" t="s">
        <v>310</v>
      </c>
      <c r="AV200" t="s">
        <v>245</v>
      </c>
      <c r="AX200">
        <v>96</v>
      </c>
      <c r="AY200">
        <v>93</v>
      </c>
      <c r="AZ200" t="s">
        <v>246</v>
      </c>
      <c r="BA200" t="s">
        <v>242</v>
      </c>
      <c r="BB200" t="s">
        <v>242</v>
      </c>
    </row>
    <row r="201" spans="1:54" x14ac:dyDescent="0.25">
      <c r="A201">
        <v>1887</v>
      </c>
      <c r="B201" t="s">
        <v>215</v>
      </c>
      <c r="C201" t="s">
        <v>247</v>
      </c>
      <c r="D201" t="s">
        <v>248</v>
      </c>
      <c r="E201" t="str">
        <f>VLOOKUP(D201,TeamsFranchises!$A$2:$B$121,2,FALSE)</f>
        <v>New York Metropolitans</v>
      </c>
      <c r="G201">
        <v>7</v>
      </c>
      <c r="H201">
        <v>138</v>
      </c>
      <c r="J201">
        <v>44</v>
      </c>
      <c r="K201">
        <v>89</v>
      </c>
      <c r="N201">
        <f t="shared" si="12"/>
        <v>0</v>
      </c>
      <c r="O201" t="s">
        <v>51</v>
      </c>
      <c r="P201">
        <f t="shared" si="13"/>
        <v>0</v>
      </c>
      <c r="Q201" t="s">
        <v>51</v>
      </c>
      <c r="R201">
        <f t="shared" si="14"/>
        <v>1</v>
      </c>
      <c r="S201">
        <f t="shared" si="15"/>
        <v>0</v>
      </c>
      <c r="T201" t="str">
        <f>IF('Teams-Start'!A201&gt;=1903,"Y","N")</f>
        <v>N</v>
      </c>
      <c r="U201">
        <v>754</v>
      </c>
      <c r="V201">
        <v>4821</v>
      </c>
      <c r="W201">
        <v>1197</v>
      </c>
      <c r="X201">
        <v>193</v>
      </c>
      <c r="Y201">
        <v>66</v>
      </c>
      <c r="Z201">
        <v>21</v>
      </c>
      <c r="AA201">
        <v>439</v>
      </c>
      <c r="AB201">
        <v>456</v>
      </c>
      <c r="AC201">
        <v>305</v>
      </c>
      <c r="AE201">
        <v>50</v>
      </c>
      <c r="AG201">
        <v>1093</v>
      </c>
      <c r="AH201">
        <v>693</v>
      </c>
      <c r="AI201">
        <v>5.28</v>
      </c>
      <c r="AJ201">
        <v>132</v>
      </c>
      <c r="AK201">
        <v>1</v>
      </c>
      <c r="AL201">
        <v>0</v>
      </c>
      <c r="AM201">
        <v>3541</v>
      </c>
      <c r="AN201">
        <v>1545</v>
      </c>
      <c r="AO201">
        <v>39</v>
      </c>
      <c r="AP201">
        <v>406</v>
      </c>
      <c r="AQ201">
        <v>316</v>
      </c>
      <c r="AR201">
        <v>632</v>
      </c>
      <c r="AS201">
        <v>102</v>
      </c>
      <c r="AT201">
        <v>0.89400000000000002</v>
      </c>
      <c r="AU201" t="s">
        <v>249</v>
      </c>
      <c r="AV201" t="s">
        <v>314</v>
      </c>
      <c r="AX201">
        <v>96</v>
      </c>
      <c r="AY201">
        <v>100</v>
      </c>
      <c r="AZ201" t="s">
        <v>248</v>
      </c>
      <c r="BA201" t="s">
        <v>247</v>
      </c>
      <c r="BB201" t="s">
        <v>247</v>
      </c>
    </row>
    <row r="202" spans="1:54" x14ac:dyDescent="0.25">
      <c r="A202">
        <v>1887</v>
      </c>
      <c r="B202" t="s">
        <v>215</v>
      </c>
      <c r="C202" t="s">
        <v>225</v>
      </c>
      <c r="D202" t="s">
        <v>226</v>
      </c>
      <c r="E202" t="str">
        <f>VLOOKUP(D202,TeamsFranchises!$A$2:$B$121,2,FALSE)</f>
        <v>Philadelphia Athletics</v>
      </c>
      <c r="G202">
        <v>5</v>
      </c>
      <c r="H202">
        <v>137</v>
      </c>
      <c r="J202">
        <v>64</v>
      </c>
      <c r="K202">
        <v>69</v>
      </c>
      <c r="N202">
        <f t="shared" si="12"/>
        <v>0</v>
      </c>
      <c r="O202" t="s">
        <v>51</v>
      </c>
      <c r="P202">
        <f t="shared" si="13"/>
        <v>0</v>
      </c>
      <c r="Q202" t="s">
        <v>51</v>
      </c>
      <c r="R202">
        <f t="shared" si="14"/>
        <v>1</v>
      </c>
      <c r="S202">
        <f t="shared" si="15"/>
        <v>0</v>
      </c>
      <c r="T202" t="str">
        <f>IF('Teams-Start'!A202&gt;=1903,"Y","N")</f>
        <v>N</v>
      </c>
      <c r="U202">
        <v>893</v>
      </c>
      <c r="V202">
        <v>4954</v>
      </c>
      <c r="W202">
        <v>1370</v>
      </c>
      <c r="X202">
        <v>231</v>
      </c>
      <c r="Y202">
        <v>84</v>
      </c>
      <c r="Z202">
        <v>29</v>
      </c>
      <c r="AA202">
        <v>321</v>
      </c>
      <c r="AB202">
        <v>379</v>
      </c>
      <c r="AC202">
        <v>476</v>
      </c>
      <c r="AE202">
        <v>51</v>
      </c>
      <c r="AG202">
        <v>890</v>
      </c>
      <c r="AH202">
        <v>605</v>
      </c>
      <c r="AI202">
        <v>4.59</v>
      </c>
      <c r="AJ202">
        <v>131</v>
      </c>
      <c r="AK202">
        <v>5</v>
      </c>
      <c r="AL202">
        <v>1</v>
      </c>
      <c r="AM202">
        <v>3559</v>
      </c>
      <c r="AN202">
        <v>1227</v>
      </c>
      <c r="AO202">
        <v>29</v>
      </c>
      <c r="AP202">
        <v>433</v>
      </c>
      <c r="AQ202">
        <v>417</v>
      </c>
      <c r="AR202">
        <v>528</v>
      </c>
      <c r="AS202">
        <v>95</v>
      </c>
      <c r="AT202">
        <v>0.90700000000000003</v>
      </c>
      <c r="AU202" t="s">
        <v>77</v>
      </c>
      <c r="AV202" t="s">
        <v>78</v>
      </c>
      <c r="AX202">
        <v>100</v>
      </c>
      <c r="AY202">
        <v>100</v>
      </c>
      <c r="AZ202" t="s">
        <v>226</v>
      </c>
      <c r="BA202" t="s">
        <v>225</v>
      </c>
      <c r="BB202" t="s">
        <v>225</v>
      </c>
    </row>
    <row r="203" spans="1:54" x14ac:dyDescent="0.25">
      <c r="A203">
        <v>1887</v>
      </c>
      <c r="B203" t="s">
        <v>157</v>
      </c>
      <c r="C203" t="s">
        <v>122</v>
      </c>
      <c r="D203" t="s">
        <v>122</v>
      </c>
      <c r="E203" t="str">
        <f>VLOOKUP(D203,TeamsFranchises!$A$2:$B$121,2,FALSE)</f>
        <v>Philadelphia Phillies</v>
      </c>
      <c r="G203">
        <v>2</v>
      </c>
      <c r="H203">
        <v>128</v>
      </c>
      <c r="J203">
        <v>75</v>
      </c>
      <c r="K203">
        <v>48</v>
      </c>
      <c r="N203">
        <f t="shared" si="12"/>
        <v>0</v>
      </c>
      <c r="O203" t="s">
        <v>51</v>
      </c>
      <c r="P203">
        <f t="shared" si="13"/>
        <v>0</v>
      </c>
      <c r="Q203" t="s">
        <v>51</v>
      </c>
      <c r="R203">
        <f t="shared" si="14"/>
        <v>1</v>
      </c>
      <c r="S203">
        <f t="shared" si="15"/>
        <v>0</v>
      </c>
      <c r="T203" t="str">
        <f>IF('Teams-Start'!A203&gt;=1903,"Y","N")</f>
        <v>N</v>
      </c>
      <c r="U203">
        <v>901</v>
      </c>
      <c r="V203">
        <v>4630</v>
      </c>
      <c r="W203">
        <v>1269</v>
      </c>
      <c r="X203">
        <v>213</v>
      </c>
      <c r="Y203">
        <v>89</v>
      </c>
      <c r="Z203">
        <v>47</v>
      </c>
      <c r="AA203">
        <v>385</v>
      </c>
      <c r="AB203">
        <v>346</v>
      </c>
      <c r="AC203">
        <v>355</v>
      </c>
      <c r="AE203">
        <v>52</v>
      </c>
      <c r="AG203">
        <v>702</v>
      </c>
      <c r="AH203">
        <v>437</v>
      </c>
      <c r="AI203">
        <v>3.47</v>
      </c>
      <c r="AJ203">
        <v>119</v>
      </c>
      <c r="AK203">
        <v>7</v>
      </c>
      <c r="AL203">
        <v>1</v>
      </c>
      <c r="AM203">
        <v>3398</v>
      </c>
      <c r="AN203">
        <v>1173</v>
      </c>
      <c r="AO203">
        <v>48</v>
      </c>
      <c r="AP203">
        <v>305</v>
      </c>
      <c r="AQ203">
        <v>435</v>
      </c>
      <c r="AR203">
        <v>471</v>
      </c>
      <c r="AS203">
        <v>76</v>
      </c>
      <c r="AT203">
        <v>0.91200000000000003</v>
      </c>
      <c r="AU203" t="s">
        <v>251</v>
      </c>
      <c r="AV203" t="s">
        <v>322</v>
      </c>
      <c r="AX203">
        <v>106</v>
      </c>
      <c r="AY203">
        <v>104</v>
      </c>
      <c r="AZ203" t="s">
        <v>122</v>
      </c>
      <c r="BA203" t="s">
        <v>122</v>
      </c>
      <c r="BB203" t="s">
        <v>122</v>
      </c>
    </row>
    <row r="204" spans="1:54" x14ac:dyDescent="0.25">
      <c r="A204">
        <v>1887</v>
      </c>
      <c r="B204" t="s">
        <v>157</v>
      </c>
      <c r="C204" t="s">
        <v>229</v>
      </c>
      <c r="D204" t="s">
        <v>229</v>
      </c>
      <c r="E204" t="str">
        <f>VLOOKUP(D204,TeamsFranchises!$A$2:$B$121,2,FALSE)</f>
        <v>Pittsburgh Pirates</v>
      </c>
      <c r="G204">
        <v>6</v>
      </c>
      <c r="H204">
        <v>125</v>
      </c>
      <c r="J204">
        <v>55</v>
      </c>
      <c r="K204">
        <v>69</v>
      </c>
      <c r="N204">
        <f t="shared" si="12"/>
        <v>0</v>
      </c>
      <c r="O204" t="s">
        <v>51</v>
      </c>
      <c r="P204">
        <f t="shared" si="13"/>
        <v>0</v>
      </c>
      <c r="Q204" t="s">
        <v>51</v>
      </c>
      <c r="R204">
        <f t="shared" si="14"/>
        <v>1</v>
      </c>
      <c r="S204">
        <f t="shared" si="15"/>
        <v>0</v>
      </c>
      <c r="T204" t="str">
        <f>IF('Teams-Start'!A204&gt;=1903,"Y","N")</f>
        <v>N</v>
      </c>
      <c r="U204">
        <v>621</v>
      </c>
      <c r="V204">
        <v>4414</v>
      </c>
      <c r="W204">
        <v>1141</v>
      </c>
      <c r="X204">
        <v>183</v>
      </c>
      <c r="Y204">
        <v>78</v>
      </c>
      <c r="Z204">
        <v>20</v>
      </c>
      <c r="AA204">
        <v>319</v>
      </c>
      <c r="AB204">
        <v>381</v>
      </c>
      <c r="AC204">
        <v>221</v>
      </c>
      <c r="AE204">
        <v>38</v>
      </c>
      <c r="AG204">
        <v>750</v>
      </c>
      <c r="AH204">
        <v>507</v>
      </c>
      <c r="AI204">
        <v>4.12</v>
      </c>
      <c r="AJ204">
        <v>123</v>
      </c>
      <c r="AK204">
        <v>4</v>
      </c>
      <c r="AL204">
        <v>0</v>
      </c>
      <c r="AM204">
        <v>3326</v>
      </c>
      <c r="AN204">
        <v>1287</v>
      </c>
      <c r="AO204">
        <v>39</v>
      </c>
      <c r="AP204">
        <v>246</v>
      </c>
      <c r="AQ204">
        <v>248</v>
      </c>
      <c r="AR204">
        <v>425</v>
      </c>
      <c r="AS204">
        <v>70</v>
      </c>
      <c r="AT204">
        <v>0.92100000000000004</v>
      </c>
      <c r="AU204" t="s">
        <v>230</v>
      </c>
      <c r="AV204" t="s">
        <v>214</v>
      </c>
      <c r="AX204">
        <v>93</v>
      </c>
      <c r="AY204">
        <v>93</v>
      </c>
      <c r="AZ204" t="s">
        <v>229</v>
      </c>
      <c r="BA204" t="s">
        <v>229</v>
      </c>
      <c r="BB204" t="s">
        <v>229</v>
      </c>
    </row>
    <row r="205" spans="1:54" x14ac:dyDescent="0.25">
      <c r="A205">
        <v>1887</v>
      </c>
      <c r="B205" t="s">
        <v>215</v>
      </c>
      <c r="C205" t="s">
        <v>232</v>
      </c>
      <c r="D205" t="s">
        <v>154</v>
      </c>
      <c r="E205" t="str">
        <f>VLOOKUP(D205,TeamsFranchises!$A$2:$B$121,2,FALSE)</f>
        <v>St. Louis Cardinals</v>
      </c>
      <c r="G205">
        <v>1</v>
      </c>
      <c r="H205">
        <v>137</v>
      </c>
      <c r="J205">
        <v>95</v>
      </c>
      <c r="K205">
        <v>40</v>
      </c>
      <c r="N205">
        <f t="shared" si="12"/>
        <v>0</v>
      </c>
      <c r="O205" t="s">
        <v>76</v>
      </c>
      <c r="P205">
        <f t="shared" si="13"/>
        <v>1</v>
      </c>
      <c r="Q205" t="s">
        <v>51</v>
      </c>
      <c r="R205">
        <f t="shared" si="14"/>
        <v>1</v>
      </c>
      <c r="S205">
        <f t="shared" si="15"/>
        <v>0</v>
      </c>
      <c r="T205" t="str">
        <f>IF('Teams-Start'!A205&gt;=1903,"Y","N")</f>
        <v>N</v>
      </c>
      <c r="U205">
        <v>1131</v>
      </c>
      <c r="V205">
        <v>5048</v>
      </c>
      <c r="W205">
        <v>1550</v>
      </c>
      <c r="X205">
        <v>261</v>
      </c>
      <c r="Y205">
        <v>78</v>
      </c>
      <c r="Z205">
        <v>39</v>
      </c>
      <c r="AA205">
        <v>442</v>
      </c>
      <c r="AB205">
        <v>342</v>
      </c>
      <c r="AC205">
        <v>581</v>
      </c>
      <c r="AE205">
        <v>67</v>
      </c>
      <c r="AG205">
        <v>761</v>
      </c>
      <c r="AH205">
        <v>503</v>
      </c>
      <c r="AI205">
        <v>3.77</v>
      </c>
      <c r="AJ205">
        <v>132</v>
      </c>
      <c r="AK205">
        <v>6</v>
      </c>
      <c r="AL205">
        <v>2</v>
      </c>
      <c r="AM205">
        <v>3598</v>
      </c>
      <c r="AN205">
        <v>1254</v>
      </c>
      <c r="AO205">
        <v>19</v>
      </c>
      <c r="AP205">
        <v>323</v>
      </c>
      <c r="AQ205">
        <v>334</v>
      </c>
      <c r="AR205">
        <v>481</v>
      </c>
      <c r="AS205">
        <v>86</v>
      </c>
      <c r="AT205">
        <v>0.91600000000000004</v>
      </c>
      <c r="AU205" t="s">
        <v>252</v>
      </c>
      <c r="AV205" t="s">
        <v>177</v>
      </c>
      <c r="AX205">
        <v>111</v>
      </c>
      <c r="AY205">
        <v>106</v>
      </c>
      <c r="AZ205" t="s">
        <v>154</v>
      </c>
      <c r="BA205" t="s">
        <v>232</v>
      </c>
      <c r="BB205" t="s">
        <v>232</v>
      </c>
    </row>
    <row r="206" spans="1:54" x14ac:dyDescent="0.25">
      <c r="A206">
        <v>1887</v>
      </c>
      <c r="B206" t="s">
        <v>157</v>
      </c>
      <c r="C206" t="s">
        <v>315</v>
      </c>
      <c r="D206" t="s">
        <v>316</v>
      </c>
      <c r="E206" t="str">
        <f>VLOOKUP(D206,TeamsFranchises!$A$2:$B$121,2,FALSE)</f>
        <v>Washington Nationals</v>
      </c>
      <c r="G206">
        <v>7</v>
      </c>
      <c r="H206">
        <v>126</v>
      </c>
      <c r="J206">
        <v>46</v>
      </c>
      <c r="K206">
        <v>76</v>
      </c>
      <c r="N206">
        <f t="shared" si="12"/>
        <v>0</v>
      </c>
      <c r="O206" t="s">
        <v>51</v>
      </c>
      <c r="P206">
        <f t="shared" si="13"/>
        <v>0</v>
      </c>
      <c r="Q206" t="s">
        <v>51</v>
      </c>
      <c r="R206">
        <f t="shared" si="14"/>
        <v>1</v>
      </c>
      <c r="S206">
        <f t="shared" si="15"/>
        <v>0</v>
      </c>
      <c r="T206" t="str">
        <f>IF('Teams-Start'!A206&gt;=1903,"Y","N")</f>
        <v>N</v>
      </c>
      <c r="U206">
        <v>601</v>
      </c>
      <c r="V206">
        <v>4314</v>
      </c>
      <c r="W206">
        <v>1039</v>
      </c>
      <c r="X206">
        <v>149</v>
      </c>
      <c r="Y206">
        <v>63</v>
      </c>
      <c r="Z206">
        <v>47</v>
      </c>
      <c r="AA206">
        <v>269</v>
      </c>
      <c r="AB206">
        <v>339</v>
      </c>
      <c r="AC206">
        <v>334</v>
      </c>
      <c r="AE206">
        <v>41</v>
      </c>
      <c r="AG206">
        <v>825</v>
      </c>
      <c r="AH206">
        <v>508</v>
      </c>
      <c r="AI206">
        <v>4.1900000000000004</v>
      </c>
      <c r="AJ206">
        <v>124</v>
      </c>
      <c r="AK206">
        <v>3</v>
      </c>
      <c r="AL206">
        <v>0</v>
      </c>
      <c r="AM206">
        <v>3271</v>
      </c>
      <c r="AN206">
        <v>1216</v>
      </c>
      <c r="AO206">
        <v>47</v>
      </c>
      <c r="AP206">
        <v>299</v>
      </c>
      <c r="AQ206">
        <v>396</v>
      </c>
      <c r="AR206">
        <v>483</v>
      </c>
      <c r="AS206">
        <v>77</v>
      </c>
      <c r="AT206">
        <v>0.90900000000000003</v>
      </c>
      <c r="AU206" t="s">
        <v>110</v>
      </c>
      <c r="AV206" t="s">
        <v>317</v>
      </c>
      <c r="AX206">
        <v>95</v>
      </c>
      <c r="AY206">
        <v>100</v>
      </c>
      <c r="AZ206" t="s">
        <v>306</v>
      </c>
      <c r="BA206" t="s">
        <v>315</v>
      </c>
      <c r="BB206" t="s">
        <v>315</v>
      </c>
    </row>
    <row r="207" spans="1:54" x14ac:dyDescent="0.25">
      <c r="A207">
        <v>1888</v>
      </c>
      <c r="B207" t="s">
        <v>215</v>
      </c>
      <c r="C207" t="s">
        <v>216</v>
      </c>
      <c r="D207" t="s">
        <v>217</v>
      </c>
      <c r="E207" t="str">
        <f>VLOOKUP(D207,TeamsFranchises!$A$2:$B$121,2,FALSE)</f>
        <v>Baltimore Orioles</v>
      </c>
      <c r="G207">
        <v>5</v>
      </c>
      <c r="H207">
        <v>137</v>
      </c>
      <c r="J207">
        <v>57</v>
      </c>
      <c r="K207">
        <v>80</v>
      </c>
      <c r="N207">
        <f t="shared" si="12"/>
        <v>0</v>
      </c>
      <c r="O207" t="s">
        <v>51</v>
      </c>
      <c r="P207">
        <f t="shared" si="13"/>
        <v>0</v>
      </c>
      <c r="Q207" t="s">
        <v>51</v>
      </c>
      <c r="R207">
        <f t="shared" si="14"/>
        <v>1</v>
      </c>
      <c r="S207">
        <f t="shared" si="15"/>
        <v>0</v>
      </c>
      <c r="T207" t="str">
        <f>IF('Teams-Start'!A207&gt;=1903,"Y","N")</f>
        <v>N</v>
      </c>
      <c r="U207">
        <v>653</v>
      </c>
      <c r="V207">
        <v>4656</v>
      </c>
      <c r="W207">
        <v>1068</v>
      </c>
      <c r="X207">
        <v>162</v>
      </c>
      <c r="Y207">
        <v>70</v>
      </c>
      <c r="Z207">
        <v>19</v>
      </c>
      <c r="AA207">
        <v>298</v>
      </c>
      <c r="AB207">
        <v>479</v>
      </c>
      <c r="AC207">
        <v>326</v>
      </c>
      <c r="AE207">
        <v>58</v>
      </c>
      <c r="AG207">
        <v>779</v>
      </c>
      <c r="AH207">
        <v>504</v>
      </c>
      <c r="AI207">
        <v>3.78</v>
      </c>
      <c r="AJ207">
        <v>130</v>
      </c>
      <c r="AK207">
        <v>3</v>
      </c>
      <c r="AL207">
        <v>0</v>
      </c>
      <c r="AM207">
        <v>3601</v>
      </c>
      <c r="AN207">
        <v>1162</v>
      </c>
      <c r="AO207">
        <v>23</v>
      </c>
      <c r="AP207">
        <v>419</v>
      </c>
      <c r="AQ207">
        <v>525</v>
      </c>
      <c r="AR207">
        <v>461</v>
      </c>
      <c r="AS207">
        <v>88</v>
      </c>
      <c r="AT207">
        <v>0.92</v>
      </c>
      <c r="AU207" t="s">
        <v>218</v>
      </c>
      <c r="AV207" t="s">
        <v>234</v>
      </c>
      <c r="AX207">
        <v>98</v>
      </c>
      <c r="AY207">
        <v>98</v>
      </c>
      <c r="AZ207" t="s">
        <v>95</v>
      </c>
      <c r="BA207" t="s">
        <v>216</v>
      </c>
      <c r="BB207" t="s">
        <v>216</v>
      </c>
    </row>
    <row r="208" spans="1:54" x14ac:dyDescent="0.25">
      <c r="A208">
        <v>1888</v>
      </c>
      <c r="B208" t="s">
        <v>215</v>
      </c>
      <c r="C208" t="s">
        <v>259</v>
      </c>
      <c r="D208" t="s">
        <v>260</v>
      </c>
      <c r="E208" t="str">
        <f>VLOOKUP(D208,TeamsFranchises!$A$2:$B$121,2,FALSE)</f>
        <v>Los Angeles Dodgers</v>
      </c>
      <c r="G208">
        <v>2</v>
      </c>
      <c r="H208">
        <v>143</v>
      </c>
      <c r="J208">
        <v>88</v>
      </c>
      <c r="K208">
        <v>52</v>
      </c>
      <c r="N208">
        <f t="shared" si="12"/>
        <v>0</v>
      </c>
      <c r="O208" t="s">
        <v>51</v>
      </c>
      <c r="P208">
        <f t="shared" si="13"/>
        <v>0</v>
      </c>
      <c r="Q208" t="s">
        <v>51</v>
      </c>
      <c r="R208">
        <f t="shared" si="14"/>
        <v>1</v>
      </c>
      <c r="S208">
        <f t="shared" si="15"/>
        <v>0</v>
      </c>
      <c r="T208" t="str">
        <f>IF('Teams-Start'!A208&gt;=1903,"Y","N")</f>
        <v>N</v>
      </c>
      <c r="U208">
        <v>758</v>
      </c>
      <c r="V208">
        <v>4871</v>
      </c>
      <c r="W208">
        <v>1177</v>
      </c>
      <c r="X208">
        <v>172</v>
      </c>
      <c r="Y208">
        <v>70</v>
      </c>
      <c r="Z208">
        <v>25</v>
      </c>
      <c r="AA208">
        <v>353</v>
      </c>
      <c r="AB208">
        <v>439</v>
      </c>
      <c r="AC208">
        <v>334</v>
      </c>
      <c r="AE208">
        <v>56</v>
      </c>
      <c r="AG208">
        <v>584</v>
      </c>
      <c r="AH208">
        <v>333</v>
      </c>
      <c r="AI208">
        <v>2.33</v>
      </c>
      <c r="AJ208">
        <v>138</v>
      </c>
      <c r="AK208">
        <v>9</v>
      </c>
      <c r="AL208">
        <v>0</v>
      </c>
      <c r="AM208">
        <v>3859</v>
      </c>
      <c r="AN208">
        <v>1059</v>
      </c>
      <c r="AO208">
        <v>15</v>
      </c>
      <c r="AP208">
        <v>285</v>
      </c>
      <c r="AQ208">
        <v>577</v>
      </c>
      <c r="AR208">
        <v>502</v>
      </c>
      <c r="AS208">
        <v>88</v>
      </c>
      <c r="AT208">
        <v>0.91800000000000004</v>
      </c>
      <c r="AU208" t="s">
        <v>323</v>
      </c>
      <c r="AV208" t="s">
        <v>261</v>
      </c>
      <c r="AX208">
        <v>101</v>
      </c>
      <c r="AY208">
        <v>100</v>
      </c>
      <c r="AZ208" t="s">
        <v>262</v>
      </c>
      <c r="BA208" t="s">
        <v>259</v>
      </c>
      <c r="BB208" t="s">
        <v>259</v>
      </c>
    </row>
    <row r="209" spans="1:54" x14ac:dyDescent="0.25">
      <c r="A209">
        <v>1888</v>
      </c>
      <c r="B209" t="s">
        <v>157</v>
      </c>
      <c r="C209" t="s">
        <v>158</v>
      </c>
      <c r="D209" t="s">
        <v>159</v>
      </c>
      <c r="E209" t="str">
        <f>VLOOKUP(D209,TeamsFranchises!$A$2:$B$121,2,FALSE)</f>
        <v>Atlanta Braves</v>
      </c>
      <c r="G209">
        <v>4</v>
      </c>
      <c r="H209">
        <v>137</v>
      </c>
      <c r="J209">
        <v>70</v>
      </c>
      <c r="K209">
        <v>64</v>
      </c>
      <c r="N209">
        <f t="shared" si="12"/>
        <v>0</v>
      </c>
      <c r="O209" t="s">
        <v>51</v>
      </c>
      <c r="P209">
        <f t="shared" si="13"/>
        <v>0</v>
      </c>
      <c r="Q209" t="s">
        <v>51</v>
      </c>
      <c r="R209">
        <f t="shared" si="14"/>
        <v>1</v>
      </c>
      <c r="S209">
        <f t="shared" si="15"/>
        <v>0</v>
      </c>
      <c r="T209" t="str">
        <f>IF('Teams-Start'!A209&gt;=1903,"Y","N")</f>
        <v>N</v>
      </c>
      <c r="U209">
        <v>669</v>
      </c>
      <c r="V209">
        <v>4834</v>
      </c>
      <c r="W209">
        <v>1183</v>
      </c>
      <c r="X209">
        <v>167</v>
      </c>
      <c r="Y209">
        <v>89</v>
      </c>
      <c r="Z209">
        <v>56</v>
      </c>
      <c r="AA209">
        <v>282</v>
      </c>
      <c r="AB209">
        <v>524</v>
      </c>
      <c r="AC209">
        <v>293</v>
      </c>
      <c r="AE209">
        <v>32</v>
      </c>
      <c r="AG209">
        <v>619</v>
      </c>
      <c r="AH209">
        <v>355</v>
      </c>
      <c r="AI209">
        <v>2.61</v>
      </c>
      <c r="AJ209">
        <v>134</v>
      </c>
      <c r="AK209">
        <v>7</v>
      </c>
      <c r="AL209">
        <v>0</v>
      </c>
      <c r="AM209">
        <v>3676</v>
      </c>
      <c r="AN209">
        <v>1104</v>
      </c>
      <c r="AO209">
        <v>36</v>
      </c>
      <c r="AP209">
        <v>269</v>
      </c>
      <c r="AQ209">
        <v>484</v>
      </c>
      <c r="AR209">
        <v>494</v>
      </c>
      <c r="AS209">
        <v>91</v>
      </c>
      <c r="AT209">
        <v>0.91700000000000004</v>
      </c>
      <c r="AU209" t="s">
        <v>235</v>
      </c>
      <c r="AV209" t="s">
        <v>324</v>
      </c>
      <c r="AX209">
        <v>104</v>
      </c>
      <c r="AY209">
        <v>102</v>
      </c>
      <c r="AZ209" t="s">
        <v>158</v>
      </c>
      <c r="BA209" t="s">
        <v>158</v>
      </c>
      <c r="BB209" t="s">
        <v>158</v>
      </c>
    </row>
    <row r="210" spans="1:54" x14ac:dyDescent="0.25">
      <c r="A210">
        <v>1888</v>
      </c>
      <c r="B210" t="s">
        <v>157</v>
      </c>
      <c r="C210" t="s">
        <v>161</v>
      </c>
      <c r="D210" t="s">
        <v>162</v>
      </c>
      <c r="E210" t="str">
        <f>VLOOKUP(D210,TeamsFranchises!$A$2:$B$121,2,FALSE)</f>
        <v>Chicago Cubs</v>
      </c>
      <c r="G210">
        <v>2</v>
      </c>
      <c r="H210">
        <v>135</v>
      </c>
      <c r="J210">
        <v>77</v>
      </c>
      <c r="K210">
        <v>58</v>
      </c>
      <c r="N210">
        <f t="shared" si="12"/>
        <v>0</v>
      </c>
      <c r="O210" t="s">
        <v>51</v>
      </c>
      <c r="P210">
        <f t="shared" si="13"/>
        <v>0</v>
      </c>
      <c r="Q210" t="s">
        <v>51</v>
      </c>
      <c r="R210">
        <f t="shared" si="14"/>
        <v>1</v>
      </c>
      <c r="S210">
        <f t="shared" si="15"/>
        <v>0</v>
      </c>
      <c r="T210" t="str">
        <f>IF('Teams-Start'!A210&gt;=1903,"Y","N")</f>
        <v>N</v>
      </c>
      <c r="U210">
        <v>734</v>
      </c>
      <c r="V210">
        <v>4616</v>
      </c>
      <c r="W210">
        <v>1201</v>
      </c>
      <c r="X210">
        <v>147</v>
      </c>
      <c r="Y210">
        <v>95</v>
      </c>
      <c r="Z210">
        <v>77</v>
      </c>
      <c r="AA210">
        <v>290</v>
      </c>
      <c r="AB210">
        <v>563</v>
      </c>
      <c r="AC210">
        <v>287</v>
      </c>
      <c r="AE210">
        <v>28</v>
      </c>
      <c r="AG210">
        <v>659</v>
      </c>
      <c r="AH210">
        <v>390</v>
      </c>
      <c r="AI210">
        <v>2.96</v>
      </c>
      <c r="AJ210">
        <v>123</v>
      </c>
      <c r="AK210">
        <v>13</v>
      </c>
      <c r="AL210">
        <v>1</v>
      </c>
      <c r="AM210">
        <v>3559</v>
      </c>
      <c r="AN210">
        <v>1139</v>
      </c>
      <c r="AO210">
        <v>63</v>
      </c>
      <c r="AP210">
        <v>308</v>
      </c>
      <c r="AQ210">
        <v>588</v>
      </c>
      <c r="AR210">
        <v>417</v>
      </c>
      <c r="AS210">
        <v>112</v>
      </c>
      <c r="AT210">
        <v>0.92700000000000005</v>
      </c>
      <c r="AU210" t="s">
        <v>57</v>
      </c>
      <c r="AV210" t="s">
        <v>308</v>
      </c>
      <c r="AX210">
        <v>107</v>
      </c>
      <c r="AY210">
        <v>106</v>
      </c>
      <c r="AZ210" t="s">
        <v>162</v>
      </c>
      <c r="BA210" t="s">
        <v>161</v>
      </c>
      <c r="BB210" t="s">
        <v>161</v>
      </c>
    </row>
    <row r="211" spans="1:54" x14ac:dyDescent="0.25">
      <c r="A211">
        <v>1888</v>
      </c>
      <c r="B211" t="s">
        <v>215</v>
      </c>
      <c r="C211" t="s">
        <v>318</v>
      </c>
      <c r="D211" t="s">
        <v>199</v>
      </c>
      <c r="E211" t="str">
        <f>VLOOKUP(D211,TeamsFranchises!$A$2:$B$121,2,FALSE)</f>
        <v>Cleveland Spiders</v>
      </c>
      <c r="G211">
        <v>6</v>
      </c>
      <c r="H211">
        <v>135</v>
      </c>
      <c r="J211">
        <v>50</v>
      </c>
      <c r="K211">
        <v>82</v>
      </c>
      <c r="N211">
        <f t="shared" si="12"/>
        <v>0</v>
      </c>
      <c r="O211" t="s">
        <v>51</v>
      </c>
      <c r="P211">
        <f t="shared" si="13"/>
        <v>0</v>
      </c>
      <c r="Q211" t="s">
        <v>51</v>
      </c>
      <c r="R211">
        <f t="shared" si="14"/>
        <v>1</v>
      </c>
      <c r="S211">
        <f t="shared" si="15"/>
        <v>0</v>
      </c>
      <c r="T211" t="str">
        <f>IF('Teams-Start'!A211&gt;=1903,"Y","N")</f>
        <v>N</v>
      </c>
      <c r="U211">
        <v>651</v>
      </c>
      <c r="V211">
        <v>4603</v>
      </c>
      <c r="W211">
        <v>1076</v>
      </c>
      <c r="X211">
        <v>128</v>
      </c>
      <c r="Y211">
        <v>59</v>
      </c>
      <c r="Z211">
        <v>12</v>
      </c>
      <c r="AA211">
        <v>315</v>
      </c>
      <c r="AB211">
        <v>559</v>
      </c>
      <c r="AC211">
        <v>353</v>
      </c>
      <c r="AE211">
        <v>79</v>
      </c>
      <c r="AG211">
        <v>839</v>
      </c>
      <c r="AH211">
        <v>484</v>
      </c>
      <c r="AI211">
        <v>3.72</v>
      </c>
      <c r="AJ211">
        <v>131</v>
      </c>
      <c r="AK211">
        <v>6</v>
      </c>
      <c r="AL211">
        <v>1</v>
      </c>
      <c r="AM211">
        <v>3513</v>
      </c>
      <c r="AN211">
        <v>1235</v>
      </c>
      <c r="AO211">
        <v>38</v>
      </c>
      <c r="AP211">
        <v>389</v>
      </c>
      <c r="AQ211">
        <v>500</v>
      </c>
      <c r="AR211">
        <v>488</v>
      </c>
      <c r="AS211">
        <v>87</v>
      </c>
      <c r="AT211">
        <v>0.91500000000000004</v>
      </c>
      <c r="AU211" t="s">
        <v>197</v>
      </c>
      <c r="AV211" t="s">
        <v>319</v>
      </c>
      <c r="AX211">
        <v>97</v>
      </c>
      <c r="AY211">
        <v>101</v>
      </c>
      <c r="AZ211" t="s">
        <v>64</v>
      </c>
      <c r="BA211" t="s">
        <v>318</v>
      </c>
      <c r="BB211" t="s">
        <v>318</v>
      </c>
    </row>
    <row r="212" spans="1:54" x14ac:dyDescent="0.25">
      <c r="A212">
        <v>1888</v>
      </c>
      <c r="B212" t="s">
        <v>215</v>
      </c>
      <c r="C212" t="s">
        <v>220</v>
      </c>
      <c r="D212" t="s">
        <v>167</v>
      </c>
      <c r="E212" t="str">
        <f>VLOOKUP(D212,TeamsFranchises!$A$2:$B$121,2,FALSE)</f>
        <v>Cincinnati Reds</v>
      </c>
      <c r="G212">
        <v>4</v>
      </c>
      <c r="H212">
        <v>137</v>
      </c>
      <c r="J212">
        <v>80</v>
      </c>
      <c r="K212">
        <v>54</v>
      </c>
      <c r="N212">
        <f t="shared" si="12"/>
        <v>0</v>
      </c>
      <c r="O212" t="s">
        <v>51</v>
      </c>
      <c r="P212">
        <f t="shared" si="13"/>
        <v>0</v>
      </c>
      <c r="Q212" t="s">
        <v>51</v>
      </c>
      <c r="R212">
        <f t="shared" si="14"/>
        <v>1</v>
      </c>
      <c r="S212">
        <f t="shared" si="15"/>
        <v>0</v>
      </c>
      <c r="T212" t="str">
        <f>IF('Teams-Start'!A212&gt;=1903,"Y","N")</f>
        <v>N</v>
      </c>
      <c r="U212">
        <v>745</v>
      </c>
      <c r="V212">
        <v>4801</v>
      </c>
      <c r="W212">
        <v>1161</v>
      </c>
      <c r="X212">
        <v>132</v>
      </c>
      <c r="Y212">
        <v>82</v>
      </c>
      <c r="Z212">
        <v>32</v>
      </c>
      <c r="AA212">
        <v>345</v>
      </c>
      <c r="AB212">
        <v>555</v>
      </c>
      <c r="AC212">
        <v>469</v>
      </c>
      <c r="AE212">
        <v>60</v>
      </c>
      <c r="AG212">
        <v>628</v>
      </c>
      <c r="AH212">
        <v>375</v>
      </c>
      <c r="AI212">
        <v>2.73</v>
      </c>
      <c r="AJ212">
        <v>132</v>
      </c>
      <c r="AK212">
        <v>10</v>
      </c>
      <c r="AL212">
        <v>2</v>
      </c>
      <c r="AM212">
        <v>3713</v>
      </c>
      <c r="AN212">
        <v>1103</v>
      </c>
      <c r="AO212">
        <v>19</v>
      </c>
      <c r="AP212">
        <v>310</v>
      </c>
      <c r="AQ212">
        <v>539</v>
      </c>
      <c r="AR212">
        <v>456</v>
      </c>
      <c r="AS212">
        <v>100</v>
      </c>
      <c r="AT212">
        <v>0.92300000000000004</v>
      </c>
      <c r="AU212" t="s">
        <v>221</v>
      </c>
      <c r="AV212" t="s">
        <v>269</v>
      </c>
      <c r="AX212">
        <v>105</v>
      </c>
      <c r="AY212">
        <v>104</v>
      </c>
      <c r="AZ212" t="s">
        <v>167</v>
      </c>
      <c r="BA212" t="s">
        <v>220</v>
      </c>
      <c r="BB212" t="s">
        <v>220</v>
      </c>
    </row>
    <row r="213" spans="1:54" x14ac:dyDescent="0.25">
      <c r="A213">
        <v>1888</v>
      </c>
      <c r="B213" t="s">
        <v>157</v>
      </c>
      <c r="C213" t="s">
        <v>212</v>
      </c>
      <c r="D213" t="s">
        <v>212</v>
      </c>
      <c r="E213" t="str">
        <f>VLOOKUP(D213,TeamsFranchises!$A$2:$B$121,2,FALSE)</f>
        <v>Detroit Wolverines</v>
      </c>
      <c r="G213">
        <v>5</v>
      </c>
      <c r="H213">
        <v>134</v>
      </c>
      <c r="J213">
        <v>68</v>
      </c>
      <c r="K213">
        <v>63</v>
      </c>
      <c r="N213">
        <f t="shared" si="12"/>
        <v>0</v>
      </c>
      <c r="O213" t="s">
        <v>51</v>
      </c>
      <c r="P213">
        <f t="shared" si="13"/>
        <v>0</v>
      </c>
      <c r="Q213" t="s">
        <v>51</v>
      </c>
      <c r="R213">
        <f t="shared" si="14"/>
        <v>1</v>
      </c>
      <c r="S213">
        <f t="shared" si="15"/>
        <v>0</v>
      </c>
      <c r="T213" t="str">
        <f>IF('Teams-Start'!A213&gt;=1903,"Y","N")</f>
        <v>N</v>
      </c>
      <c r="U213">
        <v>721</v>
      </c>
      <c r="V213">
        <v>4849</v>
      </c>
      <c r="W213">
        <v>1275</v>
      </c>
      <c r="X213">
        <v>177</v>
      </c>
      <c r="Y213">
        <v>72</v>
      </c>
      <c r="Z213">
        <v>51</v>
      </c>
      <c r="AA213">
        <v>307</v>
      </c>
      <c r="AB213">
        <v>396</v>
      </c>
      <c r="AC213">
        <v>193</v>
      </c>
      <c r="AE213">
        <v>46</v>
      </c>
      <c r="AG213">
        <v>629</v>
      </c>
      <c r="AH213">
        <v>365</v>
      </c>
      <c r="AI213">
        <v>2.74</v>
      </c>
      <c r="AJ213">
        <v>130</v>
      </c>
      <c r="AK213">
        <v>10</v>
      </c>
      <c r="AL213">
        <v>1</v>
      </c>
      <c r="AM213">
        <v>3597</v>
      </c>
      <c r="AN213">
        <v>1115</v>
      </c>
      <c r="AO213">
        <v>44</v>
      </c>
      <c r="AP213">
        <v>183</v>
      </c>
      <c r="AQ213">
        <v>522</v>
      </c>
      <c r="AR213">
        <v>463</v>
      </c>
      <c r="AS213">
        <v>83</v>
      </c>
      <c r="AT213">
        <v>0.91900000000000004</v>
      </c>
      <c r="AU213" t="s">
        <v>213</v>
      </c>
      <c r="AV213" t="s">
        <v>214</v>
      </c>
      <c r="AX213">
        <v>100</v>
      </c>
      <c r="AY213">
        <v>97</v>
      </c>
      <c r="AZ213" t="s">
        <v>212</v>
      </c>
      <c r="BA213" t="s">
        <v>212</v>
      </c>
      <c r="BB213" t="s">
        <v>212</v>
      </c>
    </row>
    <row r="214" spans="1:54" x14ac:dyDescent="0.25">
      <c r="A214">
        <v>1888</v>
      </c>
      <c r="B214" t="s">
        <v>157</v>
      </c>
      <c r="C214" t="s">
        <v>320</v>
      </c>
      <c r="D214" t="s">
        <v>183</v>
      </c>
      <c r="E214" t="str">
        <f>VLOOKUP(D214,TeamsFranchises!$A$2:$B$121,2,FALSE)</f>
        <v>Indianapolis Hoosiers</v>
      </c>
      <c r="G214">
        <v>7</v>
      </c>
      <c r="H214">
        <v>136</v>
      </c>
      <c r="J214">
        <v>50</v>
      </c>
      <c r="K214">
        <v>85</v>
      </c>
      <c r="N214">
        <f t="shared" si="12"/>
        <v>0</v>
      </c>
      <c r="O214" t="s">
        <v>51</v>
      </c>
      <c r="P214">
        <f t="shared" si="13"/>
        <v>0</v>
      </c>
      <c r="Q214" t="s">
        <v>51</v>
      </c>
      <c r="R214">
        <f t="shared" si="14"/>
        <v>1</v>
      </c>
      <c r="S214">
        <f t="shared" si="15"/>
        <v>0</v>
      </c>
      <c r="T214" t="str">
        <f>IF('Teams-Start'!A214&gt;=1903,"Y","N")</f>
        <v>N</v>
      </c>
      <c r="U214">
        <v>603</v>
      </c>
      <c r="V214">
        <v>4623</v>
      </c>
      <c r="W214">
        <v>1100</v>
      </c>
      <c r="X214">
        <v>180</v>
      </c>
      <c r="Y214">
        <v>33</v>
      </c>
      <c r="Z214">
        <v>34</v>
      </c>
      <c r="AA214">
        <v>236</v>
      </c>
      <c r="AB214">
        <v>492</v>
      </c>
      <c r="AC214">
        <v>350</v>
      </c>
      <c r="AE214">
        <v>43</v>
      </c>
      <c r="AG214">
        <v>731</v>
      </c>
      <c r="AH214">
        <v>503</v>
      </c>
      <c r="AI214">
        <v>3.81</v>
      </c>
      <c r="AJ214">
        <v>132</v>
      </c>
      <c r="AK214">
        <v>6</v>
      </c>
      <c r="AL214">
        <v>0</v>
      </c>
      <c r="AM214">
        <v>3563</v>
      </c>
      <c r="AN214">
        <v>1260</v>
      </c>
      <c r="AO214">
        <v>64</v>
      </c>
      <c r="AP214">
        <v>308</v>
      </c>
      <c r="AQ214">
        <v>388</v>
      </c>
      <c r="AR214">
        <v>449</v>
      </c>
      <c r="AS214">
        <v>84</v>
      </c>
      <c r="AT214">
        <v>0.92100000000000004</v>
      </c>
      <c r="AU214" t="s">
        <v>275</v>
      </c>
      <c r="AV214" t="s">
        <v>325</v>
      </c>
      <c r="AX214">
        <v>102</v>
      </c>
      <c r="AY214">
        <v>104</v>
      </c>
      <c r="AZ214" t="s">
        <v>183</v>
      </c>
      <c r="BA214" t="s">
        <v>320</v>
      </c>
      <c r="BB214" t="s">
        <v>320</v>
      </c>
    </row>
    <row r="215" spans="1:54" x14ac:dyDescent="0.25">
      <c r="A215">
        <v>1888</v>
      </c>
      <c r="B215" t="s">
        <v>215</v>
      </c>
      <c r="C215" t="s">
        <v>326</v>
      </c>
      <c r="D215" t="s">
        <v>279</v>
      </c>
      <c r="E215" t="str">
        <f>VLOOKUP(D215,TeamsFranchises!$A$2:$B$121,2,FALSE)</f>
        <v>Kansas City Cowboys</v>
      </c>
      <c r="G215">
        <v>8</v>
      </c>
      <c r="H215">
        <v>132</v>
      </c>
      <c r="J215">
        <v>43</v>
      </c>
      <c r="K215">
        <v>89</v>
      </c>
      <c r="N215">
        <f t="shared" si="12"/>
        <v>0</v>
      </c>
      <c r="O215" t="s">
        <v>51</v>
      </c>
      <c r="P215">
        <f t="shared" si="13"/>
        <v>0</v>
      </c>
      <c r="Q215" t="s">
        <v>51</v>
      </c>
      <c r="R215">
        <f t="shared" si="14"/>
        <v>1</v>
      </c>
      <c r="S215">
        <f t="shared" si="15"/>
        <v>0</v>
      </c>
      <c r="T215" t="str">
        <f>IF('Teams-Start'!A215&gt;=1903,"Y","N")</f>
        <v>N</v>
      </c>
      <c r="U215">
        <v>579</v>
      </c>
      <c r="V215">
        <v>4588</v>
      </c>
      <c r="W215">
        <v>1000</v>
      </c>
      <c r="X215">
        <v>142</v>
      </c>
      <c r="Y215">
        <v>61</v>
      </c>
      <c r="Z215">
        <v>19</v>
      </c>
      <c r="AA215">
        <v>288</v>
      </c>
      <c r="AB215">
        <v>604</v>
      </c>
      <c r="AC215">
        <v>257</v>
      </c>
      <c r="AE215">
        <v>57</v>
      </c>
      <c r="AG215">
        <v>896</v>
      </c>
      <c r="AH215">
        <v>552</v>
      </c>
      <c r="AI215">
        <v>4.29</v>
      </c>
      <c r="AJ215">
        <v>128</v>
      </c>
      <c r="AK215">
        <v>4</v>
      </c>
      <c r="AL215">
        <v>0</v>
      </c>
      <c r="AM215">
        <v>3473</v>
      </c>
      <c r="AN215">
        <v>1306</v>
      </c>
      <c r="AO215">
        <v>32</v>
      </c>
      <c r="AP215">
        <v>401</v>
      </c>
      <c r="AQ215">
        <v>381</v>
      </c>
      <c r="AR215">
        <v>507</v>
      </c>
      <c r="AS215">
        <v>95</v>
      </c>
      <c r="AT215">
        <v>0.91400000000000003</v>
      </c>
      <c r="AU215" t="s">
        <v>278</v>
      </c>
      <c r="AV215" t="s">
        <v>327</v>
      </c>
      <c r="AX215">
        <v>106</v>
      </c>
      <c r="AY215">
        <v>112</v>
      </c>
      <c r="AZ215" t="s">
        <v>279</v>
      </c>
      <c r="BA215" t="s">
        <v>326</v>
      </c>
      <c r="BB215" t="s">
        <v>326</v>
      </c>
    </row>
    <row r="216" spans="1:54" x14ac:dyDescent="0.25">
      <c r="A216">
        <v>1888</v>
      </c>
      <c r="B216" t="s">
        <v>215</v>
      </c>
      <c r="C216" t="s">
        <v>222</v>
      </c>
      <c r="D216" t="s">
        <v>172</v>
      </c>
      <c r="E216" t="str">
        <f>VLOOKUP(D216,TeamsFranchises!$A$2:$B$121,2,FALSE)</f>
        <v>Louisville Colonels</v>
      </c>
      <c r="G216">
        <v>7</v>
      </c>
      <c r="H216">
        <v>139</v>
      </c>
      <c r="J216">
        <v>48</v>
      </c>
      <c r="K216">
        <v>87</v>
      </c>
      <c r="N216">
        <f t="shared" si="12"/>
        <v>0</v>
      </c>
      <c r="O216" t="s">
        <v>51</v>
      </c>
      <c r="P216">
        <f t="shared" si="13"/>
        <v>0</v>
      </c>
      <c r="Q216" t="s">
        <v>51</v>
      </c>
      <c r="R216">
        <f t="shared" si="14"/>
        <v>1</v>
      </c>
      <c r="S216">
        <f t="shared" si="15"/>
        <v>0</v>
      </c>
      <c r="T216" t="str">
        <f>IF('Teams-Start'!A216&gt;=1903,"Y","N")</f>
        <v>N</v>
      </c>
      <c r="U216">
        <v>689</v>
      </c>
      <c r="V216">
        <v>4881</v>
      </c>
      <c r="W216">
        <v>1177</v>
      </c>
      <c r="X216">
        <v>183</v>
      </c>
      <c r="Y216">
        <v>67</v>
      </c>
      <c r="Z216">
        <v>14</v>
      </c>
      <c r="AA216">
        <v>322</v>
      </c>
      <c r="AB216">
        <v>604</v>
      </c>
      <c r="AC216">
        <v>318</v>
      </c>
      <c r="AE216">
        <v>69</v>
      </c>
      <c r="AG216">
        <v>870</v>
      </c>
      <c r="AH216">
        <v>444</v>
      </c>
      <c r="AI216">
        <v>3.25</v>
      </c>
      <c r="AJ216">
        <v>133</v>
      </c>
      <c r="AK216">
        <v>6</v>
      </c>
      <c r="AL216">
        <v>0</v>
      </c>
      <c r="AM216">
        <v>3694</v>
      </c>
      <c r="AN216">
        <v>1265</v>
      </c>
      <c r="AO216">
        <v>28</v>
      </c>
      <c r="AP216">
        <v>281</v>
      </c>
      <c r="AQ216">
        <v>599</v>
      </c>
      <c r="AR216">
        <v>609</v>
      </c>
      <c r="AS216">
        <v>75</v>
      </c>
      <c r="AT216">
        <v>0.9</v>
      </c>
      <c r="AU216" t="s">
        <v>309</v>
      </c>
      <c r="AV216" t="s">
        <v>224</v>
      </c>
      <c r="AX216">
        <v>98</v>
      </c>
      <c r="AY216">
        <v>100</v>
      </c>
      <c r="AZ216" t="s">
        <v>172</v>
      </c>
      <c r="BA216" t="s">
        <v>222</v>
      </c>
      <c r="BB216" t="s">
        <v>222</v>
      </c>
    </row>
    <row r="217" spans="1:54" x14ac:dyDescent="0.25">
      <c r="A217">
        <v>1888</v>
      </c>
      <c r="B217" t="s">
        <v>157</v>
      </c>
      <c r="C217" t="s">
        <v>242</v>
      </c>
      <c r="D217" t="s">
        <v>243</v>
      </c>
      <c r="E217" t="str">
        <f>VLOOKUP(D217,TeamsFranchises!$A$2:$B$121,2,FALSE)</f>
        <v>San Francisco Giants</v>
      </c>
      <c r="G217">
        <v>1</v>
      </c>
      <c r="H217">
        <v>137</v>
      </c>
      <c r="J217">
        <v>84</v>
      </c>
      <c r="K217">
        <v>47</v>
      </c>
      <c r="N217">
        <f t="shared" si="12"/>
        <v>0</v>
      </c>
      <c r="O217" t="s">
        <v>76</v>
      </c>
      <c r="P217">
        <f t="shared" si="13"/>
        <v>1</v>
      </c>
      <c r="Q217" t="s">
        <v>76</v>
      </c>
      <c r="R217">
        <f t="shared" si="14"/>
        <v>0</v>
      </c>
      <c r="S217">
        <f t="shared" si="15"/>
        <v>1</v>
      </c>
      <c r="T217" t="str">
        <f>IF('Teams-Start'!A217&gt;=1903,"Y","N")</f>
        <v>N</v>
      </c>
      <c r="U217">
        <v>659</v>
      </c>
      <c r="V217">
        <v>4747</v>
      </c>
      <c r="W217">
        <v>1149</v>
      </c>
      <c r="X217">
        <v>130</v>
      </c>
      <c r="Y217">
        <v>76</v>
      </c>
      <c r="Z217">
        <v>55</v>
      </c>
      <c r="AA217">
        <v>270</v>
      </c>
      <c r="AB217">
        <v>456</v>
      </c>
      <c r="AC217">
        <v>314</v>
      </c>
      <c r="AE217">
        <v>29</v>
      </c>
      <c r="AG217">
        <v>479</v>
      </c>
      <c r="AH217">
        <v>263</v>
      </c>
      <c r="AI217">
        <v>1.96</v>
      </c>
      <c r="AJ217">
        <v>133</v>
      </c>
      <c r="AK217">
        <v>20</v>
      </c>
      <c r="AL217">
        <v>3</v>
      </c>
      <c r="AM217">
        <v>3624</v>
      </c>
      <c r="AN217">
        <v>907</v>
      </c>
      <c r="AO217">
        <v>27</v>
      </c>
      <c r="AP217">
        <v>307</v>
      </c>
      <c r="AQ217">
        <v>726</v>
      </c>
      <c r="AR217">
        <v>432</v>
      </c>
      <c r="AS217">
        <v>76</v>
      </c>
      <c r="AT217">
        <v>0.92400000000000004</v>
      </c>
      <c r="AU217" t="s">
        <v>310</v>
      </c>
      <c r="AV217" t="s">
        <v>245</v>
      </c>
      <c r="AX217">
        <v>99</v>
      </c>
      <c r="AY217">
        <v>96</v>
      </c>
      <c r="AZ217" t="s">
        <v>246</v>
      </c>
      <c r="BA217" t="s">
        <v>242</v>
      </c>
      <c r="BB217" t="s">
        <v>242</v>
      </c>
    </row>
    <row r="218" spans="1:54" x14ac:dyDescent="0.25">
      <c r="A218">
        <v>1888</v>
      </c>
      <c r="B218" t="s">
        <v>215</v>
      </c>
      <c r="C218" t="s">
        <v>225</v>
      </c>
      <c r="D218" t="s">
        <v>226</v>
      </c>
      <c r="E218" t="str">
        <f>VLOOKUP(D218,TeamsFranchises!$A$2:$B$121,2,FALSE)</f>
        <v>Philadelphia Athletics</v>
      </c>
      <c r="G218">
        <v>3</v>
      </c>
      <c r="H218">
        <v>136</v>
      </c>
      <c r="J218">
        <v>81</v>
      </c>
      <c r="K218">
        <v>52</v>
      </c>
      <c r="N218">
        <f t="shared" si="12"/>
        <v>0</v>
      </c>
      <c r="O218" t="s">
        <v>51</v>
      </c>
      <c r="P218">
        <f t="shared" si="13"/>
        <v>0</v>
      </c>
      <c r="Q218" t="s">
        <v>51</v>
      </c>
      <c r="R218">
        <f t="shared" si="14"/>
        <v>1</v>
      </c>
      <c r="S218">
        <f t="shared" si="15"/>
        <v>0</v>
      </c>
      <c r="T218" t="str">
        <f>IF('Teams-Start'!A218&gt;=1903,"Y","N")</f>
        <v>N</v>
      </c>
      <c r="U218">
        <v>827</v>
      </c>
      <c r="V218">
        <v>4828</v>
      </c>
      <c r="W218">
        <v>1209</v>
      </c>
      <c r="X218">
        <v>183</v>
      </c>
      <c r="Y218">
        <v>89</v>
      </c>
      <c r="Z218">
        <v>31</v>
      </c>
      <c r="AA218">
        <v>303</v>
      </c>
      <c r="AB218">
        <v>473</v>
      </c>
      <c r="AC218">
        <v>434</v>
      </c>
      <c r="AE218">
        <v>77</v>
      </c>
      <c r="AG218">
        <v>594</v>
      </c>
      <c r="AH218">
        <v>324</v>
      </c>
      <c r="AI218">
        <v>2.41</v>
      </c>
      <c r="AJ218">
        <v>133</v>
      </c>
      <c r="AK218">
        <v>13</v>
      </c>
      <c r="AL218">
        <v>0</v>
      </c>
      <c r="AM218">
        <v>3626</v>
      </c>
      <c r="AN218">
        <v>988</v>
      </c>
      <c r="AO218">
        <v>14</v>
      </c>
      <c r="AP218">
        <v>324</v>
      </c>
      <c r="AQ218">
        <v>596</v>
      </c>
      <c r="AR218">
        <v>475</v>
      </c>
      <c r="AS218">
        <v>73</v>
      </c>
      <c r="AT218">
        <v>0.91900000000000004</v>
      </c>
      <c r="AU218" t="s">
        <v>77</v>
      </c>
      <c r="AV218" t="s">
        <v>78</v>
      </c>
      <c r="AX218">
        <v>100</v>
      </c>
      <c r="AY218">
        <v>98</v>
      </c>
      <c r="AZ218" t="s">
        <v>226</v>
      </c>
      <c r="BA218" t="s">
        <v>225</v>
      </c>
      <c r="BB218" t="s">
        <v>225</v>
      </c>
    </row>
    <row r="219" spans="1:54" x14ac:dyDescent="0.25">
      <c r="A219">
        <v>1888</v>
      </c>
      <c r="B219" t="s">
        <v>157</v>
      </c>
      <c r="C219" t="s">
        <v>122</v>
      </c>
      <c r="D219" t="s">
        <v>122</v>
      </c>
      <c r="E219" t="str">
        <f>VLOOKUP(D219,TeamsFranchises!$A$2:$B$121,2,FALSE)</f>
        <v>Philadelphia Phillies</v>
      </c>
      <c r="G219">
        <v>3</v>
      </c>
      <c r="H219">
        <v>131</v>
      </c>
      <c r="J219">
        <v>69</v>
      </c>
      <c r="K219">
        <v>61</v>
      </c>
      <c r="N219">
        <f t="shared" si="12"/>
        <v>0</v>
      </c>
      <c r="O219" t="s">
        <v>51</v>
      </c>
      <c r="P219">
        <f t="shared" si="13"/>
        <v>0</v>
      </c>
      <c r="Q219" t="s">
        <v>51</v>
      </c>
      <c r="R219">
        <f t="shared" si="14"/>
        <v>1</v>
      </c>
      <c r="S219">
        <f t="shared" si="15"/>
        <v>0</v>
      </c>
      <c r="T219" t="str">
        <f>IF('Teams-Start'!A219&gt;=1903,"Y","N")</f>
        <v>N</v>
      </c>
      <c r="U219">
        <v>535</v>
      </c>
      <c r="V219">
        <v>4528</v>
      </c>
      <c r="W219">
        <v>1021</v>
      </c>
      <c r="X219">
        <v>151</v>
      </c>
      <c r="Y219">
        <v>46</v>
      </c>
      <c r="Z219">
        <v>16</v>
      </c>
      <c r="AA219">
        <v>268</v>
      </c>
      <c r="AB219">
        <v>485</v>
      </c>
      <c r="AC219">
        <v>246</v>
      </c>
      <c r="AE219">
        <v>51</v>
      </c>
      <c r="AG219">
        <v>509</v>
      </c>
      <c r="AH219">
        <v>309</v>
      </c>
      <c r="AI219">
        <v>2.38</v>
      </c>
      <c r="AJ219">
        <v>125</v>
      </c>
      <c r="AK219">
        <v>16</v>
      </c>
      <c r="AL219">
        <v>3</v>
      </c>
      <c r="AM219">
        <v>3501</v>
      </c>
      <c r="AN219">
        <v>1072</v>
      </c>
      <c r="AO219">
        <v>26</v>
      </c>
      <c r="AP219">
        <v>196</v>
      </c>
      <c r="AQ219">
        <v>519</v>
      </c>
      <c r="AR219">
        <v>424</v>
      </c>
      <c r="AS219">
        <v>70</v>
      </c>
      <c r="AT219">
        <v>0.92300000000000004</v>
      </c>
      <c r="AU219" t="s">
        <v>251</v>
      </c>
      <c r="AV219" t="s">
        <v>322</v>
      </c>
      <c r="AX219">
        <v>105</v>
      </c>
      <c r="AY219">
        <v>104</v>
      </c>
      <c r="AZ219" t="s">
        <v>122</v>
      </c>
      <c r="BA219" t="s">
        <v>122</v>
      </c>
      <c r="BB219" t="s">
        <v>122</v>
      </c>
    </row>
    <row r="220" spans="1:54" x14ac:dyDescent="0.25">
      <c r="A220">
        <v>1888</v>
      </c>
      <c r="B220" t="s">
        <v>157</v>
      </c>
      <c r="C220" t="s">
        <v>229</v>
      </c>
      <c r="D220" t="s">
        <v>229</v>
      </c>
      <c r="E220" t="str">
        <f>VLOOKUP(D220,TeamsFranchises!$A$2:$B$121,2,FALSE)</f>
        <v>Pittsburgh Pirates</v>
      </c>
      <c r="G220">
        <v>6</v>
      </c>
      <c r="H220">
        <v>138</v>
      </c>
      <c r="J220">
        <v>66</v>
      </c>
      <c r="K220">
        <v>68</v>
      </c>
      <c r="N220">
        <f t="shared" si="12"/>
        <v>0</v>
      </c>
      <c r="O220" t="s">
        <v>51</v>
      </c>
      <c r="P220">
        <f t="shared" si="13"/>
        <v>0</v>
      </c>
      <c r="Q220" t="s">
        <v>51</v>
      </c>
      <c r="R220">
        <f t="shared" si="14"/>
        <v>1</v>
      </c>
      <c r="S220">
        <f t="shared" si="15"/>
        <v>0</v>
      </c>
      <c r="T220" t="str">
        <f>IF('Teams-Start'!A220&gt;=1903,"Y","N")</f>
        <v>N</v>
      </c>
      <c r="U220">
        <v>534</v>
      </c>
      <c r="V220">
        <v>4713</v>
      </c>
      <c r="W220">
        <v>1070</v>
      </c>
      <c r="X220">
        <v>150</v>
      </c>
      <c r="Y220">
        <v>49</v>
      </c>
      <c r="Z220">
        <v>14</v>
      </c>
      <c r="AA220">
        <v>194</v>
      </c>
      <c r="AB220">
        <v>583</v>
      </c>
      <c r="AC220">
        <v>287</v>
      </c>
      <c r="AE220">
        <v>46</v>
      </c>
      <c r="AG220">
        <v>580</v>
      </c>
      <c r="AH220">
        <v>357</v>
      </c>
      <c r="AI220">
        <v>2.67</v>
      </c>
      <c r="AJ220">
        <v>135</v>
      </c>
      <c r="AK220">
        <v>13</v>
      </c>
      <c r="AL220">
        <v>0</v>
      </c>
      <c r="AM220">
        <v>3610</v>
      </c>
      <c r="AN220">
        <v>1190</v>
      </c>
      <c r="AO220">
        <v>23</v>
      </c>
      <c r="AP220">
        <v>223</v>
      </c>
      <c r="AQ220">
        <v>367</v>
      </c>
      <c r="AR220">
        <v>416</v>
      </c>
      <c r="AS220">
        <v>88</v>
      </c>
      <c r="AT220">
        <v>0.92700000000000005</v>
      </c>
      <c r="AU220" t="s">
        <v>230</v>
      </c>
      <c r="AV220" t="s">
        <v>214</v>
      </c>
      <c r="AX220">
        <v>92</v>
      </c>
      <c r="AY220">
        <v>93</v>
      </c>
      <c r="AZ220" t="s">
        <v>229</v>
      </c>
      <c r="BA220" t="s">
        <v>229</v>
      </c>
      <c r="BB220" t="s">
        <v>229</v>
      </c>
    </row>
    <row r="221" spans="1:54" x14ac:dyDescent="0.25">
      <c r="A221">
        <v>1888</v>
      </c>
      <c r="B221" t="s">
        <v>215</v>
      </c>
      <c r="C221" t="s">
        <v>232</v>
      </c>
      <c r="D221" t="s">
        <v>154</v>
      </c>
      <c r="E221" t="str">
        <f>VLOOKUP(D221,TeamsFranchises!$A$2:$B$121,2,FALSE)</f>
        <v>St. Louis Cardinals</v>
      </c>
      <c r="G221">
        <v>1</v>
      </c>
      <c r="H221">
        <v>137</v>
      </c>
      <c r="J221">
        <v>92</v>
      </c>
      <c r="K221">
        <v>43</v>
      </c>
      <c r="N221">
        <f t="shared" si="12"/>
        <v>0</v>
      </c>
      <c r="O221" t="s">
        <v>76</v>
      </c>
      <c r="P221">
        <f t="shared" si="13"/>
        <v>1</v>
      </c>
      <c r="Q221" t="s">
        <v>51</v>
      </c>
      <c r="R221">
        <f t="shared" si="14"/>
        <v>1</v>
      </c>
      <c r="S221">
        <f t="shared" si="15"/>
        <v>0</v>
      </c>
      <c r="T221" t="str">
        <f>IF('Teams-Start'!A221&gt;=1903,"Y","N")</f>
        <v>N</v>
      </c>
      <c r="U221">
        <v>789</v>
      </c>
      <c r="V221">
        <v>4755</v>
      </c>
      <c r="W221">
        <v>1189</v>
      </c>
      <c r="X221">
        <v>149</v>
      </c>
      <c r="Y221">
        <v>47</v>
      </c>
      <c r="Z221">
        <v>36</v>
      </c>
      <c r="AA221">
        <v>410</v>
      </c>
      <c r="AB221">
        <v>521</v>
      </c>
      <c r="AC221">
        <v>468</v>
      </c>
      <c r="AE221">
        <v>50</v>
      </c>
      <c r="AG221">
        <v>501</v>
      </c>
      <c r="AH221">
        <v>282</v>
      </c>
      <c r="AI221">
        <v>2.09</v>
      </c>
      <c r="AJ221">
        <v>132</v>
      </c>
      <c r="AK221">
        <v>12</v>
      </c>
      <c r="AL221">
        <v>0</v>
      </c>
      <c r="AM221">
        <v>3638</v>
      </c>
      <c r="AN221">
        <v>939</v>
      </c>
      <c r="AO221">
        <v>19</v>
      </c>
      <c r="AP221">
        <v>225</v>
      </c>
      <c r="AQ221">
        <v>517</v>
      </c>
      <c r="AR221">
        <v>430</v>
      </c>
      <c r="AS221">
        <v>73</v>
      </c>
      <c r="AT221">
        <v>0.92400000000000004</v>
      </c>
      <c r="AU221" t="s">
        <v>252</v>
      </c>
      <c r="AV221" t="s">
        <v>177</v>
      </c>
      <c r="AX221">
        <v>111</v>
      </c>
      <c r="AY221">
        <v>106</v>
      </c>
      <c r="AZ221" t="s">
        <v>154</v>
      </c>
      <c r="BA221" t="s">
        <v>232</v>
      </c>
      <c r="BB221" t="s">
        <v>232</v>
      </c>
    </row>
    <row r="222" spans="1:54" x14ac:dyDescent="0.25">
      <c r="A222">
        <v>1888</v>
      </c>
      <c r="B222" t="s">
        <v>157</v>
      </c>
      <c r="C222" t="s">
        <v>315</v>
      </c>
      <c r="D222" t="s">
        <v>316</v>
      </c>
      <c r="E222" t="str">
        <f>VLOOKUP(D222,TeamsFranchises!$A$2:$B$121,2,FALSE)</f>
        <v>Washington Nationals</v>
      </c>
      <c r="G222">
        <v>8</v>
      </c>
      <c r="H222">
        <v>136</v>
      </c>
      <c r="J222">
        <v>48</v>
      </c>
      <c r="K222">
        <v>86</v>
      </c>
      <c r="N222">
        <f t="shared" si="12"/>
        <v>0</v>
      </c>
      <c r="O222" t="s">
        <v>51</v>
      </c>
      <c r="P222">
        <f t="shared" si="13"/>
        <v>0</v>
      </c>
      <c r="Q222" t="s">
        <v>51</v>
      </c>
      <c r="R222">
        <f t="shared" si="14"/>
        <v>1</v>
      </c>
      <c r="S222">
        <f t="shared" si="15"/>
        <v>0</v>
      </c>
      <c r="T222" t="str">
        <f>IF('Teams-Start'!A222&gt;=1903,"Y","N")</f>
        <v>N</v>
      </c>
      <c r="U222">
        <v>482</v>
      </c>
      <c r="V222">
        <v>4546</v>
      </c>
      <c r="W222">
        <v>944</v>
      </c>
      <c r="X222">
        <v>98</v>
      </c>
      <c r="Y222">
        <v>49</v>
      </c>
      <c r="Z222">
        <v>30</v>
      </c>
      <c r="AA222">
        <v>246</v>
      </c>
      <c r="AB222">
        <v>499</v>
      </c>
      <c r="AC222">
        <v>331</v>
      </c>
      <c r="AE222">
        <v>43</v>
      </c>
      <c r="AG222">
        <v>731</v>
      </c>
      <c r="AH222">
        <v>464</v>
      </c>
      <c r="AI222">
        <v>3.54</v>
      </c>
      <c r="AJ222">
        <v>133</v>
      </c>
      <c r="AK222">
        <v>6</v>
      </c>
      <c r="AL222">
        <v>0</v>
      </c>
      <c r="AM222">
        <v>3538</v>
      </c>
      <c r="AN222">
        <v>1157</v>
      </c>
      <c r="AO222">
        <v>50</v>
      </c>
      <c r="AP222">
        <v>298</v>
      </c>
      <c r="AQ222">
        <v>406</v>
      </c>
      <c r="AR222">
        <v>494</v>
      </c>
      <c r="AS222">
        <v>69</v>
      </c>
      <c r="AT222">
        <v>0.91200000000000003</v>
      </c>
      <c r="AU222" t="s">
        <v>110</v>
      </c>
      <c r="AV222" t="s">
        <v>317</v>
      </c>
      <c r="AX222">
        <v>94</v>
      </c>
      <c r="AY222">
        <v>98</v>
      </c>
      <c r="AZ222" t="s">
        <v>306</v>
      </c>
      <c r="BA222" t="s">
        <v>315</v>
      </c>
      <c r="BB222" t="s">
        <v>315</v>
      </c>
    </row>
    <row r="223" spans="1:54" x14ac:dyDescent="0.25">
      <c r="A223">
        <v>1889</v>
      </c>
      <c r="B223" t="s">
        <v>215</v>
      </c>
      <c r="C223" t="s">
        <v>216</v>
      </c>
      <c r="D223" t="s">
        <v>217</v>
      </c>
      <c r="E223" t="str">
        <f>VLOOKUP(D223,TeamsFranchises!$A$2:$B$121,2,FALSE)</f>
        <v>Baltimore Orioles</v>
      </c>
      <c r="G223">
        <v>5</v>
      </c>
      <c r="H223">
        <v>139</v>
      </c>
      <c r="J223">
        <v>70</v>
      </c>
      <c r="K223">
        <v>65</v>
      </c>
      <c r="N223">
        <f t="shared" si="12"/>
        <v>0</v>
      </c>
      <c r="O223" t="s">
        <v>51</v>
      </c>
      <c r="P223">
        <f t="shared" si="13"/>
        <v>0</v>
      </c>
      <c r="Q223" t="s">
        <v>51</v>
      </c>
      <c r="R223">
        <f t="shared" si="14"/>
        <v>1</v>
      </c>
      <c r="S223">
        <f t="shared" si="15"/>
        <v>0</v>
      </c>
      <c r="T223" t="str">
        <f>IF('Teams-Start'!A223&gt;=1903,"Y","N")</f>
        <v>N</v>
      </c>
      <c r="U223">
        <v>791</v>
      </c>
      <c r="V223">
        <v>4756</v>
      </c>
      <c r="W223">
        <v>1209</v>
      </c>
      <c r="X223">
        <v>155</v>
      </c>
      <c r="Y223">
        <v>68</v>
      </c>
      <c r="Z223">
        <v>20</v>
      </c>
      <c r="AA223">
        <v>418</v>
      </c>
      <c r="AB223">
        <v>536</v>
      </c>
      <c r="AC223">
        <v>311</v>
      </c>
      <c r="AE223">
        <v>82</v>
      </c>
      <c r="AG223">
        <v>795</v>
      </c>
      <c r="AH223">
        <v>471</v>
      </c>
      <c r="AI223">
        <v>3.56</v>
      </c>
      <c r="AJ223">
        <v>128</v>
      </c>
      <c r="AK223">
        <v>10</v>
      </c>
      <c r="AL223">
        <v>1</v>
      </c>
      <c r="AM223">
        <v>3576</v>
      </c>
      <c r="AN223">
        <v>1168</v>
      </c>
      <c r="AO223">
        <v>27</v>
      </c>
      <c r="AP223">
        <v>424</v>
      </c>
      <c r="AQ223">
        <v>540</v>
      </c>
      <c r="AR223">
        <v>536</v>
      </c>
      <c r="AS223">
        <v>104</v>
      </c>
      <c r="AT223">
        <v>0.90700000000000003</v>
      </c>
      <c r="AU223" t="s">
        <v>218</v>
      </c>
      <c r="AV223" t="s">
        <v>234</v>
      </c>
      <c r="AX223">
        <v>98</v>
      </c>
      <c r="AY223">
        <v>99</v>
      </c>
      <c r="AZ223" t="s">
        <v>95</v>
      </c>
      <c r="BA223" t="s">
        <v>216</v>
      </c>
      <c r="BB223" t="s">
        <v>216</v>
      </c>
    </row>
    <row r="224" spans="1:54" x14ac:dyDescent="0.25">
      <c r="A224">
        <v>1889</v>
      </c>
      <c r="B224" t="s">
        <v>215</v>
      </c>
      <c r="C224" t="s">
        <v>259</v>
      </c>
      <c r="D224" t="s">
        <v>260</v>
      </c>
      <c r="E224" t="str">
        <f>VLOOKUP(D224,TeamsFranchises!$A$2:$B$121,2,FALSE)</f>
        <v>Los Angeles Dodgers</v>
      </c>
      <c r="G224">
        <v>1</v>
      </c>
      <c r="H224">
        <v>138</v>
      </c>
      <c r="J224">
        <v>93</v>
      </c>
      <c r="K224">
        <v>44</v>
      </c>
      <c r="N224">
        <f t="shared" si="12"/>
        <v>0</v>
      </c>
      <c r="O224" t="s">
        <v>76</v>
      </c>
      <c r="P224">
        <f t="shared" si="13"/>
        <v>1</v>
      </c>
      <c r="Q224" t="s">
        <v>51</v>
      </c>
      <c r="R224">
        <f t="shared" si="14"/>
        <v>1</v>
      </c>
      <c r="S224">
        <f t="shared" si="15"/>
        <v>0</v>
      </c>
      <c r="T224" t="str">
        <f>IF('Teams-Start'!A224&gt;=1903,"Y","N")</f>
        <v>N</v>
      </c>
      <c r="U224">
        <v>995</v>
      </c>
      <c r="V224">
        <v>4815</v>
      </c>
      <c r="W224">
        <v>1265</v>
      </c>
      <c r="X224">
        <v>188</v>
      </c>
      <c r="Y224">
        <v>79</v>
      </c>
      <c r="Z224">
        <v>47</v>
      </c>
      <c r="AA224">
        <v>550</v>
      </c>
      <c r="AB224">
        <v>401</v>
      </c>
      <c r="AC224">
        <v>389</v>
      </c>
      <c r="AE224">
        <v>49</v>
      </c>
      <c r="AG224">
        <v>706</v>
      </c>
      <c r="AH224">
        <v>487</v>
      </c>
      <c r="AI224">
        <v>3.61</v>
      </c>
      <c r="AJ224">
        <v>120</v>
      </c>
      <c r="AK224">
        <v>10</v>
      </c>
      <c r="AL224">
        <v>1</v>
      </c>
      <c r="AM224">
        <v>3638</v>
      </c>
      <c r="AN224">
        <v>1205</v>
      </c>
      <c r="AO224">
        <v>33</v>
      </c>
      <c r="AP224">
        <v>400</v>
      </c>
      <c r="AQ224">
        <v>471</v>
      </c>
      <c r="AR224">
        <v>421</v>
      </c>
      <c r="AS224">
        <v>92</v>
      </c>
      <c r="AT224">
        <v>0.92800000000000005</v>
      </c>
      <c r="AU224" t="s">
        <v>323</v>
      </c>
      <c r="AV224" t="s">
        <v>261</v>
      </c>
      <c r="AX224">
        <v>95</v>
      </c>
      <c r="AY224">
        <v>91</v>
      </c>
      <c r="AZ224" t="s">
        <v>262</v>
      </c>
      <c r="BA224" t="s">
        <v>259</v>
      </c>
      <c r="BB224" t="s">
        <v>259</v>
      </c>
    </row>
    <row r="225" spans="1:54" x14ac:dyDescent="0.25">
      <c r="A225">
        <v>1889</v>
      </c>
      <c r="B225" t="s">
        <v>157</v>
      </c>
      <c r="C225" t="s">
        <v>158</v>
      </c>
      <c r="D225" t="s">
        <v>159</v>
      </c>
      <c r="E225" t="str">
        <f>VLOOKUP(D225,TeamsFranchises!$A$2:$B$121,2,FALSE)</f>
        <v>Atlanta Braves</v>
      </c>
      <c r="G225">
        <v>2</v>
      </c>
      <c r="H225">
        <v>133</v>
      </c>
      <c r="J225">
        <v>83</v>
      </c>
      <c r="K225">
        <v>45</v>
      </c>
      <c r="N225">
        <f t="shared" si="12"/>
        <v>0</v>
      </c>
      <c r="O225" t="s">
        <v>51</v>
      </c>
      <c r="P225">
        <f t="shared" si="13"/>
        <v>0</v>
      </c>
      <c r="Q225" t="s">
        <v>51</v>
      </c>
      <c r="R225">
        <f t="shared" si="14"/>
        <v>1</v>
      </c>
      <c r="S225">
        <f t="shared" si="15"/>
        <v>0</v>
      </c>
      <c r="T225" t="str">
        <f>IF('Teams-Start'!A225&gt;=1903,"Y","N")</f>
        <v>N</v>
      </c>
      <c r="U225">
        <v>826</v>
      </c>
      <c r="V225">
        <v>4628</v>
      </c>
      <c r="W225">
        <v>1251</v>
      </c>
      <c r="X225">
        <v>196</v>
      </c>
      <c r="Y225">
        <v>54</v>
      </c>
      <c r="Z225">
        <v>42</v>
      </c>
      <c r="AA225">
        <v>471</v>
      </c>
      <c r="AB225">
        <v>450</v>
      </c>
      <c r="AC225">
        <v>331</v>
      </c>
      <c r="AE225">
        <v>41</v>
      </c>
      <c r="AG225">
        <v>626</v>
      </c>
      <c r="AH225">
        <v>435</v>
      </c>
      <c r="AI225">
        <v>3.36</v>
      </c>
      <c r="AJ225">
        <v>121</v>
      </c>
      <c r="AK225">
        <v>10</v>
      </c>
      <c r="AL225">
        <v>5</v>
      </c>
      <c r="AM225">
        <v>3498</v>
      </c>
      <c r="AN225">
        <v>1152</v>
      </c>
      <c r="AO225">
        <v>41</v>
      </c>
      <c r="AP225">
        <v>413</v>
      </c>
      <c r="AQ225">
        <v>497</v>
      </c>
      <c r="AR225">
        <v>413</v>
      </c>
      <c r="AS225">
        <v>105</v>
      </c>
      <c r="AT225">
        <v>0.92600000000000005</v>
      </c>
      <c r="AU225" t="s">
        <v>235</v>
      </c>
      <c r="AV225" t="s">
        <v>324</v>
      </c>
      <c r="AX225">
        <v>106</v>
      </c>
      <c r="AY225">
        <v>104</v>
      </c>
      <c r="AZ225" t="s">
        <v>158</v>
      </c>
      <c r="BA225" t="s">
        <v>158</v>
      </c>
      <c r="BB225" t="s">
        <v>158</v>
      </c>
    </row>
    <row r="226" spans="1:54" x14ac:dyDescent="0.25">
      <c r="A226">
        <v>1889</v>
      </c>
      <c r="B226" t="s">
        <v>157</v>
      </c>
      <c r="C226" t="s">
        <v>161</v>
      </c>
      <c r="D226" t="s">
        <v>162</v>
      </c>
      <c r="E226" t="str">
        <f>VLOOKUP(D226,TeamsFranchises!$A$2:$B$121,2,FALSE)</f>
        <v>Chicago Cubs</v>
      </c>
      <c r="G226">
        <v>3</v>
      </c>
      <c r="H226">
        <v>136</v>
      </c>
      <c r="J226">
        <v>67</v>
      </c>
      <c r="K226">
        <v>65</v>
      </c>
      <c r="N226">
        <f t="shared" si="12"/>
        <v>0</v>
      </c>
      <c r="O226" t="s">
        <v>51</v>
      </c>
      <c r="P226">
        <f t="shared" si="13"/>
        <v>0</v>
      </c>
      <c r="Q226" t="s">
        <v>51</v>
      </c>
      <c r="R226">
        <f t="shared" si="14"/>
        <v>1</v>
      </c>
      <c r="S226">
        <f t="shared" si="15"/>
        <v>0</v>
      </c>
      <c r="T226" t="str">
        <f>IF('Teams-Start'!A226&gt;=1903,"Y","N")</f>
        <v>N</v>
      </c>
      <c r="U226">
        <v>867</v>
      </c>
      <c r="V226">
        <v>4849</v>
      </c>
      <c r="W226">
        <v>1338</v>
      </c>
      <c r="X226">
        <v>184</v>
      </c>
      <c r="Y226">
        <v>66</v>
      </c>
      <c r="Z226">
        <v>79</v>
      </c>
      <c r="AA226">
        <v>518</v>
      </c>
      <c r="AB226">
        <v>516</v>
      </c>
      <c r="AC226">
        <v>243</v>
      </c>
      <c r="AE226">
        <v>30</v>
      </c>
      <c r="AG226">
        <v>814</v>
      </c>
      <c r="AH226">
        <v>512</v>
      </c>
      <c r="AI226">
        <v>3.73</v>
      </c>
      <c r="AJ226">
        <v>123</v>
      </c>
      <c r="AK226">
        <v>6</v>
      </c>
      <c r="AL226">
        <v>2</v>
      </c>
      <c r="AM226">
        <v>3711</v>
      </c>
      <c r="AN226">
        <v>1313</v>
      </c>
      <c r="AO226">
        <v>71</v>
      </c>
      <c r="AP226">
        <v>408</v>
      </c>
      <c r="AQ226">
        <v>434</v>
      </c>
      <c r="AR226">
        <v>463</v>
      </c>
      <c r="AS226">
        <v>91</v>
      </c>
      <c r="AT226">
        <v>0.92300000000000004</v>
      </c>
      <c r="AU226" t="s">
        <v>57</v>
      </c>
      <c r="AV226" t="s">
        <v>308</v>
      </c>
      <c r="AX226">
        <v>105</v>
      </c>
      <c r="AY226">
        <v>103</v>
      </c>
      <c r="AZ226" t="s">
        <v>162</v>
      </c>
      <c r="BA226" t="s">
        <v>161</v>
      </c>
      <c r="BB226" t="s">
        <v>161</v>
      </c>
    </row>
    <row r="227" spans="1:54" x14ac:dyDescent="0.25">
      <c r="A227">
        <v>1889</v>
      </c>
      <c r="B227" t="s">
        <v>157</v>
      </c>
      <c r="C227" t="s">
        <v>328</v>
      </c>
      <c r="D227" t="s">
        <v>199</v>
      </c>
      <c r="E227" t="str">
        <f>VLOOKUP(D227,TeamsFranchises!$A$2:$B$121,2,FALSE)</f>
        <v>Cleveland Spiders</v>
      </c>
      <c r="G227">
        <v>6</v>
      </c>
      <c r="H227">
        <v>136</v>
      </c>
      <c r="J227">
        <v>61</v>
      </c>
      <c r="K227">
        <v>72</v>
      </c>
      <c r="N227">
        <f t="shared" si="12"/>
        <v>0</v>
      </c>
      <c r="O227" t="s">
        <v>51</v>
      </c>
      <c r="P227">
        <f t="shared" si="13"/>
        <v>0</v>
      </c>
      <c r="Q227" t="s">
        <v>51</v>
      </c>
      <c r="R227">
        <f t="shared" si="14"/>
        <v>1</v>
      </c>
      <c r="S227">
        <f t="shared" si="15"/>
        <v>0</v>
      </c>
      <c r="T227" t="str">
        <f>IF('Teams-Start'!A227&gt;=1903,"Y","N")</f>
        <v>N</v>
      </c>
      <c r="U227">
        <v>656</v>
      </c>
      <c r="V227">
        <v>4673</v>
      </c>
      <c r="W227">
        <v>1167</v>
      </c>
      <c r="X227">
        <v>131</v>
      </c>
      <c r="Y227">
        <v>59</v>
      </c>
      <c r="Z227">
        <v>25</v>
      </c>
      <c r="AA227">
        <v>429</v>
      </c>
      <c r="AB227">
        <v>417</v>
      </c>
      <c r="AC227">
        <v>237</v>
      </c>
      <c r="AE227">
        <v>38</v>
      </c>
      <c r="AG227">
        <v>720</v>
      </c>
      <c r="AH227">
        <v>485</v>
      </c>
      <c r="AI227">
        <v>3.66</v>
      </c>
      <c r="AJ227">
        <v>132</v>
      </c>
      <c r="AK227">
        <v>6</v>
      </c>
      <c r="AL227">
        <v>1</v>
      </c>
      <c r="AM227">
        <v>3575</v>
      </c>
      <c r="AN227">
        <v>1182</v>
      </c>
      <c r="AO227">
        <v>36</v>
      </c>
      <c r="AP227">
        <v>519</v>
      </c>
      <c r="AQ227">
        <v>435</v>
      </c>
      <c r="AR227">
        <v>365</v>
      </c>
      <c r="AS227">
        <v>108</v>
      </c>
      <c r="AT227">
        <v>0.93600000000000005</v>
      </c>
      <c r="AU227" t="s">
        <v>329</v>
      </c>
      <c r="AV227" t="s">
        <v>330</v>
      </c>
      <c r="AX227">
        <v>104</v>
      </c>
      <c r="AY227">
        <v>105</v>
      </c>
      <c r="AZ227" t="s">
        <v>199</v>
      </c>
      <c r="BA227" t="s">
        <v>328</v>
      </c>
      <c r="BB227" t="s">
        <v>328</v>
      </c>
    </row>
    <row r="228" spans="1:54" x14ac:dyDescent="0.25">
      <c r="A228">
        <v>1889</v>
      </c>
      <c r="B228" t="s">
        <v>215</v>
      </c>
      <c r="C228" t="s">
        <v>331</v>
      </c>
      <c r="D228" t="s">
        <v>332</v>
      </c>
      <c r="E228" t="str">
        <f>VLOOKUP(D228,TeamsFranchises!$A$2:$B$121,2,FALSE)</f>
        <v>Columbus Solons</v>
      </c>
      <c r="G228">
        <v>6</v>
      </c>
      <c r="H228">
        <v>139</v>
      </c>
      <c r="J228">
        <v>60</v>
      </c>
      <c r="K228">
        <v>78</v>
      </c>
      <c r="N228">
        <f t="shared" si="12"/>
        <v>0</v>
      </c>
      <c r="O228" t="s">
        <v>51</v>
      </c>
      <c r="P228">
        <f t="shared" si="13"/>
        <v>0</v>
      </c>
      <c r="Q228" t="s">
        <v>51</v>
      </c>
      <c r="R228">
        <f t="shared" si="14"/>
        <v>1</v>
      </c>
      <c r="S228">
        <f t="shared" si="15"/>
        <v>0</v>
      </c>
      <c r="T228" t="str">
        <f>IF('Teams-Start'!A228&gt;=1903,"Y","N")</f>
        <v>N</v>
      </c>
      <c r="U228">
        <v>779</v>
      </c>
      <c r="V228">
        <v>4816</v>
      </c>
      <c r="W228">
        <v>1247</v>
      </c>
      <c r="X228">
        <v>171</v>
      </c>
      <c r="Y228">
        <v>95</v>
      </c>
      <c r="Z228">
        <v>36</v>
      </c>
      <c r="AA228">
        <v>507</v>
      </c>
      <c r="AB228">
        <v>609</v>
      </c>
      <c r="AC228">
        <v>304</v>
      </c>
      <c r="AE228">
        <v>42</v>
      </c>
      <c r="AG228">
        <v>924</v>
      </c>
      <c r="AH228">
        <v>585</v>
      </c>
      <c r="AI228">
        <v>4.3899999999999997</v>
      </c>
      <c r="AJ228">
        <v>114</v>
      </c>
      <c r="AK228">
        <v>9</v>
      </c>
      <c r="AL228">
        <v>4</v>
      </c>
      <c r="AM228">
        <v>3597</v>
      </c>
      <c r="AN228">
        <v>1274</v>
      </c>
      <c r="AO228">
        <v>33</v>
      </c>
      <c r="AP228">
        <v>551</v>
      </c>
      <c r="AQ228">
        <v>610</v>
      </c>
      <c r="AR228">
        <v>497</v>
      </c>
      <c r="AS228">
        <v>92</v>
      </c>
      <c r="AT228">
        <v>0.91500000000000004</v>
      </c>
      <c r="AU228" t="s">
        <v>333</v>
      </c>
      <c r="AV228" t="s">
        <v>334</v>
      </c>
      <c r="AX228">
        <v>95</v>
      </c>
      <c r="AY228">
        <v>94</v>
      </c>
      <c r="AZ228" t="s">
        <v>241</v>
      </c>
      <c r="BA228" t="s">
        <v>331</v>
      </c>
      <c r="BB228" t="s">
        <v>331</v>
      </c>
    </row>
    <row r="229" spans="1:54" x14ac:dyDescent="0.25">
      <c r="A229">
        <v>1889</v>
      </c>
      <c r="B229" t="s">
        <v>215</v>
      </c>
      <c r="C229" t="s">
        <v>220</v>
      </c>
      <c r="D229" t="s">
        <v>167</v>
      </c>
      <c r="E229" t="str">
        <f>VLOOKUP(D229,TeamsFranchises!$A$2:$B$121,2,FALSE)</f>
        <v>Cincinnati Reds</v>
      </c>
      <c r="G229">
        <v>4</v>
      </c>
      <c r="H229">
        <v>141</v>
      </c>
      <c r="J229">
        <v>76</v>
      </c>
      <c r="K229">
        <v>63</v>
      </c>
      <c r="N229">
        <f t="shared" si="12"/>
        <v>0</v>
      </c>
      <c r="O229" t="s">
        <v>51</v>
      </c>
      <c r="P229">
        <f t="shared" si="13"/>
        <v>0</v>
      </c>
      <c r="Q229" t="s">
        <v>51</v>
      </c>
      <c r="R229">
        <f t="shared" si="14"/>
        <v>1</v>
      </c>
      <c r="S229">
        <f t="shared" si="15"/>
        <v>0</v>
      </c>
      <c r="T229" t="str">
        <f>IF('Teams-Start'!A229&gt;=1903,"Y","N")</f>
        <v>N</v>
      </c>
      <c r="U229">
        <v>897</v>
      </c>
      <c r="V229">
        <v>4844</v>
      </c>
      <c r="W229">
        <v>1307</v>
      </c>
      <c r="X229">
        <v>197</v>
      </c>
      <c r="Y229">
        <v>96</v>
      </c>
      <c r="Z229">
        <v>52</v>
      </c>
      <c r="AA229">
        <v>452</v>
      </c>
      <c r="AB229">
        <v>511</v>
      </c>
      <c r="AC229">
        <v>462</v>
      </c>
      <c r="AE229">
        <v>60</v>
      </c>
      <c r="AG229">
        <v>769</v>
      </c>
      <c r="AH229">
        <v>484</v>
      </c>
      <c r="AI229">
        <v>3.5</v>
      </c>
      <c r="AJ229">
        <v>114</v>
      </c>
      <c r="AK229">
        <v>3</v>
      </c>
      <c r="AL229">
        <v>8</v>
      </c>
      <c r="AM229">
        <v>3729</v>
      </c>
      <c r="AN229">
        <v>1270</v>
      </c>
      <c r="AO229">
        <v>35</v>
      </c>
      <c r="AP229">
        <v>475</v>
      </c>
      <c r="AQ229">
        <v>562</v>
      </c>
      <c r="AR229">
        <v>440</v>
      </c>
      <c r="AS229">
        <v>121</v>
      </c>
      <c r="AT229">
        <v>0.92600000000000005</v>
      </c>
      <c r="AU229" t="s">
        <v>221</v>
      </c>
      <c r="AV229" t="s">
        <v>269</v>
      </c>
      <c r="AX229">
        <v>105</v>
      </c>
      <c r="AY229">
        <v>103</v>
      </c>
      <c r="AZ229" t="s">
        <v>167</v>
      </c>
      <c r="BA229" t="s">
        <v>220</v>
      </c>
      <c r="BB229" t="s">
        <v>220</v>
      </c>
    </row>
    <row r="230" spans="1:54" x14ac:dyDescent="0.25">
      <c r="A230">
        <v>1889</v>
      </c>
      <c r="B230" t="s">
        <v>157</v>
      </c>
      <c r="C230" t="s">
        <v>320</v>
      </c>
      <c r="D230" t="s">
        <v>183</v>
      </c>
      <c r="E230" t="str">
        <f>VLOOKUP(D230,TeamsFranchises!$A$2:$B$121,2,FALSE)</f>
        <v>Indianapolis Hoosiers</v>
      </c>
      <c r="G230">
        <v>7</v>
      </c>
      <c r="H230">
        <v>135</v>
      </c>
      <c r="J230">
        <v>59</v>
      </c>
      <c r="K230">
        <v>75</v>
      </c>
      <c r="N230">
        <f t="shared" si="12"/>
        <v>0</v>
      </c>
      <c r="O230" t="s">
        <v>51</v>
      </c>
      <c r="P230">
        <f t="shared" si="13"/>
        <v>0</v>
      </c>
      <c r="Q230" t="s">
        <v>51</v>
      </c>
      <c r="R230">
        <f t="shared" si="14"/>
        <v>1</v>
      </c>
      <c r="S230">
        <f t="shared" si="15"/>
        <v>0</v>
      </c>
      <c r="T230" t="str">
        <f>IF('Teams-Start'!A230&gt;=1903,"Y","N")</f>
        <v>N</v>
      </c>
      <c r="U230">
        <v>819</v>
      </c>
      <c r="V230">
        <v>4879</v>
      </c>
      <c r="W230">
        <v>1356</v>
      </c>
      <c r="X230">
        <v>228</v>
      </c>
      <c r="Y230">
        <v>35</v>
      </c>
      <c r="Z230">
        <v>62</v>
      </c>
      <c r="AA230">
        <v>377</v>
      </c>
      <c r="AB230">
        <v>447</v>
      </c>
      <c r="AC230">
        <v>252</v>
      </c>
      <c r="AE230">
        <v>44</v>
      </c>
      <c r="AG230">
        <v>894</v>
      </c>
      <c r="AH230">
        <v>633</v>
      </c>
      <c r="AI230">
        <v>4.8499999999999996</v>
      </c>
      <c r="AJ230">
        <v>109</v>
      </c>
      <c r="AK230">
        <v>3</v>
      </c>
      <c r="AL230">
        <v>2</v>
      </c>
      <c r="AM230">
        <v>3523</v>
      </c>
      <c r="AN230">
        <v>1365</v>
      </c>
      <c r="AO230">
        <v>73</v>
      </c>
      <c r="AP230">
        <v>420</v>
      </c>
      <c r="AQ230">
        <v>408</v>
      </c>
      <c r="AR230">
        <v>420</v>
      </c>
      <c r="AS230">
        <v>102</v>
      </c>
      <c r="AT230">
        <v>0.92600000000000005</v>
      </c>
      <c r="AU230" t="s">
        <v>275</v>
      </c>
      <c r="AV230" t="s">
        <v>325</v>
      </c>
      <c r="AX230">
        <v>102</v>
      </c>
      <c r="AY230">
        <v>104</v>
      </c>
      <c r="AZ230" t="s">
        <v>183</v>
      </c>
      <c r="BA230" t="s">
        <v>320</v>
      </c>
      <c r="BB230" t="s">
        <v>320</v>
      </c>
    </row>
    <row r="231" spans="1:54" x14ac:dyDescent="0.25">
      <c r="A231">
        <v>1889</v>
      </c>
      <c r="B231" t="s">
        <v>215</v>
      </c>
      <c r="C231" t="s">
        <v>326</v>
      </c>
      <c r="D231" t="s">
        <v>279</v>
      </c>
      <c r="E231" t="str">
        <f>VLOOKUP(D231,TeamsFranchises!$A$2:$B$121,2,FALSE)</f>
        <v>Kansas City Cowboys</v>
      </c>
      <c r="G231">
        <v>7</v>
      </c>
      <c r="H231">
        <v>139</v>
      </c>
      <c r="J231">
        <v>55</v>
      </c>
      <c r="K231">
        <v>82</v>
      </c>
      <c r="N231">
        <f t="shared" si="12"/>
        <v>0</v>
      </c>
      <c r="O231" t="s">
        <v>51</v>
      </c>
      <c r="P231">
        <f t="shared" si="13"/>
        <v>0</v>
      </c>
      <c r="Q231" t="s">
        <v>51</v>
      </c>
      <c r="R231">
        <f t="shared" si="14"/>
        <v>1</v>
      </c>
      <c r="S231">
        <f t="shared" si="15"/>
        <v>0</v>
      </c>
      <c r="T231" t="str">
        <f>IF('Teams-Start'!A231&gt;=1903,"Y","N")</f>
        <v>N</v>
      </c>
      <c r="U231">
        <v>852</v>
      </c>
      <c r="V231">
        <v>4947</v>
      </c>
      <c r="W231">
        <v>1256</v>
      </c>
      <c r="X231">
        <v>162</v>
      </c>
      <c r="Y231">
        <v>76</v>
      </c>
      <c r="Z231">
        <v>18</v>
      </c>
      <c r="AA231">
        <v>430</v>
      </c>
      <c r="AB231">
        <v>626</v>
      </c>
      <c r="AC231">
        <v>472</v>
      </c>
      <c r="AE231">
        <v>66</v>
      </c>
      <c r="AG231">
        <v>1031</v>
      </c>
      <c r="AH231">
        <v>583</v>
      </c>
      <c r="AI231">
        <v>4.3600000000000003</v>
      </c>
      <c r="AJ231">
        <v>128</v>
      </c>
      <c r="AK231">
        <v>0</v>
      </c>
      <c r="AL231">
        <v>2</v>
      </c>
      <c r="AM231">
        <v>3613</v>
      </c>
      <c r="AN231">
        <v>1373</v>
      </c>
      <c r="AO231">
        <v>51</v>
      </c>
      <c r="AP231">
        <v>457</v>
      </c>
      <c r="AQ231">
        <v>447</v>
      </c>
      <c r="AR231">
        <v>611</v>
      </c>
      <c r="AS231">
        <v>109</v>
      </c>
      <c r="AT231">
        <v>0.89900000000000002</v>
      </c>
      <c r="AU231" t="s">
        <v>278</v>
      </c>
      <c r="AV231" t="s">
        <v>335</v>
      </c>
      <c r="AX231">
        <v>105</v>
      </c>
      <c r="AY231">
        <v>108</v>
      </c>
      <c r="AZ231" t="s">
        <v>279</v>
      </c>
      <c r="BA231" t="s">
        <v>326</v>
      </c>
      <c r="BB231" t="s">
        <v>326</v>
      </c>
    </row>
    <row r="232" spans="1:54" x14ac:dyDescent="0.25">
      <c r="A232">
        <v>1889</v>
      </c>
      <c r="B232" t="s">
        <v>215</v>
      </c>
      <c r="C232" t="s">
        <v>222</v>
      </c>
      <c r="D232" t="s">
        <v>172</v>
      </c>
      <c r="E232" t="str">
        <f>VLOOKUP(D232,TeamsFranchises!$A$2:$B$121,2,FALSE)</f>
        <v>Louisville Colonels</v>
      </c>
      <c r="G232">
        <v>8</v>
      </c>
      <c r="H232">
        <v>140</v>
      </c>
      <c r="J232">
        <v>27</v>
      </c>
      <c r="K232">
        <v>111</v>
      </c>
      <c r="N232">
        <f t="shared" si="12"/>
        <v>0</v>
      </c>
      <c r="O232" t="s">
        <v>51</v>
      </c>
      <c r="P232">
        <f t="shared" si="13"/>
        <v>0</v>
      </c>
      <c r="Q232" t="s">
        <v>51</v>
      </c>
      <c r="R232">
        <f t="shared" si="14"/>
        <v>1</v>
      </c>
      <c r="S232">
        <f t="shared" si="15"/>
        <v>0</v>
      </c>
      <c r="T232" t="str">
        <f>IF('Teams-Start'!A232&gt;=1903,"Y","N")</f>
        <v>N</v>
      </c>
      <c r="U232">
        <v>632</v>
      </c>
      <c r="V232">
        <v>4955</v>
      </c>
      <c r="W232">
        <v>1249</v>
      </c>
      <c r="X232">
        <v>170</v>
      </c>
      <c r="Y232">
        <v>75</v>
      </c>
      <c r="Z232">
        <v>22</v>
      </c>
      <c r="AA232">
        <v>320</v>
      </c>
      <c r="AB232">
        <v>521</v>
      </c>
      <c r="AC232">
        <v>203</v>
      </c>
      <c r="AE232">
        <v>41</v>
      </c>
      <c r="AG232">
        <v>1091</v>
      </c>
      <c r="AH232">
        <v>656</v>
      </c>
      <c r="AI232">
        <v>4.8099999999999996</v>
      </c>
      <c r="AJ232">
        <v>127</v>
      </c>
      <c r="AK232">
        <v>2</v>
      </c>
      <c r="AL232">
        <v>1</v>
      </c>
      <c r="AM232">
        <v>3679</v>
      </c>
      <c r="AN232">
        <v>1529</v>
      </c>
      <c r="AO232">
        <v>43</v>
      </c>
      <c r="AP232">
        <v>475</v>
      </c>
      <c r="AQ232">
        <v>451</v>
      </c>
      <c r="AR232">
        <v>584</v>
      </c>
      <c r="AS232">
        <v>117</v>
      </c>
      <c r="AT232">
        <v>0.90600000000000003</v>
      </c>
      <c r="AU232" t="s">
        <v>309</v>
      </c>
      <c r="AV232" t="s">
        <v>224</v>
      </c>
      <c r="AX232">
        <v>98</v>
      </c>
      <c r="AY232">
        <v>100</v>
      </c>
      <c r="AZ232" t="s">
        <v>172</v>
      </c>
      <c r="BA232" t="s">
        <v>222</v>
      </c>
      <c r="BB232" t="s">
        <v>222</v>
      </c>
    </row>
    <row r="233" spans="1:54" x14ac:dyDescent="0.25">
      <c r="A233">
        <v>1889</v>
      </c>
      <c r="B233" t="s">
        <v>157</v>
      </c>
      <c r="C233" t="s">
        <v>242</v>
      </c>
      <c r="D233" t="s">
        <v>243</v>
      </c>
      <c r="E233" t="str">
        <f>VLOOKUP(D233,TeamsFranchises!$A$2:$B$121,2,FALSE)</f>
        <v>San Francisco Giants</v>
      </c>
      <c r="G233">
        <v>1</v>
      </c>
      <c r="H233">
        <v>131</v>
      </c>
      <c r="J233">
        <v>83</v>
      </c>
      <c r="K233">
        <v>43</v>
      </c>
      <c r="N233">
        <f t="shared" si="12"/>
        <v>0</v>
      </c>
      <c r="O233" t="s">
        <v>76</v>
      </c>
      <c r="P233">
        <f t="shared" si="13"/>
        <v>1</v>
      </c>
      <c r="Q233" t="s">
        <v>76</v>
      </c>
      <c r="R233">
        <f t="shared" si="14"/>
        <v>0</v>
      </c>
      <c r="S233">
        <f t="shared" si="15"/>
        <v>1</v>
      </c>
      <c r="T233" t="str">
        <f>IF('Teams-Start'!A233&gt;=1903,"Y","N")</f>
        <v>N</v>
      </c>
      <c r="U233">
        <v>935</v>
      </c>
      <c r="V233">
        <v>4671</v>
      </c>
      <c r="W233">
        <v>1319</v>
      </c>
      <c r="X233">
        <v>208</v>
      </c>
      <c r="Y233">
        <v>77</v>
      </c>
      <c r="Z233">
        <v>52</v>
      </c>
      <c r="AA233">
        <v>538</v>
      </c>
      <c r="AB233">
        <v>386</v>
      </c>
      <c r="AC233">
        <v>292</v>
      </c>
      <c r="AE233">
        <v>27</v>
      </c>
      <c r="AG233">
        <v>708</v>
      </c>
      <c r="AH233">
        <v>444</v>
      </c>
      <c r="AI233">
        <v>3.47</v>
      </c>
      <c r="AJ233">
        <v>119</v>
      </c>
      <c r="AK233">
        <v>6</v>
      </c>
      <c r="AL233">
        <v>3</v>
      </c>
      <c r="AM233">
        <v>3450</v>
      </c>
      <c r="AN233">
        <v>1067</v>
      </c>
      <c r="AO233">
        <v>38</v>
      </c>
      <c r="AP233">
        <v>524</v>
      </c>
      <c r="AQ233">
        <v>558</v>
      </c>
      <c r="AR233">
        <v>437</v>
      </c>
      <c r="AS233">
        <v>90</v>
      </c>
      <c r="AT233">
        <v>0.91900000000000004</v>
      </c>
      <c r="AU233" t="s">
        <v>310</v>
      </c>
      <c r="AV233" t="s">
        <v>336</v>
      </c>
      <c r="AX233">
        <v>104</v>
      </c>
      <c r="AY233">
        <v>101</v>
      </c>
      <c r="AZ233" t="s">
        <v>246</v>
      </c>
      <c r="BA233" t="s">
        <v>242</v>
      </c>
      <c r="BB233" t="s">
        <v>242</v>
      </c>
    </row>
    <row r="234" spans="1:54" x14ac:dyDescent="0.25">
      <c r="A234">
        <v>1889</v>
      </c>
      <c r="B234" t="s">
        <v>215</v>
      </c>
      <c r="C234" t="s">
        <v>225</v>
      </c>
      <c r="D234" t="s">
        <v>226</v>
      </c>
      <c r="E234" t="str">
        <f>VLOOKUP(D234,TeamsFranchises!$A$2:$B$121,2,FALSE)</f>
        <v>Philadelphia Athletics</v>
      </c>
      <c r="G234">
        <v>3</v>
      </c>
      <c r="H234">
        <v>138</v>
      </c>
      <c r="J234">
        <v>75</v>
      </c>
      <c r="K234">
        <v>58</v>
      </c>
      <c r="N234">
        <f t="shared" si="12"/>
        <v>0</v>
      </c>
      <c r="O234" t="s">
        <v>51</v>
      </c>
      <c r="P234">
        <f t="shared" si="13"/>
        <v>0</v>
      </c>
      <c r="Q234" t="s">
        <v>51</v>
      </c>
      <c r="R234">
        <f t="shared" si="14"/>
        <v>1</v>
      </c>
      <c r="S234">
        <f t="shared" si="15"/>
        <v>0</v>
      </c>
      <c r="T234" t="str">
        <f>IF('Teams-Start'!A234&gt;=1903,"Y","N")</f>
        <v>N</v>
      </c>
      <c r="U234">
        <v>880</v>
      </c>
      <c r="V234">
        <v>4868</v>
      </c>
      <c r="W234">
        <v>1339</v>
      </c>
      <c r="X234">
        <v>239</v>
      </c>
      <c r="Y234">
        <v>65</v>
      </c>
      <c r="Z234">
        <v>43</v>
      </c>
      <c r="AA234">
        <v>534</v>
      </c>
      <c r="AB234">
        <v>496</v>
      </c>
      <c r="AC234">
        <v>252</v>
      </c>
      <c r="AE234">
        <v>62</v>
      </c>
      <c r="AG234">
        <v>787</v>
      </c>
      <c r="AH234">
        <v>470</v>
      </c>
      <c r="AI234">
        <v>3.53</v>
      </c>
      <c r="AJ234">
        <v>130</v>
      </c>
      <c r="AK234">
        <v>9</v>
      </c>
      <c r="AL234">
        <v>1</v>
      </c>
      <c r="AM234">
        <v>3598</v>
      </c>
      <c r="AN234">
        <v>1199</v>
      </c>
      <c r="AO234">
        <v>35</v>
      </c>
      <c r="AP234">
        <v>509</v>
      </c>
      <c r="AQ234">
        <v>479</v>
      </c>
      <c r="AR234">
        <v>465</v>
      </c>
      <c r="AS234">
        <v>120</v>
      </c>
      <c r="AT234">
        <v>0.92</v>
      </c>
      <c r="AU234" t="s">
        <v>77</v>
      </c>
      <c r="AV234" t="s">
        <v>78</v>
      </c>
      <c r="AX234">
        <v>98</v>
      </c>
      <c r="AY234">
        <v>99</v>
      </c>
      <c r="AZ234" t="s">
        <v>226</v>
      </c>
      <c r="BA234" t="s">
        <v>225</v>
      </c>
      <c r="BB234" t="s">
        <v>225</v>
      </c>
    </row>
    <row r="235" spans="1:54" x14ac:dyDescent="0.25">
      <c r="A235">
        <v>1889</v>
      </c>
      <c r="B235" t="s">
        <v>157</v>
      </c>
      <c r="C235" t="s">
        <v>122</v>
      </c>
      <c r="D235" t="s">
        <v>122</v>
      </c>
      <c r="E235" t="str">
        <f>VLOOKUP(D235,TeamsFranchises!$A$2:$B$121,2,FALSE)</f>
        <v>Philadelphia Phillies</v>
      </c>
      <c r="G235">
        <v>4</v>
      </c>
      <c r="H235">
        <v>130</v>
      </c>
      <c r="J235">
        <v>63</v>
      </c>
      <c r="K235">
        <v>64</v>
      </c>
      <c r="N235">
        <f t="shared" si="12"/>
        <v>0</v>
      </c>
      <c r="O235" t="s">
        <v>51</v>
      </c>
      <c r="P235">
        <f t="shared" si="13"/>
        <v>0</v>
      </c>
      <c r="Q235" t="s">
        <v>51</v>
      </c>
      <c r="R235">
        <f t="shared" si="14"/>
        <v>1</v>
      </c>
      <c r="S235">
        <f t="shared" si="15"/>
        <v>0</v>
      </c>
      <c r="T235" t="str">
        <f>IF('Teams-Start'!A235&gt;=1903,"Y","N")</f>
        <v>N</v>
      </c>
      <c r="U235">
        <v>742</v>
      </c>
      <c r="V235">
        <v>4695</v>
      </c>
      <c r="W235">
        <v>1248</v>
      </c>
      <c r="X235">
        <v>215</v>
      </c>
      <c r="Y235">
        <v>52</v>
      </c>
      <c r="Z235">
        <v>44</v>
      </c>
      <c r="AA235">
        <v>393</v>
      </c>
      <c r="AB235">
        <v>353</v>
      </c>
      <c r="AC235">
        <v>269</v>
      </c>
      <c r="AE235">
        <v>35</v>
      </c>
      <c r="AG235">
        <v>748</v>
      </c>
      <c r="AH235">
        <v>513</v>
      </c>
      <c r="AI235">
        <v>4</v>
      </c>
      <c r="AJ235">
        <v>106</v>
      </c>
      <c r="AK235">
        <v>4</v>
      </c>
      <c r="AL235">
        <v>2</v>
      </c>
      <c r="AM235">
        <v>3460</v>
      </c>
      <c r="AN235">
        <v>1288</v>
      </c>
      <c r="AO235">
        <v>33</v>
      </c>
      <c r="AP235">
        <v>428</v>
      </c>
      <c r="AQ235">
        <v>443</v>
      </c>
      <c r="AR235">
        <v>466</v>
      </c>
      <c r="AS235">
        <v>92</v>
      </c>
      <c r="AT235">
        <v>0.91500000000000004</v>
      </c>
      <c r="AU235" t="s">
        <v>251</v>
      </c>
      <c r="AV235" t="s">
        <v>322</v>
      </c>
      <c r="AX235">
        <v>109</v>
      </c>
      <c r="AY235">
        <v>108</v>
      </c>
      <c r="AZ235" t="s">
        <v>122</v>
      </c>
      <c r="BA235" t="s">
        <v>122</v>
      </c>
      <c r="BB235" t="s">
        <v>122</v>
      </c>
    </row>
    <row r="236" spans="1:54" x14ac:dyDescent="0.25">
      <c r="A236">
        <v>1889</v>
      </c>
      <c r="B236" t="s">
        <v>157</v>
      </c>
      <c r="C236" t="s">
        <v>229</v>
      </c>
      <c r="D236" t="s">
        <v>229</v>
      </c>
      <c r="E236" t="str">
        <f>VLOOKUP(D236,TeamsFranchises!$A$2:$B$121,2,FALSE)</f>
        <v>Pittsburgh Pirates</v>
      </c>
      <c r="G236">
        <v>5</v>
      </c>
      <c r="H236">
        <v>134</v>
      </c>
      <c r="J236">
        <v>61</v>
      </c>
      <c r="K236">
        <v>71</v>
      </c>
      <c r="N236">
        <f t="shared" si="12"/>
        <v>0</v>
      </c>
      <c r="O236" t="s">
        <v>51</v>
      </c>
      <c r="P236">
        <f t="shared" si="13"/>
        <v>0</v>
      </c>
      <c r="Q236" t="s">
        <v>51</v>
      </c>
      <c r="R236">
        <f t="shared" si="14"/>
        <v>1</v>
      </c>
      <c r="S236">
        <f t="shared" si="15"/>
        <v>0</v>
      </c>
      <c r="T236" t="str">
        <f>IF('Teams-Start'!A236&gt;=1903,"Y","N")</f>
        <v>N</v>
      </c>
      <c r="U236">
        <v>726</v>
      </c>
      <c r="V236">
        <v>4748</v>
      </c>
      <c r="W236">
        <v>1202</v>
      </c>
      <c r="X236">
        <v>209</v>
      </c>
      <c r="Y236">
        <v>65</v>
      </c>
      <c r="Z236">
        <v>42</v>
      </c>
      <c r="AA236">
        <v>420</v>
      </c>
      <c r="AB236">
        <v>467</v>
      </c>
      <c r="AC236">
        <v>231</v>
      </c>
      <c r="AE236">
        <v>44</v>
      </c>
      <c r="AG236">
        <v>801</v>
      </c>
      <c r="AH236">
        <v>566</v>
      </c>
      <c r="AI236">
        <v>4.51</v>
      </c>
      <c r="AJ236">
        <v>125</v>
      </c>
      <c r="AK236">
        <v>5</v>
      </c>
      <c r="AL236">
        <v>1</v>
      </c>
      <c r="AM236">
        <v>3392</v>
      </c>
      <c r="AN236">
        <v>1296</v>
      </c>
      <c r="AO236">
        <v>42</v>
      </c>
      <c r="AP236">
        <v>374</v>
      </c>
      <c r="AQ236">
        <v>345</v>
      </c>
      <c r="AR236">
        <v>385</v>
      </c>
      <c r="AS236">
        <v>94</v>
      </c>
      <c r="AT236">
        <v>0.93100000000000005</v>
      </c>
      <c r="AU236" t="s">
        <v>230</v>
      </c>
      <c r="AV236" t="s">
        <v>214</v>
      </c>
      <c r="AX236">
        <v>91</v>
      </c>
      <c r="AY236">
        <v>93</v>
      </c>
      <c r="AZ236" t="s">
        <v>229</v>
      </c>
      <c r="BA236" t="s">
        <v>229</v>
      </c>
      <c r="BB236" t="s">
        <v>229</v>
      </c>
    </row>
    <row r="237" spans="1:54" x14ac:dyDescent="0.25">
      <c r="A237">
        <v>1889</v>
      </c>
      <c r="B237" t="s">
        <v>215</v>
      </c>
      <c r="C237" t="s">
        <v>232</v>
      </c>
      <c r="D237" t="s">
        <v>154</v>
      </c>
      <c r="E237" t="str">
        <f>VLOOKUP(D237,TeamsFranchises!$A$2:$B$121,2,FALSE)</f>
        <v>St. Louis Cardinals</v>
      </c>
      <c r="G237">
        <v>2</v>
      </c>
      <c r="H237">
        <v>140</v>
      </c>
      <c r="J237">
        <v>90</v>
      </c>
      <c r="K237">
        <v>45</v>
      </c>
      <c r="N237">
        <f t="shared" si="12"/>
        <v>0</v>
      </c>
      <c r="O237" t="s">
        <v>51</v>
      </c>
      <c r="P237">
        <f t="shared" si="13"/>
        <v>0</v>
      </c>
      <c r="Q237" t="s">
        <v>51</v>
      </c>
      <c r="R237">
        <f t="shared" si="14"/>
        <v>1</v>
      </c>
      <c r="S237">
        <f t="shared" si="15"/>
        <v>0</v>
      </c>
      <c r="T237" t="str">
        <f>IF('Teams-Start'!A237&gt;=1903,"Y","N")</f>
        <v>N</v>
      </c>
      <c r="U237">
        <v>957</v>
      </c>
      <c r="V237">
        <v>4939</v>
      </c>
      <c r="W237">
        <v>1312</v>
      </c>
      <c r="X237">
        <v>211</v>
      </c>
      <c r="Y237">
        <v>64</v>
      </c>
      <c r="Z237">
        <v>58</v>
      </c>
      <c r="AA237">
        <v>493</v>
      </c>
      <c r="AB237">
        <v>477</v>
      </c>
      <c r="AC237">
        <v>336</v>
      </c>
      <c r="AE237">
        <v>55</v>
      </c>
      <c r="AG237">
        <v>680</v>
      </c>
      <c r="AH237">
        <v>413</v>
      </c>
      <c r="AI237">
        <v>3</v>
      </c>
      <c r="AJ237">
        <v>121</v>
      </c>
      <c r="AK237">
        <v>7</v>
      </c>
      <c r="AL237">
        <v>4</v>
      </c>
      <c r="AM237">
        <v>3713</v>
      </c>
      <c r="AN237">
        <v>1166</v>
      </c>
      <c r="AO237">
        <v>39</v>
      </c>
      <c r="AP237">
        <v>413</v>
      </c>
      <c r="AQ237">
        <v>617</v>
      </c>
      <c r="AR237">
        <v>438</v>
      </c>
      <c r="AS237">
        <v>100</v>
      </c>
      <c r="AT237">
        <v>0.92500000000000004</v>
      </c>
      <c r="AU237" t="s">
        <v>252</v>
      </c>
      <c r="AV237" t="s">
        <v>177</v>
      </c>
      <c r="AX237">
        <v>113</v>
      </c>
      <c r="AY237">
        <v>110</v>
      </c>
      <c r="AZ237" t="s">
        <v>154</v>
      </c>
      <c r="BA237" t="s">
        <v>232</v>
      </c>
      <c r="BB237" t="s">
        <v>232</v>
      </c>
    </row>
    <row r="238" spans="1:54" x14ac:dyDescent="0.25">
      <c r="A238">
        <v>1889</v>
      </c>
      <c r="B238" t="s">
        <v>157</v>
      </c>
      <c r="C238" t="s">
        <v>315</v>
      </c>
      <c r="D238" t="s">
        <v>316</v>
      </c>
      <c r="E238" t="str">
        <f>VLOOKUP(D238,TeamsFranchises!$A$2:$B$121,2,FALSE)</f>
        <v>Washington Nationals</v>
      </c>
      <c r="G238">
        <v>8</v>
      </c>
      <c r="H238">
        <v>127</v>
      </c>
      <c r="J238">
        <v>41</v>
      </c>
      <c r="K238">
        <v>83</v>
      </c>
      <c r="N238">
        <f t="shared" si="12"/>
        <v>0</v>
      </c>
      <c r="O238" t="s">
        <v>51</v>
      </c>
      <c r="P238">
        <f t="shared" si="13"/>
        <v>0</v>
      </c>
      <c r="Q238" t="s">
        <v>51</v>
      </c>
      <c r="R238">
        <f t="shared" si="14"/>
        <v>1</v>
      </c>
      <c r="S238">
        <f t="shared" si="15"/>
        <v>0</v>
      </c>
      <c r="T238" t="str">
        <f>IF('Teams-Start'!A238&gt;=1903,"Y","N")</f>
        <v>N</v>
      </c>
      <c r="U238">
        <v>632</v>
      </c>
      <c r="V238">
        <v>4395</v>
      </c>
      <c r="W238">
        <v>1105</v>
      </c>
      <c r="X238">
        <v>151</v>
      </c>
      <c r="Y238">
        <v>57</v>
      </c>
      <c r="Z238">
        <v>25</v>
      </c>
      <c r="AA238">
        <v>466</v>
      </c>
      <c r="AB238">
        <v>456</v>
      </c>
      <c r="AC238">
        <v>232</v>
      </c>
      <c r="AE238">
        <v>43</v>
      </c>
      <c r="AG238">
        <v>892</v>
      </c>
      <c r="AH238">
        <v>573</v>
      </c>
      <c r="AI238">
        <v>4.68</v>
      </c>
      <c r="AJ238">
        <v>113</v>
      </c>
      <c r="AK238">
        <v>1</v>
      </c>
      <c r="AL238">
        <v>0</v>
      </c>
      <c r="AM238">
        <v>3309</v>
      </c>
      <c r="AN238">
        <v>1261</v>
      </c>
      <c r="AO238">
        <v>37</v>
      </c>
      <c r="AP238">
        <v>527</v>
      </c>
      <c r="AQ238">
        <v>388</v>
      </c>
      <c r="AR238">
        <v>519</v>
      </c>
      <c r="AS238">
        <v>91</v>
      </c>
      <c r="AT238">
        <v>0.90400000000000003</v>
      </c>
      <c r="AU238" t="s">
        <v>110</v>
      </c>
      <c r="AV238" t="s">
        <v>317</v>
      </c>
      <c r="AX238">
        <v>94</v>
      </c>
      <c r="AY238">
        <v>98</v>
      </c>
      <c r="AZ238" t="s">
        <v>306</v>
      </c>
      <c r="BA238" t="s">
        <v>315</v>
      </c>
      <c r="BB238" t="s">
        <v>315</v>
      </c>
    </row>
    <row r="239" spans="1:54" x14ac:dyDescent="0.25">
      <c r="A239">
        <v>1890</v>
      </c>
      <c r="B239" t="s">
        <v>337</v>
      </c>
      <c r="C239" t="s">
        <v>338</v>
      </c>
      <c r="D239" t="s">
        <v>339</v>
      </c>
      <c r="E239" t="str">
        <f>VLOOKUP(D239,TeamsFranchises!$A$2:$B$121,2,FALSE)</f>
        <v>Buffalo Bisons</v>
      </c>
      <c r="G239">
        <v>8</v>
      </c>
      <c r="H239">
        <v>134</v>
      </c>
      <c r="J239">
        <v>36</v>
      </c>
      <c r="K239">
        <v>96</v>
      </c>
      <c r="N239">
        <f t="shared" si="12"/>
        <v>0</v>
      </c>
      <c r="O239" t="s">
        <v>51</v>
      </c>
      <c r="P239">
        <f t="shared" si="13"/>
        <v>0</v>
      </c>
      <c r="R239">
        <f t="shared" si="14"/>
        <v>0</v>
      </c>
      <c r="S239">
        <f t="shared" si="15"/>
        <v>0</v>
      </c>
      <c r="T239" t="str">
        <f>IF('Teams-Start'!A239&gt;=1903,"Y","N")</f>
        <v>N</v>
      </c>
      <c r="U239">
        <v>793</v>
      </c>
      <c r="V239">
        <v>4795</v>
      </c>
      <c r="W239">
        <v>1249</v>
      </c>
      <c r="X239">
        <v>180</v>
      </c>
      <c r="Y239">
        <v>64</v>
      </c>
      <c r="Z239">
        <v>20</v>
      </c>
      <c r="AA239">
        <v>541</v>
      </c>
      <c r="AB239">
        <v>367</v>
      </c>
      <c r="AC239">
        <v>160</v>
      </c>
      <c r="AE239">
        <v>96</v>
      </c>
      <c r="AG239">
        <v>1199</v>
      </c>
      <c r="AH239">
        <v>775</v>
      </c>
      <c r="AI239">
        <v>6.11</v>
      </c>
      <c r="AJ239">
        <v>125</v>
      </c>
      <c r="AK239">
        <v>2</v>
      </c>
      <c r="AL239">
        <v>0</v>
      </c>
      <c r="AM239">
        <v>3423</v>
      </c>
      <c r="AN239">
        <v>1499</v>
      </c>
      <c r="AO239">
        <v>67</v>
      </c>
      <c r="AP239">
        <v>673</v>
      </c>
      <c r="AQ239">
        <v>351</v>
      </c>
      <c r="AR239">
        <v>491</v>
      </c>
      <c r="AS239">
        <v>116</v>
      </c>
      <c r="AT239">
        <v>0.91400000000000003</v>
      </c>
      <c r="AU239" t="s">
        <v>193</v>
      </c>
      <c r="AX239">
        <v>92</v>
      </c>
      <c r="AY239">
        <v>97</v>
      </c>
      <c r="AZ239" t="s">
        <v>192</v>
      </c>
      <c r="BA239" t="s">
        <v>338</v>
      </c>
      <c r="BB239" t="s">
        <v>338</v>
      </c>
    </row>
    <row r="240" spans="1:54" x14ac:dyDescent="0.25">
      <c r="A240">
        <v>1890</v>
      </c>
      <c r="B240" t="s">
        <v>215</v>
      </c>
      <c r="C240" t="s">
        <v>340</v>
      </c>
      <c r="D240" t="s">
        <v>217</v>
      </c>
      <c r="E240" t="str">
        <f>VLOOKUP(D240,TeamsFranchises!$A$2:$B$121,2,FALSE)</f>
        <v>Baltimore Orioles</v>
      </c>
      <c r="G240">
        <v>6</v>
      </c>
      <c r="H240">
        <v>38</v>
      </c>
      <c r="J240">
        <v>15</v>
      </c>
      <c r="K240">
        <v>19</v>
      </c>
      <c r="N240">
        <f t="shared" si="12"/>
        <v>0</v>
      </c>
      <c r="O240" t="s">
        <v>51</v>
      </c>
      <c r="P240">
        <f t="shared" si="13"/>
        <v>0</v>
      </c>
      <c r="Q240" t="s">
        <v>51</v>
      </c>
      <c r="R240">
        <f t="shared" si="14"/>
        <v>1</v>
      </c>
      <c r="S240">
        <f t="shared" si="15"/>
        <v>0</v>
      </c>
      <c r="T240" t="str">
        <f>IF('Teams-Start'!A240&gt;=1903,"Y","N")</f>
        <v>N</v>
      </c>
      <c r="U240">
        <v>182</v>
      </c>
      <c r="V240">
        <v>1213</v>
      </c>
      <c r="W240">
        <v>278</v>
      </c>
      <c r="X240">
        <v>34</v>
      </c>
      <c r="Y240">
        <v>16</v>
      </c>
      <c r="Z240">
        <v>2</v>
      </c>
      <c r="AA240">
        <v>125</v>
      </c>
      <c r="AB240">
        <v>152</v>
      </c>
      <c r="AC240">
        <v>101</v>
      </c>
      <c r="AE240">
        <v>28</v>
      </c>
      <c r="AG240">
        <v>192</v>
      </c>
      <c r="AH240">
        <v>140</v>
      </c>
      <c r="AI240">
        <v>4</v>
      </c>
      <c r="AJ240">
        <v>36</v>
      </c>
      <c r="AK240">
        <v>1</v>
      </c>
      <c r="AL240">
        <v>0</v>
      </c>
      <c r="AM240">
        <v>946</v>
      </c>
      <c r="AN240">
        <v>307</v>
      </c>
      <c r="AO240">
        <v>3</v>
      </c>
      <c r="AP240">
        <v>123</v>
      </c>
      <c r="AQ240">
        <v>134</v>
      </c>
      <c r="AR240">
        <v>109</v>
      </c>
      <c r="AS240">
        <v>21</v>
      </c>
      <c r="AT240">
        <v>0.92800000000000005</v>
      </c>
      <c r="AU240" t="s">
        <v>218</v>
      </c>
      <c r="AV240" t="s">
        <v>234</v>
      </c>
      <c r="AX240">
        <v>109</v>
      </c>
      <c r="AY240">
        <v>110</v>
      </c>
      <c r="AZ240" t="s">
        <v>95</v>
      </c>
      <c r="BA240" t="s">
        <v>340</v>
      </c>
      <c r="BB240" t="s">
        <v>340</v>
      </c>
    </row>
    <row r="241" spans="1:54" x14ac:dyDescent="0.25">
      <c r="A241">
        <v>1890</v>
      </c>
      <c r="B241" t="s">
        <v>215</v>
      </c>
      <c r="C241" t="s">
        <v>341</v>
      </c>
      <c r="D241" t="s">
        <v>342</v>
      </c>
      <c r="E241" t="str">
        <f>VLOOKUP(D241,TeamsFranchises!$A$2:$B$121,2,FALSE)</f>
        <v>Brooklyn Gladiators</v>
      </c>
      <c r="G241">
        <v>9</v>
      </c>
      <c r="H241">
        <v>100</v>
      </c>
      <c r="J241">
        <v>26</v>
      </c>
      <c r="K241">
        <v>72</v>
      </c>
      <c r="N241">
        <f t="shared" si="12"/>
        <v>0</v>
      </c>
      <c r="O241" t="s">
        <v>51</v>
      </c>
      <c r="P241">
        <f t="shared" si="13"/>
        <v>0</v>
      </c>
      <c r="Q241" t="s">
        <v>51</v>
      </c>
      <c r="R241">
        <f t="shared" si="14"/>
        <v>1</v>
      </c>
      <c r="S241">
        <f t="shared" si="15"/>
        <v>0</v>
      </c>
      <c r="T241" t="str">
        <f>IF('Teams-Start'!A241&gt;=1903,"Y","N")</f>
        <v>N</v>
      </c>
      <c r="U241">
        <v>492</v>
      </c>
      <c r="V241">
        <v>3475</v>
      </c>
      <c r="W241">
        <v>769</v>
      </c>
      <c r="X241">
        <v>116</v>
      </c>
      <c r="Y241">
        <v>47</v>
      </c>
      <c r="Z241">
        <v>13</v>
      </c>
      <c r="AA241">
        <v>328</v>
      </c>
      <c r="AB241">
        <v>456</v>
      </c>
      <c r="AC241">
        <v>182</v>
      </c>
      <c r="AE241">
        <v>31</v>
      </c>
      <c r="AG241">
        <v>733</v>
      </c>
      <c r="AH241">
        <v>460</v>
      </c>
      <c r="AI241">
        <v>4.71</v>
      </c>
      <c r="AJ241">
        <v>96</v>
      </c>
      <c r="AK241">
        <v>0</v>
      </c>
      <c r="AL241">
        <v>0</v>
      </c>
      <c r="AM241">
        <v>2637</v>
      </c>
      <c r="AN241">
        <v>1011</v>
      </c>
      <c r="AO241">
        <v>21</v>
      </c>
      <c r="AP241">
        <v>421</v>
      </c>
      <c r="AQ241">
        <v>230</v>
      </c>
      <c r="AR241">
        <v>404</v>
      </c>
      <c r="AS241">
        <v>92</v>
      </c>
      <c r="AT241">
        <v>0.90900000000000003</v>
      </c>
      <c r="AU241" t="s">
        <v>343</v>
      </c>
      <c r="AV241" t="s">
        <v>344</v>
      </c>
      <c r="AX241">
        <v>97</v>
      </c>
      <c r="AY241">
        <v>101</v>
      </c>
      <c r="AZ241" t="s">
        <v>342</v>
      </c>
      <c r="BA241" t="s">
        <v>341</v>
      </c>
      <c r="BB241" t="s">
        <v>341</v>
      </c>
    </row>
    <row r="242" spans="1:54" x14ac:dyDescent="0.25">
      <c r="A242">
        <v>1890</v>
      </c>
      <c r="B242" t="s">
        <v>157</v>
      </c>
      <c r="C242" t="s">
        <v>262</v>
      </c>
      <c r="D242" t="s">
        <v>260</v>
      </c>
      <c r="E242" t="str">
        <f>VLOOKUP(D242,TeamsFranchises!$A$2:$B$121,2,FALSE)</f>
        <v>Los Angeles Dodgers</v>
      </c>
      <c r="G242">
        <v>1</v>
      </c>
      <c r="H242">
        <v>129</v>
      </c>
      <c r="J242">
        <v>86</v>
      </c>
      <c r="K242">
        <v>43</v>
      </c>
      <c r="N242">
        <f t="shared" si="12"/>
        <v>0</v>
      </c>
      <c r="O242" t="s">
        <v>76</v>
      </c>
      <c r="P242">
        <f t="shared" si="13"/>
        <v>1</v>
      </c>
      <c r="Q242" t="s">
        <v>51</v>
      </c>
      <c r="R242">
        <f t="shared" si="14"/>
        <v>1</v>
      </c>
      <c r="S242">
        <f t="shared" si="15"/>
        <v>0</v>
      </c>
      <c r="T242" t="str">
        <f>IF('Teams-Start'!A242&gt;=1903,"Y","N")</f>
        <v>N</v>
      </c>
      <c r="U242">
        <v>884</v>
      </c>
      <c r="V242">
        <v>4419</v>
      </c>
      <c r="W242">
        <v>1166</v>
      </c>
      <c r="X242">
        <v>184</v>
      </c>
      <c r="Y242">
        <v>75</v>
      </c>
      <c r="Z242">
        <v>43</v>
      </c>
      <c r="AA242">
        <v>517</v>
      </c>
      <c r="AB242">
        <v>361</v>
      </c>
      <c r="AC242">
        <v>349</v>
      </c>
      <c r="AE242">
        <v>41</v>
      </c>
      <c r="AG242">
        <v>620</v>
      </c>
      <c r="AH242">
        <v>389</v>
      </c>
      <c r="AI242">
        <v>3.06</v>
      </c>
      <c r="AJ242">
        <v>115</v>
      </c>
      <c r="AK242">
        <v>6</v>
      </c>
      <c r="AL242">
        <v>2</v>
      </c>
      <c r="AM242">
        <v>3435</v>
      </c>
      <c r="AN242">
        <v>1102</v>
      </c>
      <c r="AO242">
        <v>27</v>
      </c>
      <c r="AP242">
        <v>401</v>
      </c>
      <c r="AQ242">
        <v>403</v>
      </c>
      <c r="AR242">
        <v>320</v>
      </c>
      <c r="AS242">
        <v>92</v>
      </c>
      <c r="AT242">
        <v>0.94</v>
      </c>
      <c r="AU242" t="s">
        <v>323</v>
      </c>
      <c r="AV242" t="s">
        <v>345</v>
      </c>
      <c r="AW242">
        <v>121412</v>
      </c>
      <c r="AX242">
        <v>101</v>
      </c>
      <c r="AY242">
        <v>97</v>
      </c>
      <c r="AZ242" t="s">
        <v>262</v>
      </c>
      <c r="BA242" t="s">
        <v>262</v>
      </c>
      <c r="BB242" t="s">
        <v>262</v>
      </c>
    </row>
    <row r="243" spans="1:54" x14ac:dyDescent="0.25">
      <c r="A243">
        <v>1890</v>
      </c>
      <c r="B243" t="s">
        <v>337</v>
      </c>
      <c r="C243" t="s">
        <v>346</v>
      </c>
      <c r="D243" t="s">
        <v>347</v>
      </c>
      <c r="E243" t="str">
        <f>VLOOKUP(D243,TeamsFranchises!$A$2:$B$121,2,FALSE)</f>
        <v>Brooklyn Ward's Wonders</v>
      </c>
      <c r="G243">
        <v>2</v>
      </c>
      <c r="H243">
        <v>133</v>
      </c>
      <c r="J243">
        <v>76</v>
      </c>
      <c r="K243">
        <v>56</v>
      </c>
      <c r="N243">
        <f t="shared" si="12"/>
        <v>0</v>
      </c>
      <c r="O243" t="s">
        <v>51</v>
      </c>
      <c r="P243">
        <f t="shared" si="13"/>
        <v>0</v>
      </c>
      <c r="R243">
        <f t="shared" si="14"/>
        <v>0</v>
      </c>
      <c r="S243">
        <f t="shared" si="15"/>
        <v>0</v>
      </c>
      <c r="T243" t="str">
        <f>IF('Teams-Start'!A243&gt;=1903,"Y","N")</f>
        <v>N</v>
      </c>
      <c r="U243">
        <v>964</v>
      </c>
      <c r="V243">
        <v>4887</v>
      </c>
      <c r="W243">
        <v>1352</v>
      </c>
      <c r="X243">
        <v>186</v>
      </c>
      <c r="Y243">
        <v>93</v>
      </c>
      <c r="Z243">
        <v>34</v>
      </c>
      <c r="AA243">
        <v>502</v>
      </c>
      <c r="AB243">
        <v>369</v>
      </c>
      <c r="AC243">
        <v>272</v>
      </c>
      <c r="AE243">
        <v>42</v>
      </c>
      <c r="AG243">
        <v>893</v>
      </c>
      <c r="AH243">
        <v>519</v>
      </c>
      <c r="AI243">
        <v>3.95</v>
      </c>
      <c r="AJ243">
        <v>111</v>
      </c>
      <c r="AK243">
        <v>4</v>
      </c>
      <c r="AL243">
        <v>7</v>
      </c>
      <c r="AM243">
        <v>3552</v>
      </c>
      <c r="AN243">
        <v>1334</v>
      </c>
      <c r="AO243">
        <v>26</v>
      </c>
      <c r="AP243">
        <v>570</v>
      </c>
      <c r="AQ243">
        <v>377</v>
      </c>
      <c r="AR243">
        <v>531</v>
      </c>
      <c r="AS243">
        <v>114</v>
      </c>
      <c r="AT243">
        <v>0.90900000000000003</v>
      </c>
      <c r="AU243" t="s">
        <v>348</v>
      </c>
      <c r="AX243">
        <v>106</v>
      </c>
      <c r="AY243">
        <v>105</v>
      </c>
      <c r="AZ243" t="s">
        <v>347</v>
      </c>
      <c r="BA243" t="s">
        <v>346</v>
      </c>
      <c r="BB243" t="s">
        <v>346</v>
      </c>
    </row>
    <row r="244" spans="1:54" x14ac:dyDescent="0.25">
      <c r="A244">
        <v>1890</v>
      </c>
      <c r="B244" t="s">
        <v>157</v>
      </c>
      <c r="C244" t="s">
        <v>158</v>
      </c>
      <c r="D244" t="s">
        <v>159</v>
      </c>
      <c r="E244" t="str">
        <f>VLOOKUP(D244,TeamsFranchises!$A$2:$B$121,2,FALSE)</f>
        <v>Atlanta Braves</v>
      </c>
      <c r="G244">
        <v>5</v>
      </c>
      <c r="H244">
        <v>134</v>
      </c>
      <c r="J244">
        <v>76</v>
      </c>
      <c r="K244">
        <v>57</v>
      </c>
      <c r="N244">
        <f t="shared" si="12"/>
        <v>0</v>
      </c>
      <c r="O244" t="s">
        <v>51</v>
      </c>
      <c r="P244">
        <f t="shared" si="13"/>
        <v>0</v>
      </c>
      <c r="Q244" t="s">
        <v>51</v>
      </c>
      <c r="R244">
        <f t="shared" si="14"/>
        <v>1</v>
      </c>
      <c r="S244">
        <f t="shared" si="15"/>
        <v>0</v>
      </c>
      <c r="T244" t="str">
        <f>IF('Teams-Start'!A244&gt;=1903,"Y","N")</f>
        <v>N</v>
      </c>
      <c r="U244">
        <v>763</v>
      </c>
      <c r="V244">
        <v>4722</v>
      </c>
      <c r="W244">
        <v>1220</v>
      </c>
      <c r="X244">
        <v>175</v>
      </c>
      <c r="Y244">
        <v>62</v>
      </c>
      <c r="Z244">
        <v>31</v>
      </c>
      <c r="AA244">
        <v>530</v>
      </c>
      <c r="AB244">
        <v>515</v>
      </c>
      <c r="AC244">
        <v>285</v>
      </c>
      <c r="AE244">
        <v>69</v>
      </c>
      <c r="AG244">
        <v>593</v>
      </c>
      <c r="AH244">
        <v>387</v>
      </c>
      <c r="AI244">
        <v>2.93</v>
      </c>
      <c r="AJ244">
        <v>132</v>
      </c>
      <c r="AK244">
        <v>13</v>
      </c>
      <c r="AL244">
        <v>1</v>
      </c>
      <c r="AM244">
        <v>3561</v>
      </c>
      <c r="AN244">
        <v>1132</v>
      </c>
      <c r="AO244">
        <v>27</v>
      </c>
      <c r="AP244">
        <v>354</v>
      </c>
      <c r="AQ244">
        <v>506</v>
      </c>
      <c r="AR244">
        <v>359</v>
      </c>
      <c r="AS244">
        <v>77</v>
      </c>
      <c r="AT244">
        <v>0.93500000000000005</v>
      </c>
      <c r="AU244" t="s">
        <v>235</v>
      </c>
      <c r="AV244" t="s">
        <v>324</v>
      </c>
      <c r="AW244">
        <v>147539</v>
      </c>
      <c r="AX244">
        <v>108</v>
      </c>
      <c r="AY244">
        <v>105</v>
      </c>
      <c r="AZ244" t="s">
        <v>158</v>
      </c>
      <c r="BA244" t="s">
        <v>158</v>
      </c>
      <c r="BB244" t="s">
        <v>158</v>
      </c>
    </row>
    <row r="245" spans="1:54" x14ac:dyDescent="0.25">
      <c r="A245">
        <v>1890</v>
      </c>
      <c r="B245" t="s">
        <v>337</v>
      </c>
      <c r="C245" t="s">
        <v>349</v>
      </c>
      <c r="D245" t="s">
        <v>350</v>
      </c>
      <c r="E245" t="str">
        <f>VLOOKUP(D245,TeamsFranchises!$A$2:$B$121,2,FALSE)</f>
        <v>Boston Reds</v>
      </c>
      <c r="G245">
        <v>1</v>
      </c>
      <c r="H245">
        <v>133</v>
      </c>
      <c r="J245">
        <v>81</v>
      </c>
      <c r="K245">
        <v>48</v>
      </c>
      <c r="N245">
        <f t="shared" si="12"/>
        <v>0</v>
      </c>
      <c r="O245" t="s">
        <v>76</v>
      </c>
      <c r="P245">
        <f t="shared" si="13"/>
        <v>1</v>
      </c>
      <c r="R245">
        <f t="shared" si="14"/>
        <v>0</v>
      </c>
      <c r="S245">
        <f t="shared" si="15"/>
        <v>0</v>
      </c>
      <c r="T245" t="str">
        <f>IF('Teams-Start'!A245&gt;=1903,"Y","N")</f>
        <v>N</v>
      </c>
      <c r="U245">
        <v>1031</v>
      </c>
      <c r="V245">
        <v>4754</v>
      </c>
      <c r="W245">
        <v>1352</v>
      </c>
      <c r="X245">
        <v>236</v>
      </c>
      <c r="Y245">
        <v>79</v>
      </c>
      <c r="Z245">
        <v>58</v>
      </c>
      <c r="AA245">
        <v>661</v>
      </c>
      <c r="AB245">
        <v>449</v>
      </c>
      <c r="AC245">
        <v>426</v>
      </c>
      <c r="AE245">
        <v>43</v>
      </c>
      <c r="AG245">
        <v>781</v>
      </c>
      <c r="AH245">
        <v>483</v>
      </c>
      <c r="AI245">
        <v>3.73</v>
      </c>
      <c r="AJ245">
        <v>108</v>
      </c>
      <c r="AK245">
        <v>6</v>
      </c>
      <c r="AL245">
        <v>4</v>
      </c>
      <c r="AM245">
        <v>3493</v>
      </c>
      <c r="AN245">
        <v>1311</v>
      </c>
      <c r="AO245">
        <v>49</v>
      </c>
      <c r="AP245">
        <v>480</v>
      </c>
      <c r="AQ245">
        <v>351</v>
      </c>
      <c r="AR245">
        <v>466</v>
      </c>
      <c r="AS245">
        <v>110</v>
      </c>
      <c r="AT245">
        <v>0.91900000000000004</v>
      </c>
      <c r="AU245" t="s">
        <v>265</v>
      </c>
      <c r="AX245">
        <v>103</v>
      </c>
      <c r="AY245">
        <v>99</v>
      </c>
      <c r="AZ245" t="s">
        <v>54</v>
      </c>
      <c r="BA245" t="s">
        <v>349</v>
      </c>
      <c r="BB245" t="s">
        <v>349</v>
      </c>
    </row>
    <row r="246" spans="1:54" x14ac:dyDescent="0.25">
      <c r="A246">
        <v>1890</v>
      </c>
      <c r="B246" t="s">
        <v>157</v>
      </c>
      <c r="C246" t="s">
        <v>161</v>
      </c>
      <c r="D246" t="s">
        <v>162</v>
      </c>
      <c r="E246" t="str">
        <f>VLOOKUP(D246,TeamsFranchises!$A$2:$B$121,2,FALSE)</f>
        <v>Chicago Cubs</v>
      </c>
      <c r="G246">
        <v>2</v>
      </c>
      <c r="H246">
        <v>139</v>
      </c>
      <c r="J246">
        <v>83</v>
      </c>
      <c r="K246">
        <v>53</v>
      </c>
      <c r="N246">
        <f t="shared" si="12"/>
        <v>0</v>
      </c>
      <c r="O246" t="s">
        <v>51</v>
      </c>
      <c r="P246">
        <f t="shared" si="13"/>
        <v>0</v>
      </c>
      <c r="Q246" t="s">
        <v>51</v>
      </c>
      <c r="R246">
        <f t="shared" si="14"/>
        <v>1</v>
      </c>
      <c r="S246">
        <f t="shared" si="15"/>
        <v>0</v>
      </c>
      <c r="T246" t="str">
        <f>IF('Teams-Start'!A246&gt;=1903,"Y","N")</f>
        <v>N</v>
      </c>
      <c r="U246">
        <v>847</v>
      </c>
      <c r="V246">
        <v>4891</v>
      </c>
      <c r="W246">
        <v>1271</v>
      </c>
      <c r="X246">
        <v>147</v>
      </c>
      <c r="Y246">
        <v>60</v>
      </c>
      <c r="Z246">
        <v>67</v>
      </c>
      <c r="AA246">
        <v>516</v>
      </c>
      <c r="AB246">
        <v>514</v>
      </c>
      <c r="AC246">
        <v>329</v>
      </c>
      <c r="AE246">
        <v>46</v>
      </c>
      <c r="AG246">
        <v>692</v>
      </c>
      <c r="AH246">
        <v>446</v>
      </c>
      <c r="AI246">
        <v>3.24</v>
      </c>
      <c r="AJ246">
        <v>126</v>
      </c>
      <c r="AK246">
        <v>6</v>
      </c>
      <c r="AL246">
        <v>3</v>
      </c>
      <c r="AM246">
        <v>3712</v>
      </c>
      <c r="AN246">
        <v>1103</v>
      </c>
      <c r="AO246">
        <v>41</v>
      </c>
      <c r="AP246">
        <v>481</v>
      </c>
      <c r="AQ246">
        <v>504</v>
      </c>
      <c r="AR246">
        <v>344</v>
      </c>
      <c r="AS246">
        <v>89</v>
      </c>
      <c r="AT246">
        <v>0.94</v>
      </c>
      <c r="AU246" t="s">
        <v>351</v>
      </c>
      <c r="AV246" t="s">
        <v>308</v>
      </c>
      <c r="AW246">
        <v>102536</v>
      </c>
      <c r="AX246">
        <v>104</v>
      </c>
      <c r="AY246">
        <v>102</v>
      </c>
      <c r="AZ246" t="s">
        <v>162</v>
      </c>
      <c r="BA246" t="s">
        <v>161</v>
      </c>
      <c r="BB246" t="s">
        <v>161</v>
      </c>
    </row>
    <row r="247" spans="1:54" x14ac:dyDescent="0.25">
      <c r="A247">
        <v>1890</v>
      </c>
      <c r="B247" t="s">
        <v>337</v>
      </c>
      <c r="C247" t="s">
        <v>352</v>
      </c>
      <c r="D247" t="s">
        <v>352</v>
      </c>
      <c r="E247" t="str">
        <f>VLOOKUP(D247,TeamsFranchises!$A$2:$B$121,2,FALSE)</f>
        <v>Chicago Pirates</v>
      </c>
      <c r="G247">
        <v>4</v>
      </c>
      <c r="H247">
        <v>138</v>
      </c>
      <c r="J247">
        <v>75</v>
      </c>
      <c r="K247">
        <v>62</v>
      </c>
      <c r="N247">
        <f t="shared" si="12"/>
        <v>0</v>
      </c>
      <c r="O247" t="s">
        <v>51</v>
      </c>
      <c r="P247">
        <f t="shared" si="13"/>
        <v>0</v>
      </c>
      <c r="R247">
        <f t="shared" si="14"/>
        <v>0</v>
      </c>
      <c r="S247">
        <f t="shared" si="15"/>
        <v>0</v>
      </c>
      <c r="T247" t="str">
        <f>IF('Teams-Start'!A247&gt;=1903,"Y","N")</f>
        <v>N</v>
      </c>
      <c r="U247">
        <v>886</v>
      </c>
      <c r="V247">
        <v>4968</v>
      </c>
      <c r="W247">
        <v>1311</v>
      </c>
      <c r="X247">
        <v>200</v>
      </c>
      <c r="Y247">
        <v>95</v>
      </c>
      <c r="Z247">
        <v>31</v>
      </c>
      <c r="AA247">
        <v>492</v>
      </c>
      <c r="AB247">
        <v>410</v>
      </c>
      <c r="AC247">
        <v>276</v>
      </c>
      <c r="AE247">
        <v>43</v>
      </c>
      <c r="AG247">
        <v>770</v>
      </c>
      <c r="AH247">
        <v>459</v>
      </c>
      <c r="AI247">
        <v>3.39</v>
      </c>
      <c r="AJ247">
        <v>124</v>
      </c>
      <c r="AK247">
        <v>5</v>
      </c>
      <c r="AL247">
        <v>2</v>
      </c>
      <c r="AM247">
        <v>3658</v>
      </c>
      <c r="AN247">
        <v>1238</v>
      </c>
      <c r="AO247">
        <v>27</v>
      </c>
      <c r="AP247">
        <v>503</v>
      </c>
      <c r="AQ247">
        <v>460</v>
      </c>
      <c r="AR247">
        <v>492</v>
      </c>
      <c r="AS247">
        <v>107</v>
      </c>
      <c r="AT247">
        <v>0.91800000000000004</v>
      </c>
      <c r="AU247" t="s">
        <v>353</v>
      </c>
      <c r="AX247">
        <v>104</v>
      </c>
      <c r="AY247">
        <v>103</v>
      </c>
      <c r="AZ247" t="s">
        <v>59</v>
      </c>
      <c r="BA247" t="s">
        <v>352</v>
      </c>
      <c r="BB247" t="s">
        <v>352</v>
      </c>
    </row>
    <row r="248" spans="1:54" x14ac:dyDescent="0.25">
      <c r="A248">
        <v>1890</v>
      </c>
      <c r="B248" t="s">
        <v>157</v>
      </c>
      <c r="C248" t="s">
        <v>167</v>
      </c>
      <c r="D248" t="s">
        <v>167</v>
      </c>
      <c r="E248" t="str">
        <f>VLOOKUP(D248,TeamsFranchises!$A$2:$B$121,2,FALSE)</f>
        <v>Cincinnati Reds</v>
      </c>
      <c r="G248">
        <v>4</v>
      </c>
      <c r="H248">
        <v>134</v>
      </c>
      <c r="J248">
        <v>77</v>
      </c>
      <c r="K248">
        <v>55</v>
      </c>
      <c r="N248">
        <f t="shared" si="12"/>
        <v>0</v>
      </c>
      <c r="O248" t="s">
        <v>51</v>
      </c>
      <c r="P248">
        <f t="shared" si="13"/>
        <v>0</v>
      </c>
      <c r="Q248" t="s">
        <v>51</v>
      </c>
      <c r="R248">
        <f t="shared" si="14"/>
        <v>1</v>
      </c>
      <c r="S248">
        <f t="shared" si="15"/>
        <v>0</v>
      </c>
      <c r="T248" t="str">
        <f>IF('Teams-Start'!A248&gt;=1903,"Y","N")</f>
        <v>N</v>
      </c>
      <c r="U248">
        <v>753</v>
      </c>
      <c r="V248">
        <v>4644</v>
      </c>
      <c r="W248">
        <v>1203</v>
      </c>
      <c r="X248">
        <v>150</v>
      </c>
      <c r="Y248">
        <v>120</v>
      </c>
      <c r="Z248">
        <v>27</v>
      </c>
      <c r="AA248">
        <v>433</v>
      </c>
      <c r="AB248">
        <v>377</v>
      </c>
      <c r="AC248">
        <v>312</v>
      </c>
      <c r="AE248">
        <v>51</v>
      </c>
      <c r="AG248">
        <v>633</v>
      </c>
      <c r="AH248">
        <v>369</v>
      </c>
      <c r="AI248">
        <v>2.79</v>
      </c>
      <c r="AJ248">
        <v>124</v>
      </c>
      <c r="AK248">
        <v>9</v>
      </c>
      <c r="AL248">
        <v>1</v>
      </c>
      <c r="AM248">
        <v>3572</v>
      </c>
      <c r="AN248">
        <v>1097</v>
      </c>
      <c r="AO248">
        <v>41</v>
      </c>
      <c r="AP248">
        <v>407</v>
      </c>
      <c r="AQ248">
        <v>488</v>
      </c>
      <c r="AR248">
        <v>382</v>
      </c>
      <c r="AS248">
        <v>106</v>
      </c>
      <c r="AT248">
        <v>0.93200000000000005</v>
      </c>
      <c r="AU248" t="s">
        <v>165</v>
      </c>
      <c r="AV248" t="s">
        <v>269</v>
      </c>
      <c r="AW248">
        <v>131980</v>
      </c>
      <c r="AX248">
        <v>101</v>
      </c>
      <c r="AY248">
        <v>101</v>
      </c>
      <c r="AZ248" t="s">
        <v>167</v>
      </c>
      <c r="BA248" t="s">
        <v>167</v>
      </c>
      <c r="BB248" t="s">
        <v>167</v>
      </c>
    </row>
    <row r="249" spans="1:54" x14ac:dyDescent="0.25">
      <c r="A249">
        <v>1890</v>
      </c>
      <c r="B249" t="s">
        <v>157</v>
      </c>
      <c r="C249" t="s">
        <v>328</v>
      </c>
      <c r="D249" t="s">
        <v>199</v>
      </c>
      <c r="E249" t="str">
        <f>VLOOKUP(D249,TeamsFranchises!$A$2:$B$121,2,FALSE)</f>
        <v>Cleveland Spiders</v>
      </c>
      <c r="G249">
        <v>7</v>
      </c>
      <c r="H249">
        <v>136</v>
      </c>
      <c r="J249">
        <v>44</v>
      </c>
      <c r="K249">
        <v>88</v>
      </c>
      <c r="N249">
        <f t="shared" si="12"/>
        <v>0</v>
      </c>
      <c r="O249" t="s">
        <v>51</v>
      </c>
      <c r="P249">
        <f t="shared" si="13"/>
        <v>0</v>
      </c>
      <c r="Q249" t="s">
        <v>51</v>
      </c>
      <c r="R249">
        <f t="shared" si="14"/>
        <v>1</v>
      </c>
      <c r="S249">
        <f t="shared" si="15"/>
        <v>0</v>
      </c>
      <c r="T249" t="str">
        <f>IF('Teams-Start'!A249&gt;=1903,"Y","N")</f>
        <v>N</v>
      </c>
      <c r="U249">
        <v>630</v>
      </c>
      <c r="V249">
        <v>4633</v>
      </c>
      <c r="W249">
        <v>1073</v>
      </c>
      <c r="X249">
        <v>132</v>
      </c>
      <c r="Y249">
        <v>59</v>
      </c>
      <c r="Z249">
        <v>21</v>
      </c>
      <c r="AA249">
        <v>497</v>
      </c>
      <c r="AB249">
        <v>474</v>
      </c>
      <c r="AC249">
        <v>152</v>
      </c>
      <c r="AE249">
        <v>42</v>
      </c>
      <c r="AG249">
        <v>832</v>
      </c>
      <c r="AH249">
        <v>544</v>
      </c>
      <c r="AI249">
        <v>4.13</v>
      </c>
      <c r="AJ249">
        <v>129</v>
      </c>
      <c r="AK249">
        <v>2</v>
      </c>
      <c r="AL249">
        <v>0</v>
      </c>
      <c r="AM249">
        <v>3553</v>
      </c>
      <c r="AN249">
        <v>1322</v>
      </c>
      <c r="AO249">
        <v>33</v>
      </c>
      <c r="AP249">
        <v>462</v>
      </c>
      <c r="AQ249">
        <v>306</v>
      </c>
      <c r="AR249">
        <v>405</v>
      </c>
      <c r="AS249">
        <v>108</v>
      </c>
      <c r="AT249">
        <v>0.92900000000000005</v>
      </c>
      <c r="AU249" t="s">
        <v>329</v>
      </c>
      <c r="AV249" t="s">
        <v>330</v>
      </c>
      <c r="AW249">
        <v>47478</v>
      </c>
      <c r="AX249">
        <v>94</v>
      </c>
      <c r="AY249">
        <v>97</v>
      </c>
      <c r="AZ249" t="s">
        <v>199</v>
      </c>
      <c r="BA249" t="s">
        <v>328</v>
      </c>
      <c r="BB249" t="s">
        <v>328</v>
      </c>
    </row>
    <row r="250" spans="1:54" x14ac:dyDescent="0.25">
      <c r="A250">
        <v>1890</v>
      </c>
      <c r="B250" t="s">
        <v>215</v>
      </c>
      <c r="C250" t="s">
        <v>331</v>
      </c>
      <c r="D250" t="s">
        <v>332</v>
      </c>
      <c r="E250" t="str">
        <f>VLOOKUP(D250,TeamsFranchises!$A$2:$B$121,2,FALSE)</f>
        <v>Columbus Solons</v>
      </c>
      <c r="G250">
        <v>2</v>
      </c>
      <c r="H250">
        <v>140</v>
      </c>
      <c r="J250">
        <v>79</v>
      </c>
      <c r="K250">
        <v>55</v>
      </c>
      <c r="N250">
        <f t="shared" si="12"/>
        <v>0</v>
      </c>
      <c r="O250" t="s">
        <v>51</v>
      </c>
      <c r="P250">
        <f t="shared" si="13"/>
        <v>0</v>
      </c>
      <c r="Q250" t="s">
        <v>51</v>
      </c>
      <c r="R250">
        <f t="shared" si="14"/>
        <v>1</v>
      </c>
      <c r="S250">
        <f t="shared" si="15"/>
        <v>0</v>
      </c>
      <c r="T250" t="str">
        <f>IF('Teams-Start'!A250&gt;=1903,"Y","N")</f>
        <v>N</v>
      </c>
      <c r="U250">
        <v>831</v>
      </c>
      <c r="V250">
        <v>4741</v>
      </c>
      <c r="W250">
        <v>1225</v>
      </c>
      <c r="X250">
        <v>159</v>
      </c>
      <c r="Y250">
        <v>77</v>
      </c>
      <c r="Z250">
        <v>16</v>
      </c>
      <c r="AA250">
        <v>545</v>
      </c>
      <c r="AB250">
        <v>557</v>
      </c>
      <c r="AC250">
        <v>353</v>
      </c>
      <c r="AE250">
        <v>46</v>
      </c>
      <c r="AG250">
        <v>617</v>
      </c>
      <c r="AH250">
        <v>403</v>
      </c>
      <c r="AI250">
        <v>2.99</v>
      </c>
      <c r="AJ250">
        <v>120</v>
      </c>
      <c r="AK250">
        <v>14</v>
      </c>
      <c r="AL250">
        <v>3</v>
      </c>
      <c r="AM250">
        <v>3644</v>
      </c>
      <c r="AN250">
        <v>976</v>
      </c>
      <c r="AO250">
        <v>20</v>
      </c>
      <c r="AP250">
        <v>471</v>
      </c>
      <c r="AQ250">
        <v>624</v>
      </c>
      <c r="AR250">
        <v>396</v>
      </c>
      <c r="AS250">
        <v>101</v>
      </c>
      <c r="AT250">
        <v>0.93200000000000005</v>
      </c>
      <c r="AU250" t="s">
        <v>333</v>
      </c>
      <c r="AV250" t="s">
        <v>334</v>
      </c>
      <c r="AX250">
        <v>93</v>
      </c>
      <c r="AY250">
        <v>93</v>
      </c>
      <c r="AZ250" t="s">
        <v>241</v>
      </c>
      <c r="BA250" t="s">
        <v>331</v>
      </c>
      <c r="BB250" t="s">
        <v>331</v>
      </c>
    </row>
    <row r="251" spans="1:54" x14ac:dyDescent="0.25">
      <c r="A251">
        <v>1890</v>
      </c>
      <c r="B251" t="s">
        <v>337</v>
      </c>
      <c r="C251" t="s">
        <v>354</v>
      </c>
      <c r="D251" t="s">
        <v>355</v>
      </c>
      <c r="E251" t="str">
        <f>VLOOKUP(D251,TeamsFranchises!$A$2:$B$121,2,FALSE)</f>
        <v>Cleveland Infants</v>
      </c>
      <c r="G251">
        <v>7</v>
      </c>
      <c r="H251">
        <v>131</v>
      </c>
      <c r="J251">
        <v>55</v>
      </c>
      <c r="K251">
        <v>75</v>
      </c>
      <c r="N251">
        <f t="shared" si="12"/>
        <v>0</v>
      </c>
      <c r="O251" t="s">
        <v>51</v>
      </c>
      <c r="P251">
        <f t="shared" si="13"/>
        <v>0</v>
      </c>
      <c r="R251">
        <f t="shared" si="14"/>
        <v>0</v>
      </c>
      <c r="S251">
        <f t="shared" si="15"/>
        <v>0</v>
      </c>
      <c r="T251" t="str">
        <f>IF('Teams-Start'!A251&gt;=1903,"Y","N")</f>
        <v>N</v>
      </c>
      <c r="U251">
        <v>849</v>
      </c>
      <c r="V251">
        <v>4804</v>
      </c>
      <c r="W251">
        <v>1370</v>
      </c>
      <c r="X251">
        <v>213</v>
      </c>
      <c r="Y251">
        <v>94</v>
      </c>
      <c r="Z251">
        <v>27</v>
      </c>
      <c r="AA251">
        <v>509</v>
      </c>
      <c r="AB251">
        <v>345</v>
      </c>
      <c r="AC251">
        <v>180</v>
      </c>
      <c r="AE251">
        <v>49</v>
      </c>
      <c r="AG251">
        <v>1027</v>
      </c>
      <c r="AH251">
        <v>537</v>
      </c>
      <c r="AI251">
        <v>4.2300000000000004</v>
      </c>
      <c r="AJ251">
        <v>115</v>
      </c>
      <c r="AK251">
        <v>1</v>
      </c>
      <c r="AL251">
        <v>0</v>
      </c>
      <c r="AM251">
        <v>3431</v>
      </c>
      <c r="AN251">
        <v>1386</v>
      </c>
      <c r="AO251">
        <v>45</v>
      </c>
      <c r="AP251">
        <v>571</v>
      </c>
      <c r="AQ251">
        <v>325</v>
      </c>
      <c r="AR251">
        <v>533</v>
      </c>
      <c r="AS251">
        <v>103</v>
      </c>
      <c r="AT251">
        <v>0.90700000000000003</v>
      </c>
      <c r="AU251" t="s">
        <v>356</v>
      </c>
      <c r="AX251">
        <v>92</v>
      </c>
      <c r="AY251">
        <v>94</v>
      </c>
      <c r="AZ251" t="s">
        <v>64</v>
      </c>
      <c r="BA251" t="s">
        <v>354</v>
      </c>
      <c r="BB251" t="s">
        <v>354</v>
      </c>
    </row>
    <row r="252" spans="1:54" x14ac:dyDescent="0.25">
      <c r="A252">
        <v>1890</v>
      </c>
      <c r="B252" t="s">
        <v>215</v>
      </c>
      <c r="C252" t="s">
        <v>222</v>
      </c>
      <c r="D252" t="s">
        <v>172</v>
      </c>
      <c r="E252" t="str">
        <f>VLOOKUP(D252,TeamsFranchises!$A$2:$B$121,2,FALSE)</f>
        <v>Louisville Colonels</v>
      </c>
      <c r="G252">
        <v>1</v>
      </c>
      <c r="H252">
        <v>134</v>
      </c>
      <c r="J252">
        <v>88</v>
      </c>
      <c r="K252">
        <v>44</v>
      </c>
      <c r="N252">
        <f t="shared" si="12"/>
        <v>0</v>
      </c>
      <c r="O252" t="s">
        <v>76</v>
      </c>
      <c r="P252">
        <f t="shared" si="13"/>
        <v>1</v>
      </c>
      <c r="Q252" t="s">
        <v>51</v>
      </c>
      <c r="R252">
        <f t="shared" si="14"/>
        <v>1</v>
      </c>
      <c r="S252">
        <f t="shared" si="15"/>
        <v>0</v>
      </c>
      <c r="T252" t="str">
        <f>IF('Teams-Start'!A252&gt;=1903,"Y","N")</f>
        <v>N</v>
      </c>
      <c r="U252">
        <v>819</v>
      </c>
      <c r="V252">
        <v>4687</v>
      </c>
      <c r="W252">
        <v>1310</v>
      </c>
      <c r="X252">
        <v>156</v>
      </c>
      <c r="Y252">
        <v>65</v>
      </c>
      <c r="Z252">
        <v>15</v>
      </c>
      <c r="AA252">
        <v>410</v>
      </c>
      <c r="AB252">
        <v>460</v>
      </c>
      <c r="AC252">
        <v>341</v>
      </c>
      <c r="AE252">
        <v>53</v>
      </c>
      <c r="AG252">
        <v>588</v>
      </c>
      <c r="AH252">
        <v>345</v>
      </c>
      <c r="AI252">
        <v>2.57</v>
      </c>
      <c r="AJ252">
        <v>114</v>
      </c>
      <c r="AK252">
        <v>13</v>
      </c>
      <c r="AL252">
        <v>7</v>
      </c>
      <c r="AM252">
        <v>3618</v>
      </c>
      <c r="AN252">
        <v>1120</v>
      </c>
      <c r="AO252">
        <v>18</v>
      </c>
      <c r="AP252">
        <v>293</v>
      </c>
      <c r="AQ252">
        <v>587</v>
      </c>
      <c r="AR252">
        <v>380</v>
      </c>
      <c r="AS252">
        <v>79</v>
      </c>
      <c r="AT252">
        <v>0.93400000000000005</v>
      </c>
      <c r="AU252" t="s">
        <v>309</v>
      </c>
      <c r="AV252" t="s">
        <v>224</v>
      </c>
      <c r="AX252">
        <v>98</v>
      </c>
      <c r="AY252">
        <v>99</v>
      </c>
      <c r="AZ252" t="s">
        <v>172</v>
      </c>
      <c r="BA252" t="s">
        <v>222</v>
      </c>
      <c r="BB252" t="s">
        <v>222</v>
      </c>
    </row>
    <row r="253" spans="1:54" x14ac:dyDescent="0.25">
      <c r="A253">
        <v>1890</v>
      </c>
      <c r="B253" t="s">
        <v>157</v>
      </c>
      <c r="C253" t="s">
        <v>242</v>
      </c>
      <c r="D253" t="s">
        <v>243</v>
      </c>
      <c r="E253" t="str">
        <f>VLOOKUP(D253,TeamsFranchises!$A$2:$B$121,2,FALSE)</f>
        <v>San Francisco Giants</v>
      </c>
      <c r="G253">
        <v>6</v>
      </c>
      <c r="H253">
        <v>135</v>
      </c>
      <c r="J253">
        <v>63</v>
      </c>
      <c r="K253">
        <v>68</v>
      </c>
      <c r="N253">
        <f t="shared" si="12"/>
        <v>0</v>
      </c>
      <c r="O253" t="s">
        <v>51</v>
      </c>
      <c r="P253">
        <f t="shared" si="13"/>
        <v>0</v>
      </c>
      <c r="Q253" t="s">
        <v>51</v>
      </c>
      <c r="R253">
        <f t="shared" si="14"/>
        <v>1</v>
      </c>
      <c r="S253">
        <f t="shared" si="15"/>
        <v>0</v>
      </c>
      <c r="T253" t="str">
        <f>IF('Teams-Start'!A253&gt;=1903,"Y","N")</f>
        <v>N</v>
      </c>
      <c r="U253">
        <v>713</v>
      </c>
      <c r="V253">
        <v>4832</v>
      </c>
      <c r="W253">
        <v>1250</v>
      </c>
      <c r="X253">
        <v>208</v>
      </c>
      <c r="Y253">
        <v>89</v>
      </c>
      <c r="Z253">
        <v>25</v>
      </c>
      <c r="AA253">
        <v>350</v>
      </c>
      <c r="AB253">
        <v>479</v>
      </c>
      <c r="AC253">
        <v>289</v>
      </c>
      <c r="AE253">
        <v>50</v>
      </c>
      <c r="AG253">
        <v>698</v>
      </c>
      <c r="AH253">
        <v>400</v>
      </c>
      <c r="AI253">
        <v>3.06</v>
      </c>
      <c r="AJ253">
        <v>115</v>
      </c>
      <c r="AK253">
        <v>6</v>
      </c>
      <c r="AL253">
        <v>1</v>
      </c>
      <c r="AM253">
        <v>3531</v>
      </c>
      <c r="AN253">
        <v>1029</v>
      </c>
      <c r="AO253">
        <v>14</v>
      </c>
      <c r="AP253">
        <v>607</v>
      </c>
      <c r="AQ253">
        <v>612</v>
      </c>
      <c r="AR253">
        <v>440</v>
      </c>
      <c r="AS253">
        <v>104</v>
      </c>
      <c r="AT253">
        <v>0.92200000000000004</v>
      </c>
      <c r="AU253" t="s">
        <v>310</v>
      </c>
      <c r="AV253" t="s">
        <v>336</v>
      </c>
      <c r="AW253">
        <v>60667</v>
      </c>
      <c r="AX253">
        <v>95</v>
      </c>
      <c r="AY253">
        <v>95</v>
      </c>
      <c r="AZ253" t="s">
        <v>246</v>
      </c>
      <c r="BA253" t="s">
        <v>242</v>
      </c>
      <c r="BB253" t="s">
        <v>242</v>
      </c>
    </row>
    <row r="254" spans="1:54" x14ac:dyDescent="0.25">
      <c r="A254">
        <v>1890</v>
      </c>
      <c r="B254" t="s">
        <v>337</v>
      </c>
      <c r="C254" t="s">
        <v>248</v>
      </c>
      <c r="D254" t="s">
        <v>357</v>
      </c>
      <c r="E254" t="str">
        <f>VLOOKUP(D254,TeamsFranchises!$A$2:$B$121,2,FALSE)</f>
        <v>New York Giants</v>
      </c>
      <c r="G254">
        <v>3</v>
      </c>
      <c r="H254">
        <v>132</v>
      </c>
      <c r="J254">
        <v>74</v>
      </c>
      <c r="K254">
        <v>57</v>
      </c>
      <c r="N254">
        <f t="shared" si="12"/>
        <v>0</v>
      </c>
      <c r="O254" t="s">
        <v>51</v>
      </c>
      <c r="P254">
        <f t="shared" si="13"/>
        <v>0</v>
      </c>
      <c r="R254">
        <f t="shared" si="14"/>
        <v>0</v>
      </c>
      <c r="S254">
        <f t="shared" si="15"/>
        <v>0</v>
      </c>
      <c r="T254" t="str">
        <f>IF('Teams-Start'!A254&gt;=1903,"Y","N")</f>
        <v>N</v>
      </c>
      <c r="U254">
        <v>1018</v>
      </c>
      <c r="V254">
        <v>4913</v>
      </c>
      <c r="W254">
        <v>1393</v>
      </c>
      <c r="X254">
        <v>204</v>
      </c>
      <c r="Y254">
        <v>97</v>
      </c>
      <c r="Z254">
        <v>66</v>
      </c>
      <c r="AA254">
        <v>486</v>
      </c>
      <c r="AB254">
        <v>364</v>
      </c>
      <c r="AC254">
        <v>231</v>
      </c>
      <c r="AE254">
        <v>31</v>
      </c>
      <c r="AG254">
        <v>875</v>
      </c>
      <c r="AH254">
        <v>543</v>
      </c>
      <c r="AI254">
        <v>4.17</v>
      </c>
      <c r="AJ254">
        <v>111</v>
      </c>
      <c r="AK254">
        <v>3</v>
      </c>
      <c r="AL254">
        <v>6</v>
      </c>
      <c r="AM254">
        <v>3517</v>
      </c>
      <c r="AN254">
        <v>1216</v>
      </c>
      <c r="AO254">
        <v>37</v>
      </c>
      <c r="AP254">
        <v>569</v>
      </c>
      <c r="AQ254">
        <v>449</v>
      </c>
      <c r="AR254">
        <v>450</v>
      </c>
      <c r="AS254">
        <v>94</v>
      </c>
      <c r="AT254">
        <v>0.92100000000000004</v>
      </c>
      <c r="AU254" t="s">
        <v>310</v>
      </c>
      <c r="AX254">
        <v>108</v>
      </c>
      <c r="AY254">
        <v>107</v>
      </c>
      <c r="AZ254" t="s">
        <v>357</v>
      </c>
      <c r="BA254" t="s">
        <v>248</v>
      </c>
      <c r="BB254" t="s">
        <v>248</v>
      </c>
    </row>
    <row r="255" spans="1:54" x14ac:dyDescent="0.25">
      <c r="A255">
        <v>1890</v>
      </c>
      <c r="B255" t="s">
        <v>215</v>
      </c>
      <c r="C255" t="s">
        <v>225</v>
      </c>
      <c r="D255" t="s">
        <v>226</v>
      </c>
      <c r="E255" t="str">
        <f>VLOOKUP(D255,TeamsFranchises!$A$2:$B$121,2,FALSE)</f>
        <v>Philadelphia Athletics</v>
      </c>
      <c r="G255">
        <v>8</v>
      </c>
      <c r="H255">
        <v>132</v>
      </c>
      <c r="J255">
        <v>54</v>
      </c>
      <c r="K255">
        <v>78</v>
      </c>
      <c r="N255">
        <f t="shared" si="12"/>
        <v>0</v>
      </c>
      <c r="O255" t="s">
        <v>51</v>
      </c>
      <c r="P255">
        <f t="shared" si="13"/>
        <v>0</v>
      </c>
      <c r="Q255" t="s">
        <v>51</v>
      </c>
      <c r="R255">
        <f t="shared" si="14"/>
        <v>1</v>
      </c>
      <c r="S255">
        <f t="shared" si="15"/>
        <v>0</v>
      </c>
      <c r="T255" t="str">
        <f>IF('Teams-Start'!A255&gt;=1903,"Y","N")</f>
        <v>N</v>
      </c>
      <c r="U255">
        <v>702</v>
      </c>
      <c r="V255">
        <v>4490</v>
      </c>
      <c r="W255">
        <v>1057</v>
      </c>
      <c r="X255">
        <v>181</v>
      </c>
      <c r="Y255">
        <v>51</v>
      </c>
      <c r="Z255">
        <v>24</v>
      </c>
      <c r="AA255">
        <v>475</v>
      </c>
      <c r="AB255">
        <v>540</v>
      </c>
      <c r="AC255">
        <v>305</v>
      </c>
      <c r="AE255">
        <v>87</v>
      </c>
      <c r="AG255">
        <v>945</v>
      </c>
      <c r="AH255">
        <v>657</v>
      </c>
      <c r="AI255">
        <v>5.22</v>
      </c>
      <c r="AJ255">
        <v>119</v>
      </c>
      <c r="AK255">
        <v>3</v>
      </c>
      <c r="AL255">
        <v>2</v>
      </c>
      <c r="AM255">
        <v>3396</v>
      </c>
      <c r="AN255">
        <v>1405</v>
      </c>
      <c r="AO255">
        <v>17</v>
      </c>
      <c r="AP255">
        <v>514</v>
      </c>
      <c r="AQ255">
        <v>461</v>
      </c>
      <c r="AR255">
        <v>452</v>
      </c>
      <c r="AS255">
        <v>93</v>
      </c>
      <c r="AT255">
        <v>0.91800000000000004</v>
      </c>
      <c r="AU255" t="s">
        <v>77</v>
      </c>
      <c r="AV255" t="s">
        <v>78</v>
      </c>
      <c r="AX255">
        <v>98</v>
      </c>
      <c r="AY255">
        <v>99</v>
      </c>
      <c r="AZ255" t="s">
        <v>226</v>
      </c>
      <c r="BA255" t="s">
        <v>225</v>
      </c>
      <c r="BB255" t="s">
        <v>225</v>
      </c>
    </row>
    <row r="256" spans="1:54" x14ac:dyDescent="0.25">
      <c r="A256">
        <v>1890</v>
      </c>
      <c r="B256" t="s">
        <v>157</v>
      </c>
      <c r="C256" t="s">
        <v>122</v>
      </c>
      <c r="D256" t="s">
        <v>122</v>
      </c>
      <c r="E256" t="str">
        <f>VLOOKUP(D256,TeamsFranchises!$A$2:$B$121,2,FALSE)</f>
        <v>Philadelphia Phillies</v>
      </c>
      <c r="G256">
        <v>3</v>
      </c>
      <c r="H256">
        <v>133</v>
      </c>
      <c r="J256">
        <v>78</v>
      </c>
      <c r="K256">
        <v>53</v>
      </c>
      <c r="N256">
        <f t="shared" si="12"/>
        <v>0</v>
      </c>
      <c r="O256" t="s">
        <v>51</v>
      </c>
      <c r="P256">
        <f t="shared" si="13"/>
        <v>0</v>
      </c>
      <c r="Q256" t="s">
        <v>51</v>
      </c>
      <c r="R256">
        <f t="shared" si="14"/>
        <v>1</v>
      </c>
      <c r="S256">
        <f t="shared" si="15"/>
        <v>0</v>
      </c>
      <c r="T256" t="str">
        <f>IF('Teams-Start'!A256&gt;=1903,"Y","N")</f>
        <v>N</v>
      </c>
      <c r="U256">
        <v>823</v>
      </c>
      <c r="V256">
        <v>4707</v>
      </c>
      <c r="W256">
        <v>1267</v>
      </c>
      <c r="X256">
        <v>220</v>
      </c>
      <c r="Y256">
        <v>78</v>
      </c>
      <c r="Z256">
        <v>23</v>
      </c>
      <c r="AA256">
        <v>522</v>
      </c>
      <c r="AB256">
        <v>403</v>
      </c>
      <c r="AC256">
        <v>335</v>
      </c>
      <c r="AE256">
        <v>64</v>
      </c>
      <c r="AG256">
        <v>707</v>
      </c>
      <c r="AH256">
        <v>441</v>
      </c>
      <c r="AI256">
        <v>3.32</v>
      </c>
      <c r="AJ256">
        <v>122</v>
      </c>
      <c r="AK256">
        <v>9</v>
      </c>
      <c r="AL256">
        <v>2</v>
      </c>
      <c r="AM256">
        <v>3584</v>
      </c>
      <c r="AN256">
        <v>1210</v>
      </c>
      <c r="AO256">
        <v>22</v>
      </c>
      <c r="AP256">
        <v>486</v>
      </c>
      <c r="AQ256">
        <v>507</v>
      </c>
      <c r="AR256">
        <v>398</v>
      </c>
      <c r="AS256">
        <v>122</v>
      </c>
      <c r="AT256">
        <v>0.92900000000000005</v>
      </c>
      <c r="AU256" t="s">
        <v>358</v>
      </c>
      <c r="AV256" t="s">
        <v>322</v>
      </c>
      <c r="AW256">
        <v>148366</v>
      </c>
      <c r="AX256">
        <v>103</v>
      </c>
      <c r="AY256">
        <v>102</v>
      </c>
      <c r="AZ256" t="s">
        <v>122</v>
      </c>
      <c r="BA256" t="s">
        <v>122</v>
      </c>
      <c r="BB256" t="s">
        <v>122</v>
      </c>
    </row>
    <row r="257" spans="1:54" x14ac:dyDescent="0.25">
      <c r="A257">
        <v>1890</v>
      </c>
      <c r="B257" t="s">
        <v>337</v>
      </c>
      <c r="C257" t="s">
        <v>359</v>
      </c>
      <c r="D257" t="s">
        <v>360</v>
      </c>
      <c r="E257" t="str">
        <f>VLOOKUP(D257,TeamsFranchises!$A$2:$B$121,2,FALSE)</f>
        <v>Philadelphia Athletics</v>
      </c>
      <c r="G257">
        <v>5</v>
      </c>
      <c r="H257">
        <v>132</v>
      </c>
      <c r="J257">
        <v>68</v>
      </c>
      <c r="K257">
        <v>63</v>
      </c>
      <c r="N257">
        <f t="shared" si="12"/>
        <v>0</v>
      </c>
      <c r="O257" t="s">
        <v>51</v>
      </c>
      <c r="P257">
        <f t="shared" si="13"/>
        <v>0</v>
      </c>
      <c r="R257">
        <f t="shared" si="14"/>
        <v>0</v>
      </c>
      <c r="S257">
        <f t="shared" si="15"/>
        <v>0</v>
      </c>
      <c r="T257" t="str">
        <f>IF('Teams-Start'!A257&gt;=1903,"Y","N")</f>
        <v>N</v>
      </c>
      <c r="U257">
        <v>941</v>
      </c>
      <c r="V257">
        <v>4855</v>
      </c>
      <c r="W257">
        <v>1350</v>
      </c>
      <c r="X257">
        <v>187</v>
      </c>
      <c r="Y257">
        <v>113</v>
      </c>
      <c r="Z257">
        <v>49</v>
      </c>
      <c r="AA257">
        <v>431</v>
      </c>
      <c r="AB257">
        <v>321</v>
      </c>
      <c r="AC257">
        <v>203</v>
      </c>
      <c r="AE257">
        <v>51</v>
      </c>
      <c r="AG257">
        <v>855</v>
      </c>
      <c r="AH257">
        <v>520</v>
      </c>
      <c r="AI257">
        <v>4.05</v>
      </c>
      <c r="AJ257">
        <v>118</v>
      </c>
      <c r="AK257">
        <v>4</v>
      </c>
      <c r="AL257">
        <v>2</v>
      </c>
      <c r="AM257">
        <v>3463</v>
      </c>
      <c r="AN257">
        <v>1292</v>
      </c>
      <c r="AO257">
        <v>33</v>
      </c>
      <c r="AP257">
        <v>495</v>
      </c>
      <c r="AQ257">
        <v>361</v>
      </c>
      <c r="AR257">
        <v>510</v>
      </c>
      <c r="AS257">
        <v>118</v>
      </c>
      <c r="AT257">
        <v>0.91</v>
      </c>
      <c r="AU257" t="s">
        <v>77</v>
      </c>
      <c r="AX257">
        <v>103</v>
      </c>
      <c r="AY257">
        <v>101</v>
      </c>
      <c r="AZ257" t="s">
        <v>360</v>
      </c>
      <c r="BA257" t="s">
        <v>359</v>
      </c>
      <c r="BB257" t="s">
        <v>359</v>
      </c>
    </row>
    <row r="258" spans="1:54" x14ac:dyDescent="0.25">
      <c r="A258">
        <v>1890</v>
      </c>
      <c r="B258" t="s">
        <v>157</v>
      </c>
      <c r="C258" t="s">
        <v>229</v>
      </c>
      <c r="D258" t="s">
        <v>229</v>
      </c>
      <c r="E258" t="str">
        <f>VLOOKUP(D258,TeamsFranchises!$A$2:$B$121,2,FALSE)</f>
        <v>Pittsburgh Pirates</v>
      </c>
      <c r="G258">
        <v>8</v>
      </c>
      <c r="H258">
        <v>138</v>
      </c>
      <c r="J258">
        <v>23</v>
      </c>
      <c r="K258">
        <v>113</v>
      </c>
      <c r="N258">
        <f t="shared" si="12"/>
        <v>0</v>
      </c>
      <c r="O258" t="s">
        <v>51</v>
      </c>
      <c r="P258">
        <f t="shared" si="13"/>
        <v>0</v>
      </c>
      <c r="Q258" t="s">
        <v>51</v>
      </c>
      <c r="R258">
        <f t="shared" si="14"/>
        <v>1</v>
      </c>
      <c r="S258">
        <f t="shared" si="15"/>
        <v>0</v>
      </c>
      <c r="T258" t="str">
        <f>IF('Teams-Start'!A258&gt;=1903,"Y","N")</f>
        <v>N</v>
      </c>
      <c r="U258">
        <v>597</v>
      </c>
      <c r="V258">
        <v>4739</v>
      </c>
      <c r="W258">
        <v>1088</v>
      </c>
      <c r="X258">
        <v>160</v>
      </c>
      <c r="Y258">
        <v>43</v>
      </c>
      <c r="Z258">
        <v>20</v>
      </c>
      <c r="AA258">
        <v>408</v>
      </c>
      <c r="AB258">
        <v>458</v>
      </c>
      <c r="AC258">
        <v>208</v>
      </c>
      <c r="AE258">
        <v>66</v>
      </c>
      <c r="AG258">
        <v>1235</v>
      </c>
      <c r="AH258">
        <v>780</v>
      </c>
      <c r="AI258">
        <v>5.97</v>
      </c>
      <c r="AJ258">
        <v>119</v>
      </c>
      <c r="AK258">
        <v>3</v>
      </c>
      <c r="AL258">
        <v>0</v>
      </c>
      <c r="AM258">
        <v>3529</v>
      </c>
      <c r="AN258">
        <v>1520</v>
      </c>
      <c r="AO258">
        <v>52</v>
      </c>
      <c r="AP258">
        <v>573</v>
      </c>
      <c r="AQ258">
        <v>381</v>
      </c>
      <c r="AR258">
        <v>607</v>
      </c>
      <c r="AS258">
        <v>94</v>
      </c>
      <c r="AT258">
        <v>0.89700000000000002</v>
      </c>
      <c r="AU258" t="s">
        <v>230</v>
      </c>
      <c r="AV258" t="s">
        <v>214</v>
      </c>
      <c r="AW258">
        <v>16064</v>
      </c>
      <c r="AX258">
        <v>88</v>
      </c>
      <c r="AY258">
        <v>92</v>
      </c>
      <c r="AZ258" t="s">
        <v>229</v>
      </c>
      <c r="BA258" t="s">
        <v>229</v>
      </c>
      <c r="BB258" t="s">
        <v>229</v>
      </c>
    </row>
    <row r="259" spans="1:54" x14ac:dyDescent="0.25">
      <c r="A259">
        <v>1890</v>
      </c>
      <c r="B259" t="s">
        <v>337</v>
      </c>
      <c r="C259" t="s">
        <v>361</v>
      </c>
      <c r="D259" t="s">
        <v>362</v>
      </c>
      <c r="E259" t="str">
        <f>VLOOKUP(D259,TeamsFranchises!$A$2:$B$121,2,FALSE)</f>
        <v>Pittsburgh Burghers</v>
      </c>
      <c r="G259">
        <v>6</v>
      </c>
      <c r="H259">
        <v>131</v>
      </c>
      <c r="J259">
        <v>60</v>
      </c>
      <c r="K259">
        <v>68</v>
      </c>
      <c r="N259">
        <f t="shared" ref="N259:N322" si="16">IF(M259="Y",1,0)</f>
        <v>0</v>
      </c>
      <c r="O259" t="s">
        <v>51</v>
      </c>
      <c r="P259">
        <f t="shared" ref="P259:P322" si="17">IF(O259="Y",1,0)</f>
        <v>0</v>
      </c>
      <c r="R259">
        <f t="shared" ref="R259:R322" si="18">IF(Q259="N",1,0)</f>
        <v>0</v>
      </c>
      <c r="S259">
        <f t="shared" ref="S259:S322" si="19">IF(Q259="Y",1,0)</f>
        <v>0</v>
      </c>
      <c r="T259" t="str">
        <f>IF('Teams-Start'!A259&gt;=1903,"Y","N")</f>
        <v>N</v>
      </c>
      <c r="U259">
        <v>849</v>
      </c>
      <c r="V259">
        <v>4677</v>
      </c>
      <c r="W259">
        <v>1212</v>
      </c>
      <c r="X259">
        <v>170</v>
      </c>
      <c r="Y259">
        <v>114</v>
      </c>
      <c r="Z259">
        <v>35</v>
      </c>
      <c r="AA259">
        <v>582</v>
      </c>
      <c r="AB259">
        <v>381</v>
      </c>
      <c r="AC259">
        <v>251</v>
      </c>
      <c r="AE259">
        <v>57</v>
      </c>
      <c r="AG259">
        <v>931</v>
      </c>
      <c r="AH259">
        <v>543</v>
      </c>
      <c r="AI259">
        <v>4.2699999999999996</v>
      </c>
      <c r="AJ259">
        <v>124</v>
      </c>
      <c r="AK259">
        <v>7</v>
      </c>
      <c r="AL259">
        <v>0</v>
      </c>
      <c r="AM259">
        <v>3431</v>
      </c>
      <c r="AN259">
        <v>1313</v>
      </c>
      <c r="AO259">
        <v>36</v>
      </c>
      <c r="AP259">
        <v>343</v>
      </c>
      <c r="AQ259">
        <v>332</v>
      </c>
      <c r="AR259">
        <v>523</v>
      </c>
      <c r="AS259">
        <v>80</v>
      </c>
      <c r="AT259">
        <v>0.90800000000000003</v>
      </c>
      <c r="AU259" t="s">
        <v>363</v>
      </c>
      <c r="AX259">
        <v>92</v>
      </c>
      <c r="AY259">
        <v>92</v>
      </c>
      <c r="AZ259" t="s">
        <v>362</v>
      </c>
      <c r="BA259" t="s">
        <v>361</v>
      </c>
      <c r="BB259" t="s">
        <v>361</v>
      </c>
    </row>
    <row r="260" spans="1:54" x14ac:dyDescent="0.25">
      <c r="A260">
        <v>1890</v>
      </c>
      <c r="B260" t="s">
        <v>215</v>
      </c>
      <c r="C260" t="s">
        <v>364</v>
      </c>
      <c r="D260" t="s">
        <v>365</v>
      </c>
      <c r="E260" t="str">
        <f>VLOOKUP(D260,TeamsFranchises!$A$2:$B$121,2,FALSE)</f>
        <v>Rochester Broncos</v>
      </c>
      <c r="G260">
        <v>5</v>
      </c>
      <c r="H260">
        <v>133</v>
      </c>
      <c r="J260">
        <v>63</v>
      </c>
      <c r="K260">
        <v>63</v>
      </c>
      <c r="N260">
        <f t="shared" si="16"/>
        <v>0</v>
      </c>
      <c r="O260" t="s">
        <v>51</v>
      </c>
      <c r="P260">
        <f t="shared" si="17"/>
        <v>0</v>
      </c>
      <c r="Q260" t="s">
        <v>51</v>
      </c>
      <c r="R260">
        <f t="shared" si="18"/>
        <v>1</v>
      </c>
      <c r="S260">
        <f t="shared" si="19"/>
        <v>0</v>
      </c>
      <c r="T260" t="str">
        <f>IF('Teams-Start'!A260&gt;=1903,"Y","N")</f>
        <v>N</v>
      </c>
      <c r="U260">
        <v>709</v>
      </c>
      <c r="V260">
        <v>4553</v>
      </c>
      <c r="W260">
        <v>1088</v>
      </c>
      <c r="X260">
        <v>131</v>
      </c>
      <c r="Y260">
        <v>64</v>
      </c>
      <c r="Z260">
        <v>31</v>
      </c>
      <c r="AA260">
        <v>446</v>
      </c>
      <c r="AB260">
        <v>538</v>
      </c>
      <c r="AC260">
        <v>310</v>
      </c>
      <c r="AE260">
        <v>57</v>
      </c>
      <c r="AG260">
        <v>711</v>
      </c>
      <c r="AH260">
        <v>460</v>
      </c>
      <c r="AI260">
        <v>3.56</v>
      </c>
      <c r="AJ260">
        <v>122</v>
      </c>
      <c r="AK260">
        <v>5</v>
      </c>
      <c r="AL260">
        <v>2</v>
      </c>
      <c r="AM260">
        <v>3485</v>
      </c>
      <c r="AN260">
        <v>1115</v>
      </c>
      <c r="AO260">
        <v>19</v>
      </c>
      <c r="AP260">
        <v>530</v>
      </c>
      <c r="AQ260">
        <v>477</v>
      </c>
      <c r="AR260">
        <v>416</v>
      </c>
      <c r="AS260">
        <v>95</v>
      </c>
      <c r="AT260">
        <v>0.92600000000000005</v>
      </c>
      <c r="AU260" t="s">
        <v>366</v>
      </c>
      <c r="AV260" t="s">
        <v>367</v>
      </c>
      <c r="AX260">
        <v>93</v>
      </c>
      <c r="AY260">
        <v>92</v>
      </c>
      <c r="AZ260" t="s">
        <v>365</v>
      </c>
      <c r="BA260" t="s">
        <v>364</v>
      </c>
      <c r="BB260" t="s">
        <v>364</v>
      </c>
    </row>
    <row r="261" spans="1:54" x14ac:dyDescent="0.25">
      <c r="A261">
        <v>1890</v>
      </c>
      <c r="B261" t="s">
        <v>215</v>
      </c>
      <c r="C261" t="s">
        <v>232</v>
      </c>
      <c r="D261" t="s">
        <v>154</v>
      </c>
      <c r="E261" t="str">
        <f>VLOOKUP(D261,TeamsFranchises!$A$2:$B$121,2,FALSE)</f>
        <v>St. Louis Cardinals</v>
      </c>
      <c r="G261">
        <v>3</v>
      </c>
      <c r="H261">
        <v>138</v>
      </c>
      <c r="J261">
        <v>77</v>
      </c>
      <c r="K261">
        <v>58</v>
      </c>
      <c r="N261">
        <f t="shared" si="16"/>
        <v>0</v>
      </c>
      <c r="O261" t="s">
        <v>51</v>
      </c>
      <c r="P261">
        <f t="shared" si="17"/>
        <v>0</v>
      </c>
      <c r="Q261" t="s">
        <v>51</v>
      </c>
      <c r="R261">
        <f t="shared" si="18"/>
        <v>1</v>
      </c>
      <c r="S261">
        <f t="shared" si="19"/>
        <v>0</v>
      </c>
      <c r="T261" t="str">
        <f>IF('Teams-Start'!A261&gt;=1903,"Y","N")</f>
        <v>N</v>
      </c>
      <c r="U261">
        <v>870</v>
      </c>
      <c r="V261">
        <v>4800</v>
      </c>
      <c r="W261">
        <v>1308</v>
      </c>
      <c r="X261">
        <v>178</v>
      </c>
      <c r="Y261">
        <v>73</v>
      </c>
      <c r="Z261">
        <v>48</v>
      </c>
      <c r="AA261">
        <v>474</v>
      </c>
      <c r="AB261">
        <v>490</v>
      </c>
      <c r="AC261">
        <v>307</v>
      </c>
      <c r="AE261">
        <v>95</v>
      </c>
      <c r="AG261">
        <v>736</v>
      </c>
      <c r="AH261">
        <v>488</v>
      </c>
      <c r="AI261">
        <v>3.67</v>
      </c>
      <c r="AJ261">
        <v>118</v>
      </c>
      <c r="AK261">
        <v>4</v>
      </c>
      <c r="AL261">
        <v>1</v>
      </c>
      <c r="AM261">
        <v>3586</v>
      </c>
      <c r="AN261">
        <v>1127</v>
      </c>
      <c r="AO261">
        <v>38</v>
      </c>
      <c r="AP261">
        <v>447</v>
      </c>
      <c r="AQ261">
        <v>733</v>
      </c>
      <c r="AR261">
        <v>478</v>
      </c>
      <c r="AS261">
        <v>93</v>
      </c>
      <c r="AT261">
        <v>0.91600000000000004</v>
      </c>
      <c r="AU261" t="s">
        <v>252</v>
      </c>
      <c r="AV261" t="s">
        <v>177</v>
      </c>
      <c r="AX261">
        <v>114</v>
      </c>
      <c r="AY261">
        <v>111</v>
      </c>
      <c r="AZ261" t="s">
        <v>154</v>
      </c>
      <c r="BA261" t="s">
        <v>232</v>
      </c>
      <c r="BB261" t="s">
        <v>232</v>
      </c>
    </row>
    <row r="262" spans="1:54" x14ac:dyDescent="0.25">
      <c r="A262">
        <v>1890</v>
      </c>
      <c r="B262" t="s">
        <v>215</v>
      </c>
      <c r="C262" t="s">
        <v>368</v>
      </c>
      <c r="D262" t="s">
        <v>369</v>
      </c>
      <c r="E262" t="str">
        <f>VLOOKUP(D262,TeamsFranchises!$A$2:$B$121,2,FALSE)</f>
        <v>Syracuse Stars</v>
      </c>
      <c r="G262">
        <v>7</v>
      </c>
      <c r="H262">
        <v>127</v>
      </c>
      <c r="J262">
        <v>55</v>
      </c>
      <c r="K262">
        <v>72</v>
      </c>
      <c r="N262">
        <f t="shared" si="16"/>
        <v>0</v>
      </c>
      <c r="O262" t="s">
        <v>51</v>
      </c>
      <c r="P262">
        <f t="shared" si="17"/>
        <v>0</v>
      </c>
      <c r="Q262" t="s">
        <v>51</v>
      </c>
      <c r="R262">
        <f t="shared" si="18"/>
        <v>1</v>
      </c>
      <c r="S262">
        <f t="shared" si="19"/>
        <v>0</v>
      </c>
      <c r="T262" t="str">
        <f>IF('Teams-Start'!A262&gt;=1903,"Y","N")</f>
        <v>N</v>
      </c>
      <c r="U262">
        <v>698</v>
      </c>
      <c r="V262">
        <v>4469</v>
      </c>
      <c r="W262">
        <v>1158</v>
      </c>
      <c r="X262">
        <v>151</v>
      </c>
      <c r="Y262">
        <v>59</v>
      </c>
      <c r="Z262">
        <v>14</v>
      </c>
      <c r="AA262">
        <v>457</v>
      </c>
      <c r="AB262">
        <v>482</v>
      </c>
      <c r="AC262">
        <v>292</v>
      </c>
      <c r="AE262">
        <v>35</v>
      </c>
      <c r="AG262">
        <v>831</v>
      </c>
      <c r="AH262">
        <v>603</v>
      </c>
      <c r="AI262">
        <v>4.9800000000000004</v>
      </c>
      <c r="AJ262">
        <v>115</v>
      </c>
      <c r="AK262">
        <v>5</v>
      </c>
      <c r="AL262">
        <v>0</v>
      </c>
      <c r="AM262">
        <v>3269</v>
      </c>
      <c r="AN262">
        <v>1158</v>
      </c>
      <c r="AO262">
        <v>28</v>
      </c>
      <c r="AP262">
        <v>518</v>
      </c>
      <c r="AQ262">
        <v>454</v>
      </c>
      <c r="AR262">
        <v>391</v>
      </c>
      <c r="AS262">
        <v>90</v>
      </c>
      <c r="AT262">
        <v>0.92500000000000004</v>
      </c>
      <c r="AU262" t="s">
        <v>202</v>
      </c>
      <c r="AV262" t="s">
        <v>370</v>
      </c>
      <c r="AX262">
        <v>90</v>
      </c>
      <c r="AY262">
        <v>91</v>
      </c>
      <c r="AZ262" t="s">
        <v>201</v>
      </c>
      <c r="BA262" t="s">
        <v>368</v>
      </c>
      <c r="BB262" t="s">
        <v>368</v>
      </c>
    </row>
    <row r="263" spans="1:54" x14ac:dyDescent="0.25">
      <c r="A263">
        <v>1890</v>
      </c>
      <c r="B263" t="s">
        <v>215</v>
      </c>
      <c r="C263" t="s">
        <v>371</v>
      </c>
      <c r="D263" t="s">
        <v>372</v>
      </c>
      <c r="E263" t="str">
        <f>VLOOKUP(D263,TeamsFranchises!$A$2:$B$121,2,FALSE)</f>
        <v>Toledo Maumees</v>
      </c>
      <c r="G263">
        <v>4</v>
      </c>
      <c r="H263">
        <v>134</v>
      </c>
      <c r="J263">
        <v>68</v>
      </c>
      <c r="K263">
        <v>64</v>
      </c>
      <c r="N263">
        <f t="shared" si="16"/>
        <v>0</v>
      </c>
      <c r="O263" t="s">
        <v>51</v>
      </c>
      <c r="P263">
        <f t="shared" si="17"/>
        <v>0</v>
      </c>
      <c r="Q263" t="s">
        <v>51</v>
      </c>
      <c r="R263">
        <f t="shared" si="18"/>
        <v>1</v>
      </c>
      <c r="S263">
        <f t="shared" si="19"/>
        <v>0</v>
      </c>
      <c r="T263" t="str">
        <f>IF('Teams-Start'!A263&gt;=1903,"Y","N")</f>
        <v>N</v>
      </c>
      <c r="U263">
        <v>739</v>
      </c>
      <c r="V263">
        <v>4575</v>
      </c>
      <c r="W263">
        <v>1152</v>
      </c>
      <c r="X263">
        <v>152</v>
      </c>
      <c r="Y263">
        <v>108</v>
      </c>
      <c r="Z263">
        <v>24</v>
      </c>
      <c r="AA263">
        <v>486</v>
      </c>
      <c r="AB263">
        <v>558</v>
      </c>
      <c r="AC263">
        <v>421</v>
      </c>
      <c r="AE263">
        <v>71</v>
      </c>
      <c r="AG263">
        <v>689</v>
      </c>
      <c r="AH263">
        <v>459</v>
      </c>
      <c r="AI263">
        <v>3.56</v>
      </c>
      <c r="AJ263">
        <v>122</v>
      </c>
      <c r="AK263">
        <v>4</v>
      </c>
      <c r="AL263">
        <v>2</v>
      </c>
      <c r="AM263">
        <v>3478</v>
      </c>
      <c r="AN263">
        <v>1122</v>
      </c>
      <c r="AO263">
        <v>23</v>
      </c>
      <c r="AP263">
        <v>429</v>
      </c>
      <c r="AQ263">
        <v>533</v>
      </c>
      <c r="AR263">
        <v>419</v>
      </c>
      <c r="AS263">
        <v>75</v>
      </c>
      <c r="AT263">
        <v>0.92500000000000004</v>
      </c>
      <c r="AU263" t="s">
        <v>373</v>
      </c>
      <c r="AV263" t="s">
        <v>374</v>
      </c>
      <c r="AX263">
        <v>103</v>
      </c>
      <c r="AY263">
        <v>102</v>
      </c>
      <c r="AZ263" t="s">
        <v>296</v>
      </c>
      <c r="BA263" t="s">
        <v>371</v>
      </c>
      <c r="BB263" t="s">
        <v>371</v>
      </c>
    </row>
    <row r="264" spans="1:54" x14ac:dyDescent="0.25">
      <c r="A264">
        <v>1891</v>
      </c>
      <c r="B264" t="s">
        <v>215</v>
      </c>
      <c r="C264" t="s">
        <v>340</v>
      </c>
      <c r="D264" t="s">
        <v>217</v>
      </c>
      <c r="E264" t="str">
        <f>VLOOKUP(D264,TeamsFranchises!$A$2:$B$121,2,FALSE)</f>
        <v>Baltimore Orioles</v>
      </c>
      <c r="G264">
        <v>4</v>
      </c>
      <c r="H264">
        <v>139</v>
      </c>
      <c r="J264">
        <v>71</v>
      </c>
      <c r="K264">
        <v>64</v>
      </c>
      <c r="N264">
        <f t="shared" si="16"/>
        <v>0</v>
      </c>
      <c r="O264" t="s">
        <v>51</v>
      </c>
      <c r="P264">
        <f t="shared" si="17"/>
        <v>0</v>
      </c>
      <c r="R264">
        <f t="shared" si="18"/>
        <v>0</v>
      </c>
      <c r="S264">
        <f t="shared" si="19"/>
        <v>0</v>
      </c>
      <c r="T264" t="str">
        <f>IF('Teams-Start'!A264&gt;=1903,"Y","N")</f>
        <v>N</v>
      </c>
      <c r="U264">
        <v>850</v>
      </c>
      <c r="V264">
        <v>4771</v>
      </c>
      <c r="W264">
        <v>1217</v>
      </c>
      <c r="X264">
        <v>142</v>
      </c>
      <c r="Y264">
        <v>99</v>
      </c>
      <c r="Z264">
        <v>30</v>
      </c>
      <c r="AA264">
        <v>551</v>
      </c>
      <c r="AB264">
        <v>553</v>
      </c>
      <c r="AC264">
        <v>342</v>
      </c>
      <c r="AE264">
        <v>111</v>
      </c>
      <c r="AG264">
        <v>798</v>
      </c>
      <c r="AH264">
        <v>464</v>
      </c>
      <c r="AI264">
        <v>3.43</v>
      </c>
      <c r="AJ264">
        <v>118</v>
      </c>
      <c r="AK264">
        <v>6</v>
      </c>
      <c r="AL264">
        <v>2</v>
      </c>
      <c r="AM264">
        <v>3651</v>
      </c>
      <c r="AN264">
        <v>1238</v>
      </c>
      <c r="AO264">
        <v>33</v>
      </c>
      <c r="AP264">
        <v>472</v>
      </c>
      <c r="AQ264">
        <v>408</v>
      </c>
      <c r="AR264">
        <v>503</v>
      </c>
      <c r="AS264">
        <v>103</v>
      </c>
      <c r="AT264">
        <v>0.91500000000000004</v>
      </c>
      <c r="AU264" t="s">
        <v>218</v>
      </c>
      <c r="AV264" t="s">
        <v>375</v>
      </c>
      <c r="AX264">
        <v>101</v>
      </c>
      <c r="AY264">
        <v>100</v>
      </c>
      <c r="AZ264" t="s">
        <v>95</v>
      </c>
      <c r="BA264" t="s">
        <v>340</v>
      </c>
      <c r="BB264" t="s">
        <v>340</v>
      </c>
    </row>
    <row r="265" spans="1:54" x14ac:dyDescent="0.25">
      <c r="A265">
        <v>1891</v>
      </c>
      <c r="B265" t="s">
        <v>157</v>
      </c>
      <c r="C265" t="s">
        <v>262</v>
      </c>
      <c r="D265" t="s">
        <v>260</v>
      </c>
      <c r="E265" t="str">
        <f>VLOOKUP(D265,TeamsFranchises!$A$2:$B$121,2,FALSE)</f>
        <v>Los Angeles Dodgers</v>
      </c>
      <c r="G265">
        <v>6</v>
      </c>
      <c r="H265">
        <v>137</v>
      </c>
      <c r="J265">
        <v>61</v>
      </c>
      <c r="K265">
        <v>76</v>
      </c>
      <c r="N265">
        <f t="shared" si="16"/>
        <v>0</v>
      </c>
      <c r="O265" t="s">
        <v>51</v>
      </c>
      <c r="P265">
        <f t="shared" si="17"/>
        <v>0</v>
      </c>
      <c r="R265">
        <f t="shared" si="18"/>
        <v>0</v>
      </c>
      <c r="S265">
        <f t="shared" si="19"/>
        <v>0</v>
      </c>
      <c r="T265" t="str">
        <f>IF('Teams-Start'!A265&gt;=1903,"Y","N")</f>
        <v>N</v>
      </c>
      <c r="U265">
        <v>765</v>
      </c>
      <c r="V265">
        <v>4748</v>
      </c>
      <c r="W265">
        <v>1233</v>
      </c>
      <c r="X265">
        <v>200</v>
      </c>
      <c r="Y265">
        <v>69</v>
      </c>
      <c r="Z265">
        <v>23</v>
      </c>
      <c r="AA265">
        <v>465</v>
      </c>
      <c r="AB265">
        <v>435</v>
      </c>
      <c r="AC265">
        <v>337</v>
      </c>
      <c r="AE265">
        <v>36</v>
      </c>
      <c r="AG265">
        <v>820</v>
      </c>
      <c r="AH265">
        <v>516</v>
      </c>
      <c r="AI265">
        <v>3.86</v>
      </c>
      <c r="AJ265">
        <v>121</v>
      </c>
      <c r="AK265">
        <v>8</v>
      </c>
      <c r="AL265">
        <v>3</v>
      </c>
      <c r="AM265">
        <v>3614</v>
      </c>
      <c r="AN265">
        <v>1272</v>
      </c>
      <c r="AO265">
        <v>40</v>
      </c>
      <c r="AP265">
        <v>459</v>
      </c>
      <c r="AQ265">
        <v>407</v>
      </c>
      <c r="AR265">
        <v>432</v>
      </c>
      <c r="AS265">
        <v>73</v>
      </c>
      <c r="AT265">
        <v>0.92400000000000004</v>
      </c>
      <c r="AU265" t="s">
        <v>376</v>
      </c>
      <c r="AV265" t="s">
        <v>377</v>
      </c>
      <c r="AW265">
        <v>181477</v>
      </c>
      <c r="AX265">
        <v>99</v>
      </c>
      <c r="AY265">
        <v>99</v>
      </c>
      <c r="AZ265" t="s">
        <v>262</v>
      </c>
      <c r="BA265" t="s">
        <v>262</v>
      </c>
      <c r="BB265" t="s">
        <v>262</v>
      </c>
    </row>
    <row r="266" spans="1:54" x14ac:dyDescent="0.25">
      <c r="A266">
        <v>1891</v>
      </c>
      <c r="B266" t="s">
        <v>215</v>
      </c>
      <c r="C266" t="s">
        <v>378</v>
      </c>
      <c r="D266" t="s">
        <v>350</v>
      </c>
      <c r="E266" t="str">
        <f>VLOOKUP(D266,TeamsFranchises!$A$2:$B$121,2,FALSE)</f>
        <v>Boston Reds</v>
      </c>
      <c r="G266">
        <v>1</v>
      </c>
      <c r="H266">
        <v>139</v>
      </c>
      <c r="J266">
        <v>93</v>
      </c>
      <c r="K266">
        <v>42</v>
      </c>
      <c r="N266">
        <f t="shared" si="16"/>
        <v>0</v>
      </c>
      <c r="O266" t="s">
        <v>76</v>
      </c>
      <c r="P266">
        <f t="shared" si="17"/>
        <v>1</v>
      </c>
      <c r="R266">
        <f t="shared" si="18"/>
        <v>0</v>
      </c>
      <c r="S266">
        <f t="shared" si="19"/>
        <v>0</v>
      </c>
      <c r="T266" t="str">
        <f>IF('Teams-Start'!A266&gt;=1903,"Y","N")</f>
        <v>N</v>
      </c>
      <c r="U266">
        <v>1028</v>
      </c>
      <c r="V266">
        <v>4889</v>
      </c>
      <c r="W266">
        <v>1341</v>
      </c>
      <c r="X266">
        <v>163</v>
      </c>
      <c r="Y266">
        <v>100</v>
      </c>
      <c r="Z266">
        <v>52</v>
      </c>
      <c r="AA266">
        <v>651</v>
      </c>
      <c r="AB266">
        <v>499</v>
      </c>
      <c r="AC266">
        <v>447</v>
      </c>
      <c r="AE266">
        <v>66</v>
      </c>
      <c r="AG266">
        <v>675</v>
      </c>
      <c r="AH266">
        <v>410</v>
      </c>
      <c r="AI266">
        <v>3.03</v>
      </c>
      <c r="AJ266">
        <v>108</v>
      </c>
      <c r="AK266">
        <v>9</v>
      </c>
      <c r="AL266">
        <v>7</v>
      </c>
      <c r="AM266">
        <v>3659</v>
      </c>
      <c r="AN266">
        <v>1158</v>
      </c>
      <c r="AO266">
        <v>42</v>
      </c>
      <c r="AP266">
        <v>497</v>
      </c>
      <c r="AQ266">
        <v>524</v>
      </c>
      <c r="AR266">
        <v>392</v>
      </c>
      <c r="AS266">
        <v>115</v>
      </c>
      <c r="AT266">
        <v>0.93400000000000005</v>
      </c>
      <c r="AU266" t="s">
        <v>265</v>
      </c>
      <c r="AV266" t="s">
        <v>379</v>
      </c>
      <c r="AX266">
        <v>103</v>
      </c>
      <c r="AY266">
        <v>99</v>
      </c>
      <c r="AZ266" t="s">
        <v>54</v>
      </c>
      <c r="BA266" t="s">
        <v>378</v>
      </c>
      <c r="BB266" t="s">
        <v>378</v>
      </c>
    </row>
    <row r="267" spans="1:54" x14ac:dyDescent="0.25">
      <c r="A267">
        <v>1891</v>
      </c>
      <c r="B267" t="s">
        <v>157</v>
      </c>
      <c r="C267" t="s">
        <v>158</v>
      </c>
      <c r="D267" t="s">
        <v>159</v>
      </c>
      <c r="E267" t="str">
        <f>VLOOKUP(D267,TeamsFranchises!$A$2:$B$121,2,FALSE)</f>
        <v>Atlanta Braves</v>
      </c>
      <c r="G267">
        <v>1</v>
      </c>
      <c r="H267">
        <v>140</v>
      </c>
      <c r="J267">
        <v>87</v>
      </c>
      <c r="K267">
        <v>51</v>
      </c>
      <c r="N267">
        <f t="shared" si="16"/>
        <v>0</v>
      </c>
      <c r="O267" t="s">
        <v>76</v>
      </c>
      <c r="P267">
        <f t="shared" si="17"/>
        <v>1</v>
      </c>
      <c r="R267">
        <f t="shared" si="18"/>
        <v>0</v>
      </c>
      <c r="S267">
        <f t="shared" si="19"/>
        <v>0</v>
      </c>
      <c r="T267" t="str">
        <f>IF('Teams-Start'!A267&gt;=1903,"Y","N")</f>
        <v>N</v>
      </c>
      <c r="U267">
        <v>847</v>
      </c>
      <c r="V267">
        <v>4956</v>
      </c>
      <c r="W267">
        <v>1264</v>
      </c>
      <c r="X267">
        <v>181</v>
      </c>
      <c r="Y267">
        <v>81</v>
      </c>
      <c r="Z267">
        <v>53</v>
      </c>
      <c r="AA267">
        <v>533</v>
      </c>
      <c r="AB267">
        <v>537</v>
      </c>
      <c r="AC267">
        <v>289</v>
      </c>
      <c r="AE267">
        <v>82</v>
      </c>
      <c r="AG267">
        <v>658</v>
      </c>
      <c r="AH267">
        <v>381</v>
      </c>
      <c r="AI267">
        <v>2.76</v>
      </c>
      <c r="AJ267">
        <v>126</v>
      </c>
      <c r="AK267">
        <v>9</v>
      </c>
      <c r="AL267">
        <v>6</v>
      </c>
      <c r="AM267">
        <v>3725</v>
      </c>
      <c r="AN267">
        <v>1223</v>
      </c>
      <c r="AO267">
        <v>51</v>
      </c>
      <c r="AP267">
        <v>364</v>
      </c>
      <c r="AQ267">
        <v>525</v>
      </c>
      <c r="AR267">
        <v>358</v>
      </c>
      <c r="AS267">
        <v>96</v>
      </c>
      <c r="AT267">
        <v>0.93799999999999994</v>
      </c>
      <c r="AU267" t="s">
        <v>235</v>
      </c>
      <c r="AV267" t="s">
        <v>324</v>
      </c>
      <c r="AW267">
        <v>184472</v>
      </c>
      <c r="AX267">
        <v>112</v>
      </c>
      <c r="AY267">
        <v>109</v>
      </c>
      <c r="AZ267" t="s">
        <v>158</v>
      </c>
      <c r="BA267" t="s">
        <v>158</v>
      </c>
      <c r="BB267" t="s">
        <v>158</v>
      </c>
    </row>
    <row r="268" spans="1:54" x14ac:dyDescent="0.25">
      <c r="A268">
        <v>1891</v>
      </c>
      <c r="B268" t="s">
        <v>157</v>
      </c>
      <c r="C268" t="s">
        <v>161</v>
      </c>
      <c r="D268" t="s">
        <v>162</v>
      </c>
      <c r="E268" t="str">
        <f>VLOOKUP(D268,TeamsFranchises!$A$2:$B$121,2,FALSE)</f>
        <v>Chicago Cubs</v>
      </c>
      <c r="G268">
        <v>2</v>
      </c>
      <c r="H268">
        <v>137</v>
      </c>
      <c r="J268">
        <v>82</v>
      </c>
      <c r="K268">
        <v>53</v>
      </c>
      <c r="N268">
        <f t="shared" si="16"/>
        <v>0</v>
      </c>
      <c r="O268" t="s">
        <v>51</v>
      </c>
      <c r="P268">
        <f t="shared" si="17"/>
        <v>0</v>
      </c>
      <c r="R268">
        <f t="shared" si="18"/>
        <v>0</v>
      </c>
      <c r="S268">
        <f t="shared" si="19"/>
        <v>0</v>
      </c>
      <c r="T268" t="str">
        <f>IF('Teams-Start'!A268&gt;=1903,"Y","N")</f>
        <v>N</v>
      </c>
      <c r="U268">
        <v>832</v>
      </c>
      <c r="V268">
        <v>4873</v>
      </c>
      <c r="W268">
        <v>1231</v>
      </c>
      <c r="X268">
        <v>159</v>
      </c>
      <c r="Y268">
        <v>88</v>
      </c>
      <c r="Z268">
        <v>60</v>
      </c>
      <c r="AA268">
        <v>526</v>
      </c>
      <c r="AB268">
        <v>457</v>
      </c>
      <c r="AC268">
        <v>238</v>
      </c>
      <c r="AE268">
        <v>50</v>
      </c>
      <c r="AG268">
        <v>730</v>
      </c>
      <c r="AH268">
        <v>471</v>
      </c>
      <c r="AI268">
        <v>3.47</v>
      </c>
      <c r="AJ268">
        <v>114</v>
      </c>
      <c r="AK268">
        <v>6</v>
      </c>
      <c r="AL268">
        <v>3</v>
      </c>
      <c r="AM268">
        <v>3662</v>
      </c>
      <c r="AN268">
        <v>1207</v>
      </c>
      <c r="AO268">
        <v>53</v>
      </c>
      <c r="AP268">
        <v>475</v>
      </c>
      <c r="AQ268">
        <v>477</v>
      </c>
      <c r="AR268">
        <v>397</v>
      </c>
      <c r="AS268">
        <v>119</v>
      </c>
      <c r="AT268">
        <v>0.93200000000000005</v>
      </c>
      <c r="AU268" t="s">
        <v>351</v>
      </c>
      <c r="AV268" t="s">
        <v>380</v>
      </c>
      <c r="AW268">
        <v>181431</v>
      </c>
      <c r="AX268">
        <v>106</v>
      </c>
      <c r="AY268">
        <v>105</v>
      </c>
      <c r="AZ268" t="s">
        <v>162</v>
      </c>
      <c r="BA268" t="s">
        <v>161</v>
      </c>
      <c r="BB268" t="s">
        <v>161</v>
      </c>
    </row>
    <row r="269" spans="1:54" x14ac:dyDescent="0.25">
      <c r="A269">
        <v>1891</v>
      </c>
      <c r="B269" t="s">
        <v>157</v>
      </c>
      <c r="C269" t="s">
        <v>167</v>
      </c>
      <c r="D269" t="s">
        <v>167</v>
      </c>
      <c r="E269" t="str">
        <f>VLOOKUP(D269,TeamsFranchises!$A$2:$B$121,2,FALSE)</f>
        <v>Cincinnati Reds</v>
      </c>
      <c r="G269">
        <v>7</v>
      </c>
      <c r="H269">
        <v>138</v>
      </c>
      <c r="J269">
        <v>56</v>
      </c>
      <c r="K269">
        <v>81</v>
      </c>
      <c r="N269">
        <f t="shared" si="16"/>
        <v>0</v>
      </c>
      <c r="O269" t="s">
        <v>51</v>
      </c>
      <c r="P269">
        <f t="shared" si="17"/>
        <v>0</v>
      </c>
      <c r="R269">
        <f t="shared" si="18"/>
        <v>0</v>
      </c>
      <c r="S269">
        <f t="shared" si="19"/>
        <v>0</v>
      </c>
      <c r="T269" t="str">
        <f>IF('Teams-Start'!A269&gt;=1903,"Y","N")</f>
        <v>N</v>
      </c>
      <c r="U269">
        <v>646</v>
      </c>
      <c r="V269">
        <v>4791</v>
      </c>
      <c r="W269">
        <v>1158</v>
      </c>
      <c r="X269">
        <v>148</v>
      </c>
      <c r="Y269">
        <v>90</v>
      </c>
      <c r="Z269">
        <v>40</v>
      </c>
      <c r="AA269">
        <v>414</v>
      </c>
      <c r="AB269">
        <v>439</v>
      </c>
      <c r="AC269">
        <v>244</v>
      </c>
      <c r="AE269">
        <v>44</v>
      </c>
      <c r="AG269">
        <v>790</v>
      </c>
      <c r="AH269">
        <v>481</v>
      </c>
      <c r="AI269">
        <v>3.55</v>
      </c>
      <c r="AJ269">
        <v>125</v>
      </c>
      <c r="AK269">
        <v>6</v>
      </c>
      <c r="AL269">
        <v>1</v>
      </c>
      <c r="AM269">
        <v>3656</v>
      </c>
      <c r="AN269">
        <v>1234</v>
      </c>
      <c r="AO269">
        <v>40</v>
      </c>
      <c r="AP269">
        <v>465</v>
      </c>
      <c r="AQ269">
        <v>393</v>
      </c>
      <c r="AR269">
        <v>409</v>
      </c>
      <c r="AS269">
        <v>101</v>
      </c>
      <c r="AT269">
        <v>0.93100000000000005</v>
      </c>
      <c r="AU269" t="s">
        <v>165</v>
      </c>
      <c r="AV269" t="s">
        <v>269</v>
      </c>
      <c r="AW269">
        <v>97500</v>
      </c>
      <c r="AX269">
        <v>101</v>
      </c>
      <c r="AY269">
        <v>101</v>
      </c>
      <c r="AZ269" t="s">
        <v>167</v>
      </c>
      <c r="BA269" t="s">
        <v>167</v>
      </c>
      <c r="BB269" t="s">
        <v>167</v>
      </c>
    </row>
    <row r="270" spans="1:54" x14ac:dyDescent="0.25">
      <c r="A270">
        <v>1891</v>
      </c>
      <c r="B270" t="s">
        <v>157</v>
      </c>
      <c r="C270" t="s">
        <v>328</v>
      </c>
      <c r="D270" t="s">
        <v>199</v>
      </c>
      <c r="E270" t="str">
        <f>VLOOKUP(D270,TeamsFranchises!$A$2:$B$121,2,FALSE)</f>
        <v>Cleveland Spiders</v>
      </c>
      <c r="G270">
        <v>5</v>
      </c>
      <c r="H270">
        <v>141</v>
      </c>
      <c r="J270">
        <v>65</v>
      </c>
      <c r="K270">
        <v>74</v>
      </c>
      <c r="N270">
        <f t="shared" si="16"/>
        <v>0</v>
      </c>
      <c r="O270" t="s">
        <v>51</v>
      </c>
      <c r="P270">
        <f t="shared" si="17"/>
        <v>0</v>
      </c>
      <c r="R270">
        <f t="shared" si="18"/>
        <v>0</v>
      </c>
      <c r="S270">
        <f t="shared" si="19"/>
        <v>0</v>
      </c>
      <c r="T270" t="str">
        <f>IF('Teams-Start'!A270&gt;=1903,"Y","N")</f>
        <v>N</v>
      </c>
      <c r="U270">
        <v>835</v>
      </c>
      <c r="V270">
        <v>5074</v>
      </c>
      <c r="W270">
        <v>1295</v>
      </c>
      <c r="X270">
        <v>183</v>
      </c>
      <c r="Y270">
        <v>88</v>
      </c>
      <c r="Z270">
        <v>22</v>
      </c>
      <c r="AA270">
        <v>519</v>
      </c>
      <c r="AB270">
        <v>464</v>
      </c>
      <c r="AC270">
        <v>242</v>
      </c>
      <c r="AE270">
        <v>46</v>
      </c>
      <c r="AG270">
        <v>888</v>
      </c>
      <c r="AH270">
        <v>484</v>
      </c>
      <c r="AI270">
        <v>3.5</v>
      </c>
      <c r="AJ270">
        <v>118</v>
      </c>
      <c r="AK270">
        <v>1</v>
      </c>
      <c r="AL270">
        <v>3</v>
      </c>
      <c r="AM270">
        <v>3732</v>
      </c>
      <c r="AN270">
        <v>1371</v>
      </c>
      <c r="AO270">
        <v>24</v>
      </c>
      <c r="AP270">
        <v>476</v>
      </c>
      <c r="AQ270">
        <v>400</v>
      </c>
      <c r="AR270">
        <v>485</v>
      </c>
      <c r="AS270">
        <v>86</v>
      </c>
      <c r="AT270">
        <v>0.92</v>
      </c>
      <c r="AU270" t="s">
        <v>329</v>
      </c>
      <c r="AV270" t="s">
        <v>381</v>
      </c>
      <c r="AW270">
        <v>132000</v>
      </c>
      <c r="AX270">
        <v>104</v>
      </c>
      <c r="AY270">
        <v>103</v>
      </c>
      <c r="AZ270" t="s">
        <v>199</v>
      </c>
      <c r="BA270" t="s">
        <v>328</v>
      </c>
      <c r="BB270" t="s">
        <v>328</v>
      </c>
    </row>
    <row r="271" spans="1:54" x14ac:dyDescent="0.25">
      <c r="A271">
        <v>1891</v>
      </c>
      <c r="B271" t="s">
        <v>215</v>
      </c>
      <c r="C271" t="s">
        <v>331</v>
      </c>
      <c r="D271" t="s">
        <v>332</v>
      </c>
      <c r="E271" t="str">
        <f>VLOOKUP(D271,TeamsFranchises!$A$2:$B$121,2,FALSE)</f>
        <v>Columbus Solons</v>
      </c>
      <c r="G271">
        <v>6</v>
      </c>
      <c r="H271">
        <v>138</v>
      </c>
      <c r="J271">
        <v>61</v>
      </c>
      <c r="K271">
        <v>76</v>
      </c>
      <c r="N271">
        <f t="shared" si="16"/>
        <v>0</v>
      </c>
      <c r="O271" t="s">
        <v>51</v>
      </c>
      <c r="P271">
        <f t="shared" si="17"/>
        <v>0</v>
      </c>
      <c r="R271">
        <f t="shared" si="18"/>
        <v>0</v>
      </c>
      <c r="S271">
        <f t="shared" si="19"/>
        <v>0</v>
      </c>
      <c r="T271" t="str">
        <f>IF('Teams-Start'!A271&gt;=1903,"Y","N")</f>
        <v>N</v>
      </c>
      <c r="U271">
        <v>702</v>
      </c>
      <c r="V271">
        <v>4697</v>
      </c>
      <c r="W271">
        <v>1113</v>
      </c>
      <c r="X271">
        <v>154</v>
      </c>
      <c r="Y271">
        <v>61</v>
      </c>
      <c r="Z271">
        <v>20</v>
      </c>
      <c r="AA271">
        <v>529</v>
      </c>
      <c r="AB271">
        <v>530</v>
      </c>
      <c r="AC271">
        <v>280</v>
      </c>
      <c r="AE271">
        <v>37</v>
      </c>
      <c r="AG271">
        <v>777</v>
      </c>
      <c r="AH271">
        <v>505</v>
      </c>
      <c r="AI271">
        <v>3.75</v>
      </c>
      <c r="AJ271">
        <v>118</v>
      </c>
      <c r="AK271">
        <v>6</v>
      </c>
      <c r="AL271">
        <v>0</v>
      </c>
      <c r="AM271">
        <v>3640</v>
      </c>
      <c r="AN271">
        <v>1141</v>
      </c>
      <c r="AO271">
        <v>29</v>
      </c>
      <c r="AP271">
        <v>588</v>
      </c>
      <c r="AQ271">
        <v>502</v>
      </c>
      <c r="AR271">
        <v>379</v>
      </c>
      <c r="AS271">
        <v>126</v>
      </c>
      <c r="AT271">
        <v>0.93500000000000005</v>
      </c>
      <c r="AU271" t="s">
        <v>333</v>
      </c>
      <c r="AV271" t="s">
        <v>334</v>
      </c>
      <c r="AX271">
        <v>95</v>
      </c>
      <c r="AY271">
        <v>93</v>
      </c>
      <c r="AZ271" t="s">
        <v>241</v>
      </c>
      <c r="BA271" t="s">
        <v>331</v>
      </c>
      <c r="BB271" t="s">
        <v>331</v>
      </c>
    </row>
    <row r="272" spans="1:54" x14ac:dyDescent="0.25">
      <c r="A272">
        <v>1891</v>
      </c>
      <c r="B272" t="s">
        <v>215</v>
      </c>
      <c r="C272" t="s">
        <v>382</v>
      </c>
      <c r="D272" t="s">
        <v>383</v>
      </c>
      <c r="E272" t="str">
        <f>VLOOKUP(D272,TeamsFranchises!$A$2:$B$121,2,FALSE)</f>
        <v>Cincinnati Kelly's Killers</v>
      </c>
      <c r="G272">
        <v>7</v>
      </c>
      <c r="H272">
        <v>102</v>
      </c>
      <c r="J272">
        <v>43</v>
      </c>
      <c r="K272">
        <v>57</v>
      </c>
      <c r="N272">
        <f t="shared" si="16"/>
        <v>0</v>
      </c>
      <c r="O272" t="s">
        <v>51</v>
      </c>
      <c r="P272">
        <f t="shared" si="17"/>
        <v>0</v>
      </c>
      <c r="R272">
        <f t="shared" si="18"/>
        <v>0</v>
      </c>
      <c r="S272">
        <f t="shared" si="19"/>
        <v>0</v>
      </c>
      <c r="T272" t="str">
        <f>IF('Teams-Start'!A272&gt;=1903,"Y","N")</f>
        <v>N</v>
      </c>
      <c r="U272">
        <v>549</v>
      </c>
      <c r="V272">
        <v>3574</v>
      </c>
      <c r="W272">
        <v>838</v>
      </c>
      <c r="X272">
        <v>105</v>
      </c>
      <c r="Y272">
        <v>58</v>
      </c>
      <c r="Z272">
        <v>28</v>
      </c>
      <c r="AA272">
        <v>428</v>
      </c>
      <c r="AB272">
        <v>385</v>
      </c>
      <c r="AC272">
        <v>164</v>
      </c>
      <c r="AE272">
        <v>36</v>
      </c>
      <c r="AG272">
        <v>643</v>
      </c>
      <c r="AH272">
        <v>344</v>
      </c>
      <c r="AI272">
        <v>3.43</v>
      </c>
      <c r="AJ272">
        <v>86</v>
      </c>
      <c r="AK272">
        <v>2</v>
      </c>
      <c r="AL272">
        <v>1</v>
      </c>
      <c r="AM272">
        <v>2706</v>
      </c>
      <c r="AN272">
        <v>921</v>
      </c>
      <c r="AO272">
        <v>20</v>
      </c>
      <c r="AP272">
        <v>446</v>
      </c>
      <c r="AQ272">
        <v>331</v>
      </c>
      <c r="AR272">
        <v>389</v>
      </c>
      <c r="AS272">
        <v>68</v>
      </c>
      <c r="AT272">
        <v>0.91300000000000003</v>
      </c>
      <c r="AU272" t="s">
        <v>384</v>
      </c>
      <c r="AV272" t="s">
        <v>385</v>
      </c>
      <c r="AX272">
        <v>108</v>
      </c>
      <c r="AY272">
        <v>110</v>
      </c>
      <c r="AZ272" t="s">
        <v>383</v>
      </c>
      <c r="BA272" t="s">
        <v>382</v>
      </c>
      <c r="BB272" t="s">
        <v>382</v>
      </c>
    </row>
    <row r="273" spans="1:54" x14ac:dyDescent="0.25">
      <c r="A273">
        <v>1891</v>
      </c>
      <c r="B273" t="s">
        <v>215</v>
      </c>
      <c r="C273" t="s">
        <v>222</v>
      </c>
      <c r="D273" t="s">
        <v>172</v>
      </c>
      <c r="E273" t="str">
        <f>VLOOKUP(D273,TeamsFranchises!$A$2:$B$121,2,FALSE)</f>
        <v>Louisville Colonels</v>
      </c>
      <c r="G273">
        <v>8</v>
      </c>
      <c r="H273">
        <v>138</v>
      </c>
      <c r="J273">
        <v>54</v>
      </c>
      <c r="K273">
        <v>83</v>
      </c>
      <c r="N273">
        <f t="shared" si="16"/>
        <v>0</v>
      </c>
      <c r="O273" t="s">
        <v>51</v>
      </c>
      <c r="P273">
        <f t="shared" si="17"/>
        <v>0</v>
      </c>
      <c r="R273">
        <f t="shared" si="18"/>
        <v>0</v>
      </c>
      <c r="S273">
        <f t="shared" si="19"/>
        <v>0</v>
      </c>
      <c r="T273" t="str">
        <f>IF('Teams-Start'!A273&gt;=1903,"Y","N")</f>
        <v>N</v>
      </c>
      <c r="U273">
        <v>698</v>
      </c>
      <c r="V273">
        <v>4764</v>
      </c>
      <c r="W273">
        <v>1229</v>
      </c>
      <c r="X273">
        <v>127</v>
      </c>
      <c r="Y273">
        <v>68</v>
      </c>
      <c r="Z273">
        <v>17</v>
      </c>
      <c r="AA273">
        <v>438</v>
      </c>
      <c r="AB273">
        <v>465</v>
      </c>
      <c r="AC273">
        <v>227</v>
      </c>
      <c r="AE273">
        <v>68</v>
      </c>
      <c r="AG273">
        <v>873</v>
      </c>
      <c r="AH273">
        <v>567</v>
      </c>
      <c r="AI273">
        <v>4.22</v>
      </c>
      <c r="AJ273">
        <v>126</v>
      </c>
      <c r="AK273">
        <v>9</v>
      </c>
      <c r="AL273">
        <v>1</v>
      </c>
      <c r="AM273">
        <v>3630</v>
      </c>
      <c r="AN273">
        <v>1334</v>
      </c>
      <c r="AO273">
        <v>32</v>
      </c>
      <c r="AP273">
        <v>451</v>
      </c>
      <c r="AQ273">
        <v>481</v>
      </c>
      <c r="AR273">
        <v>454</v>
      </c>
      <c r="AS273">
        <v>112</v>
      </c>
      <c r="AT273">
        <v>0.92200000000000004</v>
      </c>
      <c r="AU273" t="s">
        <v>309</v>
      </c>
      <c r="AV273" t="s">
        <v>224</v>
      </c>
      <c r="AX273">
        <v>97</v>
      </c>
      <c r="AY273">
        <v>97</v>
      </c>
      <c r="AZ273" t="s">
        <v>172</v>
      </c>
      <c r="BA273" t="s">
        <v>222</v>
      </c>
      <c r="BB273" t="s">
        <v>222</v>
      </c>
    </row>
    <row r="274" spans="1:54" x14ac:dyDescent="0.25">
      <c r="A274">
        <v>1891</v>
      </c>
      <c r="B274" t="s">
        <v>215</v>
      </c>
      <c r="C274" t="s">
        <v>386</v>
      </c>
      <c r="D274" t="s">
        <v>387</v>
      </c>
      <c r="E274" t="str">
        <f>VLOOKUP(D274,TeamsFranchises!$A$2:$B$121,2,FALSE)</f>
        <v>Milwaukee Brewers</v>
      </c>
      <c r="G274">
        <v>3</v>
      </c>
      <c r="H274">
        <v>36</v>
      </c>
      <c r="J274">
        <v>21</v>
      </c>
      <c r="K274">
        <v>15</v>
      </c>
      <c r="N274">
        <f t="shared" si="16"/>
        <v>0</v>
      </c>
      <c r="O274" t="s">
        <v>51</v>
      </c>
      <c r="P274">
        <f t="shared" si="17"/>
        <v>0</v>
      </c>
      <c r="R274">
        <f t="shared" si="18"/>
        <v>0</v>
      </c>
      <c r="S274">
        <f t="shared" si="19"/>
        <v>0</v>
      </c>
      <c r="T274" t="str">
        <f>IF('Teams-Start'!A274&gt;=1903,"Y","N")</f>
        <v>N</v>
      </c>
      <c r="U274">
        <v>227</v>
      </c>
      <c r="V274">
        <v>1271</v>
      </c>
      <c r="W274">
        <v>332</v>
      </c>
      <c r="X274">
        <v>58</v>
      </c>
      <c r="Y274">
        <v>15</v>
      </c>
      <c r="Z274">
        <v>13</v>
      </c>
      <c r="AA274">
        <v>107</v>
      </c>
      <c r="AB274">
        <v>114</v>
      </c>
      <c r="AC274">
        <v>47</v>
      </c>
      <c r="AE274">
        <v>29</v>
      </c>
      <c r="AG274">
        <v>156</v>
      </c>
      <c r="AH274">
        <v>86</v>
      </c>
      <c r="AI274">
        <v>2.5</v>
      </c>
      <c r="AJ274">
        <v>35</v>
      </c>
      <c r="AK274">
        <v>3</v>
      </c>
      <c r="AL274">
        <v>0</v>
      </c>
      <c r="AM274">
        <v>929</v>
      </c>
      <c r="AN274">
        <v>291</v>
      </c>
      <c r="AO274">
        <v>6</v>
      </c>
      <c r="AP274">
        <v>120</v>
      </c>
      <c r="AQ274">
        <v>137</v>
      </c>
      <c r="AR274">
        <v>116</v>
      </c>
      <c r="AS274">
        <v>20</v>
      </c>
      <c r="AT274">
        <v>0.92200000000000004</v>
      </c>
      <c r="AU274" t="s">
        <v>281</v>
      </c>
      <c r="AV274" t="s">
        <v>388</v>
      </c>
      <c r="AX274">
        <v>120</v>
      </c>
      <c r="AY274">
        <v>118</v>
      </c>
      <c r="AZ274" t="s">
        <v>282</v>
      </c>
      <c r="BA274" t="s">
        <v>386</v>
      </c>
      <c r="BB274" t="s">
        <v>386</v>
      </c>
    </row>
    <row r="275" spans="1:54" x14ac:dyDescent="0.25">
      <c r="A275">
        <v>1891</v>
      </c>
      <c r="B275" t="s">
        <v>157</v>
      </c>
      <c r="C275" t="s">
        <v>242</v>
      </c>
      <c r="D275" t="s">
        <v>243</v>
      </c>
      <c r="E275" t="str">
        <f>VLOOKUP(D275,TeamsFranchises!$A$2:$B$121,2,FALSE)</f>
        <v>San Francisco Giants</v>
      </c>
      <c r="G275">
        <v>3</v>
      </c>
      <c r="H275">
        <v>136</v>
      </c>
      <c r="J275">
        <v>71</v>
      </c>
      <c r="K275">
        <v>61</v>
      </c>
      <c r="N275">
        <f t="shared" si="16"/>
        <v>0</v>
      </c>
      <c r="O275" t="s">
        <v>51</v>
      </c>
      <c r="P275">
        <f t="shared" si="17"/>
        <v>0</v>
      </c>
      <c r="R275">
        <f t="shared" si="18"/>
        <v>0</v>
      </c>
      <c r="S275">
        <f t="shared" si="19"/>
        <v>0</v>
      </c>
      <c r="T275" t="str">
        <f>IF('Teams-Start'!A275&gt;=1903,"Y","N")</f>
        <v>N</v>
      </c>
      <c r="U275">
        <v>754</v>
      </c>
      <c r="V275">
        <v>4833</v>
      </c>
      <c r="W275">
        <v>1271</v>
      </c>
      <c r="X275">
        <v>189</v>
      </c>
      <c r="Y275">
        <v>72</v>
      </c>
      <c r="Z275">
        <v>46</v>
      </c>
      <c r="AA275">
        <v>438</v>
      </c>
      <c r="AB275">
        <v>394</v>
      </c>
      <c r="AC275">
        <v>224</v>
      </c>
      <c r="AE275">
        <v>36</v>
      </c>
      <c r="AG275">
        <v>711</v>
      </c>
      <c r="AH275">
        <v>400</v>
      </c>
      <c r="AI275">
        <v>2.99</v>
      </c>
      <c r="AJ275">
        <v>117</v>
      </c>
      <c r="AK275">
        <v>11</v>
      </c>
      <c r="AL275">
        <v>2</v>
      </c>
      <c r="AM275">
        <v>3612</v>
      </c>
      <c r="AN275">
        <v>1098</v>
      </c>
      <c r="AO275">
        <v>26</v>
      </c>
      <c r="AP275">
        <v>593</v>
      </c>
      <c r="AQ275">
        <v>651</v>
      </c>
      <c r="AR275">
        <v>384</v>
      </c>
      <c r="AS275">
        <v>104</v>
      </c>
      <c r="AT275">
        <v>0.93300000000000005</v>
      </c>
      <c r="AU275" t="s">
        <v>310</v>
      </c>
      <c r="AV275" t="s">
        <v>389</v>
      </c>
      <c r="AW275">
        <v>210568</v>
      </c>
      <c r="AX275">
        <v>96</v>
      </c>
      <c r="AY275">
        <v>96</v>
      </c>
      <c r="AZ275" t="s">
        <v>246</v>
      </c>
      <c r="BA275" t="s">
        <v>242</v>
      </c>
      <c r="BB275" t="s">
        <v>242</v>
      </c>
    </row>
    <row r="276" spans="1:54" x14ac:dyDescent="0.25">
      <c r="A276">
        <v>1891</v>
      </c>
      <c r="B276" t="s">
        <v>215</v>
      </c>
      <c r="C276" t="s">
        <v>225</v>
      </c>
      <c r="D276" t="s">
        <v>360</v>
      </c>
      <c r="E276" t="str">
        <f>VLOOKUP(D276,TeamsFranchises!$A$2:$B$121,2,FALSE)</f>
        <v>Philadelphia Athletics</v>
      </c>
      <c r="G276">
        <v>5</v>
      </c>
      <c r="H276">
        <v>142</v>
      </c>
      <c r="J276">
        <v>73</v>
      </c>
      <c r="K276">
        <v>66</v>
      </c>
      <c r="N276">
        <f t="shared" si="16"/>
        <v>0</v>
      </c>
      <c r="O276" t="s">
        <v>51</v>
      </c>
      <c r="P276">
        <f t="shared" si="17"/>
        <v>0</v>
      </c>
      <c r="R276">
        <f t="shared" si="18"/>
        <v>0</v>
      </c>
      <c r="S276">
        <f t="shared" si="19"/>
        <v>0</v>
      </c>
      <c r="T276" t="str">
        <f>IF('Teams-Start'!A276&gt;=1903,"Y","N")</f>
        <v>N</v>
      </c>
      <c r="U276">
        <v>817</v>
      </c>
      <c r="V276">
        <v>5039</v>
      </c>
      <c r="W276">
        <v>1301</v>
      </c>
      <c r="X276">
        <v>182</v>
      </c>
      <c r="Y276">
        <v>123</v>
      </c>
      <c r="Z276">
        <v>55</v>
      </c>
      <c r="AA276">
        <v>447</v>
      </c>
      <c r="AB276">
        <v>548</v>
      </c>
      <c r="AC276">
        <v>149</v>
      </c>
      <c r="AE276">
        <v>74</v>
      </c>
      <c r="AG276">
        <v>794</v>
      </c>
      <c r="AH276">
        <v>550</v>
      </c>
      <c r="AI276">
        <v>4.01</v>
      </c>
      <c r="AJ276">
        <v>135</v>
      </c>
      <c r="AK276">
        <v>3</v>
      </c>
      <c r="AL276">
        <v>0</v>
      </c>
      <c r="AM276">
        <v>3701</v>
      </c>
      <c r="AN276">
        <v>1274</v>
      </c>
      <c r="AO276">
        <v>35</v>
      </c>
      <c r="AP276">
        <v>520</v>
      </c>
      <c r="AQ276">
        <v>533</v>
      </c>
      <c r="AR276">
        <v>389</v>
      </c>
      <c r="AS276">
        <v>109</v>
      </c>
      <c r="AT276">
        <v>0.93300000000000005</v>
      </c>
      <c r="AU276" t="s">
        <v>77</v>
      </c>
      <c r="AV276" t="s">
        <v>303</v>
      </c>
      <c r="AX276">
        <v>103</v>
      </c>
      <c r="AY276">
        <v>103</v>
      </c>
      <c r="AZ276" t="s">
        <v>226</v>
      </c>
      <c r="BA276" t="s">
        <v>225</v>
      </c>
      <c r="BB276" t="s">
        <v>225</v>
      </c>
    </row>
    <row r="277" spans="1:54" x14ac:dyDescent="0.25">
      <c r="A277">
        <v>1891</v>
      </c>
      <c r="B277" t="s">
        <v>157</v>
      </c>
      <c r="C277" t="s">
        <v>122</v>
      </c>
      <c r="D277" t="s">
        <v>122</v>
      </c>
      <c r="E277" t="str">
        <f>VLOOKUP(D277,TeamsFranchises!$A$2:$B$121,2,FALSE)</f>
        <v>Philadelphia Phillies</v>
      </c>
      <c r="G277">
        <v>4</v>
      </c>
      <c r="H277">
        <v>138</v>
      </c>
      <c r="J277">
        <v>68</v>
      </c>
      <c r="K277">
        <v>69</v>
      </c>
      <c r="N277">
        <f t="shared" si="16"/>
        <v>0</v>
      </c>
      <c r="O277" t="s">
        <v>51</v>
      </c>
      <c r="P277">
        <f t="shared" si="17"/>
        <v>0</v>
      </c>
      <c r="R277">
        <f t="shared" si="18"/>
        <v>0</v>
      </c>
      <c r="S277">
        <f t="shared" si="19"/>
        <v>0</v>
      </c>
      <c r="T277" t="str">
        <f>IF('Teams-Start'!A277&gt;=1903,"Y","N")</f>
        <v>N</v>
      </c>
      <c r="U277">
        <v>756</v>
      </c>
      <c r="V277">
        <v>4929</v>
      </c>
      <c r="W277">
        <v>1244</v>
      </c>
      <c r="X277">
        <v>180</v>
      </c>
      <c r="Y277">
        <v>51</v>
      </c>
      <c r="Z277">
        <v>21</v>
      </c>
      <c r="AA277">
        <v>482</v>
      </c>
      <c r="AB277">
        <v>412</v>
      </c>
      <c r="AC277">
        <v>232</v>
      </c>
      <c r="AE277">
        <v>58</v>
      </c>
      <c r="AG277">
        <v>773</v>
      </c>
      <c r="AH277">
        <v>510</v>
      </c>
      <c r="AI277">
        <v>3.73</v>
      </c>
      <c r="AJ277">
        <v>105</v>
      </c>
      <c r="AK277">
        <v>3</v>
      </c>
      <c r="AL277">
        <v>5</v>
      </c>
      <c r="AM277">
        <v>3688</v>
      </c>
      <c r="AN277">
        <v>1279</v>
      </c>
      <c r="AO277">
        <v>30</v>
      </c>
      <c r="AP277">
        <v>507</v>
      </c>
      <c r="AQ277">
        <v>342</v>
      </c>
      <c r="AR277">
        <v>443</v>
      </c>
      <c r="AS277">
        <v>108</v>
      </c>
      <c r="AT277">
        <v>0.92500000000000004</v>
      </c>
      <c r="AU277" t="s">
        <v>358</v>
      </c>
      <c r="AV277" t="s">
        <v>322</v>
      </c>
      <c r="AW277">
        <v>217282</v>
      </c>
      <c r="AX277">
        <v>103</v>
      </c>
      <c r="AY277">
        <v>102</v>
      </c>
      <c r="AZ277" t="s">
        <v>122</v>
      </c>
      <c r="BA277" t="s">
        <v>122</v>
      </c>
      <c r="BB277" t="s">
        <v>122</v>
      </c>
    </row>
    <row r="278" spans="1:54" x14ac:dyDescent="0.25">
      <c r="A278">
        <v>1891</v>
      </c>
      <c r="B278" t="s">
        <v>157</v>
      </c>
      <c r="C278" t="s">
        <v>229</v>
      </c>
      <c r="D278" t="s">
        <v>229</v>
      </c>
      <c r="E278" t="str">
        <f>VLOOKUP(D278,TeamsFranchises!$A$2:$B$121,2,FALSE)</f>
        <v>Pittsburgh Pirates</v>
      </c>
      <c r="G278">
        <v>8</v>
      </c>
      <c r="H278">
        <v>137</v>
      </c>
      <c r="J278">
        <v>55</v>
      </c>
      <c r="K278">
        <v>80</v>
      </c>
      <c r="N278">
        <f t="shared" si="16"/>
        <v>0</v>
      </c>
      <c r="O278" t="s">
        <v>51</v>
      </c>
      <c r="P278">
        <f t="shared" si="17"/>
        <v>0</v>
      </c>
      <c r="R278">
        <f t="shared" si="18"/>
        <v>0</v>
      </c>
      <c r="S278">
        <f t="shared" si="19"/>
        <v>0</v>
      </c>
      <c r="T278" t="str">
        <f>IF('Teams-Start'!A278&gt;=1903,"Y","N")</f>
        <v>N</v>
      </c>
      <c r="U278">
        <v>679</v>
      </c>
      <c r="V278">
        <v>4794</v>
      </c>
      <c r="W278">
        <v>1148</v>
      </c>
      <c r="X278">
        <v>148</v>
      </c>
      <c r="Y278">
        <v>71</v>
      </c>
      <c r="Z278">
        <v>29</v>
      </c>
      <c r="AA278">
        <v>427</v>
      </c>
      <c r="AB278">
        <v>503</v>
      </c>
      <c r="AC278">
        <v>205</v>
      </c>
      <c r="AE278">
        <v>50</v>
      </c>
      <c r="AG278">
        <v>744</v>
      </c>
      <c r="AH278">
        <v>384</v>
      </c>
      <c r="AI278">
        <v>2.89</v>
      </c>
      <c r="AJ278">
        <v>122</v>
      </c>
      <c r="AK278">
        <v>7</v>
      </c>
      <c r="AL278">
        <v>3</v>
      </c>
      <c r="AM278">
        <v>3593</v>
      </c>
      <c r="AN278">
        <v>1160</v>
      </c>
      <c r="AO278">
        <v>30</v>
      </c>
      <c r="AP278">
        <v>465</v>
      </c>
      <c r="AQ278">
        <v>446</v>
      </c>
      <c r="AR278">
        <v>475</v>
      </c>
      <c r="AS278">
        <v>76</v>
      </c>
      <c r="AT278">
        <v>0.91700000000000004</v>
      </c>
      <c r="AU278" t="s">
        <v>390</v>
      </c>
      <c r="AV278" t="s">
        <v>335</v>
      </c>
      <c r="AW278">
        <v>128000</v>
      </c>
      <c r="AX278">
        <v>97</v>
      </c>
      <c r="AY278">
        <v>98</v>
      </c>
      <c r="AZ278" t="s">
        <v>229</v>
      </c>
      <c r="BA278" t="s">
        <v>229</v>
      </c>
      <c r="BB278" t="s">
        <v>229</v>
      </c>
    </row>
    <row r="279" spans="1:54" x14ac:dyDescent="0.25">
      <c r="A279">
        <v>1891</v>
      </c>
      <c r="B279" t="s">
        <v>215</v>
      </c>
      <c r="C279" t="s">
        <v>232</v>
      </c>
      <c r="D279" t="s">
        <v>154</v>
      </c>
      <c r="E279" t="str">
        <f>VLOOKUP(D279,TeamsFranchises!$A$2:$B$121,2,FALSE)</f>
        <v>St. Louis Cardinals</v>
      </c>
      <c r="G279">
        <v>2</v>
      </c>
      <c r="H279">
        <v>139</v>
      </c>
      <c r="J279">
        <v>85</v>
      </c>
      <c r="K279">
        <v>51</v>
      </c>
      <c r="N279">
        <f t="shared" si="16"/>
        <v>0</v>
      </c>
      <c r="O279" t="s">
        <v>51</v>
      </c>
      <c r="P279">
        <f t="shared" si="17"/>
        <v>0</v>
      </c>
      <c r="R279">
        <f t="shared" si="18"/>
        <v>0</v>
      </c>
      <c r="S279">
        <f t="shared" si="19"/>
        <v>0</v>
      </c>
      <c r="T279" t="str">
        <f>IF('Teams-Start'!A279&gt;=1903,"Y","N")</f>
        <v>N</v>
      </c>
      <c r="U279">
        <v>959</v>
      </c>
      <c r="V279">
        <v>4942</v>
      </c>
      <c r="W279">
        <v>1311</v>
      </c>
      <c r="X279">
        <v>165</v>
      </c>
      <c r="Y279">
        <v>51</v>
      </c>
      <c r="Z279">
        <v>57</v>
      </c>
      <c r="AA279">
        <v>612</v>
      </c>
      <c r="AB279">
        <v>436</v>
      </c>
      <c r="AC279">
        <v>279</v>
      </c>
      <c r="AE279">
        <v>86</v>
      </c>
      <c r="AG279">
        <v>738</v>
      </c>
      <c r="AH279">
        <v>433</v>
      </c>
      <c r="AI279">
        <v>3.23</v>
      </c>
      <c r="AJ279">
        <v>101</v>
      </c>
      <c r="AK279">
        <v>8</v>
      </c>
      <c r="AL279">
        <v>10</v>
      </c>
      <c r="AM279">
        <v>3620</v>
      </c>
      <c r="AN279">
        <v>1088</v>
      </c>
      <c r="AO279">
        <v>50</v>
      </c>
      <c r="AP279">
        <v>571</v>
      </c>
      <c r="AQ279">
        <v>613</v>
      </c>
      <c r="AR279">
        <v>459</v>
      </c>
      <c r="AS279">
        <v>91</v>
      </c>
      <c r="AT279">
        <v>0.92</v>
      </c>
      <c r="AU279" t="s">
        <v>252</v>
      </c>
      <c r="AV279" t="s">
        <v>177</v>
      </c>
      <c r="AX279">
        <v>108</v>
      </c>
      <c r="AY279">
        <v>108</v>
      </c>
      <c r="AZ279" t="s">
        <v>154</v>
      </c>
      <c r="BA279" t="s">
        <v>232</v>
      </c>
      <c r="BB279" t="s">
        <v>232</v>
      </c>
    </row>
    <row r="280" spans="1:54" x14ac:dyDescent="0.25">
      <c r="A280">
        <v>1891</v>
      </c>
      <c r="B280" t="s">
        <v>215</v>
      </c>
      <c r="C280" t="s">
        <v>391</v>
      </c>
      <c r="D280" t="s">
        <v>126</v>
      </c>
      <c r="E280" t="str">
        <f>VLOOKUP(D280,TeamsFranchises!$A$2:$B$121,2,FALSE)</f>
        <v>Washington Senators</v>
      </c>
      <c r="G280">
        <v>9</v>
      </c>
      <c r="H280">
        <v>139</v>
      </c>
      <c r="J280">
        <v>44</v>
      </c>
      <c r="K280">
        <v>91</v>
      </c>
      <c r="N280">
        <f t="shared" si="16"/>
        <v>0</v>
      </c>
      <c r="O280" t="s">
        <v>51</v>
      </c>
      <c r="P280">
        <f t="shared" si="17"/>
        <v>0</v>
      </c>
      <c r="R280">
        <f t="shared" si="18"/>
        <v>0</v>
      </c>
      <c r="S280">
        <f t="shared" si="19"/>
        <v>0</v>
      </c>
      <c r="T280" t="str">
        <f>IF('Teams-Start'!A280&gt;=1903,"Y","N")</f>
        <v>N</v>
      </c>
      <c r="U280">
        <v>691</v>
      </c>
      <c r="V280">
        <v>4715</v>
      </c>
      <c r="W280">
        <v>1183</v>
      </c>
      <c r="X280">
        <v>147</v>
      </c>
      <c r="Y280">
        <v>84</v>
      </c>
      <c r="Z280">
        <v>19</v>
      </c>
      <c r="AA280">
        <v>468</v>
      </c>
      <c r="AB280">
        <v>485</v>
      </c>
      <c r="AC280">
        <v>219</v>
      </c>
      <c r="AE280">
        <v>76</v>
      </c>
      <c r="AG280">
        <v>1067</v>
      </c>
      <c r="AH280">
        <v>634</v>
      </c>
      <c r="AI280">
        <v>4.83</v>
      </c>
      <c r="AJ280">
        <v>123</v>
      </c>
      <c r="AK280">
        <v>2</v>
      </c>
      <c r="AL280">
        <v>2</v>
      </c>
      <c r="AM280">
        <v>3543</v>
      </c>
      <c r="AN280">
        <v>1420</v>
      </c>
      <c r="AO280">
        <v>44</v>
      </c>
      <c r="AP280">
        <v>566</v>
      </c>
      <c r="AQ280">
        <v>486</v>
      </c>
      <c r="AR280">
        <v>589</v>
      </c>
      <c r="AS280">
        <v>95</v>
      </c>
      <c r="AT280">
        <v>0.9</v>
      </c>
      <c r="AU280" t="s">
        <v>392</v>
      </c>
      <c r="AV280" t="s">
        <v>393</v>
      </c>
      <c r="AX280">
        <v>95</v>
      </c>
      <c r="AY280">
        <v>100</v>
      </c>
      <c r="AZ280" t="s">
        <v>126</v>
      </c>
      <c r="BA280" t="s">
        <v>391</v>
      </c>
      <c r="BB280" t="s">
        <v>391</v>
      </c>
    </row>
    <row r="281" spans="1:54" x14ac:dyDescent="0.25">
      <c r="A281">
        <v>1892</v>
      </c>
      <c r="B281" t="s">
        <v>157</v>
      </c>
      <c r="C281" t="s">
        <v>394</v>
      </c>
      <c r="D281" t="s">
        <v>217</v>
      </c>
      <c r="E281" t="str">
        <f>VLOOKUP(D281,TeamsFranchises!$A$2:$B$121,2,FALSE)</f>
        <v>Baltimore Orioles</v>
      </c>
      <c r="G281">
        <v>12</v>
      </c>
      <c r="H281">
        <v>152</v>
      </c>
      <c r="J281">
        <v>46</v>
      </c>
      <c r="K281">
        <v>101</v>
      </c>
      <c r="N281">
        <f t="shared" si="16"/>
        <v>0</v>
      </c>
      <c r="O281" t="s">
        <v>51</v>
      </c>
      <c r="P281">
        <f t="shared" si="17"/>
        <v>0</v>
      </c>
      <c r="R281">
        <f t="shared" si="18"/>
        <v>0</v>
      </c>
      <c r="S281">
        <f t="shared" si="19"/>
        <v>0</v>
      </c>
      <c r="T281" t="str">
        <f>IF('Teams-Start'!A281&gt;=1903,"Y","N")</f>
        <v>N</v>
      </c>
      <c r="U281">
        <v>779</v>
      </c>
      <c r="V281">
        <v>5296</v>
      </c>
      <c r="W281">
        <v>1343</v>
      </c>
      <c r="X281">
        <v>160</v>
      </c>
      <c r="Y281">
        <v>111</v>
      </c>
      <c r="Z281">
        <v>30</v>
      </c>
      <c r="AA281">
        <v>499</v>
      </c>
      <c r="AB281">
        <v>480</v>
      </c>
      <c r="AC281">
        <v>227</v>
      </c>
      <c r="AE281">
        <v>62</v>
      </c>
      <c r="AG281">
        <v>1020</v>
      </c>
      <c r="AH281">
        <v>618</v>
      </c>
      <c r="AI281">
        <v>4.28</v>
      </c>
      <c r="AJ281">
        <v>131</v>
      </c>
      <c r="AK281">
        <v>2</v>
      </c>
      <c r="AL281">
        <v>2</v>
      </c>
      <c r="AM281">
        <v>3896</v>
      </c>
      <c r="AN281">
        <v>1537</v>
      </c>
      <c r="AO281">
        <v>51</v>
      </c>
      <c r="AP281">
        <v>536</v>
      </c>
      <c r="AQ281">
        <v>437</v>
      </c>
      <c r="AR281">
        <v>584</v>
      </c>
      <c r="AS281">
        <v>100</v>
      </c>
      <c r="AT281">
        <v>0.91</v>
      </c>
      <c r="AU281" t="s">
        <v>218</v>
      </c>
      <c r="AV281" t="s">
        <v>375</v>
      </c>
      <c r="AW281">
        <v>93589</v>
      </c>
      <c r="AX281">
        <v>103</v>
      </c>
      <c r="AY281">
        <v>104</v>
      </c>
      <c r="AZ281" t="s">
        <v>394</v>
      </c>
      <c r="BA281" t="s">
        <v>394</v>
      </c>
      <c r="BB281" t="s">
        <v>394</v>
      </c>
    </row>
    <row r="282" spans="1:54" x14ac:dyDescent="0.25">
      <c r="A282">
        <v>1892</v>
      </c>
      <c r="B282" t="s">
        <v>157</v>
      </c>
      <c r="C282" t="s">
        <v>262</v>
      </c>
      <c r="D282" t="s">
        <v>260</v>
      </c>
      <c r="E282" t="str">
        <f>VLOOKUP(D282,TeamsFranchises!$A$2:$B$121,2,FALSE)</f>
        <v>Los Angeles Dodgers</v>
      </c>
      <c r="G282">
        <v>3</v>
      </c>
      <c r="H282">
        <v>158</v>
      </c>
      <c r="J282">
        <v>95</v>
      </c>
      <c r="K282">
        <v>59</v>
      </c>
      <c r="N282">
        <f t="shared" si="16"/>
        <v>0</v>
      </c>
      <c r="O282" t="s">
        <v>51</v>
      </c>
      <c r="P282">
        <f t="shared" si="17"/>
        <v>0</v>
      </c>
      <c r="R282">
        <f t="shared" si="18"/>
        <v>0</v>
      </c>
      <c r="S282">
        <f t="shared" si="19"/>
        <v>0</v>
      </c>
      <c r="T282" t="str">
        <f>IF('Teams-Start'!A282&gt;=1903,"Y","N")</f>
        <v>N</v>
      </c>
      <c r="U282">
        <v>935</v>
      </c>
      <c r="V282">
        <v>5485</v>
      </c>
      <c r="W282">
        <v>1439</v>
      </c>
      <c r="X282">
        <v>183</v>
      </c>
      <c r="Y282">
        <v>105</v>
      </c>
      <c r="Z282">
        <v>30</v>
      </c>
      <c r="AA282">
        <v>629</v>
      </c>
      <c r="AB282">
        <v>508</v>
      </c>
      <c r="AC282">
        <v>409</v>
      </c>
      <c r="AE282">
        <v>54</v>
      </c>
      <c r="AG282">
        <v>733</v>
      </c>
      <c r="AH282">
        <v>507</v>
      </c>
      <c r="AI282">
        <v>3.25</v>
      </c>
      <c r="AJ282">
        <v>132</v>
      </c>
      <c r="AK282">
        <v>12</v>
      </c>
      <c r="AL282">
        <v>5</v>
      </c>
      <c r="AM282">
        <v>4217</v>
      </c>
      <c r="AN282">
        <v>1285</v>
      </c>
      <c r="AO282">
        <v>26</v>
      </c>
      <c r="AP282">
        <v>600</v>
      </c>
      <c r="AQ282">
        <v>597</v>
      </c>
      <c r="AR282">
        <v>398</v>
      </c>
      <c r="AS282">
        <v>98</v>
      </c>
      <c r="AT282">
        <v>0.94</v>
      </c>
      <c r="AU282" t="s">
        <v>376</v>
      </c>
      <c r="AV282" t="s">
        <v>377</v>
      </c>
      <c r="AW282">
        <v>183727</v>
      </c>
      <c r="AX282">
        <v>96</v>
      </c>
      <c r="AY282">
        <v>96</v>
      </c>
      <c r="AZ282" t="s">
        <v>262</v>
      </c>
      <c r="BA282" t="s">
        <v>262</v>
      </c>
      <c r="BB282" t="s">
        <v>262</v>
      </c>
    </row>
    <row r="283" spans="1:54" x14ac:dyDescent="0.25">
      <c r="A283">
        <v>1892</v>
      </c>
      <c r="B283" t="s">
        <v>157</v>
      </c>
      <c r="C283" t="s">
        <v>158</v>
      </c>
      <c r="D283" t="s">
        <v>159</v>
      </c>
      <c r="E283" t="str">
        <f>VLOOKUP(D283,TeamsFranchises!$A$2:$B$121,2,FALSE)</f>
        <v>Atlanta Braves</v>
      </c>
      <c r="G283">
        <v>1</v>
      </c>
      <c r="H283">
        <v>152</v>
      </c>
      <c r="J283">
        <v>102</v>
      </c>
      <c r="K283">
        <v>48</v>
      </c>
      <c r="N283">
        <f t="shared" si="16"/>
        <v>0</v>
      </c>
      <c r="O283" t="s">
        <v>76</v>
      </c>
      <c r="P283">
        <f t="shared" si="17"/>
        <v>1</v>
      </c>
      <c r="R283">
        <f t="shared" si="18"/>
        <v>0</v>
      </c>
      <c r="S283">
        <f t="shared" si="19"/>
        <v>0</v>
      </c>
      <c r="T283" t="str">
        <f>IF('Teams-Start'!A283&gt;=1903,"Y","N")</f>
        <v>N</v>
      </c>
      <c r="U283">
        <v>862</v>
      </c>
      <c r="V283">
        <v>5301</v>
      </c>
      <c r="W283">
        <v>1325</v>
      </c>
      <c r="X283">
        <v>203</v>
      </c>
      <c r="Y283">
        <v>51</v>
      </c>
      <c r="Z283">
        <v>34</v>
      </c>
      <c r="AA283">
        <v>526</v>
      </c>
      <c r="AB283">
        <v>492</v>
      </c>
      <c r="AC283">
        <v>338</v>
      </c>
      <c r="AE283">
        <v>62</v>
      </c>
      <c r="AG283">
        <v>649</v>
      </c>
      <c r="AH283">
        <v>424</v>
      </c>
      <c r="AI283">
        <v>2.86</v>
      </c>
      <c r="AJ283">
        <v>142</v>
      </c>
      <c r="AK283">
        <v>15</v>
      </c>
      <c r="AL283">
        <v>1</v>
      </c>
      <c r="AM283">
        <v>4008</v>
      </c>
      <c r="AN283">
        <v>1156</v>
      </c>
      <c r="AO283">
        <v>41</v>
      </c>
      <c r="AP283">
        <v>460</v>
      </c>
      <c r="AQ283">
        <v>514</v>
      </c>
      <c r="AR283">
        <v>454</v>
      </c>
      <c r="AS283">
        <v>128</v>
      </c>
      <c r="AT283">
        <v>0.92900000000000005</v>
      </c>
      <c r="AU283" t="s">
        <v>235</v>
      </c>
      <c r="AV283" t="s">
        <v>324</v>
      </c>
      <c r="AW283">
        <v>146421</v>
      </c>
      <c r="AX283">
        <v>109</v>
      </c>
      <c r="AY283">
        <v>107</v>
      </c>
      <c r="AZ283" t="s">
        <v>158</v>
      </c>
      <c r="BA283" t="s">
        <v>158</v>
      </c>
      <c r="BB283" t="s">
        <v>158</v>
      </c>
    </row>
    <row r="284" spans="1:54" x14ac:dyDescent="0.25">
      <c r="A284">
        <v>1892</v>
      </c>
      <c r="B284" t="s">
        <v>157</v>
      </c>
      <c r="C284" t="s">
        <v>161</v>
      </c>
      <c r="D284" t="s">
        <v>162</v>
      </c>
      <c r="E284" t="str">
        <f>VLOOKUP(D284,TeamsFranchises!$A$2:$B$121,2,FALSE)</f>
        <v>Chicago Cubs</v>
      </c>
      <c r="G284">
        <v>7</v>
      </c>
      <c r="H284">
        <v>146</v>
      </c>
      <c r="J284">
        <v>70</v>
      </c>
      <c r="K284">
        <v>76</v>
      </c>
      <c r="N284">
        <f t="shared" si="16"/>
        <v>0</v>
      </c>
      <c r="O284" t="s">
        <v>51</v>
      </c>
      <c r="P284">
        <f t="shared" si="17"/>
        <v>0</v>
      </c>
      <c r="R284">
        <f t="shared" si="18"/>
        <v>0</v>
      </c>
      <c r="S284">
        <f t="shared" si="19"/>
        <v>0</v>
      </c>
      <c r="T284" t="str">
        <f>IF('Teams-Start'!A284&gt;=1903,"Y","N")</f>
        <v>N</v>
      </c>
      <c r="U284">
        <v>635</v>
      </c>
      <c r="V284">
        <v>5063</v>
      </c>
      <c r="W284">
        <v>1189</v>
      </c>
      <c r="X284">
        <v>149</v>
      </c>
      <c r="Y284">
        <v>92</v>
      </c>
      <c r="Z284">
        <v>26</v>
      </c>
      <c r="AA284">
        <v>427</v>
      </c>
      <c r="AB284">
        <v>482</v>
      </c>
      <c r="AC284">
        <v>233</v>
      </c>
      <c r="AE284">
        <v>36</v>
      </c>
      <c r="AG284">
        <v>735</v>
      </c>
      <c r="AH284">
        <v>456</v>
      </c>
      <c r="AI284">
        <v>3.16</v>
      </c>
      <c r="AJ284">
        <v>133</v>
      </c>
      <c r="AK284">
        <v>6</v>
      </c>
      <c r="AL284">
        <v>1</v>
      </c>
      <c r="AM284">
        <v>3894</v>
      </c>
      <c r="AN284">
        <v>1269</v>
      </c>
      <c r="AO284">
        <v>35</v>
      </c>
      <c r="AP284">
        <v>424</v>
      </c>
      <c r="AQ284">
        <v>518</v>
      </c>
      <c r="AR284">
        <v>424</v>
      </c>
      <c r="AS284">
        <v>85</v>
      </c>
      <c r="AT284">
        <v>0.93200000000000005</v>
      </c>
      <c r="AU284" t="s">
        <v>351</v>
      </c>
      <c r="AV284" t="s">
        <v>380</v>
      </c>
      <c r="AW284">
        <v>109067</v>
      </c>
      <c r="AX284">
        <v>94</v>
      </c>
      <c r="AY284">
        <v>94</v>
      </c>
      <c r="AZ284" t="s">
        <v>162</v>
      </c>
      <c r="BA284" t="s">
        <v>161</v>
      </c>
      <c r="BB284" t="s">
        <v>161</v>
      </c>
    </row>
    <row r="285" spans="1:54" x14ac:dyDescent="0.25">
      <c r="A285">
        <v>1892</v>
      </c>
      <c r="B285" t="s">
        <v>157</v>
      </c>
      <c r="C285" t="s">
        <v>167</v>
      </c>
      <c r="D285" t="s">
        <v>167</v>
      </c>
      <c r="E285" t="str">
        <f>VLOOKUP(D285,TeamsFranchises!$A$2:$B$121,2,FALSE)</f>
        <v>Cincinnati Reds</v>
      </c>
      <c r="G285">
        <v>5</v>
      </c>
      <c r="H285">
        <v>155</v>
      </c>
      <c r="J285">
        <v>82</v>
      </c>
      <c r="K285">
        <v>68</v>
      </c>
      <c r="N285">
        <f t="shared" si="16"/>
        <v>0</v>
      </c>
      <c r="O285" t="s">
        <v>51</v>
      </c>
      <c r="P285">
        <f t="shared" si="17"/>
        <v>0</v>
      </c>
      <c r="R285">
        <f t="shared" si="18"/>
        <v>0</v>
      </c>
      <c r="S285">
        <f t="shared" si="19"/>
        <v>0</v>
      </c>
      <c r="T285" t="str">
        <f>IF('Teams-Start'!A285&gt;=1903,"Y","N")</f>
        <v>N</v>
      </c>
      <c r="U285">
        <v>766</v>
      </c>
      <c r="V285">
        <v>5349</v>
      </c>
      <c r="W285">
        <v>1291</v>
      </c>
      <c r="X285">
        <v>155</v>
      </c>
      <c r="Y285">
        <v>75</v>
      </c>
      <c r="Z285">
        <v>44</v>
      </c>
      <c r="AA285">
        <v>503</v>
      </c>
      <c r="AB285">
        <v>476</v>
      </c>
      <c r="AC285">
        <v>270</v>
      </c>
      <c r="AE285">
        <v>38</v>
      </c>
      <c r="AG285">
        <v>731</v>
      </c>
      <c r="AH285">
        <v>485</v>
      </c>
      <c r="AI285">
        <v>3.17</v>
      </c>
      <c r="AJ285">
        <v>130</v>
      </c>
      <c r="AK285">
        <v>8</v>
      </c>
      <c r="AL285">
        <v>2</v>
      </c>
      <c r="AM285">
        <v>4132</v>
      </c>
      <c r="AN285">
        <v>1327</v>
      </c>
      <c r="AO285">
        <v>39</v>
      </c>
      <c r="AP285">
        <v>535</v>
      </c>
      <c r="AQ285">
        <v>437</v>
      </c>
      <c r="AR285">
        <v>402</v>
      </c>
      <c r="AS285">
        <v>140</v>
      </c>
      <c r="AT285">
        <v>0.93899999999999995</v>
      </c>
      <c r="AU285" t="s">
        <v>165</v>
      </c>
      <c r="AV285" t="s">
        <v>269</v>
      </c>
      <c r="AW285">
        <v>196473</v>
      </c>
      <c r="AX285">
        <v>99</v>
      </c>
      <c r="AY285">
        <v>99</v>
      </c>
      <c r="AZ285" t="s">
        <v>167</v>
      </c>
      <c r="BA285" t="s">
        <v>167</v>
      </c>
      <c r="BB285" t="s">
        <v>167</v>
      </c>
    </row>
    <row r="286" spans="1:54" x14ac:dyDescent="0.25">
      <c r="A286">
        <v>1892</v>
      </c>
      <c r="B286" t="s">
        <v>157</v>
      </c>
      <c r="C286" t="s">
        <v>328</v>
      </c>
      <c r="D286" t="s">
        <v>199</v>
      </c>
      <c r="E286" t="str">
        <f>VLOOKUP(D286,TeamsFranchises!$A$2:$B$121,2,FALSE)</f>
        <v>Cleveland Spiders</v>
      </c>
      <c r="G286">
        <v>2</v>
      </c>
      <c r="H286">
        <v>152</v>
      </c>
      <c r="J286">
        <v>93</v>
      </c>
      <c r="K286">
        <v>56</v>
      </c>
      <c r="N286">
        <f t="shared" si="16"/>
        <v>0</v>
      </c>
      <c r="O286" t="s">
        <v>51</v>
      </c>
      <c r="P286">
        <f t="shared" si="17"/>
        <v>0</v>
      </c>
      <c r="R286">
        <f t="shared" si="18"/>
        <v>0</v>
      </c>
      <c r="S286">
        <f t="shared" si="19"/>
        <v>0</v>
      </c>
      <c r="T286" t="str">
        <f>IF('Teams-Start'!A286&gt;=1903,"Y","N")</f>
        <v>N</v>
      </c>
      <c r="U286">
        <v>855</v>
      </c>
      <c r="V286">
        <v>5412</v>
      </c>
      <c r="W286">
        <v>1376</v>
      </c>
      <c r="X286">
        <v>196</v>
      </c>
      <c r="Y286">
        <v>96</v>
      </c>
      <c r="Z286">
        <v>26</v>
      </c>
      <c r="AA286">
        <v>552</v>
      </c>
      <c r="AB286">
        <v>538</v>
      </c>
      <c r="AC286">
        <v>225</v>
      </c>
      <c r="AE286">
        <v>40</v>
      </c>
      <c r="AG286">
        <v>613</v>
      </c>
      <c r="AH286">
        <v>358</v>
      </c>
      <c r="AI286">
        <v>2.41</v>
      </c>
      <c r="AJ286">
        <v>140</v>
      </c>
      <c r="AK286">
        <v>11</v>
      </c>
      <c r="AL286">
        <v>2</v>
      </c>
      <c r="AM286">
        <v>4008</v>
      </c>
      <c r="AN286">
        <v>1178</v>
      </c>
      <c r="AO286">
        <v>28</v>
      </c>
      <c r="AP286">
        <v>413</v>
      </c>
      <c r="AQ286">
        <v>472</v>
      </c>
      <c r="AR286">
        <v>407</v>
      </c>
      <c r="AS286">
        <v>95</v>
      </c>
      <c r="AT286">
        <v>0.93500000000000005</v>
      </c>
      <c r="AU286" t="s">
        <v>329</v>
      </c>
      <c r="AV286" t="s">
        <v>381</v>
      </c>
      <c r="AW286">
        <v>139928</v>
      </c>
      <c r="AX286">
        <v>104</v>
      </c>
      <c r="AY286">
        <v>103</v>
      </c>
      <c r="AZ286" t="s">
        <v>199</v>
      </c>
      <c r="BA286" t="s">
        <v>328</v>
      </c>
      <c r="BB286" t="s">
        <v>328</v>
      </c>
    </row>
    <row r="287" spans="1:54" x14ac:dyDescent="0.25">
      <c r="A287">
        <v>1892</v>
      </c>
      <c r="B287" t="s">
        <v>157</v>
      </c>
      <c r="C287" t="s">
        <v>395</v>
      </c>
      <c r="D287" t="s">
        <v>172</v>
      </c>
      <c r="E287" t="str">
        <f>VLOOKUP(D287,TeamsFranchises!$A$2:$B$121,2,FALSE)</f>
        <v>Louisville Colonels</v>
      </c>
      <c r="G287">
        <v>9</v>
      </c>
      <c r="H287">
        <v>154</v>
      </c>
      <c r="J287">
        <v>63</v>
      </c>
      <c r="K287">
        <v>89</v>
      </c>
      <c r="N287">
        <f t="shared" si="16"/>
        <v>0</v>
      </c>
      <c r="O287" t="s">
        <v>51</v>
      </c>
      <c r="P287">
        <f t="shared" si="17"/>
        <v>0</v>
      </c>
      <c r="R287">
        <f t="shared" si="18"/>
        <v>0</v>
      </c>
      <c r="S287">
        <f t="shared" si="19"/>
        <v>0</v>
      </c>
      <c r="T287" t="str">
        <f>IF('Teams-Start'!A287&gt;=1903,"Y","N")</f>
        <v>N</v>
      </c>
      <c r="U287">
        <v>649</v>
      </c>
      <c r="V287">
        <v>5334</v>
      </c>
      <c r="W287">
        <v>1209</v>
      </c>
      <c r="X287">
        <v>133</v>
      </c>
      <c r="Y287">
        <v>61</v>
      </c>
      <c r="Z287">
        <v>18</v>
      </c>
      <c r="AA287">
        <v>433</v>
      </c>
      <c r="AB287">
        <v>508</v>
      </c>
      <c r="AC287">
        <v>275</v>
      </c>
      <c r="AE287">
        <v>46</v>
      </c>
      <c r="AG287">
        <v>804</v>
      </c>
      <c r="AH287">
        <v>499</v>
      </c>
      <c r="AI287">
        <v>3.34</v>
      </c>
      <c r="AJ287">
        <v>147</v>
      </c>
      <c r="AK287">
        <v>9</v>
      </c>
      <c r="AL287">
        <v>0</v>
      </c>
      <c r="AM287">
        <v>4038</v>
      </c>
      <c r="AN287">
        <v>1358</v>
      </c>
      <c r="AO287">
        <v>26</v>
      </c>
      <c r="AP287">
        <v>447</v>
      </c>
      <c r="AQ287">
        <v>430</v>
      </c>
      <c r="AR287">
        <v>471</v>
      </c>
      <c r="AS287">
        <v>133</v>
      </c>
      <c r="AT287">
        <v>0.92800000000000005</v>
      </c>
      <c r="AU287" t="s">
        <v>309</v>
      </c>
      <c r="AV287" t="s">
        <v>224</v>
      </c>
      <c r="AW287">
        <v>131159</v>
      </c>
      <c r="AX287">
        <v>91</v>
      </c>
      <c r="AY287">
        <v>93</v>
      </c>
      <c r="AZ287" t="s">
        <v>172</v>
      </c>
      <c r="BA287" t="s">
        <v>395</v>
      </c>
      <c r="BB287" t="s">
        <v>395</v>
      </c>
    </row>
    <row r="288" spans="1:54" x14ac:dyDescent="0.25">
      <c r="A288">
        <v>1892</v>
      </c>
      <c r="B288" t="s">
        <v>157</v>
      </c>
      <c r="C288" t="s">
        <v>242</v>
      </c>
      <c r="D288" t="s">
        <v>243</v>
      </c>
      <c r="E288" t="str">
        <f>VLOOKUP(D288,TeamsFranchises!$A$2:$B$121,2,FALSE)</f>
        <v>San Francisco Giants</v>
      </c>
      <c r="G288">
        <v>8</v>
      </c>
      <c r="H288">
        <v>152</v>
      </c>
      <c r="J288">
        <v>71</v>
      </c>
      <c r="K288">
        <v>80</v>
      </c>
      <c r="N288">
        <f t="shared" si="16"/>
        <v>0</v>
      </c>
      <c r="O288" t="s">
        <v>51</v>
      </c>
      <c r="P288">
        <f t="shared" si="17"/>
        <v>0</v>
      </c>
      <c r="R288">
        <f t="shared" si="18"/>
        <v>0</v>
      </c>
      <c r="S288">
        <f t="shared" si="19"/>
        <v>0</v>
      </c>
      <c r="T288" t="str">
        <f>IF('Teams-Start'!A288&gt;=1903,"Y","N")</f>
        <v>N</v>
      </c>
      <c r="U288">
        <v>811</v>
      </c>
      <c r="V288">
        <v>5291</v>
      </c>
      <c r="W288">
        <v>1329</v>
      </c>
      <c r="X288">
        <v>173</v>
      </c>
      <c r="Y288">
        <v>85</v>
      </c>
      <c r="Z288">
        <v>39</v>
      </c>
      <c r="AA288">
        <v>510</v>
      </c>
      <c r="AB288">
        <v>474</v>
      </c>
      <c r="AC288">
        <v>301</v>
      </c>
      <c r="AE288">
        <v>34</v>
      </c>
      <c r="AG288">
        <v>826</v>
      </c>
      <c r="AH288">
        <v>484</v>
      </c>
      <c r="AI288">
        <v>3.29</v>
      </c>
      <c r="AJ288">
        <v>139</v>
      </c>
      <c r="AK288">
        <v>5</v>
      </c>
      <c r="AL288">
        <v>1</v>
      </c>
      <c r="AM288">
        <v>3968</v>
      </c>
      <c r="AN288">
        <v>1165</v>
      </c>
      <c r="AO288">
        <v>32</v>
      </c>
      <c r="AP288">
        <v>635</v>
      </c>
      <c r="AQ288">
        <v>650</v>
      </c>
      <c r="AR288">
        <v>565</v>
      </c>
      <c r="AS288">
        <v>97</v>
      </c>
      <c r="AT288">
        <v>0.91200000000000003</v>
      </c>
      <c r="AU288" t="s">
        <v>310</v>
      </c>
      <c r="AV288" t="s">
        <v>389</v>
      </c>
      <c r="AW288">
        <v>130566</v>
      </c>
      <c r="AX288">
        <v>99</v>
      </c>
      <c r="AY288">
        <v>98</v>
      </c>
      <c r="AZ288" t="s">
        <v>246</v>
      </c>
      <c r="BA288" t="s">
        <v>242</v>
      </c>
      <c r="BB288" t="s">
        <v>242</v>
      </c>
    </row>
    <row r="289" spans="1:54" x14ac:dyDescent="0.25">
      <c r="A289">
        <v>1892</v>
      </c>
      <c r="B289" t="s">
        <v>157</v>
      </c>
      <c r="C289" t="s">
        <v>122</v>
      </c>
      <c r="D289" t="s">
        <v>122</v>
      </c>
      <c r="E289" t="str">
        <f>VLOOKUP(D289,TeamsFranchises!$A$2:$B$121,2,FALSE)</f>
        <v>Philadelphia Phillies</v>
      </c>
      <c r="G289">
        <v>4</v>
      </c>
      <c r="H289">
        <v>155</v>
      </c>
      <c r="J289">
        <v>87</v>
      </c>
      <c r="K289">
        <v>66</v>
      </c>
      <c r="N289">
        <f t="shared" si="16"/>
        <v>0</v>
      </c>
      <c r="O289" t="s">
        <v>51</v>
      </c>
      <c r="P289">
        <f t="shared" si="17"/>
        <v>0</v>
      </c>
      <c r="R289">
        <f t="shared" si="18"/>
        <v>0</v>
      </c>
      <c r="S289">
        <f t="shared" si="19"/>
        <v>0</v>
      </c>
      <c r="T289" t="str">
        <f>IF('Teams-Start'!A289&gt;=1903,"Y","N")</f>
        <v>N</v>
      </c>
      <c r="U289">
        <v>860</v>
      </c>
      <c r="V289">
        <v>5413</v>
      </c>
      <c r="W289">
        <v>1420</v>
      </c>
      <c r="X289">
        <v>225</v>
      </c>
      <c r="Y289">
        <v>95</v>
      </c>
      <c r="Z289">
        <v>50</v>
      </c>
      <c r="AA289">
        <v>528</v>
      </c>
      <c r="AB289">
        <v>515</v>
      </c>
      <c r="AC289">
        <v>216</v>
      </c>
      <c r="AE289">
        <v>54</v>
      </c>
      <c r="AG289">
        <v>690</v>
      </c>
      <c r="AH289">
        <v>449</v>
      </c>
      <c r="AI289">
        <v>2.93</v>
      </c>
      <c r="AJ289">
        <v>131</v>
      </c>
      <c r="AK289">
        <v>10</v>
      </c>
      <c r="AL289">
        <v>5</v>
      </c>
      <c r="AM289">
        <v>4137</v>
      </c>
      <c r="AN289">
        <v>1309</v>
      </c>
      <c r="AO289">
        <v>24</v>
      </c>
      <c r="AP289">
        <v>492</v>
      </c>
      <c r="AQ289">
        <v>511</v>
      </c>
      <c r="AR289">
        <v>393</v>
      </c>
      <c r="AS289">
        <v>128</v>
      </c>
      <c r="AT289">
        <v>0.93899999999999995</v>
      </c>
      <c r="AU289" t="s">
        <v>358</v>
      </c>
      <c r="AV289" t="s">
        <v>322</v>
      </c>
      <c r="AW289">
        <v>193731</v>
      </c>
      <c r="AX289">
        <v>100</v>
      </c>
      <c r="AY289">
        <v>99</v>
      </c>
      <c r="AZ289" t="s">
        <v>122</v>
      </c>
      <c r="BA289" t="s">
        <v>122</v>
      </c>
      <c r="BB289" t="s">
        <v>122</v>
      </c>
    </row>
    <row r="290" spans="1:54" x14ac:dyDescent="0.25">
      <c r="A290">
        <v>1892</v>
      </c>
      <c r="B290" t="s">
        <v>157</v>
      </c>
      <c r="C290" t="s">
        <v>229</v>
      </c>
      <c r="D290" t="s">
        <v>229</v>
      </c>
      <c r="E290" t="str">
        <f>VLOOKUP(D290,TeamsFranchises!$A$2:$B$121,2,FALSE)</f>
        <v>Pittsburgh Pirates</v>
      </c>
      <c r="G290">
        <v>6</v>
      </c>
      <c r="H290">
        <v>152</v>
      </c>
      <c r="J290">
        <v>80</v>
      </c>
      <c r="K290">
        <v>73</v>
      </c>
      <c r="N290">
        <f t="shared" si="16"/>
        <v>0</v>
      </c>
      <c r="O290" t="s">
        <v>51</v>
      </c>
      <c r="P290">
        <f t="shared" si="17"/>
        <v>0</v>
      </c>
      <c r="R290">
        <f t="shared" si="18"/>
        <v>0</v>
      </c>
      <c r="S290">
        <f t="shared" si="19"/>
        <v>0</v>
      </c>
      <c r="T290" t="str">
        <f>IF('Teams-Start'!A290&gt;=1903,"Y","N")</f>
        <v>N</v>
      </c>
      <c r="U290">
        <v>802</v>
      </c>
      <c r="V290">
        <v>5469</v>
      </c>
      <c r="W290">
        <v>1288</v>
      </c>
      <c r="X290">
        <v>143</v>
      </c>
      <c r="Y290">
        <v>108</v>
      </c>
      <c r="Z290">
        <v>38</v>
      </c>
      <c r="AA290">
        <v>435</v>
      </c>
      <c r="AB290">
        <v>453</v>
      </c>
      <c r="AC290">
        <v>222</v>
      </c>
      <c r="AE290">
        <v>44</v>
      </c>
      <c r="AG290">
        <v>796</v>
      </c>
      <c r="AH290">
        <v>464</v>
      </c>
      <c r="AI290">
        <v>3.1</v>
      </c>
      <c r="AJ290">
        <v>130</v>
      </c>
      <c r="AK290">
        <v>3</v>
      </c>
      <c r="AL290">
        <v>1</v>
      </c>
      <c r="AM290">
        <v>4042</v>
      </c>
      <c r="AN290">
        <v>1300</v>
      </c>
      <c r="AO290">
        <v>28</v>
      </c>
      <c r="AP290">
        <v>537</v>
      </c>
      <c r="AQ290">
        <v>455</v>
      </c>
      <c r="AR290">
        <v>483</v>
      </c>
      <c r="AS290">
        <v>113</v>
      </c>
      <c r="AT290">
        <v>0.92700000000000005</v>
      </c>
      <c r="AU290" t="s">
        <v>390</v>
      </c>
      <c r="AV290" t="s">
        <v>335</v>
      </c>
      <c r="AW290">
        <v>177205</v>
      </c>
      <c r="AX290">
        <v>100</v>
      </c>
      <c r="AY290">
        <v>100</v>
      </c>
      <c r="AZ290" t="s">
        <v>229</v>
      </c>
      <c r="BA290" t="s">
        <v>229</v>
      </c>
      <c r="BB290" t="s">
        <v>229</v>
      </c>
    </row>
    <row r="291" spans="1:54" x14ac:dyDescent="0.25">
      <c r="A291">
        <v>1892</v>
      </c>
      <c r="B291" t="s">
        <v>157</v>
      </c>
      <c r="C291" t="s">
        <v>396</v>
      </c>
      <c r="D291" t="s">
        <v>154</v>
      </c>
      <c r="E291" t="str">
        <f>VLOOKUP(D291,TeamsFranchises!$A$2:$B$121,2,FALSE)</f>
        <v>St. Louis Cardinals</v>
      </c>
      <c r="G291">
        <v>11</v>
      </c>
      <c r="H291">
        <v>155</v>
      </c>
      <c r="J291">
        <v>56</v>
      </c>
      <c r="K291">
        <v>94</v>
      </c>
      <c r="N291">
        <f t="shared" si="16"/>
        <v>0</v>
      </c>
      <c r="O291" t="s">
        <v>51</v>
      </c>
      <c r="P291">
        <f t="shared" si="17"/>
        <v>0</v>
      </c>
      <c r="R291">
        <f t="shared" si="18"/>
        <v>0</v>
      </c>
      <c r="S291">
        <f t="shared" si="19"/>
        <v>0</v>
      </c>
      <c r="T291" t="str">
        <f>IF('Teams-Start'!A291&gt;=1903,"Y","N")</f>
        <v>N</v>
      </c>
      <c r="U291">
        <v>703</v>
      </c>
      <c r="V291">
        <v>5259</v>
      </c>
      <c r="W291">
        <v>1188</v>
      </c>
      <c r="X291">
        <v>138</v>
      </c>
      <c r="Y291">
        <v>53</v>
      </c>
      <c r="Z291">
        <v>45</v>
      </c>
      <c r="AA291">
        <v>607</v>
      </c>
      <c r="AB291">
        <v>492</v>
      </c>
      <c r="AC291">
        <v>209</v>
      </c>
      <c r="AE291">
        <v>52</v>
      </c>
      <c r="AG291">
        <v>922</v>
      </c>
      <c r="AH291">
        <v>628</v>
      </c>
      <c r="AI291">
        <v>4.2</v>
      </c>
      <c r="AJ291">
        <v>139</v>
      </c>
      <c r="AK291">
        <v>4</v>
      </c>
      <c r="AL291">
        <v>1</v>
      </c>
      <c r="AM291">
        <v>4034</v>
      </c>
      <c r="AN291">
        <v>1466</v>
      </c>
      <c r="AO291">
        <v>47</v>
      </c>
      <c r="AP291">
        <v>543</v>
      </c>
      <c r="AQ291">
        <v>478</v>
      </c>
      <c r="AR291">
        <v>452</v>
      </c>
      <c r="AS291">
        <v>100</v>
      </c>
      <c r="AT291">
        <v>0.92900000000000005</v>
      </c>
      <c r="AU291" t="s">
        <v>252</v>
      </c>
      <c r="AV291" t="s">
        <v>177</v>
      </c>
      <c r="AW291">
        <v>192442</v>
      </c>
      <c r="AX291">
        <v>105</v>
      </c>
      <c r="AY291">
        <v>104</v>
      </c>
      <c r="AZ291" t="s">
        <v>154</v>
      </c>
      <c r="BA291" t="s">
        <v>396</v>
      </c>
      <c r="BB291" t="s">
        <v>396</v>
      </c>
    </row>
    <row r="292" spans="1:54" x14ac:dyDescent="0.25">
      <c r="A292">
        <v>1892</v>
      </c>
      <c r="B292" t="s">
        <v>157</v>
      </c>
      <c r="C292" t="s">
        <v>126</v>
      </c>
      <c r="D292" t="s">
        <v>126</v>
      </c>
      <c r="E292" t="str">
        <f>VLOOKUP(D292,TeamsFranchises!$A$2:$B$121,2,FALSE)</f>
        <v>Washington Senators</v>
      </c>
      <c r="G292">
        <v>10</v>
      </c>
      <c r="H292">
        <v>153</v>
      </c>
      <c r="J292">
        <v>58</v>
      </c>
      <c r="K292">
        <v>93</v>
      </c>
      <c r="N292">
        <f t="shared" si="16"/>
        <v>0</v>
      </c>
      <c r="O292" t="s">
        <v>51</v>
      </c>
      <c r="P292">
        <f t="shared" si="17"/>
        <v>0</v>
      </c>
      <c r="R292">
        <f t="shared" si="18"/>
        <v>0</v>
      </c>
      <c r="S292">
        <f t="shared" si="19"/>
        <v>0</v>
      </c>
      <c r="T292" t="str">
        <f>IF('Teams-Start'!A292&gt;=1903,"Y","N")</f>
        <v>N</v>
      </c>
      <c r="U292">
        <v>731</v>
      </c>
      <c r="V292">
        <v>5204</v>
      </c>
      <c r="W292">
        <v>1246</v>
      </c>
      <c r="X292">
        <v>149</v>
      </c>
      <c r="Y292">
        <v>78</v>
      </c>
      <c r="Z292">
        <v>37</v>
      </c>
      <c r="AA292">
        <v>529</v>
      </c>
      <c r="AB292">
        <v>555</v>
      </c>
      <c r="AC292">
        <v>276</v>
      </c>
      <c r="AE292">
        <v>39</v>
      </c>
      <c r="AG292">
        <v>869</v>
      </c>
      <c r="AH292">
        <v>506</v>
      </c>
      <c r="AI292">
        <v>3.46</v>
      </c>
      <c r="AJ292">
        <v>129</v>
      </c>
      <c r="AK292">
        <v>5</v>
      </c>
      <c r="AL292">
        <v>3</v>
      </c>
      <c r="AM292">
        <v>3946</v>
      </c>
      <c r="AN292">
        <v>1293</v>
      </c>
      <c r="AO292">
        <v>40</v>
      </c>
      <c r="AP292">
        <v>556</v>
      </c>
      <c r="AQ292">
        <v>479</v>
      </c>
      <c r="AR292">
        <v>547</v>
      </c>
      <c r="AS292">
        <v>122</v>
      </c>
      <c r="AT292">
        <v>0.91600000000000004</v>
      </c>
      <c r="AU292" t="s">
        <v>397</v>
      </c>
      <c r="AV292" t="s">
        <v>393</v>
      </c>
      <c r="AW292">
        <v>128279</v>
      </c>
      <c r="AX292">
        <v>97</v>
      </c>
      <c r="AY292">
        <v>99</v>
      </c>
      <c r="AZ292" t="s">
        <v>306</v>
      </c>
      <c r="BA292" t="s">
        <v>398</v>
      </c>
      <c r="BB292" t="s">
        <v>398</v>
      </c>
    </row>
    <row r="293" spans="1:54" x14ac:dyDescent="0.25">
      <c r="A293">
        <v>1893</v>
      </c>
      <c r="B293" t="s">
        <v>157</v>
      </c>
      <c r="C293" t="s">
        <v>394</v>
      </c>
      <c r="D293" t="s">
        <v>217</v>
      </c>
      <c r="E293" t="str">
        <f>VLOOKUP(D293,TeamsFranchises!$A$2:$B$121,2,FALSE)</f>
        <v>Baltimore Orioles</v>
      </c>
      <c r="G293">
        <v>8</v>
      </c>
      <c r="H293">
        <v>130</v>
      </c>
      <c r="J293">
        <v>60</v>
      </c>
      <c r="K293">
        <v>70</v>
      </c>
      <c r="N293">
        <f t="shared" si="16"/>
        <v>0</v>
      </c>
      <c r="O293" t="s">
        <v>51</v>
      </c>
      <c r="P293">
        <f t="shared" si="17"/>
        <v>0</v>
      </c>
      <c r="R293">
        <f t="shared" si="18"/>
        <v>0</v>
      </c>
      <c r="S293">
        <f t="shared" si="19"/>
        <v>0</v>
      </c>
      <c r="T293" t="str">
        <f>IF('Teams-Start'!A293&gt;=1903,"Y","N")</f>
        <v>N</v>
      </c>
      <c r="U293">
        <v>820</v>
      </c>
      <c r="V293">
        <v>4651</v>
      </c>
      <c r="W293">
        <v>1281</v>
      </c>
      <c r="X293">
        <v>164</v>
      </c>
      <c r="Y293">
        <v>86</v>
      </c>
      <c r="Z293">
        <v>27</v>
      </c>
      <c r="AA293">
        <v>539</v>
      </c>
      <c r="AB293">
        <v>323</v>
      </c>
      <c r="AC293">
        <v>233</v>
      </c>
      <c r="AE293">
        <v>70</v>
      </c>
      <c r="AG293">
        <v>893</v>
      </c>
      <c r="AH293">
        <v>621</v>
      </c>
      <c r="AI293">
        <v>4.97</v>
      </c>
      <c r="AJ293">
        <v>104</v>
      </c>
      <c r="AK293">
        <v>1</v>
      </c>
      <c r="AL293">
        <v>2</v>
      </c>
      <c r="AM293">
        <v>3371</v>
      </c>
      <c r="AN293">
        <v>1325</v>
      </c>
      <c r="AO293">
        <v>29</v>
      </c>
      <c r="AP293">
        <v>534</v>
      </c>
      <c r="AQ293">
        <v>275</v>
      </c>
      <c r="AR293">
        <v>384</v>
      </c>
      <c r="AS293">
        <v>95</v>
      </c>
      <c r="AT293">
        <v>0.92900000000000005</v>
      </c>
      <c r="AU293" t="s">
        <v>218</v>
      </c>
      <c r="AV293" t="s">
        <v>375</v>
      </c>
      <c r="AW293">
        <v>143000</v>
      </c>
      <c r="AX293">
        <v>102</v>
      </c>
      <c r="AY293">
        <v>102</v>
      </c>
      <c r="AZ293" t="s">
        <v>394</v>
      </c>
      <c r="BA293" t="s">
        <v>394</v>
      </c>
      <c r="BB293" t="s">
        <v>394</v>
      </c>
    </row>
    <row r="294" spans="1:54" x14ac:dyDescent="0.25">
      <c r="A294">
        <v>1893</v>
      </c>
      <c r="B294" t="s">
        <v>157</v>
      </c>
      <c r="C294" t="s">
        <v>262</v>
      </c>
      <c r="D294" t="s">
        <v>260</v>
      </c>
      <c r="E294" t="str">
        <f>VLOOKUP(D294,TeamsFranchises!$A$2:$B$121,2,FALSE)</f>
        <v>Los Angeles Dodgers</v>
      </c>
      <c r="G294">
        <v>7</v>
      </c>
      <c r="H294">
        <v>130</v>
      </c>
      <c r="J294">
        <v>65</v>
      </c>
      <c r="K294">
        <v>63</v>
      </c>
      <c r="N294">
        <f t="shared" si="16"/>
        <v>0</v>
      </c>
      <c r="O294" t="s">
        <v>51</v>
      </c>
      <c r="P294">
        <f t="shared" si="17"/>
        <v>0</v>
      </c>
      <c r="R294">
        <f t="shared" si="18"/>
        <v>0</v>
      </c>
      <c r="S294">
        <f t="shared" si="19"/>
        <v>0</v>
      </c>
      <c r="T294" t="str">
        <f>IF('Teams-Start'!A294&gt;=1903,"Y","N")</f>
        <v>N</v>
      </c>
      <c r="U294">
        <v>775</v>
      </c>
      <c r="V294">
        <v>4511</v>
      </c>
      <c r="W294">
        <v>1200</v>
      </c>
      <c r="X294">
        <v>173</v>
      </c>
      <c r="Y294">
        <v>83</v>
      </c>
      <c r="Z294">
        <v>45</v>
      </c>
      <c r="AA294">
        <v>473</v>
      </c>
      <c r="AB294">
        <v>296</v>
      </c>
      <c r="AC294">
        <v>213</v>
      </c>
      <c r="AE294">
        <v>40</v>
      </c>
      <c r="AG294">
        <v>845</v>
      </c>
      <c r="AH294">
        <v>583</v>
      </c>
      <c r="AI294">
        <v>4.55</v>
      </c>
      <c r="AJ294">
        <v>109</v>
      </c>
      <c r="AK294">
        <v>3</v>
      </c>
      <c r="AL294">
        <v>3</v>
      </c>
      <c r="AM294">
        <v>3462</v>
      </c>
      <c r="AN294">
        <v>1262</v>
      </c>
      <c r="AO294">
        <v>41</v>
      </c>
      <c r="AP294">
        <v>547</v>
      </c>
      <c r="AQ294">
        <v>297</v>
      </c>
      <c r="AR294">
        <v>385</v>
      </c>
      <c r="AS294">
        <v>88</v>
      </c>
      <c r="AT294">
        <v>0.93</v>
      </c>
      <c r="AU294" t="s">
        <v>376</v>
      </c>
      <c r="AV294" t="s">
        <v>377</v>
      </c>
      <c r="AW294">
        <v>235000</v>
      </c>
      <c r="AX294">
        <v>95</v>
      </c>
      <c r="AY294">
        <v>95</v>
      </c>
      <c r="AZ294" t="s">
        <v>262</v>
      </c>
      <c r="BA294" t="s">
        <v>262</v>
      </c>
      <c r="BB294" t="s">
        <v>262</v>
      </c>
    </row>
    <row r="295" spans="1:54" x14ac:dyDescent="0.25">
      <c r="A295">
        <v>1893</v>
      </c>
      <c r="B295" t="s">
        <v>157</v>
      </c>
      <c r="C295" t="s">
        <v>158</v>
      </c>
      <c r="D295" t="s">
        <v>159</v>
      </c>
      <c r="E295" t="str">
        <f>VLOOKUP(D295,TeamsFranchises!$A$2:$B$121,2,FALSE)</f>
        <v>Atlanta Braves</v>
      </c>
      <c r="G295">
        <v>1</v>
      </c>
      <c r="H295">
        <v>131</v>
      </c>
      <c r="J295">
        <v>86</v>
      </c>
      <c r="K295">
        <v>43</v>
      </c>
      <c r="N295">
        <f t="shared" si="16"/>
        <v>0</v>
      </c>
      <c r="O295" t="s">
        <v>76</v>
      </c>
      <c r="P295">
        <f t="shared" si="17"/>
        <v>1</v>
      </c>
      <c r="R295">
        <f t="shared" si="18"/>
        <v>0</v>
      </c>
      <c r="S295">
        <f t="shared" si="19"/>
        <v>0</v>
      </c>
      <c r="T295" t="str">
        <f>IF('Teams-Start'!A295&gt;=1903,"Y","N")</f>
        <v>N</v>
      </c>
      <c r="U295">
        <v>1008</v>
      </c>
      <c r="V295">
        <v>4678</v>
      </c>
      <c r="W295">
        <v>1358</v>
      </c>
      <c r="X295">
        <v>178</v>
      </c>
      <c r="Y295">
        <v>50</v>
      </c>
      <c r="Z295">
        <v>65</v>
      </c>
      <c r="AA295">
        <v>561</v>
      </c>
      <c r="AB295">
        <v>292</v>
      </c>
      <c r="AC295">
        <v>243</v>
      </c>
      <c r="AE295">
        <v>46</v>
      </c>
      <c r="AG295">
        <v>795</v>
      </c>
      <c r="AH295">
        <v>573</v>
      </c>
      <c r="AI295">
        <v>4.43</v>
      </c>
      <c r="AJ295">
        <v>114</v>
      </c>
      <c r="AK295">
        <v>2</v>
      </c>
      <c r="AL295">
        <v>2</v>
      </c>
      <c r="AM295">
        <v>3491</v>
      </c>
      <c r="AN295">
        <v>1314</v>
      </c>
      <c r="AO295">
        <v>66</v>
      </c>
      <c r="AP295">
        <v>402</v>
      </c>
      <c r="AQ295">
        <v>253</v>
      </c>
      <c r="AR295">
        <v>353</v>
      </c>
      <c r="AS295">
        <v>118</v>
      </c>
      <c r="AT295">
        <v>0.93600000000000005</v>
      </c>
      <c r="AU295" t="s">
        <v>235</v>
      </c>
      <c r="AV295" t="s">
        <v>324</v>
      </c>
      <c r="AW295">
        <v>193300</v>
      </c>
      <c r="AX295">
        <v>108</v>
      </c>
      <c r="AY295">
        <v>106</v>
      </c>
      <c r="AZ295" t="s">
        <v>158</v>
      </c>
      <c r="BA295" t="s">
        <v>158</v>
      </c>
      <c r="BB295" t="s">
        <v>158</v>
      </c>
    </row>
    <row r="296" spans="1:54" x14ac:dyDescent="0.25">
      <c r="A296">
        <v>1893</v>
      </c>
      <c r="B296" t="s">
        <v>157</v>
      </c>
      <c r="C296" t="s">
        <v>161</v>
      </c>
      <c r="D296" t="s">
        <v>162</v>
      </c>
      <c r="E296" t="str">
        <f>VLOOKUP(D296,TeamsFranchises!$A$2:$B$121,2,FALSE)</f>
        <v>Chicago Cubs</v>
      </c>
      <c r="G296">
        <v>9</v>
      </c>
      <c r="H296">
        <v>128</v>
      </c>
      <c r="J296">
        <v>56</v>
      </c>
      <c r="K296">
        <v>71</v>
      </c>
      <c r="N296">
        <f t="shared" si="16"/>
        <v>0</v>
      </c>
      <c r="O296" t="s">
        <v>51</v>
      </c>
      <c r="P296">
        <f t="shared" si="17"/>
        <v>0</v>
      </c>
      <c r="R296">
        <f t="shared" si="18"/>
        <v>0</v>
      </c>
      <c r="S296">
        <f t="shared" si="19"/>
        <v>0</v>
      </c>
      <c r="T296" t="str">
        <f>IF('Teams-Start'!A296&gt;=1903,"Y","N")</f>
        <v>N</v>
      </c>
      <c r="U296">
        <v>829</v>
      </c>
      <c r="V296">
        <v>4664</v>
      </c>
      <c r="W296">
        <v>1299</v>
      </c>
      <c r="X296">
        <v>186</v>
      </c>
      <c r="Y296">
        <v>93</v>
      </c>
      <c r="Z296">
        <v>32</v>
      </c>
      <c r="AA296">
        <v>466</v>
      </c>
      <c r="AB296">
        <v>261</v>
      </c>
      <c r="AC296">
        <v>255</v>
      </c>
      <c r="AE296">
        <v>36</v>
      </c>
      <c r="AG296">
        <v>874</v>
      </c>
      <c r="AH296">
        <v>597</v>
      </c>
      <c r="AI296">
        <v>4.8099999999999996</v>
      </c>
      <c r="AJ296">
        <v>101</v>
      </c>
      <c r="AK296">
        <v>4</v>
      </c>
      <c r="AL296">
        <v>5</v>
      </c>
      <c r="AM296">
        <v>3352</v>
      </c>
      <c r="AN296">
        <v>1278</v>
      </c>
      <c r="AO296">
        <v>26</v>
      </c>
      <c r="AP296">
        <v>553</v>
      </c>
      <c r="AQ296">
        <v>273</v>
      </c>
      <c r="AR296">
        <v>421</v>
      </c>
      <c r="AS296">
        <v>92</v>
      </c>
      <c r="AT296">
        <v>0.92200000000000004</v>
      </c>
      <c r="AU296" t="s">
        <v>351</v>
      </c>
      <c r="AV296" t="s">
        <v>380</v>
      </c>
      <c r="AW296">
        <v>223500</v>
      </c>
      <c r="AX296">
        <v>103</v>
      </c>
      <c r="AY296">
        <v>104</v>
      </c>
      <c r="AZ296" t="s">
        <v>162</v>
      </c>
      <c r="BA296" t="s">
        <v>161</v>
      </c>
      <c r="BB296" t="s">
        <v>161</v>
      </c>
    </row>
    <row r="297" spans="1:54" x14ac:dyDescent="0.25">
      <c r="A297">
        <v>1893</v>
      </c>
      <c r="B297" t="s">
        <v>157</v>
      </c>
      <c r="C297" t="s">
        <v>167</v>
      </c>
      <c r="D297" t="s">
        <v>167</v>
      </c>
      <c r="E297" t="str">
        <f>VLOOKUP(D297,TeamsFranchises!$A$2:$B$121,2,FALSE)</f>
        <v>Cincinnati Reds</v>
      </c>
      <c r="G297">
        <v>6</v>
      </c>
      <c r="H297">
        <v>131</v>
      </c>
      <c r="J297">
        <v>65</v>
      </c>
      <c r="K297">
        <v>63</v>
      </c>
      <c r="N297">
        <f t="shared" si="16"/>
        <v>0</v>
      </c>
      <c r="O297" t="s">
        <v>51</v>
      </c>
      <c r="P297">
        <f t="shared" si="17"/>
        <v>0</v>
      </c>
      <c r="R297">
        <f t="shared" si="18"/>
        <v>0</v>
      </c>
      <c r="S297">
        <f t="shared" si="19"/>
        <v>0</v>
      </c>
      <c r="T297" t="str">
        <f>IF('Teams-Start'!A297&gt;=1903,"Y","N")</f>
        <v>N</v>
      </c>
      <c r="U297">
        <v>759</v>
      </c>
      <c r="V297">
        <v>4617</v>
      </c>
      <c r="W297">
        <v>1195</v>
      </c>
      <c r="X297">
        <v>161</v>
      </c>
      <c r="Y297">
        <v>65</v>
      </c>
      <c r="Z297">
        <v>29</v>
      </c>
      <c r="AA297">
        <v>531</v>
      </c>
      <c r="AB297">
        <v>257</v>
      </c>
      <c r="AC297">
        <v>238</v>
      </c>
      <c r="AE297">
        <v>48</v>
      </c>
      <c r="AG297">
        <v>814</v>
      </c>
      <c r="AH297">
        <v>592</v>
      </c>
      <c r="AI297">
        <v>4.55</v>
      </c>
      <c r="AJ297">
        <v>97</v>
      </c>
      <c r="AK297">
        <v>4</v>
      </c>
      <c r="AL297">
        <v>5</v>
      </c>
      <c r="AM297">
        <v>3516</v>
      </c>
      <c r="AN297">
        <v>1305</v>
      </c>
      <c r="AO297">
        <v>38</v>
      </c>
      <c r="AP297">
        <v>549</v>
      </c>
      <c r="AQ297">
        <v>258</v>
      </c>
      <c r="AR297">
        <v>321</v>
      </c>
      <c r="AS297">
        <v>138</v>
      </c>
      <c r="AT297">
        <v>0.94299999999999995</v>
      </c>
      <c r="AU297" t="s">
        <v>165</v>
      </c>
      <c r="AV297" t="s">
        <v>269</v>
      </c>
      <c r="AW297">
        <v>194250</v>
      </c>
      <c r="AX297">
        <v>102</v>
      </c>
      <c r="AY297">
        <v>103</v>
      </c>
      <c r="AZ297" t="s">
        <v>167</v>
      </c>
      <c r="BA297" t="s">
        <v>167</v>
      </c>
      <c r="BB297" t="s">
        <v>167</v>
      </c>
    </row>
    <row r="298" spans="1:54" x14ac:dyDescent="0.25">
      <c r="A298">
        <v>1893</v>
      </c>
      <c r="B298" t="s">
        <v>157</v>
      </c>
      <c r="C298" t="s">
        <v>328</v>
      </c>
      <c r="D298" t="s">
        <v>199</v>
      </c>
      <c r="E298" t="str">
        <f>VLOOKUP(D298,TeamsFranchises!$A$2:$B$121,2,FALSE)</f>
        <v>Cleveland Spiders</v>
      </c>
      <c r="G298">
        <v>3</v>
      </c>
      <c r="H298">
        <v>129</v>
      </c>
      <c r="J298">
        <v>73</v>
      </c>
      <c r="K298">
        <v>55</v>
      </c>
      <c r="N298">
        <f t="shared" si="16"/>
        <v>0</v>
      </c>
      <c r="O298" t="s">
        <v>51</v>
      </c>
      <c r="P298">
        <f t="shared" si="17"/>
        <v>0</v>
      </c>
      <c r="R298">
        <f t="shared" si="18"/>
        <v>0</v>
      </c>
      <c r="S298">
        <f t="shared" si="19"/>
        <v>0</v>
      </c>
      <c r="T298" t="str">
        <f>IF('Teams-Start'!A298&gt;=1903,"Y","N")</f>
        <v>N</v>
      </c>
      <c r="U298">
        <v>976</v>
      </c>
      <c r="V298">
        <v>4747</v>
      </c>
      <c r="W298">
        <v>1425</v>
      </c>
      <c r="X298">
        <v>222</v>
      </c>
      <c r="Y298">
        <v>98</v>
      </c>
      <c r="Z298">
        <v>32</v>
      </c>
      <c r="AA298">
        <v>532</v>
      </c>
      <c r="AB298">
        <v>229</v>
      </c>
      <c r="AC298">
        <v>252</v>
      </c>
      <c r="AE298">
        <v>30</v>
      </c>
      <c r="AG298">
        <v>839</v>
      </c>
      <c r="AH298">
        <v>532</v>
      </c>
      <c r="AI298">
        <v>4.2</v>
      </c>
      <c r="AJ298">
        <v>110</v>
      </c>
      <c r="AK298">
        <v>2</v>
      </c>
      <c r="AL298">
        <v>2</v>
      </c>
      <c r="AM298">
        <v>3421</v>
      </c>
      <c r="AN298">
        <v>1361</v>
      </c>
      <c r="AO298">
        <v>35</v>
      </c>
      <c r="AP298">
        <v>356</v>
      </c>
      <c r="AQ298">
        <v>242</v>
      </c>
      <c r="AR298">
        <v>395</v>
      </c>
      <c r="AS298">
        <v>92</v>
      </c>
      <c r="AT298">
        <v>0.92900000000000005</v>
      </c>
      <c r="AU298" t="s">
        <v>329</v>
      </c>
      <c r="AV298" t="s">
        <v>381</v>
      </c>
      <c r="AW298">
        <v>130000</v>
      </c>
      <c r="AX298">
        <v>106</v>
      </c>
      <c r="AY298">
        <v>105</v>
      </c>
      <c r="AZ298" t="s">
        <v>199</v>
      </c>
      <c r="BA298" t="s">
        <v>328</v>
      </c>
      <c r="BB298" t="s">
        <v>328</v>
      </c>
    </row>
    <row r="299" spans="1:54" x14ac:dyDescent="0.25">
      <c r="A299">
        <v>1893</v>
      </c>
      <c r="B299" t="s">
        <v>157</v>
      </c>
      <c r="C299" t="s">
        <v>395</v>
      </c>
      <c r="D299" t="s">
        <v>172</v>
      </c>
      <c r="E299" t="str">
        <f>VLOOKUP(D299,TeamsFranchises!$A$2:$B$121,2,FALSE)</f>
        <v>Louisville Colonels</v>
      </c>
      <c r="G299">
        <v>11</v>
      </c>
      <c r="H299">
        <v>126</v>
      </c>
      <c r="J299">
        <v>50</v>
      </c>
      <c r="K299">
        <v>75</v>
      </c>
      <c r="N299">
        <f t="shared" si="16"/>
        <v>0</v>
      </c>
      <c r="O299" t="s">
        <v>51</v>
      </c>
      <c r="P299">
        <f t="shared" si="17"/>
        <v>0</v>
      </c>
      <c r="R299">
        <f t="shared" si="18"/>
        <v>0</v>
      </c>
      <c r="S299">
        <f t="shared" si="19"/>
        <v>0</v>
      </c>
      <c r="T299" t="str">
        <f>IF('Teams-Start'!A299&gt;=1903,"Y","N")</f>
        <v>N</v>
      </c>
      <c r="U299">
        <v>759</v>
      </c>
      <c r="V299">
        <v>4566</v>
      </c>
      <c r="W299">
        <v>1185</v>
      </c>
      <c r="X299">
        <v>177</v>
      </c>
      <c r="Y299">
        <v>73</v>
      </c>
      <c r="Z299">
        <v>19</v>
      </c>
      <c r="AA299">
        <v>485</v>
      </c>
      <c r="AB299">
        <v>306</v>
      </c>
      <c r="AC299">
        <v>203</v>
      </c>
      <c r="AE299">
        <v>54</v>
      </c>
      <c r="AG299">
        <v>942</v>
      </c>
      <c r="AH299">
        <v>708</v>
      </c>
      <c r="AI299">
        <v>5.9</v>
      </c>
      <c r="AJ299">
        <v>113</v>
      </c>
      <c r="AK299">
        <v>4</v>
      </c>
      <c r="AL299">
        <v>1</v>
      </c>
      <c r="AM299">
        <v>3240</v>
      </c>
      <c r="AN299">
        <v>1431</v>
      </c>
      <c r="AO299">
        <v>38</v>
      </c>
      <c r="AP299">
        <v>479</v>
      </c>
      <c r="AQ299">
        <v>190</v>
      </c>
      <c r="AR299">
        <v>330</v>
      </c>
      <c r="AS299">
        <v>111</v>
      </c>
      <c r="AT299">
        <v>0.93700000000000006</v>
      </c>
      <c r="AU299" t="s">
        <v>309</v>
      </c>
      <c r="AV299" t="s">
        <v>187</v>
      </c>
      <c r="AW299">
        <v>53683</v>
      </c>
      <c r="AX299">
        <v>92</v>
      </c>
      <c r="AY299">
        <v>94</v>
      </c>
      <c r="AZ299" t="s">
        <v>172</v>
      </c>
      <c r="BA299" t="s">
        <v>395</v>
      </c>
      <c r="BB299" t="s">
        <v>395</v>
      </c>
    </row>
    <row r="300" spans="1:54" x14ac:dyDescent="0.25">
      <c r="A300">
        <v>1893</v>
      </c>
      <c r="B300" t="s">
        <v>157</v>
      </c>
      <c r="C300" t="s">
        <v>242</v>
      </c>
      <c r="D300" t="s">
        <v>243</v>
      </c>
      <c r="E300" t="str">
        <f>VLOOKUP(D300,TeamsFranchises!$A$2:$B$121,2,FALSE)</f>
        <v>San Francisco Giants</v>
      </c>
      <c r="G300">
        <v>5</v>
      </c>
      <c r="H300">
        <v>136</v>
      </c>
      <c r="J300">
        <v>68</v>
      </c>
      <c r="K300">
        <v>64</v>
      </c>
      <c r="N300">
        <f t="shared" si="16"/>
        <v>0</v>
      </c>
      <c r="O300" t="s">
        <v>51</v>
      </c>
      <c r="P300">
        <f t="shared" si="17"/>
        <v>0</v>
      </c>
      <c r="R300">
        <f t="shared" si="18"/>
        <v>0</v>
      </c>
      <c r="S300">
        <f t="shared" si="19"/>
        <v>0</v>
      </c>
      <c r="T300" t="str">
        <f>IF('Teams-Start'!A300&gt;=1903,"Y","N")</f>
        <v>N</v>
      </c>
      <c r="U300">
        <v>941</v>
      </c>
      <c r="V300">
        <v>4858</v>
      </c>
      <c r="W300">
        <v>1424</v>
      </c>
      <c r="X300">
        <v>182</v>
      </c>
      <c r="Y300">
        <v>101</v>
      </c>
      <c r="Z300">
        <v>61</v>
      </c>
      <c r="AA300">
        <v>504</v>
      </c>
      <c r="AB300">
        <v>281</v>
      </c>
      <c r="AC300">
        <v>299</v>
      </c>
      <c r="AE300">
        <v>56</v>
      </c>
      <c r="AG300">
        <v>845</v>
      </c>
      <c r="AH300">
        <v>578</v>
      </c>
      <c r="AI300">
        <v>4.29</v>
      </c>
      <c r="AJ300">
        <v>111</v>
      </c>
      <c r="AK300">
        <v>6</v>
      </c>
      <c r="AL300">
        <v>4</v>
      </c>
      <c r="AM300">
        <v>3634</v>
      </c>
      <c r="AN300">
        <v>1271</v>
      </c>
      <c r="AO300">
        <v>36</v>
      </c>
      <c r="AP300">
        <v>581</v>
      </c>
      <c r="AQ300">
        <v>395</v>
      </c>
      <c r="AR300">
        <v>432</v>
      </c>
      <c r="AS300">
        <v>95</v>
      </c>
      <c r="AT300">
        <v>0.92700000000000005</v>
      </c>
      <c r="AU300" t="s">
        <v>310</v>
      </c>
      <c r="AV300" t="s">
        <v>389</v>
      </c>
      <c r="AW300">
        <v>290000</v>
      </c>
      <c r="AX300">
        <v>101</v>
      </c>
      <c r="AY300">
        <v>100</v>
      </c>
      <c r="AZ300" t="s">
        <v>246</v>
      </c>
      <c r="BA300" t="s">
        <v>242</v>
      </c>
      <c r="BB300" t="s">
        <v>242</v>
      </c>
    </row>
    <row r="301" spans="1:54" x14ac:dyDescent="0.25">
      <c r="A301">
        <v>1893</v>
      </c>
      <c r="B301" t="s">
        <v>157</v>
      </c>
      <c r="C301" t="s">
        <v>122</v>
      </c>
      <c r="D301" t="s">
        <v>122</v>
      </c>
      <c r="E301" t="str">
        <f>VLOOKUP(D301,TeamsFranchises!$A$2:$B$121,2,FALSE)</f>
        <v>Philadelphia Phillies</v>
      </c>
      <c r="G301">
        <v>4</v>
      </c>
      <c r="H301">
        <v>133</v>
      </c>
      <c r="J301">
        <v>72</v>
      </c>
      <c r="K301">
        <v>57</v>
      </c>
      <c r="N301">
        <f t="shared" si="16"/>
        <v>0</v>
      </c>
      <c r="O301" t="s">
        <v>51</v>
      </c>
      <c r="P301">
        <f t="shared" si="17"/>
        <v>0</v>
      </c>
      <c r="R301">
        <f t="shared" si="18"/>
        <v>0</v>
      </c>
      <c r="S301">
        <f t="shared" si="19"/>
        <v>0</v>
      </c>
      <c r="T301" t="str">
        <f>IF('Teams-Start'!A301&gt;=1903,"Y","N")</f>
        <v>N</v>
      </c>
      <c r="U301">
        <v>1011</v>
      </c>
      <c r="V301">
        <v>5151</v>
      </c>
      <c r="W301">
        <v>1553</v>
      </c>
      <c r="X301">
        <v>246</v>
      </c>
      <c r="Y301">
        <v>90</v>
      </c>
      <c r="Z301">
        <v>80</v>
      </c>
      <c r="AA301">
        <v>468</v>
      </c>
      <c r="AB301">
        <v>335</v>
      </c>
      <c r="AC301">
        <v>202</v>
      </c>
      <c r="AE301">
        <v>71</v>
      </c>
      <c r="AG301">
        <v>841</v>
      </c>
      <c r="AH301">
        <v>618</v>
      </c>
      <c r="AI301">
        <v>4.68</v>
      </c>
      <c r="AJ301">
        <v>107</v>
      </c>
      <c r="AK301">
        <v>4</v>
      </c>
      <c r="AL301">
        <v>2</v>
      </c>
      <c r="AM301">
        <v>3567</v>
      </c>
      <c r="AN301">
        <v>1357</v>
      </c>
      <c r="AO301">
        <v>30</v>
      </c>
      <c r="AP301">
        <v>522</v>
      </c>
      <c r="AQ301">
        <v>286</v>
      </c>
      <c r="AR301">
        <v>318</v>
      </c>
      <c r="AS301">
        <v>121</v>
      </c>
      <c r="AT301">
        <v>0.94399999999999995</v>
      </c>
      <c r="AU301" t="s">
        <v>358</v>
      </c>
      <c r="AV301" t="s">
        <v>322</v>
      </c>
      <c r="AW301">
        <v>293019</v>
      </c>
      <c r="AX301">
        <v>102</v>
      </c>
      <c r="AY301">
        <v>101</v>
      </c>
      <c r="AZ301" t="s">
        <v>122</v>
      </c>
      <c r="BA301" t="s">
        <v>122</v>
      </c>
      <c r="BB301" t="s">
        <v>122</v>
      </c>
    </row>
    <row r="302" spans="1:54" x14ac:dyDescent="0.25">
      <c r="A302">
        <v>1893</v>
      </c>
      <c r="B302" t="s">
        <v>157</v>
      </c>
      <c r="C302" t="s">
        <v>229</v>
      </c>
      <c r="D302" t="s">
        <v>229</v>
      </c>
      <c r="E302" t="str">
        <f>VLOOKUP(D302,TeamsFranchises!$A$2:$B$121,2,FALSE)</f>
        <v>Pittsburgh Pirates</v>
      </c>
      <c r="G302">
        <v>2</v>
      </c>
      <c r="H302">
        <v>131</v>
      </c>
      <c r="J302">
        <v>81</v>
      </c>
      <c r="K302">
        <v>48</v>
      </c>
      <c r="N302">
        <f t="shared" si="16"/>
        <v>0</v>
      </c>
      <c r="O302" t="s">
        <v>51</v>
      </c>
      <c r="P302">
        <f t="shared" si="17"/>
        <v>0</v>
      </c>
      <c r="R302">
        <f t="shared" si="18"/>
        <v>0</v>
      </c>
      <c r="S302">
        <f t="shared" si="19"/>
        <v>0</v>
      </c>
      <c r="T302" t="str">
        <f>IF('Teams-Start'!A302&gt;=1903,"Y","N")</f>
        <v>N</v>
      </c>
      <c r="U302">
        <v>970</v>
      </c>
      <c r="V302">
        <v>4834</v>
      </c>
      <c r="W302">
        <v>1447</v>
      </c>
      <c r="X302">
        <v>176</v>
      </c>
      <c r="Y302">
        <v>127</v>
      </c>
      <c r="Z302">
        <v>37</v>
      </c>
      <c r="AA302">
        <v>537</v>
      </c>
      <c r="AB302">
        <v>274</v>
      </c>
      <c r="AC302">
        <v>210</v>
      </c>
      <c r="AE302">
        <v>62</v>
      </c>
      <c r="AG302">
        <v>766</v>
      </c>
      <c r="AH302">
        <v>529</v>
      </c>
      <c r="AI302">
        <v>4.08</v>
      </c>
      <c r="AJ302">
        <v>104</v>
      </c>
      <c r="AK302">
        <v>8</v>
      </c>
      <c r="AL302">
        <v>2</v>
      </c>
      <c r="AM302">
        <v>3501</v>
      </c>
      <c r="AN302">
        <v>1232</v>
      </c>
      <c r="AO302">
        <v>29</v>
      </c>
      <c r="AP302">
        <v>504</v>
      </c>
      <c r="AQ302">
        <v>280</v>
      </c>
      <c r="AR302">
        <v>347</v>
      </c>
      <c r="AS302">
        <v>112</v>
      </c>
      <c r="AT302">
        <v>0.93799999999999994</v>
      </c>
      <c r="AU302" t="s">
        <v>390</v>
      </c>
      <c r="AV302" t="s">
        <v>335</v>
      </c>
      <c r="AW302">
        <v>184000</v>
      </c>
      <c r="AX302">
        <v>98</v>
      </c>
      <c r="AY302">
        <v>98</v>
      </c>
      <c r="AZ302" t="s">
        <v>229</v>
      </c>
      <c r="BA302" t="s">
        <v>229</v>
      </c>
      <c r="BB302" t="s">
        <v>229</v>
      </c>
    </row>
    <row r="303" spans="1:54" x14ac:dyDescent="0.25">
      <c r="A303">
        <v>1893</v>
      </c>
      <c r="B303" t="s">
        <v>157</v>
      </c>
      <c r="C303" t="s">
        <v>396</v>
      </c>
      <c r="D303" t="s">
        <v>154</v>
      </c>
      <c r="E303" t="str">
        <f>VLOOKUP(D303,TeamsFranchises!$A$2:$B$121,2,FALSE)</f>
        <v>St. Louis Cardinals</v>
      </c>
      <c r="G303">
        <v>10</v>
      </c>
      <c r="H303">
        <v>135</v>
      </c>
      <c r="J303">
        <v>57</v>
      </c>
      <c r="K303">
        <v>75</v>
      </c>
      <c r="N303">
        <f t="shared" si="16"/>
        <v>0</v>
      </c>
      <c r="O303" t="s">
        <v>51</v>
      </c>
      <c r="P303">
        <f t="shared" si="17"/>
        <v>0</v>
      </c>
      <c r="R303">
        <f t="shared" si="18"/>
        <v>0</v>
      </c>
      <c r="S303">
        <f t="shared" si="19"/>
        <v>0</v>
      </c>
      <c r="T303" t="str">
        <f>IF('Teams-Start'!A303&gt;=1903,"Y","N")</f>
        <v>N</v>
      </c>
      <c r="U303">
        <v>745</v>
      </c>
      <c r="V303">
        <v>4879</v>
      </c>
      <c r="W303">
        <v>1288</v>
      </c>
      <c r="X303">
        <v>152</v>
      </c>
      <c r="Y303">
        <v>98</v>
      </c>
      <c r="Z303">
        <v>10</v>
      </c>
      <c r="AA303">
        <v>524</v>
      </c>
      <c r="AB303">
        <v>251</v>
      </c>
      <c r="AC303">
        <v>250</v>
      </c>
      <c r="AE303">
        <v>63</v>
      </c>
      <c r="AG303">
        <v>829</v>
      </c>
      <c r="AH303">
        <v>545</v>
      </c>
      <c r="AI303">
        <v>4.0599999999999996</v>
      </c>
      <c r="AJ303">
        <v>114</v>
      </c>
      <c r="AK303">
        <v>3</v>
      </c>
      <c r="AL303">
        <v>4</v>
      </c>
      <c r="AM303">
        <v>3621</v>
      </c>
      <c r="AN303">
        <v>1292</v>
      </c>
      <c r="AO303">
        <v>38</v>
      </c>
      <c r="AP303">
        <v>542</v>
      </c>
      <c r="AQ303">
        <v>301</v>
      </c>
      <c r="AR303">
        <v>398</v>
      </c>
      <c r="AS303">
        <v>110</v>
      </c>
      <c r="AT303">
        <v>0.93</v>
      </c>
      <c r="AU303" t="s">
        <v>252</v>
      </c>
      <c r="AV303" t="s">
        <v>399</v>
      </c>
      <c r="AW303">
        <v>195000</v>
      </c>
      <c r="AX303">
        <v>100</v>
      </c>
      <c r="AY303">
        <v>101</v>
      </c>
      <c r="AZ303" t="s">
        <v>154</v>
      </c>
      <c r="BA303" t="s">
        <v>396</v>
      </c>
      <c r="BB303" t="s">
        <v>396</v>
      </c>
    </row>
    <row r="304" spans="1:54" x14ac:dyDescent="0.25">
      <c r="A304">
        <v>1893</v>
      </c>
      <c r="B304" t="s">
        <v>157</v>
      </c>
      <c r="C304" t="s">
        <v>126</v>
      </c>
      <c r="D304" t="s">
        <v>126</v>
      </c>
      <c r="E304" t="str">
        <f>VLOOKUP(D304,TeamsFranchises!$A$2:$B$121,2,FALSE)</f>
        <v>Washington Senators</v>
      </c>
      <c r="G304">
        <v>12</v>
      </c>
      <c r="H304">
        <v>130</v>
      </c>
      <c r="J304">
        <v>40</v>
      </c>
      <c r="K304">
        <v>89</v>
      </c>
      <c r="N304">
        <f t="shared" si="16"/>
        <v>0</v>
      </c>
      <c r="O304" t="s">
        <v>51</v>
      </c>
      <c r="P304">
        <f t="shared" si="17"/>
        <v>0</v>
      </c>
      <c r="R304">
        <f t="shared" si="18"/>
        <v>0</v>
      </c>
      <c r="S304">
        <f t="shared" si="19"/>
        <v>0</v>
      </c>
      <c r="T304" t="str">
        <f>IF('Teams-Start'!A304&gt;=1903,"Y","N")</f>
        <v>N</v>
      </c>
      <c r="U304">
        <v>722</v>
      </c>
      <c r="V304">
        <v>4742</v>
      </c>
      <c r="W304">
        <v>1258</v>
      </c>
      <c r="X304">
        <v>180</v>
      </c>
      <c r="Y304">
        <v>83</v>
      </c>
      <c r="Z304">
        <v>23</v>
      </c>
      <c r="AA304">
        <v>523</v>
      </c>
      <c r="AB304">
        <v>237</v>
      </c>
      <c r="AC304">
        <v>154</v>
      </c>
      <c r="AE304">
        <v>63</v>
      </c>
      <c r="AG304">
        <v>1032</v>
      </c>
      <c r="AH304">
        <v>704</v>
      </c>
      <c r="AI304">
        <v>5.56</v>
      </c>
      <c r="AJ304">
        <v>110</v>
      </c>
      <c r="AK304">
        <v>2</v>
      </c>
      <c r="AL304">
        <v>0</v>
      </c>
      <c r="AM304">
        <v>3417</v>
      </c>
      <c r="AN304">
        <v>1485</v>
      </c>
      <c r="AO304">
        <v>54</v>
      </c>
      <c r="AP304">
        <v>574</v>
      </c>
      <c r="AQ304">
        <v>292</v>
      </c>
      <c r="AR304">
        <v>497</v>
      </c>
      <c r="AS304">
        <v>96</v>
      </c>
      <c r="AT304">
        <v>0.91200000000000003</v>
      </c>
      <c r="AU304" t="s">
        <v>397</v>
      </c>
      <c r="AV304" t="s">
        <v>393</v>
      </c>
      <c r="AW304">
        <v>90000</v>
      </c>
      <c r="AX304">
        <v>97</v>
      </c>
      <c r="AY304">
        <v>99</v>
      </c>
      <c r="AZ304" t="s">
        <v>306</v>
      </c>
      <c r="BA304" t="s">
        <v>398</v>
      </c>
      <c r="BB304" t="s">
        <v>398</v>
      </c>
    </row>
    <row r="305" spans="1:54" x14ac:dyDescent="0.25">
      <c r="A305">
        <v>1894</v>
      </c>
      <c r="B305" t="s">
        <v>157</v>
      </c>
      <c r="C305" t="s">
        <v>394</v>
      </c>
      <c r="D305" t="s">
        <v>217</v>
      </c>
      <c r="E305" t="str">
        <f>VLOOKUP(D305,TeamsFranchises!$A$2:$B$121,2,FALSE)</f>
        <v>Baltimore Orioles</v>
      </c>
      <c r="G305">
        <v>1</v>
      </c>
      <c r="H305">
        <v>129</v>
      </c>
      <c r="J305">
        <v>89</v>
      </c>
      <c r="K305">
        <v>39</v>
      </c>
      <c r="N305">
        <f t="shared" si="16"/>
        <v>0</v>
      </c>
      <c r="O305" t="s">
        <v>76</v>
      </c>
      <c r="P305">
        <f t="shared" si="17"/>
        <v>1</v>
      </c>
      <c r="R305">
        <f t="shared" si="18"/>
        <v>0</v>
      </c>
      <c r="S305">
        <f t="shared" si="19"/>
        <v>0</v>
      </c>
      <c r="T305" t="str">
        <f>IF('Teams-Start'!A305&gt;=1903,"Y","N")</f>
        <v>N</v>
      </c>
      <c r="U305">
        <v>1171</v>
      </c>
      <c r="V305">
        <v>4799</v>
      </c>
      <c r="W305">
        <v>1647</v>
      </c>
      <c r="X305">
        <v>271</v>
      </c>
      <c r="Y305">
        <v>150</v>
      </c>
      <c r="Z305">
        <v>33</v>
      </c>
      <c r="AA305">
        <v>516</v>
      </c>
      <c r="AB305">
        <v>200</v>
      </c>
      <c r="AC305">
        <v>324</v>
      </c>
      <c r="AE305">
        <v>98</v>
      </c>
      <c r="AG305">
        <v>819</v>
      </c>
      <c r="AH305">
        <v>620</v>
      </c>
      <c r="AI305">
        <v>5</v>
      </c>
      <c r="AJ305">
        <v>97</v>
      </c>
      <c r="AK305">
        <v>1</v>
      </c>
      <c r="AL305">
        <v>11</v>
      </c>
      <c r="AM305">
        <v>3349</v>
      </c>
      <c r="AN305">
        <v>1371</v>
      </c>
      <c r="AO305">
        <v>31</v>
      </c>
      <c r="AP305">
        <v>472</v>
      </c>
      <c r="AQ305">
        <v>275</v>
      </c>
      <c r="AR305">
        <v>293</v>
      </c>
      <c r="AS305">
        <v>105</v>
      </c>
      <c r="AT305">
        <v>0.94399999999999995</v>
      </c>
      <c r="AU305" t="s">
        <v>218</v>
      </c>
      <c r="AV305" t="s">
        <v>375</v>
      </c>
      <c r="AW305">
        <v>328000</v>
      </c>
      <c r="AX305">
        <v>104</v>
      </c>
      <c r="AY305">
        <v>103</v>
      </c>
      <c r="AZ305" t="s">
        <v>394</v>
      </c>
      <c r="BA305" t="s">
        <v>394</v>
      </c>
      <c r="BB305" t="s">
        <v>394</v>
      </c>
    </row>
    <row r="306" spans="1:54" x14ac:dyDescent="0.25">
      <c r="A306">
        <v>1894</v>
      </c>
      <c r="B306" t="s">
        <v>157</v>
      </c>
      <c r="C306" t="s">
        <v>262</v>
      </c>
      <c r="D306" t="s">
        <v>260</v>
      </c>
      <c r="E306" t="str">
        <f>VLOOKUP(D306,TeamsFranchises!$A$2:$B$121,2,FALSE)</f>
        <v>Los Angeles Dodgers</v>
      </c>
      <c r="G306">
        <v>5</v>
      </c>
      <c r="H306">
        <v>135</v>
      </c>
      <c r="J306">
        <v>70</v>
      </c>
      <c r="K306">
        <v>61</v>
      </c>
      <c r="N306">
        <f t="shared" si="16"/>
        <v>0</v>
      </c>
      <c r="O306" t="s">
        <v>51</v>
      </c>
      <c r="P306">
        <f t="shared" si="17"/>
        <v>0</v>
      </c>
      <c r="R306">
        <f t="shared" si="18"/>
        <v>0</v>
      </c>
      <c r="S306">
        <f t="shared" si="19"/>
        <v>0</v>
      </c>
      <c r="T306" t="str">
        <f>IF('Teams-Start'!A306&gt;=1903,"Y","N")</f>
        <v>N</v>
      </c>
      <c r="U306">
        <v>1024</v>
      </c>
      <c r="V306">
        <v>4851</v>
      </c>
      <c r="W306">
        <v>1514</v>
      </c>
      <c r="X306">
        <v>231</v>
      </c>
      <c r="Y306">
        <v>130</v>
      </c>
      <c r="Z306">
        <v>42</v>
      </c>
      <c r="AA306">
        <v>467</v>
      </c>
      <c r="AB306">
        <v>295</v>
      </c>
      <c r="AC306">
        <v>282</v>
      </c>
      <c r="AE306">
        <v>35</v>
      </c>
      <c r="AG306">
        <v>1020</v>
      </c>
      <c r="AH306">
        <v>723</v>
      </c>
      <c r="AI306">
        <v>5.56</v>
      </c>
      <c r="AJ306">
        <v>106</v>
      </c>
      <c r="AK306">
        <v>3</v>
      </c>
      <c r="AL306">
        <v>5</v>
      </c>
      <c r="AM306">
        <v>3514</v>
      </c>
      <c r="AN306">
        <v>1464</v>
      </c>
      <c r="AO306">
        <v>41</v>
      </c>
      <c r="AP306">
        <v>560</v>
      </c>
      <c r="AQ306">
        <v>290</v>
      </c>
      <c r="AR306">
        <v>393</v>
      </c>
      <c r="AS306">
        <v>85</v>
      </c>
      <c r="AT306">
        <v>0.92800000000000005</v>
      </c>
      <c r="AU306" t="s">
        <v>376</v>
      </c>
      <c r="AV306" t="s">
        <v>377</v>
      </c>
      <c r="AW306">
        <v>214000</v>
      </c>
      <c r="AX306">
        <v>93</v>
      </c>
      <c r="AY306">
        <v>93</v>
      </c>
      <c r="AZ306" t="s">
        <v>262</v>
      </c>
      <c r="BA306" t="s">
        <v>262</v>
      </c>
      <c r="BB306" t="s">
        <v>262</v>
      </c>
    </row>
    <row r="307" spans="1:54" x14ac:dyDescent="0.25">
      <c r="A307">
        <v>1894</v>
      </c>
      <c r="B307" t="s">
        <v>157</v>
      </c>
      <c r="C307" t="s">
        <v>158</v>
      </c>
      <c r="D307" t="s">
        <v>159</v>
      </c>
      <c r="E307" t="str">
        <f>VLOOKUP(D307,TeamsFranchises!$A$2:$B$121,2,FALSE)</f>
        <v>Atlanta Braves</v>
      </c>
      <c r="G307">
        <v>3</v>
      </c>
      <c r="H307">
        <v>133</v>
      </c>
      <c r="J307">
        <v>83</v>
      </c>
      <c r="K307">
        <v>49</v>
      </c>
      <c r="N307">
        <f t="shared" si="16"/>
        <v>0</v>
      </c>
      <c r="O307" t="s">
        <v>51</v>
      </c>
      <c r="P307">
        <f t="shared" si="17"/>
        <v>0</v>
      </c>
      <c r="R307">
        <f t="shared" si="18"/>
        <v>0</v>
      </c>
      <c r="S307">
        <f t="shared" si="19"/>
        <v>0</v>
      </c>
      <c r="T307" t="str">
        <f>IF('Teams-Start'!A307&gt;=1903,"Y","N")</f>
        <v>N</v>
      </c>
      <c r="U307">
        <v>1220</v>
      </c>
      <c r="V307">
        <v>5011</v>
      </c>
      <c r="W307">
        <v>1658</v>
      </c>
      <c r="X307">
        <v>272</v>
      </c>
      <c r="Y307">
        <v>94</v>
      </c>
      <c r="Z307">
        <v>103</v>
      </c>
      <c r="AA307">
        <v>535</v>
      </c>
      <c r="AB307">
        <v>261</v>
      </c>
      <c r="AC307">
        <v>241</v>
      </c>
      <c r="AE307">
        <v>47</v>
      </c>
      <c r="AG307">
        <v>1002</v>
      </c>
      <c r="AH307">
        <v>701</v>
      </c>
      <c r="AI307">
        <v>5.41</v>
      </c>
      <c r="AJ307">
        <v>108</v>
      </c>
      <c r="AK307">
        <v>3</v>
      </c>
      <c r="AL307">
        <v>2</v>
      </c>
      <c r="AM307">
        <v>3498</v>
      </c>
      <c r="AN307">
        <v>1529</v>
      </c>
      <c r="AO307">
        <v>89</v>
      </c>
      <c r="AP307">
        <v>411</v>
      </c>
      <c r="AQ307">
        <v>262</v>
      </c>
      <c r="AR307">
        <v>415</v>
      </c>
      <c r="AS307">
        <v>120</v>
      </c>
      <c r="AT307">
        <v>0.92500000000000004</v>
      </c>
      <c r="AU307" t="s">
        <v>235</v>
      </c>
      <c r="AV307" t="s">
        <v>400</v>
      </c>
      <c r="AW307">
        <v>152800</v>
      </c>
      <c r="AX307">
        <v>113</v>
      </c>
      <c r="AY307">
        <v>111</v>
      </c>
      <c r="AZ307" t="s">
        <v>158</v>
      </c>
      <c r="BA307" t="s">
        <v>158</v>
      </c>
      <c r="BB307" t="s">
        <v>158</v>
      </c>
    </row>
    <row r="308" spans="1:54" x14ac:dyDescent="0.25">
      <c r="A308">
        <v>1894</v>
      </c>
      <c r="B308" t="s">
        <v>157</v>
      </c>
      <c r="C308" t="s">
        <v>161</v>
      </c>
      <c r="D308" t="s">
        <v>162</v>
      </c>
      <c r="E308" t="str">
        <f>VLOOKUP(D308,TeamsFranchises!$A$2:$B$121,2,FALSE)</f>
        <v>Chicago Cubs</v>
      </c>
      <c r="G308">
        <v>8</v>
      </c>
      <c r="H308">
        <v>136</v>
      </c>
      <c r="J308">
        <v>57</v>
      </c>
      <c r="K308">
        <v>75</v>
      </c>
      <c r="N308">
        <f t="shared" si="16"/>
        <v>0</v>
      </c>
      <c r="O308" t="s">
        <v>51</v>
      </c>
      <c r="P308">
        <f t="shared" si="17"/>
        <v>0</v>
      </c>
      <c r="R308">
        <f t="shared" si="18"/>
        <v>0</v>
      </c>
      <c r="S308">
        <f t="shared" si="19"/>
        <v>0</v>
      </c>
      <c r="T308" t="str">
        <f>IF('Teams-Start'!A308&gt;=1903,"Y","N")</f>
        <v>N</v>
      </c>
      <c r="U308">
        <v>1056</v>
      </c>
      <c r="V308">
        <v>5022</v>
      </c>
      <c r="W308">
        <v>1574</v>
      </c>
      <c r="X308">
        <v>268</v>
      </c>
      <c r="Y308">
        <v>87</v>
      </c>
      <c r="Z308">
        <v>65</v>
      </c>
      <c r="AA308">
        <v>507</v>
      </c>
      <c r="AB308">
        <v>306</v>
      </c>
      <c r="AC308">
        <v>332</v>
      </c>
      <c r="AE308">
        <v>36</v>
      </c>
      <c r="AG308">
        <v>1080</v>
      </c>
      <c r="AH308">
        <v>739</v>
      </c>
      <c r="AI308">
        <v>5.72</v>
      </c>
      <c r="AJ308">
        <v>118</v>
      </c>
      <c r="AK308">
        <v>0</v>
      </c>
      <c r="AL308">
        <v>0</v>
      </c>
      <c r="AM308">
        <v>3489</v>
      </c>
      <c r="AN308">
        <v>1575</v>
      </c>
      <c r="AO308">
        <v>43</v>
      </c>
      <c r="AP308">
        <v>569</v>
      </c>
      <c r="AQ308">
        <v>284</v>
      </c>
      <c r="AR308">
        <v>458</v>
      </c>
      <c r="AS308">
        <v>115</v>
      </c>
      <c r="AT308">
        <v>0.91800000000000004</v>
      </c>
      <c r="AU308" t="s">
        <v>351</v>
      </c>
      <c r="AV308" t="s">
        <v>401</v>
      </c>
      <c r="AW308">
        <v>239000</v>
      </c>
      <c r="AX308">
        <v>106</v>
      </c>
      <c r="AY308">
        <v>106</v>
      </c>
      <c r="AZ308" t="s">
        <v>162</v>
      </c>
      <c r="BA308" t="s">
        <v>161</v>
      </c>
      <c r="BB308" t="s">
        <v>161</v>
      </c>
    </row>
    <row r="309" spans="1:54" x14ac:dyDescent="0.25">
      <c r="A309">
        <v>1894</v>
      </c>
      <c r="B309" t="s">
        <v>157</v>
      </c>
      <c r="C309" t="s">
        <v>167</v>
      </c>
      <c r="D309" t="s">
        <v>167</v>
      </c>
      <c r="E309" t="str">
        <f>VLOOKUP(D309,TeamsFranchises!$A$2:$B$121,2,FALSE)</f>
        <v>Cincinnati Reds</v>
      </c>
      <c r="G309">
        <v>10</v>
      </c>
      <c r="H309">
        <v>134</v>
      </c>
      <c r="J309">
        <v>55</v>
      </c>
      <c r="K309">
        <v>75</v>
      </c>
      <c r="N309">
        <f t="shared" si="16"/>
        <v>0</v>
      </c>
      <c r="O309" t="s">
        <v>51</v>
      </c>
      <c r="P309">
        <f t="shared" si="17"/>
        <v>0</v>
      </c>
      <c r="R309">
        <f t="shared" si="18"/>
        <v>0</v>
      </c>
      <c r="S309">
        <f t="shared" si="19"/>
        <v>0</v>
      </c>
      <c r="T309" t="str">
        <f>IF('Teams-Start'!A309&gt;=1903,"Y","N")</f>
        <v>N</v>
      </c>
      <c r="U309">
        <v>936</v>
      </c>
      <c r="V309">
        <v>4753</v>
      </c>
      <c r="W309">
        <v>1407</v>
      </c>
      <c r="X309">
        <v>228</v>
      </c>
      <c r="Y309">
        <v>71</v>
      </c>
      <c r="Z309">
        <v>61</v>
      </c>
      <c r="AA309">
        <v>517</v>
      </c>
      <c r="AB309">
        <v>255</v>
      </c>
      <c r="AC309">
        <v>223</v>
      </c>
      <c r="AE309">
        <v>41</v>
      </c>
      <c r="AG309">
        <v>1108</v>
      </c>
      <c r="AH309">
        <v>775</v>
      </c>
      <c r="AI309">
        <v>5.99</v>
      </c>
      <c r="AJ309">
        <v>112</v>
      </c>
      <c r="AK309">
        <v>4</v>
      </c>
      <c r="AL309">
        <v>3</v>
      </c>
      <c r="AM309">
        <v>3496</v>
      </c>
      <c r="AN309">
        <v>1616</v>
      </c>
      <c r="AO309">
        <v>85</v>
      </c>
      <c r="AP309">
        <v>500</v>
      </c>
      <c r="AQ309">
        <v>223</v>
      </c>
      <c r="AR309">
        <v>430</v>
      </c>
      <c r="AS309">
        <v>122</v>
      </c>
      <c r="AT309">
        <v>0.92500000000000004</v>
      </c>
      <c r="AU309" t="s">
        <v>165</v>
      </c>
      <c r="AV309" t="s">
        <v>402</v>
      </c>
      <c r="AW309">
        <v>158000</v>
      </c>
      <c r="AX309">
        <v>103</v>
      </c>
      <c r="AY309">
        <v>104</v>
      </c>
      <c r="AZ309" t="s">
        <v>167</v>
      </c>
      <c r="BA309" t="s">
        <v>167</v>
      </c>
      <c r="BB309" t="s">
        <v>167</v>
      </c>
    </row>
    <row r="310" spans="1:54" x14ac:dyDescent="0.25">
      <c r="A310">
        <v>1894</v>
      </c>
      <c r="B310" t="s">
        <v>157</v>
      </c>
      <c r="C310" t="s">
        <v>328</v>
      </c>
      <c r="D310" t="s">
        <v>199</v>
      </c>
      <c r="E310" t="str">
        <f>VLOOKUP(D310,TeamsFranchises!$A$2:$B$121,2,FALSE)</f>
        <v>Cleveland Spiders</v>
      </c>
      <c r="G310">
        <v>6</v>
      </c>
      <c r="H310">
        <v>130</v>
      </c>
      <c r="J310">
        <v>68</v>
      </c>
      <c r="K310">
        <v>61</v>
      </c>
      <c r="N310">
        <f t="shared" si="16"/>
        <v>0</v>
      </c>
      <c r="O310" t="s">
        <v>51</v>
      </c>
      <c r="P310">
        <f t="shared" si="17"/>
        <v>0</v>
      </c>
      <c r="R310">
        <f t="shared" si="18"/>
        <v>0</v>
      </c>
      <c r="S310">
        <f t="shared" si="19"/>
        <v>0</v>
      </c>
      <c r="T310" t="str">
        <f>IF('Teams-Start'!A310&gt;=1903,"Y","N")</f>
        <v>N</v>
      </c>
      <c r="U310">
        <v>932</v>
      </c>
      <c r="V310">
        <v>4764</v>
      </c>
      <c r="W310">
        <v>1442</v>
      </c>
      <c r="X310">
        <v>241</v>
      </c>
      <c r="Y310">
        <v>90</v>
      </c>
      <c r="Z310">
        <v>37</v>
      </c>
      <c r="AA310">
        <v>471</v>
      </c>
      <c r="AB310">
        <v>301</v>
      </c>
      <c r="AC310">
        <v>220</v>
      </c>
      <c r="AE310">
        <v>24</v>
      </c>
      <c r="AG310">
        <v>896</v>
      </c>
      <c r="AH310">
        <v>621</v>
      </c>
      <c r="AI310">
        <v>4.97</v>
      </c>
      <c r="AJ310">
        <v>106</v>
      </c>
      <c r="AK310">
        <v>6</v>
      </c>
      <c r="AL310">
        <v>2</v>
      </c>
      <c r="AM310">
        <v>3373</v>
      </c>
      <c r="AN310">
        <v>1390</v>
      </c>
      <c r="AO310">
        <v>54</v>
      </c>
      <c r="AP310">
        <v>435</v>
      </c>
      <c r="AQ310">
        <v>254</v>
      </c>
      <c r="AR310">
        <v>344</v>
      </c>
      <c r="AS310">
        <v>107</v>
      </c>
      <c r="AT310">
        <v>0.93500000000000005</v>
      </c>
      <c r="AU310" t="s">
        <v>329</v>
      </c>
      <c r="AV310" t="s">
        <v>381</v>
      </c>
      <c r="AW310">
        <v>82000</v>
      </c>
      <c r="AX310">
        <v>104</v>
      </c>
      <c r="AY310">
        <v>103</v>
      </c>
      <c r="AZ310" t="s">
        <v>199</v>
      </c>
      <c r="BA310" t="s">
        <v>328</v>
      </c>
      <c r="BB310" t="s">
        <v>328</v>
      </c>
    </row>
    <row r="311" spans="1:54" x14ac:dyDescent="0.25">
      <c r="A311">
        <v>1894</v>
      </c>
      <c r="B311" t="s">
        <v>157</v>
      </c>
      <c r="C311" t="s">
        <v>395</v>
      </c>
      <c r="D311" t="s">
        <v>172</v>
      </c>
      <c r="E311" t="str">
        <f>VLOOKUP(D311,TeamsFranchises!$A$2:$B$121,2,FALSE)</f>
        <v>Louisville Colonels</v>
      </c>
      <c r="G311">
        <v>12</v>
      </c>
      <c r="H311">
        <v>130</v>
      </c>
      <c r="J311">
        <v>36</v>
      </c>
      <c r="K311">
        <v>94</v>
      </c>
      <c r="N311">
        <f t="shared" si="16"/>
        <v>0</v>
      </c>
      <c r="O311" t="s">
        <v>51</v>
      </c>
      <c r="P311">
        <f t="shared" si="17"/>
        <v>0</v>
      </c>
      <c r="R311">
        <f t="shared" si="18"/>
        <v>0</v>
      </c>
      <c r="S311">
        <f t="shared" si="19"/>
        <v>0</v>
      </c>
      <c r="T311" t="str">
        <f>IF('Teams-Start'!A311&gt;=1903,"Y","N")</f>
        <v>N</v>
      </c>
      <c r="U311">
        <v>698</v>
      </c>
      <c r="V311">
        <v>4519</v>
      </c>
      <c r="W311">
        <v>1216</v>
      </c>
      <c r="X311">
        <v>173</v>
      </c>
      <c r="Y311">
        <v>89</v>
      </c>
      <c r="Z311">
        <v>42</v>
      </c>
      <c r="AA311">
        <v>355</v>
      </c>
      <c r="AB311">
        <v>368</v>
      </c>
      <c r="AC311">
        <v>219</v>
      </c>
      <c r="AE311">
        <v>53</v>
      </c>
      <c r="AG311">
        <v>1019</v>
      </c>
      <c r="AH311">
        <v>675</v>
      </c>
      <c r="AI311">
        <v>5.5</v>
      </c>
      <c r="AJ311">
        <v>114</v>
      </c>
      <c r="AK311">
        <v>2</v>
      </c>
      <c r="AL311">
        <v>1</v>
      </c>
      <c r="AM311">
        <v>3314</v>
      </c>
      <c r="AN311">
        <v>1478</v>
      </c>
      <c r="AO311">
        <v>41</v>
      </c>
      <c r="AP311">
        <v>486</v>
      </c>
      <c r="AQ311">
        <v>259</v>
      </c>
      <c r="AR311">
        <v>435</v>
      </c>
      <c r="AS311">
        <v>131</v>
      </c>
      <c r="AT311">
        <v>0.91900000000000004</v>
      </c>
      <c r="AU311" t="s">
        <v>309</v>
      </c>
      <c r="AV311" t="s">
        <v>187</v>
      </c>
      <c r="AW311">
        <v>75000</v>
      </c>
      <c r="AX311">
        <v>93</v>
      </c>
      <c r="AY311">
        <v>96</v>
      </c>
      <c r="AZ311" t="s">
        <v>172</v>
      </c>
      <c r="BA311" t="s">
        <v>395</v>
      </c>
      <c r="BB311" t="s">
        <v>395</v>
      </c>
    </row>
    <row r="312" spans="1:54" x14ac:dyDescent="0.25">
      <c r="A312">
        <v>1894</v>
      </c>
      <c r="B312" t="s">
        <v>157</v>
      </c>
      <c r="C312" t="s">
        <v>242</v>
      </c>
      <c r="D312" t="s">
        <v>243</v>
      </c>
      <c r="E312" t="str">
        <f>VLOOKUP(D312,TeamsFranchises!$A$2:$B$121,2,FALSE)</f>
        <v>San Francisco Giants</v>
      </c>
      <c r="G312">
        <v>2</v>
      </c>
      <c r="H312">
        <v>139</v>
      </c>
      <c r="J312">
        <v>88</v>
      </c>
      <c r="K312">
        <v>44</v>
      </c>
      <c r="N312">
        <f t="shared" si="16"/>
        <v>0</v>
      </c>
      <c r="O312" t="s">
        <v>51</v>
      </c>
      <c r="P312">
        <f t="shared" si="17"/>
        <v>0</v>
      </c>
      <c r="R312">
        <f t="shared" si="18"/>
        <v>0</v>
      </c>
      <c r="S312">
        <f t="shared" si="19"/>
        <v>0</v>
      </c>
      <c r="T312" t="str">
        <f>IF('Teams-Start'!A312&gt;=1903,"Y","N")</f>
        <v>N</v>
      </c>
      <c r="U312">
        <v>962</v>
      </c>
      <c r="V312">
        <v>4879</v>
      </c>
      <c r="W312">
        <v>1469</v>
      </c>
      <c r="X312">
        <v>199</v>
      </c>
      <c r="Y312">
        <v>96</v>
      </c>
      <c r="Z312">
        <v>45</v>
      </c>
      <c r="AA312">
        <v>489</v>
      </c>
      <c r="AB312">
        <v>219</v>
      </c>
      <c r="AC312">
        <v>326</v>
      </c>
      <c r="AE312">
        <v>33</v>
      </c>
      <c r="AG312">
        <v>801</v>
      </c>
      <c r="AH312">
        <v>522</v>
      </c>
      <c r="AI312">
        <v>3.82</v>
      </c>
      <c r="AJ312">
        <v>113</v>
      </c>
      <c r="AK312">
        <v>5</v>
      </c>
      <c r="AL312">
        <v>5</v>
      </c>
      <c r="AM312">
        <v>3690</v>
      </c>
      <c r="AN312">
        <v>1310</v>
      </c>
      <c r="AO312">
        <v>37</v>
      </c>
      <c r="AP312">
        <v>546</v>
      </c>
      <c r="AQ312">
        <v>403</v>
      </c>
      <c r="AR312">
        <v>454</v>
      </c>
      <c r="AS312">
        <v>103</v>
      </c>
      <c r="AT312">
        <v>0.92300000000000004</v>
      </c>
      <c r="AU312" t="s">
        <v>310</v>
      </c>
      <c r="AV312" t="s">
        <v>389</v>
      </c>
      <c r="AW312">
        <v>387000</v>
      </c>
      <c r="AX312">
        <v>99</v>
      </c>
      <c r="AY312">
        <v>99</v>
      </c>
      <c r="AZ312" t="s">
        <v>246</v>
      </c>
      <c r="BA312" t="s">
        <v>242</v>
      </c>
      <c r="BB312" t="s">
        <v>242</v>
      </c>
    </row>
    <row r="313" spans="1:54" x14ac:dyDescent="0.25">
      <c r="A313">
        <v>1894</v>
      </c>
      <c r="B313" t="s">
        <v>157</v>
      </c>
      <c r="C313" t="s">
        <v>122</v>
      </c>
      <c r="D313" t="s">
        <v>122</v>
      </c>
      <c r="E313" t="str">
        <f>VLOOKUP(D313,TeamsFranchises!$A$2:$B$121,2,FALSE)</f>
        <v>Philadelphia Phillies</v>
      </c>
      <c r="G313">
        <v>4</v>
      </c>
      <c r="H313">
        <v>132</v>
      </c>
      <c r="J313">
        <v>71</v>
      </c>
      <c r="K313">
        <v>57</v>
      </c>
      <c r="N313">
        <f t="shared" si="16"/>
        <v>0</v>
      </c>
      <c r="O313" t="s">
        <v>51</v>
      </c>
      <c r="P313">
        <f t="shared" si="17"/>
        <v>0</v>
      </c>
      <c r="R313">
        <f t="shared" si="18"/>
        <v>0</v>
      </c>
      <c r="S313">
        <f t="shared" si="19"/>
        <v>0</v>
      </c>
      <c r="T313" t="str">
        <f>IF('Teams-Start'!A313&gt;=1903,"Y","N")</f>
        <v>N</v>
      </c>
      <c r="U313">
        <v>1179</v>
      </c>
      <c r="V313">
        <v>5088</v>
      </c>
      <c r="W313">
        <v>1780</v>
      </c>
      <c r="X313">
        <v>258</v>
      </c>
      <c r="Y313">
        <v>137</v>
      </c>
      <c r="Z313">
        <v>40</v>
      </c>
      <c r="AA313">
        <v>510</v>
      </c>
      <c r="AB313">
        <v>254</v>
      </c>
      <c r="AC313">
        <v>285</v>
      </c>
      <c r="AE313">
        <v>58</v>
      </c>
      <c r="AG313">
        <v>995</v>
      </c>
      <c r="AH313">
        <v>720</v>
      </c>
      <c r="AI313">
        <v>5.63</v>
      </c>
      <c r="AJ313">
        <v>103</v>
      </c>
      <c r="AK313">
        <v>3</v>
      </c>
      <c r="AL313">
        <v>4</v>
      </c>
      <c r="AM313">
        <v>3455</v>
      </c>
      <c r="AN313">
        <v>1522</v>
      </c>
      <c r="AO313">
        <v>62</v>
      </c>
      <c r="AP313">
        <v>479</v>
      </c>
      <c r="AQ313">
        <v>266</v>
      </c>
      <c r="AR313">
        <v>351</v>
      </c>
      <c r="AS313">
        <v>114</v>
      </c>
      <c r="AT313">
        <v>0.93400000000000005</v>
      </c>
      <c r="AU313" t="s">
        <v>358</v>
      </c>
      <c r="AV313" t="s">
        <v>322</v>
      </c>
      <c r="AW313">
        <v>352773</v>
      </c>
      <c r="AX313">
        <v>96</v>
      </c>
      <c r="AY313">
        <v>94</v>
      </c>
      <c r="AZ313" t="s">
        <v>122</v>
      </c>
      <c r="BA313" t="s">
        <v>122</v>
      </c>
      <c r="BB313" t="s">
        <v>122</v>
      </c>
    </row>
    <row r="314" spans="1:54" x14ac:dyDescent="0.25">
      <c r="A314">
        <v>1894</v>
      </c>
      <c r="B314" t="s">
        <v>157</v>
      </c>
      <c r="C314" t="s">
        <v>229</v>
      </c>
      <c r="D314" t="s">
        <v>229</v>
      </c>
      <c r="E314" t="str">
        <f>VLOOKUP(D314,TeamsFranchises!$A$2:$B$121,2,FALSE)</f>
        <v>Pittsburgh Pirates</v>
      </c>
      <c r="G314">
        <v>7</v>
      </c>
      <c r="H314">
        <v>133</v>
      </c>
      <c r="J314">
        <v>65</v>
      </c>
      <c r="K314">
        <v>65</v>
      </c>
      <c r="N314">
        <f t="shared" si="16"/>
        <v>0</v>
      </c>
      <c r="O314" t="s">
        <v>51</v>
      </c>
      <c r="P314">
        <f t="shared" si="17"/>
        <v>0</v>
      </c>
      <c r="R314">
        <f t="shared" si="18"/>
        <v>0</v>
      </c>
      <c r="S314">
        <f t="shared" si="19"/>
        <v>0</v>
      </c>
      <c r="T314" t="str">
        <f>IF('Teams-Start'!A314&gt;=1903,"Y","N")</f>
        <v>N</v>
      </c>
      <c r="U314">
        <v>965</v>
      </c>
      <c r="V314">
        <v>4700</v>
      </c>
      <c r="W314">
        <v>1465</v>
      </c>
      <c r="X314">
        <v>223</v>
      </c>
      <c r="Y314">
        <v>125</v>
      </c>
      <c r="Z314">
        <v>48</v>
      </c>
      <c r="AA314">
        <v>444</v>
      </c>
      <c r="AB314">
        <v>210</v>
      </c>
      <c r="AC314">
        <v>257</v>
      </c>
      <c r="AE314">
        <v>68</v>
      </c>
      <c r="AG314">
        <v>981</v>
      </c>
      <c r="AH314">
        <v>731</v>
      </c>
      <c r="AI314">
        <v>5.62</v>
      </c>
      <c r="AJ314">
        <v>106</v>
      </c>
      <c r="AK314">
        <v>2</v>
      </c>
      <c r="AL314">
        <v>0</v>
      </c>
      <c r="AM314">
        <v>3512</v>
      </c>
      <c r="AN314">
        <v>1563</v>
      </c>
      <c r="AO314">
        <v>39</v>
      </c>
      <c r="AP314">
        <v>466</v>
      </c>
      <c r="AQ314">
        <v>308</v>
      </c>
      <c r="AR314">
        <v>355</v>
      </c>
      <c r="AS314">
        <v>106</v>
      </c>
      <c r="AT314">
        <v>0.93600000000000005</v>
      </c>
      <c r="AU314" t="s">
        <v>390</v>
      </c>
      <c r="AV314" t="s">
        <v>335</v>
      </c>
      <c r="AW314">
        <v>159000</v>
      </c>
      <c r="AX314">
        <v>99</v>
      </c>
      <c r="AY314">
        <v>98</v>
      </c>
      <c r="AZ314" t="s">
        <v>229</v>
      </c>
      <c r="BA314" t="s">
        <v>229</v>
      </c>
      <c r="BB314" t="s">
        <v>229</v>
      </c>
    </row>
    <row r="315" spans="1:54" x14ac:dyDescent="0.25">
      <c r="A315">
        <v>1894</v>
      </c>
      <c r="B315" t="s">
        <v>157</v>
      </c>
      <c r="C315" t="s">
        <v>396</v>
      </c>
      <c r="D315" t="s">
        <v>154</v>
      </c>
      <c r="E315" t="str">
        <f>VLOOKUP(D315,TeamsFranchises!$A$2:$B$121,2,FALSE)</f>
        <v>St. Louis Cardinals</v>
      </c>
      <c r="G315">
        <v>9</v>
      </c>
      <c r="H315">
        <v>133</v>
      </c>
      <c r="J315">
        <v>56</v>
      </c>
      <c r="K315">
        <v>76</v>
      </c>
      <c r="N315">
        <f t="shared" si="16"/>
        <v>0</v>
      </c>
      <c r="O315" t="s">
        <v>51</v>
      </c>
      <c r="P315">
        <f t="shared" si="17"/>
        <v>0</v>
      </c>
      <c r="R315">
        <f t="shared" si="18"/>
        <v>0</v>
      </c>
      <c r="S315">
        <f t="shared" si="19"/>
        <v>0</v>
      </c>
      <c r="T315" t="str">
        <f>IF('Teams-Start'!A315&gt;=1903,"Y","N")</f>
        <v>N</v>
      </c>
      <c r="U315">
        <v>771</v>
      </c>
      <c r="V315">
        <v>4610</v>
      </c>
      <c r="W315">
        <v>1320</v>
      </c>
      <c r="X315">
        <v>171</v>
      </c>
      <c r="Y315">
        <v>113</v>
      </c>
      <c r="Z315">
        <v>54</v>
      </c>
      <c r="AA315">
        <v>442</v>
      </c>
      <c r="AB315">
        <v>289</v>
      </c>
      <c r="AC315">
        <v>190</v>
      </c>
      <c r="AE315">
        <v>40</v>
      </c>
      <c r="AG315">
        <v>953</v>
      </c>
      <c r="AH315">
        <v>682</v>
      </c>
      <c r="AI315">
        <v>5.29</v>
      </c>
      <c r="AJ315">
        <v>114</v>
      </c>
      <c r="AK315">
        <v>2</v>
      </c>
      <c r="AL315">
        <v>0</v>
      </c>
      <c r="AM315">
        <v>3483</v>
      </c>
      <c r="AN315">
        <v>1418</v>
      </c>
      <c r="AO315">
        <v>48</v>
      </c>
      <c r="AP315">
        <v>500</v>
      </c>
      <c r="AQ315">
        <v>319</v>
      </c>
      <c r="AR315">
        <v>426</v>
      </c>
      <c r="AS315">
        <v>109</v>
      </c>
      <c r="AT315">
        <v>0.92300000000000004</v>
      </c>
      <c r="AU315" t="s">
        <v>252</v>
      </c>
      <c r="AV315" t="s">
        <v>399</v>
      </c>
      <c r="AW315">
        <v>155000</v>
      </c>
      <c r="AX315">
        <v>100</v>
      </c>
      <c r="AY315">
        <v>102</v>
      </c>
      <c r="AZ315" t="s">
        <v>154</v>
      </c>
      <c r="BA315" t="s">
        <v>396</v>
      </c>
      <c r="BB315" t="s">
        <v>396</v>
      </c>
    </row>
    <row r="316" spans="1:54" x14ac:dyDescent="0.25">
      <c r="A316">
        <v>1894</v>
      </c>
      <c r="B316" t="s">
        <v>157</v>
      </c>
      <c r="C316" t="s">
        <v>126</v>
      </c>
      <c r="D316" t="s">
        <v>126</v>
      </c>
      <c r="E316" t="str">
        <f>VLOOKUP(D316,TeamsFranchises!$A$2:$B$121,2,FALSE)</f>
        <v>Washington Senators</v>
      </c>
      <c r="G316">
        <v>11</v>
      </c>
      <c r="H316">
        <v>132</v>
      </c>
      <c r="J316">
        <v>45</v>
      </c>
      <c r="K316">
        <v>87</v>
      </c>
      <c r="N316">
        <f t="shared" si="16"/>
        <v>0</v>
      </c>
      <c r="O316" t="s">
        <v>51</v>
      </c>
      <c r="P316">
        <f t="shared" si="17"/>
        <v>0</v>
      </c>
      <c r="R316">
        <f t="shared" si="18"/>
        <v>0</v>
      </c>
      <c r="S316">
        <f t="shared" si="19"/>
        <v>0</v>
      </c>
      <c r="T316" t="str">
        <f>IF('Teams-Start'!A316&gt;=1903,"Y","N")</f>
        <v>N</v>
      </c>
      <c r="U316">
        <v>882</v>
      </c>
      <c r="V316">
        <v>4581</v>
      </c>
      <c r="W316">
        <v>1317</v>
      </c>
      <c r="X316">
        <v>218</v>
      </c>
      <c r="Y316">
        <v>118</v>
      </c>
      <c r="Z316">
        <v>59</v>
      </c>
      <c r="AA316">
        <v>617</v>
      </c>
      <c r="AB316">
        <v>375</v>
      </c>
      <c r="AC316">
        <v>249</v>
      </c>
      <c r="AE316">
        <v>69</v>
      </c>
      <c r="AG316">
        <v>1122</v>
      </c>
      <c r="AH316">
        <v>678</v>
      </c>
      <c r="AI316">
        <v>5.51</v>
      </c>
      <c r="AJ316">
        <v>102</v>
      </c>
      <c r="AK316">
        <v>0</v>
      </c>
      <c r="AL316">
        <v>4</v>
      </c>
      <c r="AM316">
        <v>3321</v>
      </c>
      <c r="AN316">
        <v>1573</v>
      </c>
      <c r="AO316">
        <v>59</v>
      </c>
      <c r="AP316">
        <v>446</v>
      </c>
      <c r="AQ316">
        <v>190</v>
      </c>
      <c r="AR316">
        <v>499</v>
      </c>
      <c r="AS316">
        <v>81</v>
      </c>
      <c r="AT316">
        <v>0.90800000000000003</v>
      </c>
      <c r="AU316" t="s">
        <v>397</v>
      </c>
      <c r="AV316" t="s">
        <v>393</v>
      </c>
      <c r="AW316">
        <v>125000</v>
      </c>
      <c r="AX316">
        <v>97</v>
      </c>
      <c r="AY316">
        <v>99</v>
      </c>
      <c r="AZ316" t="s">
        <v>306</v>
      </c>
      <c r="BA316" t="s">
        <v>398</v>
      </c>
      <c r="BB316" t="s">
        <v>398</v>
      </c>
    </row>
    <row r="317" spans="1:54" x14ac:dyDescent="0.25">
      <c r="A317">
        <v>1895</v>
      </c>
      <c r="B317" t="s">
        <v>157</v>
      </c>
      <c r="C317" t="s">
        <v>394</v>
      </c>
      <c r="D317" t="s">
        <v>217</v>
      </c>
      <c r="E317" t="str">
        <f>VLOOKUP(D317,TeamsFranchises!$A$2:$B$121,2,FALSE)</f>
        <v>Baltimore Orioles</v>
      </c>
      <c r="G317">
        <v>1</v>
      </c>
      <c r="H317">
        <v>131</v>
      </c>
      <c r="J317">
        <v>87</v>
      </c>
      <c r="K317">
        <v>43</v>
      </c>
      <c r="N317">
        <f t="shared" si="16"/>
        <v>0</v>
      </c>
      <c r="O317" t="s">
        <v>76</v>
      </c>
      <c r="P317">
        <f t="shared" si="17"/>
        <v>1</v>
      </c>
      <c r="R317">
        <f t="shared" si="18"/>
        <v>0</v>
      </c>
      <c r="S317">
        <f t="shared" si="19"/>
        <v>0</v>
      </c>
      <c r="T317" t="str">
        <f>IF('Teams-Start'!A317&gt;=1903,"Y","N")</f>
        <v>N</v>
      </c>
      <c r="U317">
        <v>1009</v>
      </c>
      <c r="V317">
        <v>4725</v>
      </c>
      <c r="W317">
        <v>1530</v>
      </c>
      <c r="X317">
        <v>235</v>
      </c>
      <c r="Y317">
        <v>89</v>
      </c>
      <c r="Z317">
        <v>25</v>
      </c>
      <c r="AA317">
        <v>355</v>
      </c>
      <c r="AB317">
        <v>243</v>
      </c>
      <c r="AC317">
        <v>310</v>
      </c>
      <c r="AE317">
        <v>106</v>
      </c>
      <c r="AG317">
        <v>646</v>
      </c>
      <c r="AH317">
        <v>479</v>
      </c>
      <c r="AI317">
        <v>3.8</v>
      </c>
      <c r="AJ317">
        <v>104</v>
      </c>
      <c r="AK317">
        <v>10</v>
      </c>
      <c r="AL317">
        <v>4</v>
      </c>
      <c r="AM317">
        <v>3403</v>
      </c>
      <c r="AN317">
        <v>1216</v>
      </c>
      <c r="AO317">
        <v>31</v>
      </c>
      <c r="AP317">
        <v>430</v>
      </c>
      <c r="AQ317">
        <v>244</v>
      </c>
      <c r="AR317">
        <v>288</v>
      </c>
      <c r="AS317">
        <v>108</v>
      </c>
      <c r="AT317">
        <v>0.94599999999999995</v>
      </c>
      <c r="AU317" t="s">
        <v>218</v>
      </c>
      <c r="AV317" t="s">
        <v>375</v>
      </c>
      <c r="AW317">
        <v>293000</v>
      </c>
      <c r="AX317">
        <v>103</v>
      </c>
      <c r="AY317">
        <v>100</v>
      </c>
      <c r="AZ317" t="s">
        <v>394</v>
      </c>
      <c r="BA317" t="s">
        <v>394</v>
      </c>
      <c r="BB317" t="s">
        <v>394</v>
      </c>
    </row>
    <row r="318" spans="1:54" x14ac:dyDescent="0.25">
      <c r="A318">
        <v>1895</v>
      </c>
      <c r="B318" t="s">
        <v>157</v>
      </c>
      <c r="C318" t="s">
        <v>262</v>
      </c>
      <c r="D318" t="s">
        <v>260</v>
      </c>
      <c r="E318" t="str">
        <f>VLOOKUP(D318,TeamsFranchises!$A$2:$B$121,2,FALSE)</f>
        <v>Los Angeles Dodgers</v>
      </c>
      <c r="G318">
        <v>5</v>
      </c>
      <c r="H318">
        <v>133</v>
      </c>
      <c r="J318">
        <v>71</v>
      </c>
      <c r="K318">
        <v>60</v>
      </c>
      <c r="N318">
        <f t="shared" si="16"/>
        <v>0</v>
      </c>
      <c r="O318" t="s">
        <v>51</v>
      </c>
      <c r="P318">
        <f t="shared" si="17"/>
        <v>0</v>
      </c>
      <c r="R318">
        <f t="shared" si="18"/>
        <v>0</v>
      </c>
      <c r="S318">
        <f t="shared" si="19"/>
        <v>0</v>
      </c>
      <c r="T318" t="str">
        <f>IF('Teams-Start'!A318&gt;=1903,"Y","N")</f>
        <v>N</v>
      </c>
      <c r="U318">
        <v>879</v>
      </c>
      <c r="V318">
        <v>4757</v>
      </c>
      <c r="W318">
        <v>1346</v>
      </c>
      <c r="X318">
        <v>191</v>
      </c>
      <c r="Y318">
        <v>78</v>
      </c>
      <c r="Z318">
        <v>41</v>
      </c>
      <c r="AA318">
        <v>397</v>
      </c>
      <c r="AB318">
        <v>319</v>
      </c>
      <c r="AC318">
        <v>184</v>
      </c>
      <c r="AE318">
        <v>63</v>
      </c>
      <c r="AG318">
        <v>838</v>
      </c>
      <c r="AH318">
        <v>635</v>
      </c>
      <c r="AI318">
        <v>4.93</v>
      </c>
      <c r="AJ318">
        <v>104</v>
      </c>
      <c r="AK318">
        <v>5</v>
      </c>
      <c r="AL318">
        <v>6</v>
      </c>
      <c r="AM318">
        <v>3479</v>
      </c>
      <c r="AN318">
        <v>1366</v>
      </c>
      <c r="AO318">
        <v>42</v>
      </c>
      <c r="AP318">
        <v>397</v>
      </c>
      <c r="AQ318">
        <v>218</v>
      </c>
      <c r="AR318">
        <v>326</v>
      </c>
      <c r="AS318">
        <v>97</v>
      </c>
      <c r="AT318">
        <v>0.94099999999999995</v>
      </c>
      <c r="AU318" t="s">
        <v>376</v>
      </c>
      <c r="AV318" t="s">
        <v>377</v>
      </c>
      <c r="AW318">
        <v>230000</v>
      </c>
      <c r="AX318">
        <v>92</v>
      </c>
      <c r="AY318">
        <v>92</v>
      </c>
      <c r="AZ318" t="s">
        <v>262</v>
      </c>
      <c r="BA318" t="s">
        <v>262</v>
      </c>
      <c r="BB318" t="s">
        <v>262</v>
      </c>
    </row>
    <row r="319" spans="1:54" x14ac:dyDescent="0.25">
      <c r="A319">
        <v>1895</v>
      </c>
      <c r="B319" t="s">
        <v>157</v>
      </c>
      <c r="C319" t="s">
        <v>158</v>
      </c>
      <c r="D319" t="s">
        <v>159</v>
      </c>
      <c r="E319" t="str">
        <f>VLOOKUP(D319,TeamsFranchises!$A$2:$B$121,2,FALSE)</f>
        <v>Atlanta Braves</v>
      </c>
      <c r="G319">
        <v>6</v>
      </c>
      <c r="H319">
        <v>133</v>
      </c>
      <c r="J319">
        <v>71</v>
      </c>
      <c r="K319">
        <v>60</v>
      </c>
      <c r="N319">
        <f t="shared" si="16"/>
        <v>0</v>
      </c>
      <c r="O319" t="s">
        <v>51</v>
      </c>
      <c r="P319">
        <f t="shared" si="17"/>
        <v>0</v>
      </c>
      <c r="R319">
        <f t="shared" si="18"/>
        <v>0</v>
      </c>
      <c r="S319">
        <f t="shared" si="19"/>
        <v>0</v>
      </c>
      <c r="T319" t="str">
        <f>IF('Teams-Start'!A319&gt;=1903,"Y","N")</f>
        <v>N</v>
      </c>
      <c r="U319">
        <v>911</v>
      </c>
      <c r="V319">
        <v>4750</v>
      </c>
      <c r="W319">
        <v>1377</v>
      </c>
      <c r="X319">
        <v>198</v>
      </c>
      <c r="Y319">
        <v>57</v>
      </c>
      <c r="Z319">
        <v>54</v>
      </c>
      <c r="AA319">
        <v>505</v>
      </c>
      <c r="AB319">
        <v>239</v>
      </c>
      <c r="AC319">
        <v>200</v>
      </c>
      <c r="AE319">
        <v>51</v>
      </c>
      <c r="AG319">
        <v>829</v>
      </c>
      <c r="AH319">
        <v>560</v>
      </c>
      <c r="AI319">
        <v>4.25</v>
      </c>
      <c r="AJ319">
        <v>117</v>
      </c>
      <c r="AK319">
        <v>4</v>
      </c>
      <c r="AL319">
        <v>4</v>
      </c>
      <c r="AM319">
        <v>3556</v>
      </c>
      <c r="AN319">
        <v>1376</v>
      </c>
      <c r="AO319">
        <v>56</v>
      </c>
      <c r="AP319">
        <v>367</v>
      </c>
      <c r="AQ319">
        <v>377</v>
      </c>
      <c r="AR319">
        <v>365</v>
      </c>
      <c r="AS319">
        <v>106</v>
      </c>
      <c r="AT319">
        <v>0.93500000000000005</v>
      </c>
      <c r="AU319" t="s">
        <v>235</v>
      </c>
      <c r="AV319" t="s">
        <v>403</v>
      </c>
      <c r="AW319">
        <v>242000</v>
      </c>
      <c r="AX319">
        <v>105</v>
      </c>
      <c r="AY319">
        <v>104</v>
      </c>
      <c r="AZ319" t="s">
        <v>158</v>
      </c>
      <c r="BA319" t="s">
        <v>158</v>
      </c>
      <c r="BB319" t="s">
        <v>158</v>
      </c>
    </row>
    <row r="320" spans="1:54" x14ac:dyDescent="0.25">
      <c r="A320">
        <v>1895</v>
      </c>
      <c r="B320" t="s">
        <v>157</v>
      </c>
      <c r="C320" t="s">
        <v>161</v>
      </c>
      <c r="D320" t="s">
        <v>162</v>
      </c>
      <c r="E320" t="str">
        <f>VLOOKUP(D320,TeamsFranchises!$A$2:$B$121,2,FALSE)</f>
        <v>Chicago Cubs</v>
      </c>
      <c r="G320">
        <v>4</v>
      </c>
      <c r="H320">
        <v>133</v>
      </c>
      <c r="J320">
        <v>72</v>
      </c>
      <c r="K320">
        <v>58</v>
      </c>
      <c r="N320">
        <f t="shared" si="16"/>
        <v>0</v>
      </c>
      <c r="O320" t="s">
        <v>51</v>
      </c>
      <c r="P320">
        <f t="shared" si="17"/>
        <v>0</v>
      </c>
      <c r="R320">
        <f t="shared" si="18"/>
        <v>0</v>
      </c>
      <c r="S320">
        <f t="shared" si="19"/>
        <v>0</v>
      </c>
      <c r="T320" t="str">
        <f>IF('Teams-Start'!A320&gt;=1903,"Y","N")</f>
        <v>N</v>
      </c>
      <c r="U320">
        <v>866</v>
      </c>
      <c r="V320">
        <v>4708</v>
      </c>
      <c r="W320">
        <v>1401</v>
      </c>
      <c r="X320">
        <v>171</v>
      </c>
      <c r="Y320">
        <v>85</v>
      </c>
      <c r="Z320">
        <v>55</v>
      </c>
      <c r="AA320">
        <v>422</v>
      </c>
      <c r="AB320">
        <v>344</v>
      </c>
      <c r="AC320">
        <v>260</v>
      </c>
      <c r="AE320">
        <v>42</v>
      </c>
      <c r="AG320">
        <v>854</v>
      </c>
      <c r="AH320">
        <v>597</v>
      </c>
      <c r="AI320">
        <v>4.67</v>
      </c>
      <c r="AJ320">
        <v>119</v>
      </c>
      <c r="AK320">
        <v>3</v>
      </c>
      <c r="AL320">
        <v>1</v>
      </c>
      <c r="AM320">
        <v>3452</v>
      </c>
      <c r="AN320">
        <v>1422</v>
      </c>
      <c r="AO320">
        <v>38</v>
      </c>
      <c r="AP320">
        <v>432</v>
      </c>
      <c r="AQ320">
        <v>297</v>
      </c>
      <c r="AR320">
        <v>401</v>
      </c>
      <c r="AS320">
        <v>113</v>
      </c>
      <c r="AT320">
        <v>0.92800000000000005</v>
      </c>
      <c r="AU320" t="s">
        <v>351</v>
      </c>
      <c r="AV320" t="s">
        <v>401</v>
      </c>
      <c r="AW320">
        <v>382300</v>
      </c>
      <c r="AX320">
        <v>107</v>
      </c>
      <c r="AY320">
        <v>107</v>
      </c>
      <c r="AZ320" t="s">
        <v>162</v>
      </c>
      <c r="BA320" t="s">
        <v>161</v>
      </c>
      <c r="BB320" t="s">
        <v>161</v>
      </c>
    </row>
    <row r="321" spans="1:54" x14ac:dyDescent="0.25">
      <c r="A321">
        <v>1895</v>
      </c>
      <c r="B321" t="s">
        <v>157</v>
      </c>
      <c r="C321" t="s">
        <v>167</v>
      </c>
      <c r="D321" t="s">
        <v>167</v>
      </c>
      <c r="E321" t="str">
        <f>VLOOKUP(D321,TeamsFranchises!$A$2:$B$121,2,FALSE)</f>
        <v>Cincinnati Reds</v>
      </c>
      <c r="G321">
        <v>8</v>
      </c>
      <c r="H321">
        <v>132</v>
      </c>
      <c r="J321">
        <v>66</v>
      </c>
      <c r="K321">
        <v>64</v>
      </c>
      <c r="N321">
        <f t="shared" si="16"/>
        <v>0</v>
      </c>
      <c r="O321" t="s">
        <v>51</v>
      </c>
      <c r="P321">
        <f t="shared" si="17"/>
        <v>0</v>
      </c>
      <c r="R321">
        <f t="shared" si="18"/>
        <v>0</v>
      </c>
      <c r="S321">
        <f t="shared" si="19"/>
        <v>0</v>
      </c>
      <c r="T321" t="str">
        <f>IF('Teams-Start'!A321&gt;=1903,"Y","N")</f>
        <v>N</v>
      </c>
      <c r="U321">
        <v>903</v>
      </c>
      <c r="V321">
        <v>4684</v>
      </c>
      <c r="W321">
        <v>1395</v>
      </c>
      <c r="X321">
        <v>235</v>
      </c>
      <c r="Y321">
        <v>105</v>
      </c>
      <c r="Z321">
        <v>36</v>
      </c>
      <c r="AA321">
        <v>414</v>
      </c>
      <c r="AB321">
        <v>249</v>
      </c>
      <c r="AC321">
        <v>326</v>
      </c>
      <c r="AE321">
        <v>36</v>
      </c>
      <c r="AG321">
        <v>854</v>
      </c>
      <c r="AH321">
        <v>613</v>
      </c>
      <c r="AI321">
        <v>4.8099999999999996</v>
      </c>
      <c r="AJ321">
        <v>97</v>
      </c>
      <c r="AK321">
        <v>2</v>
      </c>
      <c r="AL321">
        <v>6</v>
      </c>
      <c r="AM321">
        <v>3442</v>
      </c>
      <c r="AN321">
        <v>1451</v>
      </c>
      <c r="AO321">
        <v>39</v>
      </c>
      <c r="AP321">
        <v>362</v>
      </c>
      <c r="AQ321">
        <v>245</v>
      </c>
      <c r="AR321">
        <v>377</v>
      </c>
      <c r="AS321">
        <v>112</v>
      </c>
      <c r="AT321">
        <v>0.93100000000000005</v>
      </c>
      <c r="AU321" t="s">
        <v>165</v>
      </c>
      <c r="AV321" t="s">
        <v>402</v>
      </c>
      <c r="AW321">
        <v>281000</v>
      </c>
      <c r="AX321">
        <v>104</v>
      </c>
      <c r="AY321">
        <v>104</v>
      </c>
      <c r="AZ321" t="s">
        <v>167</v>
      </c>
      <c r="BA321" t="s">
        <v>167</v>
      </c>
      <c r="BB321" t="s">
        <v>167</v>
      </c>
    </row>
    <row r="322" spans="1:54" x14ac:dyDescent="0.25">
      <c r="A322">
        <v>1895</v>
      </c>
      <c r="B322" t="s">
        <v>157</v>
      </c>
      <c r="C322" t="s">
        <v>328</v>
      </c>
      <c r="D322" t="s">
        <v>199</v>
      </c>
      <c r="E322" t="str">
        <f>VLOOKUP(D322,TeamsFranchises!$A$2:$B$121,2,FALSE)</f>
        <v>Cleveland Spiders</v>
      </c>
      <c r="G322">
        <v>2</v>
      </c>
      <c r="H322">
        <v>132</v>
      </c>
      <c r="J322">
        <v>84</v>
      </c>
      <c r="K322">
        <v>46</v>
      </c>
      <c r="N322">
        <f t="shared" si="16"/>
        <v>0</v>
      </c>
      <c r="O322" t="s">
        <v>51</v>
      </c>
      <c r="P322">
        <f t="shared" si="17"/>
        <v>0</v>
      </c>
      <c r="R322">
        <f t="shared" si="18"/>
        <v>0</v>
      </c>
      <c r="S322">
        <f t="shared" si="19"/>
        <v>0</v>
      </c>
      <c r="T322" t="str">
        <f>IF('Teams-Start'!A322&gt;=1903,"Y","N")</f>
        <v>N</v>
      </c>
      <c r="U322">
        <v>921</v>
      </c>
      <c r="V322">
        <v>4692</v>
      </c>
      <c r="W322">
        <v>1433</v>
      </c>
      <c r="X322">
        <v>194</v>
      </c>
      <c r="Y322">
        <v>69</v>
      </c>
      <c r="Z322">
        <v>29</v>
      </c>
      <c r="AA322">
        <v>476</v>
      </c>
      <c r="AB322">
        <v>365</v>
      </c>
      <c r="AC322">
        <v>188</v>
      </c>
      <c r="AE322">
        <v>49</v>
      </c>
      <c r="AG322">
        <v>725</v>
      </c>
      <c r="AH322">
        <v>501</v>
      </c>
      <c r="AI322">
        <v>3.92</v>
      </c>
      <c r="AJ322">
        <v>109</v>
      </c>
      <c r="AK322">
        <v>6</v>
      </c>
      <c r="AL322">
        <v>3</v>
      </c>
      <c r="AM322">
        <v>3455</v>
      </c>
      <c r="AN322">
        <v>1284</v>
      </c>
      <c r="AO322">
        <v>34</v>
      </c>
      <c r="AP322">
        <v>350</v>
      </c>
      <c r="AQ322">
        <v>330</v>
      </c>
      <c r="AR322">
        <v>351</v>
      </c>
      <c r="AS322">
        <v>77</v>
      </c>
      <c r="AT322">
        <v>0.93600000000000005</v>
      </c>
      <c r="AU322" t="s">
        <v>329</v>
      </c>
      <c r="AV322" t="s">
        <v>381</v>
      </c>
      <c r="AW322">
        <v>143000</v>
      </c>
      <c r="AX322">
        <v>106</v>
      </c>
      <c r="AY322">
        <v>104</v>
      </c>
      <c r="AZ322" t="s">
        <v>199</v>
      </c>
      <c r="BA322" t="s">
        <v>328</v>
      </c>
      <c r="BB322" t="s">
        <v>328</v>
      </c>
    </row>
    <row r="323" spans="1:54" x14ac:dyDescent="0.25">
      <c r="A323">
        <v>1895</v>
      </c>
      <c r="B323" t="s">
        <v>157</v>
      </c>
      <c r="C323" t="s">
        <v>395</v>
      </c>
      <c r="D323" t="s">
        <v>172</v>
      </c>
      <c r="E323" t="str">
        <f>VLOOKUP(D323,TeamsFranchises!$A$2:$B$121,2,FALSE)</f>
        <v>Louisville Colonels</v>
      </c>
      <c r="G323">
        <v>12</v>
      </c>
      <c r="H323">
        <v>132</v>
      </c>
      <c r="J323">
        <v>35</v>
      </c>
      <c r="K323">
        <v>96</v>
      </c>
      <c r="N323">
        <f t="shared" ref="N323:N386" si="20">IF(M323="Y",1,0)</f>
        <v>0</v>
      </c>
      <c r="O323" t="s">
        <v>51</v>
      </c>
      <c r="P323">
        <f t="shared" ref="P323:P386" si="21">IF(O323="Y",1,0)</f>
        <v>0</v>
      </c>
      <c r="R323">
        <f t="shared" ref="R323:R386" si="22">IF(Q323="N",1,0)</f>
        <v>0</v>
      </c>
      <c r="S323">
        <f t="shared" ref="S323:S386" si="23">IF(Q323="Y",1,0)</f>
        <v>0</v>
      </c>
      <c r="T323" t="str">
        <f>IF('Teams-Start'!A323&gt;=1903,"Y","N")</f>
        <v>N</v>
      </c>
      <c r="U323">
        <v>698</v>
      </c>
      <c r="V323">
        <v>4724</v>
      </c>
      <c r="W323">
        <v>1320</v>
      </c>
      <c r="X323">
        <v>171</v>
      </c>
      <c r="Y323">
        <v>73</v>
      </c>
      <c r="Z323">
        <v>34</v>
      </c>
      <c r="AA323">
        <v>346</v>
      </c>
      <c r="AB323">
        <v>323</v>
      </c>
      <c r="AC323">
        <v>156</v>
      </c>
      <c r="AE323">
        <v>77</v>
      </c>
      <c r="AG323">
        <v>1090</v>
      </c>
      <c r="AH323">
        <v>732</v>
      </c>
      <c r="AI323">
        <v>5.9</v>
      </c>
      <c r="AJ323">
        <v>104</v>
      </c>
      <c r="AK323">
        <v>3</v>
      </c>
      <c r="AL323">
        <v>1</v>
      </c>
      <c r="AM323">
        <v>3352</v>
      </c>
      <c r="AN323">
        <v>1520</v>
      </c>
      <c r="AO323">
        <v>40</v>
      </c>
      <c r="AP323">
        <v>469</v>
      </c>
      <c r="AQ323">
        <v>245</v>
      </c>
      <c r="AR323">
        <v>477</v>
      </c>
      <c r="AS323">
        <v>104</v>
      </c>
      <c r="AT323">
        <v>0.91300000000000003</v>
      </c>
      <c r="AU323" t="s">
        <v>309</v>
      </c>
      <c r="AV323" t="s">
        <v>187</v>
      </c>
      <c r="AW323">
        <v>92000</v>
      </c>
      <c r="AX323">
        <v>94</v>
      </c>
      <c r="AY323">
        <v>97</v>
      </c>
      <c r="AZ323" t="s">
        <v>172</v>
      </c>
      <c r="BA323" t="s">
        <v>395</v>
      </c>
      <c r="BB323" t="s">
        <v>395</v>
      </c>
    </row>
    <row r="324" spans="1:54" x14ac:dyDescent="0.25">
      <c r="A324">
        <v>1895</v>
      </c>
      <c r="B324" t="s">
        <v>157</v>
      </c>
      <c r="C324" t="s">
        <v>242</v>
      </c>
      <c r="D324" t="s">
        <v>243</v>
      </c>
      <c r="E324" t="str">
        <f>VLOOKUP(D324,TeamsFranchises!$A$2:$B$121,2,FALSE)</f>
        <v>San Francisco Giants</v>
      </c>
      <c r="G324">
        <v>9</v>
      </c>
      <c r="H324">
        <v>132</v>
      </c>
      <c r="J324">
        <v>66</v>
      </c>
      <c r="K324">
        <v>65</v>
      </c>
      <c r="N324">
        <f t="shared" si="20"/>
        <v>0</v>
      </c>
      <c r="O324" t="s">
        <v>51</v>
      </c>
      <c r="P324">
        <f t="shared" si="21"/>
        <v>0</v>
      </c>
      <c r="R324">
        <f t="shared" si="22"/>
        <v>0</v>
      </c>
      <c r="S324">
        <f t="shared" si="23"/>
        <v>0</v>
      </c>
      <c r="T324" t="str">
        <f>IF('Teams-Start'!A324&gt;=1903,"Y","N")</f>
        <v>N</v>
      </c>
      <c r="U324">
        <v>852</v>
      </c>
      <c r="V324">
        <v>4605</v>
      </c>
      <c r="W324">
        <v>1324</v>
      </c>
      <c r="X324">
        <v>191</v>
      </c>
      <c r="Y324">
        <v>90</v>
      </c>
      <c r="Z324">
        <v>32</v>
      </c>
      <c r="AA324">
        <v>454</v>
      </c>
      <c r="AB324">
        <v>292</v>
      </c>
      <c r="AC324">
        <v>292</v>
      </c>
      <c r="AE324">
        <v>30</v>
      </c>
      <c r="AG324">
        <v>834</v>
      </c>
      <c r="AH324">
        <v>575</v>
      </c>
      <c r="AI324">
        <v>4.51</v>
      </c>
      <c r="AJ324">
        <v>115</v>
      </c>
      <c r="AK324">
        <v>6</v>
      </c>
      <c r="AL324">
        <v>1</v>
      </c>
      <c r="AM324">
        <v>3442</v>
      </c>
      <c r="AN324">
        <v>1359</v>
      </c>
      <c r="AO324">
        <v>34</v>
      </c>
      <c r="AP324">
        <v>415</v>
      </c>
      <c r="AQ324">
        <v>409</v>
      </c>
      <c r="AR324">
        <v>438</v>
      </c>
      <c r="AS324">
        <v>106</v>
      </c>
      <c r="AT324">
        <v>0.92200000000000004</v>
      </c>
      <c r="AU324" t="s">
        <v>310</v>
      </c>
      <c r="AV324" t="s">
        <v>389</v>
      </c>
      <c r="AW324">
        <v>240000</v>
      </c>
      <c r="AX324">
        <v>98</v>
      </c>
      <c r="AY324">
        <v>97</v>
      </c>
      <c r="AZ324" t="s">
        <v>246</v>
      </c>
      <c r="BA324" t="s">
        <v>242</v>
      </c>
      <c r="BB324" t="s">
        <v>242</v>
      </c>
    </row>
    <row r="325" spans="1:54" x14ac:dyDescent="0.25">
      <c r="A325">
        <v>1895</v>
      </c>
      <c r="B325" t="s">
        <v>157</v>
      </c>
      <c r="C325" t="s">
        <v>122</v>
      </c>
      <c r="D325" t="s">
        <v>122</v>
      </c>
      <c r="E325" t="str">
        <f>VLOOKUP(D325,TeamsFranchises!$A$2:$B$121,2,FALSE)</f>
        <v>Philadelphia Phillies</v>
      </c>
      <c r="G325">
        <v>3</v>
      </c>
      <c r="H325">
        <v>133</v>
      </c>
      <c r="J325">
        <v>78</v>
      </c>
      <c r="K325">
        <v>53</v>
      </c>
      <c r="N325">
        <f t="shared" si="20"/>
        <v>0</v>
      </c>
      <c r="O325" t="s">
        <v>51</v>
      </c>
      <c r="P325">
        <f t="shared" si="21"/>
        <v>0</v>
      </c>
      <c r="R325">
        <f t="shared" si="22"/>
        <v>0</v>
      </c>
      <c r="S325">
        <f t="shared" si="23"/>
        <v>0</v>
      </c>
      <c r="T325" t="str">
        <f>IF('Teams-Start'!A325&gt;=1903,"Y","N")</f>
        <v>N</v>
      </c>
      <c r="U325">
        <v>1068</v>
      </c>
      <c r="V325">
        <v>5037</v>
      </c>
      <c r="W325">
        <v>1664</v>
      </c>
      <c r="X325">
        <v>272</v>
      </c>
      <c r="Y325">
        <v>73</v>
      </c>
      <c r="Z325">
        <v>61</v>
      </c>
      <c r="AA325">
        <v>463</v>
      </c>
      <c r="AB325">
        <v>262</v>
      </c>
      <c r="AC325">
        <v>276</v>
      </c>
      <c r="AE325">
        <v>69</v>
      </c>
      <c r="AG325">
        <v>957</v>
      </c>
      <c r="AH325">
        <v>705</v>
      </c>
      <c r="AI325">
        <v>5.47</v>
      </c>
      <c r="AJ325">
        <v>106</v>
      </c>
      <c r="AK325">
        <v>2</v>
      </c>
      <c r="AL325">
        <v>7</v>
      </c>
      <c r="AM325">
        <v>3483</v>
      </c>
      <c r="AN325">
        <v>1467</v>
      </c>
      <c r="AO325">
        <v>36</v>
      </c>
      <c r="AP325">
        <v>485</v>
      </c>
      <c r="AQ325">
        <v>330</v>
      </c>
      <c r="AR325">
        <v>369</v>
      </c>
      <c r="AS325">
        <v>93</v>
      </c>
      <c r="AT325">
        <v>0.93300000000000005</v>
      </c>
      <c r="AU325" t="s">
        <v>358</v>
      </c>
      <c r="AV325" t="s">
        <v>404</v>
      </c>
      <c r="AW325">
        <v>474971</v>
      </c>
      <c r="AX325">
        <v>100</v>
      </c>
      <c r="AY325">
        <v>100</v>
      </c>
      <c r="AZ325" t="s">
        <v>122</v>
      </c>
      <c r="BA325" t="s">
        <v>122</v>
      </c>
      <c r="BB325" t="s">
        <v>122</v>
      </c>
    </row>
    <row r="326" spans="1:54" x14ac:dyDescent="0.25">
      <c r="A326">
        <v>1895</v>
      </c>
      <c r="B326" t="s">
        <v>157</v>
      </c>
      <c r="C326" t="s">
        <v>229</v>
      </c>
      <c r="D326" t="s">
        <v>229</v>
      </c>
      <c r="E326" t="str">
        <f>VLOOKUP(D326,TeamsFranchises!$A$2:$B$121,2,FALSE)</f>
        <v>Pittsburgh Pirates</v>
      </c>
      <c r="G326">
        <v>7</v>
      </c>
      <c r="H326">
        <v>134</v>
      </c>
      <c r="J326">
        <v>71</v>
      </c>
      <c r="K326">
        <v>61</v>
      </c>
      <c r="N326">
        <f t="shared" si="20"/>
        <v>0</v>
      </c>
      <c r="O326" t="s">
        <v>51</v>
      </c>
      <c r="P326">
        <f t="shared" si="21"/>
        <v>0</v>
      </c>
      <c r="R326">
        <f t="shared" si="22"/>
        <v>0</v>
      </c>
      <c r="S326">
        <f t="shared" si="23"/>
        <v>0</v>
      </c>
      <c r="T326" t="str">
        <f>IF('Teams-Start'!A326&gt;=1903,"Y","N")</f>
        <v>N</v>
      </c>
      <c r="U326">
        <v>815</v>
      </c>
      <c r="V326">
        <v>4677</v>
      </c>
      <c r="W326">
        <v>1355</v>
      </c>
      <c r="X326">
        <v>192</v>
      </c>
      <c r="Y326">
        <v>89</v>
      </c>
      <c r="Z326">
        <v>27</v>
      </c>
      <c r="AA326">
        <v>378</v>
      </c>
      <c r="AB326">
        <v>301</v>
      </c>
      <c r="AC326">
        <v>257</v>
      </c>
      <c r="AE326">
        <v>65</v>
      </c>
      <c r="AG326">
        <v>799</v>
      </c>
      <c r="AH326">
        <v>537</v>
      </c>
      <c r="AI326">
        <v>4.0999999999999996</v>
      </c>
      <c r="AJ326">
        <v>107</v>
      </c>
      <c r="AK326">
        <v>4</v>
      </c>
      <c r="AL326">
        <v>6</v>
      </c>
      <c r="AM326">
        <v>3539</v>
      </c>
      <c r="AN326">
        <v>1279</v>
      </c>
      <c r="AO326">
        <v>19</v>
      </c>
      <c r="AP326">
        <v>500</v>
      </c>
      <c r="AQ326">
        <v>383</v>
      </c>
      <c r="AR326">
        <v>394</v>
      </c>
      <c r="AS326">
        <v>95</v>
      </c>
      <c r="AT326">
        <v>0.93</v>
      </c>
      <c r="AU326" t="s">
        <v>390</v>
      </c>
      <c r="AV326" t="s">
        <v>335</v>
      </c>
      <c r="AW326">
        <v>188000</v>
      </c>
      <c r="AX326">
        <v>95</v>
      </c>
      <c r="AY326">
        <v>95</v>
      </c>
      <c r="AZ326" t="s">
        <v>229</v>
      </c>
      <c r="BA326" t="s">
        <v>229</v>
      </c>
      <c r="BB326" t="s">
        <v>229</v>
      </c>
    </row>
    <row r="327" spans="1:54" x14ac:dyDescent="0.25">
      <c r="A327">
        <v>1895</v>
      </c>
      <c r="B327" t="s">
        <v>157</v>
      </c>
      <c r="C327" t="s">
        <v>396</v>
      </c>
      <c r="D327" t="s">
        <v>154</v>
      </c>
      <c r="E327" t="str">
        <f>VLOOKUP(D327,TeamsFranchises!$A$2:$B$121,2,FALSE)</f>
        <v>St. Louis Cardinals</v>
      </c>
      <c r="G327">
        <v>11</v>
      </c>
      <c r="H327">
        <v>136</v>
      </c>
      <c r="J327">
        <v>39</v>
      </c>
      <c r="K327">
        <v>92</v>
      </c>
      <c r="N327">
        <f t="shared" si="20"/>
        <v>0</v>
      </c>
      <c r="O327" t="s">
        <v>51</v>
      </c>
      <c r="P327">
        <f t="shared" si="21"/>
        <v>0</v>
      </c>
      <c r="R327">
        <f t="shared" si="22"/>
        <v>0</v>
      </c>
      <c r="S327">
        <f t="shared" si="23"/>
        <v>0</v>
      </c>
      <c r="T327" t="str">
        <f>IF('Teams-Start'!A327&gt;=1903,"Y","N")</f>
        <v>N</v>
      </c>
      <c r="U327">
        <v>752</v>
      </c>
      <c r="V327">
        <v>4814</v>
      </c>
      <c r="W327">
        <v>1356</v>
      </c>
      <c r="X327">
        <v>155</v>
      </c>
      <c r="Y327">
        <v>88</v>
      </c>
      <c r="Z327">
        <v>39</v>
      </c>
      <c r="AA327">
        <v>388</v>
      </c>
      <c r="AB327">
        <v>283</v>
      </c>
      <c r="AC327">
        <v>208</v>
      </c>
      <c r="AE327">
        <v>28</v>
      </c>
      <c r="AG327">
        <v>1036</v>
      </c>
      <c r="AH327">
        <v>739</v>
      </c>
      <c r="AI327">
        <v>5.73</v>
      </c>
      <c r="AJ327">
        <v>106</v>
      </c>
      <c r="AK327">
        <v>1</v>
      </c>
      <c r="AL327">
        <v>1</v>
      </c>
      <c r="AM327">
        <v>3484</v>
      </c>
      <c r="AN327">
        <v>1572</v>
      </c>
      <c r="AO327">
        <v>64</v>
      </c>
      <c r="AP327">
        <v>443</v>
      </c>
      <c r="AQ327">
        <v>284</v>
      </c>
      <c r="AR327">
        <v>383</v>
      </c>
      <c r="AS327">
        <v>94</v>
      </c>
      <c r="AT327">
        <v>0.93</v>
      </c>
      <c r="AU327" t="s">
        <v>252</v>
      </c>
      <c r="AV327" t="s">
        <v>399</v>
      </c>
      <c r="AW327">
        <v>170000</v>
      </c>
      <c r="AX327">
        <v>99</v>
      </c>
      <c r="AY327">
        <v>101</v>
      </c>
      <c r="AZ327" t="s">
        <v>154</v>
      </c>
      <c r="BA327" t="s">
        <v>396</v>
      </c>
      <c r="BB327" t="s">
        <v>396</v>
      </c>
    </row>
    <row r="328" spans="1:54" x14ac:dyDescent="0.25">
      <c r="A328">
        <v>1895</v>
      </c>
      <c r="B328" t="s">
        <v>157</v>
      </c>
      <c r="C328" t="s">
        <v>126</v>
      </c>
      <c r="D328" t="s">
        <v>126</v>
      </c>
      <c r="E328" t="str">
        <f>VLOOKUP(D328,TeamsFranchises!$A$2:$B$121,2,FALSE)</f>
        <v>Washington Senators</v>
      </c>
      <c r="G328">
        <v>10</v>
      </c>
      <c r="H328">
        <v>133</v>
      </c>
      <c r="J328">
        <v>43</v>
      </c>
      <c r="K328">
        <v>85</v>
      </c>
      <c r="N328">
        <f t="shared" si="20"/>
        <v>0</v>
      </c>
      <c r="O328" t="s">
        <v>51</v>
      </c>
      <c r="P328">
        <f t="shared" si="21"/>
        <v>0</v>
      </c>
      <c r="R328">
        <f t="shared" si="22"/>
        <v>0</v>
      </c>
      <c r="S328">
        <f t="shared" si="23"/>
        <v>0</v>
      </c>
      <c r="T328" t="str">
        <f>IF('Teams-Start'!A328&gt;=1903,"Y","N")</f>
        <v>N</v>
      </c>
      <c r="U328">
        <v>840</v>
      </c>
      <c r="V328">
        <v>4615</v>
      </c>
      <c r="W328">
        <v>1326</v>
      </c>
      <c r="X328">
        <v>209</v>
      </c>
      <c r="Y328">
        <v>101</v>
      </c>
      <c r="Z328">
        <v>55</v>
      </c>
      <c r="AA328">
        <v>522</v>
      </c>
      <c r="AB328">
        <v>403</v>
      </c>
      <c r="AC328">
        <v>238</v>
      </c>
      <c r="AE328">
        <v>52</v>
      </c>
      <c r="AG328">
        <v>1052</v>
      </c>
      <c r="AH328">
        <v>649</v>
      </c>
      <c r="AI328">
        <v>5.26</v>
      </c>
      <c r="AJ328">
        <v>99</v>
      </c>
      <c r="AK328">
        <v>0</v>
      </c>
      <c r="AL328">
        <v>5</v>
      </c>
      <c r="AM328">
        <v>3334</v>
      </c>
      <c r="AN328">
        <v>1515</v>
      </c>
      <c r="AO328">
        <v>55</v>
      </c>
      <c r="AP328">
        <v>470</v>
      </c>
      <c r="AQ328">
        <v>261</v>
      </c>
      <c r="AR328">
        <v>450</v>
      </c>
      <c r="AS328">
        <v>97</v>
      </c>
      <c r="AT328">
        <v>0.91700000000000004</v>
      </c>
      <c r="AU328" t="s">
        <v>397</v>
      </c>
      <c r="AV328" t="s">
        <v>393</v>
      </c>
      <c r="AW328">
        <v>153000</v>
      </c>
      <c r="AX328">
        <v>99</v>
      </c>
      <c r="AY328">
        <v>101</v>
      </c>
      <c r="AZ328" t="s">
        <v>306</v>
      </c>
      <c r="BA328" t="s">
        <v>398</v>
      </c>
      <c r="BB328" t="s">
        <v>398</v>
      </c>
    </row>
    <row r="329" spans="1:54" x14ac:dyDescent="0.25">
      <c r="A329">
        <v>1896</v>
      </c>
      <c r="B329" t="s">
        <v>157</v>
      </c>
      <c r="C329" t="s">
        <v>394</v>
      </c>
      <c r="D329" t="s">
        <v>217</v>
      </c>
      <c r="E329" t="str">
        <f>VLOOKUP(D329,TeamsFranchises!$A$2:$B$121,2,FALSE)</f>
        <v>Baltimore Orioles</v>
      </c>
      <c r="G329">
        <v>1</v>
      </c>
      <c r="H329">
        <v>132</v>
      </c>
      <c r="J329">
        <v>90</v>
      </c>
      <c r="K329">
        <v>39</v>
      </c>
      <c r="N329">
        <f t="shared" si="20"/>
        <v>0</v>
      </c>
      <c r="O329" t="s">
        <v>76</v>
      </c>
      <c r="P329">
        <f t="shared" si="21"/>
        <v>1</v>
      </c>
      <c r="R329">
        <f t="shared" si="22"/>
        <v>0</v>
      </c>
      <c r="S329">
        <f t="shared" si="23"/>
        <v>0</v>
      </c>
      <c r="T329" t="str">
        <f>IF('Teams-Start'!A329&gt;=1903,"Y","N")</f>
        <v>N</v>
      </c>
      <c r="U329">
        <v>995</v>
      </c>
      <c r="V329">
        <v>4719</v>
      </c>
      <c r="W329">
        <v>1548</v>
      </c>
      <c r="X329">
        <v>207</v>
      </c>
      <c r="Y329">
        <v>100</v>
      </c>
      <c r="Z329">
        <v>23</v>
      </c>
      <c r="AA329">
        <v>386</v>
      </c>
      <c r="AB329">
        <v>201</v>
      </c>
      <c r="AC329">
        <v>441</v>
      </c>
      <c r="AE329">
        <v>120</v>
      </c>
      <c r="AG329">
        <v>662</v>
      </c>
      <c r="AH329">
        <v>477</v>
      </c>
      <c r="AI329">
        <v>3.67</v>
      </c>
      <c r="AJ329">
        <v>115</v>
      </c>
      <c r="AK329">
        <v>9</v>
      </c>
      <c r="AL329">
        <v>1</v>
      </c>
      <c r="AM329">
        <v>3505</v>
      </c>
      <c r="AN329">
        <v>1281</v>
      </c>
      <c r="AO329">
        <v>22</v>
      </c>
      <c r="AP329">
        <v>339</v>
      </c>
      <c r="AQ329">
        <v>302</v>
      </c>
      <c r="AR329">
        <v>296</v>
      </c>
      <c r="AS329">
        <v>114</v>
      </c>
      <c r="AT329">
        <v>0.94499999999999995</v>
      </c>
      <c r="AU329" t="s">
        <v>218</v>
      </c>
      <c r="AV329" t="s">
        <v>375</v>
      </c>
      <c r="AW329">
        <v>249448</v>
      </c>
      <c r="AX329">
        <v>102</v>
      </c>
      <c r="AY329">
        <v>98</v>
      </c>
      <c r="AZ329" t="s">
        <v>394</v>
      </c>
      <c r="BA329" t="s">
        <v>394</v>
      </c>
      <c r="BB329" t="s">
        <v>394</v>
      </c>
    </row>
    <row r="330" spans="1:54" x14ac:dyDescent="0.25">
      <c r="A330">
        <v>1896</v>
      </c>
      <c r="B330" t="s">
        <v>157</v>
      </c>
      <c r="C330" t="s">
        <v>262</v>
      </c>
      <c r="D330" t="s">
        <v>260</v>
      </c>
      <c r="E330" t="str">
        <f>VLOOKUP(D330,TeamsFranchises!$A$2:$B$121,2,FALSE)</f>
        <v>Los Angeles Dodgers</v>
      </c>
      <c r="G330">
        <v>10</v>
      </c>
      <c r="H330">
        <v>133</v>
      </c>
      <c r="J330">
        <v>58</v>
      </c>
      <c r="K330">
        <v>73</v>
      </c>
      <c r="N330">
        <f t="shared" si="20"/>
        <v>0</v>
      </c>
      <c r="O330" t="s">
        <v>51</v>
      </c>
      <c r="P330">
        <f t="shared" si="21"/>
        <v>0</v>
      </c>
      <c r="R330">
        <f t="shared" si="22"/>
        <v>0</v>
      </c>
      <c r="S330">
        <f t="shared" si="23"/>
        <v>0</v>
      </c>
      <c r="T330" t="str">
        <f>IF('Teams-Start'!A330&gt;=1903,"Y","N")</f>
        <v>N</v>
      </c>
      <c r="U330">
        <v>692</v>
      </c>
      <c r="V330">
        <v>4548</v>
      </c>
      <c r="W330">
        <v>1292</v>
      </c>
      <c r="X330">
        <v>174</v>
      </c>
      <c r="Y330">
        <v>87</v>
      </c>
      <c r="Z330">
        <v>28</v>
      </c>
      <c r="AA330">
        <v>344</v>
      </c>
      <c r="AB330">
        <v>269</v>
      </c>
      <c r="AC330">
        <v>198</v>
      </c>
      <c r="AE330">
        <v>39</v>
      </c>
      <c r="AG330">
        <v>764</v>
      </c>
      <c r="AH330">
        <v>540</v>
      </c>
      <c r="AI330">
        <v>4.25</v>
      </c>
      <c r="AJ330">
        <v>97</v>
      </c>
      <c r="AK330">
        <v>3</v>
      </c>
      <c r="AL330">
        <v>1</v>
      </c>
      <c r="AM330">
        <v>3432</v>
      </c>
      <c r="AN330">
        <v>1353</v>
      </c>
      <c r="AO330">
        <v>39</v>
      </c>
      <c r="AP330">
        <v>400</v>
      </c>
      <c r="AQ330">
        <v>259</v>
      </c>
      <c r="AR330">
        <v>297</v>
      </c>
      <c r="AS330">
        <v>104</v>
      </c>
      <c r="AT330">
        <v>0.94499999999999995</v>
      </c>
      <c r="AU330" t="s">
        <v>323</v>
      </c>
      <c r="AV330" t="s">
        <v>377</v>
      </c>
      <c r="AW330">
        <v>201000</v>
      </c>
      <c r="AX330">
        <v>94</v>
      </c>
      <c r="AY330">
        <v>95</v>
      </c>
      <c r="AZ330" t="s">
        <v>262</v>
      </c>
      <c r="BA330" t="s">
        <v>262</v>
      </c>
      <c r="BB330" t="s">
        <v>262</v>
      </c>
    </row>
    <row r="331" spans="1:54" x14ac:dyDescent="0.25">
      <c r="A331">
        <v>1896</v>
      </c>
      <c r="B331" t="s">
        <v>157</v>
      </c>
      <c r="C331" t="s">
        <v>158</v>
      </c>
      <c r="D331" t="s">
        <v>159</v>
      </c>
      <c r="E331" t="str">
        <f>VLOOKUP(D331,TeamsFranchises!$A$2:$B$121,2,FALSE)</f>
        <v>Atlanta Braves</v>
      </c>
      <c r="G331">
        <v>4</v>
      </c>
      <c r="H331">
        <v>132</v>
      </c>
      <c r="J331">
        <v>74</v>
      </c>
      <c r="K331">
        <v>57</v>
      </c>
      <c r="N331">
        <f t="shared" si="20"/>
        <v>0</v>
      </c>
      <c r="O331" t="s">
        <v>51</v>
      </c>
      <c r="P331">
        <f t="shared" si="21"/>
        <v>0</v>
      </c>
      <c r="R331">
        <f t="shared" si="22"/>
        <v>0</v>
      </c>
      <c r="S331">
        <f t="shared" si="23"/>
        <v>0</v>
      </c>
      <c r="T331" t="str">
        <f>IF('Teams-Start'!A331&gt;=1903,"Y","N")</f>
        <v>N</v>
      </c>
      <c r="U331">
        <v>865</v>
      </c>
      <c r="V331">
        <v>4723</v>
      </c>
      <c r="W331">
        <v>1421</v>
      </c>
      <c r="X331">
        <v>175</v>
      </c>
      <c r="Y331">
        <v>75</v>
      </c>
      <c r="Z331">
        <v>36</v>
      </c>
      <c r="AA331">
        <v>414</v>
      </c>
      <c r="AB331">
        <v>275</v>
      </c>
      <c r="AC331">
        <v>243</v>
      </c>
      <c r="AE331">
        <v>51</v>
      </c>
      <c r="AG331">
        <v>761</v>
      </c>
      <c r="AH331">
        <v>485</v>
      </c>
      <c r="AI331">
        <v>3.78</v>
      </c>
      <c r="AJ331">
        <v>110</v>
      </c>
      <c r="AK331">
        <v>6</v>
      </c>
      <c r="AL331">
        <v>3</v>
      </c>
      <c r="AM331">
        <v>3467</v>
      </c>
      <c r="AN331">
        <v>1254</v>
      </c>
      <c r="AO331">
        <v>57</v>
      </c>
      <c r="AP331">
        <v>397</v>
      </c>
      <c r="AQ331">
        <v>277</v>
      </c>
      <c r="AR331">
        <v>368</v>
      </c>
      <c r="AS331">
        <v>94</v>
      </c>
      <c r="AT331">
        <v>0.93400000000000005</v>
      </c>
      <c r="AU331" t="s">
        <v>235</v>
      </c>
      <c r="AV331" t="s">
        <v>403</v>
      </c>
      <c r="AW331">
        <v>240000</v>
      </c>
      <c r="AX331">
        <v>106</v>
      </c>
      <c r="AY331">
        <v>104</v>
      </c>
      <c r="AZ331" t="s">
        <v>158</v>
      </c>
      <c r="BA331" t="s">
        <v>158</v>
      </c>
      <c r="BB331" t="s">
        <v>158</v>
      </c>
    </row>
    <row r="332" spans="1:54" x14ac:dyDescent="0.25">
      <c r="A332">
        <v>1896</v>
      </c>
      <c r="B332" t="s">
        <v>157</v>
      </c>
      <c r="C332" t="s">
        <v>161</v>
      </c>
      <c r="D332" t="s">
        <v>162</v>
      </c>
      <c r="E332" t="str">
        <f>VLOOKUP(D332,TeamsFranchises!$A$2:$B$121,2,FALSE)</f>
        <v>Chicago Cubs</v>
      </c>
      <c r="G332">
        <v>5</v>
      </c>
      <c r="H332">
        <v>132</v>
      </c>
      <c r="J332">
        <v>71</v>
      </c>
      <c r="K332">
        <v>57</v>
      </c>
      <c r="N332">
        <f t="shared" si="20"/>
        <v>0</v>
      </c>
      <c r="O332" t="s">
        <v>51</v>
      </c>
      <c r="P332">
        <f t="shared" si="21"/>
        <v>0</v>
      </c>
      <c r="R332">
        <f t="shared" si="22"/>
        <v>0</v>
      </c>
      <c r="S332">
        <f t="shared" si="23"/>
        <v>0</v>
      </c>
      <c r="T332" t="str">
        <f>IF('Teams-Start'!A332&gt;=1903,"Y","N")</f>
        <v>N</v>
      </c>
      <c r="U332">
        <v>815</v>
      </c>
      <c r="V332">
        <v>4582</v>
      </c>
      <c r="W332">
        <v>1311</v>
      </c>
      <c r="X332">
        <v>182</v>
      </c>
      <c r="Y332">
        <v>97</v>
      </c>
      <c r="Z332">
        <v>34</v>
      </c>
      <c r="AA332">
        <v>409</v>
      </c>
      <c r="AB332">
        <v>290</v>
      </c>
      <c r="AC332">
        <v>332</v>
      </c>
      <c r="AE332">
        <v>35</v>
      </c>
      <c r="AG332">
        <v>804</v>
      </c>
      <c r="AH332">
        <v>573</v>
      </c>
      <c r="AI332">
        <v>4.4400000000000004</v>
      </c>
      <c r="AJ332">
        <v>118</v>
      </c>
      <c r="AK332">
        <v>2</v>
      </c>
      <c r="AL332">
        <v>1</v>
      </c>
      <c r="AM332">
        <v>3484</v>
      </c>
      <c r="AN332">
        <v>1307</v>
      </c>
      <c r="AO332">
        <v>30</v>
      </c>
      <c r="AP332">
        <v>467</v>
      </c>
      <c r="AQ332">
        <v>354</v>
      </c>
      <c r="AR332">
        <v>367</v>
      </c>
      <c r="AS332">
        <v>115</v>
      </c>
      <c r="AT332">
        <v>0.93300000000000005</v>
      </c>
      <c r="AU332" t="s">
        <v>351</v>
      </c>
      <c r="AV332" t="s">
        <v>401</v>
      </c>
      <c r="AW332">
        <v>317500</v>
      </c>
      <c r="AX332">
        <v>104</v>
      </c>
      <c r="AY332">
        <v>104</v>
      </c>
      <c r="AZ332" t="s">
        <v>162</v>
      </c>
      <c r="BA332" t="s">
        <v>161</v>
      </c>
      <c r="BB332" t="s">
        <v>161</v>
      </c>
    </row>
    <row r="333" spans="1:54" x14ac:dyDescent="0.25">
      <c r="A333">
        <v>1896</v>
      </c>
      <c r="B333" t="s">
        <v>157</v>
      </c>
      <c r="C333" t="s">
        <v>167</v>
      </c>
      <c r="D333" t="s">
        <v>167</v>
      </c>
      <c r="E333" t="str">
        <f>VLOOKUP(D333,TeamsFranchises!$A$2:$B$121,2,FALSE)</f>
        <v>Cincinnati Reds</v>
      </c>
      <c r="G333">
        <v>3</v>
      </c>
      <c r="H333">
        <v>128</v>
      </c>
      <c r="J333">
        <v>77</v>
      </c>
      <c r="K333">
        <v>50</v>
      </c>
      <c r="N333">
        <f t="shared" si="20"/>
        <v>0</v>
      </c>
      <c r="O333" t="s">
        <v>51</v>
      </c>
      <c r="P333">
        <f t="shared" si="21"/>
        <v>0</v>
      </c>
      <c r="R333">
        <f t="shared" si="22"/>
        <v>0</v>
      </c>
      <c r="S333">
        <f t="shared" si="23"/>
        <v>0</v>
      </c>
      <c r="T333" t="str">
        <f>IF('Teams-Start'!A333&gt;=1903,"Y","N")</f>
        <v>N</v>
      </c>
      <c r="U333">
        <v>783</v>
      </c>
      <c r="V333">
        <v>4360</v>
      </c>
      <c r="W333">
        <v>1283</v>
      </c>
      <c r="X333">
        <v>204</v>
      </c>
      <c r="Y333">
        <v>73</v>
      </c>
      <c r="Z333">
        <v>20</v>
      </c>
      <c r="AA333">
        <v>382</v>
      </c>
      <c r="AB333">
        <v>226</v>
      </c>
      <c r="AC333">
        <v>350</v>
      </c>
      <c r="AE333">
        <v>42</v>
      </c>
      <c r="AG333">
        <v>620</v>
      </c>
      <c r="AH333">
        <v>452</v>
      </c>
      <c r="AI333">
        <v>3.67</v>
      </c>
      <c r="AJ333">
        <v>105</v>
      </c>
      <c r="AK333">
        <v>12</v>
      </c>
      <c r="AL333">
        <v>4</v>
      </c>
      <c r="AM333">
        <v>3324</v>
      </c>
      <c r="AN333">
        <v>1240</v>
      </c>
      <c r="AO333">
        <v>27</v>
      </c>
      <c r="AP333">
        <v>310</v>
      </c>
      <c r="AQ333">
        <v>219</v>
      </c>
      <c r="AR333">
        <v>252</v>
      </c>
      <c r="AS333">
        <v>107</v>
      </c>
      <c r="AT333">
        <v>0.95099999999999996</v>
      </c>
      <c r="AU333" t="s">
        <v>165</v>
      </c>
      <c r="AV333" t="s">
        <v>402</v>
      </c>
      <c r="AW333">
        <v>373000</v>
      </c>
      <c r="AX333">
        <v>107</v>
      </c>
      <c r="AY333">
        <v>106</v>
      </c>
      <c r="AZ333" t="s">
        <v>167</v>
      </c>
      <c r="BA333" t="s">
        <v>167</v>
      </c>
      <c r="BB333" t="s">
        <v>167</v>
      </c>
    </row>
    <row r="334" spans="1:54" x14ac:dyDescent="0.25">
      <c r="A334">
        <v>1896</v>
      </c>
      <c r="B334" t="s">
        <v>157</v>
      </c>
      <c r="C334" t="s">
        <v>328</v>
      </c>
      <c r="D334" t="s">
        <v>199</v>
      </c>
      <c r="E334" t="str">
        <f>VLOOKUP(D334,TeamsFranchises!$A$2:$B$121,2,FALSE)</f>
        <v>Cleveland Spiders</v>
      </c>
      <c r="G334">
        <v>2</v>
      </c>
      <c r="H334">
        <v>135</v>
      </c>
      <c r="J334">
        <v>80</v>
      </c>
      <c r="K334">
        <v>48</v>
      </c>
      <c r="N334">
        <f t="shared" si="20"/>
        <v>0</v>
      </c>
      <c r="O334" t="s">
        <v>51</v>
      </c>
      <c r="P334">
        <f t="shared" si="21"/>
        <v>0</v>
      </c>
      <c r="R334">
        <f t="shared" si="22"/>
        <v>0</v>
      </c>
      <c r="S334">
        <f t="shared" si="23"/>
        <v>0</v>
      </c>
      <c r="T334" t="str">
        <f>IF('Teams-Start'!A334&gt;=1903,"Y","N")</f>
        <v>N</v>
      </c>
      <c r="U334">
        <v>840</v>
      </c>
      <c r="V334">
        <v>4856</v>
      </c>
      <c r="W334">
        <v>1463</v>
      </c>
      <c r="X334">
        <v>207</v>
      </c>
      <c r="Y334">
        <v>72</v>
      </c>
      <c r="Z334">
        <v>28</v>
      </c>
      <c r="AA334">
        <v>436</v>
      </c>
      <c r="AB334">
        <v>316</v>
      </c>
      <c r="AC334">
        <v>175</v>
      </c>
      <c r="AE334">
        <v>37</v>
      </c>
      <c r="AG334">
        <v>650</v>
      </c>
      <c r="AH334">
        <v>460</v>
      </c>
      <c r="AI334">
        <v>3.46</v>
      </c>
      <c r="AJ334">
        <v>113</v>
      </c>
      <c r="AK334">
        <v>9</v>
      </c>
      <c r="AL334">
        <v>5</v>
      </c>
      <c r="AM334">
        <v>3587</v>
      </c>
      <c r="AN334">
        <v>1363</v>
      </c>
      <c r="AO334">
        <v>27</v>
      </c>
      <c r="AP334">
        <v>280</v>
      </c>
      <c r="AQ334">
        <v>336</v>
      </c>
      <c r="AR334">
        <v>288</v>
      </c>
      <c r="AS334">
        <v>117</v>
      </c>
      <c r="AT334">
        <v>0.94899999999999995</v>
      </c>
      <c r="AU334" t="s">
        <v>329</v>
      </c>
      <c r="AV334" t="s">
        <v>381</v>
      </c>
      <c r="AW334">
        <v>152000</v>
      </c>
      <c r="AX334">
        <v>106</v>
      </c>
      <c r="AY334">
        <v>104</v>
      </c>
      <c r="AZ334" t="s">
        <v>199</v>
      </c>
      <c r="BA334" t="s">
        <v>328</v>
      </c>
      <c r="BB334" t="s">
        <v>328</v>
      </c>
    </row>
    <row r="335" spans="1:54" x14ac:dyDescent="0.25">
      <c r="A335">
        <v>1896</v>
      </c>
      <c r="B335" t="s">
        <v>157</v>
      </c>
      <c r="C335" t="s">
        <v>395</v>
      </c>
      <c r="D335" t="s">
        <v>172</v>
      </c>
      <c r="E335" t="str">
        <f>VLOOKUP(D335,TeamsFranchises!$A$2:$B$121,2,FALSE)</f>
        <v>Louisville Colonels</v>
      </c>
      <c r="G335">
        <v>12</v>
      </c>
      <c r="H335">
        <v>134</v>
      </c>
      <c r="J335">
        <v>38</v>
      </c>
      <c r="K335">
        <v>93</v>
      </c>
      <c r="N335">
        <f t="shared" si="20"/>
        <v>0</v>
      </c>
      <c r="O335" t="s">
        <v>51</v>
      </c>
      <c r="P335">
        <f t="shared" si="21"/>
        <v>0</v>
      </c>
      <c r="R335">
        <f t="shared" si="22"/>
        <v>0</v>
      </c>
      <c r="S335">
        <f t="shared" si="23"/>
        <v>0</v>
      </c>
      <c r="T335" t="str">
        <f>IF('Teams-Start'!A335&gt;=1903,"Y","N")</f>
        <v>N</v>
      </c>
      <c r="U335">
        <v>653</v>
      </c>
      <c r="V335">
        <v>4588</v>
      </c>
      <c r="W335">
        <v>1197</v>
      </c>
      <c r="X335">
        <v>142</v>
      </c>
      <c r="Y335">
        <v>80</v>
      </c>
      <c r="Z335">
        <v>37</v>
      </c>
      <c r="AA335">
        <v>371</v>
      </c>
      <c r="AB335">
        <v>427</v>
      </c>
      <c r="AC335">
        <v>195</v>
      </c>
      <c r="AE335">
        <v>45</v>
      </c>
      <c r="AG335">
        <v>997</v>
      </c>
      <c r="AH335">
        <v>654</v>
      </c>
      <c r="AI335">
        <v>5.12</v>
      </c>
      <c r="AJ335">
        <v>108</v>
      </c>
      <c r="AK335">
        <v>1</v>
      </c>
      <c r="AL335">
        <v>4</v>
      </c>
      <c r="AM335">
        <v>3446</v>
      </c>
      <c r="AN335">
        <v>1398</v>
      </c>
      <c r="AO335">
        <v>48</v>
      </c>
      <c r="AP335">
        <v>541</v>
      </c>
      <c r="AQ335">
        <v>288</v>
      </c>
      <c r="AR335">
        <v>475</v>
      </c>
      <c r="AS335">
        <v>110</v>
      </c>
      <c r="AT335">
        <v>0.91600000000000004</v>
      </c>
      <c r="AU335" t="s">
        <v>309</v>
      </c>
      <c r="AV335" t="s">
        <v>187</v>
      </c>
      <c r="AW335">
        <v>133000</v>
      </c>
      <c r="AX335">
        <v>96</v>
      </c>
      <c r="AY335">
        <v>99</v>
      </c>
      <c r="AZ335" t="s">
        <v>172</v>
      </c>
      <c r="BA335" t="s">
        <v>395</v>
      </c>
      <c r="BB335" t="s">
        <v>395</v>
      </c>
    </row>
    <row r="336" spans="1:54" x14ac:dyDescent="0.25">
      <c r="A336">
        <v>1896</v>
      </c>
      <c r="B336" t="s">
        <v>157</v>
      </c>
      <c r="C336" t="s">
        <v>242</v>
      </c>
      <c r="D336" t="s">
        <v>243</v>
      </c>
      <c r="E336" t="str">
        <f>VLOOKUP(D336,TeamsFranchises!$A$2:$B$121,2,FALSE)</f>
        <v>San Francisco Giants</v>
      </c>
      <c r="G336">
        <v>7</v>
      </c>
      <c r="H336">
        <v>133</v>
      </c>
      <c r="J336">
        <v>64</v>
      </c>
      <c r="K336">
        <v>67</v>
      </c>
      <c r="N336">
        <f t="shared" si="20"/>
        <v>0</v>
      </c>
      <c r="O336" t="s">
        <v>51</v>
      </c>
      <c r="P336">
        <f t="shared" si="21"/>
        <v>0</v>
      </c>
      <c r="R336">
        <f t="shared" si="22"/>
        <v>0</v>
      </c>
      <c r="S336">
        <f t="shared" si="23"/>
        <v>0</v>
      </c>
      <c r="T336" t="str">
        <f>IF('Teams-Start'!A336&gt;=1903,"Y","N")</f>
        <v>N</v>
      </c>
      <c r="U336">
        <v>829</v>
      </c>
      <c r="V336">
        <v>4661</v>
      </c>
      <c r="W336">
        <v>1383</v>
      </c>
      <c r="X336">
        <v>159</v>
      </c>
      <c r="Y336">
        <v>87</v>
      </c>
      <c r="Z336">
        <v>40</v>
      </c>
      <c r="AA336">
        <v>439</v>
      </c>
      <c r="AB336">
        <v>271</v>
      </c>
      <c r="AC336">
        <v>274</v>
      </c>
      <c r="AE336">
        <v>53</v>
      </c>
      <c r="AG336">
        <v>821</v>
      </c>
      <c r="AH336">
        <v>574</v>
      </c>
      <c r="AI336">
        <v>4.54</v>
      </c>
      <c r="AJ336">
        <v>104</v>
      </c>
      <c r="AK336">
        <v>1</v>
      </c>
      <c r="AL336">
        <v>2</v>
      </c>
      <c r="AM336">
        <v>3410</v>
      </c>
      <c r="AN336">
        <v>1303</v>
      </c>
      <c r="AO336">
        <v>33</v>
      </c>
      <c r="AP336">
        <v>403</v>
      </c>
      <c r="AQ336">
        <v>312</v>
      </c>
      <c r="AR336">
        <v>365</v>
      </c>
      <c r="AS336">
        <v>90</v>
      </c>
      <c r="AT336">
        <v>0.93300000000000005</v>
      </c>
      <c r="AU336" t="s">
        <v>310</v>
      </c>
      <c r="AV336" t="s">
        <v>389</v>
      </c>
      <c r="AW336">
        <v>274000</v>
      </c>
      <c r="AX336">
        <v>97</v>
      </c>
      <c r="AY336">
        <v>96</v>
      </c>
      <c r="AZ336" t="s">
        <v>246</v>
      </c>
      <c r="BA336" t="s">
        <v>242</v>
      </c>
      <c r="BB336" t="s">
        <v>242</v>
      </c>
    </row>
    <row r="337" spans="1:54" x14ac:dyDescent="0.25">
      <c r="A337">
        <v>1896</v>
      </c>
      <c r="B337" t="s">
        <v>157</v>
      </c>
      <c r="C337" t="s">
        <v>122</v>
      </c>
      <c r="D337" t="s">
        <v>122</v>
      </c>
      <c r="E337" t="str">
        <f>VLOOKUP(D337,TeamsFranchises!$A$2:$B$121,2,FALSE)</f>
        <v>Philadelphia Phillies</v>
      </c>
      <c r="G337">
        <v>8</v>
      </c>
      <c r="H337">
        <v>130</v>
      </c>
      <c r="J337">
        <v>62</v>
      </c>
      <c r="K337">
        <v>68</v>
      </c>
      <c r="N337">
        <f t="shared" si="20"/>
        <v>0</v>
      </c>
      <c r="O337" t="s">
        <v>51</v>
      </c>
      <c r="P337">
        <f t="shared" si="21"/>
        <v>0</v>
      </c>
      <c r="R337">
        <f t="shared" si="22"/>
        <v>0</v>
      </c>
      <c r="S337">
        <f t="shared" si="23"/>
        <v>0</v>
      </c>
      <c r="T337" t="str">
        <f>IF('Teams-Start'!A337&gt;=1903,"Y","N")</f>
        <v>N</v>
      </c>
      <c r="U337">
        <v>890</v>
      </c>
      <c r="V337">
        <v>4680</v>
      </c>
      <c r="W337">
        <v>1382</v>
      </c>
      <c r="X337">
        <v>234</v>
      </c>
      <c r="Y337">
        <v>84</v>
      </c>
      <c r="Z337">
        <v>49</v>
      </c>
      <c r="AA337">
        <v>438</v>
      </c>
      <c r="AB337">
        <v>297</v>
      </c>
      <c r="AC337">
        <v>191</v>
      </c>
      <c r="AE337">
        <v>60</v>
      </c>
      <c r="AG337">
        <v>891</v>
      </c>
      <c r="AH337">
        <v>645</v>
      </c>
      <c r="AI337">
        <v>5.2</v>
      </c>
      <c r="AJ337">
        <v>107</v>
      </c>
      <c r="AK337">
        <v>3</v>
      </c>
      <c r="AL337">
        <v>2</v>
      </c>
      <c r="AM337">
        <v>3351</v>
      </c>
      <c r="AN337">
        <v>1473</v>
      </c>
      <c r="AO337">
        <v>39</v>
      </c>
      <c r="AP337">
        <v>387</v>
      </c>
      <c r="AQ337">
        <v>243</v>
      </c>
      <c r="AR337">
        <v>313</v>
      </c>
      <c r="AS337">
        <v>112</v>
      </c>
      <c r="AT337">
        <v>0.94099999999999995</v>
      </c>
      <c r="AU337" t="s">
        <v>358</v>
      </c>
      <c r="AV337" t="s">
        <v>404</v>
      </c>
      <c r="AW337">
        <v>357025</v>
      </c>
      <c r="AX337">
        <v>99</v>
      </c>
      <c r="AY337">
        <v>99</v>
      </c>
      <c r="AZ337" t="s">
        <v>122</v>
      </c>
      <c r="BA337" t="s">
        <v>122</v>
      </c>
      <c r="BB337" t="s">
        <v>122</v>
      </c>
    </row>
    <row r="338" spans="1:54" x14ac:dyDescent="0.25">
      <c r="A338">
        <v>1896</v>
      </c>
      <c r="B338" t="s">
        <v>157</v>
      </c>
      <c r="C338" t="s">
        <v>229</v>
      </c>
      <c r="D338" t="s">
        <v>229</v>
      </c>
      <c r="E338" t="str">
        <f>VLOOKUP(D338,TeamsFranchises!$A$2:$B$121,2,FALSE)</f>
        <v>Pittsburgh Pirates</v>
      </c>
      <c r="G338">
        <v>6</v>
      </c>
      <c r="H338">
        <v>131</v>
      </c>
      <c r="J338">
        <v>66</v>
      </c>
      <c r="K338">
        <v>63</v>
      </c>
      <c r="N338">
        <f t="shared" si="20"/>
        <v>0</v>
      </c>
      <c r="O338" t="s">
        <v>51</v>
      </c>
      <c r="P338">
        <f t="shared" si="21"/>
        <v>0</v>
      </c>
      <c r="R338">
        <f t="shared" si="22"/>
        <v>0</v>
      </c>
      <c r="S338">
        <f t="shared" si="23"/>
        <v>0</v>
      </c>
      <c r="T338" t="str">
        <f>IF('Teams-Start'!A338&gt;=1903,"Y","N")</f>
        <v>N</v>
      </c>
      <c r="U338">
        <v>787</v>
      </c>
      <c r="V338">
        <v>4701</v>
      </c>
      <c r="W338">
        <v>1371</v>
      </c>
      <c r="X338">
        <v>169</v>
      </c>
      <c r="Y338">
        <v>94</v>
      </c>
      <c r="Z338">
        <v>27</v>
      </c>
      <c r="AA338">
        <v>387</v>
      </c>
      <c r="AB338">
        <v>286</v>
      </c>
      <c r="AC338">
        <v>217</v>
      </c>
      <c r="AE338">
        <v>58</v>
      </c>
      <c r="AG338">
        <v>741</v>
      </c>
      <c r="AH338">
        <v>554</v>
      </c>
      <c r="AI338">
        <v>4.3</v>
      </c>
      <c r="AJ338">
        <v>108</v>
      </c>
      <c r="AK338">
        <v>8</v>
      </c>
      <c r="AL338">
        <v>1</v>
      </c>
      <c r="AM338">
        <v>3478</v>
      </c>
      <c r="AN338">
        <v>1286</v>
      </c>
      <c r="AO338">
        <v>18</v>
      </c>
      <c r="AP338">
        <v>439</v>
      </c>
      <c r="AQ338">
        <v>362</v>
      </c>
      <c r="AR338">
        <v>317</v>
      </c>
      <c r="AS338">
        <v>103</v>
      </c>
      <c r="AT338">
        <v>0.94099999999999995</v>
      </c>
      <c r="AU338" t="s">
        <v>390</v>
      </c>
      <c r="AV338" t="s">
        <v>335</v>
      </c>
      <c r="AW338">
        <v>197000</v>
      </c>
      <c r="AX338">
        <v>96</v>
      </c>
      <c r="AY338">
        <v>96</v>
      </c>
      <c r="AZ338" t="s">
        <v>229</v>
      </c>
      <c r="BA338" t="s">
        <v>229</v>
      </c>
      <c r="BB338" t="s">
        <v>229</v>
      </c>
    </row>
    <row r="339" spans="1:54" x14ac:dyDescent="0.25">
      <c r="A339">
        <v>1896</v>
      </c>
      <c r="B339" t="s">
        <v>157</v>
      </c>
      <c r="C339" t="s">
        <v>396</v>
      </c>
      <c r="D339" t="s">
        <v>154</v>
      </c>
      <c r="E339" t="str">
        <f>VLOOKUP(D339,TeamsFranchises!$A$2:$B$121,2,FALSE)</f>
        <v>St. Louis Cardinals</v>
      </c>
      <c r="G339">
        <v>11</v>
      </c>
      <c r="H339">
        <v>131</v>
      </c>
      <c r="J339">
        <v>40</v>
      </c>
      <c r="K339">
        <v>90</v>
      </c>
      <c r="N339">
        <f t="shared" si="20"/>
        <v>0</v>
      </c>
      <c r="O339" t="s">
        <v>51</v>
      </c>
      <c r="P339">
        <f t="shared" si="21"/>
        <v>0</v>
      </c>
      <c r="R339">
        <f t="shared" si="22"/>
        <v>0</v>
      </c>
      <c r="S339">
        <f t="shared" si="23"/>
        <v>0</v>
      </c>
      <c r="T339" t="str">
        <f>IF('Teams-Start'!A339&gt;=1903,"Y","N")</f>
        <v>N</v>
      </c>
      <c r="U339">
        <v>593</v>
      </c>
      <c r="V339">
        <v>4520</v>
      </c>
      <c r="W339">
        <v>1162</v>
      </c>
      <c r="X339">
        <v>134</v>
      </c>
      <c r="Y339">
        <v>78</v>
      </c>
      <c r="Z339">
        <v>37</v>
      </c>
      <c r="AA339">
        <v>332</v>
      </c>
      <c r="AB339">
        <v>300</v>
      </c>
      <c r="AC339">
        <v>185</v>
      </c>
      <c r="AE339">
        <v>35</v>
      </c>
      <c r="AG339">
        <v>929</v>
      </c>
      <c r="AH339">
        <v>669</v>
      </c>
      <c r="AI339">
        <v>5.33</v>
      </c>
      <c r="AJ339">
        <v>115</v>
      </c>
      <c r="AK339">
        <v>1</v>
      </c>
      <c r="AL339">
        <v>1</v>
      </c>
      <c r="AM339">
        <v>3392</v>
      </c>
      <c r="AN339">
        <v>1448</v>
      </c>
      <c r="AO339">
        <v>40</v>
      </c>
      <c r="AP339">
        <v>456</v>
      </c>
      <c r="AQ339">
        <v>279</v>
      </c>
      <c r="AR339">
        <v>345</v>
      </c>
      <c r="AS339">
        <v>73</v>
      </c>
      <c r="AT339">
        <v>0.93600000000000005</v>
      </c>
      <c r="AU339" t="s">
        <v>252</v>
      </c>
      <c r="AV339" t="s">
        <v>399</v>
      </c>
      <c r="AW339">
        <v>184000</v>
      </c>
      <c r="AX339">
        <v>96</v>
      </c>
      <c r="AY339">
        <v>100</v>
      </c>
      <c r="AZ339" t="s">
        <v>154</v>
      </c>
      <c r="BA339" t="s">
        <v>396</v>
      </c>
      <c r="BB339" t="s">
        <v>396</v>
      </c>
    </row>
    <row r="340" spans="1:54" x14ac:dyDescent="0.25">
      <c r="A340">
        <v>1896</v>
      </c>
      <c r="B340" t="s">
        <v>157</v>
      </c>
      <c r="C340" t="s">
        <v>126</v>
      </c>
      <c r="D340" t="s">
        <v>126</v>
      </c>
      <c r="E340" t="str">
        <f>VLOOKUP(D340,TeamsFranchises!$A$2:$B$121,2,FALSE)</f>
        <v>Washington Senators</v>
      </c>
      <c r="G340">
        <v>9</v>
      </c>
      <c r="H340">
        <v>133</v>
      </c>
      <c r="J340">
        <v>58</v>
      </c>
      <c r="K340">
        <v>73</v>
      </c>
      <c r="N340">
        <f t="shared" si="20"/>
        <v>0</v>
      </c>
      <c r="O340" t="s">
        <v>51</v>
      </c>
      <c r="P340">
        <f t="shared" si="21"/>
        <v>0</v>
      </c>
      <c r="R340">
        <f t="shared" si="22"/>
        <v>0</v>
      </c>
      <c r="S340">
        <f t="shared" si="23"/>
        <v>0</v>
      </c>
      <c r="T340" t="str">
        <f>IF('Teams-Start'!A340&gt;=1903,"Y","N")</f>
        <v>N</v>
      </c>
      <c r="U340">
        <v>818</v>
      </c>
      <c r="V340">
        <v>4639</v>
      </c>
      <c r="W340">
        <v>1328</v>
      </c>
      <c r="X340">
        <v>179</v>
      </c>
      <c r="Y340">
        <v>79</v>
      </c>
      <c r="Z340">
        <v>45</v>
      </c>
      <c r="AA340">
        <v>516</v>
      </c>
      <c r="AB340">
        <v>365</v>
      </c>
      <c r="AC340">
        <v>258</v>
      </c>
      <c r="AE340">
        <v>61</v>
      </c>
      <c r="AG340">
        <v>920</v>
      </c>
      <c r="AH340">
        <v>582</v>
      </c>
      <c r="AI340">
        <v>4.6100000000000003</v>
      </c>
      <c r="AJ340">
        <v>106</v>
      </c>
      <c r="AK340">
        <v>2</v>
      </c>
      <c r="AL340">
        <v>3</v>
      </c>
      <c r="AM340">
        <v>3410</v>
      </c>
      <c r="AN340">
        <v>1435</v>
      </c>
      <c r="AO340">
        <v>24</v>
      </c>
      <c r="AP340">
        <v>435</v>
      </c>
      <c r="AQ340">
        <v>292</v>
      </c>
      <c r="AR340">
        <v>398</v>
      </c>
      <c r="AS340">
        <v>99</v>
      </c>
      <c r="AT340">
        <v>0.92700000000000005</v>
      </c>
      <c r="AU340" t="s">
        <v>397</v>
      </c>
      <c r="AV340" t="s">
        <v>393</v>
      </c>
      <c r="AW340">
        <v>223000</v>
      </c>
      <c r="AX340">
        <v>100</v>
      </c>
      <c r="AY340">
        <v>101</v>
      </c>
      <c r="AZ340" t="s">
        <v>306</v>
      </c>
      <c r="BA340" t="s">
        <v>398</v>
      </c>
      <c r="BB340" t="s">
        <v>398</v>
      </c>
    </row>
    <row r="341" spans="1:54" x14ac:dyDescent="0.25">
      <c r="A341">
        <v>1897</v>
      </c>
      <c r="B341" t="s">
        <v>157</v>
      </c>
      <c r="C341" t="s">
        <v>394</v>
      </c>
      <c r="D341" t="s">
        <v>217</v>
      </c>
      <c r="E341" t="str">
        <f>VLOOKUP(D341,TeamsFranchises!$A$2:$B$121,2,FALSE)</f>
        <v>Baltimore Orioles</v>
      </c>
      <c r="G341">
        <v>2</v>
      </c>
      <c r="H341">
        <v>136</v>
      </c>
      <c r="J341">
        <v>90</v>
      </c>
      <c r="K341">
        <v>40</v>
      </c>
      <c r="N341">
        <f t="shared" si="20"/>
        <v>0</v>
      </c>
      <c r="O341" t="s">
        <v>51</v>
      </c>
      <c r="P341">
        <f t="shared" si="21"/>
        <v>0</v>
      </c>
      <c r="R341">
        <f t="shared" si="22"/>
        <v>0</v>
      </c>
      <c r="S341">
        <f t="shared" si="23"/>
        <v>0</v>
      </c>
      <c r="T341" t="str">
        <f>IF('Teams-Start'!A341&gt;=1903,"Y","N")</f>
        <v>N</v>
      </c>
      <c r="U341">
        <v>964</v>
      </c>
      <c r="V341">
        <v>4872</v>
      </c>
      <c r="W341">
        <v>1584</v>
      </c>
      <c r="X341">
        <v>243</v>
      </c>
      <c r="Y341">
        <v>66</v>
      </c>
      <c r="Z341">
        <v>19</v>
      </c>
      <c r="AA341">
        <v>437</v>
      </c>
      <c r="AB341">
        <v>255</v>
      </c>
      <c r="AC341">
        <v>401</v>
      </c>
      <c r="AE341">
        <v>115</v>
      </c>
      <c r="AG341">
        <v>674</v>
      </c>
      <c r="AH341">
        <v>473</v>
      </c>
      <c r="AI341">
        <v>3.55</v>
      </c>
      <c r="AJ341">
        <v>118</v>
      </c>
      <c r="AK341">
        <v>3</v>
      </c>
      <c r="AL341">
        <v>0</v>
      </c>
      <c r="AM341">
        <v>3593</v>
      </c>
      <c r="AN341">
        <v>1296</v>
      </c>
      <c r="AO341">
        <v>18</v>
      </c>
      <c r="AP341">
        <v>382</v>
      </c>
      <c r="AQ341">
        <v>361</v>
      </c>
      <c r="AR341">
        <v>277</v>
      </c>
      <c r="AS341">
        <v>110</v>
      </c>
      <c r="AT341">
        <v>0.95099999999999996</v>
      </c>
      <c r="AU341" t="s">
        <v>218</v>
      </c>
      <c r="AV341" t="s">
        <v>375</v>
      </c>
      <c r="AW341">
        <v>273046</v>
      </c>
      <c r="AX341">
        <v>100</v>
      </c>
      <c r="AY341">
        <v>97</v>
      </c>
      <c r="AZ341" t="s">
        <v>394</v>
      </c>
      <c r="BA341" t="s">
        <v>394</v>
      </c>
      <c r="BB341" t="s">
        <v>394</v>
      </c>
    </row>
    <row r="342" spans="1:54" x14ac:dyDescent="0.25">
      <c r="A342">
        <v>1897</v>
      </c>
      <c r="B342" t="s">
        <v>157</v>
      </c>
      <c r="C342" t="s">
        <v>262</v>
      </c>
      <c r="D342" t="s">
        <v>260</v>
      </c>
      <c r="E342" t="str">
        <f>VLOOKUP(D342,TeamsFranchises!$A$2:$B$121,2,FALSE)</f>
        <v>Los Angeles Dodgers</v>
      </c>
      <c r="G342">
        <v>7</v>
      </c>
      <c r="H342">
        <v>136</v>
      </c>
      <c r="J342">
        <v>61</v>
      </c>
      <c r="K342">
        <v>71</v>
      </c>
      <c r="N342">
        <f t="shared" si="20"/>
        <v>0</v>
      </c>
      <c r="O342" t="s">
        <v>51</v>
      </c>
      <c r="P342">
        <f t="shared" si="21"/>
        <v>0</v>
      </c>
      <c r="R342">
        <f t="shared" si="22"/>
        <v>0</v>
      </c>
      <c r="S342">
        <f t="shared" si="23"/>
        <v>0</v>
      </c>
      <c r="T342" t="str">
        <f>IF('Teams-Start'!A342&gt;=1903,"Y","N")</f>
        <v>N</v>
      </c>
      <c r="U342">
        <v>802</v>
      </c>
      <c r="V342">
        <v>4810</v>
      </c>
      <c r="W342">
        <v>1343</v>
      </c>
      <c r="X342">
        <v>202</v>
      </c>
      <c r="Y342">
        <v>72</v>
      </c>
      <c r="Z342">
        <v>24</v>
      </c>
      <c r="AA342">
        <v>351</v>
      </c>
      <c r="AB342">
        <v>251</v>
      </c>
      <c r="AC342">
        <v>187</v>
      </c>
      <c r="AE342">
        <v>58</v>
      </c>
      <c r="AG342">
        <v>845</v>
      </c>
      <c r="AH342">
        <v>611</v>
      </c>
      <c r="AI342">
        <v>4.5999999999999996</v>
      </c>
      <c r="AJ342">
        <v>114</v>
      </c>
      <c r="AK342">
        <v>4</v>
      </c>
      <c r="AL342">
        <v>2</v>
      </c>
      <c r="AM342">
        <v>3584</v>
      </c>
      <c r="AN342">
        <v>1417</v>
      </c>
      <c r="AO342">
        <v>34</v>
      </c>
      <c r="AP342">
        <v>410</v>
      </c>
      <c r="AQ342">
        <v>256</v>
      </c>
      <c r="AR342">
        <v>364</v>
      </c>
      <c r="AS342">
        <v>99</v>
      </c>
      <c r="AT342">
        <v>0.93600000000000005</v>
      </c>
      <c r="AU342" t="s">
        <v>323</v>
      </c>
      <c r="AV342" t="s">
        <v>377</v>
      </c>
      <c r="AW342">
        <v>220831</v>
      </c>
      <c r="AX342">
        <v>94</v>
      </c>
      <c r="AY342">
        <v>95</v>
      </c>
      <c r="AZ342" t="s">
        <v>262</v>
      </c>
      <c r="BA342" t="s">
        <v>262</v>
      </c>
      <c r="BB342" t="s">
        <v>262</v>
      </c>
    </row>
    <row r="343" spans="1:54" x14ac:dyDescent="0.25">
      <c r="A343">
        <v>1897</v>
      </c>
      <c r="B343" t="s">
        <v>157</v>
      </c>
      <c r="C343" t="s">
        <v>158</v>
      </c>
      <c r="D343" t="s">
        <v>159</v>
      </c>
      <c r="E343" t="str">
        <f>VLOOKUP(D343,TeamsFranchises!$A$2:$B$121,2,FALSE)</f>
        <v>Atlanta Braves</v>
      </c>
      <c r="G343">
        <v>1</v>
      </c>
      <c r="H343">
        <v>135</v>
      </c>
      <c r="J343">
        <v>93</v>
      </c>
      <c r="K343">
        <v>39</v>
      </c>
      <c r="N343">
        <f t="shared" si="20"/>
        <v>0</v>
      </c>
      <c r="O343" t="s">
        <v>76</v>
      </c>
      <c r="P343">
        <f t="shared" si="21"/>
        <v>1</v>
      </c>
      <c r="R343">
        <f t="shared" si="22"/>
        <v>0</v>
      </c>
      <c r="S343">
        <f t="shared" si="23"/>
        <v>0</v>
      </c>
      <c r="T343" t="str">
        <f>IF('Teams-Start'!A343&gt;=1903,"Y","N")</f>
        <v>N</v>
      </c>
      <c r="U343">
        <v>1025</v>
      </c>
      <c r="V343">
        <v>4937</v>
      </c>
      <c r="W343">
        <v>1574</v>
      </c>
      <c r="X343">
        <v>230</v>
      </c>
      <c r="Y343">
        <v>83</v>
      </c>
      <c r="Z343">
        <v>45</v>
      </c>
      <c r="AA343">
        <v>423</v>
      </c>
      <c r="AB343">
        <v>263</v>
      </c>
      <c r="AC343">
        <v>233</v>
      </c>
      <c r="AE343">
        <v>47</v>
      </c>
      <c r="AG343">
        <v>665</v>
      </c>
      <c r="AH343">
        <v>485</v>
      </c>
      <c r="AI343">
        <v>3.65</v>
      </c>
      <c r="AJ343">
        <v>115</v>
      </c>
      <c r="AK343">
        <v>8</v>
      </c>
      <c r="AL343">
        <v>7</v>
      </c>
      <c r="AM343">
        <v>3583</v>
      </c>
      <c r="AN343">
        <v>1273</v>
      </c>
      <c r="AO343">
        <v>39</v>
      </c>
      <c r="AP343">
        <v>393</v>
      </c>
      <c r="AQ343">
        <v>329</v>
      </c>
      <c r="AR343">
        <v>272</v>
      </c>
      <c r="AS343">
        <v>80</v>
      </c>
      <c r="AT343">
        <v>0.95099999999999996</v>
      </c>
      <c r="AU343" t="s">
        <v>235</v>
      </c>
      <c r="AV343" t="s">
        <v>403</v>
      </c>
      <c r="AW343">
        <v>334800</v>
      </c>
      <c r="AX343">
        <v>106</v>
      </c>
      <c r="AY343">
        <v>104</v>
      </c>
      <c r="AZ343" t="s">
        <v>158</v>
      </c>
      <c r="BA343" t="s">
        <v>158</v>
      </c>
      <c r="BB343" t="s">
        <v>158</v>
      </c>
    </row>
    <row r="344" spans="1:54" x14ac:dyDescent="0.25">
      <c r="A344">
        <v>1897</v>
      </c>
      <c r="B344" t="s">
        <v>157</v>
      </c>
      <c r="C344" t="s">
        <v>161</v>
      </c>
      <c r="D344" t="s">
        <v>162</v>
      </c>
      <c r="E344" t="str">
        <f>VLOOKUP(D344,TeamsFranchises!$A$2:$B$121,2,FALSE)</f>
        <v>Chicago Cubs</v>
      </c>
      <c r="G344">
        <v>9</v>
      </c>
      <c r="H344">
        <v>138</v>
      </c>
      <c r="J344">
        <v>59</v>
      </c>
      <c r="K344">
        <v>73</v>
      </c>
      <c r="N344">
        <f t="shared" si="20"/>
        <v>0</v>
      </c>
      <c r="O344" t="s">
        <v>51</v>
      </c>
      <c r="P344">
        <f t="shared" si="21"/>
        <v>0</v>
      </c>
      <c r="R344">
        <f t="shared" si="22"/>
        <v>0</v>
      </c>
      <c r="S344">
        <f t="shared" si="23"/>
        <v>0</v>
      </c>
      <c r="T344" t="str">
        <f>IF('Teams-Start'!A344&gt;=1903,"Y","N")</f>
        <v>N</v>
      </c>
      <c r="U344">
        <v>832</v>
      </c>
      <c r="V344">
        <v>4803</v>
      </c>
      <c r="W344">
        <v>1356</v>
      </c>
      <c r="X344">
        <v>189</v>
      </c>
      <c r="Y344">
        <v>97</v>
      </c>
      <c r="Z344">
        <v>38</v>
      </c>
      <c r="AA344">
        <v>430</v>
      </c>
      <c r="AB344">
        <v>327</v>
      </c>
      <c r="AC344">
        <v>264</v>
      </c>
      <c r="AE344">
        <v>49</v>
      </c>
      <c r="AG344">
        <v>894</v>
      </c>
      <c r="AH344">
        <v>603</v>
      </c>
      <c r="AI344">
        <v>4.53</v>
      </c>
      <c r="AJ344">
        <v>131</v>
      </c>
      <c r="AK344">
        <v>2</v>
      </c>
      <c r="AL344">
        <v>1</v>
      </c>
      <c r="AM344">
        <v>3591</v>
      </c>
      <c r="AN344">
        <v>1485</v>
      </c>
      <c r="AO344">
        <v>30</v>
      </c>
      <c r="AP344">
        <v>433</v>
      </c>
      <c r="AQ344">
        <v>361</v>
      </c>
      <c r="AR344">
        <v>393</v>
      </c>
      <c r="AS344">
        <v>112</v>
      </c>
      <c r="AT344">
        <v>0.93200000000000005</v>
      </c>
      <c r="AU344" t="s">
        <v>351</v>
      </c>
      <c r="AV344" t="s">
        <v>401</v>
      </c>
      <c r="AW344">
        <v>327160</v>
      </c>
      <c r="AX344">
        <v>104</v>
      </c>
      <c r="AY344">
        <v>104</v>
      </c>
      <c r="AZ344" t="s">
        <v>162</v>
      </c>
      <c r="BA344" t="s">
        <v>161</v>
      </c>
      <c r="BB344" t="s">
        <v>161</v>
      </c>
    </row>
    <row r="345" spans="1:54" x14ac:dyDescent="0.25">
      <c r="A345">
        <v>1897</v>
      </c>
      <c r="B345" t="s">
        <v>157</v>
      </c>
      <c r="C345" t="s">
        <v>167</v>
      </c>
      <c r="D345" t="s">
        <v>167</v>
      </c>
      <c r="E345" t="str">
        <f>VLOOKUP(D345,TeamsFranchises!$A$2:$B$121,2,FALSE)</f>
        <v>Cincinnati Reds</v>
      </c>
      <c r="G345">
        <v>4</v>
      </c>
      <c r="H345">
        <v>134</v>
      </c>
      <c r="J345">
        <v>76</v>
      </c>
      <c r="K345">
        <v>56</v>
      </c>
      <c r="N345">
        <f t="shared" si="20"/>
        <v>0</v>
      </c>
      <c r="O345" t="s">
        <v>51</v>
      </c>
      <c r="P345">
        <f t="shared" si="21"/>
        <v>0</v>
      </c>
      <c r="R345">
        <f t="shared" si="22"/>
        <v>0</v>
      </c>
      <c r="S345">
        <f t="shared" si="23"/>
        <v>0</v>
      </c>
      <c r="T345" t="str">
        <f>IF('Teams-Start'!A345&gt;=1903,"Y","N")</f>
        <v>N</v>
      </c>
      <c r="U345">
        <v>763</v>
      </c>
      <c r="V345">
        <v>4524</v>
      </c>
      <c r="W345">
        <v>1311</v>
      </c>
      <c r="X345">
        <v>219</v>
      </c>
      <c r="Y345">
        <v>69</v>
      </c>
      <c r="Z345">
        <v>22</v>
      </c>
      <c r="AA345">
        <v>380</v>
      </c>
      <c r="AB345">
        <v>216</v>
      </c>
      <c r="AC345">
        <v>194</v>
      </c>
      <c r="AE345">
        <v>65</v>
      </c>
      <c r="AG345">
        <v>705</v>
      </c>
      <c r="AH345">
        <v>525</v>
      </c>
      <c r="AI345">
        <v>4.09</v>
      </c>
      <c r="AJ345">
        <v>100</v>
      </c>
      <c r="AK345">
        <v>4</v>
      </c>
      <c r="AL345">
        <v>2</v>
      </c>
      <c r="AM345">
        <v>3470</v>
      </c>
      <c r="AN345">
        <v>1375</v>
      </c>
      <c r="AO345">
        <v>18</v>
      </c>
      <c r="AP345">
        <v>329</v>
      </c>
      <c r="AQ345">
        <v>270</v>
      </c>
      <c r="AR345">
        <v>273</v>
      </c>
      <c r="AS345">
        <v>100</v>
      </c>
      <c r="AT345">
        <v>0.94799999999999995</v>
      </c>
      <c r="AU345" t="s">
        <v>165</v>
      </c>
      <c r="AV345" t="s">
        <v>402</v>
      </c>
      <c r="AW345">
        <v>336800</v>
      </c>
      <c r="AX345">
        <v>107</v>
      </c>
      <c r="AY345">
        <v>106</v>
      </c>
      <c r="AZ345" t="s">
        <v>167</v>
      </c>
      <c r="BA345" t="s">
        <v>167</v>
      </c>
      <c r="BB345" t="s">
        <v>167</v>
      </c>
    </row>
    <row r="346" spans="1:54" x14ac:dyDescent="0.25">
      <c r="A346">
        <v>1897</v>
      </c>
      <c r="B346" t="s">
        <v>157</v>
      </c>
      <c r="C346" t="s">
        <v>328</v>
      </c>
      <c r="D346" t="s">
        <v>199</v>
      </c>
      <c r="E346" t="str">
        <f>VLOOKUP(D346,TeamsFranchises!$A$2:$B$121,2,FALSE)</f>
        <v>Cleveland Spiders</v>
      </c>
      <c r="G346">
        <v>5</v>
      </c>
      <c r="H346">
        <v>130</v>
      </c>
      <c r="J346">
        <v>69</v>
      </c>
      <c r="K346">
        <v>62</v>
      </c>
      <c r="N346">
        <f t="shared" si="20"/>
        <v>0</v>
      </c>
      <c r="O346" t="s">
        <v>51</v>
      </c>
      <c r="P346">
        <f t="shared" si="21"/>
        <v>0</v>
      </c>
      <c r="R346">
        <f t="shared" si="22"/>
        <v>0</v>
      </c>
      <c r="S346">
        <f t="shared" si="23"/>
        <v>0</v>
      </c>
      <c r="T346" t="str">
        <f>IF('Teams-Start'!A346&gt;=1903,"Y","N")</f>
        <v>N</v>
      </c>
      <c r="U346">
        <v>773</v>
      </c>
      <c r="V346">
        <v>4604</v>
      </c>
      <c r="W346">
        <v>1374</v>
      </c>
      <c r="X346">
        <v>192</v>
      </c>
      <c r="Y346">
        <v>88</v>
      </c>
      <c r="Z346">
        <v>16</v>
      </c>
      <c r="AA346">
        <v>435</v>
      </c>
      <c r="AB346">
        <v>348</v>
      </c>
      <c r="AC346">
        <v>181</v>
      </c>
      <c r="AE346">
        <v>38</v>
      </c>
      <c r="AG346">
        <v>680</v>
      </c>
      <c r="AH346">
        <v>491</v>
      </c>
      <c r="AI346">
        <v>3.95</v>
      </c>
      <c r="AJ346">
        <v>111</v>
      </c>
      <c r="AK346">
        <v>6</v>
      </c>
      <c r="AL346">
        <v>0</v>
      </c>
      <c r="AM346">
        <v>3358</v>
      </c>
      <c r="AN346">
        <v>1297</v>
      </c>
      <c r="AO346">
        <v>32</v>
      </c>
      <c r="AP346">
        <v>289</v>
      </c>
      <c r="AQ346">
        <v>277</v>
      </c>
      <c r="AR346">
        <v>261</v>
      </c>
      <c r="AS346">
        <v>74</v>
      </c>
      <c r="AT346">
        <v>0.95</v>
      </c>
      <c r="AU346" t="s">
        <v>329</v>
      </c>
      <c r="AV346" t="s">
        <v>381</v>
      </c>
      <c r="AW346">
        <v>115250</v>
      </c>
      <c r="AX346">
        <v>110</v>
      </c>
      <c r="AY346">
        <v>109</v>
      </c>
      <c r="AZ346" t="s">
        <v>199</v>
      </c>
      <c r="BA346" t="s">
        <v>328</v>
      </c>
      <c r="BB346" t="s">
        <v>328</v>
      </c>
    </row>
    <row r="347" spans="1:54" x14ac:dyDescent="0.25">
      <c r="A347">
        <v>1897</v>
      </c>
      <c r="B347" t="s">
        <v>157</v>
      </c>
      <c r="C347" t="s">
        <v>395</v>
      </c>
      <c r="D347" t="s">
        <v>172</v>
      </c>
      <c r="E347" t="str">
        <f>VLOOKUP(D347,TeamsFranchises!$A$2:$B$121,2,FALSE)</f>
        <v>Louisville Colonels</v>
      </c>
      <c r="G347">
        <v>11</v>
      </c>
      <c r="H347">
        <v>135</v>
      </c>
      <c r="J347">
        <v>52</v>
      </c>
      <c r="K347">
        <v>78</v>
      </c>
      <c r="N347">
        <f t="shared" si="20"/>
        <v>0</v>
      </c>
      <c r="O347" t="s">
        <v>51</v>
      </c>
      <c r="P347">
        <f t="shared" si="21"/>
        <v>0</v>
      </c>
      <c r="R347">
        <f t="shared" si="22"/>
        <v>0</v>
      </c>
      <c r="S347">
        <f t="shared" si="23"/>
        <v>0</v>
      </c>
      <c r="T347" t="str">
        <f>IF('Teams-Start'!A347&gt;=1903,"Y","N")</f>
        <v>N</v>
      </c>
      <c r="U347">
        <v>675</v>
      </c>
      <c r="V347">
        <v>4587</v>
      </c>
      <c r="W347">
        <v>1209</v>
      </c>
      <c r="X347">
        <v>161</v>
      </c>
      <c r="Y347">
        <v>70</v>
      </c>
      <c r="Z347">
        <v>40</v>
      </c>
      <c r="AA347">
        <v>375</v>
      </c>
      <c r="AB347">
        <v>445</v>
      </c>
      <c r="AC347">
        <v>200</v>
      </c>
      <c r="AE347">
        <v>67</v>
      </c>
      <c r="AG347">
        <v>869</v>
      </c>
      <c r="AH347">
        <v>566</v>
      </c>
      <c r="AI347">
        <v>4.41</v>
      </c>
      <c r="AJ347">
        <v>115</v>
      </c>
      <c r="AK347">
        <v>2</v>
      </c>
      <c r="AL347">
        <v>0</v>
      </c>
      <c r="AM347">
        <v>3465</v>
      </c>
      <c r="AN347">
        <v>1374</v>
      </c>
      <c r="AO347">
        <v>40</v>
      </c>
      <c r="AP347">
        <v>467</v>
      </c>
      <c r="AQ347">
        <v>267</v>
      </c>
      <c r="AR347">
        <v>399</v>
      </c>
      <c r="AS347">
        <v>87</v>
      </c>
      <c r="AT347">
        <v>0.93</v>
      </c>
      <c r="AU347" t="s">
        <v>309</v>
      </c>
      <c r="AV347" t="s">
        <v>187</v>
      </c>
      <c r="AW347">
        <v>145210</v>
      </c>
      <c r="AX347">
        <v>97</v>
      </c>
      <c r="AY347">
        <v>99</v>
      </c>
      <c r="AZ347" t="s">
        <v>172</v>
      </c>
      <c r="BA347" t="s">
        <v>395</v>
      </c>
      <c r="BB347" t="s">
        <v>395</v>
      </c>
    </row>
    <row r="348" spans="1:54" x14ac:dyDescent="0.25">
      <c r="A348">
        <v>1897</v>
      </c>
      <c r="B348" t="s">
        <v>157</v>
      </c>
      <c r="C348" t="s">
        <v>242</v>
      </c>
      <c r="D348" t="s">
        <v>243</v>
      </c>
      <c r="E348" t="str">
        <f>VLOOKUP(D348,TeamsFranchises!$A$2:$B$121,2,FALSE)</f>
        <v>San Francisco Giants</v>
      </c>
      <c r="G348">
        <v>3</v>
      </c>
      <c r="H348">
        <v>137</v>
      </c>
      <c r="J348">
        <v>83</v>
      </c>
      <c r="K348">
        <v>48</v>
      </c>
      <c r="N348">
        <f t="shared" si="20"/>
        <v>0</v>
      </c>
      <c r="O348" t="s">
        <v>51</v>
      </c>
      <c r="P348">
        <f t="shared" si="21"/>
        <v>0</v>
      </c>
      <c r="R348">
        <f t="shared" si="22"/>
        <v>0</v>
      </c>
      <c r="S348">
        <f t="shared" si="23"/>
        <v>0</v>
      </c>
      <c r="T348" t="str">
        <f>IF('Teams-Start'!A348&gt;=1903,"Y","N")</f>
        <v>N</v>
      </c>
      <c r="U348">
        <v>901</v>
      </c>
      <c r="V348">
        <v>4871</v>
      </c>
      <c r="W348">
        <v>1452</v>
      </c>
      <c r="X348">
        <v>188</v>
      </c>
      <c r="Y348">
        <v>84</v>
      </c>
      <c r="Z348">
        <v>31</v>
      </c>
      <c r="AA348">
        <v>412</v>
      </c>
      <c r="AB348">
        <v>330</v>
      </c>
      <c r="AC348">
        <v>332</v>
      </c>
      <c r="AE348">
        <v>67</v>
      </c>
      <c r="AG348">
        <v>696</v>
      </c>
      <c r="AH348">
        <v>458</v>
      </c>
      <c r="AI348">
        <v>3.45</v>
      </c>
      <c r="AJ348">
        <v>119</v>
      </c>
      <c r="AK348">
        <v>8</v>
      </c>
      <c r="AL348">
        <v>3</v>
      </c>
      <c r="AM348">
        <v>3589</v>
      </c>
      <c r="AN348">
        <v>1217</v>
      </c>
      <c r="AO348">
        <v>26</v>
      </c>
      <c r="AP348">
        <v>490</v>
      </c>
      <c r="AQ348">
        <v>463</v>
      </c>
      <c r="AR348">
        <v>399</v>
      </c>
      <c r="AS348">
        <v>109</v>
      </c>
      <c r="AT348">
        <v>0.93</v>
      </c>
      <c r="AU348" t="s">
        <v>310</v>
      </c>
      <c r="AV348" t="s">
        <v>389</v>
      </c>
      <c r="AW348">
        <v>390340</v>
      </c>
      <c r="AX348">
        <v>97</v>
      </c>
      <c r="AY348">
        <v>96</v>
      </c>
      <c r="AZ348" t="s">
        <v>246</v>
      </c>
      <c r="BA348" t="s">
        <v>242</v>
      </c>
      <c r="BB348" t="s">
        <v>242</v>
      </c>
    </row>
    <row r="349" spans="1:54" x14ac:dyDescent="0.25">
      <c r="A349">
        <v>1897</v>
      </c>
      <c r="B349" t="s">
        <v>157</v>
      </c>
      <c r="C349" t="s">
        <v>122</v>
      </c>
      <c r="D349" t="s">
        <v>122</v>
      </c>
      <c r="E349" t="str">
        <f>VLOOKUP(D349,TeamsFranchises!$A$2:$B$121,2,FALSE)</f>
        <v>Philadelphia Phillies</v>
      </c>
      <c r="G349">
        <v>10</v>
      </c>
      <c r="H349">
        <v>133</v>
      </c>
      <c r="J349">
        <v>55</v>
      </c>
      <c r="K349">
        <v>77</v>
      </c>
      <c r="N349">
        <f t="shared" si="20"/>
        <v>0</v>
      </c>
      <c r="O349" t="s">
        <v>51</v>
      </c>
      <c r="P349">
        <f t="shared" si="21"/>
        <v>0</v>
      </c>
      <c r="R349">
        <f t="shared" si="22"/>
        <v>0</v>
      </c>
      <c r="S349">
        <f t="shared" si="23"/>
        <v>0</v>
      </c>
      <c r="T349" t="str">
        <f>IF('Teams-Start'!A349&gt;=1903,"Y","N")</f>
        <v>N</v>
      </c>
      <c r="U349">
        <v>752</v>
      </c>
      <c r="V349">
        <v>4756</v>
      </c>
      <c r="W349">
        <v>1392</v>
      </c>
      <c r="X349">
        <v>213</v>
      </c>
      <c r="Y349">
        <v>83</v>
      </c>
      <c r="Z349">
        <v>40</v>
      </c>
      <c r="AA349">
        <v>399</v>
      </c>
      <c r="AB349">
        <v>302</v>
      </c>
      <c r="AC349">
        <v>163</v>
      </c>
      <c r="AE349">
        <v>42</v>
      </c>
      <c r="AG349">
        <v>792</v>
      </c>
      <c r="AH349">
        <v>591</v>
      </c>
      <c r="AI349">
        <v>4.5999999999999996</v>
      </c>
      <c r="AJ349">
        <v>115</v>
      </c>
      <c r="AK349">
        <v>4</v>
      </c>
      <c r="AL349">
        <v>2</v>
      </c>
      <c r="AM349">
        <v>3466</v>
      </c>
      <c r="AN349">
        <v>1415</v>
      </c>
      <c r="AO349">
        <v>28</v>
      </c>
      <c r="AP349">
        <v>364</v>
      </c>
      <c r="AQ349">
        <v>253</v>
      </c>
      <c r="AR349">
        <v>296</v>
      </c>
      <c r="AS349">
        <v>72</v>
      </c>
      <c r="AT349">
        <v>0.94399999999999995</v>
      </c>
      <c r="AU349" t="s">
        <v>358</v>
      </c>
      <c r="AV349" t="s">
        <v>404</v>
      </c>
      <c r="AW349">
        <v>290027</v>
      </c>
      <c r="AX349">
        <v>97</v>
      </c>
      <c r="AY349">
        <v>97</v>
      </c>
      <c r="AZ349" t="s">
        <v>122</v>
      </c>
      <c r="BA349" t="s">
        <v>122</v>
      </c>
      <c r="BB349" t="s">
        <v>122</v>
      </c>
    </row>
    <row r="350" spans="1:54" x14ac:dyDescent="0.25">
      <c r="A350">
        <v>1897</v>
      </c>
      <c r="B350" t="s">
        <v>157</v>
      </c>
      <c r="C350" t="s">
        <v>229</v>
      </c>
      <c r="D350" t="s">
        <v>229</v>
      </c>
      <c r="E350" t="str">
        <f>VLOOKUP(D350,TeamsFranchises!$A$2:$B$121,2,FALSE)</f>
        <v>Pittsburgh Pirates</v>
      </c>
      <c r="G350">
        <v>8</v>
      </c>
      <c r="H350">
        <v>134</v>
      </c>
      <c r="J350">
        <v>60</v>
      </c>
      <c r="K350">
        <v>71</v>
      </c>
      <c r="N350">
        <f t="shared" si="20"/>
        <v>0</v>
      </c>
      <c r="O350" t="s">
        <v>51</v>
      </c>
      <c r="P350">
        <f t="shared" si="21"/>
        <v>0</v>
      </c>
      <c r="R350">
        <f t="shared" si="22"/>
        <v>0</v>
      </c>
      <c r="S350">
        <f t="shared" si="23"/>
        <v>0</v>
      </c>
      <c r="T350" t="str">
        <f>IF('Teams-Start'!A350&gt;=1903,"Y","N")</f>
        <v>N</v>
      </c>
      <c r="U350">
        <v>676</v>
      </c>
      <c r="V350">
        <v>4590</v>
      </c>
      <c r="W350">
        <v>1266</v>
      </c>
      <c r="X350">
        <v>140</v>
      </c>
      <c r="Y350">
        <v>108</v>
      </c>
      <c r="Z350">
        <v>25</v>
      </c>
      <c r="AA350">
        <v>359</v>
      </c>
      <c r="AB350">
        <v>333</v>
      </c>
      <c r="AC350">
        <v>170</v>
      </c>
      <c r="AE350">
        <v>67</v>
      </c>
      <c r="AG350">
        <v>835</v>
      </c>
      <c r="AH350">
        <v>599</v>
      </c>
      <c r="AI350">
        <v>4.67</v>
      </c>
      <c r="AJ350">
        <v>112</v>
      </c>
      <c r="AK350">
        <v>2</v>
      </c>
      <c r="AL350">
        <v>2</v>
      </c>
      <c r="AM350">
        <v>3460</v>
      </c>
      <c r="AN350">
        <v>1397</v>
      </c>
      <c r="AO350">
        <v>22</v>
      </c>
      <c r="AP350">
        <v>318</v>
      </c>
      <c r="AQ350">
        <v>342</v>
      </c>
      <c r="AR350">
        <v>346</v>
      </c>
      <c r="AS350">
        <v>70</v>
      </c>
      <c r="AT350">
        <v>0.93600000000000005</v>
      </c>
      <c r="AU350" t="s">
        <v>390</v>
      </c>
      <c r="AV350" t="s">
        <v>335</v>
      </c>
      <c r="AW350">
        <v>165950</v>
      </c>
      <c r="AX350">
        <v>96</v>
      </c>
      <c r="AY350">
        <v>97</v>
      </c>
      <c r="AZ350" t="s">
        <v>229</v>
      </c>
      <c r="BA350" t="s">
        <v>229</v>
      </c>
      <c r="BB350" t="s">
        <v>229</v>
      </c>
    </row>
    <row r="351" spans="1:54" x14ac:dyDescent="0.25">
      <c r="A351">
        <v>1897</v>
      </c>
      <c r="B351" t="s">
        <v>157</v>
      </c>
      <c r="C351" t="s">
        <v>396</v>
      </c>
      <c r="D351" t="s">
        <v>154</v>
      </c>
      <c r="E351" t="str">
        <f>VLOOKUP(D351,TeamsFranchises!$A$2:$B$121,2,FALSE)</f>
        <v>St. Louis Cardinals</v>
      </c>
      <c r="G351">
        <v>12</v>
      </c>
      <c r="H351">
        <v>133</v>
      </c>
      <c r="J351">
        <v>29</v>
      </c>
      <c r="K351">
        <v>102</v>
      </c>
      <c r="N351">
        <f t="shared" si="20"/>
        <v>0</v>
      </c>
      <c r="O351" t="s">
        <v>51</v>
      </c>
      <c r="P351">
        <f t="shared" si="21"/>
        <v>0</v>
      </c>
      <c r="R351">
        <f t="shared" si="22"/>
        <v>0</v>
      </c>
      <c r="S351">
        <f t="shared" si="23"/>
        <v>0</v>
      </c>
      <c r="T351" t="str">
        <f>IF('Teams-Start'!A351&gt;=1903,"Y","N")</f>
        <v>N</v>
      </c>
      <c r="U351">
        <v>592</v>
      </c>
      <c r="V351">
        <v>4673</v>
      </c>
      <c r="W351">
        <v>1285</v>
      </c>
      <c r="X351">
        <v>151</v>
      </c>
      <c r="Y351">
        <v>67</v>
      </c>
      <c r="Z351">
        <v>32</v>
      </c>
      <c r="AA351">
        <v>351</v>
      </c>
      <c r="AB351">
        <v>314</v>
      </c>
      <c r="AC351">
        <v>172</v>
      </c>
      <c r="AE351">
        <v>76</v>
      </c>
      <c r="AG351">
        <v>1088</v>
      </c>
      <c r="AH351">
        <v>779</v>
      </c>
      <c r="AI351">
        <v>6.17</v>
      </c>
      <c r="AJ351">
        <v>110</v>
      </c>
      <c r="AK351">
        <v>1</v>
      </c>
      <c r="AL351">
        <v>1</v>
      </c>
      <c r="AM351">
        <v>3409</v>
      </c>
      <c r="AN351">
        <v>1594</v>
      </c>
      <c r="AO351">
        <v>54</v>
      </c>
      <c r="AP351">
        <v>454</v>
      </c>
      <c r="AQ351">
        <v>207</v>
      </c>
      <c r="AR351">
        <v>380</v>
      </c>
      <c r="AS351">
        <v>86</v>
      </c>
      <c r="AT351">
        <v>0.93200000000000005</v>
      </c>
      <c r="AU351" t="s">
        <v>252</v>
      </c>
      <c r="AV351" t="s">
        <v>399</v>
      </c>
      <c r="AW351">
        <v>136400</v>
      </c>
      <c r="AX351">
        <v>98</v>
      </c>
      <c r="AY351">
        <v>102</v>
      </c>
      <c r="AZ351" t="s">
        <v>154</v>
      </c>
      <c r="BA351" t="s">
        <v>396</v>
      </c>
      <c r="BB351" t="s">
        <v>396</v>
      </c>
    </row>
    <row r="352" spans="1:54" x14ac:dyDescent="0.25">
      <c r="A352">
        <v>1897</v>
      </c>
      <c r="B352" t="s">
        <v>157</v>
      </c>
      <c r="C352" t="s">
        <v>126</v>
      </c>
      <c r="D352" t="s">
        <v>126</v>
      </c>
      <c r="E352" t="str">
        <f>VLOOKUP(D352,TeamsFranchises!$A$2:$B$121,2,FALSE)</f>
        <v>Washington Senators</v>
      </c>
      <c r="G352">
        <v>6</v>
      </c>
      <c r="H352">
        <v>133</v>
      </c>
      <c r="J352">
        <v>61</v>
      </c>
      <c r="K352">
        <v>71</v>
      </c>
      <c r="N352">
        <f t="shared" si="20"/>
        <v>0</v>
      </c>
      <c r="O352" t="s">
        <v>51</v>
      </c>
      <c r="P352">
        <f t="shared" si="21"/>
        <v>0</v>
      </c>
      <c r="R352">
        <f t="shared" si="22"/>
        <v>0</v>
      </c>
      <c r="S352">
        <f t="shared" si="23"/>
        <v>0</v>
      </c>
      <c r="T352" t="str">
        <f>IF('Teams-Start'!A352&gt;=1903,"Y","N")</f>
        <v>N</v>
      </c>
      <c r="U352">
        <v>781</v>
      </c>
      <c r="V352">
        <v>4636</v>
      </c>
      <c r="W352">
        <v>1376</v>
      </c>
      <c r="X352">
        <v>194</v>
      </c>
      <c r="Y352">
        <v>77</v>
      </c>
      <c r="Z352">
        <v>36</v>
      </c>
      <c r="AA352">
        <v>374</v>
      </c>
      <c r="AB352">
        <v>345</v>
      </c>
      <c r="AC352">
        <v>208</v>
      </c>
      <c r="AE352">
        <v>59</v>
      </c>
      <c r="AG352">
        <v>793</v>
      </c>
      <c r="AH352">
        <v>512</v>
      </c>
      <c r="AI352">
        <v>4.01</v>
      </c>
      <c r="AJ352">
        <v>102</v>
      </c>
      <c r="AK352">
        <v>7</v>
      </c>
      <c r="AL352">
        <v>6</v>
      </c>
      <c r="AM352">
        <v>3444</v>
      </c>
      <c r="AN352">
        <v>1383</v>
      </c>
      <c r="AO352">
        <v>27</v>
      </c>
      <c r="AP352">
        <v>400</v>
      </c>
      <c r="AQ352">
        <v>348</v>
      </c>
      <c r="AR352">
        <v>369</v>
      </c>
      <c r="AS352">
        <v>103</v>
      </c>
      <c r="AT352">
        <v>0.93300000000000005</v>
      </c>
      <c r="AU352" t="s">
        <v>397</v>
      </c>
      <c r="AV352" t="s">
        <v>393</v>
      </c>
      <c r="AW352">
        <v>151028</v>
      </c>
      <c r="AX352">
        <v>99</v>
      </c>
      <c r="AY352">
        <v>101</v>
      </c>
      <c r="AZ352" t="s">
        <v>306</v>
      </c>
      <c r="BA352" t="s">
        <v>398</v>
      </c>
      <c r="BB352" t="s">
        <v>398</v>
      </c>
    </row>
    <row r="353" spans="1:54" x14ac:dyDescent="0.25">
      <c r="A353">
        <v>1898</v>
      </c>
      <c r="B353" t="s">
        <v>157</v>
      </c>
      <c r="C353" t="s">
        <v>394</v>
      </c>
      <c r="D353" t="s">
        <v>217</v>
      </c>
      <c r="E353" t="str">
        <f>VLOOKUP(D353,TeamsFranchises!$A$2:$B$121,2,FALSE)</f>
        <v>Baltimore Orioles</v>
      </c>
      <c r="G353">
        <v>2</v>
      </c>
      <c r="H353">
        <v>153</v>
      </c>
      <c r="J353">
        <v>96</v>
      </c>
      <c r="K353">
        <v>53</v>
      </c>
      <c r="N353">
        <f t="shared" si="20"/>
        <v>0</v>
      </c>
      <c r="O353" t="s">
        <v>51</v>
      </c>
      <c r="P353">
        <f t="shared" si="21"/>
        <v>0</v>
      </c>
      <c r="R353">
        <f t="shared" si="22"/>
        <v>0</v>
      </c>
      <c r="S353">
        <f t="shared" si="23"/>
        <v>0</v>
      </c>
      <c r="T353" t="str">
        <f>IF('Teams-Start'!A353&gt;=1903,"Y","N")</f>
        <v>N</v>
      </c>
      <c r="U353">
        <v>933</v>
      </c>
      <c r="V353">
        <v>5242</v>
      </c>
      <c r="W353">
        <v>1584</v>
      </c>
      <c r="X353">
        <v>154</v>
      </c>
      <c r="Y353">
        <v>77</v>
      </c>
      <c r="Z353">
        <v>12</v>
      </c>
      <c r="AA353">
        <v>519</v>
      </c>
      <c r="AB353">
        <v>316</v>
      </c>
      <c r="AC353">
        <v>250</v>
      </c>
      <c r="AE353">
        <v>160</v>
      </c>
      <c r="AG353">
        <v>623</v>
      </c>
      <c r="AH353">
        <v>426</v>
      </c>
      <c r="AI353">
        <v>2.9</v>
      </c>
      <c r="AJ353">
        <v>138</v>
      </c>
      <c r="AK353">
        <v>12</v>
      </c>
      <c r="AL353">
        <v>0</v>
      </c>
      <c r="AM353">
        <v>3969</v>
      </c>
      <c r="AN353">
        <v>1236</v>
      </c>
      <c r="AO353">
        <v>17</v>
      </c>
      <c r="AP353">
        <v>400</v>
      </c>
      <c r="AQ353">
        <v>422</v>
      </c>
      <c r="AR353">
        <v>326</v>
      </c>
      <c r="AS353">
        <v>105</v>
      </c>
      <c r="AT353">
        <v>0.94699999999999995</v>
      </c>
      <c r="AU353" t="s">
        <v>218</v>
      </c>
      <c r="AV353" t="s">
        <v>375</v>
      </c>
      <c r="AW353">
        <v>123416</v>
      </c>
      <c r="AX353">
        <v>102</v>
      </c>
      <c r="AY353">
        <v>99</v>
      </c>
      <c r="AZ353" t="s">
        <v>394</v>
      </c>
      <c r="BA353" t="s">
        <v>394</v>
      </c>
      <c r="BB353" t="s">
        <v>394</v>
      </c>
    </row>
    <row r="354" spans="1:54" x14ac:dyDescent="0.25">
      <c r="A354">
        <v>1898</v>
      </c>
      <c r="B354" t="s">
        <v>157</v>
      </c>
      <c r="C354" t="s">
        <v>262</v>
      </c>
      <c r="D354" t="s">
        <v>260</v>
      </c>
      <c r="E354" t="str">
        <f>VLOOKUP(D354,TeamsFranchises!$A$2:$B$121,2,FALSE)</f>
        <v>Los Angeles Dodgers</v>
      </c>
      <c r="G354">
        <v>10</v>
      </c>
      <c r="H354">
        <v>149</v>
      </c>
      <c r="J354">
        <v>54</v>
      </c>
      <c r="K354">
        <v>91</v>
      </c>
      <c r="N354">
        <f t="shared" si="20"/>
        <v>0</v>
      </c>
      <c r="O354" t="s">
        <v>51</v>
      </c>
      <c r="P354">
        <f t="shared" si="21"/>
        <v>0</v>
      </c>
      <c r="R354">
        <f t="shared" si="22"/>
        <v>0</v>
      </c>
      <c r="S354">
        <f t="shared" si="23"/>
        <v>0</v>
      </c>
      <c r="T354" t="str">
        <f>IF('Teams-Start'!A354&gt;=1903,"Y","N")</f>
        <v>N</v>
      </c>
      <c r="U354">
        <v>638</v>
      </c>
      <c r="V354">
        <v>5126</v>
      </c>
      <c r="W354">
        <v>1314</v>
      </c>
      <c r="X354">
        <v>156</v>
      </c>
      <c r="Y354">
        <v>66</v>
      </c>
      <c r="Z354">
        <v>17</v>
      </c>
      <c r="AA354">
        <v>328</v>
      </c>
      <c r="AB354">
        <v>316</v>
      </c>
      <c r="AC354">
        <v>130</v>
      </c>
      <c r="AE354">
        <v>65</v>
      </c>
      <c r="AG354">
        <v>811</v>
      </c>
      <c r="AH354">
        <v>579</v>
      </c>
      <c r="AI354">
        <v>4.01</v>
      </c>
      <c r="AJ354">
        <v>134</v>
      </c>
      <c r="AK354">
        <v>1</v>
      </c>
      <c r="AL354">
        <v>0</v>
      </c>
      <c r="AM354">
        <v>3896</v>
      </c>
      <c r="AN354">
        <v>1446</v>
      </c>
      <c r="AO354">
        <v>34</v>
      </c>
      <c r="AP354">
        <v>476</v>
      </c>
      <c r="AQ354">
        <v>294</v>
      </c>
      <c r="AR354">
        <v>334</v>
      </c>
      <c r="AS354">
        <v>125</v>
      </c>
      <c r="AT354">
        <v>0.94699999999999995</v>
      </c>
      <c r="AU354" t="s">
        <v>323</v>
      </c>
      <c r="AV354" t="s">
        <v>405</v>
      </c>
      <c r="AW354">
        <v>122514</v>
      </c>
      <c r="AX354">
        <v>100</v>
      </c>
      <c r="AY354">
        <v>99</v>
      </c>
      <c r="AZ354" t="s">
        <v>262</v>
      </c>
      <c r="BA354" t="s">
        <v>262</v>
      </c>
      <c r="BB354" t="s">
        <v>262</v>
      </c>
    </row>
    <row r="355" spans="1:54" x14ac:dyDescent="0.25">
      <c r="A355">
        <v>1898</v>
      </c>
      <c r="B355" t="s">
        <v>157</v>
      </c>
      <c r="C355" t="s">
        <v>158</v>
      </c>
      <c r="D355" t="s">
        <v>159</v>
      </c>
      <c r="E355" t="str">
        <f>VLOOKUP(D355,TeamsFranchises!$A$2:$B$121,2,FALSE)</f>
        <v>Atlanta Braves</v>
      </c>
      <c r="G355">
        <v>1</v>
      </c>
      <c r="H355">
        <v>152</v>
      </c>
      <c r="J355">
        <v>102</v>
      </c>
      <c r="K355">
        <v>47</v>
      </c>
      <c r="N355">
        <f t="shared" si="20"/>
        <v>0</v>
      </c>
      <c r="O355" t="s">
        <v>76</v>
      </c>
      <c r="P355">
        <f t="shared" si="21"/>
        <v>1</v>
      </c>
      <c r="R355">
        <f t="shared" si="22"/>
        <v>0</v>
      </c>
      <c r="S355">
        <f t="shared" si="23"/>
        <v>0</v>
      </c>
      <c r="T355" t="str">
        <f>IF('Teams-Start'!A355&gt;=1903,"Y","N")</f>
        <v>N</v>
      </c>
      <c r="U355">
        <v>872</v>
      </c>
      <c r="V355">
        <v>5276</v>
      </c>
      <c r="W355">
        <v>1531</v>
      </c>
      <c r="X355">
        <v>190</v>
      </c>
      <c r="Y355">
        <v>55</v>
      </c>
      <c r="Z355">
        <v>53</v>
      </c>
      <c r="AA355">
        <v>405</v>
      </c>
      <c r="AB355">
        <v>303</v>
      </c>
      <c r="AC355">
        <v>172</v>
      </c>
      <c r="AE355">
        <v>32</v>
      </c>
      <c r="AG355">
        <v>614</v>
      </c>
      <c r="AH355">
        <v>443</v>
      </c>
      <c r="AI355">
        <v>2.98</v>
      </c>
      <c r="AJ355">
        <v>127</v>
      </c>
      <c r="AK355">
        <v>9</v>
      </c>
      <c r="AL355">
        <v>8</v>
      </c>
      <c r="AM355">
        <v>4020</v>
      </c>
      <c r="AN355">
        <v>1186</v>
      </c>
      <c r="AO355">
        <v>37</v>
      </c>
      <c r="AP355">
        <v>470</v>
      </c>
      <c r="AQ355">
        <v>432</v>
      </c>
      <c r="AR355">
        <v>310</v>
      </c>
      <c r="AS355">
        <v>102</v>
      </c>
      <c r="AT355">
        <v>0.95</v>
      </c>
      <c r="AU355" t="s">
        <v>235</v>
      </c>
      <c r="AV355" t="s">
        <v>403</v>
      </c>
      <c r="AW355">
        <v>229275</v>
      </c>
      <c r="AX355">
        <v>105</v>
      </c>
      <c r="AY355">
        <v>102</v>
      </c>
      <c r="AZ355" t="s">
        <v>158</v>
      </c>
      <c r="BA355" t="s">
        <v>158</v>
      </c>
      <c r="BB355" t="s">
        <v>158</v>
      </c>
    </row>
    <row r="356" spans="1:54" x14ac:dyDescent="0.25">
      <c r="A356">
        <v>1898</v>
      </c>
      <c r="B356" t="s">
        <v>157</v>
      </c>
      <c r="C356" t="s">
        <v>161</v>
      </c>
      <c r="D356" t="s">
        <v>162</v>
      </c>
      <c r="E356" t="str">
        <f>VLOOKUP(D356,TeamsFranchises!$A$2:$B$121,2,FALSE)</f>
        <v>Chicago Cubs</v>
      </c>
      <c r="G356">
        <v>4</v>
      </c>
      <c r="H356">
        <v>152</v>
      </c>
      <c r="J356">
        <v>85</v>
      </c>
      <c r="K356">
        <v>65</v>
      </c>
      <c r="N356">
        <f t="shared" si="20"/>
        <v>0</v>
      </c>
      <c r="O356" t="s">
        <v>51</v>
      </c>
      <c r="P356">
        <f t="shared" si="21"/>
        <v>0</v>
      </c>
      <c r="R356">
        <f t="shared" si="22"/>
        <v>0</v>
      </c>
      <c r="S356">
        <f t="shared" si="23"/>
        <v>0</v>
      </c>
      <c r="T356" t="str">
        <f>IF('Teams-Start'!A356&gt;=1903,"Y","N")</f>
        <v>N</v>
      </c>
      <c r="U356">
        <v>828</v>
      </c>
      <c r="V356">
        <v>5219</v>
      </c>
      <c r="W356">
        <v>1431</v>
      </c>
      <c r="X356">
        <v>175</v>
      </c>
      <c r="Y356">
        <v>84</v>
      </c>
      <c r="Z356">
        <v>18</v>
      </c>
      <c r="AA356">
        <v>476</v>
      </c>
      <c r="AB356">
        <v>387</v>
      </c>
      <c r="AC356">
        <v>220</v>
      </c>
      <c r="AE356">
        <v>71</v>
      </c>
      <c r="AG356">
        <v>679</v>
      </c>
      <c r="AH356">
        <v>422</v>
      </c>
      <c r="AI356">
        <v>2.83</v>
      </c>
      <c r="AJ356">
        <v>137</v>
      </c>
      <c r="AK356">
        <v>13</v>
      </c>
      <c r="AL356">
        <v>0</v>
      </c>
      <c r="AM356">
        <v>4028</v>
      </c>
      <c r="AN356">
        <v>1357</v>
      </c>
      <c r="AO356">
        <v>17</v>
      </c>
      <c r="AP356">
        <v>364</v>
      </c>
      <c r="AQ356">
        <v>323</v>
      </c>
      <c r="AR356">
        <v>412</v>
      </c>
      <c r="AS356">
        <v>149</v>
      </c>
      <c r="AT356">
        <v>0.93600000000000005</v>
      </c>
      <c r="AU356" t="s">
        <v>406</v>
      </c>
      <c r="AV356" t="s">
        <v>401</v>
      </c>
      <c r="AW356">
        <v>424352</v>
      </c>
      <c r="AX356">
        <v>100</v>
      </c>
      <c r="AY356">
        <v>99</v>
      </c>
      <c r="AZ356" t="s">
        <v>162</v>
      </c>
      <c r="BA356" t="s">
        <v>161</v>
      </c>
      <c r="BB356" t="s">
        <v>161</v>
      </c>
    </row>
    <row r="357" spans="1:54" x14ac:dyDescent="0.25">
      <c r="A357">
        <v>1898</v>
      </c>
      <c r="B357" t="s">
        <v>157</v>
      </c>
      <c r="C357" t="s">
        <v>167</v>
      </c>
      <c r="D357" t="s">
        <v>167</v>
      </c>
      <c r="E357" t="str">
        <f>VLOOKUP(D357,TeamsFranchises!$A$2:$B$121,2,FALSE)</f>
        <v>Cincinnati Reds</v>
      </c>
      <c r="G357">
        <v>3</v>
      </c>
      <c r="H357">
        <v>157</v>
      </c>
      <c r="J357">
        <v>92</v>
      </c>
      <c r="K357">
        <v>60</v>
      </c>
      <c r="N357">
        <f t="shared" si="20"/>
        <v>0</v>
      </c>
      <c r="O357" t="s">
        <v>51</v>
      </c>
      <c r="P357">
        <f t="shared" si="21"/>
        <v>0</v>
      </c>
      <c r="R357">
        <f t="shared" si="22"/>
        <v>0</v>
      </c>
      <c r="S357">
        <f t="shared" si="23"/>
        <v>0</v>
      </c>
      <c r="T357" t="str">
        <f>IF('Teams-Start'!A357&gt;=1903,"Y","N")</f>
        <v>N</v>
      </c>
      <c r="U357">
        <v>831</v>
      </c>
      <c r="V357">
        <v>5334</v>
      </c>
      <c r="W357">
        <v>1448</v>
      </c>
      <c r="X357">
        <v>207</v>
      </c>
      <c r="Y357">
        <v>101</v>
      </c>
      <c r="Z357">
        <v>19</v>
      </c>
      <c r="AA357">
        <v>455</v>
      </c>
      <c r="AB357">
        <v>297</v>
      </c>
      <c r="AC357">
        <v>165</v>
      </c>
      <c r="AE357">
        <v>59</v>
      </c>
      <c r="AG357">
        <v>740</v>
      </c>
      <c r="AH357">
        <v>538</v>
      </c>
      <c r="AI357">
        <v>3.5</v>
      </c>
      <c r="AJ357">
        <v>131</v>
      </c>
      <c r="AK357">
        <v>10</v>
      </c>
      <c r="AL357">
        <v>2</v>
      </c>
      <c r="AM357">
        <v>4156</v>
      </c>
      <c r="AN357">
        <v>1484</v>
      </c>
      <c r="AO357">
        <v>16</v>
      </c>
      <c r="AP357">
        <v>449</v>
      </c>
      <c r="AQ357">
        <v>294</v>
      </c>
      <c r="AR357">
        <v>325</v>
      </c>
      <c r="AS357">
        <v>128</v>
      </c>
      <c r="AT357">
        <v>0.95</v>
      </c>
      <c r="AU357" t="s">
        <v>165</v>
      </c>
      <c r="AV357" t="s">
        <v>402</v>
      </c>
      <c r="AW357">
        <v>336378</v>
      </c>
      <c r="AX357">
        <v>107</v>
      </c>
      <c r="AY357">
        <v>106</v>
      </c>
      <c r="AZ357" t="s">
        <v>167</v>
      </c>
      <c r="BA357" t="s">
        <v>167</v>
      </c>
      <c r="BB357" t="s">
        <v>167</v>
      </c>
    </row>
    <row r="358" spans="1:54" x14ac:dyDescent="0.25">
      <c r="A358">
        <v>1898</v>
      </c>
      <c r="B358" t="s">
        <v>157</v>
      </c>
      <c r="C358" t="s">
        <v>328</v>
      </c>
      <c r="D358" t="s">
        <v>199</v>
      </c>
      <c r="E358" t="str">
        <f>VLOOKUP(D358,TeamsFranchises!$A$2:$B$121,2,FALSE)</f>
        <v>Cleveland Spiders</v>
      </c>
      <c r="G358">
        <v>5</v>
      </c>
      <c r="H358">
        <v>156</v>
      </c>
      <c r="J358">
        <v>81</v>
      </c>
      <c r="K358">
        <v>68</v>
      </c>
      <c r="N358">
        <f t="shared" si="20"/>
        <v>0</v>
      </c>
      <c r="O358" t="s">
        <v>51</v>
      </c>
      <c r="P358">
        <f t="shared" si="21"/>
        <v>0</v>
      </c>
      <c r="R358">
        <f t="shared" si="22"/>
        <v>0</v>
      </c>
      <c r="S358">
        <f t="shared" si="23"/>
        <v>0</v>
      </c>
      <c r="T358" t="str">
        <f>IF('Teams-Start'!A358&gt;=1903,"Y","N")</f>
        <v>N</v>
      </c>
      <c r="U358">
        <v>730</v>
      </c>
      <c r="V358">
        <v>5246</v>
      </c>
      <c r="W358">
        <v>1379</v>
      </c>
      <c r="X358">
        <v>162</v>
      </c>
      <c r="Y358">
        <v>56</v>
      </c>
      <c r="Z358">
        <v>18</v>
      </c>
      <c r="AA358">
        <v>545</v>
      </c>
      <c r="AB358">
        <v>303</v>
      </c>
      <c r="AC358">
        <v>93</v>
      </c>
      <c r="AE358">
        <v>46</v>
      </c>
      <c r="AG358">
        <v>683</v>
      </c>
      <c r="AH358">
        <v>475</v>
      </c>
      <c r="AI358">
        <v>3.2</v>
      </c>
      <c r="AJ358">
        <v>142</v>
      </c>
      <c r="AK358">
        <v>9</v>
      </c>
      <c r="AL358">
        <v>0</v>
      </c>
      <c r="AM358">
        <v>4002</v>
      </c>
      <c r="AN358">
        <v>1429</v>
      </c>
      <c r="AO358">
        <v>26</v>
      </c>
      <c r="AP358">
        <v>309</v>
      </c>
      <c r="AQ358">
        <v>339</v>
      </c>
      <c r="AR358">
        <v>301</v>
      </c>
      <c r="AS358">
        <v>95</v>
      </c>
      <c r="AT358">
        <v>0.95199999999999996</v>
      </c>
      <c r="AU358" t="s">
        <v>329</v>
      </c>
      <c r="AV358" t="s">
        <v>381</v>
      </c>
      <c r="AW358">
        <v>70496</v>
      </c>
      <c r="AX358">
        <v>96</v>
      </c>
      <c r="AY358">
        <v>95</v>
      </c>
      <c r="AZ358" t="s">
        <v>199</v>
      </c>
      <c r="BA358" t="s">
        <v>328</v>
      </c>
      <c r="BB358" t="s">
        <v>328</v>
      </c>
    </row>
    <row r="359" spans="1:54" x14ac:dyDescent="0.25">
      <c r="A359">
        <v>1898</v>
      </c>
      <c r="B359" t="s">
        <v>157</v>
      </c>
      <c r="C359" t="s">
        <v>395</v>
      </c>
      <c r="D359" t="s">
        <v>172</v>
      </c>
      <c r="E359" t="str">
        <f>VLOOKUP(D359,TeamsFranchises!$A$2:$B$121,2,FALSE)</f>
        <v>Louisville Colonels</v>
      </c>
      <c r="G359">
        <v>9</v>
      </c>
      <c r="H359">
        <v>154</v>
      </c>
      <c r="J359">
        <v>70</v>
      </c>
      <c r="K359">
        <v>81</v>
      </c>
      <c r="N359">
        <f t="shared" si="20"/>
        <v>0</v>
      </c>
      <c r="O359" t="s">
        <v>51</v>
      </c>
      <c r="P359">
        <f t="shared" si="21"/>
        <v>0</v>
      </c>
      <c r="R359">
        <f t="shared" si="22"/>
        <v>0</v>
      </c>
      <c r="S359">
        <f t="shared" si="23"/>
        <v>0</v>
      </c>
      <c r="T359" t="str">
        <f>IF('Teams-Start'!A359&gt;=1903,"Y","N")</f>
        <v>N</v>
      </c>
      <c r="U359">
        <v>728</v>
      </c>
      <c r="V359">
        <v>5193</v>
      </c>
      <c r="W359">
        <v>1389</v>
      </c>
      <c r="X359">
        <v>150</v>
      </c>
      <c r="Y359">
        <v>71</v>
      </c>
      <c r="Z359">
        <v>32</v>
      </c>
      <c r="AA359">
        <v>375</v>
      </c>
      <c r="AB359">
        <v>424</v>
      </c>
      <c r="AC359">
        <v>235</v>
      </c>
      <c r="AE359">
        <v>66</v>
      </c>
      <c r="AG359">
        <v>833</v>
      </c>
      <c r="AH359">
        <v>629</v>
      </c>
      <c r="AI359">
        <v>4.24</v>
      </c>
      <c r="AJ359">
        <v>137</v>
      </c>
      <c r="AK359">
        <v>4</v>
      </c>
      <c r="AL359">
        <v>0</v>
      </c>
      <c r="AM359">
        <v>4002</v>
      </c>
      <c r="AN359">
        <v>1457</v>
      </c>
      <c r="AO359">
        <v>33</v>
      </c>
      <c r="AP359">
        <v>470</v>
      </c>
      <c r="AQ359">
        <v>271</v>
      </c>
      <c r="AR359">
        <v>382</v>
      </c>
      <c r="AS359">
        <v>114</v>
      </c>
      <c r="AT359">
        <v>0.93899999999999995</v>
      </c>
      <c r="AU359" t="s">
        <v>309</v>
      </c>
      <c r="AV359" t="s">
        <v>187</v>
      </c>
      <c r="AW359">
        <v>128980</v>
      </c>
      <c r="AX359">
        <v>99</v>
      </c>
      <c r="AY359">
        <v>99</v>
      </c>
      <c r="AZ359" t="s">
        <v>172</v>
      </c>
      <c r="BA359" t="s">
        <v>395</v>
      </c>
      <c r="BB359" t="s">
        <v>395</v>
      </c>
    </row>
    <row r="360" spans="1:54" x14ac:dyDescent="0.25">
      <c r="A360">
        <v>1898</v>
      </c>
      <c r="B360" t="s">
        <v>157</v>
      </c>
      <c r="C360" t="s">
        <v>242</v>
      </c>
      <c r="D360" t="s">
        <v>243</v>
      </c>
      <c r="E360" t="str">
        <f>VLOOKUP(D360,TeamsFranchises!$A$2:$B$121,2,FALSE)</f>
        <v>San Francisco Giants</v>
      </c>
      <c r="G360">
        <v>7</v>
      </c>
      <c r="H360">
        <v>156</v>
      </c>
      <c r="J360">
        <v>77</v>
      </c>
      <c r="K360">
        <v>73</v>
      </c>
      <c r="N360">
        <f t="shared" si="20"/>
        <v>0</v>
      </c>
      <c r="O360" t="s">
        <v>51</v>
      </c>
      <c r="P360">
        <f t="shared" si="21"/>
        <v>0</v>
      </c>
      <c r="R360">
        <f t="shared" si="22"/>
        <v>0</v>
      </c>
      <c r="S360">
        <f t="shared" si="23"/>
        <v>0</v>
      </c>
      <c r="T360" t="str">
        <f>IF('Teams-Start'!A360&gt;=1903,"Y","N")</f>
        <v>N</v>
      </c>
      <c r="U360">
        <v>837</v>
      </c>
      <c r="V360">
        <v>5349</v>
      </c>
      <c r="W360">
        <v>1422</v>
      </c>
      <c r="X360">
        <v>190</v>
      </c>
      <c r="Y360">
        <v>86</v>
      </c>
      <c r="Z360">
        <v>34</v>
      </c>
      <c r="AA360">
        <v>428</v>
      </c>
      <c r="AB360">
        <v>369</v>
      </c>
      <c r="AC360">
        <v>214</v>
      </c>
      <c r="AE360">
        <v>69</v>
      </c>
      <c r="AG360">
        <v>800</v>
      </c>
      <c r="AH360">
        <v>517</v>
      </c>
      <c r="AI360">
        <v>3.44</v>
      </c>
      <c r="AJ360">
        <v>141</v>
      </c>
      <c r="AK360">
        <v>9</v>
      </c>
      <c r="AL360">
        <v>1</v>
      </c>
      <c r="AM360">
        <v>4061</v>
      </c>
      <c r="AN360">
        <v>1359</v>
      </c>
      <c r="AO360">
        <v>21</v>
      </c>
      <c r="AP360">
        <v>587</v>
      </c>
      <c r="AQ360">
        <v>558</v>
      </c>
      <c r="AR360">
        <v>447</v>
      </c>
      <c r="AS360">
        <v>113</v>
      </c>
      <c r="AT360">
        <v>0.93200000000000005</v>
      </c>
      <c r="AU360" t="s">
        <v>310</v>
      </c>
      <c r="AV360" t="s">
        <v>389</v>
      </c>
      <c r="AW360">
        <v>265414</v>
      </c>
      <c r="AX360">
        <v>97</v>
      </c>
      <c r="AY360">
        <v>96</v>
      </c>
      <c r="AZ360" t="s">
        <v>246</v>
      </c>
      <c r="BA360" t="s">
        <v>242</v>
      </c>
      <c r="BB360" t="s">
        <v>242</v>
      </c>
    </row>
    <row r="361" spans="1:54" x14ac:dyDescent="0.25">
      <c r="A361">
        <v>1898</v>
      </c>
      <c r="B361" t="s">
        <v>157</v>
      </c>
      <c r="C361" t="s">
        <v>122</v>
      </c>
      <c r="D361" t="s">
        <v>122</v>
      </c>
      <c r="E361" t="str">
        <f>VLOOKUP(D361,TeamsFranchises!$A$2:$B$121,2,FALSE)</f>
        <v>Philadelphia Phillies</v>
      </c>
      <c r="G361">
        <v>6</v>
      </c>
      <c r="H361">
        <v>150</v>
      </c>
      <c r="J361">
        <v>78</v>
      </c>
      <c r="K361">
        <v>71</v>
      </c>
      <c r="N361">
        <f t="shared" si="20"/>
        <v>0</v>
      </c>
      <c r="O361" t="s">
        <v>51</v>
      </c>
      <c r="P361">
        <f t="shared" si="21"/>
        <v>0</v>
      </c>
      <c r="R361">
        <f t="shared" si="22"/>
        <v>0</v>
      </c>
      <c r="S361">
        <f t="shared" si="23"/>
        <v>0</v>
      </c>
      <c r="T361" t="str">
        <f>IF('Teams-Start'!A361&gt;=1903,"Y","N")</f>
        <v>N</v>
      </c>
      <c r="U361">
        <v>823</v>
      </c>
      <c r="V361">
        <v>5118</v>
      </c>
      <c r="W361">
        <v>1431</v>
      </c>
      <c r="X361">
        <v>238</v>
      </c>
      <c r="Y361">
        <v>81</v>
      </c>
      <c r="Z361">
        <v>33</v>
      </c>
      <c r="AA361">
        <v>472</v>
      </c>
      <c r="AB361">
        <v>380</v>
      </c>
      <c r="AC361">
        <v>182</v>
      </c>
      <c r="AE361">
        <v>69</v>
      </c>
      <c r="AG361">
        <v>784</v>
      </c>
      <c r="AH361">
        <v>533</v>
      </c>
      <c r="AI361">
        <v>3.72</v>
      </c>
      <c r="AJ361">
        <v>129</v>
      </c>
      <c r="AK361">
        <v>10</v>
      </c>
      <c r="AL361">
        <v>0</v>
      </c>
      <c r="AM361">
        <v>3865</v>
      </c>
      <c r="AN361">
        <v>1440</v>
      </c>
      <c r="AO361">
        <v>23</v>
      </c>
      <c r="AP361">
        <v>399</v>
      </c>
      <c r="AQ361">
        <v>325</v>
      </c>
      <c r="AR361">
        <v>379</v>
      </c>
      <c r="AS361">
        <v>102</v>
      </c>
      <c r="AT361">
        <v>0.93700000000000006</v>
      </c>
      <c r="AU361" t="s">
        <v>358</v>
      </c>
      <c r="AV361" t="s">
        <v>404</v>
      </c>
      <c r="AW361">
        <v>265414</v>
      </c>
      <c r="AX361">
        <v>96</v>
      </c>
      <c r="AY361">
        <v>95</v>
      </c>
      <c r="AZ361" t="s">
        <v>122</v>
      </c>
      <c r="BA361" t="s">
        <v>122</v>
      </c>
      <c r="BB361" t="s">
        <v>122</v>
      </c>
    </row>
    <row r="362" spans="1:54" x14ac:dyDescent="0.25">
      <c r="A362">
        <v>1898</v>
      </c>
      <c r="B362" t="s">
        <v>157</v>
      </c>
      <c r="C362" t="s">
        <v>229</v>
      </c>
      <c r="D362" t="s">
        <v>229</v>
      </c>
      <c r="E362" t="str">
        <f>VLOOKUP(D362,TeamsFranchises!$A$2:$B$121,2,FALSE)</f>
        <v>Pittsburgh Pirates</v>
      </c>
      <c r="G362">
        <v>8</v>
      </c>
      <c r="H362">
        <v>152</v>
      </c>
      <c r="J362">
        <v>72</v>
      </c>
      <c r="K362">
        <v>76</v>
      </c>
      <c r="N362">
        <f t="shared" si="20"/>
        <v>0</v>
      </c>
      <c r="O362" t="s">
        <v>51</v>
      </c>
      <c r="P362">
        <f t="shared" si="21"/>
        <v>0</v>
      </c>
      <c r="R362">
        <f t="shared" si="22"/>
        <v>0</v>
      </c>
      <c r="S362">
        <f t="shared" si="23"/>
        <v>0</v>
      </c>
      <c r="T362" t="str">
        <f>IF('Teams-Start'!A362&gt;=1903,"Y","N")</f>
        <v>N</v>
      </c>
      <c r="U362">
        <v>634</v>
      </c>
      <c r="V362">
        <v>5087</v>
      </c>
      <c r="W362">
        <v>1313</v>
      </c>
      <c r="X362">
        <v>140</v>
      </c>
      <c r="Y362">
        <v>88</v>
      </c>
      <c r="Z362">
        <v>14</v>
      </c>
      <c r="AA362">
        <v>336</v>
      </c>
      <c r="AB362">
        <v>339</v>
      </c>
      <c r="AC362">
        <v>107</v>
      </c>
      <c r="AE362">
        <v>74</v>
      </c>
      <c r="AG362">
        <v>694</v>
      </c>
      <c r="AH362">
        <v>501</v>
      </c>
      <c r="AI362">
        <v>3.41</v>
      </c>
      <c r="AJ362">
        <v>131</v>
      </c>
      <c r="AK362">
        <v>10</v>
      </c>
      <c r="AL362">
        <v>3</v>
      </c>
      <c r="AM362">
        <v>3971</v>
      </c>
      <c r="AN362">
        <v>1400</v>
      </c>
      <c r="AO362">
        <v>14</v>
      </c>
      <c r="AP362">
        <v>346</v>
      </c>
      <c r="AQ362">
        <v>330</v>
      </c>
      <c r="AR362">
        <v>340</v>
      </c>
      <c r="AS362">
        <v>105</v>
      </c>
      <c r="AT362">
        <v>0.94599999999999995</v>
      </c>
      <c r="AU362" t="s">
        <v>390</v>
      </c>
      <c r="AV362" t="s">
        <v>335</v>
      </c>
      <c r="AW362">
        <v>150900</v>
      </c>
      <c r="AX362">
        <v>98</v>
      </c>
      <c r="AY362">
        <v>99</v>
      </c>
      <c r="AZ362" t="s">
        <v>229</v>
      </c>
      <c r="BA362" t="s">
        <v>229</v>
      </c>
      <c r="BB362" t="s">
        <v>229</v>
      </c>
    </row>
    <row r="363" spans="1:54" x14ac:dyDescent="0.25">
      <c r="A363">
        <v>1898</v>
      </c>
      <c r="B363" t="s">
        <v>157</v>
      </c>
      <c r="C363" t="s">
        <v>396</v>
      </c>
      <c r="D363" t="s">
        <v>154</v>
      </c>
      <c r="E363" t="str">
        <f>VLOOKUP(D363,TeamsFranchises!$A$2:$B$121,2,FALSE)</f>
        <v>St. Louis Cardinals</v>
      </c>
      <c r="G363">
        <v>12</v>
      </c>
      <c r="H363">
        <v>154</v>
      </c>
      <c r="J363">
        <v>39</v>
      </c>
      <c r="K363">
        <v>111</v>
      </c>
      <c r="N363">
        <f t="shared" si="20"/>
        <v>0</v>
      </c>
      <c r="O363" t="s">
        <v>51</v>
      </c>
      <c r="P363">
        <f t="shared" si="21"/>
        <v>0</v>
      </c>
      <c r="R363">
        <f t="shared" si="22"/>
        <v>0</v>
      </c>
      <c r="S363">
        <f t="shared" si="23"/>
        <v>0</v>
      </c>
      <c r="T363" t="str">
        <f>IF('Teams-Start'!A363&gt;=1903,"Y","N")</f>
        <v>N</v>
      </c>
      <c r="U363">
        <v>571</v>
      </c>
      <c r="V363">
        <v>5214</v>
      </c>
      <c r="W363">
        <v>1290</v>
      </c>
      <c r="X363">
        <v>149</v>
      </c>
      <c r="Y363">
        <v>55</v>
      </c>
      <c r="Z363">
        <v>13</v>
      </c>
      <c r="AA363">
        <v>383</v>
      </c>
      <c r="AB363">
        <v>405</v>
      </c>
      <c r="AC363">
        <v>104</v>
      </c>
      <c r="AE363">
        <v>84</v>
      </c>
      <c r="AG363">
        <v>929</v>
      </c>
      <c r="AH363">
        <v>667</v>
      </c>
      <c r="AI363">
        <v>4.53</v>
      </c>
      <c r="AJ363">
        <v>133</v>
      </c>
      <c r="AK363">
        <v>0</v>
      </c>
      <c r="AL363">
        <v>2</v>
      </c>
      <c r="AM363">
        <v>3973</v>
      </c>
      <c r="AN363">
        <v>1584</v>
      </c>
      <c r="AO363">
        <v>32</v>
      </c>
      <c r="AP363">
        <v>372</v>
      </c>
      <c r="AQ363">
        <v>288</v>
      </c>
      <c r="AR363">
        <v>388</v>
      </c>
      <c r="AS363">
        <v>97</v>
      </c>
      <c r="AT363">
        <v>0.93899999999999995</v>
      </c>
      <c r="AU363" t="s">
        <v>252</v>
      </c>
      <c r="AV363" t="s">
        <v>399</v>
      </c>
      <c r="AW363">
        <v>151700</v>
      </c>
      <c r="AX363">
        <v>102</v>
      </c>
      <c r="AY363">
        <v>105</v>
      </c>
      <c r="AZ363" t="s">
        <v>154</v>
      </c>
      <c r="BA363" t="s">
        <v>396</v>
      </c>
      <c r="BB363" t="s">
        <v>396</v>
      </c>
    </row>
    <row r="364" spans="1:54" x14ac:dyDescent="0.25">
      <c r="A364">
        <v>1898</v>
      </c>
      <c r="B364" t="s">
        <v>157</v>
      </c>
      <c r="C364" t="s">
        <v>126</v>
      </c>
      <c r="D364" t="s">
        <v>126</v>
      </c>
      <c r="E364" t="str">
        <f>VLOOKUP(D364,TeamsFranchises!$A$2:$B$121,2,FALSE)</f>
        <v>Washington Senators</v>
      </c>
      <c r="G364">
        <v>11</v>
      </c>
      <c r="H364">
        <v>155</v>
      </c>
      <c r="J364">
        <v>51</v>
      </c>
      <c r="K364">
        <v>101</v>
      </c>
      <c r="N364">
        <f t="shared" si="20"/>
        <v>0</v>
      </c>
      <c r="O364" t="s">
        <v>51</v>
      </c>
      <c r="P364">
        <f t="shared" si="21"/>
        <v>0</v>
      </c>
      <c r="R364">
        <f t="shared" si="22"/>
        <v>0</v>
      </c>
      <c r="S364">
        <f t="shared" si="23"/>
        <v>0</v>
      </c>
      <c r="T364" t="str">
        <f>IF('Teams-Start'!A364&gt;=1903,"Y","N")</f>
        <v>N</v>
      </c>
      <c r="U364">
        <v>704</v>
      </c>
      <c r="V364">
        <v>5257</v>
      </c>
      <c r="W364">
        <v>1423</v>
      </c>
      <c r="X364">
        <v>177</v>
      </c>
      <c r="Y364">
        <v>80</v>
      </c>
      <c r="Z364">
        <v>36</v>
      </c>
      <c r="AA364">
        <v>370</v>
      </c>
      <c r="AB364">
        <v>384</v>
      </c>
      <c r="AC364">
        <v>197</v>
      </c>
      <c r="AE364">
        <v>70</v>
      </c>
      <c r="AG364">
        <v>939</v>
      </c>
      <c r="AH364">
        <v>657</v>
      </c>
      <c r="AI364">
        <v>4.5199999999999996</v>
      </c>
      <c r="AJ364">
        <v>129</v>
      </c>
      <c r="AK364">
        <v>0</v>
      </c>
      <c r="AL364">
        <v>1</v>
      </c>
      <c r="AM364">
        <v>3921</v>
      </c>
      <c r="AN364">
        <v>1577</v>
      </c>
      <c r="AO364">
        <v>29</v>
      </c>
      <c r="AP364">
        <v>450</v>
      </c>
      <c r="AQ364">
        <v>371</v>
      </c>
      <c r="AR364">
        <v>443</v>
      </c>
      <c r="AS364">
        <v>119</v>
      </c>
      <c r="AT364">
        <v>0.92900000000000005</v>
      </c>
      <c r="AU364" t="s">
        <v>397</v>
      </c>
      <c r="AV364" t="s">
        <v>393</v>
      </c>
      <c r="AW364">
        <v>103250</v>
      </c>
      <c r="AX364">
        <v>100</v>
      </c>
      <c r="AY364">
        <v>101</v>
      </c>
      <c r="AZ364" t="s">
        <v>306</v>
      </c>
      <c r="BA364" t="s">
        <v>398</v>
      </c>
      <c r="BB364" t="s">
        <v>398</v>
      </c>
    </row>
    <row r="365" spans="1:54" x14ac:dyDescent="0.25">
      <c r="A365">
        <v>1899</v>
      </c>
      <c r="B365" t="s">
        <v>157</v>
      </c>
      <c r="C365" t="s">
        <v>394</v>
      </c>
      <c r="D365" t="s">
        <v>217</v>
      </c>
      <c r="E365" t="str">
        <f>VLOOKUP(D365,TeamsFranchises!$A$2:$B$121,2,FALSE)</f>
        <v>Baltimore Orioles</v>
      </c>
      <c r="G365">
        <v>4</v>
      </c>
      <c r="H365">
        <v>151</v>
      </c>
      <c r="J365">
        <v>86</v>
      </c>
      <c r="K365">
        <v>62</v>
      </c>
      <c r="N365">
        <f t="shared" si="20"/>
        <v>0</v>
      </c>
      <c r="O365" t="s">
        <v>51</v>
      </c>
      <c r="P365">
        <f t="shared" si="21"/>
        <v>0</v>
      </c>
      <c r="R365">
        <f t="shared" si="22"/>
        <v>0</v>
      </c>
      <c r="S365">
        <f t="shared" si="23"/>
        <v>0</v>
      </c>
      <c r="T365" t="str">
        <f>IF('Teams-Start'!A365&gt;=1903,"Y","N")</f>
        <v>N</v>
      </c>
      <c r="U365">
        <v>827</v>
      </c>
      <c r="V365">
        <v>5073</v>
      </c>
      <c r="W365">
        <v>1509</v>
      </c>
      <c r="X365">
        <v>204</v>
      </c>
      <c r="Y365">
        <v>71</v>
      </c>
      <c r="Z365">
        <v>17</v>
      </c>
      <c r="AA365">
        <v>418</v>
      </c>
      <c r="AB365">
        <v>381</v>
      </c>
      <c r="AC365">
        <v>364</v>
      </c>
      <c r="AE365">
        <v>122</v>
      </c>
      <c r="AG365">
        <v>691</v>
      </c>
      <c r="AH365">
        <v>480</v>
      </c>
      <c r="AI365">
        <v>3.31</v>
      </c>
      <c r="AJ365">
        <v>132</v>
      </c>
      <c r="AK365">
        <v>9</v>
      </c>
      <c r="AL365">
        <v>5</v>
      </c>
      <c r="AM365">
        <v>3913</v>
      </c>
      <c r="AN365">
        <v>1403</v>
      </c>
      <c r="AO365">
        <v>13</v>
      </c>
      <c r="AP365">
        <v>349</v>
      </c>
      <c r="AQ365">
        <v>294</v>
      </c>
      <c r="AR365">
        <v>308</v>
      </c>
      <c r="AS365">
        <v>96</v>
      </c>
      <c r="AT365">
        <v>0.94899999999999995</v>
      </c>
      <c r="AU365" t="s">
        <v>218</v>
      </c>
      <c r="AV365" t="s">
        <v>375</v>
      </c>
      <c r="AW365">
        <v>121935</v>
      </c>
      <c r="AX365">
        <v>105</v>
      </c>
      <c r="AY365">
        <v>103</v>
      </c>
      <c r="AZ365" t="s">
        <v>394</v>
      </c>
      <c r="BA365" t="s">
        <v>394</v>
      </c>
      <c r="BB365" t="s">
        <v>394</v>
      </c>
    </row>
    <row r="366" spans="1:54" x14ac:dyDescent="0.25">
      <c r="A366">
        <v>1899</v>
      </c>
      <c r="B366" t="s">
        <v>157</v>
      </c>
      <c r="C366" t="s">
        <v>262</v>
      </c>
      <c r="D366" t="s">
        <v>260</v>
      </c>
      <c r="E366" t="str">
        <f>VLOOKUP(D366,TeamsFranchises!$A$2:$B$121,2,FALSE)</f>
        <v>Los Angeles Dodgers</v>
      </c>
      <c r="G366">
        <v>1</v>
      </c>
      <c r="H366">
        <v>148</v>
      </c>
      <c r="J366">
        <v>101</v>
      </c>
      <c r="K366">
        <v>47</v>
      </c>
      <c r="N366">
        <f t="shared" si="20"/>
        <v>0</v>
      </c>
      <c r="O366" t="s">
        <v>76</v>
      </c>
      <c r="P366">
        <f t="shared" si="21"/>
        <v>1</v>
      </c>
      <c r="R366">
        <f t="shared" si="22"/>
        <v>0</v>
      </c>
      <c r="S366">
        <f t="shared" si="23"/>
        <v>0</v>
      </c>
      <c r="T366" t="str">
        <f>IF('Teams-Start'!A366&gt;=1903,"Y","N")</f>
        <v>N</v>
      </c>
      <c r="U366">
        <v>892</v>
      </c>
      <c r="V366">
        <v>4937</v>
      </c>
      <c r="W366">
        <v>1436</v>
      </c>
      <c r="X366">
        <v>178</v>
      </c>
      <c r="Y366">
        <v>97</v>
      </c>
      <c r="Z366">
        <v>27</v>
      </c>
      <c r="AA366">
        <v>477</v>
      </c>
      <c r="AB366">
        <v>263</v>
      </c>
      <c r="AC366">
        <v>271</v>
      </c>
      <c r="AE366">
        <v>125</v>
      </c>
      <c r="AG366">
        <v>658</v>
      </c>
      <c r="AH366">
        <v>458</v>
      </c>
      <c r="AI366">
        <v>3.25</v>
      </c>
      <c r="AJ366">
        <v>121</v>
      </c>
      <c r="AK366">
        <v>9</v>
      </c>
      <c r="AL366">
        <v>9</v>
      </c>
      <c r="AM366">
        <v>3808</v>
      </c>
      <c r="AN366">
        <v>1320</v>
      </c>
      <c r="AO366">
        <v>32</v>
      </c>
      <c r="AP366">
        <v>463</v>
      </c>
      <c r="AQ366">
        <v>331</v>
      </c>
      <c r="AR366">
        <v>314</v>
      </c>
      <c r="AS366">
        <v>125</v>
      </c>
      <c r="AT366">
        <v>0.94799999999999995</v>
      </c>
      <c r="AU366" t="s">
        <v>407</v>
      </c>
      <c r="AV366" t="s">
        <v>405</v>
      </c>
      <c r="AW366">
        <v>269641</v>
      </c>
      <c r="AX366">
        <v>102</v>
      </c>
      <c r="AY366">
        <v>102</v>
      </c>
      <c r="AZ366" t="s">
        <v>262</v>
      </c>
      <c r="BA366" t="s">
        <v>262</v>
      </c>
      <c r="BB366" t="s">
        <v>262</v>
      </c>
    </row>
    <row r="367" spans="1:54" x14ac:dyDescent="0.25">
      <c r="A367">
        <v>1899</v>
      </c>
      <c r="B367" t="s">
        <v>157</v>
      </c>
      <c r="C367" t="s">
        <v>158</v>
      </c>
      <c r="D367" t="s">
        <v>159</v>
      </c>
      <c r="E367" t="str">
        <f>VLOOKUP(D367,TeamsFranchises!$A$2:$B$121,2,FALSE)</f>
        <v>Atlanta Braves</v>
      </c>
      <c r="G367">
        <v>2</v>
      </c>
      <c r="H367">
        <v>153</v>
      </c>
      <c r="J367">
        <v>95</v>
      </c>
      <c r="K367">
        <v>57</v>
      </c>
      <c r="N367">
        <f t="shared" si="20"/>
        <v>0</v>
      </c>
      <c r="O367" t="s">
        <v>51</v>
      </c>
      <c r="P367">
        <f t="shared" si="21"/>
        <v>0</v>
      </c>
      <c r="R367">
        <f t="shared" si="22"/>
        <v>0</v>
      </c>
      <c r="S367">
        <f t="shared" si="23"/>
        <v>0</v>
      </c>
      <c r="T367" t="str">
        <f>IF('Teams-Start'!A367&gt;=1903,"Y","N")</f>
        <v>N</v>
      </c>
      <c r="U367">
        <v>858</v>
      </c>
      <c r="V367">
        <v>5290</v>
      </c>
      <c r="W367">
        <v>1517</v>
      </c>
      <c r="X367">
        <v>178</v>
      </c>
      <c r="Y367">
        <v>90</v>
      </c>
      <c r="Z367">
        <v>39</v>
      </c>
      <c r="AA367">
        <v>431</v>
      </c>
      <c r="AB367">
        <v>266</v>
      </c>
      <c r="AC367">
        <v>185</v>
      </c>
      <c r="AE367">
        <v>43</v>
      </c>
      <c r="AG367">
        <v>645</v>
      </c>
      <c r="AH367">
        <v>489</v>
      </c>
      <c r="AI367">
        <v>3.26</v>
      </c>
      <c r="AJ367">
        <v>138</v>
      </c>
      <c r="AK367">
        <v>13</v>
      </c>
      <c r="AL367">
        <v>4</v>
      </c>
      <c r="AM367">
        <v>4044</v>
      </c>
      <c r="AN367">
        <v>1273</v>
      </c>
      <c r="AO367">
        <v>44</v>
      </c>
      <c r="AP367">
        <v>432</v>
      </c>
      <c r="AQ367">
        <v>385</v>
      </c>
      <c r="AR367">
        <v>303</v>
      </c>
      <c r="AS367">
        <v>124</v>
      </c>
      <c r="AT367">
        <v>0.95199999999999996</v>
      </c>
      <c r="AU367" t="s">
        <v>235</v>
      </c>
      <c r="AV367" t="s">
        <v>403</v>
      </c>
      <c r="AW367">
        <v>200384</v>
      </c>
      <c r="AX367">
        <v>109</v>
      </c>
      <c r="AY367">
        <v>108</v>
      </c>
      <c r="AZ367" t="s">
        <v>158</v>
      </c>
      <c r="BA367" t="s">
        <v>158</v>
      </c>
      <c r="BB367" t="s">
        <v>158</v>
      </c>
    </row>
    <row r="368" spans="1:54" x14ac:dyDescent="0.25">
      <c r="A368">
        <v>1899</v>
      </c>
      <c r="B368" t="s">
        <v>157</v>
      </c>
      <c r="C368" t="s">
        <v>161</v>
      </c>
      <c r="D368" t="s">
        <v>162</v>
      </c>
      <c r="E368" t="str">
        <f>VLOOKUP(D368,TeamsFranchises!$A$2:$B$121,2,FALSE)</f>
        <v>Chicago Cubs</v>
      </c>
      <c r="G368">
        <v>8</v>
      </c>
      <c r="H368">
        <v>152</v>
      </c>
      <c r="J368">
        <v>75</v>
      </c>
      <c r="K368">
        <v>73</v>
      </c>
      <c r="N368">
        <f t="shared" si="20"/>
        <v>0</v>
      </c>
      <c r="O368" t="s">
        <v>51</v>
      </c>
      <c r="P368">
        <f t="shared" si="21"/>
        <v>0</v>
      </c>
      <c r="R368">
        <f t="shared" si="22"/>
        <v>0</v>
      </c>
      <c r="S368">
        <f t="shared" si="23"/>
        <v>0</v>
      </c>
      <c r="T368" t="str">
        <f>IF('Teams-Start'!A368&gt;=1903,"Y","N")</f>
        <v>N</v>
      </c>
      <c r="U368">
        <v>812</v>
      </c>
      <c r="V368">
        <v>5148</v>
      </c>
      <c r="W368">
        <v>1428</v>
      </c>
      <c r="X368">
        <v>173</v>
      </c>
      <c r="Y368">
        <v>82</v>
      </c>
      <c r="Z368">
        <v>27</v>
      </c>
      <c r="AA368">
        <v>406</v>
      </c>
      <c r="AB368">
        <v>346</v>
      </c>
      <c r="AC368">
        <v>247</v>
      </c>
      <c r="AE368">
        <v>64</v>
      </c>
      <c r="AG368">
        <v>763</v>
      </c>
      <c r="AH368">
        <v>498</v>
      </c>
      <c r="AI368">
        <v>3.37</v>
      </c>
      <c r="AJ368">
        <v>147</v>
      </c>
      <c r="AK368">
        <v>8</v>
      </c>
      <c r="AL368">
        <v>1</v>
      </c>
      <c r="AM368">
        <v>3994</v>
      </c>
      <c r="AN368">
        <v>1433</v>
      </c>
      <c r="AO368">
        <v>20</v>
      </c>
      <c r="AP368">
        <v>330</v>
      </c>
      <c r="AQ368">
        <v>313</v>
      </c>
      <c r="AR368">
        <v>428</v>
      </c>
      <c r="AS368">
        <v>145</v>
      </c>
      <c r="AT368">
        <v>0.93500000000000005</v>
      </c>
      <c r="AU368" t="s">
        <v>406</v>
      </c>
      <c r="AV368" t="s">
        <v>401</v>
      </c>
      <c r="AW368">
        <v>352130</v>
      </c>
      <c r="AX368">
        <v>97</v>
      </c>
      <c r="AY368">
        <v>97</v>
      </c>
      <c r="AZ368" t="s">
        <v>162</v>
      </c>
      <c r="BA368" t="s">
        <v>161</v>
      </c>
      <c r="BB368" t="s">
        <v>161</v>
      </c>
    </row>
    <row r="369" spans="1:54" x14ac:dyDescent="0.25">
      <c r="A369">
        <v>1899</v>
      </c>
      <c r="B369" t="s">
        <v>157</v>
      </c>
      <c r="C369" t="s">
        <v>167</v>
      </c>
      <c r="D369" t="s">
        <v>167</v>
      </c>
      <c r="E369" t="str">
        <f>VLOOKUP(D369,TeamsFranchises!$A$2:$B$121,2,FALSE)</f>
        <v>Cincinnati Reds</v>
      </c>
      <c r="G369">
        <v>6</v>
      </c>
      <c r="H369">
        <v>157</v>
      </c>
      <c r="J369">
        <v>83</v>
      </c>
      <c r="K369">
        <v>67</v>
      </c>
      <c r="N369">
        <f t="shared" si="20"/>
        <v>0</v>
      </c>
      <c r="O369" t="s">
        <v>51</v>
      </c>
      <c r="P369">
        <f t="shared" si="21"/>
        <v>0</v>
      </c>
      <c r="R369">
        <f t="shared" si="22"/>
        <v>0</v>
      </c>
      <c r="S369">
        <f t="shared" si="23"/>
        <v>0</v>
      </c>
      <c r="T369" t="str">
        <f>IF('Teams-Start'!A369&gt;=1903,"Y","N")</f>
        <v>N</v>
      </c>
      <c r="U369">
        <v>861</v>
      </c>
      <c r="V369">
        <v>5259</v>
      </c>
      <c r="W369">
        <v>1448</v>
      </c>
      <c r="X369">
        <v>195</v>
      </c>
      <c r="Y369">
        <v>106</v>
      </c>
      <c r="Z369">
        <v>13</v>
      </c>
      <c r="AA369">
        <v>487</v>
      </c>
      <c r="AB369">
        <v>296</v>
      </c>
      <c r="AC369">
        <v>228</v>
      </c>
      <c r="AE369">
        <v>67</v>
      </c>
      <c r="AG369">
        <v>777</v>
      </c>
      <c r="AH369">
        <v>564</v>
      </c>
      <c r="AI369">
        <v>3.7</v>
      </c>
      <c r="AJ369">
        <v>131</v>
      </c>
      <c r="AK369">
        <v>8</v>
      </c>
      <c r="AL369">
        <v>5</v>
      </c>
      <c r="AM369">
        <v>4119</v>
      </c>
      <c r="AN369">
        <v>1494</v>
      </c>
      <c r="AO369">
        <v>26</v>
      </c>
      <c r="AP369">
        <v>372</v>
      </c>
      <c r="AQ369">
        <v>361</v>
      </c>
      <c r="AR369">
        <v>341</v>
      </c>
      <c r="AS369">
        <v>113</v>
      </c>
      <c r="AT369">
        <v>0.94699999999999995</v>
      </c>
      <c r="AU369" t="s">
        <v>165</v>
      </c>
      <c r="AV369" t="s">
        <v>402</v>
      </c>
      <c r="AW369">
        <v>259536</v>
      </c>
      <c r="AX369">
        <v>102</v>
      </c>
      <c r="AY369">
        <v>102</v>
      </c>
      <c r="AZ369" t="s">
        <v>167</v>
      </c>
      <c r="BA369" t="s">
        <v>167</v>
      </c>
      <c r="BB369" t="s">
        <v>167</v>
      </c>
    </row>
    <row r="370" spans="1:54" x14ac:dyDescent="0.25">
      <c r="A370">
        <v>1899</v>
      </c>
      <c r="B370" t="s">
        <v>157</v>
      </c>
      <c r="C370" t="s">
        <v>328</v>
      </c>
      <c r="D370" t="s">
        <v>199</v>
      </c>
      <c r="E370" t="str">
        <f>VLOOKUP(D370,TeamsFranchises!$A$2:$B$121,2,FALSE)</f>
        <v>Cleveland Spiders</v>
      </c>
      <c r="G370">
        <v>12</v>
      </c>
      <c r="H370">
        <v>154</v>
      </c>
      <c r="J370">
        <v>20</v>
      </c>
      <c r="K370">
        <v>134</v>
      </c>
      <c r="N370">
        <f t="shared" si="20"/>
        <v>0</v>
      </c>
      <c r="O370" t="s">
        <v>51</v>
      </c>
      <c r="P370">
        <f t="shared" si="21"/>
        <v>0</v>
      </c>
      <c r="R370">
        <f t="shared" si="22"/>
        <v>0</v>
      </c>
      <c r="S370">
        <f t="shared" si="23"/>
        <v>0</v>
      </c>
      <c r="T370" t="str">
        <f>IF('Teams-Start'!A370&gt;=1903,"Y","N")</f>
        <v>N</v>
      </c>
      <c r="U370">
        <v>529</v>
      </c>
      <c r="V370">
        <v>5279</v>
      </c>
      <c r="W370">
        <v>1333</v>
      </c>
      <c r="X370">
        <v>142</v>
      </c>
      <c r="Y370">
        <v>50</v>
      </c>
      <c r="Z370">
        <v>12</v>
      </c>
      <c r="AA370">
        <v>289</v>
      </c>
      <c r="AB370">
        <v>280</v>
      </c>
      <c r="AC370">
        <v>127</v>
      </c>
      <c r="AE370">
        <v>65</v>
      </c>
      <c r="AG370">
        <v>1252</v>
      </c>
      <c r="AH370">
        <v>894</v>
      </c>
      <c r="AI370">
        <v>6.37</v>
      </c>
      <c r="AJ370">
        <v>138</v>
      </c>
      <c r="AK370">
        <v>0</v>
      </c>
      <c r="AL370">
        <v>0</v>
      </c>
      <c r="AM370">
        <v>3792</v>
      </c>
      <c r="AN370">
        <v>1844</v>
      </c>
      <c r="AO370">
        <v>43</v>
      </c>
      <c r="AP370">
        <v>527</v>
      </c>
      <c r="AQ370">
        <v>215</v>
      </c>
      <c r="AR370">
        <v>388</v>
      </c>
      <c r="AS370">
        <v>121</v>
      </c>
      <c r="AT370">
        <v>0.93700000000000006</v>
      </c>
      <c r="AU370" t="s">
        <v>329</v>
      </c>
      <c r="AV370" t="s">
        <v>381</v>
      </c>
      <c r="AW370">
        <v>6088</v>
      </c>
      <c r="AX370">
        <v>89</v>
      </c>
      <c r="AY370">
        <v>96</v>
      </c>
      <c r="AZ370" t="s">
        <v>199</v>
      </c>
      <c r="BA370" t="s">
        <v>328</v>
      </c>
      <c r="BB370" t="s">
        <v>328</v>
      </c>
    </row>
    <row r="371" spans="1:54" x14ac:dyDescent="0.25">
      <c r="A371">
        <v>1899</v>
      </c>
      <c r="B371" t="s">
        <v>157</v>
      </c>
      <c r="C371" t="s">
        <v>395</v>
      </c>
      <c r="D371" t="s">
        <v>172</v>
      </c>
      <c r="E371" t="str">
        <f>VLOOKUP(D371,TeamsFranchises!$A$2:$B$121,2,FALSE)</f>
        <v>Louisville Colonels</v>
      </c>
      <c r="G371">
        <v>9</v>
      </c>
      <c r="H371">
        <v>156</v>
      </c>
      <c r="J371">
        <v>75</v>
      </c>
      <c r="K371">
        <v>77</v>
      </c>
      <c r="N371">
        <f t="shared" si="20"/>
        <v>0</v>
      </c>
      <c r="O371" t="s">
        <v>51</v>
      </c>
      <c r="P371">
        <f t="shared" si="21"/>
        <v>0</v>
      </c>
      <c r="R371">
        <f t="shared" si="22"/>
        <v>0</v>
      </c>
      <c r="S371">
        <f t="shared" si="23"/>
        <v>0</v>
      </c>
      <c r="T371" t="str">
        <f>IF('Teams-Start'!A371&gt;=1903,"Y","N")</f>
        <v>N</v>
      </c>
      <c r="U371">
        <v>833</v>
      </c>
      <c r="V371">
        <v>5336</v>
      </c>
      <c r="W371">
        <v>1491</v>
      </c>
      <c r="X371">
        <v>195</v>
      </c>
      <c r="Y371">
        <v>70</v>
      </c>
      <c r="Z371">
        <v>40</v>
      </c>
      <c r="AA371">
        <v>437</v>
      </c>
      <c r="AB371">
        <v>372</v>
      </c>
      <c r="AC371">
        <v>234</v>
      </c>
      <c r="AE371">
        <v>78</v>
      </c>
      <c r="AG371">
        <v>782</v>
      </c>
      <c r="AH371">
        <v>519</v>
      </c>
      <c r="AI371">
        <v>3.43</v>
      </c>
      <c r="AJ371">
        <v>135</v>
      </c>
      <c r="AK371">
        <v>5</v>
      </c>
      <c r="AL371">
        <v>2</v>
      </c>
      <c r="AM371">
        <v>4081</v>
      </c>
      <c r="AN371">
        <v>1517</v>
      </c>
      <c r="AO371">
        <v>35</v>
      </c>
      <c r="AP371">
        <v>325</v>
      </c>
      <c r="AQ371">
        <v>288</v>
      </c>
      <c r="AR371">
        <v>399</v>
      </c>
      <c r="AS371">
        <v>103</v>
      </c>
      <c r="AT371">
        <v>0.93899999999999995</v>
      </c>
      <c r="AU371" t="s">
        <v>309</v>
      </c>
      <c r="AV371" t="s">
        <v>187</v>
      </c>
      <c r="AW371">
        <v>109319</v>
      </c>
      <c r="AX371">
        <v>100</v>
      </c>
      <c r="AY371">
        <v>100</v>
      </c>
      <c r="AZ371" t="s">
        <v>172</v>
      </c>
      <c r="BA371" t="s">
        <v>395</v>
      </c>
      <c r="BB371" t="s">
        <v>395</v>
      </c>
    </row>
    <row r="372" spans="1:54" x14ac:dyDescent="0.25">
      <c r="A372">
        <v>1899</v>
      </c>
      <c r="B372" t="s">
        <v>157</v>
      </c>
      <c r="C372" t="s">
        <v>242</v>
      </c>
      <c r="D372" t="s">
        <v>243</v>
      </c>
      <c r="E372" t="str">
        <f>VLOOKUP(D372,TeamsFranchises!$A$2:$B$121,2,FALSE)</f>
        <v>San Francisco Giants</v>
      </c>
      <c r="G372">
        <v>10</v>
      </c>
      <c r="H372">
        <v>152</v>
      </c>
      <c r="J372">
        <v>60</v>
      </c>
      <c r="K372">
        <v>90</v>
      </c>
      <c r="N372">
        <f t="shared" si="20"/>
        <v>0</v>
      </c>
      <c r="O372" t="s">
        <v>51</v>
      </c>
      <c r="P372">
        <f t="shared" si="21"/>
        <v>0</v>
      </c>
      <c r="R372">
        <f t="shared" si="22"/>
        <v>0</v>
      </c>
      <c r="S372">
        <f t="shared" si="23"/>
        <v>0</v>
      </c>
      <c r="T372" t="str">
        <f>IF('Teams-Start'!A372&gt;=1903,"Y","N")</f>
        <v>N</v>
      </c>
      <c r="U372">
        <v>741</v>
      </c>
      <c r="V372">
        <v>5125</v>
      </c>
      <c r="W372">
        <v>1441</v>
      </c>
      <c r="X372">
        <v>165</v>
      </c>
      <c r="Y372">
        <v>66</v>
      </c>
      <c r="Z372">
        <v>23</v>
      </c>
      <c r="AA372">
        <v>389</v>
      </c>
      <c r="AB372">
        <v>357</v>
      </c>
      <c r="AC372">
        <v>235</v>
      </c>
      <c r="AE372">
        <v>46</v>
      </c>
      <c r="AG372">
        <v>868</v>
      </c>
      <c r="AH372">
        <v>613</v>
      </c>
      <c r="AI372">
        <v>4.2699999999999996</v>
      </c>
      <c r="AJ372">
        <v>139</v>
      </c>
      <c r="AK372">
        <v>4</v>
      </c>
      <c r="AL372">
        <v>0</v>
      </c>
      <c r="AM372">
        <v>3872</v>
      </c>
      <c r="AN372">
        <v>1463</v>
      </c>
      <c r="AO372">
        <v>19</v>
      </c>
      <c r="AP372">
        <v>630</v>
      </c>
      <c r="AQ372">
        <v>402</v>
      </c>
      <c r="AR372">
        <v>434</v>
      </c>
      <c r="AS372">
        <v>142</v>
      </c>
      <c r="AT372">
        <v>0.93200000000000005</v>
      </c>
      <c r="AU372" t="s">
        <v>310</v>
      </c>
      <c r="AV372" t="s">
        <v>389</v>
      </c>
      <c r="AW372">
        <v>121384</v>
      </c>
      <c r="AX372">
        <v>97</v>
      </c>
      <c r="AY372">
        <v>97</v>
      </c>
      <c r="AZ372" t="s">
        <v>246</v>
      </c>
      <c r="BA372" t="s">
        <v>242</v>
      </c>
      <c r="BB372" t="s">
        <v>242</v>
      </c>
    </row>
    <row r="373" spans="1:54" x14ac:dyDescent="0.25">
      <c r="A373">
        <v>1899</v>
      </c>
      <c r="B373" t="s">
        <v>157</v>
      </c>
      <c r="C373" t="s">
        <v>122</v>
      </c>
      <c r="D373" t="s">
        <v>122</v>
      </c>
      <c r="E373" t="str">
        <f>VLOOKUP(D373,TeamsFranchises!$A$2:$B$121,2,FALSE)</f>
        <v>Philadelphia Phillies</v>
      </c>
      <c r="G373">
        <v>3</v>
      </c>
      <c r="H373">
        <v>154</v>
      </c>
      <c r="J373">
        <v>94</v>
      </c>
      <c r="K373">
        <v>58</v>
      </c>
      <c r="N373">
        <f t="shared" si="20"/>
        <v>0</v>
      </c>
      <c r="O373" t="s">
        <v>51</v>
      </c>
      <c r="P373">
        <f t="shared" si="21"/>
        <v>0</v>
      </c>
      <c r="R373">
        <f t="shared" si="22"/>
        <v>0</v>
      </c>
      <c r="S373">
        <f t="shared" si="23"/>
        <v>0</v>
      </c>
      <c r="T373" t="str">
        <f>IF('Teams-Start'!A373&gt;=1903,"Y","N")</f>
        <v>N</v>
      </c>
      <c r="U373">
        <v>916</v>
      </c>
      <c r="V373">
        <v>5353</v>
      </c>
      <c r="W373">
        <v>1613</v>
      </c>
      <c r="X373">
        <v>241</v>
      </c>
      <c r="Y373">
        <v>83</v>
      </c>
      <c r="Z373">
        <v>31</v>
      </c>
      <c r="AA373">
        <v>441</v>
      </c>
      <c r="AB373">
        <v>337</v>
      </c>
      <c r="AC373">
        <v>212</v>
      </c>
      <c r="AE373">
        <v>75</v>
      </c>
      <c r="AG373">
        <v>743</v>
      </c>
      <c r="AH373">
        <v>514</v>
      </c>
      <c r="AI373">
        <v>3.47</v>
      </c>
      <c r="AJ373">
        <v>129</v>
      </c>
      <c r="AK373">
        <v>15</v>
      </c>
      <c r="AL373">
        <v>2</v>
      </c>
      <c r="AM373">
        <v>4000</v>
      </c>
      <c r="AN373">
        <v>1398</v>
      </c>
      <c r="AO373">
        <v>17</v>
      </c>
      <c r="AP373">
        <v>370</v>
      </c>
      <c r="AQ373">
        <v>281</v>
      </c>
      <c r="AR373">
        <v>379</v>
      </c>
      <c r="AS373">
        <v>110</v>
      </c>
      <c r="AT373">
        <v>0.94</v>
      </c>
      <c r="AU373" t="s">
        <v>358</v>
      </c>
      <c r="AV373" t="s">
        <v>404</v>
      </c>
      <c r="AW373">
        <v>388933</v>
      </c>
      <c r="AX373">
        <v>97</v>
      </c>
      <c r="AY373">
        <v>96</v>
      </c>
      <c r="AZ373" t="s">
        <v>122</v>
      </c>
      <c r="BA373" t="s">
        <v>122</v>
      </c>
      <c r="BB373" t="s">
        <v>122</v>
      </c>
    </row>
    <row r="374" spans="1:54" x14ac:dyDescent="0.25">
      <c r="A374">
        <v>1899</v>
      </c>
      <c r="B374" t="s">
        <v>157</v>
      </c>
      <c r="C374" t="s">
        <v>229</v>
      </c>
      <c r="D374" t="s">
        <v>229</v>
      </c>
      <c r="E374" t="str">
        <f>VLOOKUP(D374,TeamsFranchises!$A$2:$B$121,2,FALSE)</f>
        <v>Pittsburgh Pirates</v>
      </c>
      <c r="G374">
        <v>7</v>
      </c>
      <c r="H374">
        <v>155</v>
      </c>
      <c r="J374">
        <v>76</v>
      </c>
      <c r="K374">
        <v>73</v>
      </c>
      <c r="N374">
        <f t="shared" si="20"/>
        <v>0</v>
      </c>
      <c r="O374" t="s">
        <v>51</v>
      </c>
      <c r="P374">
        <f t="shared" si="21"/>
        <v>0</v>
      </c>
      <c r="R374">
        <f t="shared" si="22"/>
        <v>0</v>
      </c>
      <c r="S374">
        <f t="shared" si="23"/>
        <v>0</v>
      </c>
      <c r="T374" t="str">
        <f>IF('Teams-Start'!A374&gt;=1903,"Y","N")</f>
        <v>N</v>
      </c>
      <c r="U374">
        <v>841</v>
      </c>
      <c r="V374">
        <v>5486</v>
      </c>
      <c r="W374">
        <v>1582</v>
      </c>
      <c r="X374">
        <v>196</v>
      </c>
      <c r="Y374">
        <v>121</v>
      </c>
      <c r="Z374">
        <v>29</v>
      </c>
      <c r="AA374">
        <v>386</v>
      </c>
      <c r="AB374">
        <v>344</v>
      </c>
      <c r="AC374">
        <v>179</v>
      </c>
      <c r="AE374">
        <v>63</v>
      </c>
      <c r="AG374">
        <v>771</v>
      </c>
      <c r="AH374">
        <v>551</v>
      </c>
      <c r="AI374">
        <v>3.61</v>
      </c>
      <c r="AJ374">
        <v>118</v>
      </c>
      <c r="AK374">
        <v>9</v>
      </c>
      <c r="AL374">
        <v>4</v>
      </c>
      <c r="AM374">
        <v>4119</v>
      </c>
      <c r="AN374">
        <v>1471</v>
      </c>
      <c r="AO374">
        <v>27</v>
      </c>
      <c r="AP374">
        <v>438</v>
      </c>
      <c r="AQ374">
        <v>338</v>
      </c>
      <c r="AR374">
        <v>363</v>
      </c>
      <c r="AS374">
        <v>100</v>
      </c>
      <c r="AT374">
        <v>0.94499999999999995</v>
      </c>
      <c r="AU374" t="s">
        <v>390</v>
      </c>
      <c r="AV374" t="s">
        <v>335</v>
      </c>
      <c r="AW374">
        <v>251834</v>
      </c>
      <c r="AX374">
        <v>100</v>
      </c>
      <c r="AY374">
        <v>99</v>
      </c>
      <c r="AZ374" t="s">
        <v>229</v>
      </c>
      <c r="BA374" t="s">
        <v>229</v>
      </c>
      <c r="BB374" t="s">
        <v>229</v>
      </c>
    </row>
    <row r="375" spans="1:54" x14ac:dyDescent="0.25">
      <c r="A375">
        <v>1899</v>
      </c>
      <c r="B375" t="s">
        <v>157</v>
      </c>
      <c r="C375" t="s">
        <v>396</v>
      </c>
      <c r="D375" t="s">
        <v>154</v>
      </c>
      <c r="E375" t="str">
        <f>VLOOKUP(D375,TeamsFranchises!$A$2:$B$121,2,FALSE)</f>
        <v>St. Louis Cardinals</v>
      </c>
      <c r="G375">
        <v>5</v>
      </c>
      <c r="H375">
        <v>155</v>
      </c>
      <c r="J375">
        <v>84</v>
      </c>
      <c r="K375">
        <v>67</v>
      </c>
      <c r="N375">
        <f t="shared" si="20"/>
        <v>0</v>
      </c>
      <c r="O375" t="s">
        <v>51</v>
      </c>
      <c r="P375">
        <f t="shared" si="21"/>
        <v>0</v>
      </c>
      <c r="R375">
        <f t="shared" si="22"/>
        <v>0</v>
      </c>
      <c r="S375">
        <f t="shared" si="23"/>
        <v>0</v>
      </c>
      <c r="T375" t="str">
        <f>IF('Teams-Start'!A375&gt;=1903,"Y","N")</f>
        <v>N</v>
      </c>
      <c r="U375">
        <v>819</v>
      </c>
      <c r="V375">
        <v>5304</v>
      </c>
      <c r="W375">
        <v>1514</v>
      </c>
      <c r="X375">
        <v>172</v>
      </c>
      <c r="Y375">
        <v>88</v>
      </c>
      <c r="Z375">
        <v>47</v>
      </c>
      <c r="AA375">
        <v>468</v>
      </c>
      <c r="AB375">
        <v>264</v>
      </c>
      <c r="AC375">
        <v>210</v>
      </c>
      <c r="AE375">
        <v>33</v>
      </c>
      <c r="AG375">
        <v>739</v>
      </c>
      <c r="AH375">
        <v>500</v>
      </c>
      <c r="AI375">
        <v>3.36</v>
      </c>
      <c r="AJ375">
        <v>134</v>
      </c>
      <c r="AK375">
        <v>7</v>
      </c>
      <c r="AL375">
        <v>1</v>
      </c>
      <c r="AM375">
        <v>4022</v>
      </c>
      <c r="AN375">
        <v>1476</v>
      </c>
      <c r="AO375">
        <v>41</v>
      </c>
      <c r="AP375">
        <v>321</v>
      </c>
      <c r="AQ375">
        <v>331</v>
      </c>
      <c r="AR375">
        <v>397</v>
      </c>
      <c r="AS375">
        <v>117</v>
      </c>
      <c r="AT375">
        <v>0.93899999999999995</v>
      </c>
      <c r="AU375" t="s">
        <v>408</v>
      </c>
      <c r="AV375" t="s">
        <v>399</v>
      </c>
      <c r="AW375">
        <v>373909</v>
      </c>
      <c r="AX375">
        <v>102</v>
      </c>
      <c r="AY375">
        <v>103</v>
      </c>
      <c r="AZ375" t="s">
        <v>154</v>
      </c>
      <c r="BA375" t="s">
        <v>396</v>
      </c>
      <c r="BB375" t="s">
        <v>396</v>
      </c>
    </row>
    <row r="376" spans="1:54" x14ac:dyDescent="0.25">
      <c r="A376">
        <v>1899</v>
      </c>
      <c r="B376" t="s">
        <v>157</v>
      </c>
      <c r="C376" t="s">
        <v>126</v>
      </c>
      <c r="D376" t="s">
        <v>126</v>
      </c>
      <c r="E376" t="str">
        <f>VLOOKUP(D376,TeamsFranchises!$A$2:$B$121,2,FALSE)</f>
        <v>Washington Senators</v>
      </c>
      <c r="G376">
        <v>11</v>
      </c>
      <c r="H376">
        <v>155</v>
      </c>
      <c r="J376">
        <v>54</v>
      </c>
      <c r="K376">
        <v>98</v>
      </c>
      <c r="N376">
        <f t="shared" si="20"/>
        <v>0</v>
      </c>
      <c r="O376" t="s">
        <v>51</v>
      </c>
      <c r="P376">
        <f t="shared" si="21"/>
        <v>0</v>
      </c>
      <c r="R376">
        <f t="shared" si="22"/>
        <v>0</v>
      </c>
      <c r="S376">
        <f t="shared" si="23"/>
        <v>0</v>
      </c>
      <c r="T376" t="str">
        <f>IF('Teams-Start'!A376&gt;=1903,"Y","N")</f>
        <v>N</v>
      </c>
      <c r="U376">
        <v>743</v>
      </c>
      <c r="V376">
        <v>5256</v>
      </c>
      <c r="W376">
        <v>1429</v>
      </c>
      <c r="X376">
        <v>162</v>
      </c>
      <c r="Y376">
        <v>87</v>
      </c>
      <c r="Z376">
        <v>47</v>
      </c>
      <c r="AA376">
        <v>350</v>
      </c>
      <c r="AB376">
        <v>343</v>
      </c>
      <c r="AC376">
        <v>176</v>
      </c>
      <c r="AE376">
        <v>87</v>
      </c>
      <c r="AG376">
        <v>983</v>
      </c>
      <c r="AH376">
        <v>713</v>
      </c>
      <c r="AI376">
        <v>4.93</v>
      </c>
      <c r="AJ376">
        <v>131</v>
      </c>
      <c r="AK376">
        <v>3</v>
      </c>
      <c r="AL376">
        <v>0</v>
      </c>
      <c r="AM376">
        <v>3901</v>
      </c>
      <c r="AN376">
        <v>1649</v>
      </c>
      <c r="AO376">
        <v>35</v>
      </c>
      <c r="AP376">
        <v>422</v>
      </c>
      <c r="AQ376">
        <v>328</v>
      </c>
      <c r="AR376">
        <v>403</v>
      </c>
      <c r="AS376">
        <v>99</v>
      </c>
      <c r="AT376">
        <v>0.93500000000000005</v>
      </c>
      <c r="AU376" t="s">
        <v>397</v>
      </c>
      <c r="AV376" t="s">
        <v>393</v>
      </c>
      <c r="AW376">
        <v>86392</v>
      </c>
      <c r="AX376">
        <v>99</v>
      </c>
      <c r="AY376">
        <v>101</v>
      </c>
      <c r="AZ376" t="s">
        <v>306</v>
      </c>
      <c r="BA376" t="s">
        <v>398</v>
      </c>
      <c r="BB376" t="s">
        <v>398</v>
      </c>
    </row>
    <row r="377" spans="1:54" x14ac:dyDescent="0.25">
      <c r="A377">
        <v>1900</v>
      </c>
      <c r="B377" t="s">
        <v>157</v>
      </c>
      <c r="C377" t="s">
        <v>262</v>
      </c>
      <c r="D377" t="s">
        <v>260</v>
      </c>
      <c r="E377" t="str">
        <f>VLOOKUP(D377,TeamsFranchises!$A$2:$B$121,2,FALSE)</f>
        <v>Los Angeles Dodgers</v>
      </c>
      <c r="G377">
        <v>1</v>
      </c>
      <c r="H377">
        <v>142</v>
      </c>
      <c r="J377">
        <v>82</v>
      </c>
      <c r="K377">
        <v>54</v>
      </c>
      <c r="N377">
        <f t="shared" si="20"/>
        <v>0</v>
      </c>
      <c r="O377" t="s">
        <v>76</v>
      </c>
      <c r="P377">
        <f t="shared" si="21"/>
        <v>1</v>
      </c>
      <c r="R377">
        <f t="shared" si="22"/>
        <v>0</v>
      </c>
      <c r="S377">
        <f t="shared" si="23"/>
        <v>0</v>
      </c>
      <c r="T377" t="str">
        <f>IF('Teams-Start'!A377&gt;=1903,"Y","N")</f>
        <v>N</v>
      </c>
      <c r="U377">
        <v>816</v>
      </c>
      <c r="V377">
        <v>4860</v>
      </c>
      <c r="W377">
        <v>1423</v>
      </c>
      <c r="X377">
        <v>199</v>
      </c>
      <c r="Y377">
        <v>81</v>
      </c>
      <c r="Z377">
        <v>26</v>
      </c>
      <c r="AA377">
        <v>421</v>
      </c>
      <c r="AB377">
        <v>272</v>
      </c>
      <c r="AC377">
        <v>274</v>
      </c>
      <c r="AG377">
        <v>722</v>
      </c>
      <c r="AH377">
        <v>529</v>
      </c>
      <c r="AI377">
        <v>3.89</v>
      </c>
      <c r="AJ377">
        <v>104</v>
      </c>
      <c r="AK377">
        <v>8</v>
      </c>
      <c r="AL377">
        <v>4</v>
      </c>
      <c r="AM377">
        <v>3675</v>
      </c>
      <c r="AN377">
        <v>1370</v>
      </c>
      <c r="AO377">
        <v>30</v>
      </c>
      <c r="AP377">
        <v>405</v>
      </c>
      <c r="AQ377">
        <v>300</v>
      </c>
      <c r="AR377">
        <v>303</v>
      </c>
      <c r="AS377">
        <v>102</v>
      </c>
      <c r="AT377">
        <v>0.94799999999999995</v>
      </c>
      <c r="AU377" t="s">
        <v>407</v>
      </c>
      <c r="AV377" t="s">
        <v>405</v>
      </c>
      <c r="AW377">
        <v>183000</v>
      </c>
      <c r="AX377">
        <v>106</v>
      </c>
      <c r="AY377">
        <v>104</v>
      </c>
      <c r="AZ377" t="s">
        <v>262</v>
      </c>
      <c r="BA377" t="s">
        <v>262</v>
      </c>
      <c r="BB377" t="s">
        <v>262</v>
      </c>
    </row>
    <row r="378" spans="1:54" x14ac:dyDescent="0.25">
      <c r="A378">
        <v>1900</v>
      </c>
      <c r="B378" t="s">
        <v>157</v>
      </c>
      <c r="C378" t="s">
        <v>158</v>
      </c>
      <c r="D378" t="s">
        <v>159</v>
      </c>
      <c r="E378" t="str">
        <f>VLOOKUP(D378,TeamsFranchises!$A$2:$B$121,2,FALSE)</f>
        <v>Atlanta Braves</v>
      </c>
      <c r="G378">
        <v>4</v>
      </c>
      <c r="H378">
        <v>142</v>
      </c>
      <c r="J378">
        <v>66</v>
      </c>
      <c r="K378">
        <v>72</v>
      </c>
      <c r="N378">
        <f t="shared" si="20"/>
        <v>0</v>
      </c>
      <c r="O378" t="s">
        <v>51</v>
      </c>
      <c r="P378">
        <f t="shared" si="21"/>
        <v>0</v>
      </c>
      <c r="R378">
        <f t="shared" si="22"/>
        <v>0</v>
      </c>
      <c r="S378">
        <f t="shared" si="23"/>
        <v>0</v>
      </c>
      <c r="T378" t="str">
        <f>IF('Teams-Start'!A378&gt;=1903,"Y","N")</f>
        <v>N</v>
      </c>
      <c r="U378">
        <v>778</v>
      </c>
      <c r="V378">
        <v>4952</v>
      </c>
      <c r="W378">
        <v>1403</v>
      </c>
      <c r="X378">
        <v>163</v>
      </c>
      <c r="Y378">
        <v>68</v>
      </c>
      <c r="Z378">
        <v>48</v>
      </c>
      <c r="AA378">
        <v>395</v>
      </c>
      <c r="AB378">
        <v>278</v>
      </c>
      <c r="AC378">
        <v>182</v>
      </c>
      <c r="AG378">
        <v>739</v>
      </c>
      <c r="AH378">
        <v>513</v>
      </c>
      <c r="AI378">
        <v>3.72</v>
      </c>
      <c r="AJ378">
        <v>116</v>
      </c>
      <c r="AK378">
        <v>8</v>
      </c>
      <c r="AL378">
        <v>2</v>
      </c>
      <c r="AM378">
        <v>3720</v>
      </c>
      <c r="AN378">
        <v>1263</v>
      </c>
      <c r="AO378">
        <v>59</v>
      </c>
      <c r="AP378">
        <v>463</v>
      </c>
      <c r="AQ378">
        <v>340</v>
      </c>
      <c r="AR378">
        <v>271</v>
      </c>
      <c r="AS378">
        <v>86</v>
      </c>
      <c r="AT378">
        <v>0.95299999999999996</v>
      </c>
      <c r="AU378" t="s">
        <v>235</v>
      </c>
      <c r="AV378" t="s">
        <v>403</v>
      </c>
      <c r="AW378">
        <v>202000</v>
      </c>
      <c r="AX378">
        <v>112</v>
      </c>
      <c r="AY378">
        <v>111</v>
      </c>
      <c r="AZ378" t="s">
        <v>158</v>
      </c>
      <c r="BA378" t="s">
        <v>158</v>
      </c>
      <c r="BB378" t="s">
        <v>158</v>
      </c>
    </row>
    <row r="379" spans="1:54" x14ac:dyDescent="0.25">
      <c r="A379">
        <v>1900</v>
      </c>
      <c r="B379" t="s">
        <v>157</v>
      </c>
      <c r="C379" t="s">
        <v>161</v>
      </c>
      <c r="D379" t="s">
        <v>162</v>
      </c>
      <c r="E379" t="str">
        <f>VLOOKUP(D379,TeamsFranchises!$A$2:$B$121,2,FALSE)</f>
        <v>Chicago Cubs</v>
      </c>
      <c r="G379">
        <v>6</v>
      </c>
      <c r="H379">
        <v>146</v>
      </c>
      <c r="J379">
        <v>65</v>
      </c>
      <c r="K379">
        <v>75</v>
      </c>
      <c r="N379">
        <f t="shared" si="20"/>
        <v>0</v>
      </c>
      <c r="O379" t="s">
        <v>51</v>
      </c>
      <c r="P379">
        <f t="shared" si="21"/>
        <v>0</v>
      </c>
      <c r="R379">
        <f t="shared" si="22"/>
        <v>0</v>
      </c>
      <c r="S379">
        <f t="shared" si="23"/>
        <v>0</v>
      </c>
      <c r="T379" t="str">
        <f>IF('Teams-Start'!A379&gt;=1903,"Y","N")</f>
        <v>N</v>
      </c>
      <c r="U379">
        <v>635</v>
      </c>
      <c r="V379">
        <v>4907</v>
      </c>
      <c r="W379">
        <v>1276</v>
      </c>
      <c r="X379">
        <v>202</v>
      </c>
      <c r="Y379">
        <v>51</v>
      </c>
      <c r="Z379">
        <v>33</v>
      </c>
      <c r="AA379">
        <v>343</v>
      </c>
      <c r="AB379">
        <v>383</v>
      </c>
      <c r="AC379">
        <v>189</v>
      </c>
      <c r="AG379">
        <v>751</v>
      </c>
      <c r="AH379">
        <v>456</v>
      </c>
      <c r="AI379">
        <v>3.23</v>
      </c>
      <c r="AJ379">
        <v>137</v>
      </c>
      <c r="AK379">
        <v>9</v>
      </c>
      <c r="AL379">
        <v>1</v>
      </c>
      <c r="AM379">
        <v>3813</v>
      </c>
      <c r="AN379">
        <v>1375</v>
      </c>
      <c r="AO379">
        <v>21</v>
      </c>
      <c r="AP379">
        <v>324</v>
      </c>
      <c r="AQ379">
        <v>357</v>
      </c>
      <c r="AR379">
        <v>418</v>
      </c>
      <c r="AS379">
        <v>98</v>
      </c>
      <c r="AT379">
        <v>0.93300000000000005</v>
      </c>
      <c r="AU379" t="s">
        <v>406</v>
      </c>
      <c r="AV379" t="s">
        <v>401</v>
      </c>
      <c r="AW379">
        <v>248577</v>
      </c>
      <c r="AX379">
        <v>96</v>
      </c>
      <c r="AY379">
        <v>98</v>
      </c>
      <c r="AZ379" t="s">
        <v>162</v>
      </c>
      <c r="BA379" t="s">
        <v>161</v>
      </c>
      <c r="BB379" t="s">
        <v>161</v>
      </c>
    </row>
    <row r="380" spans="1:54" x14ac:dyDescent="0.25">
      <c r="A380">
        <v>1900</v>
      </c>
      <c r="B380" t="s">
        <v>157</v>
      </c>
      <c r="C380" t="s">
        <v>167</v>
      </c>
      <c r="D380" t="s">
        <v>167</v>
      </c>
      <c r="E380" t="str">
        <f>VLOOKUP(D380,TeamsFranchises!$A$2:$B$121,2,FALSE)</f>
        <v>Cincinnati Reds</v>
      </c>
      <c r="G380">
        <v>7</v>
      </c>
      <c r="H380">
        <v>144</v>
      </c>
      <c r="J380">
        <v>62</v>
      </c>
      <c r="K380">
        <v>77</v>
      </c>
      <c r="N380">
        <f t="shared" si="20"/>
        <v>0</v>
      </c>
      <c r="O380" t="s">
        <v>51</v>
      </c>
      <c r="P380">
        <f t="shared" si="21"/>
        <v>0</v>
      </c>
      <c r="R380">
        <f t="shared" si="22"/>
        <v>0</v>
      </c>
      <c r="S380">
        <f t="shared" si="23"/>
        <v>0</v>
      </c>
      <c r="T380" t="str">
        <f>IF('Teams-Start'!A380&gt;=1903,"Y","N")</f>
        <v>N</v>
      </c>
      <c r="U380">
        <v>703</v>
      </c>
      <c r="V380">
        <v>5026</v>
      </c>
      <c r="W380">
        <v>1335</v>
      </c>
      <c r="X380">
        <v>178</v>
      </c>
      <c r="Y380">
        <v>83</v>
      </c>
      <c r="Z380">
        <v>33</v>
      </c>
      <c r="AA380">
        <v>333</v>
      </c>
      <c r="AB380">
        <v>408</v>
      </c>
      <c r="AC380">
        <v>183</v>
      </c>
      <c r="AG380">
        <v>745</v>
      </c>
      <c r="AH380">
        <v>542</v>
      </c>
      <c r="AI380">
        <v>3.83</v>
      </c>
      <c r="AJ380">
        <v>118</v>
      </c>
      <c r="AK380">
        <v>9</v>
      </c>
      <c r="AL380">
        <v>1</v>
      </c>
      <c r="AM380">
        <v>3822</v>
      </c>
      <c r="AN380">
        <v>1383</v>
      </c>
      <c r="AO380">
        <v>28</v>
      </c>
      <c r="AP380">
        <v>404</v>
      </c>
      <c r="AQ380">
        <v>399</v>
      </c>
      <c r="AR380">
        <v>341</v>
      </c>
      <c r="AS380">
        <v>120</v>
      </c>
      <c r="AT380">
        <v>0.94499999999999995</v>
      </c>
      <c r="AU380" t="s">
        <v>165</v>
      </c>
      <c r="AV380" t="s">
        <v>402</v>
      </c>
      <c r="AW380">
        <v>170000</v>
      </c>
      <c r="AX380">
        <v>98</v>
      </c>
      <c r="AY380">
        <v>99</v>
      </c>
      <c r="AZ380" t="s">
        <v>167</v>
      </c>
      <c r="BA380" t="s">
        <v>167</v>
      </c>
      <c r="BB380" t="s">
        <v>167</v>
      </c>
    </row>
    <row r="381" spans="1:54" x14ac:dyDescent="0.25">
      <c r="A381">
        <v>1900</v>
      </c>
      <c r="B381" t="s">
        <v>157</v>
      </c>
      <c r="C381" t="s">
        <v>242</v>
      </c>
      <c r="D381" t="s">
        <v>243</v>
      </c>
      <c r="E381" t="str">
        <f>VLOOKUP(D381,TeamsFranchises!$A$2:$B$121,2,FALSE)</f>
        <v>San Francisco Giants</v>
      </c>
      <c r="G381">
        <v>8</v>
      </c>
      <c r="H381">
        <v>141</v>
      </c>
      <c r="J381">
        <v>60</v>
      </c>
      <c r="K381">
        <v>78</v>
      </c>
      <c r="N381">
        <f t="shared" si="20"/>
        <v>0</v>
      </c>
      <c r="O381" t="s">
        <v>51</v>
      </c>
      <c r="P381">
        <f t="shared" si="21"/>
        <v>0</v>
      </c>
      <c r="R381">
        <f t="shared" si="22"/>
        <v>0</v>
      </c>
      <c r="S381">
        <f t="shared" si="23"/>
        <v>0</v>
      </c>
      <c r="T381" t="str">
        <f>IF('Teams-Start'!A381&gt;=1903,"Y","N")</f>
        <v>N</v>
      </c>
      <c r="U381">
        <v>713</v>
      </c>
      <c r="V381">
        <v>4724</v>
      </c>
      <c r="W381">
        <v>1317</v>
      </c>
      <c r="X381">
        <v>177</v>
      </c>
      <c r="Y381">
        <v>61</v>
      </c>
      <c r="Z381">
        <v>23</v>
      </c>
      <c r="AA381">
        <v>369</v>
      </c>
      <c r="AB381">
        <v>343</v>
      </c>
      <c r="AC381">
        <v>236</v>
      </c>
      <c r="AG381">
        <v>823</v>
      </c>
      <c r="AH381">
        <v>531</v>
      </c>
      <c r="AI381">
        <v>3.96</v>
      </c>
      <c r="AJ381">
        <v>113</v>
      </c>
      <c r="AK381">
        <v>4</v>
      </c>
      <c r="AL381">
        <v>0</v>
      </c>
      <c r="AM381">
        <v>3621</v>
      </c>
      <c r="AN381">
        <v>1423</v>
      </c>
      <c r="AO381">
        <v>26</v>
      </c>
      <c r="AP381">
        <v>442</v>
      </c>
      <c r="AQ381">
        <v>277</v>
      </c>
      <c r="AR381">
        <v>439</v>
      </c>
      <c r="AS381">
        <v>124</v>
      </c>
      <c r="AT381">
        <v>0.92800000000000005</v>
      </c>
      <c r="AU381" t="s">
        <v>310</v>
      </c>
      <c r="AV381" t="s">
        <v>389</v>
      </c>
      <c r="AW381">
        <v>190000</v>
      </c>
      <c r="AX381">
        <v>95</v>
      </c>
      <c r="AY381">
        <v>98</v>
      </c>
      <c r="AZ381" t="s">
        <v>246</v>
      </c>
      <c r="BA381" t="s">
        <v>242</v>
      </c>
      <c r="BB381" t="s">
        <v>242</v>
      </c>
    </row>
    <row r="382" spans="1:54" x14ac:dyDescent="0.25">
      <c r="A382">
        <v>1900</v>
      </c>
      <c r="B382" t="s">
        <v>157</v>
      </c>
      <c r="C382" t="s">
        <v>122</v>
      </c>
      <c r="D382" t="s">
        <v>122</v>
      </c>
      <c r="E382" t="str">
        <f>VLOOKUP(D382,TeamsFranchises!$A$2:$B$121,2,FALSE)</f>
        <v>Philadelphia Phillies</v>
      </c>
      <c r="G382">
        <v>3</v>
      </c>
      <c r="H382">
        <v>141</v>
      </c>
      <c r="J382">
        <v>75</v>
      </c>
      <c r="K382">
        <v>63</v>
      </c>
      <c r="N382">
        <f t="shared" si="20"/>
        <v>0</v>
      </c>
      <c r="O382" t="s">
        <v>51</v>
      </c>
      <c r="P382">
        <f t="shared" si="21"/>
        <v>0</v>
      </c>
      <c r="R382">
        <f t="shared" si="22"/>
        <v>0</v>
      </c>
      <c r="S382">
        <f t="shared" si="23"/>
        <v>0</v>
      </c>
      <c r="T382" t="str">
        <f>IF('Teams-Start'!A382&gt;=1903,"Y","N")</f>
        <v>N</v>
      </c>
      <c r="U382">
        <v>810</v>
      </c>
      <c r="V382">
        <v>4969</v>
      </c>
      <c r="W382">
        <v>1439</v>
      </c>
      <c r="X382">
        <v>187</v>
      </c>
      <c r="Y382">
        <v>82</v>
      </c>
      <c r="Z382">
        <v>29</v>
      </c>
      <c r="AA382">
        <v>440</v>
      </c>
      <c r="AB382">
        <v>374</v>
      </c>
      <c r="AC382">
        <v>205</v>
      </c>
      <c r="AG382">
        <v>792</v>
      </c>
      <c r="AH382">
        <v>571</v>
      </c>
      <c r="AI382">
        <v>4.12</v>
      </c>
      <c r="AJ382">
        <v>116</v>
      </c>
      <c r="AK382">
        <v>7</v>
      </c>
      <c r="AL382">
        <v>3</v>
      </c>
      <c r="AM382">
        <v>3744</v>
      </c>
      <c r="AN382">
        <v>1506</v>
      </c>
      <c r="AO382">
        <v>29</v>
      </c>
      <c r="AP382">
        <v>402</v>
      </c>
      <c r="AQ382">
        <v>284</v>
      </c>
      <c r="AR382">
        <v>330</v>
      </c>
      <c r="AS382">
        <v>125</v>
      </c>
      <c r="AT382">
        <v>0.94499999999999995</v>
      </c>
      <c r="AU382" t="s">
        <v>358</v>
      </c>
      <c r="AV382" t="s">
        <v>404</v>
      </c>
      <c r="AW382">
        <v>301913</v>
      </c>
      <c r="AX382">
        <v>99</v>
      </c>
      <c r="AY382">
        <v>98</v>
      </c>
      <c r="AZ382" t="s">
        <v>122</v>
      </c>
      <c r="BA382" t="s">
        <v>122</v>
      </c>
      <c r="BB382" t="s">
        <v>122</v>
      </c>
    </row>
    <row r="383" spans="1:54" x14ac:dyDescent="0.25">
      <c r="A383">
        <v>1900</v>
      </c>
      <c r="B383" t="s">
        <v>157</v>
      </c>
      <c r="C383" t="s">
        <v>229</v>
      </c>
      <c r="D383" t="s">
        <v>229</v>
      </c>
      <c r="E383" t="str">
        <f>VLOOKUP(D383,TeamsFranchises!$A$2:$B$121,2,FALSE)</f>
        <v>Pittsburgh Pirates</v>
      </c>
      <c r="G383">
        <v>2</v>
      </c>
      <c r="H383">
        <v>140</v>
      </c>
      <c r="J383">
        <v>79</v>
      </c>
      <c r="K383">
        <v>60</v>
      </c>
      <c r="N383">
        <f t="shared" si="20"/>
        <v>0</v>
      </c>
      <c r="O383" t="s">
        <v>51</v>
      </c>
      <c r="P383">
        <f t="shared" si="21"/>
        <v>0</v>
      </c>
      <c r="R383">
        <f t="shared" si="22"/>
        <v>0</v>
      </c>
      <c r="S383">
        <f t="shared" si="23"/>
        <v>0</v>
      </c>
      <c r="T383" t="str">
        <f>IF('Teams-Start'!A383&gt;=1903,"Y","N")</f>
        <v>N</v>
      </c>
      <c r="U383">
        <v>733</v>
      </c>
      <c r="V383">
        <v>4817</v>
      </c>
      <c r="W383">
        <v>1312</v>
      </c>
      <c r="X383">
        <v>185</v>
      </c>
      <c r="Y383">
        <v>100</v>
      </c>
      <c r="Z383">
        <v>26</v>
      </c>
      <c r="AA383">
        <v>327</v>
      </c>
      <c r="AB383">
        <v>321</v>
      </c>
      <c r="AC383">
        <v>174</v>
      </c>
      <c r="AG383">
        <v>612</v>
      </c>
      <c r="AH383">
        <v>418</v>
      </c>
      <c r="AI383">
        <v>3.06</v>
      </c>
      <c r="AJ383">
        <v>114</v>
      </c>
      <c r="AK383">
        <v>11</v>
      </c>
      <c r="AL383">
        <v>1</v>
      </c>
      <c r="AM383">
        <v>3687</v>
      </c>
      <c r="AN383">
        <v>1232</v>
      </c>
      <c r="AO383">
        <v>24</v>
      </c>
      <c r="AP383">
        <v>295</v>
      </c>
      <c r="AQ383">
        <v>415</v>
      </c>
      <c r="AR383">
        <v>322</v>
      </c>
      <c r="AS383">
        <v>106</v>
      </c>
      <c r="AT383">
        <v>0.94499999999999995</v>
      </c>
      <c r="AU383" t="s">
        <v>390</v>
      </c>
      <c r="AV383" t="s">
        <v>335</v>
      </c>
      <c r="AW383">
        <v>264000</v>
      </c>
      <c r="AX383">
        <v>101</v>
      </c>
      <c r="AY383">
        <v>98</v>
      </c>
      <c r="AZ383" t="s">
        <v>229</v>
      </c>
      <c r="BA383" t="s">
        <v>229</v>
      </c>
      <c r="BB383" t="s">
        <v>229</v>
      </c>
    </row>
    <row r="384" spans="1:54" x14ac:dyDescent="0.25">
      <c r="A384">
        <v>1900</v>
      </c>
      <c r="B384" t="s">
        <v>157</v>
      </c>
      <c r="C384" t="s">
        <v>396</v>
      </c>
      <c r="D384" t="s">
        <v>154</v>
      </c>
      <c r="E384" t="str">
        <f>VLOOKUP(D384,TeamsFranchises!$A$2:$B$121,2,FALSE)</f>
        <v>St. Louis Cardinals</v>
      </c>
      <c r="G384">
        <v>5</v>
      </c>
      <c r="H384">
        <v>142</v>
      </c>
      <c r="J384">
        <v>65</v>
      </c>
      <c r="K384">
        <v>75</v>
      </c>
      <c r="N384">
        <f t="shared" si="20"/>
        <v>0</v>
      </c>
      <c r="O384" t="s">
        <v>51</v>
      </c>
      <c r="P384">
        <f t="shared" si="21"/>
        <v>0</v>
      </c>
      <c r="R384">
        <f t="shared" si="22"/>
        <v>0</v>
      </c>
      <c r="S384">
        <f t="shared" si="23"/>
        <v>0</v>
      </c>
      <c r="T384" t="str">
        <f>IF('Teams-Start'!A384&gt;=1903,"Y","N")</f>
        <v>N</v>
      </c>
      <c r="U384">
        <v>744</v>
      </c>
      <c r="V384">
        <v>4877</v>
      </c>
      <c r="W384">
        <v>1420</v>
      </c>
      <c r="X384">
        <v>141</v>
      </c>
      <c r="Y384">
        <v>81</v>
      </c>
      <c r="Z384">
        <v>36</v>
      </c>
      <c r="AA384">
        <v>406</v>
      </c>
      <c r="AB384">
        <v>318</v>
      </c>
      <c r="AC384">
        <v>243</v>
      </c>
      <c r="AG384">
        <v>748</v>
      </c>
      <c r="AH384">
        <v>507</v>
      </c>
      <c r="AI384">
        <v>3.75</v>
      </c>
      <c r="AJ384">
        <v>117</v>
      </c>
      <c r="AK384">
        <v>12</v>
      </c>
      <c r="AL384">
        <v>0</v>
      </c>
      <c r="AM384">
        <v>3651</v>
      </c>
      <c r="AN384">
        <v>1373</v>
      </c>
      <c r="AO384">
        <v>37</v>
      </c>
      <c r="AP384">
        <v>299</v>
      </c>
      <c r="AQ384">
        <v>325</v>
      </c>
      <c r="AR384">
        <v>331</v>
      </c>
      <c r="AS384">
        <v>73</v>
      </c>
      <c r="AT384">
        <v>0.94299999999999995</v>
      </c>
      <c r="AU384" t="s">
        <v>409</v>
      </c>
      <c r="AV384" t="s">
        <v>399</v>
      </c>
      <c r="AW384">
        <v>270000</v>
      </c>
      <c r="AX384">
        <v>99</v>
      </c>
      <c r="AY384">
        <v>98</v>
      </c>
      <c r="AZ384" t="s">
        <v>154</v>
      </c>
      <c r="BA384" t="s">
        <v>396</v>
      </c>
      <c r="BB384" t="s">
        <v>396</v>
      </c>
    </row>
    <row r="385" spans="1:54" x14ac:dyDescent="0.25">
      <c r="A385">
        <v>1901</v>
      </c>
      <c r="B385" t="s">
        <v>410</v>
      </c>
      <c r="C385" t="s">
        <v>411</v>
      </c>
      <c r="D385" t="s">
        <v>412</v>
      </c>
      <c r="E385" t="str">
        <f>VLOOKUP(D385,TeamsFranchises!$A$2:$B$121,2,FALSE)</f>
        <v>New York Yankees</v>
      </c>
      <c r="G385">
        <v>5</v>
      </c>
      <c r="H385">
        <v>135</v>
      </c>
      <c r="I385">
        <v>66</v>
      </c>
      <c r="J385">
        <v>68</v>
      </c>
      <c r="K385">
        <v>65</v>
      </c>
      <c r="N385">
        <f t="shared" si="20"/>
        <v>0</v>
      </c>
      <c r="O385" t="s">
        <v>51</v>
      </c>
      <c r="P385">
        <f t="shared" si="21"/>
        <v>0</v>
      </c>
      <c r="R385">
        <f t="shared" si="22"/>
        <v>0</v>
      </c>
      <c r="S385">
        <f t="shared" si="23"/>
        <v>0</v>
      </c>
      <c r="T385" t="str">
        <f>IF('Teams-Start'!A385&gt;=1903,"Y","N")</f>
        <v>N</v>
      </c>
      <c r="U385">
        <v>760</v>
      </c>
      <c r="V385">
        <v>4589</v>
      </c>
      <c r="W385">
        <v>1348</v>
      </c>
      <c r="X385">
        <v>179</v>
      </c>
      <c r="Y385">
        <v>111</v>
      </c>
      <c r="Z385">
        <v>24</v>
      </c>
      <c r="AA385">
        <v>369</v>
      </c>
      <c r="AB385">
        <v>377</v>
      </c>
      <c r="AC385">
        <v>207</v>
      </c>
      <c r="AG385">
        <v>750</v>
      </c>
      <c r="AH385">
        <v>480</v>
      </c>
      <c r="AI385">
        <v>3.73</v>
      </c>
      <c r="AJ385">
        <v>115</v>
      </c>
      <c r="AK385">
        <v>4</v>
      </c>
      <c r="AL385">
        <v>3</v>
      </c>
      <c r="AM385">
        <v>3474</v>
      </c>
      <c r="AN385">
        <v>1313</v>
      </c>
      <c r="AO385">
        <v>21</v>
      </c>
      <c r="AP385">
        <v>344</v>
      </c>
      <c r="AQ385">
        <v>271</v>
      </c>
      <c r="AR385">
        <v>401</v>
      </c>
      <c r="AS385">
        <v>76</v>
      </c>
      <c r="AT385">
        <v>0.92600000000000005</v>
      </c>
      <c r="AU385" t="s">
        <v>218</v>
      </c>
      <c r="AV385" t="s">
        <v>234</v>
      </c>
      <c r="AW385">
        <v>141952</v>
      </c>
      <c r="AX385">
        <v>104</v>
      </c>
      <c r="AY385">
        <v>105</v>
      </c>
      <c r="AZ385" t="s">
        <v>411</v>
      </c>
      <c r="BA385" t="s">
        <v>411</v>
      </c>
      <c r="BB385" t="s">
        <v>411</v>
      </c>
    </row>
    <row r="386" spans="1:54" x14ac:dyDescent="0.25">
      <c r="A386">
        <v>1901</v>
      </c>
      <c r="B386" t="s">
        <v>410</v>
      </c>
      <c r="C386" t="s">
        <v>54</v>
      </c>
      <c r="D386" t="s">
        <v>54</v>
      </c>
      <c r="E386" t="str">
        <f>VLOOKUP(D386,TeamsFranchises!$A$2:$B$121,2,FALSE)</f>
        <v>Boston Red Sox</v>
      </c>
      <c r="G386">
        <v>2</v>
      </c>
      <c r="H386">
        <v>138</v>
      </c>
      <c r="I386">
        <v>69</v>
      </c>
      <c r="J386">
        <v>79</v>
      </c>
      <c r="K386">
        <v>57</v>
      </c>
      <c r="N386">
        <f t="shared" si="20"/>
        <v>0</v>
      </c>
      <c r="O386" t="s">
        <v>51</v>
      </c>
      <c r="P386">
        <f t="shared" si="21"/>
        <v>0</v>
      </c>
      <c r="R386">
        <f t="shared" si="22"/>
        <v>0</v>
      </c>
      <c r="S386">
        <f t="shared" si="23"/>
        <v>0</v>
      </c>
      <c r="T386" t="str">
        <f>IF('Teams-Start'!A386&gt;=1903,"Y","N")</f>
        <v>N</v>
      </c>
      <c r="U386">
        <v>759</v>
      </c>
      <c r="V386">
        <v>4866</v>
      </c>
      <c r="W386">
        <v>1353</v>
      </c>
      <c r="X386">
        <v>183</v>
      </c>
      <c r="Y386">
        <v>104</v>
      </c>
      <c r="Z386">
        <v>37</v>
      </c>
      <c r="AA386">
        <v>331</v>
      </c>
      <c r="AB386">
        <v>282</v>
      </c>
      <c r="AC386">
        <v>157</v>
      </c>
      <c r="AG386">
        <v>608</v>
      </c>
      <c r="AH386">
        <v>411</v>
      </c>
      <c r="AI386">
        <v>3.04</v>
      </c>
      <c r="AJ386">
        <v>123</v>
      </c>
      <c r="AK386">
        <v>7</v>
      </c>
      <c r="AL386">
        <v>1</v>
      </c>
      <c r="AM386">
        <v>3651</v>
      </c>
      <c r="AN386">
        <v>1178</v>
      </c>
      <c r="AO386">
        <v>33</v>
      </c>
      <c r="AP386">
        <v>294</v>
      </c>
      <c r="AQ386">
        <v>396</v>
      </c>
      <c r="AR386">
        <v>329</v>
      </c>
      <c r="AS386">
        <v>104</v>
      </c>
      <c r="AT386">
        <v>0.94299999999999995</v>
      </c>
      <c r="AU386" t="s">
        <v>413</v>
      </c>
      <c r="AV386" t="s">
        <v>414</v>
      </c>
      <c r="AW386">
        <v>289448</v>
      </c>
      <c r="AX386">
        <v>98</v>
      </c>
      <c r="AY386">
        <v>96</v>
      </c>
      <c r="AZ386" t="s">
        <v>54</v>
      </c>
      <c r="BA386" t="s">
        <v>54</v>
      </c>
      <c r="BB386" t="s">
        <v>54</v>
      </c>
    </row>
    <row r="387" spans="1:54" x14ac:dyDescent="0.25">
      <c r="A387">
        <v>1901</v>
      </c>
      <c r="B387" t="s">
        <v>157</v>
      </c>
      <c r="C387" t="s">
        <v>262</v>
      </c>
      <c r="D387" t="s">
        <v>260</v>
      </c>
      <c r="E387" t="str">
        <f>VLOOKUP(D387,TeamsFranchises!$A$2:$B$121,2,FALSE)</f>
        <v>Los Angeles Dodgers</v>
      </c>
      <c r="G387">
        <v>3</v>
      </c>
      <c r="H387">
        <v>137</v>
      </c>
      <c r="I387">
        <v>68</v>
      </c>
      <c r="J387">
        <v>79</v>
      </c>
      <c r="K387">
        <v>57</v>
      </c>
      <c r="N387">
        <f t="shared" ref="N387:N450" si="24">IF(M387="Y",1,0)</f>
        <v>0</v>
      </c>
      <c r="O387" t="s">
        <v>51</v>
      </c>
      <c r="P387">
        <f t="shared" ref="P387:P450" si="25">IF(O387="Y",1,0)</f>
        <v>0</v>
      </c>
      <c r="R387">
        <f t="shared" ref="R387:R450" si="26">IF(Q387="N",1,0)</f>
        <v>0</v>
      </c>
      <c r="S387">
        <f t="shared" ref="S387:S450" si="27">IF(Q387="Y",1,0)</f>
        <v>0</v>
      </c>
      <c r="T387" t="str">
        <f>IF('Teams-Start'!A387&gt;=1903,"Y","N")</f>
        <v>N</v>
      </c>
      <c r="U387">
        <v>744</v>
      </c>
      <c r="V387">
        <v>4879</v>
      </c>
      <c r="W387">
        <v>1399</v>
      </c>
      <c r="X387">
        <v>206</v>
      </c>
      <c r="Y387">
        <v>93</v>
      </c>
      <c r="Z387">
        <v>32</v>
      </c>
      <c r="AA387">
        <v>312</v>
      </c>
      <c r="AB387">
        <v>449</v>
      </c>
      <c r="AC387">
        <v>178</v>
      </c>
      <c r="AG387">
        <v>600</v>
      </c>
      <c r="AH387">
        <v>423</v>
      </c>
      <c r="AI387">
        <v>3.14</v>
      </c>
      <c r="AJ387">
        <v>111</v>
      </c>
      <c r="AK387">
        <v>7</v>
      </c>
      <c r="AL387">
        <v>5</v>
      </c>
      <c r="AM387">
        <v>3639</v>
      </c>
      <c r="AN387">
        <v>1244</v>
      </c>
      <c r="AO387">
        <v>18</v>
      </c>
      <c r="AP387">
        <v>435</v>
      </c>
      <c r="AQ387">
        <v>583</v>
      </c>
      <c r="AR387">
        <v>281</v>
      </c>
      <c r="AS387">
        <v>99</v>
      </c>
      <c r="AT387">
        <v>0.95</v>
      </c>
      <c r="AU387" t="s">
        <v>407</v>
      </c>
      <c r="AV387" t="s">
        <v>405</v>
      </c>
      <c r="AW387">
        <v>198200</v>
      </c>
      <c r="AX387">
        <v>103</v>
      </c>
      <c r="AY387">
        <v>101</v>
      </c>
      <c r="AZ387" t="s">
        <v>262</v>
      </c>
      <c r="BA387" t="s">
        <v>262</v>
      </c>
      <c r="BB387" t="s">
        <v>262</v>
      </c>
    </row>
    <row r="388" spans="1:54" x14ac:dyDescent="0.25">
      <c r="A388">
        <v>1901</v>
      </c>
      <c r="B388" t="s">
        <v>157</v>
      </c>
      <c r="C388" t="s">
        <v>158</v>
      </c>
      <c r="D388" t="s">
        <v>159</v>
      </c>
      <c r="E388" t="str">
        <f>VLOOKUP(D388,TeamsFranchises!$A$2:$B$121,2,FALSE)</f>
        <v>Atlanta Braves</v>
      </c>
      <c r="G388">
        <v>5</v>
      </c>
      <c r="H388">
        <v>140</v>
      </c>
      <c r="I388">
        <v>70</v>
      </c>
      <c r="J388">
        <v>69</v>
      </c>
      <c r="K388">
        <v>69</v>
      </c>
      <c r="N388">
        <f t="shared" si="24"/>
        <v>0</v>
      </c>
      <c r="O388" t="s">
        <v>51</v>
      </c>
      <c r="P388">
        <f t="shared" si="25"/>
        <v>0</v>
      </c>
      <c r="R388">
        <f t="shared" si="26"/>
        <v>0</v>
      </c>
      <c r="S388">
        <f t="shared" si="27"/>
        <v>0</v>
      </c>
      <c r="T388" t="str">
        <f>IF('Teams-Start'!A388&gt;=1903,"Y","N")</f>
        <v>N</v>
      </c>
      <c r="U388">
        <v>531</v>
      </c>
      <c r="V388">
        <v>4746</v>
      </c>
      <c r="W388">
        <v>1180</v>
      </c>
      <c r="X388">
        <v>135</v>
      </c>
      <c r="Y388">
        <v>36</v>
      </c>
      <c r="Z388">
        <v>28</v>
      </c>
      <c r="AA388">
        <v>303</v>
      </c>
      <c r="AB388">
        <v>519</v>
      </c>
      <c r="AC388">
        <v>158</v>
      </c>
      <c r="AG388">
        <v>556</v>
      </c>
      <c r="AH388">
        <v>407</v>
      </c>
      <c r="AI388">
        <v>2.9</v>
      </c>
      <c r="AJ388">
        <v>128</v>
      </c>
      <c r="AK388">
        <v>11</v>
      </c>
      <c r="AL388">
        <v>0</v>
      </c>
      <c r="AM388">
        <v>3789</v>
      </c>
      <c r="AN388">
        <v>1196</v>
      </c>
      <c r="AO388">
        <v>29</v>
      </c>
      <c r="AP388">
        <v>349</v>
      </c>
      <c r="AQ388">
        <v>558</v>
      </c>
      <c r="AR388">
        <v>279</v>
      </c>
      <c r="AS388">
        <v>89</v>
      </c>
      <c r="AT388">
        <v>0.95099999999999996</v>
      </c>
      <c r="AU388" t="s">
        <v>235</v>
      </c>
      <c r="AV388" t="s">
        <v>403</v>
      </c>
      <c r="AW388">
        <v>146502</v>
      </c>
      <c r="AX388">
        <v>109</v>
      </c>
      <c r="AY388">
        <v>109</v>
      </c>
      <c r="AZ388" t="s">
        <v>158</v>
      </c>
      <c r="BA388" t="s">
        <v>158</v>
      </c>
      <c r="BB388" t="s">
        <v>158</v>
      </c>
    </row>
    <row r="389" spans="1:54" x14ac:dyDescent="0.25">
      <c r="A389">
        <v>1901</v>
      </c>
      <c r="B389" t="s">
        <v>410</v>
      </c>
      <c r="C389" t="s">
        <v>415</v>
      </c>
      <c r="D389" t="s">
        <v>416</v>
      </c>
      <c r="E389" t="str">
        <f>VLOOKUP(D389,TeamsFranchises!$A$2:$B$121,2,FALSE)</f>
        <v>Chicago White Sox</v>
      </c>
      <c r="G389">
        <v>1</v>
      </c>
      <c r="H389">
        <v>137</v>
      </c>
      <c r="I389">
        <v>71</v>
      </c>
      <c r="J389">
        <v>83</v>
      </c>
      <c r="K389">
        <v>53</v>
      </c>
      <c r="N389">
        <f t="shared" si="24"/>
        <v>0</v>
      </c>
      <c r="O389" t="s">
        <v>76</v>
      </c>
      <c r="P389">
        <f t="shared" si="25"/>
        <v>1</v>
      </c>
      <c r="R389">
        <f t="shared" si="26"/>
        <v>0</v>
      </c>
      <c r="S389">
        <f t="shared" si="27"/>
        <v>0</v>
      </c>
      <c r="T389" t="str">
        <f>IF('Teams-Start'!A389&gt;=1903,"Y","N")</f>
        <v>N</v>
      </c>
      <c r="U389">
        <v>819</v>
      </c>
      <c r="V389">
        <v>4725</v>
      </c>
      <c r="W389">
        <v>1303</v>
      </c>
      <c r="X389">
        <v>173</v>
      </c>
      <c r="Y389">
        <v>89</v>
      </c>
      <c r="Z389">
        <v>32</v>
      </c>
      <c r="AA389">
        <v>475</v>
      </c>
      <c r="AB389">
        <v>337</v>
      </c>
      <c r="AC389">
        <v>280</v>
      </c>
      <c r="AG389">
        <v>631</v>
      </c>
      <c r="AH389">
        <v>403</v>
      </c>
      <c r="AI389">
        <v>2.98</v>
      </c>
      <c r="AJ389">
        <v>110</v>
      </c>
      <c r="AK389">
        <v>11</v>
      </c>
      <c r="AL389">
        <v>2</v>
      </c>
      <c r="AM389">
        <v>3654</v>
      </c>
      <c r="AN389">
        <v>1250</v>
      </c>
      <c r="AO389">
        <v>27</v>
      </c>
      <c r="AP389">
        <v>312</v>
      </c>
      <c r="AQ389">
        <v>394</v>
      </c>
      <c r="AR389">
        <v>345</v>
      </c>
      <c r="AS389">
        <v>100</v>
      </c>
      <c r="AT389">
        <v>0.94099999999999995</v>
      </c>
      <c r="AU389" t="s">
        <v>417</v>
      </c>
      <c r="AV389" t="s">
        <v>418</v>
      </c>
      <c r="AW389">
        <v>354350</v>
      </c>
      <c r="AX389">
        <v>97</v>
      </c>
      <c r="AY389">
        <v>95</v>
      </c>
      <c r="AZ389" t="s">
        <v>416</v>
      </c>
      <c r="BA389" t="s">
        <v>415</v>
      </c>
      <c r="BB389" t="s">
        <v>415</v>
      </c>
    </row>
    <row r="390" spans="1:54" x14ac:dyDescent="0.25">
      <c r="A390">
        <v>1901</v>
      </c>
      <c r="B390" t="s">
        <v>157</v>
      </c>
      <c r="C390" t="s">
        <v>161</v>
      </c>
      <c r="D390" t="s">
        <v>162</v>
      </c>
      <c r="E390" t="str">
        <f>VLOOKUP(D390,TeamsFranchises!$A$2:$B$121,2,FALSE)</f>
        <v>Chicago Cubs</v>
      </c>
      <c r="G390">
        <v>6</v>
      </c>
      <c r="H390">
        <v>140</v>
      </c>
      <c r="I390">
        <v>70</v>
      </c>
      <c r="J390">
        <v>53</v>
      </c>
      <c r="K390">
        <v>86</v>
      </c>
      <c r="N390">
        <f t="shared" si="24"/>
        <v>0</v>
      </c>
      <c r="O390" t="s">
        <v>51</v>
      </c>
      <c r="P390">
        <f t="shared" si="25"/>
        <v>0</v>
      </c>
      <c r="R390">
        <f t="shared" si="26"/>
        <v>0</v>
      </c>
      <c r="S390">
        <f t="shared" si="27"/>
        <v>0</v>
      </c>
      <c r="T390" t="str">
        <f>IF('Teams-Start'!A390&gt;=1903,"Y","N")</f>
        <v>N</v>
      </c>
      <c r="U390">
        <v>578</v>
      </c>
      <c r="V390">
        <v>4844</v>
      </c>
      <c r="W390">
        <v>1250</v>
      </c>
      <c r="X390">
        <v>153</v>
      </c>
      <c r="Y390">
        <v>61</v>
      </c>
      <c r="Z390">
        <v>18</v>
      </c>
      <c r="AA390">
        <v>314</v>
      </c>
      <c r="AB390">
        <v>532</v>
      </c>
      <c r="AC390">
        <v>204</v>
      </c>
      <c r="AG390">
        <v>699</v>
      </c>
      <c r="AH390">
        <v>459</v>
      </c>
      <c r="AI390">
        <v>3.33</v>
      </c>
      <c r="AJ390">
        <v>131</v>
      </c>
      <c r="AK390">
        <v>2</v>
      </c>
      <c r="AL390">
        <v>0</v>
      </c>
      <c r="AM390">
        <v>3723</v>
      </c>
      <c r="AN390">
        <v>1348</v>
      </c>
      <c r="AO390">
        <v>27</v>
      </c>
      <c r="AP390">
        <v>324</v>
      </c>
      <c r="AQ390">
        <v>586</v>
      </c>
      <c r="AR390">
        <v>336</v>
      </c>
      <c r="AS390">
        <v>87</v>
      </c>
      <c r="AT390">
        <v>0.94299999999999995</v>
      </c>
      <c r="AU390" t="s">
        <v>406</v>
      </c>
      <c r="AV390" t="s">
        <v>401</v>
      </c>
      <c r="AW390">
        <v>205071</v>
      </c>
      <c r="AX390">
        <v>96</v>
      </c>
      <c r="AY390">
        <v>98</v>
      </c>
      <c r="AZ390" t="s">
        <v>162</v>
      </c>
      <c r="BA390" t="s">
        <v>161</v>
      </c>
      <c r="BB390" t="s">
        <v>161</v>
      </c>
    </row>
    <row r="391" spans="1:54" x14ac:dyDescent="0.25">
      <c r="A391">
        <v>1901</v>
      </c>
      <c r="B391" t="s">
        <v>157</v>
      </c>
      <c r="C391" t="s">
        <v>167</v>
      </c>
      <c r="D391" t="s">
        <v>167</v>
      </c>
      <c r="E391" t="str">
        <f>VLOOKUP(D391,TeamsFranchises!$A$2:$B$121,2,FALSE)</f>
        <v>Cincinnati Reds</v>
      </c>
      <c r="G391">
        <v>8</v>
      </c>
      <c r="H391">
        <v>142</v>
      </c>
      <c r="I391">
        <v>72</v>
      </c>
      <c r="J391">
        <v>52</v>
      </c>
      <c r="K391">
        <v>87</v>
      </c>
      <c r="N391">
        <f t="shared" si="24"/>
        <v>0</v>
      </c>
      <c r="O391" t="s">
        <v>51</v>
      </c>
      <c r="P391">
        <f t="shared" si="25"/>
        <v>0</v>
      </c>
      <c r="R391">
        <f t="shared" si="26"/>
        <v>0</v>
      </c>
      <c r="S391">
        <f t="shared" si="27"/>
        <v>0</v>
      </c>
      <c r="T391" t="str">
        <f>IF('Teams-Start'!A391&gt;=1903,"Y","N")</f>
        <v>N</v>
      </c>
      <c r="U391">
        <v>561</v>
      </c>
      <c r="V391">
        <v>4914</v>
      </c>
      <c r="W391">
        <v>1232</v>
      </c>
      <c r="X391">
        <v>173</v>
      </c>
      <c r="Y391">
        <v>70</v>
      </c>
      <c r="Z391">
        <v>38</v>
      </c>
      <c r="AA391">
        <v>323</v>
      </c>
      <c r="AB391">
        <v>584</v>
      </c>
      <c r="AC391">
        <v>137</v>
      </c>
      <c r="AG391">
        <v>818</v>
      </c>
      <c r="AH391">
        <v>586</v>
      </c>
      <c r="AI391">
        <v>4.17</v>
      </c>
      <c r="AJ391">
        <v>126</v>
      </c>
      <c r="AK391">
        <v>4</v>
      </c>
      <c r="AL391">
        <v>0</v>
      </c>
      <c r="AM391">
        <v>3795</v>
      </c>
      <c r="AN391">
        <v>1469</v>
      </c>
      <c r="AO391">
        <v>51</v>
      </c>
      <c r="AP391">
        <v>365</v>
      </c>
      <c r="AQ391">
        <v>542</v>
      </c>
      <c r="AR391">
        <v>355</v>
      </c>
      <c r="AS391">
        <v>102</v>
      </c>
      <c r="AT391">
        <v>0.94</v>
      </c>
      <c r="AU391" t="s">
        <v>165</v>
      </c>
      <c r="AV391" t="s">
        <v>402</v>
      </c>
      <c r="AW391">
        <v>205728</v>
      </c>
      <c r="AX391">
        <v>94</v>
      </c>
      <c r="AY391">
        <v>96</v>
      </c>
      <c r="AZ391" t="s">
        <v>167</v>
      </c>
      <c r="BA391" t="s">
        <v>167</v>
      </c>
      <c r="BB391" t="s">
        <v>167</v>
      </c>
    </row>
    <row r="392" spans="1:54" x14ac:dyDescent="0.25">
      <c r="A392">
        <v>1901</v>
      </c>
      <c r="B392" t="s">
        <v>410</v>
      </c>
      <c r="C392" t="s">
        <v>64</v>
      </c>
      <c r="D392" t="s">
        <v>64</v>
      </c>
      <c r="E392" t="str">
        <f>VLOOKUP(D392,TeamsFranchises!$A$2:$B$121,2,FALSE)</f>
        <v>Cleveland Indians</v>
      </c>
      <c r="G392">
        <v>7</v>
      </c>
      <c r="H392">
        <v>138</v>
      </c>
      <c r="I392">
        <v>69</v>
      </c>
      <c r="J392">
        <v>54</v>
      </c>
      <c r="K392">
        <v>82</v>
      </c>
      <c r="N392">
        <f t="shared" si="24"/>
        <v>0</v>
      </c>
      <c r="O392" t="s">
        <v>51</v>
      </c>
      <c r="P392">
        <f t="shared" si="25"/>
        <v>0</v>
      </c>
      <c r="R392">
        <f t="shared" si="26"/>
        <v>0</v>
      </c>
      <c r="S392">
        <f t="shared" si="27"/>
        <v>0</v>
      </c>
      <c r="T392" t="str">
        <f>IF('Teams-Start'!A392&gt;=1903,"Y","N")</f>
        <v>N</v>
      </c>
      <c r="U392">
        <v>667</v>
      </c>
      <c r="V392">
        <v>4833</v>
      </c>
      <c r="W392">
        <v>1311</v>
      </c>
      <c r="X392">
        <v>197</v>
      </c>
      <c r="Y392">
        <v>68</v>
      </c>
      <c r="Z392">
        <v>12</v>
      </c>
      <c r="AA392">
        <v>243</v>
      </c>
      <c r="AB392">
        <v>326</v>
      </c>
      <c r="AC392">
        <v>125</v>
      </c>
      <c r="AG392">
        <v>831</v>
      </c>
      <c r="AH392">
        <v>541</v>
      </c>
      <c r="AI392">
        <v>4.12</v>
      </c>
      <c r="AJ392">
        <v>122</v>
      </c>
      <c r="AK392">
        <v>7</v>
      </c>
      <c r="AL392">
        <v>4</v>
      </c>
      <c r="AM392">
        <v>3546</v>
      </c>
      <c r="AN392">
        <v>1365</v>
      </c>
      <c r="AO392">
        <v>22</v>
      </c>
      <c r="AP392">
        <v>464</v>
      </c>
      <c r="AQ392">
        <v>334</v>
      </c>
      <c r="AR392">
        <v>329</v>
      </c>
      <c r="AS392">
        <v>99</v>
      </c>
      <c r="AT392">
        <v>0.94199999999999995</v>
      </c>
      <c r="AU392" t="s">
        <v>197</v>
      </c>
      <c r="AV392" t="s">
        <v>381</v>
      </c>
      <c r="AW392">
        <v>131380</v>
      </c>
      <c r="AX392">
        <v>96</v>
      </c>
      <c r="AY392">
        <v>97</v>
      </c>
      <c r="AZ392" t="s">
        <v>64</v>
      </c>
      <c r="BA392" t="s">
        <v>64</v>
      </c>
      <c r="BB392" t="s">
        <v>64</v>
      </c>
    </row>
    <row r="393" spans="1:54" x14ac:dyDescent="0.25">
      <c r="A393">
        <v>1901</v>
      </c>
      <c r="B393" t="s">
        <v>410</v>
      </c>
      <c r="C393" t="s">
        <v>419</v>
      </c>
      <c r="D393" t="s">
        <v>419</v>
      </c>
      <c r="E393" t="str">
        <f>VLOOKUP(D393,TeamsFranchises!$A$2:$B$121,2,FALSE)</f>
        <v>Detroit Tigers</v>
      </c>
      <c r="G393">
        <v>3</v>
      </c>
      <c r="H393">
        <v>136</v>
      </c>
      <c r="I393">
        <v>70</v>
      </c>
      <c r="J393">
        <v>74</v>
      </c>
      <c r="K393">
        <v>61</v>
      </c>
      <c r="N393">
        <f t="shared" si="24"/>
        <v>0</v>
      </c>
      <c r="O393" t="s">
        <v>51</v>
      </c>
      <c r="P393">
        <f t="shared" si="25"/>
        <v>0</v>
      </c>
      <c r="R393">
        <f t="shared" si="26"/>
        <v>0</v>
      </c>
      <c r="S393">
        <f t="shared" si="27"/>
        <v>0</v>
      </c>
      <c r="T393" t="str">
        <f>IF('Teams-Start'!A393&gt;=1903,"Y","N")</f>
        <v>N</v>
      </c>
      <c r="U393">
        <v>741</v>
      </c>
      <c r="V393">
        <v>4676</v>
      </c>
      <c r="W393">
        <v>1303</v>
      </c>
      <c r="X393">
        <v>180</v>
      </c>
      <c r="Y393">
        <v>80</v>
      </c>
      <c r="Z393">
        <v>29</v>
      </c>
      <c r="AA393">
        <v>380</v>
      </c>
      <c r="AB393">
        <v>346</v>
      </c>
      <c r="AC393">
        <v>204</v>
      </c>
      <c r="AG393">
        <v>694</v>
      </c>
      <c r="AH393">
        <v>436</v>
      </c>
      <c r="AI393">
        <v>3.3</v>
      </c>
      <c r="AJ393">
        <v>118</v>
      </c>
      <c r="AK393">
        <v>8</v>
      </c>
      <c r="AL393">
        <v>2</v>
      </c>
      <c r="AM393">
        <v>3564</v>
      </c>
      <c r="AN393">
        <v>1328</v>
      </c>
      <c r="AO393">
        <v>22</v>
      </c>
      <c r="AP393">
        <v>313</v>
      </c>
      <c r="AQ393">
        <v>307</v>
      </c>
      <c r="AR393">
        <v>410</v>
      </c>
      <c r="AS393">
        <v>127</v>
      </c>
      <c r="AT393">
        <v>0.93</v>
      </c>
      <c r="AU393" t="s">
        <v>420</v>
      </c>
      <c r="AV393" t="s">
        <v>421</v>
      </c>
      <c r="AW393">
        <v>259430</v>
      </c>
      <c r="AX393">
        <v>105</v>
      </c>
      <c r="AY393">
        <v>105</v>
      </c>
      <c r="AZ393" t="s">
        <v>419</v>
      </c>
      <c r="BA393" t="s">
        <v>419</v>
      </c>
      <c r="BB393" t="s">
        <v>419</v>
      </c>
    </row>
    <row r="394" spans="1:54" x14ac:dyDescent="0.25">
      <c r="A394">
        <v>1901</v>
      </c>
      <c r="B394" t="s">
        <v>410</v>
      </c>
      <c r="C394" t="s">
        <v>387</v>
      </c>
      <c r="D394" t="s">
        <v>95</v>
      </c>
      <c r="E394" t="str">
        <f>VLOOKUP(D394,TeamsFranchises!$A$2:$B$121,2,FALSE)</f>
        <v>Baltimore Orioles</v>
      </c>
      <c r="G394">
        <v>8</v>
      </c>
      <c r="H394">
        <v>139</v>
      </c>
      <c r="I394">
        <v>70</v>
      </c>
      <c r="J394">
        <v>48</v>
      </c>
      <c r="K394">
        <v>89</v>
      </c>
      <c r="N394">
        <f t="shared" si="24"/>
        <v>0</v>
      </c>
      <c r="O394" t="s">
        <v>51</v>
      </c>
      <c r="P394">
        <f t="shared" si="25"/>
        <v>0</v>
      </c>
      <c r="R394">
        <f t="shared" si="26"/>
        <v>0</v>
      </c>
      <c r="S394">
        <f t="shared" si="27"/>
        <v>0</v>
      </c>
      <c r="T394" t="str">
        <f>IF('Teams-Start'!A394&gt;=1903,"Y","N")</f>
        <v>N</v>
      </c>
      <c r="U394">
        <v>641</v>
      </c>
      <c r="V394">
        <v>4795</v>
      </c>
      <c r="W394">
        <v>1250</v>
      </c>
      <c r="X394">
        <v>192</v>
      </c>
      <c r="Y394">
        <v>66</v>
      </c>
      <c r="Z394">
        <v>26</v>
      </c>
      <c r="AA394">
        <v>325</v>
      </c>
      <c r="AB394">
        <v>384</v>
      </c>
      <c r="AC394">
        <v>176</v>
      </c>
      <c r="AG394">
        <v>828</v>
      </c>
      <c r="AH394">
        <v>549</v>
      </c>
      <c r="AI394">
        <v>4.0599999999999996</v>
      </c>
      <c r="AJ394">
        <v>107</v>
      </c>
      <c r="AK394">
        <v>3</v>
      </c>
      <c r="AL394">
        <v>4</v>
      </c>
      <c r="AM394">
        <v>3654</v>
      </c>
      <c r="AN394">
        <v>1383</v>
      </c>
      <c r="AO394">
        <v>32</v>
      </c>
      <c r="AP394">
        <v>395</v>
      </c>
      <c r="AQ394">
        <v>376</v>
      </c>
      <c r="AR394">
        <v>393</v>
      </c>
      <c r="AS394">
        <v>106</v>
      </c>
      <c r="AT394">
        <v>0.93400000000000005</v>
      </c>
      <c r="AU394" t="s">
        <v>281</v>
      </c>
      <c r="AV394" t="s">
        <v>422</v>
      </c>
      <c r="AW394">
        <v>139034</v>
      </c>
      <c r="AX394">
        <v>95</v>
      </c>
      <c r="AY394">
        <v>98</v>
      </c>
      <c r="AZ394" t="s">
        <v>387</v>
      </c>
      <c r="BA394" t="s">
        <v>387</v>
      </c>
      <c r="BB394" t="s">
        <v>387</v>
      </c>
    </row>
    <row r="395" spans="1:54" x14ac:dyDescent="0.25">
      <c r="A395">
        <v>1901</v>
      </c>
      <c r="B395" t="s">
        <v>157</v>
      </c>
      <c r="C395" t="s">
        <v>242</v>
      </c>
      <c r="D395" t="s">
        <v>243</v>
      </c>
      <c r="E395" t="str">
        <f>VLOOKUP(D395,TeamsFranchises!$A$2:$B$121,2,FALSE)</f>
        <v>San Francisco Giants</v>
      </c>
      <c r="G395">
        <v>7</v>
      </c>
      <c r="H395">
        <v>141</v>
      </c>
      <c r="I395">
        <v>71</v>
      </c>
      <c r="J395">
        <v>52</v>
      </c>
      <c r="K395">
        <v>85</v>
      </c>
      <c r="N395">
        <f t="shared" si="24"/>
        <v>0</v>
      </c>
      <c r="O395" t="s">
        <v>51</v>
      </c>
      <c r="P395">
        <f t="shared" si="25"/>
        <v>0</v>
      </c>
      <c r="R395">
        <f t="shared" si="26"/>
        <v>0</v>
      </c>
      <c r="S395">
        <f t="shared" si="27"/>
        <v>0</v>
      </c>
      <c r="T395" t="str">
        <f>IF('Teams-Start'!A395&gt;=1903,"Y","N")</f>
        <v>N</v>
      </c>
      <c r="U395">
        <v>544</v>
      </c>
      <c r="V395">
        <v>4839</v>
      </c>
      <c r="W395">
        <v>1225</v>
      </c>
      <c r="X395">
        <v>167</v>
      </c>
      <c r="Y395">
        <v>46</v>
      </c>
      <c r="Z395">
        <v>19</v>
      </c>
      <c r="AA395">
        <v>303</v>
      </c>
      <c r="AB395">
        <v>575</v>
      </c>
      <c r="AC395">
        <v>133</v>
      </c>
      <c r="AG395">
        <v>755</v>
      </c>
      <c r="AH395">
        <v>530</v>
      </c>
      <c r="AI395">
        <v>3.87</v>
      </c>
      <c r="AJ395">
        <v>118</v>
      </c>
      <c r="AK395">
        <v>11</v>
      </c>
      <c r="AL395">
        <v>1</v>
      </c>
      <c r="AM395">
        <v>3696</v>
      </c>
      <c r="AN395">
        <v>1389</v>
      </c>
      <c r="AO395">
        <v>24</v>
      </c>
      <c r="AP395">
        <v>377</v>
      </c>
      <c r="AQ395">
        <v>542</v>
      </c>
      <c r="AR395">
        <v>343</v>
      </c>
      <c r="AS395">
        <v>81</v>
      </c>
      <c r="AT395">
        <v>0.94199999999999995</v>
      </c>
      <c r="AU395" t="s">
        <v>310</v>
      </c>
      <c r="AV395" t="s">
        <v>389</v>
      </c>
      <c r="AW395">
        <v>297650</v>
      </c>
      <c r="AX395">
        <v>96</v>
      </c>
      <c r="AY395">
        <v>100</v>
      </c>
      <c r="AZ395" t="s">
        <v>246</v>
      </c>
      <c r="BA395" t="s">
        <v>242</v>
      </c>
      <c r="BB395" t="s">
        <v>242</v>
      </c>
    </row>
    <row r="396" spans="1:54" x14ac:dyDescent="0.25">
      <c r="A396">
        <v>1901</v>
      </c>
      <c r="B396" t="s">
        <v>410</v>
      </c>
      <c r="C396" t="s">
        <v>226</v>
      </c>
      <c r="D396" t="s">
        <v>423</v>
      </c>
      <c r="E396" t="str">
        <f>VLOOKUP(D396,TeamsFranchises!$A$2:$B$121,2,FALSE)</f>
        <v>Oakland Athletics</v>
      </c>
      <c r="G396">
        <v>4</v>
      </c>
      <c r="H396">
        <v>137</v>
      </c>
      <c r="I396">
        <v>66</v>
      </c>
      <c r="J396">
        <v>74</v>
      </c>
      <c r="K396">
        <v>62</v>
      </c>
      <c r="N396">
        <f t="shared" si="24"/>
        <v>0</v>
      </c>
      <c r="O396" t="s">
        <v>51</v>
      </c>
      <c r="P396">
        <f t="shared" si="25"/>
        <v>0</v>
      </c>
      <c r="R396">
        <f t="shared" si="26"/>
        <v>0</v>
      </c>
      <c r="S396">
        <f t="shared" si="27"/>
        <v>0</v>
      </c>
      <c r="T396" t="str">
        <f>IF('Teams-Start'!A396&gt;=1903,"Y","N")</f>
        <v>N</v>
      </c>
      <c r="U396">
        <v>805</v>
      </c>
      <c r="V396">
        <v>4882</v>
      </c>
      <c r="W396">
        <v>1409</v>
      </c>
      <c r="X396">
        <v>239</v>
      </c>
      <c r="Y396">
        <v>87</v>
      </c>
      <c r="Z396">
        <v>35</v>
      </c>
      <c r="AA396">
        <v>301</v>
      </c>
      <c r="AB396">
        <v>344</v>
      </c>
      <c r="AC396">
        <v>173</v>
      </c>
      <c r="AG396">
        <v>761</v>
      </c>
      <c r="AH396">
        <v>533</v>
      </c>
      <c r="AI396">
        <v>4</v>
      </c>
      <c r="AJ396">
        <v>124</v>
      </c>
      <c r="AK396">
        <v>6</v>
      </c>
      <c r="AL396">
        <v>1</v>
      </c>
      <c r="AM396">
        <v>3600</v>
      </c>
      <c r="AN396">
        <v>1346</v>
      </c>
      <c r="AO396">
        <v>20</v>
      </c>
      <c r="AP396">
        <v>374</v>
      </c>
      <c r="AQ396">
        <v>350</v>
      </c>
      <c r="AR396">
        <v>331</v>
      </c>
      <c r="AS396">
        <v>93</v>
      </c>
      <c r="AT396">
        <v>0.94299999999999995</v>
      </c>
      <c r="AU396" t="s">
        <v>77</v>
      </c>
      <c r="AV396" t="s">
        <v>424</v>
      </c>
      <c r="AW396">
        <v>206329</v>
      </c>
      <c r="AX396">
        <v>104</v>
      </c>
      <c r="AY396">
        <v>103</v>
      </c>
      <c r="AZ396" t="s">
        <v>226</v>
      </c>
      <c r="BA396" t="s">
        <v>226</v>
      </c>
      <c r="BB396" t="s">
        <v>226</v>
      </c>
    </row>
    <row r="397" spans="1:54" x14ac:dyDescent="0.25">
      <c r="A397">
        <v>1901</v>
      </c>
      <c r="B397" t="s">
        <v>157</v>
      </c>
      <c r="C397" t="s">
        <v>122</v>
      </c>
      <c r="D397" t="s">
        <v>122</v>
      </c>
      <c r="E397" t="str">
        <f>VLOOKUP(D397,TeamsFranchises!$A$2:$B$121,2,FALSE)</f>
        <v>Philadelphia Phillies</v>
      </c>
      <c r="G397">
        <v>2</v>
      </c>
      <c r="H397">
        <v>140</v>
      </c>
      <c r="I397">
        <v>69</v>
      </c>
      <c r="J397">
        <v>83</v>
      </c>
      <c r="K397">
        <v>57</v>
      </c>
      <c r="N397">
        <f t="shared" si="24"/>
        <v>0</v>
      </c>
      <c r="O397" t="s">
        <v>51</v>
      </c>
      <c r="P397">
        <f t="shared" si="25"/>
        <v>0</v>
      </c>
      <c r="R397">
        <f t="shared" si="26"/>
        <v>0</v>
      </c>
      <c r="S397">
        <f t="shared" si="27"/>
        <v>0</v>
      </c>
      <c r="T397" t="str">
        <f>IF('Teams-Start'!A397&gt;=1903,"Y","N")</f>
        <v>N</v>
      </c>
      <c r="U397">
        <v>668</v>
      </c>
      <c r="V397">
        <v>4793</v>
      </c>
      <c r="W397">
        <v>1275</v>
      </c>
      <c r="X397">
        <v>194</v>
      </c>
      <c r="Y397">
        <v>58</v>
      </c>
      <c r="Z397">
        <v>24</v>
      </c>
      <c r="AA397">
        <v>430</v>
      </c>
      <c r="AB397">
        <v>549</v>
      </c>
      <c r="AC397">
        <v>199</v>
      </c>
      <c r="AG397">
        <v>543</v>
      </c>
      <c r="AH397">
        <v>397</v>
      </c>
      <c r="AI397">
        <v>2.87</v>
      </c>
      <c r="AJ397">
        <v>125</v>
      </c>
      <c r="AK397">
        <v>15</v>
      </c>
      <c r="AL397">
        <v>2</v>
      </c>
      <c r="AM397">
        <v>3738</v>
      </c>
      <c r="AN397">
        <v>1221</v>
      </c>
      <c r="AO397">
        <v>19</v>
      </c>
      <c r="AP397">
        <v>259</v>
      </c>
      <c r="AQ397">
        <v>480</v>
      </c>
      <c r="AR397">
        <v>262</v>
      </c>
      <c r="AS397">
        <v>65</v>
      </c>
      <c r="AT397">
        <v>0.95399999999999996</v>
      </c>
      <c r="AU397" t="s">
        <v>358</v>
      </c>
      <c r="AV397" t="s">
        <v>404</v>
      </c>
      <c r="AW397">
        <v>234937</v>
      </c>
      <c r="AX397">
        <v>102</v>
      </c>
      <c r="AY397">
        <v>102</v>
      </c>
      <c r="AZ397" t="s">
        <v>122</v>
      </c>
      <c r="BA397" t="s">
        <v>122</v>
      </c>
      <c r="BB397" t="s">
        <v>122</v>
      </c>
    </row>
    <row r="398" spans="1:54" x14ac:dyDescent="0.25">
      <c r="A398">
        <v>1901</v>
      </c>
      <c r="B398" t="s">
        <v>157</v>
      </c>
      <c r="C398" t="s">
        <v>229</v>
      </c>
      <c r="D398" t="s">
        <v>229</v>
      </c>
      <c r="E398" t="str">
        <f>VLOOKUP(D398,TeamsFranchises!$A$2:$B$121,2,FALSE)</f>
        <v>Pittsburgh Pirates</v>
      </c>
      <c r="G398">
        <v>1</v>
      </c>
      <c r="H398">
        <v>140</v>
      </c>
      <c r="I398">
        <v>69</v>
      </c>
      <c r="J398">
        <v>90</v>
      </c>
      <c r="K398">
        <v>49</v>
      </c>
      <c r="N398">
        <f t="shared" si="24"/>
        <v>0</v>
      </c>
      <c r="O398" t="s">
        <v>76</v>
      </c>
      <c r="P398">
        <f t="shared" si="25"/>
        <v>1</v>
      </c>
      <c r="R398">
        <f t="shared" si="26"/>
        <v>0</v>
      </c>
      <c r="S398">
        <f t="shared" si="27"/>
        <v>0</v>
      </c>
      <c r="T398" t="str">
        <f>IF('Teams-Start'!A398&gt;=1903,"Y","N")</f>
        <v>N</v>
      </c>
      <c r="U398">
        <v>776</v>
      </c>
      <c r="V398">
        <v>4913</v>
      </c>
      <c r="W398">
        <v>1407</v>
      </c>
      <c r="X398">
        <v>182</v>
      </c>
      <c r="Y398">
        <v>92</v>
      </c>
      <c r="Z398">
        <v>29</v>
      </c>
      <c r="AA398">
        <v>386</v>
      </c>
      <c r="AB398">
        <v>493</v>
      </c>
      <c r="AC398">
        <v>203</v>
      </c>
      <c r="AG398">
        <v>534</v>
      </c>
      <c r="AH398">
        <v>357</v>
      </c>
      <c r="AI398">
        <v>2.58</v>
      </c>
      <c r="AJ398">
        <v>119</v>
      </c>
      <c r="AK398">
        <v>15</v>
      </c>
      <c r="AL398">
        <v>4</v>
      </c>
      <c r="AM398">
        <v>3732</v>
      </c>
      <c r="AN398">
        <v>1198</v>
      </c>
      <c r="AO398">
        <v>20</v>
      </c>
      <c r="AP398">
        <v>244</v>
      </c>
      <c r="AQ398">
        <v>505</v>
      </c>
      <c r="AR398">
        <v>285</v>
      </c>
      <c r="AS398">
        <v>97</v>
      </c>
      <c r="AT398">
        <v>0.95</v>
      </c>
      <c r="AU398" t="s">
        <v>390</v>
      </c>
      <c r="AV398" t="s">
        <v>335</v>
      </c>
      <c r="AW398">
        <v>251955</v>
      </c>
      <c r="AX398">
        <v>103</v>
      </c>
      <c r="AY398">
        <v>98</v>
      </c>
      <c r="AZ398" t="s">
        <v>229</v>
      </c>
      <c r="BA398" t="s">
        <v>229</v>
      </c>
      <c r="BB398" t="s">
        <v>229</v>
      </c>
    </row>
    <row r="399" spans="1:54" x14ac:dyDescent="0.25">
      <c r="A399">
        <v>1901</v>
      </c>
      <c r="B399" t="s">
        <v>157</v>
      </c>
      <c r="C399" t="s">
        <v>396</v>
      </c>
      <c r="D399" t="s">
        <v>154</v>
      </c>
      <c r="E399" t="str">
        <f>VLOOKUP(D399,TeamsFranchises!$A$2:$B$121,2,FALSE)</f>
        <v>St. Louis Cardinals</v>
      </c>
      <c r="G399">
        <v>4</v>
      </c>
      <c r="H399">
        <v>142</v>
      </c>
      <c r="I399">
        <v>72</v>
      </c>
      <c r="J399">
        <v>76</v>
      </c>
      <c r="K399">
        <v>64</v>
      </c>
      <c r="N399">
        <f t="shared" si="24"/>
        <v>0</v>
      </c>
      <c r="O399" t="s">
        <v>51</v>
      </c>
      <c r="P399">
        <f t="shared" si="25"/>
        <v>0</v>
      </c>
      <c r="R399">
        <f t="shared" si="26"/>
        <v>0</v>
      </c>
      <c r="S399">
        <f t="shared" si="27"/>
        <v>0</v>
      </c>
      <c r="T399" t="str">
        <f>IF('Teams-Start'!A399&gt;=1903,"Y","N")</f>
        <v>N</v>
      </c>
      <c r="U399">
        <v>792</v>
      </c>
      <c r="V399">
        <v>5039</v>
      </c>
      <c r="W399">
        <v>1430</v>
      </c>
      <c r="X399">
        <v>187</v>
      </c>
      <c r="Y399">
        <v>94</v>
      </c>
      <c r="Z399">
        <v>39</v>
      </c>
      <c r="AA399">
        <v>314</v>
      </c>
      <c r="AB399">
        <v>540</v>
      </c>
      <c r="AC399">
        <v>190</v>
      </c>
      <c r="AG399">
        <v>689</v>
      </c>
      <c r="AH399">
        <v>519</v>
      </c>
      <c r="AI399">
        <v>3.68</v>
      </c>
      <c r="AJ399">
        <v>118</v>
      </c>
      <c r="AK399">
        <v>5</v>
      </c>
      <c r="AL399">
        <v>5</v>
      </c>
      <c r="AM399">
        <v>3807</v>
      </c>
      <c r="AN399">
        <v>1333</v>
      </c>
      <c r="AO399">
        <v>39</v>
      </c>
      <c r="AP399">
        <v>332</v>
      </c>
      <c r="AQ399">
        <v>445</v>
      </c>
      <c r="AR399">
        <v>305</v>
      </c>
      <c r="AS399">
        <v>108</v>
      </c>
      <c r="AT399">
        <v>0.94899999999999995</v>
      </c>
      <c r="AU399" t="s">
        <v>409</v>
      </c>
      <c r="AV399" t="s">
        <v>399</v>
      </c>
      <c r="AW399">
        <v>379988</v>
      </c>
      <c r="AX399">
        <v>95</v>
      </c>
      <c r="AY399">
        <v>96</v>
      </c>
      <c r="AZ399" t="s">
        <v>154</v>
      </c>
      <c r="BA399" t="s">
        <v>396</v>
      </c>
      <c r="BB399" t="s">
        <v>396</v>
      </c>
    </row>
    <row r="400" spans="1:54" x14ac:dyDescent="0.25">
      <c r="A400">
        <v>1901</v>
      </c>
      <c r="B400" t="s">
        <v>410</v>
      </c>
      <c r="C400" t="s">
        <v>425</v>
      </c>
      <c r="D400" t="s">
        <v>426</v>
      </c>
      <c r="E400" t="str">
        <f>VLOOKUP(D400,TeamsFranchises!$A$2:$B$121,2,FALSE)</f>
        <v>Minnesota Twins</v>
      </c>
      <c r="G400">
        <v>6</v>
      </c>
      <c r="H400">
        <v>138</v>
      </c>
      <c r="I400">
        <v>68</v>
      </c>
      <c r="J400">
        <v>61</v>
      </c>
      <c r="K400">
        <v>72</v>
      </c>
      <c r="N400">
        <f t="shared" si="24"/>
        <v>0</v>
      </c>
      <c r="O400" t="s">
        <v>51</v>
      </c>
      <c r="P400">
        <f t="shared" si="25"/>
        <v>0</v>
      </c>
      <c r="R400">
        <f t="shared" si="26"/>
        <v>0</v>
      </c>
      <c r="S400">
        <f t="shared" si="27"/>
        <v>0</v>
      </c>
      <c r="T400" t="str">
        <f>IF('Teams-Start'!A400&gt;=1903,"Y","N")</f>
        <v>N</v>
      </c>
      <c r="U400">
        <v>682</v>
      </c>
      <c r="V400">
        <v>4772</v>
      </c>
      <c r="W400">
        <v>1282</v>
      </c>
      <c r="X400">
        <v>191</v>
      </c>
      <c r="Y400">
        <v>83</v>
      </c>
      <c r="Z400">
        <v>33</v>
      </c>
      <c r="AA400">
        <v>356</v>
      </c>
      <c r="AB400">
        <v>340</v>
      </c>
      <c r="AC400">
        <v>127</v>
      </c>
      <c r="AG400">
        <v>771</v>
      </c>
      <c r="AH400">
        <v>538</v>
      </c>
      <c r="AI400">
        <v>4.09</v>
      </c>
      <c r="AJ400">
        <v>118</v>
      </c>
      <c r="AK400">
        <v>8</v>
      </c>
      <c r="AL400">
        <v>2</v>
      </c>
      <c r="AM400">
        <v>3549</v>
      </c>
      <c r="AN400">
        <v>1396</v>
      </c>
      <c r="AO400">
        <v>51</v>
      </c>
      <c r="AP400">
        <v>284</v>
      </c>
      <c r="AQ400">
        <v>308</v>
      </c>
      <c r="AR400">
        <v>323</v>
      </c>
      <c r="AS400">
        <v>97</v>
      </c>
      <c r="AT400">
        <v>0.94299999999999995</v>
      </c>
      <c r="AU400" t="s">
        <v>397</v>
      </c>
      <c r="AV400" t="s">
        <v>427</v>
      </c>
      <c r="AW400">
        <v>161661</v>
      </c>
      <c r="AX400">
        <v>98</v>
      </c>
      <c r="AY400">
        <v>100</v>
      </c>
      <c r="AZ400" t="s">
        <v>428</v>
      </c>
      <c r="BA400" t="s">
        <v>425</v>
      </c>
      <c r="BB400" t="s">
        <v>425</v>
      </c>
    </row>
    <row r="401" spans="1:54" x14ac:dyDescent="0.25">
      <c r="A401">
        <v>1902</v>
      </c>
      <c r="B401" t="s">
        <v>410</v>
      </c>
      <c r="C401" t="s">
        <v>411</v>
      </c>
      <c r="D401" t="s">
        <v>412</v>
      </c>
      <c r="E401" t="str">
        <f>VLOOKUP(D401,TeamsFranchises!$A$2:$B$121,2,FALSE)</f>
        <v>New York Yankees</v>
      </c>
      <c r="G401">
        <v>8</v>
      </c>
      <c r="H401">
        <v>141</v>
      </c>
      <c r="I401">
        <v>64</v>
      </c>
      <c r="J401">
        <v>50</v>
      </c>
      <c r="K401">
        <v>88</v>
      </c>
      <c r="N401">
        <f t="shared" si="24"/>
        <v>0</v>
      </c>
      <c r="O401" t="s">
        <v>51</v>
      </c>
      <c r="P401">
        <f t="shared" si="25"/>
        <v>0</v>
      </c>
      <c r="R401">
        <f t="shared" si="26"/>
        <v>0</v>
      </c>
      <c r="S401">
        <f t="shared" si="27"/>
        <v>0</v>
      </c>
      <c r="T401" t="str">
        <f>IF('Teams-Start'!A401&gt;=1903,"Y","N")</f>
        <v>N</v>
      </c>
      <c r="U401">
        <v>715</v>
      </c>
      <c r="V401">
        <v>4760</v>
      </c>
      <c r="W401">
        <v>1318</v>
      </c>
      <c r="X401">
        <v>202</v>
      </c>
      <c r="Y401">
        <v>107</v>
      </c>
      <c r="Z401">
        <v>33</v>
      </c>
      <c r="AA401">
        <v>417</v>
      </c>
      <c r="AB401">
        <v>429</v>
      </c>
      <c r="AC401">
        <v>189</v>
      </c>
      <c r="AG401">
        <v>848</v>
      </c>
      <c r="AH401">
        <v>582</v>
      </c>
      <c r="AI401">
        <v>4.33</v>
      </c>
      <c r="AJ401">
        <v>119</v>
      </c>
      <c r="AK401">
        <v>3</v>
      </c>
      <c r="AL401">
        <v>1</v>
      </c>
      <c r="AM401">
        <v>3630</v>
      </c>
      <c r="AN401">
        <v>1531</v>
      </c>
      <c r="AO401">
        <v>30</v>
      </c>
      <c r="AP401">
        <v>354</v>
      </c>
      <c r="AQ401">
        <v>258</v>
      </c>
      <c r="AR401">
        <v>347</v>
      </c>
      <c r="AS401">
        <v>109</v>
      </c>
      <c r="AT401">
        <v>0.93700000000000006</v>
      </c>
      <c r="AU401" t="s">
        <v>218</v>
      </c>
      <c r="AV401" t="s">
        <v>234</v>
      </c>
      <c r="AW401">
        <v>174606</v>
      </c>
      <c r="AX401">
        <v>104</v>
      </c>
      <c r="AY401">
        <v>105</v>
      </c>
      <c r="AZ401" t="s">
        <v>411</v>
      </c>
      <c r="BA401" t="s">
        <v>411</v>
      </c>
      <c r="BB401" t="s">
        <v>411</v>
      </c>
    </row>
    <row r="402" spans="1:54" x14ac:dyDescent="0.25">
      <c r="A402">
        <v>1902</v>
      </c>
      <c r="B402" t="s">
        <v>410</v>
      </c>
      <c r="C402" t="s">
        <v>54</v>
      </c>
      <c r="D402" t="s">
        <v>54</v>
      </c>
      <c r="E402" t="str">
        <f>VLOOKUP(D402,TeamsFranchises!$A$2:$B$121,2,FALSE)</f>
        <v>Boston Red Sox</v>
      </c>
      <c r="G402">
        <v>3</v>
      </c>
      <c r="H402">
        <v>138</v>
      </c>
      <c r="I402">
        <v>71</v>
      </c>
      <c r="J402">
        <v>77</v>
      </c>
      <c r="K402">
        <v>60</v>
      </c>
      <c r="N402">
        <f t="shared" si="24"/>
        <v>0</v>
      </c>
      <c r="O402" t="s">
        <v>51</v>
      </c>
      <c r="P402">
        <f t="shared" si="25"/>
        <v>0</v>
      </c>
      <c r="R402">
        <f t="shared" si="26"/>
        <v>0</v>
      </c>
      <c r="S402">
        <f t="shared" si="27"/>
        <v>0</v>
      </c>
      <c r="T402" t="str">
        <f>IF('Teams-Start'!A402&gt;=1903,"Y","N")</f>
        <v>N</v>
      </c>
      <c r="U402">
        <v>664</v>
      </c>
      <c r="V402">
        <v>4875</v>
      </c>
      <c r="W402">
        <v>1356</v>
      </c>
      <c r="X402">
        <v>195</v>
      </c>
      <c r="Y402">
        <v>95</v>
      </c>
      <c r="Z402">
        <v>42</v>
      </c>
      <c r="AA402">
        <v>275</v>
      </c>
      <c r="AB402">
        <v>375</v>
      </c>
      <c r="AC402">
        <v>132</v>
      </c>
      <c r="AG402">
        <v>600</v>
      </c>
      <c r="AH402">
        <v>415</v>
      </c>
      <c r="AI402">
        <v>3.02</v>
      </c>
      <c r="AJ402">
        <v>123</v>
      </c>
      <c r="AK402">
        <v>6</v>
      </c>
      <c r="AL402">
        <v>1</v>
      </c>
      <c r="AM402">
        <v>3714</v>
      </c>
      <c r="AN402">
        <v>1217</v>
      </c>
      <c r="AO402">
        <v>27</v>
      </c>
      <c r="AP402">
        <v>326</v>
      </c>
      <c r="AQ402">
        <v>431</v>
      </c>
      <c r="AR402">
        <v>255</v>
      </c>
      <c r="AS402">
        <v>101</v>
      </c>
      <c r="AT402">
        <v>0.95599999999999996</v>
      </c>
      <c r="AU402" t="s">
        <v>413</v>
      </c>
      <c r="AV402" t="s">
        <v>414</v>
      </c>
      <c r="AW402">
        <v>348567</v>
      </c>
      <c r="AX402">
        <v>103</v>
      </c>
      <c r="AY402">
        <v>100</v>
      </c>
      <c r="AZ402" t="s">
        <v>54</v>
      </c>
      <c r="BA402" t="s">
        <v>54</v>
      </c>
      <c r="BB402" t="s">
        <v>54</v>
      </c>
    </row>
    <row r="403" spans="1:54" x14ac:dyDescent="0.25">
      <c r="A403">
        <v>1902</v>
      </c>
      <c r="B403" t="s">
        <v>157</v>
      </c>
      <c r="C403" t="s">
        <v>262</v>
      </c>
      <c r="D403" t="s">
        <v>260</v>
      </c>
      <c r="E403" t="str">
        <f>VLOOKUP(D403,TeamsFranchises!$A$2:$B$121,2,FALSE)</f>
        <v>Los Angeles Dodgers</v>
      </c>
      <c r="G403">
        <v>2</v>
      </c>
      <c r="H403">
        <v>141</v>
      </c>
      <c r="I403">
        <v>69</v>
      </c>
      <c r="J403">
        <v>75</v>
      </c>
      <c r="K403">
        <v>63</v>
      </c>
      <c r="N403">
        <f t="shared" si="24"/>
        <v>0</v>
      </c>
      <c r="O403" t="s">
        <v>51</v>
      </c>
      <c r="P403">
        <f t="shared" si="25"/>
        <v>0</v>
      </c>
      <c r="R403">
        <f t="shared" si="26"/>
        <v>0</v>
      </c>
      <c r="S403">
        <f t="shared" si="27"/>
        <v>0</v>
      </c>
      <c r="T403" t="str">
        <f>IF('Teams-Start'!A403&gt;=1903,"Y","N")</f>
        <v>N</v>
      </c>
      <c r="U403">
        <v>564</v>
      </c>
      <c r="V403">
        <v>4845</v>
      </c>
      <c r="W403">
        <v>1242</v>
      </c>
      <c r="X403">
        <v>147</v>
      </c>
      <c r="Y403">
        <v>49</v>
      </c>
      <c r="Z403">
        <v>19</v>
      </c>
      <c r="AA403">
        <v>319</v>
      </c>
      <c r="AB403">
        <v>489</v>
      </c>
      <c r="AC403">
        <v>145</v>
      </c>
      <c r="AG403">
        <v>519</v>
      </c>
      <c r="AH403">
        <v>375</v>
      </c>
      <c r="AI403">
        <v>2.69</v>
      </c>
      <c r="AJ403">
        <v>132</v>
      </c>
      <c r="AK403">
        <v>14</v>
      </c>
      <c r="AL403">
        <v>3</v>
      </c>
      <c r="AM403">
        <v>3768</v>
      </c>
      <c r="AN403">
        <v>1113</v>
      </c>
      <c r="AO403">
        <v>10</v>
      </c>
      <c r="AP403">
        <v>363</v>
      </c>
      <c r="AQ403">
        <v>536</v>
      </c>
      <c r="AR403">
        <v>275</v>
      </c>
      <c r="AS403">
        <v>79</v>
      </c>
      <c r="AT403">
        <v>0.95199999999999996</v>
      </c>
      <c r="AU403" t="s">
        <v>407</v>
      </c>
      <c r="AV403" t="s">
        <v>405</v>
      </c>
      <c r="AW403">
        <v>199868</v>
      </c>
      <c r="AX403">
        <v>101</v>
      </c>
      <c r="AY403">
        <v>99</v>
      </c>
      <c r="AZ403" t="s">
        <v>262</v>
      </c>
      <c r="BA403" t="s">
        <v>262</v>
      </c>
      <c r="BB403" t="s">
        <v>262</v>
      </c>
    </row>
    <row r="404" spans="1:54" x14ac:dyDescent="0.25">
      <c r="A404">
        <v>1902</v>
      </c>
      <c r="B404" t="s">
        <v>157</v>
      </c>
      <c r="C404" t="s">
        <v>158</v>
      </c>
      <c r="D404" t="s">
        <v>159</v>
      </c>
      <c r="E404" t="str">
        <f>VLOOKUP(D404,TeamsFranchises!$A$2:$B$121,2,FALSE)</f>
        <v>Atlanta Braves</v>
      </c>
      <c r="G404">
        <v>3</v>
      </c>
      <c r="H404">
        <v>142</v>
      </c>
      <c r="I404">
        <v>72</v>
      </c>
      <c r="J404">
        <v>73</v>
      </c>
      <c r="K404">
        <v>64</v>
      </c>
      <c r="N404">
        <f t="shared" si="24"/>
        <v>0</v>
      </c>
      <c r="O404" t="s">
        <v>51</v>
      </c>
      <c r="P404">
        <f t="shared" si="25"/>
        <v>0</v>
      </c>
      <c r="R404">
        <f t="shared" si="26"/>
        <v>0</v>
      </c>
      <c r="S404">
        <f t="shared" si="27"/>
        <v>0</v>
      </c>
      <c r="T404" t="str">
        <f>IF('Teams-Start'!A404&gt;=1903,"Y","N")</f>
        <v>N</v>
      </c>
      <c r="U404">
        <v>572</v>
      </c>
      <c r="V404">
        <v>4728</v>
      </c>
      <c r="W404">
        <v>1178</v>
      </c>
      <c r="X404">
        <v>142</v>
      </c>
      <c r="Y404">
        <v>39</v>
      </c>
      <c r="Z404">
        <v>14</v>
      </c>
      <c r="AA404">
        <v>398</v>
      </c>
      <c r="AB404">
        <v>481</v>
      </c>
      <c r="AC404">
        <v>189</v>
      </c>
      <c r="AG404">
        <v>516</v>
      </c>
      <c r="AH404">
        <v>365</v>
      </c>
      <c r="AI404">
        <v>2.61</v>
      </c>
      <c r="AJ404">
        <v>124</v>
      </c>
      <c r="AK404">
        <v>14</v>
      </c>
      <c r="AL404">
        <v>4</v>
      </c>
      <c r="AM404">
        <v>3777</v>
      </c>
      <c r="AN404">
        <v>1233</v>
      </c>
      <c r="AO404">
        <v>16</v>
      </c>
      <c r="AP404">
        <v>372</v>
      </c>
      <c r="AQ404">
        <v>523</v>
      </c>
      <c r="AR404">
        <v>236</v>
      </c>
      <c r="AS404">
        <v>90</v>
      </c>
      <c r="AT404">
        <v>0.95799999999999996</v>
      </c>
      <c r="AU404" t="s">
        <v>235</v>
      </c>
      <c r="AV404" t="s">
        <v>403</v>
      </c>
      <c r="AW404">
        <v>116960</v>
      </c>
      <c r="AX404">
        <v>101</v>
      </c>
      <c r="AY404">
        <v>102</v>
      </c>
      <c r="AZ404" t="s">
        <v>158</v>
      </c>
      <c r="BA404" t="s">
        <v>158</v>
      </c>
      <c r="BB404" t="s">
        <v>158</v>
      </c>
    </row>
    <row r="405" spans="1:54" x14ac:dyDescent="0.25">
      <c r="A405">
        <v>1902</v>
      </c>
      <c r="B405" t="s">
        <v>410</v>
      </c>
      <c r="C405" t="s">
        <v>415</v>
      </c>
      <c r="D405" t="s">
        <v>416</v>
      </c>
      <c r="E405" t="str">
        <f>VLOOKUP(D405,TeamsFranchises!$A$2:$B$121,2,FALSE)</f>
        <v>Chicago White Sox</v>
      </c>
      <c r="G405">
        <v>4</v>
      </c>
      <c r="H405">
        <v>138</v>
      </c>
      <c r="I405">
        <v>72</v>
      </c>
      <c r="J405">
        <v>74</v>
      </c>
      <c r="K405">
        <v>60</v>
      </c>
      <c r="N405">
        <f t="shared" si="24"/>
        <v>0</v>
      </c>
      <c r="O405" t="s">
        <v>51</v>
      </c>
      <c r="P405">
        <f t="shared" si="25"/>
        <v>0</v>
      </c>
      <c r="R405">
        <f t="shared" si="26"/>
        <v>0</v>
      </c>
      <c r="S405">
        <f t="shared" si="27"/>
        <v>0</v>
      </c>
      <c r="T405" t="str">
        <f>IF('Teams-Start'!A405&gt;=1903,"Y","N")</f>
        <v>N</v>
      </c>
      <c r="U405">
        <v>675</v>
      </c>
      <c r="V405">
        <v>4654</v>
      </c>
      <c r="W405">
        <v>1248</v>
      </c>
      <c r="X405">
        <v>170</v>
      </c>
      <c r="Y405">
        <v>50</v>
      </c>
      <c r="Z405">
        <v>14</v>
      </c>
      <c r="AA405">
        <v>411</v>
      </c>
      <c r="AB405">
        <v>381</v>
      </c>
      <c r="AC405">
        <v>265</v>
      </c>
      <c r="AG405">
        <v>602</v>
      </c>
      <c r="AH405">
        <v>463</v>
      </c>
      <c r="AI405">
        <v>3.41</v>
      </c>
      <c r="AJ405">
        <v>116</v>
      </c>
      <c r="AK405">
        <v>11</v>
      </c>
      <c r="AL405">
        <v>0</v>
      </c>
      <c r="AM405">
        <v>3663</v>
      </c>
      <c r="AN405">
        <v>1269</v>
      </c>
      <c r="AO405">
        <v>30</v>
      </c>
      <c r="AP405">
        <v>331</v>
      </c>
      <c r="AQ405">
        <v>346</v>
      </c>
      <c r="AR405">
        <v>259</v>
      </c>
      <c r="AS405">
        <v>125</v>
      </c>
      <c r="AT405">
        <v>0.95499999999999996</v>
      </c>
      <c r="AU405" t="s">
        <v>417</v>
      </c>
      <c r="AV405" t="s">
        <v>418</v>
      </c>
      <c r="AW405">
        <v>337898</v>
      </c>
      <c r="AX405">
        <v>96</v>
      </c>
      <c r="AY405">
        <v>95</v>
      </c>
      <c r="AZ405" t="s">
        <v>416</v>
      </c>
      <c r="BA405" t="s">
        <v>415</v>
      </c>
      <c r="BB405" t="s">
        <v>415</v>
      </c>
    </row>
    <row r="406" spans="1:54" x14ac:dyDescent="0.25">
      <c r="A406">
        <v>1902</v>
      </c>
      <c r="B406" t="s">
        <v>157</v>
      </c>
      <c r="C406" t="s">
        <v>161</v>
      </c>
      <c r="D406" t="s">
        <v>162</v>
      </c>
      <c r="E406" t="str">
        <f>VLOOKUP(D406,TeamsFranchises!$A$2:$B$121,2,FALSE)</f>
        <v>Chicago Cubs</v>
      </c>
      <c r="G406">
        <v>5</v>
      </c>
      <c r="H406">
        <v>141</v>
      </c>
      <c r="I406">
        <v>70</v>
      </c>
      <c r="J406">
        <v>68</v>
      </c>
      <c r="K406">
        <v>69</v>
      </c>
      <c r="N406">
        <f t="shared" si="24"/>
        <v>0</v>
      </c>
      <c r="O406" t="s">
        <v>51</v>
      </c>
      <c r="P406">
        <f t="shared" si="25"/>
        <v>0</v>
      </c>
      <c r="R406">
        <f t="shared" si="26"/>
        <v>0</v>
      </c>
      <c r="S406">
        <f t="shared" si="27"/>
        <v>0</v>
      </c>
      <c r="T406" t="str">
        <f>IF('Teams-Start'!A406&gt;=1903,"Y","N")</f>
        <v>N</v>
      </c>
      <c r="U406">
        <v>530</v>
      </c>
      <c r="V406">
        <v>4802</v>
      </c>
      <c r="W406">
        <v>1200</v>
      </c>
      <c r="X406">
        <v>131</v>
      </c>
      <c r="Y406">
        <v>40</v>
      </c>
      <c r="Z406">
        <v>6</v>
      </c>
      <c r="AA406">
        <v>353</v>
      </c>
      <c r="AB406">
        <v>565</v>
      </c>
      <c r="AC406">
        <v>222</v>
      </c>
      <c r="AG406">
        <v>501</v>
      </c>
      <c r="AH406">
        <v>313</v>
      </c>
      <c r="AI406">
        <v>2.21</v>
      </c>
      <c r="AJ406">
        <v>132</v>
      </c>
      <c r="AK406">
        <v>17</v>
      </c>
      <c r="AL406">
        <v>2</v>
      </c>
      <c r="AM406">
        <v>3825</v>
      </c>
      <c r="AN406">
        <v>1235</v>
      </c>
      <c r="AO406">
        <v>9</v>
      </c>
      <c r="AP406">
        <v>279</v>
      </c>
      <c r="AQ406">
        <v>437</v>
      </c>
      <c r="AR406">
        <v>311</v>
      </c>
      <c r="AS406">
        <v>111</v>
      </c>
      <c r="AT406">
        <v>0.94599999999999995</v>
      </c>
      <c r="AU406" t="s">
        <v>406</v>
      </c>
      <c r="AV406" t="s">
        <v>401</v>
      </c>
      <c r="AW406">
        <v>263700</v>
      </c>
      <c r="AX406">
        <v>97</v>
      </c>
      <c r="AY406">
        <v>97</v>
      </c>
      <c r="AZ406" t="s">
        <v>162</v>
      </c>
      <c r="BA406" t="s">
        <v>161</v>
      </c>
      <c r="BB406" t="s">
        <v>161</v>
      </c>
    </row>
    <row r="407" spans="1:54" x14ac:dyDescent="0.25">
      <c r="A407">
        <v>1902</v>
      </c>
      <c r="B407" t="s">
        <v>157</v>
      </c>
      <c r="C407" t="s">
        <v>167</v>
      </c>
      <c r="D407" t="s">
        <v>167</v>
      </c>
      <c r="E407" t="str">
        <f>VLOOKUP(D407,TeamsFranchises!$A$2:$B$121,2,FALSE)</f>
        <v>Cincinnati Reds</v>
      </c>
      <c r="G407">
        <v>4</v>
      </c>
      <c r="H407">
        <v>141</v>
      </c>
      <c r="I407">
        <v>70</v>
      </c>
      <c r="J407">
        <v>70</v>
      </c>
      <c r="K407">
        <v>70</v>
      </c>
      <c r="N407">
        <f t="shared" si="24"/>
        <v>0</v>
      </c>
      <c r="O407" t="s">
        <v>51</v>
      </c>
      <c r="P407">
        <f t="shared" si="25"/>
        <v>0</v>
      </c>
      <c r="R407">
        <f t="shared" si="26"/>
        <v>0</v>
      </c>
      <c r="S407">
        <f t="shared" si="27"/>
        <v>0</v>
      </c>
      <c r="T407" t="str">
        <f>IF('Teams-Start'!A407&gt;=1903,"Y","N")</f>
        <v>N</v>
      </c>
      <c r="U407">
        <v>633</v>
      </c>
      <c r="V407">
        <v>4908</v>
      </c>
      <c r="W407">
        <v>1383</v>
      </c>
      <c r="X407">
        <v>188</v>
      </c>
      <c r="Y407">
        <v>77</v>
      </c>
      <c r="Z407">
        <v>18</v>
      </c>
      <c r="AA407">
        <v>297</v>
      </c>
      <c r="AB407">
        <v>465</v>
      </c>
      <c r="AC407">
        <v>131</v>
      </c>
      <c r="AG407">
        <v>566</v>
      </c>
      <c r="AH407">
        <v>368</v>
      </c>
      <c r="AI407">
        <v>2.67</v>
      </c>
      <c r="AJ407">
        <v>130</v>
      </c>
      <c r="AK407">
        <v>9</v>
      </c>
      <c r="AL407">
        <v>1</v>
      </c>
      <c r="AM407">
        <v>3717</v>
      </c>
      <c r="AN407">
        <v>1228</v>
      </c>
      <c r="AO407">
        <v>15</v>
      </c>
      <c r="AP407">
        <v>352</v>
      </c>
      <c r="AQ407">
        <v>430</v>
      </c>
      <c r="AR407">
        <v>322</v>
      </c>
      <c r="AS407">
        <v>118</v>
      </c>
      <c r="AT407">
        <v>0.94499999999999995</v>
      </c>
      <c r="AU407" t="s">
        <v>165</v>
      </c>
      <c r="AV407" t="s">
        <v>429</v>
      </c>
      <c r="AW407">
        <v>217300</v>
      </c>
      <c r="AX407">
        <v>109</v>
      </c>
      <c r="AY407">
        <v>108</v>
      </c>
      <c r="AZ407" t="s">
        <v>167</v>
      </c>
      <c r="BA407" t="s">
        <v>167</v>
      </c>
      <c r="BB407" t="s">
        <v>167</v>
      </c>
    </row>
    <row r="408" spans="1:54" x14ac:dyDescent="0.25">
      <c r="A408">
        <v>1902</v>
      </c>
      <c r="B408" t="s">
        <v>410</v>
      </c>
      <c r="C408" t="s">
        <v>64</v>
      </c>
      <c r="D408" t="s">
        <v>64</v>
      </c>
      <c r="E408" t="str">
        <f>VLOOKUP(D408,TeamsFranchises!$A$2:$B$121,2,FALSE)</f>
        <v>Cleveland Indians</v>
      </c>
      <c r="G408">
        <v>5</v>
      </c>
      <c r="H408">
        <v>137</v>
      </c>
      <c r="I408">
        <v>65</v>
      </c>
      <c r="J408">
        <v>69</v>
      </c>
      <c r="K408">
        <v>67</v>
      </c>
      <c r="N408">
        <f t="shared" si="24"/>
        <v>0</v>
      </c>
      <c r="O408" t="s">
        <v>51</v>
      </c>
      <c r="P408">
        <f t="shared" si="25"/>
        <v>0</v>
      </c>
      <c r="R408">
        <f t="shared" si="26"/>
        <v>0</v>
      </c>
      <c r="S408">
        <f t="shared" si="27"/>
        <v>0</v>
      </c>
      <c r="T408" t="str">
        <f>IF('Teams-Start'!A408&gt;=1903,"Y","N")</f>
        <v>N</v>
      </c>
      <c r="U408">
        <v>686</v>
      </c>
      <c r="V408">
        <v>4840</v>
      </c>
      <c r="W408">
        <v>1401</v>
      </c>
      <c r="X408">
        <v>248</v>
      </c>
      <c r="Y408">
        <v>68</v>
      </c>
      <c r="Z408">
        <v>33</v>
      </c>
      <c r="AA408">
        <v>308</v>
      </c>
      <c r="AB408">
        <v>356</v>
      </c>
      <c r="AC408">
        <v>140</v>
      </c>
      <c r="AG408">
        <v>667</v>
      </c>
      <c r="AH408">
        <v>439</v>
      </c>
      <c r="AI408">
        <v>3.28</v>
      </c>
      <c r="AJ408">
        <v>116</v>
      </c>
      <c r="AK408">
        <v>16</v>
      </c>
      <c r="AL408">
        <v>3</v>
      </c>
      <c r="AM408">
        <v>3612</v>
      </c>
      <c r="AN408">
        <v>1199</v>
      </c>
      <c r="AO408">
        <v>26</v>
      </c>
      <c r="AP408">
        <v>411</v>
      </c>
      <c r="AQ408">
        <v>361</v>
      </c>
      <c r="AR408">
        <v>287</v>
      </c>
      <c r="AS408">
        <v>96</v>
      </c>
      <c r="AT408">
        <v>0.95</v>
      </c>
      <c r="AU408" t="s">
        <v>430</v>
      </c>
      <c r="AV408" t="s">
        <v>381</v>
      </c>
      <c r="AW408">
        <v>275395</v>
      </c>
      <c r="AX408">
        <v>96</v>
      </c>
      <c r="AY408">
        <v>96</v>
      </c>
      <c r="AZ408" t="s">
        <v>64</v>
      </c>
      <c r="BA408" t="s">
        <v>64</v>
      </c>
      <c r="BB408" t="s">
        <v>64</v>
      </c>
    </row>
    <row r="409" spans="1:54" x14ac:dyDescent="0.25">
      <c r="A409">
        <v>1902</v>
      </c>
      <c r="B409" t="s">
        <v>410</v>
      </c>
      <c r="C409" t="s">
        <v>419</v>
      </c>
      <c r="D409" t="s">
        <v>419</v>
      </c>
      <c r="E409" t="str">
        <f>VLOOKUP(D409,TeamsFranchises!$A$2:$B$121,2,FALSE)</f>
        <v>Detroit Tigers</v>
      </c>
      <c r="G409">
        <v>7</v>
      </c>
      <c r="H409">
        <v>137</v>
      </c>
      <c r="I409">
        <v>67</v>
      </c>
      <c r="J409">
        <v>52</v>
      </c>
      <c r="K409">
        <v>83</v>
      </c>
      <c r="N409">
        <f t="shared" si="24"/>
        <v>0</v>
      </c>
      <c r="O409" t="s">
        <v>51</v>
      </c>
      <c r="P409">
        <f t="shared" si="25"/>
        <v>0</v>
      </c>
      <c r="R409">
        <f t="shared" si="26"/>
        <v>0</v>
      </c>
      <c r="S409">
        <f t="shared" si="27"/>
        <v>0</v>
      </c>
      <c r="T409" t="str">
        <f>IF('Teams-Start'!A409&gt;=1903,"Y","N")</f>
        <v>N</v>
      </c>
      <c r="U409">
        <v>566</v>
      </c>
      <c r="V409">
        <v>4644</v>
      </c>
      <c r="W409">
        <v>1167</v>
      </c>
      <c r="X409">
        <v>141</v>
      </c>
      <c r="Y409">
        <v>55</v>
      </c>
      <c r="Z409">
        <v>22</v>
      </c>
      <c r="AA409">
        <v>359</v>
      </c>
      <c r="AB409">
        <v>287</v>
      </c>
      <c r="AC409">
        <v>130</v>
      </c>
      <c r="AG409">
        <v>657</v>
      </c>
      <c r="AH409">
        <v>471</v>
      </c>
      <c r="AI409">
        <v>3.56</v>
      </c>
      <c r="AJ409">
        <v>116</v>
      </c>
      <c r="AK409">
        <v>9</v>
      </c>
      <c r="AL409">
        <v>3</v>
      </c>
      <c r="AM409">
        <v>3570</v>
      </c>
      <c r="AN409">
        <v>1267</v>
      </c>
      <c r="AO409">
        <v>20</v>
      </c>
      <c r="AP409">
        <v>370</v>
      </c>
      <c r="AQ409">
        <v>245</v>
      </c>
      <c r="AR409">
        <v>332</v>
      </c>
      <c r="AS409">
        <v>111</v>
      </c>
      <c r="AT409">
        <v>0.94299999999999995</v>
      </c>
      <c r="AU409" t="s">
        <v>420</v>
      </c>
      <c r="AV409" t="s">
        <v>421</v>
      </c>
      <c r="AW409">
        <v>189469</v>
      </c>
      <c r="AX409">
        <v>105</v>
      </c>
      <c r="AY409">
        <v>105</v>
      </c>
      <c r="AZ409" t="s">
        <v>419</v>
      </c>
      <c r="BA409" t="s">
        <v>419</v>
      </c>
      <c r="BB409" t="s">
        <v>419</v>
      </c>
    </row>
    <row r="410" spans="1:54" x14ac:dyDescent="0.25">
      <c r="A410">
        <v>1902</v>
      </c>
      <c r="B410" t="s">
        <v>157</v>
      </c>
      <c r="C410" t="s">
        <v>242</v>
      </c>
      <c r="D410" t="s">
        <v>243</v>
      </c>
      <c r="E410" t="str">
        <f>VLOOKUP(D410,TeamsFranchises!$A$2:$B$121,2,FALSE)</f>
        <v>San Francisco Giants</v>
      </c>
      <c r="G410">
        <v>8</v>
      </c>
      <c r="H410">
        <v>139</v>
      </c>
      <c r="I410">
        <v>71</v>
      </c>
      <c r="J410">
        <v>48</v>
      </c>
      <c r="K410">
        <v>88</v>
      </c>
      <c r="N410">
        <f t="shared" si="24"/>
        <v>0</v>
      </c>
      <c r="O410" t="s">
        <v>51</v>
      </c>
      <c r="P410">
        <f t="shared" si="25"/>
        <v>0</v>
      </c>
      <c r="R410">
        <f t="shared" si="26"/>
        <v>0</v>
      </c>
      <c r="S410">
        <f t="shared" si="27"/>
        <v>0</v>
      </c>
      <c r="T410" t="str">
        <f>IF('Teams-Start'!A410&gt;=1903,"Y","N")</f>
        <v>N</v>
      </c>
      <c r="U410">
        <v>401</v>
      </c>
      <c r="V410">
        <v>4571</v>
      </c>
      <c r="W410">
        <v>1088</v>
      </c>
      <c r="X410">
        <v>147</v>
      </c>
      <c r="Y410">
        <v>34</v>
      </c>
      <c r="Z410">
        <v>8</v>
      </c>
      <c r="AA410">
        <v>252</v>
      </c>
      <c r="AB410">
        <v>530</v>
      </c>
      <c r="AC410">
        <v>187</v>
      </c>
      <c r="AG410">
        <v>590</v>
      </c>
      <c r="AH410">
        <v>384</v>
      </c>
      <c r="AI410">
        <v>2.82</v>
      </c>
      <c r="AJ410">
        <v>118</v>
      </c>
      <c r="AK410">
        <v>11</v>
      </c>
      <c r="AL410">
        <v>1</v>
      </c>
      <c r="AM410">
        <v>3678</v>
      </c>
      <c r="AN410">
        <v>1193</v>
      </c>
      <c r="AO410">
        <v>16</v>
      </c>
      <c r="AP410">
        <v>332</v>
      </c>
      <c r="AQ410">
        <v>501</v>
      </c>
      <c r="AR410">
        <v>330</v>
      </c>
      <c r="AS410">
        <v>104</v>
      </c>
      <c r="AT410">
        <v>0.94299999999999995</v>
      </c>
      <c r="AU410" t="s">
        <v>310</v>
      </c>
      <c r="AV410" t="s">
        <v>389</v>
      </c>
      <c r="AW410">
        <v>302875</v>
      </c>
      <c r="AX410">
        <v>99</v>
      </c>
      <c r="AY410">
        <v>101</v>
      </c>
      <c r="AZ410" t="s">
        <v>246</v>
      </c>
      <c r="BA410" t="s">
        <v>242</v>
      </c>
      <c r="BB410" t="s">
        <v>242</v>
      </c>
    </row>
    <row r="411" spans="1:54" x14ac:dyDescent="0.25">
      <c r="A411">
        <v>1902</v>
      </c>
      <c r="B411" t="s">
        <v>410</v>
      </c>
      <c r="C411" t="s">
        <v>226</v>
      </c>
      <c r="D411" t="s">
        <v>423</v>
      </c>
      <c r="E411" t="str">
        <f>VLOOKUP(D411,TeamsFranchises!$A$2:$B$121,2,FALSE)</f>
        <v>Oakland Athletics</v>
      </c>
      <c r="G411">
        <v>1</v>
      </c>
      <c r="H411">
        <v>137</v>
      </c>
      <c r="I411">
        <v>73</v>
      </c>
      <c r="J411">
        <v>83</v>
      </c>
      <c r="K411">
        <v>53</v>
      </c>
      <c r="N411">
        <f t="shared" si="24"/>
        <v>0</v>
      </c>
      <c r="O411" t="s">
        <v>76</v>
      </c>
      <c r="P411">
        <f t="shared" si="25"/>
        <v>1</v>
      </c>
      <c r="R411">
        <f t="shared" si="26"/>
        <v>0</v>
      </c>
      <c r="S411">
        <f t="shared" si="27"/>
        <v>0</v>
      </c>
      <c r="T411" t="str">
        <f>IF('Teams-Start'!A411&gt;=1903,"Y","N")</f>
        <v>N</v>
      </c>
      <c r="U411">
        <v>775</v>
      </c>
      <c r="V411">
        <v>4762</v>
      </c>
      <c r="W411">
        <v>1369</v>
      </c>
      <c r="X411">
        <v>235</v>
      </c>
      <c r="Y411">
        <v>67</v>
      </c>
      <c r="Z411">
        <v>38</v>
      </c>
      <c r="AA411">
        <v>343</v>
      </c>
      <c r="AB411">
        <v>293</v>
      </c>
      <c r="AC411">
        <v>201</v>
      </c>
      <c r="AG411">
        <v>636</v>
      </c>
      <c r="AH411">
        <v>445</v>
      </c>
      <c r="AI411">
        <v>3.29</v>
      </c>
      <c r="AJ411">
        <v>114</v>
      </c>
      <c r="AK411">
        <v>5</v>
      </c>
      <c r="AL411">
        <v>2</v>
      </c>
      <c r="AM411">
        <v>3648</v>
      </c>
      <c r="AN411">
        <v>1292</v>
      </c>
      <c r="AO411">
        <v>33</v>
      </c>
      <c r="AP411">
        <v>368</v>
      </c>
      <c r="AQ411">
        <v>455</v>
      </c>
      <c r="AR411">
        <v>266</v>
      </c>
      <c r="AS411">
        <v>75</v>
      </c>
      <c r="AT411">
        <v>0.95299999999999996</v>
      </c>
      <c r="AU411" t="s">
        <v>77</v>
      </c>
      <c r="AV411" t="s">
        <v>424</v>
      </c>
      <c r="AW411">
        <v>420078</v>
      </c>
      <c r="AX411">
        <v>104</v>
      </c>
      <c r="AY411">
        <v>103</v>
      </c>
      <c r="AZ411" t="s">
        <v>226</v>
      </c>
      <c r="BA411" t="s">
        <v>226</v>
      </c>
      <c r="BB411" t="s">
        <v>226</v>
      </c>
    </row>
    <row r="412" spans="1:54" x14ac:dyDescent="0.25">
      <c r="A412">
        <v>1902</v>
      </c>
      <c r="B412" t="s">
        <v>157</v>
      </c>
      <c r="C412" t="s">
        <v>122</v>
      </c>
      <c r="D412" t="s">
        <v>122</v>
      </c>
      <c r="E412" t="str">
        <f>VLOOKUP(D412,TeamsFranchises!$A$2:$B$121,2,FALSE)</f>
        <v>Philadelphia Phillies</v>
      </c>
      <c r="G412">
        <v>7</v>
      </c>
      <c r="H412">
        <v>138</v>
      </c>
      <c r="I412">
        <v>69</v>
      </c>
      <c r="J412">
        <v>56</v>
      </c>
      <c r="K412">
        <v>81</v>
      </c>
      <c r="N412">
        <f t="shared" si="24"/>
        <v>0</v>
      </c>
      <c r="O412" t="s">
        <v>51</v>
      </c>
      <c r="P412">
        <f t="shared" si="25"/>
        <v>0</v>
      </c>
      <c r="R412">
        <f t="shared" si="26"/>
        <v>0</v>
      </c>
      <c r="S412">
        <f t="shared" si="27"/>
        <v>0</v>
      </c>
      <c r="T412" t="str">
        <f>IF('Teams-Start'!A412&gt;=1903,"Y","N")</f>
        <v>N</v>
      </c>
      <c r="U412">
        <v>484</v>
      </c>
      <c r="V412">
        <v>4615</v>
      </c>
      <c r="W412">
        <v>1139</v>
      </c>
      <c r="X412">
        <v>110</v>
      </c>
      <c r="Y412">
        <v>43</v>
      </c>
      <c r="Z412">
        <v>5</v>
      </c>
      <c r="AA412">
        <v>356</v>
      </c>
      <c r="AB412">
        <v>481</v>
      </c>
      <c r="AC412">
        <v>108</v>
      </c>
      <c r="AG412">
        <v>649</v>
      </c>
      <c r="AH412">
        <v>471</v>
      </c>
      <c r="AI412">
        <v>3.5</v>
      </c>
      <c r="AJ412">
        <v>118</v>
      </c>
      <c r="AK412">
        <v>8</v>
      </c>
      <c r="AL412">
        <v>3</v>
      </c>
      <c r="AM412">
        <v>3633</v>
      </c>
      <c r="AN412">
        <v>1323</v>
      </c>
      <c r="AO412">
        <v>12</v>
      </c>
      <c r="AP412">
        <v>334</v>
      </c>
      <c r="AQ412">
        <v>504</v>
      </c>
      <c r="AR412">
        <v>305</v>
      </c>
      <c r="AS412">
        <v>81</v>
      </c>
      <c r="AT412">
        <v>0.94599999999999995</v>
      </c>
      <c r="AU412" t="s">
        <v>358</v>
      </c>
      <c r="AV412" t="s">
        <v>404</v>
      </c>
      <c r="AW412">
        <v>112066</v>
      </c>
      <c r="AX412">
        <v>104</v>
      </c>
      <c r="AY412">
        <v>105</v>
      </c>
      <c r="AZ412" t="s">
        <v>122</v>
      </c>
      <c r="BA412" t="s">
        <v>122</v>
      </c>
      <c r="BB412" t="s">
        <v>122</v>
      </c>
    </row>
    <row r="413" spans="1:54" x14ac:dyDescent="0.25">
      <c r="A413">
        <v>1902</v>
      </c>
      <c r="B413" t="s">
        <v>157</v>
      </c>
      <c r="C413" t="s">
        <v>229</v>
      </c>
      <c r="D413" t="s">
        <v>229</v>
      </c>
      <c r="E413" t="str">
        <f>VLOOKUP(D413,TeamsFranchises!$A$2:$B$121,2,FALSE)</f>
        <v>Pittsburgh Pirates</v>
      </c>
      <c r="G413">
        <v>1</v>
      </c>
      <c r="H413">
        <v>142</v>
      </c>
      <c r="I413">
        <v>71</v>
      </c>
      <c r="J413">
        <v>103</v>
      </c>
      <c r="K413">
        <v>36</v>
      </c>
      <c r="N413">
        <f t="shared" si="24"/>
        <v>0</v>
      </c>
      <c r="O413" t="s">
        <v>76</v>
      </c>
      <c r="P413">
        <f t="shared" si="25"/>
        <v>1</v>
      </c>
      <c r="R413">
        <f t="shared" si="26"/>
        <v>0</v>
      </c>
      <c r="S413">
        <f t="shared" si="27"/>
        <v>0</v>
      </c>
      <c r="T413" t="str">
        <f>IF('Teams-Start'!A413&gt;=1903,"Y","N")</f>
        <v>N</v>
      </c>
      <c r="U413">
        <v>775</v>
      </c>
      <c r="V413">
        <v>4926</v>
      </c>
      <c r="W413">
        <v>1410</v>
      </c>
      <c r="X413">
        <v>189</v>
      </c>
      <c r="Y413">
        <v>95</v>
      </c>
      <c r="Z413">
        <v>18</v>
      </c>
      <c r="AA413">
        <v>372</v>
      </c>
      <c r="AB413">
        <v>446</v>
      </c>
      <c r="AC413">
        <v>222</v>
      </c>
      <c r="AG413">
        <v>440</v>
      </c>
      <c r="AH413">
        <v>323</v>
      </c>
      <c r="AI413">
        <v>2.2999999999999998</v>
      </c>
      <c r="AJ413">
        <v>131</v>
      </c>
      <c r="AK413">
        <v>21</v>
      </c>
      <c r="AL413">
        <v>3</v>
      </c>
      <c r="AM413">
        <v>3792</v>
      </c>
      <c r="AN413">
        <v>1142</v>
      </c>
      <c r="AO413">
        <v>4</v>
      </c>
      <c r="AP413">
        <v>250</v>
      </c>
      <c r="AQ413">
        <v>564</v>
      </c>
      <c r="AR413">
        <v>247</v>
      </c>
      <c r="AS413">
        <v>87</v>
      </c>
      <c r="AT413">
        <v>0.95799999999999996</v>
      </c>
      <c r="AU413" t="s">
        <v>390</v>
      </c>
      <c r="AV413" t="s">
        <v>335</v>
      </c>
      <c r="AW413">
        <v>243826</v>
      </c>
      <c r="AX413">
        <v>104</v>
      </c>
      <c r="AY413">
        <v>99</v>
      </c>
      <c r="AZ413" t="s">
        <v>229</v>
      </c>
      <c r="BA413" t="s">
        <v>229</v>
      </c>
      <c r="BB413" t="s">
        <v>229</v>
      </c>
    </row>
    <row r="414" spans="1:54" x14ac:dyDescent="0.25">
      <c r="A414">
        <v>1902</v>
      </c>
      <c r="B414" t="s">
        <v>410</v>
      </c>
      <c r="C414" t="s">
        <v>431</v>
      </c>
      <c r="D414" t="s">
        <v>95</v>
      </c>
      <c r="E414" t="str">
        <f>VLOOKUP(D414,TeamsFranchises!$A$2:$B$121,2,FALSE)</f>
        <v>Baltimore Orioles</v>
      </c>
      <c r="G414">
        <v>2</v>
      </c>
      <c r="H414">
        <v>140</v>
      </c>
      <c r="I414">
        <v>73</v>
      </c>
      <c r="J414">
        <v>78</v>
      </c>
      <c r="K414">
        <v>58</v>
      </c>
      <c r="N414">
        <f t="shared" si="24"/>
        <v>0</v>
      </c>
      <c r="O414" t="s">
        <v>51</v>
      </c>
      <c r="P414">
        <f t="shared" si="25"/>
        <v>0</v>
      </c>
      <c r="R414">
        <f t="shared" si="26"/>
        <v>0</v>
      </c>
      <c r="S414">
        <f t="shared" si="27"/>
        <v>0</v>
      </c>
      <c r="T414" t="str">
        <f>IF('Teams-Start'!A414&gt;=1903,"Y","N")</f>
        <v>N</v>
      </c>
      <c r="U414">
        <v>619</v>
      </c>
      <c r="V414">
        <v>4736</v>
      </c>
      <c r="W414">
        <v>1254</v>
      </c>
      <c r="X414">
        <v>208</v>
      </c>
      <c r="Y414">
        <v>61</v>
      </c>
      <c r="Z414">
        <v>29</v>
      </c>
      <c r="AA414">
        <v>373</v>
      </c>
      <c r="AB414">
        <v>327</v>
      </c>
      <c r="AC414">
        <v>137</v>
      </c>
      <c r="AG414">
        <v>607</v>
      </c>
      <c r="AH414">
        <v>462</v>
      </c>
      <c r="AI414">
        <v>3.34</v>
      </c>
      <c r="AJ414">
        <v>120</v>
      </c>
      <c r="AK414">
        <v>7</v>
      </c>
      <c r="AL414">
        <v>2</v>
      </c>
      <c r="AM414">
        <v>3732</v>
      </c>
      <c r="AN414">
        <v>1273</v>
      </c>
      <c r="AO414">
        <v>36</v>
      </c>
      <c r="AP414">
        <v>343</v>
      </c>
      <c r="AQ414">
        <v>348</v>
      </c>
      <c r="AR414">
        <v>274</v>
      </c>
      <c r="AS414">
        <v>122</v>
      </c>
      <c r="AT414">
        <v>0.95299999999999996</v>
      </c>
      <c r="AU414" t="s">
        <v>252</v>
      </c>
      <c r="AV414" t="s">
        <v>432</v>
      </c>
      <c r="AW414">
        <v>272283</v>
      </c>
      <c r="AX414">
        <v>99</v>
      </c>
      <c r="AY414">
        <v>99</v>
      </c>
      <c r="AZ414" t="s">
        <v>433</v>
      </c>
      <c r="BA414" t="s">
        <v>431</v>
      </c>
      <c r="BB414" t="s">
        <v>431</v>
      </c>
    </row>
    <row r="415" spans="1:54" x14ac:dyDescent="0.25">
      <c r="A415">
        <v>1902</v>
      </c>
      <c r="B415" t="s">
        <v>157</v>
      </c>
      <c r="C415" t="s">
        <v>396</v>
      </c>
      <c r="D415" t="s">
        <v>154</v>
      </c>
      <c r="E415" t="str">
        <f>VLOOKUP(D415,TeamsFranchises!$A$2:$B$121,2,FALSE)</f>
        <v>St. Louis Cardinals</v>
      </c>
      <c r="G415">
        <v>6</v>
      </c>
      <c r="H415">
        <v>140</v>
      </c>
      <c r="I415">
        <v>70</v>
      </c>
      <c r="J415">
        <v>56</v>
      </c>
      <c r="K415">
        <v>78</v>
      </c>
      <c r="N415">
        <f t="shared" si="24"/>
        <v>0</v>
      </c>
      <c r="O415" t="s">
        <v>51</v>
      </c>
      <c r="P415">
        <f t="shared" si="25"/>
        <v>0</v>
      </c>
      <c r="R415">
        <f t="shared" si="26"/>
        <v>0</v>
      </c>
      <c r="S415">
        <f t="shared" si="27"/>
        <v>0</v>
      </c>
      <c r="T415" t="str">
        <f>IF('Teams-Start'!A415&gt;=1903,"Y","N")</f>
        <v>N</v>
      </c>
      <c r="U415">
        <v>517</v>
      </c>
      <c r="V415">
        <v>4751</v>
      </c>
      <c r="W415">
        <v>1226</v>
      </c>
      <c r="X415">
        <v>116</v>
      </c>
      <c r="Y415">
        <v>37</v>
      </c>
      <c r="Z415">
        <v>10</v>
      </c>
      <c r="AA415">
        <v>273</v>
      </c>
      <c r="AB415">
        <v>438</v>
      </c>
      <c r="AC415">
        <v>158</v>
      </c>
      <c r="AG415">
        <v>695</v>
      </c>
      <c r="AH415">
        <v>473</v>
      </c>
      <c r="AI415">
        <v>3.47</v>
      </c>
      <c r="AJ415">
        <v>112</v>
      </c>
      <c r="AK415">
        <v>7</v>
      </c>
      <c r="AL415">
        <v>4</v>
      </c>
      <c r="AM415">
        <v>3681</v>
      </c>
      <c r="AN415">
        <v>1399</v>
      </c>
      <c r="AO415">
        <v>16</v>
      </c>
      <c r="AP415">
        <v>338</v>
      </c>
      <c r="AQ415">
        <v>400</v>
      </c>
      <c r="AR415">
        <v>323</v>
      </c>
      <c r="AS415">
        <v>107</v>
      </c>
      <c r="AT415">
        <v>0.94499999999999995</v>
      </c>
      <c r="AU415" t="s">
        <v>409</v>
      </c>
      <c r="AV415" t="s">
        <v>399</v>
      </c>
      <c r="AW415">
        <v>226417</v>
      </c>
      <c r="AX415">
        <v>96</v>
      </c>
      <c r="AY415">
        <v>99</v>
      </c>
      <c r="AZ415" t="s">
        <v>154</v>
      </c>
      <c r="BA415" t="s">
        <v>396</v>
      </c>
      <c r="BB415" t="s">
        <v>396</v>
      </c>
    </row>
    <row r="416" spans="1:54" x14ac:dyDescent="0.25">
      <c r="A416">
        <v>1902</v>
      </c>
      <c r="B416" t="s">
        <v>410</v>
      </c>
      <c r="C416" t="s">
        <v>425</v>
      </c>
      <c r="D416" t="s">
        <v>426</v>
      </c>
      <c r="E416" t="str">
        <f>VLOOKUP(D416,TeamsFranchises!$A$2:$B$121,2,FALSE)</f>
        <v>Minnesota Twins</v>
      </c>
      <c r="G416">
        <v>6</v>
      </c>
      <c r="H416">
        <v>138</v>
      </c>
      <c r="I416">
        <v>68</v>
      </c>
      <c r="J416">
        <v>61</v>
      </c>
      <c r="K416">
        <v>75</v>
      </c>
      <c r="N416">
        <f t="shared" si="24"/>
        <v>0</v>
      </c>
      <c r="O416" t="s">
        <v>51</v>
      </c>
      <c r="P416">
        <f t="shared" si="25"/>
        <v>0</v>
      </c>
      <c r="R416">
        <f t="shared" si="26"/>
        <v>0</v>
      </c>
      <c r="S416">
        <f t="shared" si="27"/>
        <v>0</v>
      </c>
      <c r="T416" t="str">
        <f>IF('Teams-Start'!A416&gt;=1903,"Y","N")</f>
        <v>N</v>
      </c>
      <c r="U416">
        <v>707</v>
      </c>
      <c r="V416">
        <v>4734</v>
      </c>
      <c r="W416">
        <v>1338</v>
      </c>
      <c r="X416">
        <v>262</v>
      </c>
      <c r="Y416">
        <v>66</v>
      </c>
      <c r="Z416">
        <v>47</v>
      </c>
      <c r="AA416">
        <v>329</v>
      </c>
      <c r="AB416">
        <v>296</v>
      </c>
      <c r="AC416">
        <v>121</v>
      </c>
      <c r="AG416">
        <v>790</v>
      </c>
      <c r="AH416">
        <v>585</v>
      </c>
      <c r="AI416">
        <v>4.3600000000000003</v>
      </c>
      <c r="AJ416">
        <v>130</v>
      </c>
      <c r="AK416">
        <v>2</v>
      </c>
      <c r="AL416">
        <v>1</v>
      </c>
      <c r="AM416">
        <v>3621</v>
      </c>
      <c r="AN416">
        <v>1403</v>
      </c>
      <c r="AO416">
        <v>56</v>
      </c>
      <c r="AP416">
        <v>312</v>
      </c>
      <c r="AQ416">
        <v>300</v>
      </c>
      <c r="AR416">
        <v>316</v>
      </c>
      <c r="AS416">
        <v>70</v>
      </c>
      <c r="AT416">
        <v>0.94499999999999995</v>
      </c>
      <c r="AU416" t="s">
        <v>397</v>
      </c>
      <c r="AV416" t="s">
        <v>427</v>
      </c>
      <c r="AW416">
        <v>188158</v>
      </c>
      <c r="AX416">
        <v>101</v>
      </c>
      <c r="AY416">
        <v>104</v>
      </c>
      <c r="AZ416" t="s">
        <v>428</v>
      </c>
      <c r="BA416" t="s">
        <v>425</v>
      </c>
      <c r="BB416" t="s">
        <v>425</v>
      </c>
    </row>
    <row r="417" spans="1:54" x14ac:dyDescent="0.25">
      <c r="A417">
        <v>1903</v>
      </c>
      <c r="B417" t="s">
        <v>410</v>
      </c>
      <c r="C417" t="s">
        <v>54</v>
      </c>
      <c r="D417" t="s">
        <v>54</v>
      </c>
      <c r="E417" t="str">
        <f>VLOOKUP(D417,TeamsFranchises!$A$2:$B$121,2,FALSE)</f>
        <v>Boston Red Sox</v>
      </c>
      <c r="G417">
        <v>1</v>
      </c>
      <c r="H417">
        <v>141</v>
      </c>
      <c r="I417">
        <v>70</v>
      </c>
      <c r="J417">
        <v>91</v>
      </c>
      <c r="K417">
        <v>47</v>
      </c>
      <c r="N417">
        <f t="shared" si="24"/>
        <v>0</v>
      </c>
      <c r="O417" t="s">
        <v>76</v>
      </c>
      <c r="P417">
        <f t="shared" si="25"/>
        <v>1</v>
      </c>
      <c r="Q417" t="s">
        <v>76</v>
      </c>
      <c r="R417">
        <f t="shared" si="26"/>
        <v>0</v>
      </c>
      <c r="S417">
        <f t="shared" si="27"/>
        <v>1</v>
      </c>
      <c r="T417" t="str">
        <f>IF('Teams-Start'!A417&gt;=1903,"Y","N")</f>
        <v>Y</v>
      </c>
      <c r="U417">
        <v>708</v>
      </c>
      <c r="V417">
        <v>4919</v>
      </c>
      <c r="W417">
        <v>1336</v>
      </c>
      <c r="X417">
        <v>222</v>
      </c>
      <c r="Y417">
        <v>113</v>
      </c>
      <c r="Z417">
        <v>48</v>
      </c>
      <c r="AA417">
        <v>262</v>
      </c>
      <c r="AB417">
        <v>561</v>
      </c>
      <c r="AC417">
        <v>141</v>
      </c>
      <c r="AG417">
        <v>504</v>
      </c>
      <c r="AH417">
        <v>358</v>
      </c>
      <c r="AI417">
        <v>2.57</v>
      </c>
      <c r="AJ417">
        <v>123</v>
      </c>
      <c r="AK417">
        <v>20</v>
      </c>
      <c r="AL417">
        <v>4</v>
      </c>
      <c r="AM417">
        <v>3765</v>
      </c>
      <c r="AN417">
        <v>1142</v>
      </c>
      <c r="AO417">
        <v>23</v>
      </c>
      <c r="AP417">
        <v>269</v>
      </c>
      <c r="AQ417">
        <v>579</v>
      </c>
      <c r="AR417">
        <v>235</v>
      </c>
      <c r="AS417">
        <v>86</v>
      </c>
      <c r="AT417">
        <v>0.95899999999999996</v>
      </c>
      <c r="AU417" t="s">
        <v>413</v>
      </c>
      <c r="AV417" t="s">
        <v>414</v>
      </c>
      <c r="AW417">
        <v>379338</v>
      </c>
      <c r="AX417">
        <v>105</v>
      </c>
      <c r="AY417">
        <v>102</v>
      </c>
      <c r="AZ417" t="s">
        <v>54</v>
      </c>
      <c r="BA417" t="s">
        <v>54</v>
      </c>
      <c r="BB417" t="s">
        <v>54</v>
      </c>
    </row>
    <row r="418" spans="1:54" x14ac:dyDescent="0.25">
      <c r="A418">
        <v>1903</v>
      </c>
      <c r="B418" t="s">
        <v>157</v>
      </c>
      <c r="C418" t="s">
        <v>262</v>
      </c>
      <c r="D418" t="s">
        <v>260</v>
      </c>
      <c r="E418" t="str">
        <f>VLOOKUP(D418,TeamsFranchises!$A$2:$B$121,2,FALSE)</f>
        <v>Los Angeles Dodgers</v>
      </c>
      <c r="G418">
        <v>5</v>
      </c>
      <c r="H418">
        <v>139</v>
      </c>
      <c r="I418">
        <v>73</v>
      </c>
      <c r="J418">
        <v>70</v>
      </c>
      <c r="K418">
        <v>66</v>
      </c>
      <c r="N418">
        <f t="shared" si="24"/>
        <v>0</v>
      </c>
      <c r="O418" t="s">
        <v>51</v>
      </c>
      <c r="P418">
        <f t="shared" si="25"/>
        <v>0</v>
      </c>
      <c r="Q418" t="s">
        <v>51</v>
      </c>
      <c r="R418">
        <f t="shared" si="26"/>
        <v>1</v>
      </c>
      <c r="S418">
        <f t="shared" si="27"/>
        <v>0</v>
      </c>
      <c r="T418" t="str">
        <f>IF('Teams-Start'!A418&gt;=1903,"Y","N")</f>
        <v>Y</v>
      </c>
      <c r="U418">
        <v>667</v>
      </c>
      <c r="V418">
        <v>4534</v>
      </c>
      <c r="W418">
        <v>1201</v>
      </c>
      <c r="X418">
        <v>177</v>
      </c>
      <c r="Y418">
        <v>56</v>
      </c>
      <c r="Z418">
        <v>15</v>
      </c>
      <c r="AA418">
        <v>522</v>
      </c>
      <c r="AC418">
        <v>273</v>
      </c>
      <c r="AG418">
        <v>682</v>
      </c>
      <c r="AH418">
        <v>467</v>
      </c>
      <c r="AI418">
        <v>3.44</v>
      </c>
      <c r="AJ418">
        <v>118</v>
      </c>
      <c r="AK418">
        <v>11</v>
      </c>
      <c r="AL418">
        <v>4</v>
      </c>
      <c r="AM418">
        <v>3663</v>
      </c>
      <c r="AN418">
        <v>1276</v>
      </c>
      <c r="AO418">
        <v>18</v>
      </c>
      <c r="AP418">
        <v>377</v>
      </c>
      <c r="AQ418">
        <v>438</v>
      </c>
      <c r="AR418">
        <v>284</v>
      </c>
      <c r="AS418">
        <v>98</v>
      </c>
      <c r="AT418">
        <v>0.95099999999999996</v>
      </c>
      <c r="AU418" t="s">
        <v>407</v>
      </c>
      <c r="AV418" t="s">
        <v>405</v>
      </c>
      <c r="AW418">
        <v>224670</v>
      </c>
      <c r="AX418">
        <v>97</v>
      </c>
      <c r="AY418">
        <v>98</v>
      </c>
      <c r="AZ418" t="s">
        <v>262</v>
      </c>
      <c r="BA418" t="s">
        <v>262</v>
      </c>
      <c r="BB418" t="s">
        <v>262</v>
      </c>
    </row>
    <row r="419" spans="1:54" x14ac:dyDescent="0.25">
      <c r="A419">
        <v>1903</v>
      </c>
      <c r="B419" t="s">
        <v>157</v>
      </c>
      <c r="C419" t="s">
        <v>158</v>
      </c>
      <c r="D419" t="s">
        <v>159</v>
      </c>
      <c r="E419" t="str">
        <f>VLOOKUP(D419,TeamsFranchises!$A$2:$B$121,2,FALSE)</f>
        <v>Atlanta Braves</v>
      </c>
      <c r="G419">
        <v>6</v>
      </c>
      <c r="H419">
        <v>140</v>
      </c>
      <c r="I419">
        <v>68</v>
      </c>
      <c r="J419">
        <v>58</v>
      </c>
      <c r="K419">
        <v>80</v>
      </c>
      <c r="N419">
        <f t="shared" si="24"/>
        <v>0</v>
      </c>
      <c r="O419" t="s">
        <v>51</v>
      </c>
      <c r="P419">
        <f t="shared" si="25"/>
        <v>0</v>
      </c>
      <c r="Q419" t="s">
        <v>51</v>
      </c>
      <c r="R419">
        <f t="shared" si="26"/>
        <v>1</v>
      </c>
      <c r="S419">
        <f t="shared" si="27"/>
        <v>0</v>
      </c>
      <c r="T419" t="str">
        <f>IF('Teams-Start'!A419&gt;=1903,"Y","N")</f>
        <v>Y</v>
      </c>
      <c r="U419">
        <v>578</v>
      </c>
      <c r="V419">
        <v>4682</v>
      </c>
      <c r="W419">
        <v>1145</v>
      </c>
      <c r="X419">
        <v>176</v>
      </c>
      <c r="Y419">
        <v>47</v>
      </c>
      <c r="Z419">
        <v>25</v>
      </c>
      <c r="AA419">
        <v>398</v>
      </c>
      <c r="AC419">
        <v>159</v>
      </c>
      <c r="AG419">
        <v>699</v>
      </c>
      <c r="AH419">
        <v>456</v>
      </c>
      <c r="AI419">
        <v>3.34</v>
      </c>
      <c r="AJ419">
        <v>125</v>
      </c>
      <c r="AK419">
        <v>8</v>
      </c>
      <c r="AL419">
        <v>1</v>
      </c>
      <c r="AM419">
        <v>3684</v>
      </c>
      <c r="AN419">
        <v>1310</v>
      </c>
      <c r="AO419">
        <v>30</v>
      </c>
      <c r="AP419">
        <v>460</v>
      </c>
      <c r="AQ419">
        <v>516</v>
      </c>
      <c r="AR419">
        <v>351</v>
      </c>
      <c r="AS419">
        <v>89</v>
      </c>
      <c r="AT419">
        <v>0.93799999999999994</v>
      </c>
      <c r="AU419" t="s">
        <v>235</v>
      </c>
      <c r="AV419" t="s">
        <v>403</v>
      </c>
      <c r="AW419">
        <v>143155</v>
      </c>
      <c r="AX419">
        <v>96</v>
      </c>
      <c r="AY419">
        <v>98</v>
      </c>
      <c r="AZ419" t="s">
        <v>158</v>
      </c>
      <c r="BA419" t="s">
        <v>158</v>
      </c>
      <c r="BB419" t="s">
        <v>158</v>
      </c>
    </row>
    <row r="420" spans="1:54" x14ac:dyDescent="0.25">
      <c r="A420">
        <v>1903</v>
      </c>
      <c r="B420" t="s">
        <v>410</v>
      </c>
      <c r="C420" t="s">
        <v>415</v>
      </c>
      <c r="D420" t="s">
        <v>416</v>
      </c>
      <c r="E420" t="str">
        <f>VLOOKUP(D420,TeamsFranchises!$A$2:$B$121,2,FALSE)</f>
        <v>Chicago White Sox</v>
      </c>
      <c r="G420">
        <v>7</v>
      </c>
      <c r="H420">
        <v>138</v>
      </c>
      <c r="I420">
        <v>70</v>
      </c>
      <c r="J420">
        <v>60</v>
      </c>
      <c r="K420">
        <v>77</v>
      </c>
      <c r="N420">
        <f t="shared" si="24"/>
        <v>0</v>
      </c>
      <c r="O420" t="s">
        <v>51</v>
      </c>
      <c r="P420">
        <f t="shared" si="25"/>
        <v>0</v>
      </c>
      <c r="Q420" t="s">
        <v>51</v>
      </c>
      <c r="R420">
        <f t="shared" si="26"/>
        <v>1</v>
      </c>
      <c r="S420">
        <f t="shared" si="27"/>
        <v>0</v>
      </c>
      <c r="T420" t="str">
        <f>IF('Teams-Start'!A420&gt;=1903,"Y","N")</f>
        <v>Y</v>
      </c>
      <c r="U420">
        <v>516</v>
      </c>
      <c r="V420">
        <v>4670</v>
      </c>
      <c r="W420">
        <v>1152</v>
      </c>
      <c r="X420">
        <v>176</v>
      </c>
      <c r="Y420">
        <v>49</v>
      </c>
      <c r="Z420">
        <v>14</v>
      </c>
      <c r="AA420">
        <v>325</v>
      </c>
      <c r="AB420">
        <v>537</v>
      </c>
      <c r="AC420">
        <v>180</v>
      </c>
      <c r="AG420">
        <v>613</v>
      </c>
      <c r="AH420">
        <v>414</v>
      </c>
      <c r="AI420">
        <v>3.02</v>
      </c>
      <c r="AJ420">
        <v>114</v>
      </c>
      <c r="AK420">
        <v>9</v>
      </c>
      <c r="AL420">
        <v>4</v>
      </c>
      <c r="AM420">
        <v>3705</v>
      </c>
      <c r="AN420">
        <v>1233</v>
      </c>
      <c r="AO420">
        <v>23</v>
      </c>
      <c r="AP420">
        <v>287</v>
      </c>
      <c r="AQ420">
        <v>391</v>
      </c>
      <c r="AR420">
        <v>297</v>
      </c>
      <c r="AS420">
        <v>85</v>
      </c>
      <c r="AT420">
        <v>0.94899999999999995</v>
      </c>
      <c r="AU420" t="s">
        <v>417</v>
      </c>
      <c r="AV420" t="s">
        <v>418</v>
      </c>
      <c r="AW420">
        <v>286183</v>
      </c>
      <c r="AX420">
        <v>96</v>
      </c>
      <c r="AY420">
        <v>95</v>
      </c>
      <c r="AZ420" t="s">
        <v>416</v>
      </c>
      <c r="BA420" t="s">
        <v>415</v>
      </c>
      <c r="BB420" t="s">
        <v>415</v>
      </c>
    </row>
    <row r="421" spans="1:54" x14ac:dyDescent="0.25">
      <c r="A421">
        <v>1903</v>
      </c>
      <c r="B421" t="s">
        <v>157</v>
      </c>
      <c r="C421" t="s">
        <v>161</v>
      </c>
      <c r="D421" t="s">
        <v>162</v>
      </c>
      <c r="E421" t="str">
        <f>VLOOKUP(D421,TeamsFranchises!$A$2:$B$121,2,FALSE)</f>
        <v>Chicago Cubs</v>
      </c>
      <c r="G421">
        <v>3</v>
      </c>
      <c r="H421">
        <v>139</v>
      </c>
      <c r="I421">
        <v>73</v>
      </c>
      <c r="J421">
        <v>82</v>
      </c>
      <c r="K421">
        <v>56</v>
      </c>
      <c r="N421">
        <f t="shared" si="24"/>
        <v>0</v>
      </c>
      <c r="O421" t="s">
        <v>51</v>
      </c>
      <c r="P421">
        <f t="shared" si="25"/>
        <v>0</v>
      </c>
      <c r="Q421" t="s">
        <v>51</v>
      </c>
      <c r="R421">
        <f t="shared" si="26"/>
        <v>1</v>
      </c>
      <c r="S421">
        <f t="shared" si="27"/>
        <v>0</v>
      </c>
      <c r="T421" t="str">
        <f>IF('Teams-Start'!A421&gt;=1903,"Y","N")</f>
        <v>Y</v>
      </c>
      <c r="U421">
        <v>695</v>
      </c>
      <c r="V421">
        <v>4733</v>
      </c>
      <c r="W421">
        <v>1300</v>
      </c>
      <c r="X421">
        <v>191</v>
      </c>
      <c r="Y421">
        <v>62</v>
      </c>
      <c r="Z421">
        <v>9</v>
      </c>
      <c r="AA421">
        <v>422</v>
      </c>
      <c r="AC421">
        <v>259</v>
      </c>
      <c r="AG421">
        <v>599</v>
      </c>
      <c r="AH421">
        <v>382</v>
      </c>
      <c r="AI421">
        <v>2.77</v>
      </c>
      <c r="AJ421">
        <v>117</v>
      </c>
      <c r="AK421">
        <v>6</v>
      </c>
      <c r="AL421">
        <v>6</v>
      </c>
      <c r="AM421">
        <v>3720</v>
      </c>
      <c r="AN421">
        <v>1182</v>
      </c>
      <c r="AO421">
        <v>14</v>
      </c>
      <c r="AP421">
        <v>354</v>
      </c>
      <c r="AQ421">
        <v>451</v>
      </c>
      <c r="AR421">
        <v>314</v>
      </c>
      <c r="AS421">
        <v>78</v>
      </c>
      <c r="AT421">
        <v>0.94299999999999995</v>
      </c>
      <c r="AU421" t="s">
        <v>434</v>
      </c>
      <c r="AV421" t="s">
        <v>401</v>
      </c>
      <c r="AW421">
        <v>386205</v>
      </c>
      <c r="AX421">
        <v>97</v>
      </c>
      <c r="AY421">
        <v>96</v>
      </c>
      <c r="AZ421" t="s">
        <v>162</v>
      </c>
      <c r="BA421" t="s">
        <v>161</v>
      </c>
      <c r="BB421" t="s">
        <v>161</v>
      </c>
    </row>
    <row r="422" spans="1:54" x14ac:dyDescent="0.25">
      <c r="A422">
        <v>1903</v>
      </c>
      <c r="B422" t="s">
        <v>157</v>
      </c>
      <c r="C422" t="s">
        <v>167</v>
      </c>
      <c r="D422" t="s">
        <v>167</v>
      </c>
      <c r="E422" t="str">
        <f>VLOOKUP(D422,TeamsFranchises!$A$2:$B$121,2,FALSE)</f>
        <v>Cincinnati Reds</v>
      </c>
      <c r="G422">
        <v>4</v>
      </c>
      <c r="H422">
        <v>141</v>
      </c>
      <c r="I422">
        <v>76</v>
      </c>
      <c r="J422">
        <v>74</v>
      </c>
      <c r="K422">
        <v>65</v>
      </c>
      <c r="N422">
        <f t="shared" si="24"/>
        <v>0</v>
      </c>
      <c r="O422" t="s">
        <v>51</v>
      </c>
      <c r="P422">
        <f t="shared" si="25"/>
        <v>0</v>
      </c>
      <c r="Q422" t="s">
        <v>51</v>
      </c>
      <c r="R422">
        <f t="shared" si="26"/>
        <v>1</v>
      </c>
      <c r="S422">
        <f t="shared" si="27"/>
        <v>0</v>
      </c>
      <c r="T422" t="str">
        <f>IF('Teams-Start'!A422&gt;=1903,"Y","N")</f>
        <v>Y</v>
      </c>
      <c r="U422">
        <v>765</v>
      </c>
      <c r="V422">
        <v>4857</v>
      </c>
      <c r="W422">
        <v>1399</v>
      </c>
      <c r="X422">
        <v>228</v>
      </c>
      <c r="Y422">
        <v>92</v>
      </c>
      <c r="Z422">
        <v>28</v>
      </c>
      <c r="AA422">
        <v>403</v>
      </c>
      <c r="AC422">
        <v>144</v>
      </c>
      <c r="AG422">
        <v>656</v>
      </c>
      <c r="AH422">
        <v>420</v>
      </c>
      <c r="AI422">
        <v>3.07</v>
      </c>
      <c r="AJ422">
        <v>126</v>
      </c>
      <c r="AK422">
        <v>11</v>
      </c>
      <c r="AL422">
        <v>1</v>
      </c>
      <c r="AM422">
        <v>3690</v>
      </c>
      <c r="AN422">
        <v>1277</v>
      </c>
      <c r="AO422">
        <v>14</v>
      </c>
      <c r="AP422">
        <v>378</v>
      </c>
      <c r="AQ422">
        <v>480</v>
      </c>
      <c r="AR422">
        <v>312</v>
      </c>
      <c r="AS422">
        <v>84</v>
      </c>
      <c r="AT422">
        <v>0.94599999999999995</v>
      </c>
      <c r="AU422" t="s">
        <v>165</v>
      </c>
      <c r="AV422" t="s">
        <v>429</v>
      </c>
      <c r="AW422">
        <v>351680</v>
      </c>
      <c r="AX422">
        <v>111</v>
      </c>
      <c r="AY422">
        <v>109</v>
      </c>
      <c r="AZ422" t="s">
        <v>167</v>
      </c>
      <c r="BA422" t="s">
        <v>167</v>
      </c>
      <c r="BB422" t="s">
        <v>167</v>
      </c>
    </row>
    <row r="423" spans="1:54" x14ac:dyDescent="0.25">
      <c r="A423">
        <v>1903</v>
      </c>
      <c r="B423" t="s">
        <v>410</v>
      </c>
      <c r="C423" t="s">
        <v>64</v>
      </c>
      <c r="D423" t="s">
        <v>64</v>
      </c>
      <c r="E423" t="str">
        <f>VLOOKUP(D423,TeamsFranchises!$A$2:$B$121,2,FALSE)</f>
        <v>Cleveland Indians</v>
      </c>
      <c r="G423">
        <v>3</v>
      </c>
      <c r="H423">
        <v>140</v>
      </c>
      <c r="I423">
        <v>74</v>
      </c>
      <c r="J423">
        <v>77</v>
      </c>
      <c r="K423">
        <v>63</v>
      </c>
      <c r="N423">
        <f t="shared" si="24"/>
        <v>0</v>
      </c>
      <c r="O423" t="s">
        <v>51</v>
      </c>
      <c r="P423">
        <f t="shared" si="25"/>
        <v>0</v>
      </c>
      <c r="Q423" t="s">
        <v>51</v>
      </c>
      <c r="R423">
        <f t="shared" si="26"/>
        <v>1</v>
      </c>
      <c r="S423">
        <f t="shared" si="27"/>
        <v>0</v>
      </c>
      <c r="T423" t="str">
        <f>IF('Teams-Start'!A423&gt;=1903,"Y","N")</f>
        <v>Y</v>
      </c>
      <c r="U423">
        <v>639</v>
      </c>
      <c r="V423">
        <v>4773</v>
      </c>
      <c r="W423">
        <v>1265</v>
      </c>
      <c r="X423">
        <v>231</v>
      </c>
      <c r="Y423">
        <v>95</v>
      </c>
      <c r="Z423">
        <v>31</v>
      </c>
      <c r="AA423">
        <v>259</v>
      </c>
      <c r="AB423">
        <v>595</v>
      </c>
      <c r="AC423">
        <v>175</v>
      </c>
      <c r="AG423">
        <v>579</v>
      </c>
      <c r="AH423">
        <v>377</v>
      </c>
      <c r="AI423">
        <v>2.73</v>
      </c>
      <c r="AJ423">
        <v>125</v>
      </c>
      <c r="AK423">
        <v>20</v>
      </c>
      <c r="AL423">
        <v>1</v>
      </c>
      <c r="AM423">
        <v>3729</v>
      </c>
      <c r="AN423">
        <v>1161</v>
      </c>
      <c r="AO423">
        <v>16</v>
      </c>
      <c r="AP423">
        <v>271</v>
      </c>
      <c r="AQ423">
        <v>521</v>
      </c>
      <c r="AR423">
        <v>322</v>
      </c>
      <c r="AS423">
        <v>99</v>
      </c>
      <c r="AT423">
        <v>0.94599999999999995</v>
      </c>
      <c r="AU423" t="s">
        <v>435</v>
      </c>
      <c r="AV423" t="s">
        <v>381</v>
      </c>
      <c r="AW423">
        <v>311280</v>
      </c>
      <c r="AX423">
        <v>98</v>
      </c>
      <c r="AY423">
        <v>96</v>
      </c>
      <c r="AZ423" t="s">
        <v>64</v>
      </c>
      <c r="BA423" t="s">
        <v>64</v>
      </c>
      <c r="BB423" t="s">
        <v>64</v>
      </c>
    </row>
    <row r="424" spans="1:54" x14ac:dyDescent="0.25">
      <c r="A424">
        <v>1903</v>
      </c>
      <c r="B424" t="s">
        <v>410</v>
      </c>
      <c r="C424" t="s">
        <v>419</v>
      </c>
      <c r="D424" t="s">
        <v>419</v>
      </c>
      <c r="E424" t="str">
        <f>VLOOKUP(D424,TeamsFranchises!$A$2:$B$121,2,FALSE)</f>
        <v>Detroit Tigers</v>
      </c>
      <c r="G424">
        <v>5</v>
      </c>
      <c r="H424">
        <v>137</v>
      </c>
      <c r="I424">
        <v>65</v>
      </c>
      <c r="J424">
        <v>65</v>
      </c>
      <c r="K424">
        <v>71</v>
      </c>
      <c r="N424">
        <f t="shared" si="24"/>
        <v>0</v>
      </c>
      <c r="O424" t="s">
        <v>51</v>
      </c>
      <c r="P424">
        <f t="shared" si="25"/>
        <v>0</v>
      </c>
      <c r="Q424" t="s">
        <v>51</v>
      </c>
      <c r="R424">
        <f t="shared" si="26"/>
        <v>1</v>
      </c>
      <c r="S424">
        <f t="shared" si="27"/>
        <v>0</v>
      </c>
      <c r="T424" t="str">
        <f>IF('Teams-Start'!A424&gt;=1903,"Y","N")</f>
        <v>Y</v>
      </c>
      <c r="U424">
        <v>567</v>
      </c>
      <c r="V424">
        <v>4582</v>
      </c>
      <c r="W424">
        <v>1229</v>
      </c>
      <c r="X424">
        <v>162</v>
      </c>
      <c r="Y424">
        <v>91</v>
      </c>
      <c r="Z424">
        <v>12</v>
      </c>
      <c r="AA424">
        <v>292</v>
      </c>
      <c r="AB424">
        <v>526</v>
      </c>
      <c r="AC424">
        <v>128</v>
      </c>
      <c r="AG424">
        <v>539</v>
      </c>
      <c r="AH424">
        <v>365</v>
      </c>
      <c r="AI424">
        <v>2.75</v>
      </c>
      <c r="AJ424">
        <v>123</v>
      </c>
      <c r="AK424">
        <v>15</v>
      </c>
      <c r="AL424">
        <v>2</v>
      </c>
      <c r="AM424">
        <v>3588</v>
      </c>
      <c r="AN424">
        <v>1169</v>
      </c>
      <c r="AO424">
        <v>19</v>
      </c>
      <c r="AP424">
        <v>336</v>
      </c>
      <c r="AQ424">
        <v>554</v>
      </c>
      <c r="AR424">
        <v>281</v>
      </c>
      <c r="AS424">
        <v>82</v>
      </c>
      <c r="AT424">
        <v>0.95</v>
      </c>
      <c r="AU424" t="s">
        <v>420</v>
      </c>
      <c r="AV424" t="s">
        <v>421</v>
      </c>
      <c r="AW424">
        <v>224523</v>
      </c>
      <c r="AX424">
        <v>96</v>
      </c>
      <c r="AY424">
        <v>97</v>
      </c>
      <c r="AZ424" t="s">
        <v>419</v>
      </c>
      <c r="BA424" t="s">
        <v>419</v>
      </c>
      <c r="BB424" t="s">
        <v>419</v>
      </c>
    </row>
    <row r="425" spans="1:54" x14ac:dyDescent="0.25">
      <c r="A425">
        <v>1903</v>
      </c>
      <c r="B425" t="s">
        <v>157</v>
      </c>
      <c r="C425" t="s">
        <v>242</v>
      </c>
      <c r="D425" t="s">
        <v>243</v>
      </c>
      <c r="E425" t="str">
        <f>VLOOKUP(D425,TeamsFranchises!$A$2:$B$121,2,FALSE)</f>
        <v>San Francisco Giants</v>
      </c>
      <c r="G425">
        <v>2</v>
      </c>
      <c r="H425">
        <v>142</v>
      </c>
      <c r="I425">
        <v>70</v>
      </c>
      <c r="J425">
        <v>84</v>
      </c>
      <c r="K425">
        <v>55</v>
      </c>
      <c r="N425">
        <f t="shared" si="24"/>
        <v>0</v>
      </c>
      <c r="O425" t="s">
        <v>51</v>
      </c>
      <c r="P425">
        <f t="shared" si="25"/>
        <v>0</v>
      </c>
      <c r="Q425" t="s">
        <v>51</v>
      </c>
      <c r="R425">
        <f t="shared" si="26"/>
        <v>1</v>
      </c>
      <c r="S425">
        <f t="shared" si="27"/>
        <v>0</v>
      </c>
      <c r="T425" t="str">
        <f>IF('Teams-Start'!A425&gt;=1903,"Y","N")</f>
        <v>Y</v>
      </c>
      <c r="U425">
        <v>729</v>
      </c>
      <c r="V425">
        <v>4741</v>
      </c>
      <c r="W425">
        <v>1290</v>
      </c>
      <c r="X425">
        <v>181</v>
      </c>
      <c r="Y425">
        <v>49</v>
      </c>
      <c r="Z425">
        <v>20</v>
      </c>
      <c r="AA425">
        <v>379</v>
      </c>
      <c r="AC425">
        <v>264</v>
      </c>
      <c r="AG425">
        <v>567</v>
      </c>
      <c r="AH425">
        <v>414</v>
      </c>
      <c r="AI425">
        <v>2.95</v>
      </c>
      <c r="AJ425">
        <v>115</v>
      </c>
      <c r="AK425">
        <v>8</v>
      </c>
      <c r="AL425">
        <v>8</v>
      </c>
      <c r="AM425">
        <v>3786</v>
      </c>
      <c r="AN425">
        <v>1257</v>
      </c>
      <c r="AO425">
        <v>20</v>
      </c>
      <c r="AP425">
        <v>371</v>
      </c>
      <c r="AQ425">
        <v>628</v>
      </c>
      <c r="AR425">
        <v>287</v>
      </c>
      <c r="AS425">
        <v>87</v>
      </c>
      <c r="AT425">
        <v>0.95099999999999996</v>
      </c>
      <c r="AU425" t="s">
        <v>310</v>
      </c>
      <c r="AV425" t="s">
        <v>389</v>
      </c>
      <c r="AW425">
        <v>579530</v>
      </c>
      <c r="AX425">
        <v>104</v>
      </c>
      <c r="AY425">
        <v>102</v>
      </c>
      <c r="AZ425" t="s">
        <v>246</v>
      </c>
      <c r="BA425" t="s">
        <v>242</v>
      </c>
      <c r="BB425" t="s">
        <v>242</v>
      </c>
    </row>
    <row r="426" spans="1:54" x14ac:dyDescent="0.25">
      <c r="A426">
        <v>1903</v>
      </c>
      <c r="B426" t="s">
        <v>410</v>
      </c>
      <c r="C426" t="s">
        <v>436</v>
      </c>
      <c r="D426" t="s">
        <v>412</v>
      </c>
      <c r="E426" t="str">
        <f>VLOOKUP(D426,TeamsFranchises!$A$2:$B$121,2,FALSE)</f>
        <v>New York Yankees</v>
      </c>
      <c r="G426">
        <v>4</v>
      </c>
      <c r="H426">
        <v>136</v>
      </c>
      <c r="I426">
        <v>67</v>
      </c>
      <c r="J426">
        <v>72</v>
      </c>
      <c r="K426">
        <v>62</v>
      </c>
      <c r="N426">
        <f t="shared" si="24"/>
        <v>0</v>
      </c>
      <c r="O426" t="s">
        <v>51</v>
      </c>
      <c r="P426">
        <f t="shared" si="25"/>
        <v>0</v>
      </c>
      <c r="Q426" t="s">
        <v>51</v>
      </c>
      <c r="R426">
        <f t="shared" si="26"/>
        <v>1</v>
      </c>
      <c r="S426">
        <f t="shared" si="27"/>
        <v>0</v>
      </c>
      <c r="T426" t="str">
        <f>IF('Teams-Start'!A426&gt;=1903,"Y","N")</f>
        <v>Y</v>
      </c>
      <c r="U426">
        <v>579</v>
      </c>
      <c r="V426">
        <v>4565</v>
      </c>
      <c r="W426">
        <v>1136</v>
      </c>
      <c r="X426">
        <v>193</v>
      </c>
      <c r="Y426">
        <v>62</v>
      </c>
      <c r="Z426">
        <v>18</v>
      </c>
      <c r="AA426">
        <v>332</v>
      </c>
      <c r="AB426">
        <v>465</v>
      </c>
      <c r="AC426">
        <v>160</v>
      </c>
      <c r="AG426">
        <v>573</v>
      </c>
      <c r="AH426">
        <v>411</v>
      </c>
      <c r="AI426">
        <v>3.08</v>
      </c>
      <c r="AJ426">
        <v>111</v>
      </c>
      <c r="AK426">
        <v>7</v>
      </c>
      <c r="AL426">
        <v>2</v>
      </c>
      <c r="AM426">
        <v>3603</v>
      </c>
      <c r="AN426">
        <v>1171</v>
      </c>
      <c r="AO426">
        <v>19</v>
      </c>
      <c r="AP426">
        <v>245</v>
      </c>
      <c r="AQ426">
        <v>463</v>
      </c>
      <c r="AR426">
        <v>264</v>
      </c>
      <c r="AS426">
        <v>87</v>
      </c>
      <c r="AT426">
        <v>0.95299999999999996</v>
      </c>
      <c r="AU426" t="s">
        <v>437</v>
      </c>
      <c r="AV426" t="s">
        <v>438</v>
      </c>
      <c r="AW426">
        <v>211808</v>
      </c>
      <c r="AX426">
        <v>106</v>
      </c>
      <c r="AY426">
        <v>105</v>
      </c>
      <c r="AZ426" t="s">
        <v>412</v>
      </c>
      <c r="BA426" t="s">
        <v>436</v>
      </c>
      <c r="BB426" t="s">
        <v>436</v>
      </c>
    </row>
    <row r="427" spans="1:54" x14ac:dyDescent="0.25">
      <c r="A427">
        <v>1903</v>
      </c>
      <c r="B427" t="s">
        <v>410</v>
      </c>
      <c r="C427" t="s">
        <v>226</v>
      </c>
      <c r="D427" t="s">
        <v>423</v>
      </c>
      <c r="E427" t="str">
        <f>VLOOKUP(D427,TeamsFranchises!$A$2:$B$121,2,FALSE)</f>
        <v>Oakland Athletics</v>
      </c>
      <c r="G427">
        <v>2</v>
      </c>
      <c r="H427">
        <v>137</v>
      </c>
      <c r="I427">
        <v>67</v>
      </c>
      <c r="J427">
        <v>75</v>
      </c>
      <c r="K427">
        <v>60</v>
      </c>
      <c r="N427">
        <f t="shared" si="24"/>
        <v>0</v>
      </c>
      <c r="O427" t="s">
        <v>51</v>
      </c>
      <c r="P427">
        <f t="shared" si="25"/>
        <v>0</v>
      </c>
      <c r="Q427" t="s">
        <v>51</v>
      </c>
      <c r="R427">
        <f t="shared" si="26"/>
        <v>1</v>
      </c>
      <c r="S427">
        <f t="shared" si="27"/>
        <v>0</v>
      </c>
      <c r="T427" t="str">
        <f>IF('Teams-Start'!A427&gt;=1903,"Y","N")</f>
        <v>Y</v>
      </c>
      <c r="U427">
        <v>597</v>
      </c>
      <c r="V427">
        <v>4673</v>
      </c>
      <c r="W427">
        <v>1236</v>
      </c>
      <c r="X427">
        <v>227</v>
      </c>
      <c r="Y427">
        <v>68</v>
      </c>
      <c r="Z427">
        <v>32</v>
      </c>
      <c r="AA427">
        <v>268</v>
      </c>
      <c r="AB427">
        <v>513</v>
      </c>
      <c r="AC427">
        <v>157</v>
      </c>
      <c r="AG427">
        <v>519</v>
      </c>
      <c r="AH427">
        <v>400</v>
      </c>
      <c r="AI427">
        <v>2.98</v>
      </c>
      <c r="AJ427">
        <v>112</v>
      </c>
      <c r="AK427">
        <v>10</v>
      </c>
      <c r="AL427">
        <v>1</v>
      </c>
      <c r="AM427">
        <v>3621</v>
      </c>
      <c r="AN427">
        <v>1124</v>
      </c>
      <c r="AO427">
        <v>20</v>
      </c>
      <c r="AP427">
        <v>315</v>
      </c>
      <c r="AQ427">
        <v>728</v>
      </c>
      <c r="AR427">
        <v>217</v>
      </c>
      <c r="AS427">
        <v>66</v>
      </c>
      <c r="AT427">
        <v>0.96</v>
      </c>
      <c r="AU427" t="s">
        <v>77</v>
      </c>
      <c r="AV427" t="s">
        <v>424</v>
      </c>
      <c r="AW427">
        <v>422473</v>
      </c>
      <c r="AX427">
        <v>105</v>
      </c>
      <c r="AY427">
        <v>103</v>
      </c>
      <c r="AZ427" t="s">
        <v>226</v>
      </c>
      <c r="BA427" t="s">
        <v>226</v>
      </c>
      <c r="BB427" t="s">
        <v>226</v>
      </c>
    </row>
    <row r="428" spans="1:54" x14ac:dyDescent="0.25">
      <c r="A428">
        <v>1903</v>
      </c>
      <c r="B428" t="s">
        <v>157</v>
      </c>
      <c r="C428" t="s">
        <v>122</v>
      </c>
      <c r="D428" t="s">
        <v>122</v>
      </c>
      <c r="E428" t="str">
        <f>VLOOKUP(D428,TeamsFranchises!$A$2:$B$121,2,FALSE)</f>
        <v>Philadelphia Phillies</v>
      </c>
      <c r="G428">
        <v>7</v>
      </c>
      <c r="H428">
        <v>139</v>
      </c>
      <c r="I428">
        <v>61</v>
      </c>
      <c r="J428">
        <v>49</v>
      </c>
      <c r="K428">
        <v>86</v>
      </c>
      <c r="N428">
        <f t="shared" si="24"/>
        <v>0</v>
      </c>
      <c r="O428" t="s">
        <v>51</v>
      </c>
      <c r="P428">
        <f t="shared" si="25"/>
        <v>0</v>
      </c>
      <c r="Q428" t="s">
        <v>51</v>
      </c>
      <c r="R428">
        <f t="shared" si="26"/>
        <v>1</v>
      </c>
      <c r="S428">
        <f t="shared" si="27"/>
        <v>0</v>
      </c>
      <c r="T428" t="str">
        <f>IF('Teams-Start'!A428&gt;=1903,"Y","N")</f>
        <v>Y</v>
      </c>
      <c r="U428">
        <v>617</v>
      </c>
      <c r="V428">
        <v>4781</v>
      </c>
      <c r="W428">
        <v>1283</v>
      </c>
      <c r="X428">
        <v>186</v>
      </c>
      <c r="Y428">
        <v>62</v>
      </c>
      <c r="Z428">
        <v>12</v>
      </c>
      <c r="AA428">
        <v>338</v>
      </c>
      <c r="AC428">
        <v>120</v>
      </c>
      <c r="AG428">
        <v>738</v>
      </c>
      <c r="AH428">
        <v>533</v>
      </c>
      <c r="AI428">
        <v>3.96</v>
      </c>
      <c r="AJ428">
        <v>126</v>
      </c>
      <c r="AK428">
        <v>5</v>
      </c>
      <c r="AL428">
        <v>3</v>
      </c>
      <c r="AM428">
        <v>3636</v>
      </c>
      <c r="AN428">
        <v>1347</v>
      </c>
      <c r="AO428">
        <v>21</v>
      </c>
      <c r="AP428">
        <v>425</v>
      </c>
      <c r="AQ428">
        <v>381</v>
      </c>
      <c r="AR428">
        <v>299</v>
      </c>
      <c r="AS428">
        <v>76</v>
      </c>
      <c r="AT428">
        <v>0.94699999999999995</v>
      </c>
      <c r="AU428" t="s">
        <v>358</v>
      </c>
      <c r="AV428" t="s">
        <v>404</v>
      </c>
      <c r="AW428">
        <v>151729</v>
      </c>
      <c r="AX428">
        <v>92</v>
      </c>
      <c r="AY428">
        <v>95</v>
      </c>
      <c r="AZ428" t="s">
        <v>122</v>
      </c>
      <c r="BA428" t="s">
        <v>122</v>
      </c>
      <c r="BB428" t="s">
        <v>122</v>
      </c>
    </row>
    <row r="429" spans="1:54" x14ac:dyDescent="0.25">
      <c r="A429">
        <v>1903</v>
      </c>
      <c r="B429" t="s">
        <v>157</v>
      </c>
      <c r="C429" t="s">
        <v>229</v>
      </c>
      <c r="D429" t="s">
        <v>229</v>
      </c>
      <c r="E429" t="str">
        <f>VLOOKUP(D429,TeamsFranchises!$A$2:$B$121,2,FALSE)</f>
        <v>Pittsburgh Pirates</v>
      </c>
      <c r="G429">
        <v>1</v>
      </c>
      <c r="H429">
        <v>141</v>
      </c>
      <c r="I429">
        <v>70</v>
      </c>
      <c r="J429">
        <v>91</v>
      </c>
      <c r="K429">
        <v>49</v>
      </c>
      <c r="N429">
        <f t="shared" si="24"/>
        <v>0</v>
      </c>
      <c r="O429" t="s">
        <v>76</v>
      </c>
      <c r="P429">
        <f t="shared" si="25"/>
        <v>1</v>
      </c>
      <c r="Q429" t="s">
        <v>51</v>
      </c>
      <c r="R429">
        <f t="shared" si="26"/>
        <v>1</v>
      </c>
      <c r="S429">
        <f t="shared" si="27"/>
        <v>0</v>
      </c>
      <c r="T429" t="str">
        <f>IF('Teams-Start'!A429&gt;=1903,"Y","N")</f>
        <v>Y</v>
      </c>
      <c r="U429">
        <v>793</v>
      </c>
      <c r="V429">
        <v>4988</v>
      </c>
      <c r="W429">
        <v>1429</v>
      </c>
      <c r="X429">
        <v>208</v>
      </c>
      <c r="Y429">
        <v>110</v>
      </c>
      <c r="Z429">
        <v>34</v>
      </c>
      <c r="AA429">
        <v>364</v>
      </c>
      <c r="AC429">
        <v>172</v>
      </c>
      <c r="AG429">
        <v>613</v>
      </c>
      <c r="AH429">
        <v>404</v>
      </c>
      <c r="AI429">
        <v>2.91</v>
      </c>
      <c r="AJ429">
        <v>117</v>
      </c>
      <c r="AK429">
        <v>16</v>
      </c>
      <c r="AL429">
        <v>5</v>
      </c>
      <c r="AM429">
        <v>3753</v>
      </c>
      <c r="AN429">
        <v>1215</v>
      </c>
      <c r="AO429">
        <v>9</v>
      </c>
      <c r="AP429">
        <v>384</v>
      </c>
      <c r="AQ429">
        <v>454</v>
      </c>
      <c r="AR429">
        <v>289</v>
      </c>
      <c r="AS429">
        <v>100</v>
      </c>
      <c r="AT429">
        <v>0.95099999999999996</v>
      </c>
      <c r="AU429" t="s">
        <v>390</v>
      </c>
      <c r="AV429" t="s">
        <v>335</v>
      </c>
      <c r="AW429">
        <v>326855</v>
      </c>
      <c r="AX429">
        <v>103</v>
      </c>
      <c r="AY429">
        <v>99</v>
      </c>
      <c r="AZ429" t="s">
        <v>229</v>
      </c>
      <c r="BA429" t="s">
        <v>229</v>
      </c>
      <c r="BB429" t="s">
        <v>229</v>
      </c>
    </row>
    <row r="430" spans="1:54" x14ac:dyDescent="0.25">
      <c r="A430">
        <v>1903</v>
      </c>
      <c r="B430" t="s">
        <v>410</v>
      </c>
      <c r="C430" t="s">
        <v>431</v>
      </c>
      <c r="D430" t="s">
        <v>95</v>
      </c>
      <c r="E430" t="str">
        <f>VLOOKUP(D430,TeamsFranchises!$A$2:$B$121,2,FALSE)</f>
        <v>Baltimore Orioles</v>
      </c>
      <c r="G430">
        <v>6</v>
      </c>
      <c r="H430">
        <v>139</v>
      </c>
      <c r="I430">
        <v>70</v>
      </c>
      <c r="J430">
        <v>65</v>
      </c>
      <c r="K430">
        <v>74</v>
      </c>
      <c r="N430">
        <f t="shared" si="24"/>
        <v>0</v>
      </c>
      <c r="O430" t="s">
        <v>51</v>
      </c>
      <c r="P430">
        <f t="shared" si="25"/>
        <v>0</v>
      </c>
      <c r="Q430" t="s">
        <v>51</v>
      </c>
      <c r="R430">
        <f t="shared" si="26"/>
        <v>1</v>
      </c>
      <c r="S430">
        <f t="shared" si="27"/>
        <v>0</v>
      </c>
      <c r="T430" t="str">
        <f>IF('Teams-Start'!A430&gt;=1903,"Y","N")</f>
        <v>Y</v>
      </c>
      <c r="U430">
        <v>500</v>
      </c>
      <c r="V430">
        <v>4639</v>
      </c>
      <c r="W430">
        <v>1133</v>
      </c>
      <c r="X430">
        <v>166</v>
      </c>
      <c r="Y430">
        <v>68</v>
      </c>
      <c r="Z430">
        <v>12</v>
      </c>
      <c r="AA430">
        <v>271</v>
      </c>
      <c r="AB430">
        <v>539</v>
      </c>
      <c r="AC430">
        <v>101</v>
      </c>
      <c r="AG430">
        <v>525</v>
      </c>
      <c r="AH430">
        <v>376</v>
      </c>
      <c r="AI430">
        <v>2.77</v>
      </c>
      <c r="AJ430">
        <v>124</v>
      </c>
      <c r="AK430">
        <v>12</v>
      </c>
      <c r="AL430">
        <v>3</v>
      </c>
      <c r="AM430">
        <v>3666</v>
      </c>
      <c r="AN430">
        <v>1220</v>
      </c>
      <c r="AO430">
        <v>26</v>
      </c>
      <c r="AP430">
        <v>237</v>
      </c>
      <c r="AQ430">
        <v>511</v>
      </c>
      <c r="AR430">
        <v>268</v>
      </c>
      <c r="AS430">
        <v>94</v>
      </c>
      <c r="AT430">
        <v>0.95299999999999996</v>
      </c>
      <c r="AU430" t="s">
        <v>252</v>
      </c>
      <c r="AV430" t="s">
        <v>432</v>
      </c>
      <c r="AW430">
        <v>380405</v>
      </c>
      <c r="AX430">
        <v>97</v>
      </c>
      <c r="AY430">
        <v>98</v>
      </c>
      <c r="AZ430" t="s">
        <v>433</v>
      </c>
      <c r="BA430" t="s">
        <v>431</v>
      </c>
      <c r="BB430" t="s">
        <v>431</v>
      </c>
    </row>
    <row r="431" spans="1:54" x14ac:dyDescent="0.25">
      <c r="A431">
        <v>1903</v>
      </c>
      <c r="B431" t="s">
        <v>157</v>
      </c>
      <c r="C431" t="s">
        <v>396</v>
      </c>
      <c r="D431" t="s">
        <v>154</v>
      </c>
      <c r="E431" t="str">
        <f>VLOOKUP(D431,TeamsFranchises!$A$2:$B$121,2,FALSE)</f>
        <v>St. Louis Cardinals</v>
      </c>
      <c r="G431">
        <v>8</v>
      </c>
      <c r="H431">
        <v>139</v>
      </c>
      <c r="I431">
        <v>69</v>
      </c>
      <c r="J431">
        <v>43</v>
      </c>
      <c r="K431">
        <v>94</v>
      </c>
      <c r="N431">
        <f t="shared" si="24"/>
        <v>0</v>
      </c>
      <c r="O431" t="s">
        <v>51</v>
      </c>
      <c r="P431">
        <f t="shared" si="25"/>
        <v>0</v>
      </c>
      <c r="Q431" t="s">
        <v>51</v>
      </c>
      <c r="R431">
        <f t="shared" si="26"/>
        <v>1</v>
      </c>
      <c r="S431">
        <f t="shared" si="27"/>
        <v>0</v>
      </c>
      <c r="T431" t="str">
        <f>IF('Teams-Start'!A431&gt;=1903,"Y","N")</f>
        <v>Y</v>
      </c>
      <c r="U431">
        <v>505</v>
      </c>
      <c r="V431">
        <v>4689</v>
      </c>
      <c r="W431">
        <v>1176</v>
      </c>
      <c r="X431">
        <v>138</v>
      </c>
      <c r="Y431">
        <v>65</v>
      </c>
      <c r="Z431">
        <v>8</v>
      </c>
      <c r="AA431">
        <v>277</v>
      </c>
      <c r="AC431">
        <v>171</v>
      </c>
      <c r="AG431">
        <v>795</v>
      </c>
      <c r="AH431">
        <v>494</v>
      </c>
      <c r="AI431">
        <v>3.67</v>
      </c>
      <c r="AJ431">
        <v>111</v>
      </c>
      <c r="AK431">
        <v>4</v>
      </c>
      <c r="AL431">
        <v>2</v>
      </c>
      <c r="AM431">
        <v>3636</v>
      </c>
      <c r="AN431">
        <v>1353</v>
      </c>
      <c r="AO431">
        <v>25</v>
      </c>
      <c r="AP431">
        <v>430</v>
      </c>
      <c r="AQ431">
        <v>419</v>
      </c>
      <c r="AR431">
        <v>321</v>
      </c>
      <c r="AS431">
        <v>111</v>
      </c>
      <c r="AT431">
        <v>0.94299999999999995</v>
      </c>
      <c r="AU431" t="s">
        <v>409</v>
      </c>
      <c r="AV431" t="s">
        <v>399</v>
      </c>
      <c r="AW431">
        <v>226538</v>
      </c>
      <c r="AX431">
        <v>97</v>
      </c>
      <c r="AY431">
        <v>100</v>
      </c>
      <c r="AZ431" t="s">
        <v>154</v>
      </c>
      <c r="BA431" t="s">
        <v>396</v>
      </c>
      <c r="BB431" t="s">
        <v>396</v>
      </c>
    </row>
    <row r="432" spans="1:54" x14ac:dyDescent="0.25">
      <c r="A432">
        <v>1903</v>
      </c>
      <c r="B432" t="s">
        <v>410</v>
      </c>
      <c r="C432" t="s">
        <v>425</v>
      </c>
      <c r="D432" t="s">
        <v>426</v>
      </c>
      <c r="E432" t="str">
        <f>VLOOKUP(D432,TeamsFranchises!$A$2:$B$121,2,FALSE)</f>
        <v>Minnesota Twins</v>
      </c>
      <c r="G432">
        <v>8</v>
      </c>
      <c r="H432">
        <v>140</v>
      </c>
      <c r="I432">
        <v>71</v>
      </c>
      <c r="J432">
        <v>43</v>
      </c>
      <c r="K432">
        <v>94</v>
      </c>
      <c r="N432">
        <f t="shared" si="24"/>
        <v>0</v>
      </c>
      <c r="O432" t="s">
        <v>51</v>
      </c>
      <c r="P432">
        <f t="shared" si="25"/>
        <v>0</v>
      </c>
      <c r="Q432" t="s">
        <v>51</v>
      </c>
      <c r="R432">
        <f t="shared" si="26"/>
        <v>1</v>
      </c>
      <c r="S432">
        <f t="shared" si="27"/>
        <v>0</v>
      </c>
      <c r="T432" t="str">
        <f>IF('Teams-Start'!A432&gt;=1903,"Y","N")</f>
        <v>Y</v>
      </c>
      <c r="U432">
        <v>437</v>
      </c>
      <c r="V432">
        <v>4613</v>
      </c>
      <c r="W432">
        <v>1066</v>
      </c>
      <c r="X432">
        <v>172</v>
      </c>
      <c r="Y432">
        <v>72</v>
      </c>
      <c r="Z432">
        <v>17</v>
      </c>
      <c r="AA432">
        <v>257</v>
      </c>
      <c r="AB432">
        <v>463</v>
      </c>
      <c r="AC432">
        <v>131</v>
      </c>
      <c r="AG432">
        <v>691</v>
      </c>
      <c r="AH432">
        <v>519</v>
      </c>
      <c r="AI432">
        <v>3.82</v>
      </c>
      <c r="AJ432">
        <v>122</v>
      </c>
      <c r="AK432">
        <v>6</v>
      </c>
      <c r="AL432">
        <v>3</v>
      </c>
      <c r="AM432">
        <v>3669</v>
      </c>
      <c r="AN432">
        <v>1333</v>
      </c>
      <c r="AO432">
        <v>38</v>
      </c>
      <c r="AP432">
        <v>306</v>
      </c>
      <c r="AQ432">
        <v>452</v>
      </c>
      <c r="AR432">
        <v>262</v>
      </c>
      <c r="AS432">
        <v>86</v>
      </c>
      <c r="AT432">
        <v>0.95299999999999996</v>
      </c>
      <c r="AU432" t="s">
        <v>397</v>
      </c>
      <c r="AV432" t="s">
        <v>427</v>
      </c>
      <c r="AW432">
        <v>128878</v>
      </c>
      <c r="AX432">
        <v>102</v>
      </c>
      <c r="AY432">
        <v>105</v>
      </c>
      <c r="AZ432" t="s">
        <v>428</v>
      </c>
      <c r="BA432" t="s">
        <v>425</v>
      </c>
      <c r="BB432" t="s">
        <v>425</v>
      </c>
    </row>
    <row r="433" spans="1:54" x14ac:dyDescent="0.25">
      <c r="A433">
        <v>1904</v>
      </c>
      <c r="B433" t="s">
        <v>410</v>
      </c>
      <c r="C433" t="s">
        <v>54</v>
      </c>
      <c r="D433" t="s">
        <v>54</v>
      </c>
      <c r="E433" t="str">
        <f>VLOOKUP(D433,TeamsFranchises!$A$2:$B$121,2,FALSE)</f>
        <v>Boston Red Sox</v>
      </c>
      <c r="G433">
        <v>1</v>
      </c>
      <c r="H433">
        <v>157</v>
      </c>
      <c r="I433">
        <v>81</v>
      </c>
      <c r="J433">
        <v>95</v>
      </c>
      <c r="K433">
        <v>59</v>
      </c>
      <c r="N433">
        <f t="shared" si="24"/>
        <v>0</v>
      </c>
      <c r="O433" t="s">
        <v>76</v>
      </c>
      <c r="P433">
        <f t="shared" si="25"/>
        <v>1</v>
      </c>
      <c r="R433">
        <f t="shared" si="26"/>
        <v>0</v>
      </c>
      <c r="S433">
        <f t="shared" si="27"/>
        <v>0</v>
      </c>
      <c r="T433" t="str">
        <f>IF('Teams-Start'!A433&gt;=1903,"Y","N")</f>
        <v>Y</v>
      </c>
      <c r="U433">
        <v>608</v>
      </c>
      <c r="V433">
        <v>5231</v>
      </c>
      <c r="W433">
        <v>1294</v>
      </c>
      <c r="X433">
        <v>194</v>
      </c>
      <c r="Y433">
        <v>105</v>
      </c>
      <c r="Z433">
        <v>26</v>
      </c>
      <c r="AA433">
        <v>347</v>
      </c>
      <c r="AB433">
        <v>570</v>
      </c>
      <c r="AC433">
        <v>101</v>
      </c>
      <c r="AG433">
        <v>466</v>
      </c>
      <c r="AH433">
        <v>331</v>
      </c>
      <c r="AI433">
        <v>2.12</v>
      </c>
      <c r="AJ433">
        <v>148</v>
      </c>
      <c r="AK433">
        <v>21</v>
      </c>
      <c r="AL433">
        <v>1</v>
      </c>
      <c r="AM433">
        <v>4218</v>
      </c>
      <c r="AN433">
        <v>1208</v>
      </c>
      <c r="AO433">
        <v>31</v>
      </c>
      <c r="AP433">
        <v>233</v>
      </c>
      <c r="AQ433">
        <v>612</v>
      </c>
      <c r="AR433">
        <v>236</v>
      </c>
      <c r="AS433">
        <v>83</v>
      </c>
      <c r="AT433">
        <v>0.96299999999999997</v>
      </c>
      <c r="AU433" t="s">
        <v>413</v>
      </c>
      <c r="AV433" t="s">
        <v>414</v>
      </c>
      <c r="AW433">
        <v>623295</v>
      </c>
      <c r="AX433">
        <v>106</v>
      </c>
      <c r="AY433">
        <v>103</v>
      </c>
      <c r="AZ433" t="s">
        <v>54</v>
      </c>
      <c r="BA433" t="s">
        <v>54</v>
      </c>
      <c r="BB433" t="s">
        <v>54</v>
      </c>
    </row>
    <row r="434" spans="1:54" x14ac:dyDescent="0.25">
      <c r="A434">
        <v>1904</v>
      </c>
      <c r="B434" t="s">
        <v>157</v>
      </c>
      <c r="C434" t="s">
        <v>262</v>
      </c>
      <c r="D434" t="s">
        <v>260</v>
      </c>
      <c r="E434" t="str">
        <f>VLOOKUP(D434,TeamsFranchises!$A$2:$B$121,2,FALSE)</f>
        <v>Los Angeles Dodgers</v>
      </c>
      <c r="G434">
        <v>6</v>
      </c>
      <c r="H434">
        <v>154</v>
      </c>
      <c r="I434">
        <v>76</v>
      </c>
      <c r="J434">
        <v>56</v>
      </c>
      <c r="K434">
        <v>97</v>
      </c>
      <c r="N434">
        <f t="shared" si="24"/>
        <v>0</v>
      </c>
      <c r="O434" t="s">
        <v>51</v>
      </c>
      <c r="P434">
        <f t="shared" si="25"/>
        <v>0</v>
      </c>
      <c r="R434">
        <f t="shared" si="26"/>
        <v>0</v>
      </c>
      <c r="S434">
        <f t="shared" si="27"/>
        <v>0</v>
      </c>
      <c r="T434" t="str">
        <f>IF('Teams-Start'!A434&gt;=1903,"Y","N")</f>
        <v>Y</v>
      </c>
      <c r="U434">
        <v>497</v>
      </c>
      <c r="V434">
        <v>4917</v>
      </c>
      <c r="W434">
        <v>1142</v>
      </c>
      <c r="X434">
        <v>159</v>
      </c>
      <c r="Y434">
        <v>53</v>
      </c>
      <c r="Z434">
        <v>15</v>
      </c>
      <c r="AA434">
        <v>411</v>
      </c>
      <c r="AC434">
        <v>205</v>
      </c>
      <c r="AG434">
        <v>614</v>
      </c>
      <c r="AH434">
        <v>401</v>
      </c>
      <c r="AI434">
        <v>2.7</v>
      </c>
      <c r="AJ434">
        <v>135</v>
      </c>
      <c r="AK434">
        <v>12</v>
      </c>
      <c r="AL434">
        <v>2</v>
      </c>
      <c r="AM434">
        <v>4011</v>
      </c>
      <c r="AN434">
        <v>1281</v>
      </c>
      <c r="AO434">
        <v>27</v>
      </c>
      <c r="AP434">
        <v>414</v>
      </c>
      <c r="AQ434">
        <v>453</v>
      </c>
      <c r="AR434">
        <v>343</v>
      </c>
      <c r="AS434">
        <v>87</v>
      </c>
      <c r="AT434">
        <v>0.94499999999999995</v>
      </c>
      <c r="AU434" t="s">
        <v>407</v>
      </c>
      <c r="AV434" t="s">
        <v>405</v>
      </c>
      <c r="AW434">
        <v>214600</v>
      </c>
      <c r="AX434">
        <v>97</v>
      </c>
      <c r="AY434">
        <v>100</v>
      </c>
      <c r="AZ434" t="s">
        <v>262</v>
      </c>
      <c r="BA434" t="s">
        <v>262</v>
      </c>
      <c r="BB434" t="s">
        <v>262</v>
      </c>
    </row>
    <row r="435" spans="1:54" x14ac:dyDescent="0.25">
      <c r="A435">
        <v>1904</v>
      </c>
      <c r="B435" t="s">
        <v>157</v>
      </c>
      <c r="C435" t="s">
        <v>158</v>
      </c>
      <c r="D435" t="s">
        <v>159</v>
      </c>
      <c r="E435" t="str">
        <f>VLOOKUP(D435,TeamsFranchises!$A$2:$B$121,2,FALSE)</f>
        <v>Atlanta Braves</v>
      </c>
      <c r="G435">
        <v>7</v>
      </c>
      <c r="H435">
        <v>155</v>
      </c>
      <c r="I435">
        <v>79</v>
      </c>
      <c r="J435">
        <v>55</v>
      </c>
      <c r="K435">
        <v>98</v>
      </c>
      <c r="N435">
        <f t="shared" si="24"/>
        <v>0</v>
      </c>
      <c r="O435" t="s">
        <v>51</v>
      </c>
      <c r="P435">
        <f t="shared" si="25"/>
        <v>0</v>
      </c>
      <c r="R435">
        <f t="shared" si="26"/>
        <v>0</v>
      </c>
      <c r="S435">
        <f t="shared" si="27"/>
        <v>0</v>
      </c>
      <c r="T435" t="str">
        <f>IF('Teams-Start'!A435&gt;=1903,"Y","N")</f>
        <v>Y</v>
      </c>
      <c r="U435">
        <v>491</v>
      </c>
      <c r="V435">
        <v>5135</v>
      </c>
      <c r="W435">
        <v>1217</v>
      </c>
      <c r="X435">
        <v>153</v>
      </c>
      <c r="Y435">
        <v>50</v>
      </c>
      <c r="Z435">
        <v>24</v>
      </c>
      <c r="AA435">
        <v>316</v>
      </c>
      <c r="AC435">
        <v>143</v>
      </c>
      <c r="AG435">
        <v>749</v>
      </c>
      <c r="AH435">
        <v>514</v>
      </c>
      <c r="AI435">
        <v>3.43</v>
      </c>
      <c r="AJ435">
        <v>136</v>
      </c>
      <c r="AK435">
        <v>13</v>
      </c>
      <c r="AL435">
        <v>0</v>
      </c>
      <c r="AM435">
        <v>4044</v>
      </c>
      <c r="AN435">
        <v>1405</v>
      </c>
      <c r="AO435">
        <v>25</v>
      </c>
      <c r="AP435">
        <v>500</v>
      </c>
      <c r="AQ435">
        <v>544</v>
      </c>
      <c r="AR435">
        <v>338</v>
      </c>
      <c r="AS435">
        <v>91</v>
      </c>
      <c r="AT435">
        <v>0.94499999999999995</v>
      </c>
      <c r="AU435" t="s">
        <v>235</v>
      </c>
      <c r="AV435" t="s">
        <v>403</v>
      </c>
      <c r="AW435">
        <v>140694</v>
      </c>
      <c r="AX435">
        <v>96</v>
      </c>
      <c r="AY435">
        <v>101</v>
      </c>
      <c r="AZ435" t="s">
        <v>158</v>
      </c>
      <c r="BA435" t="s">
        <v>158</v>
      </c>
      <c r="BB435" t="s">
        <v>158</v>
      </c>
    </row>
    <row r="436" spans="1:54" x14ac:dyDescent="0.25">
      <c r="A436">
        <v>1904</v>
      </c>
      <c r="B436" t="s">
        <v>410</v>
      </c>
      <c r="C436" t="s">
        <v>415</v>
      </c>
      <c r="D436" t="s">
        <v>416</v>
      </c>
      <c r="E436" t="str">
        <f>VLOOKUP(D436,TeamsFranchises!$A$2:$B$121,2,FALSE)</f>
        <v>Chicago White Sox</v>
      </c>
      <c r="G436">
        <v>3</v>
      </c>
      <c r="H436">
        <v>156</v>
      </c>
      <c r="I436">
        <v>78</v>
      </c>
      <c r="J436">
        <v>89</v>
      </c>
      <c r="K436">
        <v>65</v>
      </c>
      <c r="N436">
        <f t="shared" si="24"/>
        <v>0</v>
      </c>
      <c r="O436" t="s">
        <v>51</v>
      </c>
      <c r="P436">
        <f t="shared" si="25"/>
        <v>0</v>
      </c>
      <c r="R436">
        <f t="shared" si="26"/>
        <v>0</v>
      </c>
      <c r="S436">
        <f t="shared" si="27"/>
        <v>0</v>
      </c>
      <c r="T436" t="str">
        <f>IF('Teams-Start'!A436&gt;=1903,"Y","N")</f>
        <v>Y</v>
      </c>
      <c r="U436">
        <v>600</v>
      </c>
      <c r="V436">
        <v>5027</v>
      </c>
      <c r="W436">
        <v>1217</v>
      </c>
      <c r="X436">
        <v>193</v>
      </c>
      <c r="Y436">
        <v>68</v>
      </c>
      <c r="Z436">
        <v>14</v>
      </c>
      <c r="AA436">
        <v>373</v>
      </c>
      <c r="AB436">
        <v>586</v>
      </c>
      <c r="AC436">
        <v>216</v>
      </c>
      <c r="AG436">
        <v>482</v>
      </c>
      <c r="AH436">
        <v>353</v>
      </c>
      <c r="AI436">
        <v>2.2999999999999998</v>
      </c>
      <c r="AJ436">
        <v>134</v>
      </c>
      <c r="AK436">
        <v>26</v>
      </c>
      <c r="AL436">
        <v>3</v>
      </c>
      <c r="AM436">
        <v>4140</v>
      </c>
      <c r="AN436">
        <v>1161</v>
      </c>
      <c r="AO436">
        <v>13</v>
      </c>
      <c r="AP436">
        <v>303</v>
      </c>
      <c r="AQ436">
        <v>550</v>
      </c>
      <c r="AR436">
        <v>238</v>
      </c>
      <c r="AS436">
        <v>95</v>
      </c>
      <c r="AT436">
        <v>0.96399999999999997</v>
      </c>
      <c r="AU436" t="s">
        <v>417</v>
      </c>
      <c r="AV436" t="s">
        <v>418</v>
      </c>
      <c r="AW436">
        <v>557123</v>
      </c>
      <c r="AX436">
        <v>96</v>
      </c>
      <c r="AY436">
        <v>95</v>
      </c>
      <c r="AZ436" t="s">
        <v>416</v>
      </c>
      <c r="BA436" t="s">
        <v>415</v>
      </c>
      <c r="BB436" t="s">
        <v>415</v>
      </c>
    </row>
    <row r="437" spans="1:54" x14ac:dyDescent="0.25">
      <c r="A437">
        <v>1904</v>
      </c>
      <c r="B437" t="s">
        <v>157</v>
      </c>
      <c r="C437" t="s">
        <v>161</v>
      </c>
      <c r="D437" t="s">
        <v>162</v>
      </c>
      <c r="E437" t="str">
        <f>VLOOKUP(D437,TeamsFranchises!$A$2:$B$121,2,FALSE)</f>
        <v>Chicago Cubs</v>
      </c>
      <c r="G437">
        <v>2</v>
      </c>
      <c r="H437">
        <v>156</v>
      </c>
      <c r="I437">
        <v>78</v>
      </c>
      <c r="J437">
        <v>93</v>
      </c>
      <c r="K437">
        <v>60</v>
      </c>
      <c r="N437">
        <f t="shared" si="24"/>
        <v>0</v>
      </c>
      <c r="O437" t="s">
        <v>51</v>
      </c>
      <c r="P437">
        <f t="shared" si="25"/>
        <v>0</v>
      </c>
      <c r="R437">
        <f t="shared" si="26"/>
        <v>0</v>
      </c>
      <c r="S437">
        <f t="shared" si="27"/>
        <v>0</v>
      </c>
      <c r="T437" t="str">
        <f>IF('Teams-Start'!A437&gt;=1903,"Y","N")</f>
        <v>Y</v>
      </c>
      <c r="U437">
        <v>599</v>
      </c>
      <c r="V437">
        <v>5210</v>
      </c>
      <c r="W437">
        <v>1294</v>
      </c>
      <c r="X437">
        <v>157</v>
      </c>
      <c r="Y437">
        <v>62</v>
      </c>
      <c r="Z437">
        <v>22</v>
      </c>
      <c r="AA437">
        <v>298</v>
      </c>
      <c r="AC437">
        <v>227</v>
      </c>
      <c r="AG437">
        <v>517</v>
      </c>
      <c r="AH437">
        <v>353</v>
      </c>
      <c r="AI437">
        <v>2.2999999999999998</v>
      </c>
      <c r="AJ437">
        <v>139</v>
      </c>
      <c r="AK437">
        <v>18</v>
      </c>
      <c r="AL437">
        <v>6</v>
      </c>
      <c r="AM437">
        <v>4149</v>
      </c>
      <c r="AN437">
        <v>1150</v>
      </c>
      <c r="AO437">
        <v>16</v>
      </c>
      <c r="AP437">
        <v>402</v>
      </c>
      <c r="AQ437">
        <v>618</v>
      </c>
      <c r="AR437">
        <v>282</v>
      </c>
      <c r="AS437">
        <v>89</v>
      </c>
      <c r="AT437">
        <v>0.95399999999999996</v>
      </c>
      <c r="AU437" t="s">
        <v>434</v>
      </c>
      <c r="AV437" t="s">
        <v>401</v>
      </c>
      <c r="AW437">
        <v>439100</v>
      </c>
      <c r="AX437">
        <v>100</v>
      </c>
      <c r="AY437">
        <v>98</v>
      </c>
      <c r="AZ437" t="s">
        <v>162</v>
      </c>
      <c r="BA437" t="s">
        <v>161</v>
      </c>
      <c r="BB437" t="s">
        <v>161</v>
      </c>
    </row>
    <row r="438" spans="1:54" x14ac:dyDescent="0.25">
      <c r="A438">
        <v>1904</v>
      </c>
      <c r="B438" t="s">
        <v>157</v>
      </c>
      <c r="C438" t="s">
        <v>167</v>
      </c>
      <c r="D438" t="s">
        <v>167</v>
      </c>
      <c r="E438" t="str">
        <f>VLOOKUP(D438,TeamsFranchises!$A$2:$B$121,2,FALSE)</f>
        <v>Cincinnati Reds</v>
      </c>
      <c r="G438">
        <v>3</v>
      </c>
      <c r="H438">
        <v>157</v>
      </c>
      <c r="I438">
        <v>79</v>
      </c>
      <c r="J438">
        <v>88</v>
      </c>
      <c r="K438">
        <v>65</v>
      </c>
      <c r="N438">
        <f t="shared" si="24"/>
        <v>0</v>
      </c>
      <c r="O438" t="s">
        <v>51</v>
      </c>
      <c r="P438">
        <f t="shared" si="25"/>
        <v>0</v>
      </c>
      <c r="R438">
        <f t="shared" si="26"/>
        <v>0</v>
      </c>
      <c r="S438">
        <f t="shared" si="27"/>
        <v>0</v>
      </c>
      <c r="T438" t="str">
        <f>IF('Teams-Start'!A438&gt;=1903,"Y","N")</f>
        <v>Y</v>
      </c>
      <c r="U438">
        <v>695</v>
      </c>
      <c r="V438">
        <v>5231</v>
      </c>
      <c r="W438">
        <v>1332</v>
      </c>
      <c r="X438">
        <v>189</v>
      </c>
      <c r="Y438">
        <v>92</v>
      </c>
      <c r="Z438">
        <v>21</v>
      </c>
      <c r="AA438">
        <v>399</v>
      </c>
      <c r="AC438">
        <v>179</v>
      </c>
      <c r="AG438">
        <v>547</v>
      </c>
      <c r="AH438">
        <v>362</v>
      </c>
      <c r="AI438">
        <v>2.34</v>
      </c>
      <c r="AJ438">
        <v>142</v>
      </c>
      <c r="AK438">
        <v>12</v>
      </c>
      <c r="AL438">
        <v>2</v>
      </c>
      <c r="AM438">
        <v>4176</v>
      </c>
      <c r="AN438">
        <v>1256</v>
      </c>
      <c r="AO438">
        <v>13</v>
      </c>
      <c r="AP438">
        <v>343</v>
      </c>
      <c r="AQ438">
        <v>502</v>
      </c>
      <c r="AR438">
        <v>301</v>
      </c>
      <c r="AS438">
        <v>81</v>
      </c>
      <c r="AT438">
        <v>0.95399999999999996</v>
      </c>
      <c r="AU438" t="s">
        <v>165</v>
      </c>
      <c r="AV438" t="s">
        <v>429</v>
      </c>
      <c r="AW438">
        <v>391915</v>
      </c>
      <c r="AX438">
        <v>109</v>
      </c>
      <c r="AY438">
        <v>107</v>
      </c>
      <c r="AZ438" t="s">
        <v>167</v>
      </c>
      <c r="BA438" t="s">
        <v>167</v>
      </c>
      <c r="BB438" t="s">
        <v>167</v>
      </c>
    </row>
    <row r="439" spans="1:54" x14ac:dyDescent="0.25">
      <c r="A439">
        <v>1904</v>
      </c>
      <c r="B439" t="s">
        <v>410</v>
      </c>
      <c r="C439" t="s">
        <v>64</v>
      </c>
      <c r="D439" t="s">
        <v>64</v>
      </c>
      <c r="E439" t="str">
        <f>VLOOKUP(D439,TeamsFranchises!$A$2:$B$121,2,FALSE)</f>
        <v>Cleveland Indians</v>
      </c>
      <c r="G439">
        <v>4</v>
      </c>
      <c r="H439">
        <v>154</v>
      </c>
      <c r="I439">
        <v>78</v>
      </c>
      <c r="J439">
        <v>86</v>
      </c>
      <c r="K439">
        <v>65</v>
      </c>
      <c r="N439">
        <f t="shared" si="24"/>
        <v>0</v>
      </c>
      <c r="O439" t="s">
        <v>51</v>
      </c>
      <c r="P439">
        <f t="shared" si="25"/>
        <v>0</v>
      </c>
      <c r="R439">
        <f t="shared" si="26"/>
        <v>0</v>
      </c>
      <c r="S439">
        <f t="shared" si="27"/>
        <v>0</v>
      </c>
      <c r="T439" t="str">
        <f>IF('Teams-Start'!A439&gt;=1903,"Y","N")</f>
        <v>Y</v>
      </c>
      <c r="U439">
        <v>647</v>
      </c>
      <c r="V439">
        <v>5152</v>
      </c>
      <c r="W439">
        <v>1340</v>
      </c>
      <c r="X439">
        <v>225</v>
      </c>
      <c r="Y439">
        <v>90</v>
      </c>
      <c r="Z439">
        <v>27</v>
      </c>
      <c r="AA439">
        <v>307</v>
      </c>
      <c r="AB439">
        <v>714</v>
      </c>
      <c r="AC439">
        <v>178</v>
      </c>
      <c r="AG439">
        <v>482</v>
      </c>
      <c r="AH439">
        <v>334</v>
      </c>
      <c r="AI439">
        <v>2.2200000000000002</v>
      </c>
      <c r="AJ439">
        <v>141</v>
      </c>
      <c r="AK439">
        <v>20</v>
      </c>
      <c r="AL439">
        <v>0</v>
      </c>
      <c r="AM439">
        <v>4068</v>
      </c>
      <c r="AN439">
        <v>1273</v>
      </c>
      <c r="AO439">
        <v>10</v>
      </c>
      <c r="AP439">
        <v>285</v>
      </c>
      <c r="AQ439">
        <v>627</v>
      </c>
      <c r="AR439">
        <v>255</v>
      </c>
      <c r="AS439">
        <v>86</v>
      </c>
      <c r="AT439">
        <v>0.95899999999999996</v>
      </c>
      <c r="AU439" t="s">
        <v>435</v>
      </c>
      <c r="AV439" t="s">
        <v>381</v>
      </c>
      <c r="AW439">
        <v>264749</v>
      </c>
      <c r="AX439">
        <v>99</v>
      </c>
      <c r="AY439">
        <v>98</v>
      </c>
      <c r="AZ439" t="s">
        <v>64</v>
      </c>
      <c r="BA439" t="s">
        <v>64</v>
      </c>
      <c r="BB439" t="s">
        <v>64</v>
      </c>
    </row>
    <row r="440" spans="1:54" x14ac:dyDescent="0.25">
      <c r="A440">
        <v>1904</v>
      </c>
      <c r="B440" t="s">
        <v>410</v>
      </c>
      <c r="C440" t="s">
        <v>419</v>
      </c>
      <c r="D440" t="s">
        <v>419</v>
      </c>
      <c r="E440" t="str">
        <f>VLOOKUP(D440,TeamsFranchises!$A$2:$B$121,2,FALSE)</f>
        <v>Detroit Tigers</v>
      </c>
      <c r="G440">
        <v>7</v>
      </c>
      <c r="H440">
        <v>162</v>
      </c>
      <c r="I440">
        <v>79</v>
      </c>
      <c r="J440">
        <v>62</v>
      </c>
      <c r="K440">
        <v>90</v>
      </c>
      <c r="N440">
        <f t="shared" si="24"/>
        <v>0</v>
      </c>
      <c r="O440" t="s">
        <v>51</v>
      </c>
      <c r="P440">
        <f t="shared" si="25"/>
        <v>0</v>
      </c>
      <c r="R440">
        <f t="shared" si="26"/>
        <v>0</v>
      </c>
      <c r="S440">
        <f t="shared" si="27"/>
        <v>0</v>
      </c>
      <c r="T440" t="str">
        <f>IF('Teams-Start'!A440&gt;=1903,"Y","N")</f>
        <v>Y</v>
      </c>
      <c r="U440">
        <v>505</v>
      </c>
      <c r="V440">
        <v>5321</v>
      </c>
      <c r="W440">
        <v>1231</v>
      </c>
      <c r="X440">
        <v>154</v>
      </c>
      <c r="Y440">
        <v>69</v>
      </c>
      <c r="Z440">
        <v>11</v>
      </c>
      <c r="AA440">
        <v>344</v>
      </c>
      <c r="AB440">
        <v>635</v>
      </c>
      <c r="AC440">
        <v>112</v>
      </c>
      <c r="AG440">
        <v>627</v>
      </c>
      <c r="AH440">
        <v>440</v>
      </c>
      <c r="AI440">
        <v>2.77</v>
      </c>
      <c r="AJ440">
        <v>143</v>
      </c>
      <c r="AK440">
        <v>15</v>
      </c>
      <c r="AL440">
        <v>2</v>
      </c>
      <c r="AM440">
        <v>4290</v>
      </c>
      <c r="AN440">
        <v>1345</v>
      </c>
      <c r="AO440">
        <v>16</v>
      </c>
      <c r="AP440">
        <v>433</v>
      </c>
      <c r="AQ440">
        <v>556</v>
      </c>
      <c r="AR440">
        <v>273</v>
      </c>
      <c r="AS440">
        <v>92</v>
      </c>
      <c r="AT440">
        <v>0.95899999999999996</v>
      </c>
      <c r="AU440" t="s">
        <v>420</v>
      </c>
      <c r="AV440" t="s">
        <v>421</v>
      </c>
      <c r="AW440">
        <v>177796</v>
      </c>
      <c r="AX440">
        <v>97</v>
      </c>
      <c r="AY440">
        <v>98</v>
      </c>
      <c r="AZ440" t="s">
        <v>419</v>
      </c>
      <c r="BA440" t="s">
        <v>419</v>
      </c>
      <c r="BB440" t="s">
        <v>419</v>
      </c>
    </row>
    <row r="441" spans="1:54" x14ac:dyDescent="0.25">
      <c r="A441">
        <v>1904</v>
      </c>
      <c r="B441" t="s">
        <v>157</v>
      </c>
      <c r="C441" t="s">
        <v>242</v>
      </c>
      <c r="D441" t="s">
        <v>243</v>
      </c>
      <c r="E441" t="str">
        <f>VLOOKUP(D441,TeamsFranchises!$A$2:$B$121,2,FALSE)</f>
        <v>San Francisco Giants</v>
      </c>
      <c r="G441">
        <v>1</v>
      </c>
      <c r="H441">
        <v>158</v>
      </c>
      <c r="I441">
        <v>84</v>
      </c>
      <c r="J441">
        <v>106</v>
      </c>
      <c r="K441">
        <v>47</v>
      </c>
      <c r="N441">
        <f t="shared" si="24"/>
        <v>0</v>
      </c>
      <c r="O441" t="s">
        <v>76</v>
      </c>
      <c r="P441">
        <f t="shared" si="25"/>
        <v>1</v>
      </c>
      <c r="R441">
        <f t="shared" si="26"/>
        <v>0</v>
      </c>
      <c r="S441">
        <f t="shared" si="27"/>
        <v>0</v>
      </c>
      <c r="T441" t="str">
        <f>IF('Teams-Start'!A441&gt;=1903,"Y","N")</f>
        <v>Y</v>
      </c>
      <c r="U441">
        <v>744</v>
      </c>
      <c r="V441">
        <v>5150</v>
      </c>
      <c r="W441">
        <v>1347</v>
      </c>
      <c r="X441">
        <v>202</v>
      </c>
      <c r="Y441">
        <v>65</v>
      </c>
      <c r="Z441">
        <v>31</v>
      </c>
      <c r="AA441">
        <v>434</v>
      </c>
      <c r="AC441">
        <v>283</v>
      </c>
      <c r="AG441">
        <v>476</v>
      </c>
      <c r="AH441">
        <v>337</v>
      </c>
      <c r="AI441">
        <v>2.17</v>
      </c>
      <c r="AJ441">
        <v>127</v>
      </c>
      <c r="AK441">
        <v>21</v>
      </c>
      <c r="AL441">
        <v>15</v>
      </c>
      <c r="AM441">
        <v>4188</v>
      </c>
      <c r="AN441">
        <v>1151</v>
      </c>
      <c r="AO441">
        <v>36</v>
      </c>
      <c r="AP441">
        <v>349</v>
      </c>
      <c r="AQ441">
        <v>707</v>
      </c>
      <c r="AR441">
        <v>289</v>
      </c>
      <c r="AS441">
        <v>93</v>
      </c>
      <c r="AT441">
        <v>0.95599999999999996</v>
      </c>
      <c r="AU441" t="s">
        <v>310</v>
      </c>
      <c r="AV441" t="s">
        <v>389</v>
      </c>
      <c r="AW441">
        <v>609826</v>
      </c>
      <c r="AX441">
        <v>104</v>
      </c>
      <c r="AY441">
        <v>100</v>
      </c>
      <c r="AZ441" t="s">
        <v>246</v>
      </c>
      <c r="BA441" t="s">
        <v>242</v>
      </c>
      <c r="BB441" t="s">
        <v>242</v>
      </c>
    </row>
    <row r="442" spans="1:54" x14ac:dyDescent="0.25">
      <c r="A442">
        <v>1904</v>
      </c>
      <c r="B442" t="s">
        <v>410</v>
      </c>
      <c r="C442" t="s">
        <v>436</v>
      </c>
      <c r="D442" t="s">
        <v>412</v>
      </c>
      <c r="E442" t="str">
        <f>VLOOKUP(D442,TeamsFranchises!$A$2:$B$121,2,FALSE)</f>
        <v>New York Yankees</v>
      </c>
      <c r="G442">
        <v>2</v>
      </c>
      <c r="H442">
        <v>155</v>
      </c>
      <c r="I442">
        <v>75</v>
      </c>
      <c r="J442">
        <v>92</v>
      </c>
      <c r="K442">
        <v>59</v>
      </c>
      <c r="N442">
        <f t="shared" si="24"/>
        <v>0</v>
      </c>
      <c r="O442" t="s">
        <v>51</v>
      </c>
      <c r="P442">
        <f t="shared" si="25"/>
        <v>0</v>
      </c>
      <c r="R442">
        <f t="shared" si="26"/>
        <v>0</v>
      </c>
      <c r="S442">
        <f t="shared" si="27"/>
        <v>0</v>
      </c>
      <c r="T442" t="str">
        <f>IF('Teams-Start'!A442&gt;=1903,"Y","N")</f>
        <v>Y</v>
      </c>
      <c r="U442">
        <v>598</v>
      </c>
      <c r="V442">
        <v>5220</v>
      </c>
      <c r="W442">
        <v>1354</v>
      </c>
      <c r="X442">
        <v>195</v>
      </c>
      <c r="Y442">
        <v>91</v>
      </c>
      <c r="Z442">
        <v>27</v>
      </c>
      <c r="AA442">
        <v>312</v>
      </c>
      <c r="AB442">
        <v>548</v>
      </c>
      <c r="AC442">
        <v>163</v>
      </c>
      <c r="AG442">
        <v>526</v>
      </c>
      <c r="AH442">
        <v>394</v>
      </c>
      <c r="AI442">
        <v>2.57</v>
      </c>
      <c r="AJ442">
        <v>123</v>
      </c>
      <c r="AK442">
        <v>15</v>
      </c>
      <c r="AL442">
        <v>1</v>
      </c>
      <c r="AM442">
        <v>4140</v>
      </c>
      <c r="AN442">
        <v>1180</v>
      </c>
      <c r="AO442">
        <v>29</v>
      </c>
      <c r="AP442">
        <v>311</v>
      </c>
      <c r="AQ442">
        <v>684</v>
      </c>
      <c r="AR442">
        <v>275</v>
      </c>
      <c r="AS442">
        <v>90</v>
      </c>
      <c r="AT442">
        <v>0.95799999999999996</v>
      </c>
      <c r="AU442" t="s">
        <v>437</v>
      </c>
      <c r="AV442" t="s">
        <v>438</v>
      </c>
      <c r="AW442">
        <v>438919</v>
      </c>
      <c r="AX442">
        <v>105</v>
      </c>
      <c r="AY442">
        <v>104</v>
      </c>
      <c r="AZ442" t="s">
        <v>412</v>
      </c>
      <c r="BA442" t="s">
        <v>436</v>
      </c>
      <c r="BB442" t="s">
        <v>436</v>
      </c>
    </row>
    <row r="443" spans="1:54" x14ac:dyDescent="0.25">
      <c r="A443">
        <v>1904</v>
      </c>
      <c r="B443" t="s">
        <v>410</v>
      </c>
      <c r="C443" t="s">
        <v>226</v>
      </c>
      <c r="D443" t="s">
        <v>423</v>
      </c>
      <c r="E443" t="str">
        <f>VLOOKUP(D443,TeamsFranchises!$A$2:$B$121,2,FALSE)</f>
        <v>Oakland Athletics</v>
      </c>
      <c r="G443">
        <v>5</v>
      </c>
      <c r="H443">
        <v>155</v>
      </c>
      <c r="I443">
        <v>79</v>
      </c>
      <c r="J443">
        <v>81</v>
      </c>
      <c r="K443">
        <v>70</v>
      </c>
      <c r="N443">
        <f t="shared" si="24"/>
        <v>0</v>
      </c>
      <c r="O443" t="s">
        <v>51</v>
      </c>
      <c r="P443">
        <f t="shared" si="25"/>
        <v>0</v>
      </c>
      <c r="R443">
        <f t="shared" si="26"/>
        <v>0</v>
      </c>
      <c r="S443">
        <f t="shared" si="27"/>
        <v>0</v>
      </c>
      <c r="T443" t="str">
        <f>IF('Teams-Start'!A443&gt;=1903,"Y","N")</f>
        <v>Y</v>
      </c>
      <c r="U443">
        <v>557</v>
      </c>
      <c r="V443">
        <v>5088</v>
      </c>
      <c r="W443">
        <v>1266</v>
      </c>
      <c r="X443">
        <v>197</v>
      </c>
      <c r="Y443">
        <v>77</v>
      </c>
      <c r="Z443">
        <v>31</v>
      </c>
      <c r="AA443">
        <v>313</v>
      </c>
      <c r="AB443">
        <v>605</v>
      </c>
      <c r="AC443">
        <v>137</v>
      </c>
      <c r="AG443">
        <v>503</v>
      </c>
      <c r="AH443">
        <v>355</v>
      </c>
      <c r="AI443">
        <v>2.35</v>
      </c>
      <c r="AJ443">
        <v>136</v>
      </c>
      <c r="AK443">
        <v>26</v>
      </c>
      <c r="AL443">
        <v>0</v>
      </c>
      <c r="AM443">
        <v>4083</v>
      </c>
      <c r="AN443">
        <v>1149</v>
      </c>
      <c r="AO443">
        <v>13</v>
      </c>
      <c r="AP443">
        <v>366</v>
      </c>
      <c r="AQ443">
        <v>887</v>
      </c>
      <c r="AR443">
        <v>250</v>
      </c>
      <c r="AS443">
        <v>67</v>
      </c>
      <c r="AT443">
        <v>0.95899999999999996</v>
      </c>
      <c r="AU443" t="s">
        <v>77</v>
      </c>
      <c r="AV443" t="s">
        <v>424</v>
      </c>
      <c r="AW443">
        <v>512294</v>
      </c>
      <c r="AX443">
        <v>105</v>
      </c>
      <c r="AY443">
        <v>103</v>
      </c>
      <c r="AZ443" t="s">
        <v>226</v>
      </c>
      <c r="BA443" t="s">
        <v>226</v>
      </c>
      <c r="BB443" t="s">
        <v>226</v>
      </c>
    </row>
    <row r="444" spans="1:54" x14ac:dyDescent="0.25">
      <c r="A444">
        <v>1904</v>
      </c>
      <c r="B444" t="s">
        <v>157</v>
      </c>
      <c r="C444" t="s">
        <v>122</v>
      </c>
      <c r="D444" t="s">
        <v>122</v>
      </c>
      <c r="E444" t="str">
        <f>VLOOKUP(D444,TeamsFranchises!$A$2:$B$121,2,FALSE)</f>
        <v>Philadelphia Phillies</v>
      </c>
      <c r="G444">
        <v>8</v>
      </c>
      <c r="H444">
        <v>155</v>
      </c>
      <c r="I444">
        <v>73</v>
      </c>
      <c r="J444">
        <v>52</v>
      </c>
      <c r="K444">
        <v>100</v>
      </c>
      <c r="N444">
        <f t="shared" si="24"/>
        <v>0</v>
      </c>
      <c r="O444" t="s">
        <v>51</v>
      </c>
      <c r="P444">
        <f t="shared" si="25"/>
        <v>0</v>
      </c>
      <c r="R444">
        <f t="shared" si="26"/>
        <v>0</v>
      </c>
      <c r="S444">
        <f t="shared" si="27"/>
        <v>0</v>
      </c>
      <c r="T444" t="str">
        <f>IF('Teams-Start'!A444&gt;=1903,"Y","N")</f>
        <v>Y</v>
      </c>
      <c r="U444">
        <v>571</v>
      </c>
      <c r="V444">
        <v>5103</v>
      </c>
      <c r="W444">
        <v>1268</v>
      </c>
      <c r="X444">
        <v>170</v>
      </c>
      <c r="Y444">
        <v>54</v>
      </c>
      <c r="Z444">
        <v>23</v>
      </c>
      <c r="AA444">
        <v>377</v>
      </c>
      <c r="AC444">
        <v>159</v>
      </c>
      <c r="AG444">
        <v>784</v>
      </c>
      <c r="AH444">
        <v>504</v>
      </c>
      <c r="AI444">
        <v>3.39</v>
      </c>
      <c r="AJ444">
        <v>131</v>
      </c>
      <c r="AK444">
        <v>10</v>
      </c>
      <c r="AL444">
        <v>2</v>
      </c>
      <c r="AM444">
        <v>4017</v>
      </c>
      <c r="AN444">
        <v>1418</v>
      </c>
      <c r="AO444">
        <v>22</v>
      </c>
      <c r="AP444">
        <v>425</v>
      </c>
      <c r="AQ444">
        <v>469</v>
      </c>
      <c r="AR444">
        <v>401</v>
      </c>
      <c r="AS444">
        <v>93</v>
      </c>
      <c r="AT444">
        <v>0.93700000000000006</v>
      </c>
      <c r="AU444" t="s">
        <v>358</v>
      </c>
      <c r="AV444" t="s">
        <v>404</v>
      </c>
      <c r="AW444">
        <v>140771</v>
      </c>
      <c r="AX444">
        <v>99</v>
      </c>
      <c r="AY444">
        <v>100</v>
      </c>
      <c r="AZ444" t="s">
        <v>122</v>
      </c>
      <c r="BA444" t="s">
        <v>122</v>
      </c>
      <c r="BB444" t="s">
        <v>122</v>
      </c>
    </row>
    <row r="445" spans="1:54" x14ac:dyDescent="0.25">
      <c r="A445">
        <v>1904</v>
      </c>
      <c r="B445" t="s">
        <v>157</v>
      </c>
      <c r="C445" t="s">
        <v>229</v>
      </c>
      <c r="D445" t="s">
        <v>229</v>
      </c>
      <c r="E445" t="str">
        <f>VLOOKUP(D445,TeamsFranchises!$A$2:$B$121,2,FALSE)</f>
        <v>Pittsburgh Pirates</v>
      </c>
      <c r="G445">
        <v>4</v>
      </c>
      <c r="H445">
        <v>156</v>
      </c>
      <c r="I445">
        <v>78</v>
      </c>
      <c r="J445">
        <v>87</v>
      </c>
      <c r="K445">
        <v>66</v>
      </c>
      <c r="N445">
        <f t="shared" si="24"/>
        <v>0</v>
      </c>
      <c r="O445" t="s">
        <v>51</v>
      </c>
      <c r="P445">
        <f t="shared" si="25"/>
        <v>0</v>
      </c>
      <c r="R445">
        <f t="shared" si="26"/>
        <v>0</v>
      </c>
      <c r="S445">
        <f t="shared" si="27"/>
        <v>0</v>
      </c>
      <c r="T445" t="str">
        <f>IF('Teams-Start'!A445&gt;=1903,"Y","N")</f>
        <v>Y</v>
      </c>
      <c r="U445">
        <v>675</v>
      </c>
      <c r="V445">
        <v>5160</v>
      </c>
      <c r="W445">
        <v>1333</v>
      </c>
      <c r="X445">
        <v>164</v>
      </c>
      <c r="Y445">
        <v>102</v>
      </c>
      <c r="Z445">
        <v>15</v>
      </c>
      <c r="AA445">
        <v>391</v>
      </c>
      <c r="AC445">
        <v>178</v>
      </c>
      <c r="AG445">
        <v>592</v>
      </c>
      <c r="AH445">
        <v>433</v>
      </c>
      <c r="AI445">
        <v>2.89</v>
      </c>
      <c r="AJ445">
        <v>133</v>
      </c>
      <c r="AK445">
        <v>15</v>
      </c>
      <c r="AL445">
        <v>1</v>
      </c>
      <c r="AM445">
        <v>4044</v>
      </c>
      <c r="AN445">
        <v>1273</v>
      </c>
      <c r="AO445">
        <v>13</v>
      </c>
      <c r="AP445">
        <v>379</v>
      </c>
      <c r="AQ445">
        <v>455</v>
      </c>
      <c r="AR445">
        <v>291</v>
      </c>
      <c r="AS445">
        <v>93</v>
      </c>
      <c r="AT445">
        <v>0.95499999999999996</v>
      </c>
      <c r="AU445" t="s">
        <v>390</v>
      </c>
      <c r="AV445" t="s">
        <v>335</v>
      </c>
      <c r="AW445">
        <v>340615</v>
      </c>
      <c r="AX445">
        <v>103</v>
      </c>
      <c r="AY445">
        <v>100</v>
      </c>
      <c r="AZ445" t="s">
        <v>229</v>
      </c>
      <c r="BA445" t="s">
        <v>229</v>
      </c>
      <c r="BB445" t="s">
        <v>229</v>
      </c>
    </row>
    <row r="446" spans="1:54" x14ac:dyDescent="0.25">
      <c r="A446">
        <v>1904</v>
      </c>
      <c r="B446" t="s">
        <v>410</v>
      </c>
      <c r="C446" t="s">
        <v>431</v>
      </c>
      <c r="D446" t="s">
        <v>95</v>
      </c>
      <c r="E446" t="str">
        <f>VLOOKUP(D446,TeamsFranchises!$A$2:$B$121,2,FALSE)</f>
        <v>Baltimore Orioles</v>
      </c>
      <c r="G446">
        <v>6</v>
      </c>
      <c r="H446">
        <v>156</v>
      </c>
      <c r="I446">
        <v>78</v>
      </c>
      <c r="J446">
        <v>65</v>
      </c>
      <c r="K446">
        <v>87</v>
      </c>
      <c r="N446">
        <f t="shared" si="24"/>
        <v>0</v>
      </c>
      <c r="O446" t="s">
        <v>51</v>
      </c>
      <c r="P446">
        <f t="shared" si="25"/>
        <v>0</v>
      </c>
      <c r="R446">
        <f t="shared" si="26"/>
        <v>0</v>
      </c>
      <c r="S446">
        <f t="shared" si="27"/>
        <v>0</v>
      </c>
      <c r="T446" t="str">
        <f>IF('Teams-Start'!A446&gt;=1903,"Y","N")</f>
        <v>Y</v>
      </c>
      <c r="U446">
        <v>481</v>
      </c>
      <c r="V446">
        <v>5291</v>
      </c>
      <c r="W446">
        <v>1266</v>
      </c>
      <c r="X446">
        <v>153</v>
      </c>
      <c r="Y446">
        <v>53</v>
      </c>
      <c r="Z446">
        <v>10</v>
      </c>
      <c r="AA446">
        <v>332</v>
      </c>
      <c r="AB446">
        <v>609</v>
      </c>
      <c r="AC446">
        <v>150</v>
      </c>
      <c r="AG446">
        <v>604</v>
      </c>
      <c r="AH446">
        <v>443</v>
      </c>
      <c r="AI446">
        <v>2.83</v>
      </c>
      <c r="AJ446">
        <v>135</v>
      </c>
      <c r="AK446">
        <v>13</v>
      </c>
      <c r="AL446">
        <v>1</v>
      </c>
      <c r="AM446">
        <v>4230</v>
      </c>
      <c r="AN446">
        <v>1335</v>
      </c>
      <c r="AO446">
        <v>25</v>
      </c>
      <c r="AP446">
        <v>333</v>
      </c>
      <c r="AQ446">
        <v>577</v>
      </c>
      <c r="AR446">
        <v>267</v>
      </c>
      <c r="AS446">
        <v>78</v>
      </c>
      <c r="AT446">
        <v>0.96</v>
      </c>
      <c r="AU446" t="s">
        <v>252</v>
      </c>
      <c r="AV446" t="s">
        <v>432</v>
      </c>
      <c r="AW446">
        <v>318108</v>
      </c>
      <c r="AX446">
        <v>94</v>
      </c>
      <c r="AY446">
        <v>96</v>
      </c>
      <c r="AZ446" t="s">
        <v>433</v>
      </c>
      <c r="BA446" t="s">
        <v>431</v>
      </c>
      <c r="BB446" t="s">
        <v>431</v>
      </c>
    </row>
    <row r="447" spans="1:54" x14ac:dyDescent="0.25">
      <c r="A447">
        <v>1904</v>
      </c>
      <c r="B447" t="s">
        <v>157</v>
      </c>
      <c r="C447" t="s">
        <v>396</v>
      </c>
      <c r="D447" t="s">
        <v>154</v>
      </c>
      <c r="E447" t="str">
        <f>VLOOKUP(D447,TeamsFranchises!$A$2:$B$121,2,FALSE)</f>
        <v>St. Louis Cardinals</v>
      </c>
      <c r="G447">
        <v>5</v>
      </c>
      <c r="H447">
        <v>155</v>
      </c>
      <c r="I447">
        <v>76</v>
      </c>
      <c r="J447">
        <v>75</v>
      </c>
      <c r="K447">
        <v>79</v>
      </c>
      <c r="N447">
        <f t="shared" si="24"/>
        <v>0</v>
      </c>
      <c r="O447" t="s">
        <v>51</v>
      </c>
      <c r="P447">
        <f t="shared" si="25"/>
        <v>0</v>
      </c>
      <c r="R447">
        <f t="shared" si="26"/>
        <v>0</v>
      </c>
      <c r="S447">
        <f t="shared" si="27"/>
        <v>0</v>
      </c>
      <c r="T447" t="str">
        <f>IF('Teams-Start'!A447&gt;=1903,"Y","N")</f>
        <v>Y</v>
      </c>
      <c r="U447">
        <v>602</v>
      </c>
      <c r="V447">
        <v>5104</v>
      </c>
      <c r="W447">
        <v>1292</v>
      </c>
      <c r="X447">
        <v>175</v>
      </c>
      <c r="Y447">
        <v>66</v>
      </c>
      <c r="Z447">
        <v>24</v>
      </c>
      <c r="AA447">
        <v>343</v>
      </c>
      <c r="AC447">
        <v>199</v>
      </c>
      <c r="AG447">
        <v>595</v>
      </c>
      <c r="AH447">
        <v>401</v>
      </c>
      <c r="AI447">
        <v>2.64</v>
      </c>
      <c r="AJ447">
        <v>146</v>
      </c>
      <c r="AK447">
        <v>7</v>
      </c>
      <c r="AL447">
        <v>2</v>
      </c>
      <c r="AM447">
        <v>4104</v>
      </c>
      <c r="AN447">
        <v>1286</v>
      </c>
      <c r="AO447">
        <v>23</v>
      </c>
      <c r="AP447">
        <v>319</v>
      </c>
      <c r="AQ447">
        <v>529</v>
      </c>
      <c r="AR447">
        <v>307</v>
      </c>
      <c r="AS447">
        <v>83</v>
      </c>
      <c r="AT447">
        <v>0.95199999999999996</v>
      </c>
      <c r="AU447" t="s">
        <v>409</v>
      </c>
      <c r="AV447" t="s">
        <v>399</v>
      </c>
      <c r="AW447">
        <v>386750</v>
      </c>
      <c r="AX447">
        <v>96</v>
      </c>
      <c r="AY447">
        <v>99</v>
      </c>
      <c r="AZ447" t="s">
        <v>154</v>
      </c>
      <c r="BA447" t="s">
        <v>396</v>
      </c>
      <c r="BB447" t="s">
        <v>396</v>
      </c>
    </row>
    <row r="448" spans="1:54" x14ac:dyDescent="0.25">
      <c r="A448">
        <v>1904</v>
      </c>
      <c r="B448" t="s">
        <v>410</v>
      </c>
      <c r="C448" t="s">
        <v>425</v>
      </c>
      <c r="D448" t="s">
        <v>426</v>
      </c>
      <c r="E448" t="str">
        <f>VLOOKUP(D448,TeamsFranchises!$A$2:$B$121,2,FALSE)</f>
        <v>Minnesota Twins</v>
      </c>
      <c r="G448">
        <v>8</v>
      </c>
      <c r="H448">
        <v>157</v>
      </c>
      <c r="I448">
        <v>78</v>
      </c>
      <c r="J448">
        <v>38</v>
      </c>
      <c r="K448">
        <v>113</v>
      </c>
      <c r="N448">
        <f t="shared" si="24"/>
        <v>0</v>
      </c>
      <c r="O448" t="s">
        <v>51</v>
      </c>
      <c r="P448">
        <f t="shared" si="25"/>
        <v>0</v>
      </c>
      <c r="R448">
        <f t="shared" si="26"/>
        <v>0</v>
      </c>
      <c r="S448">
        <f t="shared" si="27"/>
        <v>0</v>
      </c>
      <c r="T448" t="str">
        <f>IF('Teams-Start'!A448&gt;=1903,"Y","N")</f>
        <v>Y</v>
      </c>
      <c r="U448">
        <v>437</v>
      </c>
      <c r="V448">
        <v>5149</v>
      </c>
      <c r="W448">
        <v>1170</v>
      </c>
      <c r="X448">
        <v>171</v>
      </c>
      <c r="Y448">
        <v>57</v>
      </c>
      <c r="Z448">
        <v>10</v>
      </c>
      <c r="AA448">
        <v>283</v>
      </c>
      <c r="AB448">
        <v>759</v>
      </c>
      <c r="AC448">
        <v>150</v>
      </c>
      <c r="AG448">
        <v>743</v>
      </c>
      <c r="AH448">
        <v>547</v>
      </c>
      <c r="AI448">
        <v>3.62</v>
      </c>
      <c r="AJ448">
        <v>137</v>
      </c>
      <c r="AK448">
        <v>7</v>
      </c>
      <c r="AL448">
        <v>4</v>
      </c>
      <c r="AM448">
        <v>4077</v>
      </c>
      <c r="AN448">
        <v>1487</v>
      </c>
      <c r="AO448">
        <v>19</v>
      </c>
      <c r="AP448">
        <v>347</v>
      </c>
      <c r="AQ448">
        <v>533</v>
      </c>
      <c r="AR448">
        <v>313</v>
      </c>
      <c r="AS448">
        <v>97</v>
      </c>
      <c r="AT448">
        <v>0.95099999999999996</v>
      </c>
      <c r="AU448" t="s">
        <v>397</v>
      </c>
      <c r="AV448" t="s">
        <v>439</v>
      </c>
      <c r="AW448">
        <v>131744</v>
      </c>
      <c r="AX448">
        <v>98</v>
      </c>
      <c r="AY448">
        <v>102</v>
      </c>
      <c r="AZ448" t="s">
        <v>428</v>
      </c>
      <c r="BA448" t="s">
        <v>425</v>
      </c>
      <c r="BB448" t="s">
        <v>425</v>
      </c>
    </row>
    <row r="449" spans="1:54" x14ac:dyDescent="0.25">
      <c r="A449">
        <v>1905</v>
      </c>
      <c r="B449" t="s">
        <v>410</v>
      </c>
      <c r="C449" t="s">
        <v>54</v>
      </c>
      <c r="D449" t="s">
        <v>54</v>
      </c>
      <c r="E449" t="str">
        <f>VLOOKUP(D449,TeamsFranchises!$A$2:$B$121,2,FALSE)</f>
        <v>Boston Red Sox</v>
      </c>
      <c r="G449">
        <v>4</v>
      </c>
      <c r="H449">
        <v>153</v>
      </c>
      <c r="I449">
        <v>77</v>
      </c>
      <c r="J449">
        <v>78</v>
      </c>
      <c r="K449">
        <v>74</v>
      </c>
      <c r="N449">
        <f t="shared" si="24"/>
        <v>0</v>
      </c>
      <c r="O449" t="s">
        <v>51</v>
      </c>
      <c r="P449">
        <f t="shared" si="25"/>
        <v>0</v>
      </c>
      <c r="Q449" t="s">
        <v>51</v>
      </c>
      <c r="R449">
        <f t="shared" si="26"/>
        <v>1</v>
      </c>
      <c r="S449">
        <f t="shared" si="27"/>
        <v>0</v>
      </c>
      <c r="T449" t="str">
        <f>IF('Teams-Start'!A449&gt;=1903,"Y","N")</f>
        <v>Y</v>
      </c>
      <c r="U449">
        <v>579</v>
      </c>
      <c r="V449">
        <v>5049</v>
      </c>
      <c r="W449">
        <v>1179</v>
      </c>
      <c r="X449">
        <v>165</v>
      </c>
      <c r="Y449">
        <v>69</v>
      </c>
      <c r="Z449">
        <v>29</v>
      </c>
      <c r="AA449">
        <v>486</v>
      </c>
      <c r="AC449">
        <v>131</v>
      </c>
      <c r="AG449">
        <v>564</v>
      </c>
      <c r="AH449">
        <v>428</v>
      </c>
      <c r="AI449">
        <v>2.84</v>
      </c>
      <c r="AJ449">
        <v>124</v>
      </c>
      <c r="AK449">
        <v>14</v>
      </c>
      <c r="AL449">
        <v>1</v>
      </c>
      <c r="AM449">
        <v>4068</v>
      </c>
      <c r="AN449">
        <v>1198</v>
      </c>
      <c r="AO449">
        <v>33</v>
      </c>
      <c r="AP449">
        <v>292</v>
      </c>
      <c r="AQ449">
        <v>652</v>
      </c>
      <c r="AR449">
        <v>290</v>
      </c>
      <c r="AS449">
        <v>75</v>
      </c>
      <c r="AT449">
        <v>0.95299999999999996</v>
      </c>
      <c r="AU449" t="s">
        <v>413</v>
      </c>
      <c r="AV449" t="s">
        <v>414</v>
      </c>
      <c r="AW449">
        <v>468828</v>
      </c>
      <c r="AX449">
        <v>101</v>
      </c>
      <c r="AY449">
        <v>102</v>
      </c>
      <c r="AZ449" t="s">
        <v>54</v>
      </c>
      <c r="BA449" t="s">
        <v>54</v>
      </c>
      <c r="BB449" t="s">
        <v>54</v>
      </c>
    </row>
    <row r="450" spans="1:54" x14ac:dyDescent="0.25">
      <c r="A450">
        <v>1905</v>
      </c>
      <c r="B450" t="s">
        <v>157</v>
      </c>
      <c r="C450" t="s">
        <v>262</v>
      </c>
      <c r="D450" t="s">
        <v>260</v>
      </c>
      <c r="E450" t="str">
        <f>VLOOKUP(D450,TeamsFranchises!$A$2:$B$121,2,FALSE)</f>
        <v>Los Angeles Dodgers</v>
      </c>
      <c r="G450">
        <v>8</v>
      </c>
      <c r="H450">
        <v>155</v>
      </c>
      <c r="I450">
        <v>77</v>
      </c>
      <c r="J450">
        <v>48</v>
      </c>
      <c r="K450">
        <v>104</v>
      </c>
      <c r="N450">
        <f t="shared" si="24"/>
        <v>0</v>
      </c>
      <c r="O450" t="s">
        <v>51</v>
      </c>
      <c r="P450">
        <f t="shared" si="25"/>
        <v>0</v>
      </c>
      <c r="Q450" t="s">
        <v>51</v>
      </c>
      <c r="R450">
        <f t="shared" si="26"/>
        <v>1</v>
      </c>
      <c r="S450">
        <f t="shared" si="27"/>
        <v>0</v>
      </c>
      <c r="T450" t="str">
        <f>IF('Teams-Start'!A450&gt;=1903,"Y","N")</f>
        <v>Y</v>
      </c>
      <c r="U450">
        <v>506</v>
      </c>
      <c r="V450">
        <v>5100</v>
      </c>
      <c r="W450">
        <v>1255</v>
      </c>
      <c r="X450">
        <v>154</v>
      </c>
      <c r="Y450">
        <v>60</v>
      </c>
      <c r="Z450">
        <v>29</v>
      </c>
      <c r="AA450">
        <v>327</v>
      </c>
      <c r="AC450">
        <v>186</v>
      </c>
      <c r="AG450">
        <v>807</v>
      </c>
      <c r="AH450">
        <v>563</v>
      </c>
      <c r="AI450">
        <v>3.76</v>
      </c>
      <c r="AJ450">
        <v>125</v>
      </c>
      <c r="AK450">
        <v>7</v>
      </c>
      <c r="AL450">
        <v>3</v>
      </c>
      <c r="AM450">
        <v>4041</v>
      </c>
      <c r="AN450">
        <v>1416</v>
      </c>
      <c r="AO450">
        <v>24</v>
      </c>
      <c r="AP450">
        <v>476</v>
      </c>
      <c r="AQ450">
        <v>556</v>
      </c>
      <c r="AR450">
        <v>408</v>
      </c>
      <c r="AS450">
        <v>101</v>
      </c>
      <c r="AT450">
        <v>0.93700000000000006</v>
      </c>
      <c r="AU450" t="s">
        <v>407</v>
      </c>
      <c r="AV450" t="s">
        <v>405</v>
      </c>
      <c r="AW450">
        <v>227924</v>
      </c>
      <c r="AX450">
        <v>93</v>
      </c>
      <c r="AY450">
        <v>96</v>
      </c>
      <c r="AZ450" t="s">
        <v>262</v>
      </c>
      <c r="BA450" t="s">
        <v>262</v>
      </c>
      <c r="BB450" t="s">
        <v>262</v>
      </c>
    </row>
    <row r="451" spans="1:54" x14ac:dyDescent="0.25">
      <c r="A451">
        <v>1905</v>
      </c>
      <c r="B451" t="s">
        <v>157</v>
      </c>
      <c r="C451" t="s">
        <v>158</v>
      </c>
      <c r="D451" t="s">
        <v>159</v>
      </c>
      <c r="E451" t="str">
        <f>VLOOKUP(D451,TeamsFranchises!$A$2:$B$121,2,FALSE)</f>
        <v>Atlanta Braves</v>
      </c>
      <c r="G451">
        <v>7</v>
      </c>
      <c r="H451">
        <v>156</v>
      </c>
      <c r="I451">
        <v>76</v>
      </c>
      <c r="J451">
        <v>51</v>
      </c>
      <c r="K451">
        <v>103</v>
      </c>
      <c r="N451">
        <f t="shared" ref="N451:N514" si="28">IF(M451="Y",1,0)</f>
        <v>0</v>
      </c>
      <c r="O451" t="s">
        <v>51</v>
      </c>
      <c r="P451">
        <f t="shared" ref="P451:P514" si="29">IF(O451="Y",1,0)</f>
        <v>0</v>
      </c>
      <c r="Q451" t="s">
        <v>51</v>
      </c>
      <c r="R451">
        <f t="shared" ref="R451:R514" si="30">IF(Q451="N",1,0)</f>
        <v>1</v>
      </c>
      <c r="S451">
        <f t="shared" ref="S451:S514" si="31">IF(Q451="Y",1,0)</f>
        <v>0</v>
      </c>
      <c r="T451" t="str">
        <f>IF('Teams-Start'!A451&gt;=1903,"Y","N")</f>
        <v>Y</v>
      </c>
      <c r="U451">
        <v>468</v>
      </c>
      <c r="V451">
        <v>5190</v>
      </c>
      <c r="W451">
        <v>1217</v>
      </c>
      <c r="X451">
        <v>148</v>
      </c>
      <c r="Y451">
        <v>52</v>
      </c>
      <c r="Z451">
        <v>17</v>
      </c>
      <c r="AA451">
        <v>302</v>
      </c>
      <c r="AC451">
        <v>132</v>
      </c>
      <c r="AG451">
        <v>733</v>
      </c>
      <c r="AH451">
        <v>541</v>
      </c>
      <c r="AI451">
        <v>3.52</v>
      </c>
      <c r="AJ451">
        <v>139</v>
      </c>
      <c r="AK451">
        <v>14</v>
      </c>
      <c r="AL451">
        <v>0</v>
      </c>
      <c r="AM451">
        <v>4149</v>
      </c>
      <c r="AN451">
        <v>1390</v>
      </c>
      <c r="AO451">
        <v>36</v>
      </c>
      <c r="AP451">
        <v>433</v>
      </c>
      <c r="AQ451">
        <v>533</v>
      </c>
      <c r="AR451">
        <v>311</v>
      </c>
      <c r="AS451">
        <v>89</v>
      </c>
      <c r="AT451">
        <v>0.95099999999999996</v>
      </c>
      <c r="AU451" t="s">
        <v>235</v>
      </c>
      <c r="AV451" t="s">
        <v>403</v>
      </c>
      <c r="AW451">
        <v>150003</v>
      </c>
      <c r="AX451">
        <v>98</v>
      </c>
      <c r="AY451">
        <v>103</v>
      </c>
      <c r="AZ451" t="s">
        <v>158</v>
      </c>
      <c r="BA451" t="s">
        <v>158</v>
      </c>
      <c r="BB451" t="s">
        <v>158</v>
      </c>
    </row>
    <row r="452" spans="1:54" x14ac:dyDescent="0.25">
      <c r="A452">
        <v>1905</v>
      </c>
      <c r="B452" t="s">
        <v>410</v>
      </c>
      <c r="C452" t="s">
        <v>415</v>
      </c>
      <c r="D452" t="s">
        <v>416</v>
      </c>
      <c r="E452" t="str">
        <f>VLOOKUP(D452,TeamsFranchises!$A$2:$B$121,2,FALSE)</f>
        <v>Chicago White Sox</v>
      </c>
      <c r="G452">
        <v>2</v>
      </c>
      <c r="H452">
        <v>158</v>
      </c>
      <c r="I452">
        <v>82</v>
      </c>
      <c r="J452">
        <v>92</v>
      </c>
      <c r="K452">
        <v>60</v>
      </c>
      <c r="N452">
        <f t="shared" si="28"/>
        <v>0</v>
      </c>
      <c r="O452" t="s">
        <v>51</v>
      </c>
      <c r="P452">
        <f t="shared" si="29"/>
        <v>0</v>
      </c>
      <c r="Q452" t="s">
        <v>51</v>
      </c>
      <c r="R452">
        <f t="shared" si="30"/>
        <v>1</v>
      </c>
      <c r="S452">
        <f t="shared" si="31"/>
        <v>0</v>
      </c>
      <c r="T452" t="str">
        <f>IF('Teams-Start'!A452&gt;=1903,"Y","N")</f>
        <v>Y</v>
      </c>
      <c r="U452">
        <v>612</v>
      </c>
      <c r="V452">
        <v>5114</v>
      </c>
      <c r="W452">
        <v>1213</v>
      </c>
      <c r="X452">
        <v>200</v>
      </c>
      <c r="Y452">
        <v>55</v>
      </c>
      <c r="Z452">
        <v>11</v>
      </c>
      <c r="AA452">
        <v>439</v>
      </c>
      <c r="AC452">
        <v>194</v>
      </c>
      <c r="AG452">
        <v>451</v>
      </c>
      <c r="AH452">
        <v>316</v>
      </c>
      <c r="AI452">
        <v>1.99</v>
      </c>
      <c r="AJ452">
        <v>131</v>
      </c>
      <c r="AK452">
        <v>15</v>
      </c>
      <c r="AL452">
        <v>0</v>
      </c>
      <c r="AM452">
        <v>4281</v>
      </c>
      <c r="AN452">
        <v>1163</v>
      </c>
      <c r="AO452">
        <v>11</v>
      </c>
      <c r="AP452">
        <v>329</v>
      </c>
      <c r="AQ452">
        <v>613</v>
      </c>
      <c r="AR452">
        <v>217</v>
      </c>
      <c r="AS452">
        <v>64</v>
      </c>
      <c r="AT452">
        <v>0.96799999999999997</v>
      </c>
      <c r="AU452" t="s">
        <v>417</v>
      </c>
      <c r="AV452" t="s">
        <v>418</v>
      </c>
      <c r="AW452">
        <v>687419</v>
      </c>
      <c r="AX452">
        <v>96</v>
      </c>
      <c r="AY452">
        <v>93</v>
      </c>
      <c r="AZ452" t="s">
        <v>416</v>
      </c>
      <c r="BA452" t="s">
        <v>415</v>
      </c>
      <c r="BB452" t="s">
        <v>415</v>
      </c>
    </row>
    <row r="453" spans="1:54" x14ac:dyDescent="0.25">
      <c r="A453">
        <v>1905</v>
      </c>
      <c r="B453" t="s">
        <v>157</v>
      </c>
      <c r="C453" t="s">
        <v>161</v>
      </c>
      <c r="D453" t="s">
        <v>162</v>
      </c>
      <c r="E453" t="str">
        <f>VLOOKUP(D453,TeamsFranchises!$A$2:$B$121,2,FALSE)</f>
        <v>Chicago Cubs</v>
      </c>
      <c r="G453">
        <v>3</v>
      </c>
      <c r="H453">
        <v>155</v>
      </c>
      <c r="I453">
        <v>81</v>
      </c>
      <c r="J453">
        <v>92</v>
      </c>
      <c r="K453">
        <v>61</v>
      </c>
      <c r="N453">
        <f t="shared" si="28"/>
        <v>0</v>
      </c>
      <c r="O453" t="s">
        <v>51</v>
      </c>
      <c r="P453">
        <f t="shared" si="29"/>
        <v>0</v>
      </c>
      <c r="Q453" t="s">
        <v>51</v>
      </c>
      <c r="R453">
        <f t="shared" si="30"/>
        <v>1</v>
      </c>
      <c r="S453">
        <f t="shared" si="31"/>
        <v>0</v>
      </c>
      <c r="T453" t="str">
        <f>IF('Teams-Start'!A453&gt;=1903,"Y","N")</f>
        <v>Y</v>
      </c>
      <c r="U453">
        <v>667</v>
      </c>
      <c r="V453">
        <v>5108</v>
      </c>
      <c r="W453">
        <v>1249</v>
      </c>
      <c r="X453">
        <v>157</v>
      </c>
      <c r="Y453">
        <v>82</v>
      </c>
      <c r="Z453">
        <v>12</v>
      </c>
      <c r="AA453">
        <v>448</v>
      </c>
      <c r="AC453">
        <v>267</v>
      </c>
      <c r="AG453">
        <v>442</v>
      </c>
      <c r="AH453">
        <v>319</v>
      </c>
      <c r="AI453">
        <v>2.04</v>
      </c>
      <c r="AJ453">
        <v>133</v>
      </c>
      <c r="AK453">
        <v>23</v>
      </c>
      <c r="AL453">
        <v>2</v>
      </c>
      <c r="AM453">
        <v>4221</v>
      </c>
      <c r="AN453">
        <v>1135</v>
      </c>
      <c r="AO453">
        <v>14</v>
      </c>
      <c r="AP453">
        <v>385</v>
      </c>
      <c r="AQ453">
        <v>627</v>
      </c>
      <c r="AR453">
        <v>246</v>
      </c>
      <c r="AS453">
        <v>99</v>
      </c>
      <c r="AT453">
        <v>0.96199999999999997</v>
      </c>
      <c r="AU453" t="s">
        <v>434</v>
      </c>
      <c r="AV453" t="s">
        <v>401</v>
      </c>
      <c r="AW453">
        <v>509900</v>
      </c>
      <c r="AX453">
        <v>104</v>
      </c>
      <c r="AY453">
        <v>99</v>
      </c>
      <c r="AZ453" t="s">
        <v>162</v>
      </c>
      <c r="BA453" t="s">
        <v>161</v>
      </c>
      <c r="BB453" t="s">
        <v>161</v>
      </c>
    </row>
    <row r="454" spans="1:54" x14ac:dyDescent="0.25">
      <c r="A454">
        <v>1905</v>
      </c>
      <c r="B454" t="s">
        <v>157</v>
      </c>
      <c r="C454" t="s">
        <v>167</v>
      </c>
      <c r="D454" t="s">
        <v>167</v>
      </c>
      <c r="E454" t="str">
        <f>VLOOKUP(D454,TeamsFranchises!$A$2:$B$121,2,FALSE)</f>
        <v>Cincinnati Reds</v>
      </c>
      <c r="G454">
        <v>5</v>
      </c>
      <c r="H454">
        <v>155</v>
      </c>
      <c r="I454">
        <v>79</v>
      </c>
      <c r="J454">
        <v>79</v>
      </c>
      <c r="K454">
        <v>74</v>
      </c>
      <c r="N454">
        <f t="shared" si="28"/>
        <v>0</v>
      </c>
      <c r="O454" t="s">
        <v>51</v>
      </c>
      <c r="P454">
        <f t="shared" si="29"/>
        <v>0</v>
      </c>
      <c r="Q454" t="s">
        <v>51</v>
      </c>
      <c r="R454">
        <f t="shared" si="30"/>
        <v>1</v>
      </c>
      <c r="S454">
        <f t="shared" si="31"/>
        <v>0</v>
      </c>
      <c r="T454" t="str">
        <f>IF('Teams-Start'!A454&gt;=1903,"Y","N")</f>
        <v>Y</v>
      </c>
      <c r="U454">
        <v>735</v>
      </c>
      <c r="V454">
        <v>5205</v>
      </c>
      <c r="W454">
        <v>1401</v>
      </c>
      <c r="X454">
        <v>160</v>
      </c>
      <c r="Y454">
        <v>101</v>
      </c>
      <c r="Z454">
        <v>27</v>
      </c>
      <c r="AA454">
        <v>434</v>
      </c>
      <c r="AC454">
        <v>181</v>
      </c>
      <c r="AG454">
        <v>698</v>
      </c>
      <c r="AH454">
        <v>457</v>
      </c>
      <c r="AI454">
        <v>3.01</v>
      </c>
      <c r="AJ454">
        <v>119</v>
      </c>
      <c r="AK454">
        <v>10</v>
      </c>
      <c r="AL454">
        <v>2</v>
      </c>
      <c r="AM454">
        <v>4095</v>
      </c>
      <c r="AN454">
        <v>1409</v>
      </c>
      <c r="AO454">
        <v>22</v>
      </c>
      <c r="AP454">
        <v>439</v>
      </c>
      <c r="AQ454">
        <v>547</v>
      </c>
      <c r="AR454">
        <v>310</v>
      </c>
      <c r="AS454">
        <v>122</v>
      </c>
      <c r="AT454">
        <v>0.95299999999999996</v>
      </c>
      <c r="AU454" t="s">
        <v>165</v>
      </c>
      <c r="AV454" t="s">
        <v>429</v>
      </c>
      <c r="AW454">
        <v>313927</v>
      </c>
      <c r="AX454">
        <v>111</v>
      </c>
      <c r="AY454">
        <v>110</v>
      </c>
      <c r="AZ454" t="s">
        <v>167</v>
      </c>
      <c r="BA454" t="s">
        <v>167</v>
      </c>
      <c r="BB454" t="s">
        <v>167</v>
      </c>
    </row>
    <row r="455" spans="1:54" x14ac:dyDescent="0.25">
      <c r="A455">
        <v>1905</v>
      </c>
      <c r="B455" t="s">
        <v>410</v>
      </c>
      <c r="C455" t="s">
        <v>64</v>
      </c>
      <c r="D455" t="s">
        <v>64</v>
      </c>
      <c r="E455" t="str">
        <f>VLOOKUP(D455,TeamsFranchises!$A$2:$B$121,2,FALSE)</f>
        <v>Cleveland Indians</v>
      </c>
      <c r="G455">
        <v>5</v>
      </c>
      <c r="H455">
        <v>155</v>
      </c>
      <c r="I455">
        <v>77</v>
      </c>
      <c r="J455">
        <v>76</v>
      </c>
      <c r="K455">
        <v>78</v>
      </c>
      <c r="N455">
        <f t="shared" si="28"/>
        <v>0</v>
      </c>
      <c r="O455" t="s">
        <v>51</v>
      </c>
      <c r="P455">
        <f t="shared" si="29"/>
        <v>0</v>
      </c>
      <c r="Q455" t="s">
        <v>51</v>
      </c>
      <c r="R455">
        <f t="shared" si="30"/>
        <v>1</v>
      </c>
      <c r="S455">
        <f t="shared" si="31"/>
        <v>0</v>
      </c>
      <c r="T455" t="str">
        <f>IF('Teams-Start'!A455&gt;=1903,"Y","N")</f>
        <v>Y</v>
      </c>
      <c r="U455">
        <v>567</v>
      </c>
      <c r="V455">
        <v>5166</v>
      </c>
      <c r="W455">
        <v>1318</v>
      </c>
      <c r="X455">
        <v>211</v>
      </c>
      <c r="Y455">
        <v>72</v>
      </c>
      <c r="Z455">
        <v>18</v>
      </c>
      <c r="AA455">
        <v>286</v>
      </c>
      <c r="AC455">
        <v>188</v>
      </c>
      <c r="AG455">
        <v>587</v>
      </c>
      <c r="AH455">
        <v>432</v>
      </c>
      <c r="AI455">
        <v>2.85</v>
      </c>
      <c r="AJ455">
        <v>140</v>
      </c>
      <c r="AK455">
        <v>16</v>
      </c>
      <c r="AL455">
        <v>0</v>
      </c>
      <c r="AM455">
        <v>4089</v>
      </c>
      <c r="AN455">
        <v>1251</v>
      </c>
      <c r="AO455">
        <v>23</v>
      </c>
      <c r="AP455">
        <v>334</v>
      </c>
      <c r="AQ455">
        <v>555</v>
      </c>
      <c r="AR455">
        <v>233</v>
      </c>
      <c r="AS455">
        <v>84</v>
      </c>
      <c r="AT455">
        <v>0.96299999999999997</v>
      </c>
      <c r="AU455" t="s">
        <v>435</v>
      </c>
      <c r="AV455" t="s">
        <v>381</v>
      </c>
      <c r="AW455">
        <v>316306</v>
      </c>
      <c r="AX455">
        <v>101</v>
      </c>
      <c r="AY455">
        <v>99</v>
      </c>
      <c r="AZ455" t="s">
        <v>64</v>
      </c>
      <c r="BA455" t="s">
        <v>64</v>
      </c>
      <c r="BB455" t="s">
        <v>64</v>
      </c>
    </row>
    <row r="456" spans="1:54" x14ac:dyDescent="0.25">
      <c r="A456">
        <v>1905</v>
      </c>
      <c r="B456" t="s">
        <v>410</v>
      </c>
      <c r="C456" t="s">
        <v>419</v>
      </c>
      <c r="D456" t="s">
        <v>419</v>
      </c>
      <c r="E456" t="str">
        <f>VLOOKUP(D456,TeamsFranchises!$A$2:$B$121,2,FALSE)</f>
        <v>Detroit Tigers</v>
      </c>
      <c r="G456">
        <v>3</v>
      </c>
      <c r="H456">
        <v>154</v>
      </c>
      <c r="I456">
        <v>76</v>
      </c>
      <c r="J456">
        <v>79</v>
      </c>
      <c r="K456">
        <v>74</v>
      </c>
      <c r="N456">
        <f t="shared" si="28"/>
        <v>0</v>
      </c>
      <c r="O456" t="s">
        <v>51</v>
      </c>
      <c r="P456">
        <f t="shared" si="29"/>
        <v>0</v>
      </c>
      <c r="Q456" t="s">
        <v>51</v>
      </c>
      <c r="R456">
        <f t="shared" si="30"/>
        <v>1</v>
      </c>
      <c r="S456">
        <f t="shared" si="31"/>
        <v>0</v>
      </c>
      <c r="T456" t="str">
        <f>IF('Teams-Start'!A456&gt;=1903,"Y","N")</f>
        <v>Y</v>
      </c>
      <c r="U456">
        <v>512</v>
      </c>
      <c r="V456">
        <v>4971</v>
      </c>
      <c r="W456">
        <v>1209</v>
      </c>
      <c r="X456">
        <v>190</v>
      </c>
      <c r="Y456">
        <v>54</v>
      </c>
      <c r="Z456">
        <v>13</v>
      </c>
      <c r="AA456">
        <v>375</v>
      </c>
      <c r="AC456">
        <v>129</v>
      </c>
      <c r="AG456">
        <v>602</v>
      </c>
      <c r="AH456">
        <v>424</v>
      </c>
      <c r="AI456">
        <v>2.83</v>
      </c>
      <c r="AJ456">
        <v>124</v>
      </c>
      <c r="AK456">
        <v>17</v>
      </c>
      <c r="AL456">
        <v>1</v>
      </c>
      <c r="AM456">
        <v>4044</v>
      </c>
      <c r="AN456">
        <v>1226</v>
      </c>
      <c r="AO456">
        <v>11</v>
      </c>
      <c r="AP456">
        <v>474</v>
      </c>
      <c r="AQ456">
        <v>578</v>
      </c>
      <c r="AR456">
        <v>264</v>
      </c>
      <c r="AS456">
        <v>80</v>
      </c>
      <c r="AT456">
        <v>0.95699999999999996</v>
      </c>
      <c r="AU456" t="s">
        <v>420</v>
      </c>
      <c r="AV456" t="s">
        <v>421</v>
      </c>
      <c r="AW456">
        <v>193384</v>
      </c>
      <c r="AX456">
        <v>101</v>
      </c>
      <c r="AY456">
        <v>103</v>
      </c>
      <c r="AZ456" t="s">
        <v>419</v>
      </c>
      <c r="BA456" t="s">
        <v>419</v>
      </c>
      <c r="BB456" t="s">
        <v>419</v>
      </c>
    </row>
    <row r="457" spans="1:54" x14ac:dyDescent="0.25">
      <c r="A457">
        <v>1905</v>
      </c>
      <c r="B457" t="s">
        <v>157</v>
      </c>
      <c r="C457" t="s">
        <v>242</v>
      </c>
      <c r="D457" t="s">
        <v>243</v>
      </c>
      <c r="E457" t="str">
        <f>VLOOKUP(D457,TeamsFranchises!$A$2:$B$121,2,FALSE)</f>
        <v>San Francisco Giants</v>
      </c>
      <c r="G457">
        <v>1</v>
      </c>
      <c r="H457">
        <v>155</v>
      </c>
      <c r="I457">
        <v>76</v>
      </c>
      <c r="J457">
        <v>105</v>
      </c>
      <c r="K457">
        <v>48</v>
      </c>
      <c r="N457">
        <f t="shared" si="28"/>
        <v>0</v>
      </c>
      <c r="O457" t="s">
        <v>76</v>
      </c>
      <c r="P457">
        <f t="shared" si="29"/>
        <v>1</v>
      </c>
      <c r="Q457" t="s">
        <v>76</v>
      </c>
      <c r="R457">
        <f t="shared" si="30"/>
        <v>0</v>
      </c>
      <c r="S457">
        <f t="shared" si="31"/>
        <v>1</v>
      </c>
      <c r="T457" t="str">
        <f>IF('Teams-Start'!A457&gt;=1903,"Y","N")</f>
        <v>Y</v>
      </c>
      <c r="U457">
        <v>780</v>
      </c>
      <c r="V457">
        <v>5094</v>
      </c>
      <c r="W457">
        <v>1392</v>
      </c>
      <c r="X457">
        <v>191</v>
      </c>
      <c r="Y457">
        <v>88</v>
      </c>
      <c r="Z457">
        <v>39</v>
      </c>
      <c r="AA457">
        <v>517</v>
      </c>
      <c r="AC457">
        <v>291</v>
      </c>
      <c r="AG457">
        <v>505</v>
      </c>
      <c r="AH457">
        <v>364</v>
      </c>
      <c r="AI457">
        <v>2.39</v>
      </c>
      <c r="AJ457">
        <v>117</v>
      </c>
      <c r="AK457">
        <v>18</v>
      </c>
      <c r="AL457">
        <v>15</v>
      </c>
      <c r="AM457">
        <v>4110</v>
      </c>
      <c r="AN457">
        <v>1160</v>
      </c>
      <c r="AO457">
        <v>25</v>
      </c>
      <c r="AP457">
        <v>364</v>
      </c>
      <c r="AQ457">
        <v>760</v>
      </c>
      <c r="AR457">
        <v>253</v>
      </c>
      <c r="AS457">
        <v>93</v>
      </c>
      <c r="AT457">
        <v>0.96</v>
      </c>
      <c r="AU457" t="s">
        <v>310</v>
      </c>
      <c r="AV457" t="s">
        <v>389</v>
      </c>
      <c r="AW457">
        <v>552700</v>
      </c>
      <c r="AX457">
        <v>102</v>
      </c>
      <c r="AY457">
        <v>98</v>
      </c>
      <c r="AZ457" t="s">
        <v>246</v>
      </c>
      <c r="BA457" t="s">
        <v>242</v>
      </c>
      <c r="BB457" t="s">
        <v>242</v>
      </c>
    </row>
    <row r="458" spans="1:54" x14ac:dyDescent="0.25">
      <c r="A458">
        <v>1905</v>
      </c>
      <c r="B458" t="s">
        <v>410</v>
      </c>
      <c r="C458" t="s">
        <v>436</v>
      </c>
      <c r="D458" t="s">
        <v>412</v>
      </c>
      <c r="E458" t="str">
        <f>VLOOKUP(D458,TeamsFranchises!$A$2:$B$121,2,FALSE)</f>
        <v>New York Yankees</v>
      </c>
      <c r="G458">
        <v>6</v>
      </c>
      <c r="H458">
        <v>152</v>
      </c>
      <c r="I458">
        <v>75</v>
      </c>
      <c r="J458">
        <v>71</v>
      </c>
      <c r="K458">
        <v>78</v>
      </c>
      <c r="N458">
        <f t="shared" si="28"/>
        <v>0</v>
      </c>
      <c r="O458" t="s">
        <v>51</v>
      </c>
      <c r="P458">
        <f t="shared" si="29"/>
        <v>0</v>
      </c>
      <c r="Q458" t="s">
        <v>51</v>
      </c>
      <c r="R458">
        <f t="shared" si="30"/>
        <v>1</v>
      </c>
      <c r="S458">
        <f t="shared" si="31"/>
        <v>0</v>
      </c>
      <c r="T458" t="str">
        <f>IF('Teams-Start'!A458&gt;=1903,"Y","N")</f>
        <v>Y</v>
      </c>
      <c r="U458">
        <v>586</v>
      </c>
      <c r="V458">
        <v>4957</v>
      </c>
      <c r="W458">
        <v>1228</v>
      </c>
      <c r="X458">
        <v>163</v>
      </c>
      <c r="Y458">
        <v>61</v>
      </c>
      <c r="Z458">
        <v>23</v>
      </c>
      <c r="AA458">
        <v>360</v>
      </c>
      <c r="AC458">
        <v>200</v>
      </c>
      <c r="AG458">
        <v>622</v>
      </c>
      <c r="AH458">
        <v>440</v>
      </c>
      <c r="AI458">
        <v>2.93</v>
      </c>
      <c r="AJ458">
        <v>88</v>
      </c>
      <c r="AK458">
        <v>16</v>
      </c>
      <c r="AL458">
        <v>4</v>
      </c>
      <c r="AM458">
        <v>4059</v>
      </c>
      <c r="AN458">
        <v>1235</v>
      </c>
      <c r="AO458">
        <v>26</v>
      </c>
      <c r="AP458">
        <v>396</v>
      </c>
      <c r="AQ458">
        <v>642</v>
      </c>
      <c r="AR458">
        <v>293</v>
      </c>
      <c r="AS458">
        <v>88</v>
      </c>
      <c r="AT458">
        <v>0.95199999999999996</v>
      </c>
      <c r="AU458" t="s">
        <v>437</v>
      </c>
      <c r="AV458" t="s">
        <v>438</v>
      </c>
      <c r="AW458">
        <v>309100</v>
      </c>
      <c r="AX458">
        <v>111</v>
      </c>
      <c r="AY458">
        <v>110</v>
      </c>
      <c r="AZ458" t="s">
        <v>412</v>
      </c>
      <c r="BA458" t="s">
        <v>436</v>
      </c>
      <c r="BB458" t="s">
        <v>436</v>
      </c>
    </row>
    <row r="459" spans="1:54" x14ac:dyDescent="0.25">
      <c r="A459">
        <v>1905</v>
      </c>
      <c r="B459" t="s">
        <v>410</v>
      </c>
      <c r="C459" t="s">
        <v>226</v>
      </c>
      <c r="D459" t="s">
        <v>423</v>
      </c>
      <c r="E459" t="str">
        <f>VLOOKUP(D459,TeamsFranchises!$A$2:$B$121,2,FALSE)</f>
        <v>Oakland Athletics</v>
      </c>
      <c r="G459">
        <v>1</v>
      </c>
      <c r="H459">
        <v>152</v>
      </c>
      <c r="I459">
        <v>74</v>
      </c>
      <c r="J459">
        <v>92</v>
      </c>
      <c r="K459">
        <v>56</v>
      </c>
      <c r="N459">
        <f t="shared" si="28"/>
        <v>0</v>
      </c>
      <c r="O459" t="s">
        <v>76</v>
      </c>
      <c r="P459">
        <f t="shared" si="29"/>
        <v>1</v>
      </c>
      <c r="Q459" t="s">
        <v>51</v>
      </c>
      <c r="R459">
        <f t="shared" si="30"/>
        <v>1</v>
      </c>
      <c r="S459">
        <f t="shared" si="31"/>
        <v>0</v>
      </c>
      <c r="T459" t="str">
        <f>IF('Teams-Start'!A459&gt;=1903,"Y","N")</f>
        <v>Y</v>
      </c>
      <c r="U459">
        <v>623</v>
      </c>
      <c r="V459">
        <v>5146</v>
      </c>
      <c r="W459">
        <v>1310</v>
      </c>
      <c r="X459">
        <v>256</v>
      </c>
      <c r="Y459">
        <v>51</v>
      </c>
      <c r="Z459">
        <v>24</v>
      </c>
      <c r="AA459">
        <v>376</v>
      </c>
      <c r="AC459">
        <v>190</v>
      </c>
      <c r="AG459">
        <v>492</v>
      </c>
      <c r="AH459">
        <v>337</v>
      </c>
      <c r="AI459">
        <v>2.19</v>
      </c>
      <c r="AJ459">
        <v>117</v>
      </c>
      <c r="AK459">
        <v>19</v>
      </c>
      <c r="AL459">
        <v>0</v>
      </c>
      <c r="AM459">
        <v>4149</v>
      </c>
      <c r="AN459">
        <v>1137</v>
      </c>
      <c r="AO459">
        <v>21</v>
      </c>
      <c r="AP459">
        <v>409</v>
      </c>
      <c r="AQ459">
        <v>895</v>
      </c>
      <c r="AR459">
        <v>265</v>
      </c>
      <c r="AS459">
        <v>95</v>
      </c>
      <c r="AT459">
        <v>0.95699999999999996</v>
      </c>
      <c r="AU459" t="s">
        <v>77</v>
      </c>
      <c r="AV459" t="s">
        <v>424</v>
      </c>
      <c r="AW459">
        <v>554576</v>
      </c>
      <c r="AX459">
        <v>102</v>
      </c>
      <c r="AY459">
        <v>100</v>
      </c>
      <c r="AZ459" t="s">
        <v>226</v>
      </c>
      <c r="BA459" t="s">
        <v>226</v>
      </c>
      <c r="BB459" t="s">
        <v>226</v>
      </c>
    </row>
    <row r="460" spans="1:54" x14ac:dyDescent="0.25">
      <c r="A460">
        <v>1905</v>
      </c>
      <c r="B460" t="s">
        <v>157</v>
      </c>
      <c r="C460" t="s">
        <v>122</v>
      </c>
      <c r="D460" t="s">
        <v>122</v>
      </c>
      <c r="E460" t="str">
        <f>VLOOKUP(D460,TeamsFranchises!$A$2:$B$121,2,FALSE)</f>
        <v>Philadelphia Phillies</v>
      </c>
      <c r="G460">
        <v>4</v>
      </c>
      <c r="H460">
        <v>155</v>
      </c>
      <c r="I460">
        <v>76</v>
      </c>
      <c r="J460">
        <v>83</v>
      </c>
      <c r="K460">
        <v>69</v>
      </c>
      <c r="N460">
        <f t="shared" si="28"/>
        <v>0</v>
      </c>
      <c r="O460" t="s">
        <v>51</v>
      </c>
      <c r="P460">
        <f t="shared" si="29"/>
        <v>0</v>
      </c>
      <c r="Q460" t="s">
        <v>51</v>
      </c>
      <c r="R460">
        <f t="shared" si="30"/>
        <v>1</v>
      </c>
      <c r="S460">
        <f t="shared" si="31"/>
        <v>0</v>
      </c>
      <c r="T460" t="str">
        <f>IF('Teams-Start'!A460&gt;=1903,"Y","N")</f>
        <v>Y</v>
      </c>
      <c r="U460">
        <v>708</v>
      </c>
      <c r="V460">
        <v>5243</v>
      </c>
      <c r="W460">
        <v>1362</v>
      </c>
      <c r="X460">
        <v>187</v>
      </c>
      <c r="Y460">
        <v>82</v>
      </c>
      <c r="Z460">
        <v>16</v>
      </c>
      <c r="AA460">
        <v>406</v>
      </c>
      <c r="AC460">
        <v>180</v>
      </c>
      <c r="AG460">
        <v>602</v>
      </c>
      <c r="AH460">
        <v>436</v>
      </c>
      <c r="AI460">
        <v>2.81</v>
      </c>
      <c r="AJ460">
        <v>119</v>
      </c>
      <c r="AK460">
        <v>12</v>
      </c>
      <c r="AL460">
        <v>5</v>
      </c>
      <c r="AM460">
        <v>4194</v>
      </c>
      <c r="AN460">
        <v>1303</v>
      </c>
      <c r="AO460">
        <v>21</v>
      </c>
      <c r="AP460">
        <v>411</v>
      </c>
      <c r="AQ460">
        <v>516</v>
      </c>
      <c r="AR460">
        <v>275</v>
      </c>
      <c r="AS460">
        <v>99</v>
      </c>
      <c r="AT460">
        <v>0.95699999999999996</v>
      </c>
      <c r="AU460" t="s">
        <v>358</v>
      </c>
      <c r="AV460" t="s">
        <v>404</v>
      </c>
      <c r="AW460">
        <v>317932</v>
      </c>
      <c r="AX460">
        <v>96</v>
      </c>
      <c r="AY460">
        <v>97</v>
      </c>
      <c r="AZ460" t="s">
        <v>122</v>
      </c>
      <c r="BA460" t="s">
        <v>122</v>
      </c>
      <c r="BB460" t="s">
        <v>122</v>
      </c>
    </row>
    <row r="461" spans="1:54" x14ac:dyDescent="0.25">
      <c r="A461">
        <v>1905</v>
      </c>
      <c r="B461" t="s">
        <v>157</v>
      </c>
      <c r="C461" t="s">
        <v>229</v>
      </c>
      <c r="D461" t="s">
        <v>229</v>
      </c>
      <c r="E461" t="str">
        <f>VLOOKUP(D461,TeamsFranchises!$A$2:$B$121,2,FALSE)</f>
        <v>Pittsburgh Pirates</v>
      </c>
      <c r="G461">
        <v>2</v>
      </c>
      <c r="H461">
        <v>155</v>
      </c>
      <c r="I461">
        <v>78</v>
      </c>
      <c r="J461">
        <v>96</v>
      </c>
      <c r="K461">
        <v>57</v>
      </c>
      <c r="N461">
        <f t="shared" si="28"/>
        <v>0</v>
      </c>
      <c r="O461" t="s">
        <v>51</v>
      </c>
      <c r="P461">
        <f t="shared" si="29"/>
        <v>0</v>
      </c>
      <c r="Q461" t="s">
        <v>51</v>
      </c>
      <c r="R461">
        <f t="shared" si="30"/>
        <v>1</v>
      </c>
      <c r="S461">
        <f t="shared" si="31"/>
        <v>0</v>
      </c>
      <c r="T461" t="str">
        <f>IF('Teams-Start'!A461&gt;=1903,"Y","N")</f>
        <v>Y</v>
      </c>
      <c r="U461">
        <v>692</v>
      </c>
      <c r="V461">
        <v>5213</v>
      </c>
      <c r="W461">
        <v>1385</v>
      </c>
      <c r="X461">
        <v>190</v>
      </c>
      <c r="Y461">
        <v>91</v>
      </c>
      <c r="Z461">
        <v>22</v>
      </c>
      <c r="AA461">
        <v>382</v>
      </c>
      <c r="AC461">
        <v>202</v>
      </c>
      <c r="AG461">
        <v>570</v>
      </c>
      <c r="AH461">
        <v>439</v>
      </c>
      <c r="AI461">
        <v>2.86</v>
      </c>
      <c r="AJ461">
        <v>113</v>
      </c>
      <c r="AK461">
        <v>12</v>
      </c>
      <c r="AL461">
        <v>6</v>
      </c>
      <c r="AM461">
        <v>4146</v>
      </c>
      <c r="AN461">
        <v>1270</v>
      </c>
      <c r="AO461">
        <v>12</v>
      </c>
      <c r="AP461">
        <v>389</v>
      </c>
      <c r="AQ461">
        <v>512</v>
      </c>
      <c r="AR461">
        <v>255</v>
      </c>
      <c r="AS461">
        <v>112</v>
      </c>
      <c r="AT461">
        <v>0.96099999999999997</v>
      </c>
      <c r="AU461" t="s">
        <v>390</v>
      </c>
      <c r="AV461" t="s">
        <v>335</v>
      </c>
      <c r="AW461">
        <v>369124</v>
      </c>
      <c r="AX461">
        <v>103</v>
      </c>
      <c r="AY461">
        <v>100</v>
      </c>
      <c r="AZ461" t="s">
        <v>229</v>
      </c>
      <c r="BA461" t="s">
        <v>229</v>
      </c>
      <c r="BB461" t="s">
        <v>229</v>
      </c>
    </row>
    <row r="462" spans="1:54" x14ac:dyDescent="0.25">
      <c r="A462">
        <v>1905</v>
      </c>
      <c r="B462" t="s">
        <v>410</v>
      </c>
      <c r="C462" t="s">
        <v>431</v>
      </c>
      <c r="D462" t="s">
        <v>95</v>
      </c>
      <c r="E462" t="str">
        <f>VLOOKUP(D462,TeamsFranchises!$A$2:$B$121,2,FALSE)</f>
        <v>Baltimore Orioles</v>
      </c>
      <c r="G462">
        <v>8</v>
      </c>
      <c r="H462">
        <v>156</v>
      </c>
      <c r="I462">
        <v>79</v>
      </c>
      <c r="J462">
        <v>54</v>
      </c>
      <c r="K462">
        <v>99</v>
      </c>
      <c r="N462">
        <f t="shared" si="28"/>
        <v>0</v>
      </c>
      <c r="O462" t="s">
        <v>51</v>
      </c>
      <c r="P462">
        <f t="shared" si="29"/>
        <v>0</v>
      </c>
      <c r="Q462" t="s">
        <v>51</v>
      </c>
      <c r="R462">
        <f t="shared" si="30"/>
        <v>1</v>
      </c>
      <c r="S462">
        <f t="shared" si="31"/>
        <v>0</v>
      </c>
      <c r="T462" t="str">
        <f>IF('Teams-Start'!A462&gt;=1903,"Y","N")</f>
        <v>Y</v>
      </c>
      <c r="U462">
        <v>511</v>
      </c>
      <c r="V462">
        <v>5204</v>
      </c>
      <c r="W462">
        <v>1205</v>
      </c>
      <c r="X462">
        <v>153</v>
      </c>
      <c r="Y462">
        <v>49</v>
      </c>
      <c r="Z462">
        <v>16</v>
      </c>
      <c r="AA462">
        <v>362</v>
      </c>
      <c r="AC462">
        <v>130</v>
      </c>
      <c r="AG462">
        <v>608</v>
      </c>
      <c r="AH462">
        <v>421</v>
      </c>
      <c r="AI462">
        <v>2.74</v>
      </c>
      <c r="AJ462">
        <v>134</v>
      </c>
      <c r="AK462">
        <v>10</v>
      </c>
      <c r="AL462">
        <v>2</v>
      </c>
      <c r="AM462">
        <v>4152</v>
      </c>
      <c r="AN462">
        <v>1245</v>
      </c>
      <c r="AO462">
        <v>19</v>
      </c>
      <c r="AP462">
        <v>389</v>
      </c>
      <c r="AQ462">
        <v>633</v>
      </c>
      <c r="AR462">
        <v>284</v>
      </c>
      <c r="AS462">
        <v>78</v>
      </c>
      <c r="AT462">
        <v>0.95599999999999996</v>
      </c>
      <c r="AU462" t="s">
        <v>252</v>
      </c>
      <c r="AV462" t="s">
        <v>432</v>
      </c>
      <c r="AW462">
        <v>339112</v>
      </c>
      <c r="AX462">
        <v>95</v>
      </c>
      <c r="AY462">
        <v>96</v>
      </c>
      <c r="AZ462" t="s">
        <v>433</v>
      </c>
      <c r="BA462" t="s">
        <v>431</v>
      </c>
      <c r="BB462" t="s">
        <v>431</v>
      </c>
    </row>
    <row r="463" spans="1:54" x14ac:dyDescent="0.25">
      <c r="A463">
        <v>1905</v>
      </c>
      <c r="B463" t="s">
        <v>157</v>
      </c>
      <c r="C463" t="s">
        <v>396</v>
      </c>
      <c r="D463" t="s">
        <v>154</v>
      </c>
      <c r="E463" t="str">
        <f>VLOOKUP(D463,TeamsFranchises!$A$2:$B$121,2,FALSE)</f>
        <v>St. Louis Cardinals</v>
      </c>
      <c r="G463">
        <v>6</v>
      </c>
      <c r="H463">
        <v>154</v>
      </c>
      <c r="I463">
        <v>77</v>
      </c>
      <c r="J463">
        <v>58</v>
      </c>
      <c r="K463">
        <v>96</v>
      </c>
      <c r="N463">
        <f t="shared" si="28"/>
        <v>0</v>
      </c>
      <c r="O463" t="s">
        <v>51</v>
      </c>
      <c r="P463">
        <f t="shared" si="29"/>
        <v>0</v>
      </c>
      <c r="Q463" t="s">
        <v>51</v>
      </c>
      <c r="R463">
        <f t="shared" si="30"/>
        <v>1</v>
      </c>
      <c r="S463">
        <f t="shared" si="31"/>
        <v>0</v>
      </c>
      <c r="T463" t="str">
        <f>IF('Teams-Start'!A463&gt;=1903,"Y","N")</f>
        <v>Y</v>
      </c>
      <c r="U463">
        <v>535</v>
      </c>
      <c r="V463">
        <v>5066</v>
      </c>
      <c r="W463">
        <v>1254</v>
      </c>
      <c r="X463">
        <v>140</v>
      </c>
      <c r="Y463">
        <v>85</v>
      </c>
      <c r="Z463">
        <v>20</v>
      </c>
      <c r="AA463">
        <v>391</v>
      </c>
      <c r="AC463">
        <v>162</v>
      </c>
      <c r="AG463">
        <v>734</v>
      </c>
      <c r="AH463">
        <v>537</v>
      </c>
      <c r="AI463">
        <v>3.59</v>
      </c>
      <c r="AJ463">
        <v>135</v>
      </c>
      <c r="AK463">
        <v>10</v>
      </c>
      <c r="AL463">
        <v>2</v>
      </c>
      <c r="AM463">
        <v>4041</v>
      </c>
      <c r="AN463">
        <v>1431</v>
      </c>
      <c r="AO463">
        <v>28</v>
      </c>
      <c r="AP463">
        <v>367</v>
      </c>
      <c r="AQ463">
        <v>411</v>
      </c>
      <c r="AR463">
        <v>274</v>
      </c>
      <c r="AS463">
        <v>83</v>
      </c>
      <c r="AT463">
        <v>0.95699999999999996</v>
      </c>
      <c r="AU463" t="s">
        <v>409</v>
      </c>
      <c r="AV463" t="s">
        <v>399</v>
      </c>
      <c r="AW463">
        <v>292800</v>
      </c>
      <c r="AX463">
        <v>97</v>
      </c>
      <c r="AY463">
        <v>99</v>
      </c>
      <c r="AZ463" t="s">
        <v>154</v>
      </c>
      <c r="BA463" t="s">
        <v>396</v>
      </c>
      <c r="BB463" t="s">
        <v>396</v>
      </c>
    </row>
    <row r="464" spans="1:54" x14ac:dyDescent="0.25">
      <c r="A464">
        <v>1905</v>
      </c>
      <c r="B464" t="s">
        <v>410</v>
      </c>
      <c r="C464" t="s">
        <v>425</v>
      </c>
      <c r="D464" t="s">
        <v>426</v>
      </c>
      <c r="E464" t="str">
        <f>VLOOKUP(D464,TeamsFranchises!$A$2:$B$121,2,FALSE)</f>
        <v>Minnesota Twins</v>
      </c>
      <c r="G464">
        <v>7</v>
      </c>
      <c r="H464">
        <v>154</v>
      </c>
      <c r="I464">
        <v>77</v>
      </c>
      <c r="J464">
        <v>64</v>
      </c>
      <c r="K464">
        <v>87</v>
      </c>
      <c r="N464">
        <f t="shared" si="28"/>
        <v>0</v>
      </c>
      <c r="O464" t="s">
        <v>51</v>
      </c>
      <c r="P464">
        <f t="shared" si="29"/>
        <v>0</v>
      </c>
      <c r="Q464" t="s">
        <v>51</v>
      </c>
      <c r="R464">
        <f t="shared" si="30"/>
        <v>1</v>
      </c>
      <c r="S464">
        <f t="shared" si="31"/>
        <v>0</v>
      </c>
      <c r="T464" t="str">
        <f>IF('Teams-Start'!A464&gt;=1903,"Y","N")</f>
        <v>Y</v>
      </c>
      <c r="U464">
        <v>559</v>
      </c>
      <c r="V464">
        <v>5015</v>
      </c>
      <c r="W464">
        <v>1121</v>
      </c>
      <c r="X464">
        <v>193</v>
      </c>
      <c r="Y464">
        <v>68</v>
      </c>
      <c r="Z464">
        <v>22</v>
      </c>
      <c r="AA464">
        <v>298</v>
      </c>
      <c r="AC464">
        <v>169</v>
      </c>
      <c r="AG464">
        <v>623</v>
      </c>
      <c r="AH464">
        <v>434</v>
      </c>
      <c r="AI464">
        <v>2.87</v>
      </c>
      <c r="AJ464">
        <v>118</v>
      </c>
      <c r="AK464">
        <v>12</v>
      </c>
      <c r="AL464">
        <v>1</v>
      </c>
      <c r="AM464">
        <v>4086</v>
      </c>
      <c r="AN464">
        <v>1250</v>
      </c>
      <c r="AO464">
        <v>12</v>
      </c>
      <c r="AP464">
        <v>385</v>
      </c>
      <c r="AQ464">
        <v>539</v>
      </c>
      <c r="AR464">
        <v>319</v>
      </c>
      <c r="AS464">
        <v>76</v>
      </c>
      <c r="AT464">
        <v>0.95</v>
      </c>
      <c r="AU464" t="s">
        <v>397</v>
      </c>
      <c r="AV464" t="s">
        <v>439</v>
      </c>
      <c r="AW464">
        <v>252027</v>
      </c>
      <c r="AX464">
        <v>96</v>
      </c>
      <c r="AY464">
        <v>100</v>
      </c>
      <c r="AZ464" t="s">
        <v>428</v>
      </c>
      <c r="BA464" t="s">
        <v>425</v>
      </c>
      <c r="BB464" t="s">
        <v>425</v>
      </c>
    </row>
    <row r="465" spans="1:54" x14ac:dyDescent="0.25">
      <c r="A465">
        <v>1906</v>
      </c>
      <c r="B465" t="s">
        <v>410</v>
      </c>
      <c r="C465" t="s">
        <v>54</v>
      </c>
      <c r="D465" t="s">
        <v>54</v>
      </c>
      <c r="E465" t="str">
        <f>VLOOKUP(D465,TeamsFranchises!$A$2:$B$121,2,FALSE)</f>
        <v>Boston Red Sox</v>
      </c>
      <c r="G465">
        <v>8</v>
      </c>
      <c r="H465">
        <v>155</v>
      </c>
      <c r="I465">
        <v>77</v>
      </c>
      <c r="J465">
        <v>49</v>
      </c>
      <c r="K465">
        <v>105</v>
      </c>
      <c r="N465">
        <f t="shared" si="28"/>
        <v>0</v>
      </c>
      <c r="O465" t="s">
        <v>51</v>
      </c>
      <c r="P465">
        <f t="shared" si="29"/>
        <v>0</v>
      </c>
      <c r="Q465" t="s">
        <v>51</v>
      </c>
      <c r="R465">
        <f t="shared" si="30"/>
        <v>1</v>
      </c>
      <c r="S465">
        <f t="shared" si="31"/>
        <v>0</v>
      </c>
      <c r="T465" t="str">
        <f>IF('Teams-Start'!A465&gt;=1903,"Y","N")</f>
        <v>Y</v>
      </c>
      <c r="U465">
        <v>463</v>
      </c>
      <c r="V465">
        <v>5168</v>
      </c>
      <c r="W465">
        <v>1223</v>
      </c>
      <c r="X465">
        <v>160</v>
      </c>
      <c r="Y465">
        <v>75</v>
      </c>
      <c r="Z465">
        <v>13</v>
      </c>
      <c r="AA465">
        <v>298</v>
      </c>
      <c r="AC465">
        <v>99</v>
      </c>
      <c r="AG465">
        <v>706</v>
      </c>
      <c r="AH465">
        <v>524</v>
      </c>
      <c r="AI465">
        <v>3.41</v>
      </c>
      <c r="AJ465">
        <v>124</v>
      </c>
      <c r="AK465">
        <v>6</v>
      </c>
      <c r="AL465">
        <v>6</v>
      </c>
      <c r="AM465">
        <v>4146</v>
      </c>
      <c r="AN465">
        <v>1360</v>
      </c>
      <c r="AO465">
        <v>37</v>
      </c>
      <c r="AP465">
        <v>285</v>
      </c>
      <c r="AQ465">
        <v>549</v>
      </c>
      <c r="AR465">
        <v>333</v>
      </c>
      <c r="AS465">
        <v>84</v>
      </c>
      <c r="AT465">
        <v>0.94899999999999995</v>
      </c>
      <c r="AU465" t="s">
        <v>413</v>
      </c>
      <c r="AV465" t="s">
        <v>414</v>
      </c>
      <c r="AW465">
        <v>410209</v>
      </c>
      <c r="AX465">
        <v>100</v>
      </c>
      <c r="AY465">
        <v>102</v>
      </c>
      <c r="AZ465" t="s">
        <v>54</v>
      </c>
      <c r="BA465" t="s">
        <v>54</v>
      </c>
      <c r="BB465" t="s">
        <v>54</v>
      </c>
    </row>
    <row r="466" spans="1:54" x14ac:dyDescent="0.25">
      <c r="A466">
        <v>1906</v>
      </c>
      <c r="B466" t="s">
        <v>157</v>
      </c>
      <c r="C466" t="s">
        <v>262</v>
      </c>
      <c r="D466" t="s">
        <v>260</v>
      </c>
      <c r="E466" t="str">
        <f>VLOOKUP(D466,TeamsFranchises!$A$2:$B$121,2,FALSE)</f>
        <v>Los Angeles Dodgers</v>
      </c>
      <c r="G466">
        <v>5</v>
      </c>
      <c r="H466">
        <v>153</v>
      </c>
      <c r="I466">
        <v>76</v>
      </c>
      <c r="J466">
        <v>66</v>
      </c>
      <c r="K466">
        <v>86</v>
      </c>
      <c r="N466">
        <f t="shared" si="28"/>
        <v>0</v>
      </c>
      <c r="O466" t="s">
        <v>51</v>
      </c>
      <c r="P466">
        <f t="shared" si="29"/>
        <v>0</v>
      </c>
      <c r="Q466" t="s">
        <v>51</v>
      </c>
      <c r="R466">
        <f t="shared" si="30"/>
        <v>1</v>
      </c>
      <c r="S466">
        <f t="shared" si="31"/>
        <v>0</v>
      </c>
      <c r="T466" t="str">
        <f>IF('Teams-Start'!A466&gt;=1903,"Y","N")</f>
        <v>Y</v>
      </c>
      <c r="U466">
        <v>496</v>
      </c>
      <c r="V466">
        <v>4897</v>
      </c>
      <c r="W466">
        <v>1156</v>
      </c>
      <c r="X466">
        <v>141</v>
      </c>
      <c r="Y466">
        <v>68</v>
      </c>
      <c r="Z466">
        <v>25</v>
      </c>
      <c r="AA466">
        <v>388</v>
      </c>
      <c r="AC466">
        <v>175</v>
      </c>
      <c r="AG466">
        <v>625</v>
      </c>
      <c r="AH466">
        <v>469</v>
      </c>
      <c r="AI466">
        <v>3.13</v>
      </c>
      <c r="AJ466">
        <v>119</v>
      </c>
      <c r="AK466">
        <v>22</v>
      </c>
      <c r="AL466">
        <v>11</v>
      </c>
      <c r="AM466">
        <v>4044</v>
      </c>
      <c r="AN466">
        <v>1255</v>
      </c>
      <c r="AO466">
        <v>15</v>
      </c>
      <c r="AP466">
        <v>453</v>
      </c>
      <c r="AQ466">
        <v>476</v>
      </c>
      <c r="AR466">
        <v>283</v>
      </c>
      <c r="AS466">
        <v>73</v>
      </c>
      <c r="AT466">
        <v>0.95499999999999996</v>
      </c>
      <c r="AU466" t="s">
        <v>407</v>
      </c>
      <c r="AV466" t="s">
        <v>405</v>
      </c>
      <c r="AW466">
        <v>277400</v>
      </c>
      <c r="AX466">
        <v>92</v>
      </c>
      <c r="AY466">
        <v>96</v>
      </c>
      <c r="AZ466" t="s">
        <v>262</v>
      </c>
      <c r="BA466" t="s">
        <v>262</v>
      </c>
      <c r="BB466" t="s">
        <v>262</v>
      </c>
    </row>
    <row r="467" spans="1:54" x14ac:dyDescent="0.25">
      <c r="A467">
        <v>1906</v>
      </c>
      <c r="B467" t="s">
        <v>157</v>
      </c>
      <c r="C467" t="s">
        <v>158</v>
      </c>
      <c r="D467" t="s">
        <v>159</v>
      </c>
      <c r="E467" t="str">
        <f>VLOOKUP(D467,TeamsFranchises!$A$2:$B$121,2,FALSE)</f>
        <v>Atlanta Braves</v>
      </c>
      <c r="G467">
        <v>8</v>
      </c>
      <c r="H467">
        <v>152</v>
      </c>
      <c r="I467">
        <v>76</v>
      </c>
      <c r="J467">
        <v>49</v>
      </c>
      <c r="K467">
        <v>102</v>
      </c>
      <c r="N467">
        <f t="shared" si="28"/>
        <v>0</v>
      </c>
      <c r="O467" t="s">
        <v>51</v>
      </c>
      <c r="P467">
        <f t="shared" si="29"/>
        <v>0</v>
      </c>
      <c r="Q467" t="s">
        <v>51</v>
      </c>
      <c r="R467">
        <f t="shared" si="30"/>
        <v>1</v>
      </c>
      <c r="S467">
        <f t="shared" si="31"/>
        <v>0</v>
      </c>
      <c r="T467" t="str">
        <f>IF('Teams-Start'!A467&gt;=1903,"Y","N")</f>
        <v>Y</v>
      </c>
      <c r="U467">
        <v>408</v>
      </c>
      <c r="V467">
        <v>4925</v>
      </c>
      <c r="W467">
        <v>1115</v>
      </c>
      <c r="X467">
        <v>136</v>
      </c>
      <c r="Y467">
        <v>43</v>
      </c>
      <c r="Z467">
        <v>16</v>
      </c>
      <c r="AA467">
        <v>356</v>
      </c>
      <c r="AC467">
        <v>93</v>
      </c>
      <c r="AG467">
        <v>649</v>
      </c>
      <c r="AH467">
        <v>465</v>
      </c>
      <c r="AI467">
        <v>3.14</v>
      </c>
      <c r="AJ467">
        <v>137</v>
      </c>
      <c r="AK467">
        <v>10</v>
      </c>
      <c r="AL467">
        <v>0</v>
      </c>
      <c r="AM467">
        <v>4002</v>
      </c>
      <c r="AN467">
        <v>1291</v>
      </c>
      <c r="AO467">
        <v>24</v>
      </c>
      <c r="AP467">
        <v>436</v>
      </c>
      <c r="AQ467">
        <v>562</v>
      </c>
      <c r="AR467">
        <v>337</v>
      </c>
      <c r="AS467">
        <v>102</v>
      </c>
      <c r="AT467">
        <v>0.94699999999999995</v>
      </c>
      <c r="AU467" t="s">
        <v>235</v>
      </c>
      <c r="AV467" t="s">
        <v>403</v>
      </c>
      <c r="AW467">
        <v>143280</v>
      </c>
      <c r="AX467">
        <v>97</v>
      </c>
      <c r="AY467">
        <v>102</v>
      </c>
      <c r="AZ467" t="s">
        <v>158</v>
      </c>
      <c r="BA467" t="s">
        <v>158</v>
      </c>
      <c r="BB467" t="s">
        <v>158</v>
      </c>
    </row>
    <row r="468" spans="1:54" x14ac:dyDescent="0.25">
      <c r="A468">
        <v>1906</v>
      </c>
      <c r="B468" t="s">
        <v>410</v>
      </c>
      <c r="C468" t="s">
        <v>415</v>
      </c>
      <c r="D468" t="s">
        <v>416</v>
      </c>
      <c r="E468" t="str">
        <f>VLOOKUP(D468,TeamsFranchises!$A$2:$B$121,2,FALSE)</f>
        <v>Chicago White Sox</v>
      </c>
      <c r="G468">
        <v>1</v>
      </c>
      <c r="H468">
        <v>154</v>
      </c>
      <c r="I468">
        <v>79</v>
      </c>
      <c r="J468">
        <v>93</v>
      </c>
      <c r="K468">
        <v>58</v>
      </c>
      <c r="N468">
        <f t="shared" si="28"/>
        <v>0</v>
      </c>
      <c r="O468" t="s">
        <v>76</v>
      </c>
      <c r="P468">
        <f t="shared" si="29"/>
        <v>1</v>
      </c>
      <c r="Q468" t="s">
        <v>76</v>
      </c>
      <c r="R468">
        <f t="shared" si="30"/>
        <v>0</v>
      </c>
      <c r="S468">
        <f t="shared" si="31"/>
        <v>1</v>
      </c>
      <c r="T468" t="str">
        <f>IF('Teams-Start'!A468&gt;=1903,"Y","N")</f>
        <v>Y</v>
      </c>
      <c r="U468">
        <v>570</v>
      </c>
      <c r="V468">
        <v>4925</v>
      </c>
      <c r="W468">
        <v>1133</v>
      </c>
      <c r="X468">
        <v>152</v>
      </c>
      <c r="Y468">
        <v>52</v>
      </c>
      <c r="Z468">
        <v>7</v>
      </c>
      <c r="AA468">
        <v>453</v>
      </c>
      <c r="AC468">
        <v>214</v>
      </c>
      <c r="AG468">
        <v>460</v>
      </c>
      <c r="AH468">
        <v>325</v>
      </c>
      <c r="AI468">
        <v>2.13</v>
      </c>
      <c r="AJ468">
        <v>117</v>
      </c>
      <c r="AK468">
        <v>32</v>
      </c>
      <c r="AL468">
        <v>3</v>
      </c>
      <c r="AM468">
        <v>4125</v>
      </c>
      <c r="AN468">
        <v>1212</v>
      </c>
      <c r="AO468">
        <v>11</v>
      </c>
      <c r="AP468">
        <v>255</v>
      </c>
      <c r="AQ468">
        <v>543</v>
      </c>
      <c r="AR468">
        <v>243</v>
      </c>
      <c r="AS468">
        <v>80</v>
      </c>
      <c r="AT468">
        <v>0.96299999999999997</v>
      </c>
      <c r="AU468" t="s">
        <v>417</v>
      </c>
      <c r="AV468" t="s">
        <v>418</v>
      </c>
      <c r="AW468">
        <v>585202</v>
      </c>
      <c r="AX468">
        <v>98</v>
      </c>
      <c r="AY468">
        <v>95</v>
      </c>
      <c r="AZ468" t="s">
        <v>416</v>
      </c>
      <c r="BA468" t="s">
        <v>415</v>
      </c>
      <c r="BB468" t="s">
        <v>415</v>
      </c>
    </row>
    <row r="469" spans="1:54" x14ac:dyDescent="0.25">
      <c r="A469">
        <v>1906</v>
      </c>
      <c r="B469" t="s">
        <v>157</v>
      </c>
      <c r="C469" t="s">
        <v>161</v>
      </c>
      <c r="D469" t="s">
        <v>162</v>
      </c>
      <c r="E469" t="str">
        <f>VLOOKUP(D469,TeamsFranchises!$A$2:$B$121,2,FALSE)</f>
        <v>Chicago Cubs</v>
      </c>
      <c r="G469">
        <v>1</v>
      </c>
      <c r="H469">
        <v>155</v>
      </c>
      <c r="I469">
        <v>79</v>
      </c>
      <c r="J469">
        <v>116</v>
      </c>
      <c r="K469">
        <v>36</v>
      </c>
      <c r="N469">
        <f t="shared" si="28"/>
        <v>0</v>
      </c>
      <c r="O469" t="s">
        <v>76</v>
      </c>
      <c r="P469">
        <f t="shared" si="29"/>
        <v>1</v>
      </c>
      <c r="Q469" t="s">
        <v>51</v>
      </c>
      <c r="R469">
        <f t="shared" si="30"/>
        <v>1</v>
      </c>
      <c r="S469">
        <f t="shared" si="31"/>
        <v>0</v>
      </c>
      <c r="T469" t="str">
        <f>IF('Teams-Start'!A469&gt;=1903,"Y","N")</f>
        <v>Y</v>
      </c>
      <c r="U469">
        <v>705</v>
      </c>
      <c r="V469">
        <v>5018</v>
      </c>
      <c r="W469">
        <v>1316</v>
      </c>
      <c r="X469">
        <v>181</v>
      </c>
      <c r="Y469">
        <v>71</v>
      </c>
      <c r="Z469">
        <v>20</v>
      </c>
      <c r="AA469">
        <v>448</v>
      </c>
      <c r="AC469">
        <v>283</v>
      </c>
      <c r="AG469">
        <v>381</v>
      </c>
      <c r="AH469">
        <v>270</v>
      </c>
      <c r="AI469">
        <v>1.75</v>
      </c>
      <c r="AJ469">
        <v>125</v>
      </c>
      <c r="AK469">
        <v>30</v>
      </c>
      <c r="AL469">
        <v>10</v>
      </c>
      <c r="AM469">
        <v>4164</v>
      </c>
      <c r="AN469">
        <v>1018</v>
      </c>
      <c r="AO469">
        <v>12</v>
      </c>
      <c r="AP469">
        <v>446</v>
      </c>
      <c r="AQ469">
        <v>702</v>
      </c>
      <c r="AR469">
        <v>190</v>
      </c>
      <c r="AS469">
        <v>100</v>
      </c>
      <c r="AT469">
        <v>0.97</v>
      </c>
      <c r="AU469" t="s">
        <v>434</v>
      </c>
      <c r="AV469" t="s">
        <v>401</v>
      </c>
      <c r="AW469">
        <v>654300</v>
      </c>
      <c r="AX469">
        <v>106</v>
      </c>
      <c r="AY469">
        <v>100</v>
      </c>
      <c r="AZ469" t="s">
        <v>162</v>
      </c>
      <c r="BA469" t="s">
        <v>161</v>
      </c>
      <c r="BB469" t="s">
        <v>161</v>
      </c>
    </row>
    <row r="470" spans="1:54" x14ac:dyDescent="0.25">
      <c r="A470">
        <v>1906</v>
      </c>
      <c r="B470" t="s">
        <v>157</v>
      </c>
      <c r="C470" t="s">
        <v>167</v>
      </c>
      <c r="D470" t="s">
        <v>167</v>
      </c>
      <c r="E470" t="str">
        <f>VLOOKUP(D470,TeamsFranchises!$A$2:$B$121,2,FALSE)</f>
        <v>Cincinnati Reds</v>
      </c>
      <c r="G470">
        <v>6</v>
      </c>
      <c r="H470">
        <v>155</v>
      </c>
      <c r="I470">
        <v>78</v>
      </c>
      <c r="J470">
        <v>64</v>
      </c>
      <c r="K470">
        <v>87</v>
      </c>
      <c r="N470">
        <f t="shared" si="28"/>
        <v>0</v>
      </c>
      <c r="O470" t="s">
        <v>51</v>
      </c>
      <c r="P470">
        <f t="shared" si="29"/>
        <v>0</v>
      </c>
      <c r="Q470" t="s">
        <v>51</v>
      </c>
      <c r="R470">
        <f t="shared" si="30"/>
        <v>1</v>
      </c>
      <c r="S470">
        <f t="shared" si="31"/>
        <v>0</v>
      </c>
      <c r="T470" t="str">
        <f>IF('Teams-Start'!A470&gt;=1903,"Y","N")</f>
        <v>Y</v>
      </c>
      <c r="U470">
        <v>533</v>
      </c>
      <c r="V470">
        <v>5025</v>
      </c>
      <c r="W470">
        <v>1198</v>
      </c>
      <c r="X470">
        <v>140</v>
      </c>
      <c r="Y470">
        <v>71</v>
      </c>
      <c r="Z470">
        <v>16</v>
      </c>
      <c r="AA470">
        <v>395</v>
      </c>
      <c r="AC470">
        <v>170</v>
      </c>
      <c r="AG470">
        <v>582</v>
      </c>
      <c r="AH470">
        <v>409</v>
      </c>
      <c r="AI470">
        <v>2.69</v>
      </c>
      <c r="AJ470">
        <v>126</v>
      </c>
      <c r="AK470">
        <v>12</v>
      </c>
      <c r="AL470">
        <v>5</v>
      </c>
      <c r="AM470">
        <v>4107</v>
      </c>
      <c r="AN470">
        <v>1248</v>
      </c>
      <c r="AO470">
        <v>14</v>
      </c>
      <c r="AP470">
        <v>470</v>
      </c>
      <c r="AQ470">
        <v>567</v>
      </c>
      <c r="AR470">
        <v>260</v>
      </c>
      <c r="AS470">
        <v>97</v>
      </c>
      <c r="AT470">
        <v>0.95899999999999996</v>
      </c>
      <c r="AU470" t="s">
        <v>165</v>
      </c>
      <c r="AV470" t="s">
        <v>429</v>
      </c>
      <c r="AW470">
        <v>330056</v>
      </c>
      <c r="AX470">
        <v>104</v>
      </c>
      <c r="AY470">
        <v>104</v>
      </c>
      <c r="AZ470" t="s">
        <v>167</v>
      </c>
      <c r="BA470" t="s">
        <v>167</v>
      </c>
      <c r="BB470" t="s">
        <v>167</v>
      </c>
    </row>
    <row r="471" spans="1:54" x14ac:dyDescent="0.25">
      <c r="A471">
        <v>1906</v>
      </c>
      <c r="B471" t="s">
        <v>410</v>
      </c>
      <c r="C471" t="s">
        <v>64</v>
      </c>
      <c r="D471" t="s">
        <v>64</v>
      </c>
      <c r="E471" t="str">
        <f>VLOOKUP(D471,TeamsFranchises!$A$2:$B$121,2,FALSE)</f>
        <v>Cleveland Indians</v>
      </c>
      <c r="G471">
        <v>3</v>
      </c>
      <c r="H471">
        <v>157</v>
      </c>
      <c r="I471">
        <v>79</v>
      </c>
      <c r="J471">
        <v>89</v>
      </c>
      <c r="K471">
        <v>64</v>
      </c>
      <c r="N471">
        <f t="shared" si="28"/>
        <v>0</v>
      </c>
      <c r="O471" t="s">
        <v>51</v>
      </c>
      <c r="P471">
        <f t="shared" si="29"/>
        <v>0</v>
      </c>
      <c r="Q471" t="s">
        <v>51</v>
      </c>
      <c r="R471">
        <f t="shared" si="30"/>
        <v>1</v>
      </c>
      <c r="S471">
        <f t="shared" si="31"/>
        <v>0</v>
      </c>
      <c r="T471" t="str">
        <f>IF('Teams-Start'!A471&gt;=1903,"Y","N")</f>
        <v>Y</v>
      </c>
      <c r="U471">
        <v>663</v>
      </c>
      <c r="V471">
        <v>5426</v>
      </c>
      <c r="W471">
        <v>1516</v>
      </c>
      <c r="X471">
        <v>240</v>
      </c>
      <c r="Y471">
        <v>73</v>
      </c>
      <c r="Z471">
        <v>12</v>
      </c>
      <c r="AA471">
        <v>330</v>
      </c>
      <c r="AC471">
        <v>203</v>
      </c>
      <c r="AG471">
        <v>482</v>
      </c>
      <c r="AH471">
        <v>328</v>
      </c>
      <c r="AI471">
        <v>2.09</v>
      </c>
      <c r="AJ471">
        <v>133</v>
      </c>
      <c r="AK471">
        <v>27</v>
      </c>
      <c r="AL471">
        <v>4</v>
      </c>
      <c r="AM471">
        <v>4236</v>
      </c>
      <c r="AN471">
        <v>1197</v>
      </c>
      <c r="AO471">
        <v>16</v>
      </c>
      <c r="AP471">
        <v>365</v>
      </c>
      <c r="AQ471">
        <v>530</v>
      </c>
      <c r="AR471">
        <v>217</v>
      </c>
      <c r="AS471">
        <v>111</v>
      </c>
      <c r="AT471">
        <v>0.96699999999999997</v>
      </c>
      <c r="AU471" t="s">
        <v>435</v>
      </c>
      <c r="AV471" t="s">
        <v>381</v>
      </c>
      <c r="AW471">
        <v>325733</v>
      </c>
      <c r="AX471">
        <v>99</v>
      </c>
      <c r="AY471">
        <v>97</v>
      </c>
      <c r="AZ471" t="s">
        <v>64</v>
      </c>
      <c r="BA471" t="s">
        <v>64</v>
      </c>
      <c r="BB471" t="s">
        <v>64</v>
      </c>
    </row>
    <row r="472" spans="1:54" x14ac:dyDescent="0.25">
      <c r="A472">
        <v>1906</v>
      </c>
      <c r="B472" t="s">
        <v>410</v>
      </c>
      <c r="C472" t="s">
        <v>419</v>
      </c>
      <c r="D472" t="s">
        <v>419</v>
      </c>
      <c r="E472" t="str">
        <f>VLOOKUP(D472,TeamsFranchises!$A$2:$B$121,2,FALSE)</f>
        <v>Detroit Tigers</v>
      </c>
      <c r="G472">
        <v>6</v>
      </c>
      <c r="H472">
        <v>151</v>
      </c>
      <c r="I472">
        <v>78</v>
      </c>
      <c r="J472">
        <v>71</v>
      </c>
      <c r="K472">
        <v>78</v>
      </c>
      <c r="N472">
        <f t="shared" si="28"/>
        <v>0</v>
      </c>
      <c r="O472" t="s">
        <v>51</v>
      </c>
      <c r="P472">
        <f t="shared" si="29"/>
        <v>0</v>
      </c>
      <c r="Q472" t="s">
        <v>51</v>
      </c>
      <c r="R472">
        <f t="shared" si="30"/>
        <v>1</v>
      </c>
      <c r="S472">
        <f t="shared" si="31"/>
        <v>0</v>
      </c>
      <c r="T472" t="str">
        <f>IF('Teams-Start'!A472&gt;=1903,"Y","N")</f>
        <v>Y</v>
      </c>
      <c r="U472">
        <v>518</v>
      </c>
      <c r="V472">
        <v>4930</v>
      </c>
      <c r="W472">
        <v>1195</v>
      </c>
      <c r="X472">
        <v>154</v>
      </c>
      <c r="Y472">
        <v>64</v>
      </c>
      <c r="Z472">
        <v>10</v>
      </c>
      <c r="AA472">
        <v>333</v>
      </c>
      <c r="AC472">
        <v>206</v>
      </c>
      <c r="AG472">
        <v>599</v>
      </c>
      <c r="AH472">
        <v>454</v>
      </c>
      <c r="AI472">
        <v>3.06</v>
      </c>
      <c r="AJ472">
        <v>128</v>
      </c>
      <c r="AK472">
        <v>7</v>
      </c>
      <c r="AL472">
        <v>4</v>
      </c>
      <c r="AM472">
        <v>4002</v>
      </c>
      <c r="AN472">
        <v>1398</v>
      </c>
      <c r="AO472">
        <v>14</v>
      </c>
      <c r="AP472">
        <v>389</v>
      </c>
      <c r="AQ472">
        <v>469</v>
      </c>
      <c r="AR472">
        <v>259</v>
      </c>
      <c r="AS472">
        <v>86</v>
      </c>
      <c r="AT472">
        <v>0.95899999999999996</v>
      </c>
      <c r="AU472" t="s">
        <v>420</v>
      </c>
      <c r="AV472" t="s">
        <v>421</v>
      </c>
      <c r="AW472">
        <v>174043</v>
      </c>
      <c r="AX472">
        <v>103</v>
      </c>
      <c r="AY472">
        <v>103</v>
      </c>
      <c r="AZ472" t="s">
        <v>419</v>
      </c>
      <c r="BA472" t="s">
        <v>419</v>
      </c>
      <c r="BB472" t="s">
        <v>419</v>
      </c>
    </row>
    <row r="473" spans="1:54" x14ac:dyDescent="0.25">
      <c r="A473">
        <v>1906</v>
      </c>
      <c r="B473" t="s">
        <v>157</v>
      </c>
      <c r="C473" t="s">
        <v>242</v>
      </c>
      <c r="D473" t="s">
        <v>243</v>
      </c>
      <c r="E473" t="str">
        <f>VLOOKUP(D473,TeamsFranchises!$A$2:$B$121,2,FALSE)</f>
        <v>San Francisco Giants</v>
      </c>
      <c r="G473">
        <v>2</v>
      </c>
      <c r="H473">
        <v>153</v>
      </c>
      <c r="I473">
        <v>75</v>
      </c>
      <c r="J473">
        <v>96</v>
      </c>
      <c r="K473">
        <v>56</v>
      </c>
      <c r="N473">
        <f t="shared" si="28"/>
        <v>0</v>
      </c>
      <c r="O473" t="s">
        <v>51</v>
      </c>
      <c r="P473">
        <f t="shared" si="29"/>
        <v>0</v>
      </c>
      <c r="Q473" t="s">
        <v>51</v>
      </c>
      <c r="R473">
        <f t="shared" si="30"/>
        <v>1</v>
      </c>
      <c r="S473">
        <f t="shared" si="31"/>
        <v>0</v>
      </c>
      <c r="T473" t="str">
        <f>IF('Teams-Start'!A473&gt;=1903,"Y","N")</f>
        <v>Y</v>
      </c>
      <c r="U473">
        <v>625</v>
      </c>
      <c r="V473">
        <v>4768</v>
      </c>
      <c r="W473">
        <v>1217</v>
      </c>
      <c r="X473">
        <v>162</v>
      </c>
      <c r="Y473">
        <v>53</v>
      </c>
      <c r="Z473">
        <v>15</v>
      </c>
      <c r="AA473">
        <v>563</v>
      </c>
      <c r="AC473">
        <v>288</v>
      </c>
      <c r="AG473">
        <v>510</v>
      </c>
      <c r="AH473">
        <v>369</v>
      </c>
      <c r="AI473">
        <v>2.4900000000000002</v>
      </c>
      <c r="AJ473">
        <v>105</v>
      </c>
      <c r="AK473">
        <v>19</v>
      </c>
      <c r="AL473">
        <v>18</v>
      </c>
      <c r="AM473">
        <v>4002</v>
      </c>
      <c r="AN473">
        <v>1207</v>
      </c>
      <c r="AO473">
        <v>13</v>
      </c>
      <c r="AP473">
        <v>394</v>
      </c>
      <c r="AQ473">
        <v>639</v>
      </c>
      <c r="AR473">
        <v>228</v>
      </c>
      <c r="AS473">
        <v>84</v>
      </c>
      <c r="AT473">
        <v>0.96399999999999997</v>
      </c>
      <c r="AU473" t="s">
        <v>310</v>
      </c>
      <c r="AV473" t="s">
        <v>389</v>
      </c>
      <c r="AW473">
        <v>402850</v>
      </c>
      <c r="AX473">
        <v>102</v>
      </c>
      <c r="AY473">
        <v>99</v>
      </c>
      <c r="AZ473" t="s">
        <v>246</v>
      </c>
      <c r="BA473" t="s">
        <v>242</v>
      </c>
      <c r="BB473" t="s">
        <v>242</v>
      </c>
    </row>
    <row r="474" spans="1:54" x14ac:dyDescent="0.25">
      <c r="A474">
        <v>1906</v>
      </c>
      <c r="B474" t="s">
        <v>410</v>
      </c>
      <c r="C474" t="s">
        <v>436</v>
      </c>
      <c r="D474" t="s">
        <v>412</v>
      </c>
      <c r="E474" t="str">
        <f>VLOOKUP(D474,TeamsFranchises!$A$2:$B$121,2,FALSE)</f>
        <v>New York Yankees</v>
      </c>
      <c r="G474">
        <v>2</v>
      </c>
      <c r="H474">
        <v>155</v>
      </c>
      <c r="I474">
        <v>76</v>
      </c>
      <c r="J474">
        <v>90</v>
      </c>
      <c r="K474">
        <v>61</v>
      </c>
      <c r="N474">
        <f t="shared" si="28"/>
        <v>0</v>
      </c>
      <c r="O474" t="s">
        <v>51</v>
      </c>
      <c r="P474">
        <f t="shared" si="29"/>
        <v>0</v>
      </c>
      <c r="Q474" t="s">
        <v>51</v>
      </c>
      <c r="R474">
        <f t="shared" si="30"/>
        <v>1</v>
      </c>
      <c r="S474">
        <f t="shared" si="31"/>
        <v>0</v>
      </c>
      <c r="T474" t="str">
        <f>IF('Teams-Start'!A474&gt;=1903,"Y","N")</f>
        <v>Y</v>
      </c>
      <c r="U474">
        <v>644</v>
      </c>
      <c r="V474">
        <v>5095</v>
      </c>
      <c r="W474">
        <v>1354</v>
      </c>
      <c r="X474">
        <v>166</v>
      </c>
      <c r="Y474">
        <v>77</v>
      </c>
      <c r="Z474">
        <v>17</v>
      </c>
      <c r="AA474">
        <v>331</v>
      </c>
      <c r="AC474">
        <v>192</v>
      </c>
      <c r="AG474">
        <v>543</v>
      </c>
      <c r="AH474">
        <v>419</v>
      </c>
      <c r="AI474">
        <v>2.78</v>
      </c>
      <c r="AJ474">
        <v>99</v>
      </c>
      <c r="AK474">
        <v>18</v>
      </c>
      <c r="AL474">
        <v>5</v>
      </c>
      <c r="AM474">
        <v>4071</v>
      </c>
      <c r="AN474">
        <v>1236</v>
      </c>
      <c r="AO474">
        <v>21</v>
      </c>
      <c r="AP474">
        <v>351</v>
      </c>
      <c r="AQ474">
        <v>605</v>
      </c>
      <c r="AR474">
        <v>272</v>
      </c>
      <c r="AS474">
        <v>69</v>
      </c>
      <c r="AT474">
        <v>0.95699999999999996</v>
      </c>
      <c r="AU474" t="s">
        <v>437</v>
      </c>
      <c r="AV474" t="s">
        <v>438</v>
      </c>
      <c r="AW474">
        <v>434700</v>
      </c>
      <c r="AX474">
        <v>110</v>
      </c>
      <c r="AY474">
        <v>110</v>
      </c>
      <c r="AZ474" t="s">
        <v>412</v>
      </c>
      <c r="BA474" t="s">
        <v>436</v>
      </c>
      <c r="BB474" t="s">
        <v>436</v>
      </c>
    </row>
    <row r="475" spans="1:54" x14ac:dyDescent="0.25">
      <c r="A475">
        <v>1906</v>
      </c>
      <c r="B475" t="s">
        <v>410</v>
      </c>
      <c r="C475" t="s">
        <v>226</v>
      </c>
      <c r="D475" t="s">
        <v>423</v>
      </c>
      <c r="E475" t="str">
        <f>VLOOKUP(D475,TeamsFranchises!$A$2:$B$121,2,FALSE)</f>
        <v>Oakland Athletics</v>
      </c>
      <c r="G475">
        <v>4</v>
      </c>
      <c r="H475">
        <v>149</v>
      </c>
      <c r="I475">
        <v>73</v>
      </c>
      <c r="J475">
        <v>78</v>
      </c>
      <c r="K475">
        <v>67</v>
      </c>
      <c r="N475">
        <f t="shared" si="28"/>
        <v>0</v>
      </c>
      <c r="O475" t="s">
        <v>51</v>
      </c>
      <c r="P475">
        <f t="shared" si="29"/>
        <v>0</v>
      </c>
      <c r="Q475" t="s">
        <v>51</v>
      </c>
      <c r="R475">
        <f t="shared" si="30"/>
        <v>1</v>
      </c>
      <c r="S475">
        <f t="shared" si="31"/>
        <v>0</v>
      </c>
      <c r="T475" t="str">
        <f>IF('Teams-Start'!A475&gt;=1903,"Y","N")</f>
        <v>Y</v>
      </c>
      <c r="U475">
        <v>561</v>
      </c>
      <c r="V475">
        <v>4883</v>
      </c>
      <c r="W475">
        <v>1206</v>
      </c>
      <c r="X475">
        <v>213</v>
      </c>
      <c r="Y475">
        <v>49</v>
      </c>
      <c r="Z475">
        <v>32</v>
      </c>
      <c r="AA475">
        <v>385</v>
      </c>
      <c r="AC475">
        <v>165</v>
      </c>
      <c r="AG475">
        <v>543</v>
      </c>
      <c r="AH475">
        <v>382</v>
      </c>
      <c r="AI475">
        <v>2.6</v>
      </c>
      <c r="AJ475">
        <v>107</v>
      </c>
      <c r="AK475">
        <v>19</v>
      </c>
      <c r="AL475">
        <v>4</v>
      </c>
      <c r="AM475">
        <v>3966</v>
      </c>
      <c r="AN475">
        <v>1135</v>
      </c>
      <c r="AO475">
        <v>9</v>
      </c>
      <c r="AP475">
        <v>425</v>
      </c>
      <c r="AQ475">
        <v>749</v>
      </c>
      <c r="AR475">
        <v>267</v>
      </c>
      <c r="AS475">
        <v>86</v>
      </c>
      <c r="AT475">
        <v>0.95599999999999996</v>
      </c>
      <c r="AU475" t="s">
        <v>77</v>
      </c>
      <c r="AV475" t="s">
        <v>424</v>
      </c>
      <c r="AW475">
        <v>489129</v>
      </c>
      <c r="AX475">
        <v>103</v>
      </c>
      <c r="AY475">
        <v>101</v>
      </c>
      <c r="AZ475" t="s">
        <v>226</v>
      </c>
      <c r="BA475" t="s">
        <v>226</v>
      </c>
      <c r="BB475" t="s">
        <v>226</v>
      </c>
    </row>
    <row r="476" spans="1:54" x14ac:dyDescent="0.25">
      <c r="A476">
        <v>1906</v>
      </c>
      <c r="B476" t="s">
        <v>157</v>
      </c>
      <c r="C476" t="s">
        <v>122</v>
      </c>
      <c r="D476" t="s">
        <v>122</v>
      </c>
      <c r="E476" t="str">
        <f>VLOOKUP(D476,TeamsFranchises!$A$2:$B$121,2,FALSE)</f>
        <v>Philadelphia Phillies</v>
      </c>
      <c r="G476">
        <v>4</v>
      </c>
      <c r="H476">
        <v>154</v>
      </c>
      <c r="I476">
        <v>77</v>
      </c>
      <c r="J476">
        <v>71</v>
      </c>
      <c r="K476">
        <v>82</v>
      </c>
      <c r="N476">
        <f t="shared" si="28"/>
        <v>0</v>
      </c>
      <c r="O476" t="s">
        <v>51</v>
      </c>
      <c r="P476">
        <f t="shared" si="29"/>
        <v>0</v>
      </c>
      <c r="Q476" t="s">
        <v>51</v>
      </c>
      <c r="R476">
        <f t="shared" si="30"/>
        <v>1</v>
      </c>
      <c r="S476">
        <f t="shared" si="31"/>
        <v>0</v>
      </c>
      <c r="T476" t="str">
        <f>IF('Teams-Start'!A476&gt;=1903,"Y","N")</f>
        <v>Y</v>
      </c>
      <c r="U476">
        <v>528</v>
      </c>
      <c r="V476">
        <v>4911</v>
      </c>
      <c r="W476">
        <v>1183</v>
      </c>
      <c r="X476">
        <v>197</v>
      </c>
      <c r="Y476">
        <v>47</v>
      </c>
      <c r="Z476">
        <v>12</v>
      </c>
      <c r="AA476">
        <v>432</v>
      </c>
      <c r="AC476">
        <v>180</v>
      </c>
      <c r="AG476">
        <v>564</v>
      </c>
      <c r="AH476">
        <v>388</v>
      </c>
      <c r="AI476">
        <v>2.58</v>
      </c>
      <c r="AJ476">
        <v>108</v>
      </c>
      <c r="AK476">
        <v>21</v>
      </c>
      <c r="AL476">
        <v>5</v>
      </c>
      <c r="AM476">
        <v>4062</v>
      </c>
      <c r="AN476">
        <v>1201</v>
      </c>
      <c r="AO476">
        <v>18</v>
      </c>
      <c r="AP476">
        <v>436</v>
      </c>
      <c r="AQ476">
        <v>500</v>
      </c>
      <c r="AR476">
        <v>271</v>
      </c>
      <c r="AS476">
        <v>83</v>
      </c>
      <c r="AT476">
        <v>0.95599999999999996</v>
      </c>
      <c r="AU476" t="s">
        <v>358</v>
      </c>
      <c r="AV476" t="s">
        <v>404</v>
      </c>
      <c r="AW476">
        <v>294680</v>
      </c>
      <c r="AX476">
        <v>100</v>
      </c>
      <c r="AY476">
        <v>99</v>
      </c>
      <c r="AZ476" t="s">
        <v>122</v>
      </c>
      <c r="BA476" t="s">
        <v>122</v>
      </c>
      <c r="BB476" t="s">
        <v>122</v>
      </c>
    </row>
    <row r="477" spans="1:54" x14ac:dyDescent="0.25">
      <c r="A477">
        <v>1906</v>
      </c>
      <c r="B477" t="s">
        <v>157</v>
      </c>
      <c r="C477" t="s">
        <v>229</v>
      </c>
      <c r="D477" t="s">
        <v>229</v>
      </c>
      <c r="E477" t="str">
        <f>VLOOKUP(D477,TeamsFranchises!$A$2:$B$121,2,FALSE)</f>
        <v>Pittsburgh Pirates</v>
      </c>
      <c r="G477">
        <v>3</v>
      </c>
      <c r="H477">
        <v>154</v>
      </c>
      <c r="I477">
        <v>77</v>
      </c>
      <c r="J477">
        <v>93</v>
      </c>
      <c r="K477">
        <v>60</v>
      </c>
      <c r="N477">
        <f t="shared" si="28"/>
        <v>0</v>
      </c>
      <c r="O477" t="s">
        <v>51</v>
      </c>
      <c r="P477">
        <f t="shared" si="29"/>
        <v>0</v>
      </c>
      <c r="Q477" t="s">
        <v>51</v>
      </c>
      <c r="R477">
        <f t="shared" si="30"/>
        <v>1</v>
      </c>
      <c r="S477">
        <f t="shared" si="31"/>
        <v>0</v>
      </c>
      <c r="T477" t="str">
        <f>IF('Teams-Start'!A477&gt;=1903,"Y","N")</f>
        <v>Y</v>
      </c>
      <c r="U477">
        <v>623</v>
      </c>
      <c r="V477">
        <v>5030</v>
      </c>
      <c r="W477">
        <v>1313</v>
      </c>
      <c r="X477">
        <v>164</v>
      </c>
      <c r="Y477">
        <v>67</v>
      </c>
      <c r="Z477">
        <v>12</v>
      </c>
      <c r="AA477">
        <v>424</v>
      </c>
      <c r="AC477">
        <v>162</v>
      </c>
      <c r="AG477">
        <v>470</v>
      </c>
      <c r="AH477">
        <v>333</v>
      </c>
      <c r="AI477">
        <v>2.21</v>
      </c>
      <c r="AJ477">
        <v>116</v>
      </c>
      <c r="AK477">
        <v>27</v>
      </c>
      <c r="AL477">
        <v>2</v>
      </c>
      <c r="AM477">
        <v>4074</v>
      </c>
      <c r="AN477">
        <v>1234</v>
      </c>
      <c r="AO477">
        <v>13</v>
      </c>
      <c r="AP477">
        <v>309</v>
      </c>
      <c r="AQ477">
        <v>532</v>
      </c>
      <c r="AR477">
        <v>220</v>
      </c>
      <c r="AS477">
        <v>109</v>
      </c>
      <c r="AT477">
        <v>0.96399999999999997</v>
      </c>
      <c r="AU477" t="s">
        <v>390</v>
      </c>
      <c r="AV477" t="s">
        <v>335</v>
      </c>
      <c r="AW477">
        <v>394877</v>
      </c>
      <c r="AX477">
        <v>104</v>
      </c>
      <c r="AY477">
        <v>102</v>
      </c>
      <c r="AZ477" t="s">
        <v>229</v>
      </c>
      <c r="BA477" t="s">
        <v>229</v>
      </c>
      <c r="BB477" t="s">
        <v>229</v>
      </c>
    </row>
    <row r="478" spans="1:54" x14ac:dyDescent="0.25">
      <c r="A478">
        <v>1906</v>
      </c>
      <c r="B478" t="s">
        <v>410</v>
      </c>
      <c r="C478" t="s">
        <v>431</v>
      </c>
      <c r="D478" t="s">
        <v>95</v>
      </c>
      <c r="E478" t="str">
        <f>VLOOKUP(D478,TeamsFranchises!$A$2:$B$121,2,FALSE)</f>
        <v>Baltimore Orioles</v>
      </c>
      <c r="G478">
        <v>5</v>
      </c>
      <c r="H478">
        <v>154</v>
      </c>
      <c r="I478">
        <v>76</v>
      </c>
      <c r="J478">
        <v>76</v>
      </c>
      <c r="K478">
        <v>73</v>
      </c>
      <c r="N478">
        <f t="shared" si="28"/>
        <v>0</v>
      </c>
      <c r="O478" t="s">
        <v>51</v>
      </c>
      <c r="P478">
        <f t="shared" si="29"/>
        <v>0</v>
      </c>
      <c r="Q478" t="s">
        <v>51</v>
      </c>
      <c r="R478">
        <f t="shared" si="30"/>
        <v>1</v>
      </c>
      <c r="S478">
        <f t="shared" si="31"/>
        <v>0</v>
      </c>
      <c r="T478" t="str">
        <f>IF('Teams-Start'!A478&gt;=1903,"Y","N")</f>
        <v>Y</v>
      </c>
      <c r="U478">
        <v>558</v>
      </c>
      <c r="V478">
        <v>5030</v>
      </c>
      <c r="W478">
        <v>1244</v>
      </c>
      <c r="X478">
        <v>145</v>
      </c>
      <c r="Y478">
        <v>60</v>
      </c>
      <c r="Z478">
        <v>20</v>
      </c>
      <c r="AA478">
        <v>366</v>
      </c>
      <c r="AC478">
        <v>221</v>
      </c>
      <c r="AG478">
        <v>498</v>
      </c>
      <c r="AH478">
        <v>336</v>
      </c>
      <c r="AI478">
        <v>2.23</v>
      </c>
      <c r="AJ478">
        <v>133</v>
      </c>
      <c r="AK478">
        <v>17</v>
      </c>
      <c r="AL478">
        <v>5</v>
      </c>
      <c r="AM478">
        <v>4071</v>
      </c>
      <c r="AN478">
        <v>1132</v>
      </c>
      <c r="AO478">
        <v>14</v>
      </c>
      <c r="AP478">
        <v>314</v>
      </c>
      <c r="AQ478">
        <v>558</v>
      </c>
      <c r="AR478">
        <v>289</v>
      </c>
      <c r="AS478">
        <v>80</v>
      </c>
      <c r="AT478">
        <v>0.95399999999999996</v>
      </c>
      <c r="AU478" t="s">
        <v>252</v>
      </c>
      <c r="AV478" t="s">
        <v>432</v>
      </c>
      <c r="AW478">
        <v>389157</v>
      </c>
      <c r="AX478">
        <v>96</v>
      </c>
      <c r="AY478">
        <v>96</v>
      </c>
      <c r="AZ478" t="s">
        <v>433</v>
      </c>
      <c r="BA478" t="s">
        <v>431</v>
      </c>
      <c r="BB478" t="s">
        <v>431</v>
      </c>
    </row>
    <row r="479" spans="1:54" x14ac:dyDescent="0.25">
      <c r="A479">
        <v>1906</v>
      </c>
      <c r="B479" t="s">
        <v>157</v>
      </c>
      <c r="C479" t="s">
        <v>396</v>
      </c>
      <c r="D479" t="s">
        <v>154</v>
      </c>
      <c r="E479" t="str">
        <f>VLOOKUP(D479,TeamsFranchises!$A$2:$B$121,2,FALSE)</f>
        <v>St. Louis Cardinals</v>
      </c>
      <c r="G479">
        <v>7</v>
      </c>
      <c r="H479">
        <v>154</v>
      </c>
      <c r="I479">
        <v>77</v>
      </c>
      <c r="J479">
        <v>52</v>
      </c>
      <c r="K479">
        <v>98</v>
      </c>
      <c r="N479">
        <f t="shared" si="28"/>
        <v>0</v>
      </c>
      <c r="O479" t="s">
        <v>51</v>
      </c>
      <c r="P479">
        <f t="shared" si="29"/>
        <v>0</v>
      </c>
      <c r="Q479" t="s">
        <v>51</v>
      </c>
      <c r="R479">
        <f t="shared" si="30"/>
        <v>1</v>
      </c>
      <c r="S479">
        <f t="shared" si="31"/>
        <v>0</v>
      </c>
      <c r="T479" t="str">
        <f>IF('Teams-Start'!A479&gt;=1903,"Y","N")</f>
        <v>Y</v>
      </c>
      <c r="U479">
        <v>470</v>
      </c>
      <c r="V479">
        <v>5075</v>
      </c>
      <c r="W479">
        <v>1195</v>
      </c>
      <c r="X479">
        <v>137</v>
      </c>
      <c r="Y479">
        <v>69</v>
      </c>
      <c r="Z479">
        <v>10</v>
      </c>
      <c r="AA479">
        <v>361</v>
      </c>
      <c r="AC479">
        <v>110</v>
      </c>
      <c r="AG479">
        <v>607</v>
      </c>
      <c r="AH479">
        <v>457</v>
      </c>
      <c r="AI479">
        <v>3.04</v>
      </c>
      <c r="AJ479">
        <v>118</v>
      </c>
      <c r="AK479">
        <v>4</v>
      </c>
      <c r="AL479">
        <v>2</v>
      </c>
      <c r="AM479">
        <v>4062</v>
      </c>
      <c r="AN479">
        <v>1246</v>
      </c>
      <c r="AO479">
        <v>17</v>
      </c>
      <c r="AP479">
        <v>479</v>
      </c>
      <c r="AQ479">
        <v>559</v>
      </c>
      <c r="AR479">
        <v>272</v>
      </c>
      <c r="AS479">
        <v>92</v>
      </c>
      <c r="AT479">
        <v>0.95699999999999996</v>
      </c>
      <c r="AU479" t="s">
        <v>409</v>
      </c>
      <c r="AV479" t="s">
        <v>399</v>
      </c>
      <c r="AW479">
        <v>283770</v>
      </c>
      <c r="AX479">
        <v>96</v>
      </c>
      <c r="AY479">
        <v>100</v>
      </c>
      <c r="AZ479" t="s">
        <v>154</v>
      </c>
      <c r="BA479" t="s">
        <v>396</v>
      </c>
      <c r="BB479" t="s">
        <v>396</v>
      </c>
    </row>
    <row r="480" spans="1:54" x14ac:dyDescent="0.25">
      <c r="A480">
        <v>1906</v>
      </c>
      <c r="B480" t="s">
        <v>410</v>
      </c>
      <c r="C480" t="s">
        <v>425</v>
      </c>
      <c r="D480" t="s">
        <v>426</v>
      </c>
      <c r="E480" t="str">
        <f>VLOOKUP(D480,TeamsFranchises!$A$2:$B$121,2,FALSE)</f>
        <v>Minnesota Twins</v>
      </c>
      <c r="G480">
        <v>7</v>
      </c>
      <c r="H480">
        <v>151</v>
      </c>
      <c r="I480">
        <v>75</v>
      </c>
      <c r="J480">
        <v>55</v>
      </c>
      <c r="K480">
        <v>95</v>
      </c>
      <c r="N480">
        <f t="shared" si="28"/>
        <v>0</v>
      </c>
      <c r="O480" t="s">
        <v>51</v>
      </c>
      <c r="P480">
        <f t="shared" si="29"/>
        <v>0</v>
      </c>
      <c r="Q480" t="s">
        <v>51</v>
      </c>
      <c r="R480">
        <f t="shared" si="30"/>
        <v>1</v>
      </c>
      <c r="S480">
        <f t="shared" si="31"/>
        <v>0</v>
      </c>
      <c r="T480" t="str">
        <f>IF('Teams-Start'!A480&gt;=1903,"Y","N")</f>
        <v>Y</v>
      </c>
      <c r="U480">
        <v>518</v>
      </c>
      <c r="V480">
        <v>4956</v>
      </c>
      <c r="W480">
        <v>1180</v>
      </c>
      <c r="X480">
        <v>144</v>
      </c>
      <c r="Y480">
        <v>65</v>
      </c>
      <c r="Z480">
        <v>26</v>
      </c>
      <c r="AA480">
        <v>306</v>
      </c>
      <c r="AC480">
        <v>233</v>
      </c>
      <c r="AG480">
        <v>664</v>
      </c>
      <c r="AH480">
        <v>477</v>
      </c>
      <c r="AI480">
        <v>3.25</v>
      </c>
      <c r="AJ480">
        <v>115</v>
      </c>
      <c r="AK480">
        <v>13</v>
      </c>
      <c r="AL480">
        <v>1</v>
      </c>
      <c r="AM480">
        <v>3966</v>
      </c>
      <c r="AN480">
        <v>1331</v>
      </c>
      <c r="AO480">
        <v>15</v>
      </c>
      <c r="AP480">
        <v>451</v>
      </c>
      <c r="AQ480">
        <v>558</v>
      </c>
      <c r="AR480">
        <v>273</v>
      </c>
      <c r="AS480">
        <v>78</v>
      </c>
      <c r="AT480">
        <v>0.95499999999999996</v>
      </c>
      <c r="AU480" t="s">
        <v>397</v>
      </c>
      <c r="AV480" t="s">
        <v>439</v>
      </c>
      <c r="AW480">
        <v>129903</v>
      </c>
      <c r="AX480">
        <v>95</v>
      </c>
      <c r="AY480">
        <v>98</v>
      </c>
      <c r="AZ480" t="s">
        <v>428</v>
      </c>
      <c r="BA480" t="s">
        <v>425</v>
      </c>
      <c r="BB480" t="s">
        <v>425</v>
      </c>
    </row>
    <row r="481" spans="1:54" x14ac:dyDescent="0.25">
      <c r="A481">
        <v>1907</v>
      </c>
      <c r="B481" t="s">
        <v>410</v>
      </c>
      <c r="C481" t="s">
        <v>54</v>
      </c>
      <c r="D481" t="s">
        <v>54</v>
      </c>
      <c r="E481" t="str">
        <f>VLOOKUP(D481,TeamsFranchises!$A$2:$B$121,2,FALSE)</f>
        <v>Boston Red Sox</v>
      </c>
      <c r="G481">
        <v>7</v>
      </c>
      <c r="H481">
        <v>155</v>
      </c>
      <c r="I481">
        <v>78</v>
      </c>
      <c r="J481">
        <v>59</v>
      </c>
      <c r="K481">
        <v>90</v>
      </c>
      <c r="N481">
        <f t="shared" si="28"/>
        <v>0</v>
      </c>
      <c r="O481" t="s">
        <v>51</v>
      </c>
      <c r="P481">
        <f t="shared" si="29"/>
        <v>0</v>
      </c>
      <c r="Q481" t="s">
        <v>51</v>
      </c>
      <c r="R481">
        <f t="shared" si="30"/>
        <v>1</v>
      </c>
      <c r="S481">
        <f t="shared" si="31"/>
        <v>0</v>
      </c>
      <c r="T481" t="str">
        <f>IF('Teams-Start'!A481&gt;=1903,"Y","N")</f>
        <v>Y</v>
      </c>
      <c r="U481">
        <v>464</v>
      </c>
      <c r="V481">
        <v>5235</v>
      </c>
      <c r="W481">
        <v>1224</v>
      </c>
      <c r="X481">
        <v>154</v>
      </c>
      <c r="Y481">
        <v>48</v>
      </c>
      <c r="Z481">
        <v>18</v>
      </c>
      <c r="AA481">
        <v>305</v>
      </c>
      <c r="AC481">
        <v>125</v>
      </c>
      <c r="AG481">
        <v>558</v>
      </c>
      <c r="AH481">
        <v>385</v>
      </c>
      <c r="AI481">
        <v>2.4500000000000002</v>
      </c>
      <c r="AJ481">
        <v>100</v>
      </c>
      <c r="AK481">
        <v>17</v>
      </c>
      <c r="AL481">
        <v>7</v>
      </c>
      <c r="AM481">
        <v>4242</v>
      </c>
      <c r="AN481">
        <v>1222</v>
      </c>
      <c r="AO481">
        <v>22</v>
      </c>
      <c r="AP481">
        <v>337</v>
      </c>
      <c r="AQ481">
        <v>517</v>
      </c>
      <c r="AR481">
        <v>269</v>
      </c>
      <c r="AS481">
        <v>103</v>
      </c>
      <c r="AT481">
        <v>0.95899999999999996</v>
      </c>
      <c r="AU481" t="s">
        <v>413</v>
      </c>
      <c r="AV481" t="s">
        <v>414</v>
      </c>
      <c r="AW481">
        <v>436777</v>
      </c>
      <c r="AX481">
        <v>99</v>
      </c>
      <c r="AY481">
        <v>101</v>
      </c>
      <c r="AZ481" t="s">
        <v>54</v>
      </c>
      <c r="BA481" t="s">
        <v>54</v>
      </c>
      <c r="BB481" t="s">
        <v>54</v>
      </c>
    </row>
    <row r="482" spans="1:54" x14ac:dyDescent="0.25">
      <c r="A482">
        <v>1907</v>
      </c>
      <c r="B482" t="s">
        <v>157</v>
      </c>
      <c r="C482" t="s">
        <v>262</v>
      </c>
      <c r="D482" t="s">
        <v>260</v>
      </c>
      <c r="E482" t="str">
        <f>VLOOKUP(D482,TeamsFranchises!$A$2:$B$121,2,FALSE)</f>
        <v>Los Angeles Dodgers</v>
      </c>
      <c r="G482">
        <v>5</v>
      </c>
      <c r="H482">
        <v>153</v>
      </c>
      <c r="I482">
        <v>77</v>
      </c>
      <c r="J482">
        <v>65</v>
      </c>
      <c r="K482">
        <v>83</v>
      </c>
      <c r="N482">
        <f t="shared" si="28"/>
        <v>0</v>
      </c>
      <c r="O482" t="s">
        <v>51</v>
      </c>
      <c r="P482">
        <f t="shared" si="29"/>
        <v>0</v>
      </c>
      <c r="Q482" t="s">
        <v>51</v>
      </c>
      <c r="R482">
        <f t="shared" si="30"/>
        <v>1</v>
      </c>
      <c r="S482">
        <f t="shared" si="31"/>
        <v>0</v>
      </c>
      <c r="T482" t="str">
        <f>IF('Teams-Start'!A482&gt;=1903,"Y","N")</f>
        <v>Y</v>
      </c>
      <c r="U482">
        <v>446</v>
      </c>
      <c r="V482">
        <v>4895</v>
      </c>
      <c r="W482">
        <v>1135</v>
      </c>
      <c r="X482">
        <v>142</v>
      </c>
      <c r="Y482">
        <v>63</v>
      </c>
      <c r="Z482">
        <v>18</v>
      </c>
      <c r="AA482">
        <v>336</v>
      </c>
      <c r="AC482">
        <v>121</v>
      </c>
      <c r="AG482">
        <v>522</v>
      </c>
      <c r="AH482">
        <v>359</v>
      </c>
      <c r="AI482">
        <v>2.38</v>
      </c>
      <c r="AJ482">
        <v>125</v>
      </c>
      <c r="AK482">
        <v>20</v>
      </c>
      <c r="AL482">
        <v>1</v>
      </c>
      <c r="AM482">
        <v>4068</v>
      </c>
      <c r="AN482">
        <v>1218</v>
      </c>
      <c r="AO482">
        <v>16</v>
      </c>
      <c r="AP482">
        <v>463</v>
      </c>
      <c r="AQ482">
        <v>479</v>
      </c>
      <c r="AR482">
        <v>262</v>
      </c>
      <c r="AS482">
        <v>94</v>
      </c>
      <c r="AT482">
        <v>0.95899999999999996</v>
      </c>
      <c r="AU482" t="s">
        <v>407</v>
      </c>
      <c r="AV482" t="s">
        <v>405</v>
      </c>
      <c r="AW482">
        <v>312500</v>
      </c>
      <c r="AX482">
        <v>92</v>
      </c>
      <c r="AY482">
        <v>95</v>
      </c>
      <c r="AZ482" t="s">
        <v>262</v>
      </c>
      <c r="BA482" t="s">
        <v>262</v>
      </c>
      <c r="BB482" t="s">
        <v>262</v>
      </c>
    </row>
    <row r="483" spans="1:54" x14ac:dyDescent="0.25">
      <c r="A483">
        <v>1907</v>
      </c>
      <c r="B483" t="s">
        <v>157</v>
      </c>
      <c r="C483" t="s">
        <v>158</v>
      </c>
      <c r="D483" t="s">
        <v>159</v>
      </c>
      <c r="E483" t="str">
        <f>VLOOKUP(D483,TeamsFranchises!$A$2:$B$121,2,FALSE)</f>
        <v>Atlanta Braves</v>
      </c>
      <c r="G483">
        <v>7</v>
      </c>
      <c r="H483">
        <v>152</v>
      </c>
      <c r="I483">
        <v>74</v>
      </c>
      <c r="J483">
        <v>58</v>
      </c>
      <c r="K483">
        <v>90</v>
      </c>
      <c r="N483">
        <f t="shared" si="28"/>
        <v>0</v>
      </c>
      <c r="O483" t="s">
        <v>51</v>
      </c>
      <c r="P483">
        <f t="shared" si="29"/>
        <v>0</v>
      </c>
      <c r="Q483" t="s">
        <v>51</v>
      </c>
      <c r="R483">
        <f t="shared" si="30"/>
        <v>1</v>
      </c>
      <c r="S483">
        <f t="shared" si="31"/>
        <v>0</v>
      </c>
      <c r="T483" t="str">
        <f>IF('Teams-Start'!A483&gt;=1903,"Y","N")</f>
        <v>Y</v>
      </c>
      <c r="U483">
        <v>502</v>
      </c>
      <c r="V483">
        <v>5020</v>
      </c>
      <c r="W483">
        <v>1222</v>
      </c>
      <c r="X483">
        <v>142</v>
      </c>
      <c r="Y483">
        <v>61</v>
      </c>
      <c r="Z483">
        <v>22</v>
      </c>
      <c r="AA483">
        <v>413</v>
      </c>
      <c r="AC483">
        <v>118</v>
      </c>
      <c r="AG483">
        <v>652</v>
      </c>
      <c r="AH483">
        <v>495</v>
      </c>
      <c r="AI483">
        <v>3.33</v>
      </c>
      <c r="AJ483">
        <v>121</v>
      </c>
      <c r="AK483">
        <v>9</v>
      </c>
      <c r="AL483">
        <v>2</v>
      </c>
      <c r="AM483">
        <v>4014</v>
      </c>
      <c r="AN483">
        <v>1324</v>
      </c>
      <c r="AO483">
        <v>28</v>
      </c>
      <c r="AP483">
        <v>458</v>
      </c>
      <c r="AQ483">
        <v>426</v>
      </c>
      <c r="AR483">
        <v>249</v>
      </c>
      <c r="AS483">
        <v>128</v>
      </c>
      <c r="AT483">
        <v>0.96099999999999997</v>
      </c>
      <c r="AU483" t="s">
        <v>440</v>
      </c>
      <c r="AV483" t="s">
        <v>403</v>
      </c>
      <c r="AW483">
        <v>203221</v>
      </c>
      <c r="AX483">
        <v>100</v>
      </c>
      <c r="AY483">
        <v>103</v>
      </c>
      <c r="AZ483" t="s">
        <v>158</v>
      </c>
      <c r="BA483" t="s">
        <v>158</v>
      </c>
      <c r="BB483" t="s">
        <v>158</v>
      </c>
    </row>
    <row r="484" spans="1:54" x14ac:dyDescent="0.25">
      <c r="A484">
        <v>1907</v>
      </c>
      <c r="B484" t="s">
        <v>410</v>
      </c>
      <c r="C484" t="s">
        <v>415</v>
      </c>
      <c r="D484" t="s">
        <v>416</v>
      </c>
      <c r="E484" t="str">
        <f>VLOOKUP(D484,TeamsFranchises!$A$2:$B$121,2,FALSE)</f>
        <v>Chicago White Sox</v>
      </c>
      <c r="G484">
        <v>3</v>
      </c>
      <c r="H484">
        <v>157</v>
      </c>
      <c r="I484">
        <v>79</v>
      </c>
      <c r="J484">
        <v>87</v>
      </c>
      <c r="K484">
        <v>64</v>
      </c>
      <c r="N484">
        <f t="shared" si="28"/>
        <v>0</v>
      </c>
      <c r="O484" t="s">
        <v>51</v>
      </c>
      <c r="P484">
        <f t="shared" si="29"/>
        <v>0</v>
      </c>
      <c r="Q484" t="s">
        <v>51</v>
      </c>
      <c r="R484">
        <f t="shared" si="30"/>
        <v>1</v>
      </c>
      <c r="S484">
        <f t="shared" si="31"/>
        <v>0</v>
      </c>
      <c r="T484" t="str">
        <f>IF('Teams-Start'!A484&gt;=1903,"Y","N")</f>
        <v>Y</v>
      </c>
      <c r="U484">
        <v>588</v>
      </c>
      <c r="V484">
        <v>5070</v>
      </c>
      <c r="W484">
        <v>1205</v>
      </c>
      <c r="X484">
        <v>149</v>
      </c>
      <c r="Y484">
        <v>33</v>
      </c>
      <c r="Z484">
        <v>5</v>
      </c>
      <c r="AA484">
        <v>421</v>
      </c>
      <c r="AC484">
        <v>175</v>
      </c>
      <c r="AG484">
        <v>474</v>
      </c>
      <c r="AH484">
        <v>347</v>
      </c>
      <c r="AI484">
        <v>2.2200000000000002</v>
      </c>
      <c r="AJ484">
        <v>112</v>
      </c>
      <c r="AK484">
        <v>17</v>
      </c>
      <c r="AL484">
        <v>9</v>
      </c>
      <c r="AM484">
        <v>4218</v>
      </c>
      <c r="AN484">
        <v>1279</v>
      </c>
      <c r="AO484">
        <v>13</v>
      </c>
      <c r="AP484">
        <v>305</v>
      </c>
      <c r="AQ484">
        <v>604</v>
      </c>
      <c r="AR484">
        <v>232</v>
      </c>
      <c r="AS484">
        <v>101</v>
      </c>
      <c r="AT484">
        <v>0.96599999999999997</v>
      </c>
      <c r="AU484" t="s">
        <v>417</v>
      </c>
      <c r="AV484" t="s">
        <v>418</v>
      </c>
      <c r="AW484">
        <v>666307</v>
      </c>
      <c r="AX484">
        <v>97</v>
      </c>
      <c r="AY484">
        <v>95</v>
      </c>
      <c r="AZ484" t="s">
        <v>416</v>
      </c>
      <c r="BA484" t="s">
        <v>415</v>
      </c>
      <c r="BB484" t="s">
        <v>415</v>
      </c>
    </row>
    <row r="485" spans="1:54" x14ac:dyDescent="0.25">
      <c r="A485">
        <v>1907</v>
      </c>
      <c r="B485" t="s">
        <v>157</v>
      </c>
      <c r="C485" t="s">
        <v>161</v>
      </c>
      <c r="D485" t="s">
        <v>162</v>
      </c>
      <c r="E485" t="str">
        <f>VLOOKUP(D485,TeamsFranchises!$A$2:$B$121,2,FALSE)</f>
        <v>Chicago Cubs</v>
      </c>
      <c r="G485">
        <v>1</v>
      </c>
      <c r="H485">
        <v>155</v>
      </c>
      <c r="I485">
        <v>76</v>
      </c>
      <c r="J485">
        <v>107</v>
      </c>
      <c r="K485">
        <v>45</v>
      </c>
      <c r="N485">
        <f t="shared" si="28"/>
        <v>0</v>
      </c>
      <c r="O485" t="s">
        <v>76</v>
      </c>
      <c r="P485">
        <f t="shared" si="29"/>
        <v>1</v>
      </c>
      <c r="Q485" t="s">
        <v>76</v>
      </c>
      <c r="R485">
        <f t="shared" si="30"/>
        <v>0</v>
      </c>
      <c r="S485">
        <f t="shared" si="31"/>
        <v>1</v>
      </c>
      <c r="T485" t="str">
        <f>IF('Teams-Start'!A485&gt;=1903,"Y","N")</f>
        <v>Y</v>
      </c>
      <c r="U485">
        <v>574</v>
      </c>
      <c r="V485">
        <v>4892</v>
      </c>
      <c r="W485">
        <v>1224</v>
      </c>
      <c r="X485">
        <v>162</v>
      </c>
      <c r="Y485">
        <v>48</v>
      </c>
      <c r="Z485">
        <v>13</v>
      </c>
      <c r="AA485">
        <v>435</v>
      </c>
      <c r="AC485">
        <v>235</v>
      </c>
      <c r="AG485">
        <v>390</v>
      </c>
      <c r="AH485">
        <v>264</v>
      </c>
      <c r="AI485">
        <v>1.73</v>
      </c>
      <c r="AJ485">
        <v>114</v>
      </c>
      <c r="AK485">
        <v>32</v>
      </c>
      <c r="AL485">
        <v>8</v>
      </c>
      <c r="AM485">
        <v>4119</v>
      </c>
      <c r="AN485">
        <v>1054</v>
      </c>
      <c r="AO485">
        <v>11</v>
      </c>
      <c r="AP485">
        <v>402</v>
      </c>
      <c r="AQ485">
        <v>586</v>
      </c>
      <c r="AR485">
        <v>211</v>
      </c>
      <c r="AS485">
        <v>110</v>
      </c>
      <c r="AT485">
        <v>0.96699999999999997</v>
      </c>
      <c r="AU485" t="s">
        <v>434</v>
      </c>
      <c r="AV485" t="s">
        <v>401</v>
      </c>
      <c r="AW485">
        <v>422550</v>
      </c>
      <c r="AX485">
        <v>106</v>
      </c>
      <c r="AY485">
        <v>101</v>
      </c>
      <c r="AZ485" t="s">
        <v>162</v>
      </c>
      <c r="BA485" t="s">
        <v>161</v>
      </c>
      <c r="BB485" t="s">
        <v>161</v>
      </c>
    </row>
    <row r="486" spans="1:54" x14ac:dyDescent="0.25">
      <c r="A486">
        <v>1907</v>
      </c>
      <c r="B486" t="s">
        <v>157</v>
      </c>
      <c r="C486" t="s">
        <v>167</v>
      </c>
      <c r="D486" t="s">
        <v>167</v>
      </c>
      <c r="E486" t="str">
        <f>VLOOKUP(D486,TeamsFranchises!$A$2:$B$121,2,FALSE)</f>
        <v>Cincinnati Reds</v>
      </c>
      <c r="G486">
        <v>6</v>
      </c>
      <c r="H486">
        <v>156</v>
      </c>
      <c r="I486">
        <v>81</v>
      </c>
      <c r="J486">
        <v>66</v>
      </c>
      <c r="K486">
        <v>87</v>
      </c>
      <c r="N486">
        <f t="shared" si="28"/>
        <v>0</v>
      </c>
      <c r="O486" t="s">
        <v>51</v>
      </c>
      <c r="P486">
        <f t="shared" si="29"/>
        <v>0</v>
      </c>
      <c r="Q486" t="s">
        <v>51</v>
      </c>
      <c r="R486">
        <f t="shared" si="30"/>
        <v>1</v>
      </c>
      <c r="S486">
        <f t="shared" si="31"/>
        <v>0</v>
      </c>
      <c r="T486" t="str">
        <f>IF('Teams-Start'!A486&gt;=1903,"Y","N")</f>
        <v>Y</v>
      </c>
      <c r="U486">
        <v>526</v>
      </c>
      <c r="V486">
        <v>4966</v>
      </c>
      <c r="W486">
        <v>1226</v>
      </c>
      <c r="X486">
        <v>126</v>
      </c>
      <c r="Y486">
        <v>90</v>
      </c>
      <c r="Z486">
        <v>15</v>
      </c>
      <c r="AA486">
        <v>372</v>
      </c>
      <c r="AC486">
        <v>158</v>
      </c>
      <c r="AG486">
        <v>519</v>
      </c>
      <c r="AH486">
        <v>362</v>
      </c>
      <c r="AI486">
        <v>2.41</v>
      </c>
      <c r="AJ486">
        <v>118</v>
      </c>
      <c r="AK486">
        <v>10</v>
      </c>
      <c r="AL486">
        <v>2</v>
      </c>
      <c r="AM486">
        <v>4053</v>
      </c>
      <c r="AN486">
        <v>1223</v>
      </c>
      <c r="AO486">
        <v>16</v>
      </c>
      <c r="AP486">
        <v>444</v>
      </c>
      <c r="AQ486">
        <v>481</v>
      </c>
      <c r="AR486">
        <v>227</v>
      </c>
      <c r="AS486">
        <v>118</v>
      </c>
      <c r="AT486">
        <v>0.96299999999999997</v>
      </c>
      <c r="AU486" t="s">
        <v>165</v>
      </c>
      <c r="AV486" t="s">
        <v>429</v>
      </c>
      <c r="AW486">
        <v>317500</v>
      </c>
      <c r="AX486">
        <v>104</v>
      </c>
      <c r="AY486">
        <v>105</v>
      </c>
      <c r="AZ486" t="s">
        <v>167</v>
      </c>
      <c r="BA486" t="s">
        <v>167</v>
      </c>
      <c r="BB486" t="s">
        <v>167</v>
      </c>
    </row>
    <row r="487" spans="1:54" x14ac:dyDescent="0.25">
      <c r="A487">
        <v>1907</v>
      </c>
      <c r="B487" t="s">
        <v>410</v>
      </c>
      <c r="C487" t="s">
        <v>64</v>
      </c>
      <c r="D487" t="s">
        <v>64</v>
      </c>
      <c r="E487" t="str">
        <f>VLOOKUP(D487,TeamsFranchises!$A$2:$B$121,2,FALSE)</f>
        <v>Cleveland Indians</v>
      </c>
      <c r="G487">
        <v>4</v>
      </c>
      <c r="H487">
        <v>158</v>
      </c>
      <c r="I487">
        <v>82</v>
      </c>
      <c r="J487">
        <v>85</v>
      </c>
      <c r="K487">
        <v>67</v>
      </c>
      <c r="N487">
        <f t="shared" si="28"/>
        <v>0</v>
      </c>
      <c r="O487" t="s">
        <v>51</v>
      </c>
      <c r="P487">
        <f t="shared" si="29"/>
        <v>0</v>
      </c>
      <c r="Q487" t="s">
        <v>51</v>
      </c>
      <c r="R487">
        <f t="shared" si="30"/>
        <v>1</v>
      </c>
      <c r="S487">
        <f t="shared" si="31"/>
        <v>0</v>
      </c>
      <c r="T487" t="str">
        <f>IF('Teams-Start'!A487&gt;=1903,"Y","N")</f>
        <v>Y</v>
      </c>
      <c r="U487">
        <v>530</v>
      </c>
      <c r="V487">
        <v>5068</v>
      </c>
      <c r="W487">
        <v>1221</v>
      </c>
      <c r="X487">
        <v>182</v>
      </c>
      <c r="Y487">
        <v>68</v>
      </c>
      <c r="Z487">
        <v>11</v>
      </c>
      <c r="AA487">
        <v>335</v>
      </c>
      <c r="AC487">
        <v>193</v>
      </c>
      <c r="AG487">
        <v>525</v>
      </c>
      <c r="AH487">
        <v>350</v>
      </c>
      <c r="AI487">
        <v>2.2599999999999998</v>
      </c>
      <c r="AJ487">
        <v>127</v>
      </c>
      <c r="AK487">
        <v>20</v>
      </c>
      <c r="AL487">
        <v>5</v>
      </c>
      <c r="AM487">
        <v>4176</v>
      </c>
      <c r="AN487">
        <v>1253</v>
      </c>
      <c r="AO487">
        <v>8</v>
      </c>
      <c r="AP487">
        <v>362</v>
      </c>
      <c r="AQ487">
        <v>513</v>
      </c>
      <c r="AR487">
        <v>264</v>
      </c>
      <c r="AS487">
        <v>137</v>
      </c>
      <c r="AT487">
        <v>0.96</v>
      </c>
      <c r="AU487" t="s">
        <v>435</v>
      </c>
      <c r="AV487" t="s">
        <v>381</v>
      </c>
      <c r="AW487">
        <v>382046</v>
      </c>
      <c r="AX487">
        <v>101</v>
      </c>
      <c r="AY487">
        <v>99</v>
      </c>
      <c r="AZ487" t="s">
        <v>64</v>
      </c>
      <c r="BA487" t="s">
        <v>64</v>
      </c>
      <c r="BB487" t="s">
        <v>64</v>
      </c>
    </row>
    <row r="488" spans="1:54" x14ac:dyDescent="0.25">
      <c r="A488">
        <v>1907</v>
      </c>
      <c r="B488" t="s">
        <v>410</v>
      </c>
      <c r="C488" t="s">
        <v>419</v>
      </c>
      <c r="D488" t="s">
        <v>419</v>
      </c>
      <c r="E488" t="str">
        <f>VLOOKUP(D488,TeamsFranchises!$A$2:$B$121,2,FALSE)</f>
        <v>Detroit Tigers</v>
      </c>
      <c r="G488">
        <v>1</v>
      </c>
      <c r="H488">
        <v>153</v>
      </c>
      <c r="I488">
        <v>79</v>
      </c>
      <c r="J488">
        <v>92</v>
      </c>
      <c r="K488">
        <v>58</v>
      </c>
      <c r="N488">
        <f t="shared" si="28"/>
        <v>0</v>
      </c>
      <c r="O488" t="s">
        <v>76</v>
      </c>
      <c r="P488">
        <f t="shared" si="29"/>
        <v>1</v>
      </c>
      <c r="Q488" t="s">
        <v>51</v>
      </c>
      <c r="R488">
        <f t="shared" si="30"/>
        <v>1</v>
      </c>
      <c r="S488">
        <f t="shared" si="31"/>
        <v>0</v>
      </c>
      <c r="T488" t="str">
        <f>IF('Teams-Start'!A488&gt;=1903,"Y","N")</f>
        <v>Y</v>
      </c>
      <c r="U488">
        <v>694</v>
      </c>
      <c r="V488">
        <v>5204</v>
      </c>
      <c r="W488">
        <v>1383</v>
      </c>
      <c r="X488">
        <v>179</v>
      </c>
      <c r="Y488">
        <v>75</v>
      </c>
      <c r="Z488">
        <v>11</v>
      </c>
      <c r="AA488">
        <v>315</v>
      </c>
      <c r="AC488">
        <v>192</v>
      </c>
      <c r="AG488">
        <v>532</v>
      </c>
      <c r="AH488">
        <v>355</v>
      </c>
      <c r="AI488">
        <v>2.33</v>
      </c>
      <c r="AJ488">
        <v>120</v>
      </c>
      <c r="AK488">
        <v>15</v>
      </c>
      <c r="AL488">
        <v>7</v>
      </c>
      <c r="AM488">
        <v>4110</v>
      </c>
      <c r="AN488">
        <v>1281</v>
      </c>
      <c r="AO488">
        <v>8</v>
      </c>
      <c r="AP488">
        <v>380</v>
      </c>
      <c r="AQ488">
        <v>512</v>
      </c>
      <c r="AR488">
        <v>264</v>
      </c>
      <c r="AS488">
        <v>79</v>
      </c>
      <c r="AT488">
        <v>0.95799999999999996</v>
      </c>
      <c r="AU488" t="s">
        <v>420</v>
      </c>
      <c r="AV488" t="s">
        <v>421</v>
      </c>
      <c r="AW488">
        <v>297079</v>
      </c>
      <c r="AX488">
        <v>103</v>
      </c>
      <c r="AY488">
        <v>102</v>
      </c>
      <c r="AZ488" t="s">
        <v>419</v>
      </c>
      <c r="BA488" t="s">
        <v>419</v>
      </c>
      <c r="BB488" t="s">
        <v>419</v>
      </c>
    </row>
    <row r="489" spans="1:54" x14ac:dyDescent="0.25">
      <c r="A489">
        <v>1907</v>
      </c>
      <c r="B489" t="s">
        <v>157</v>
      </c>
      <c r="C489" t="s">
        <v>242</v>
      </c>
      <c r="D489" t="s">
        <v>243</v>
      </c>
      <c r="E489" t="str">
        <f>VLOOKUP(D489,TeamsFranchises!$A$2:$B$121,2,FALSE)</f>
        <v>San Francisco Giants</v>
      </c>
      <c r="G489">
        <v>4</v>
      </c>
      <c r="H489">
        <v>155</v>
      </c>
      <c r="I489">
        <v>77</v>
      </c>
      <c r="J489">
        <v>82</v>
      </c>
      <c r="K489">
        <v>71</v>
      </c>
      <c r="N489">
        <f t="shared" si="28"/>
        <v>0</v>
      </c>
      <c r="O489" t="s">
        <v>51</v>
      </c>
      <c r="P489">
        <f t="shared" si="29"/>
        <v>0</v>
      </c>
      <c r="Q489" t="s">
        <v>51</v>
      </c>
      <c r="R489">
        <f t="shared" si="30"/>
        <v>1</v>
      </c>
      <c r="S489">
        <f t="shared" si="31"/>
        <v>0</v>
      </c>
      <c r="T489" t="str">
        <f>IF('Teams-Start'!A489&gt;=1903,"Y","N")</f>
        <v>Y</v>
      </c>
      <c r="U489">
        <v>574</v>
      </c>
      <c r="V489">
        <v>4874</v>
      </c>
      <c r="W489">
        <v>1222</v>
      </c>
      <c r="X489">
        <v>160</v>
      </c>
      <c r="Y489">
        <v>48</v>
      </c>
      <c r="Z489">
        <v>23</v>
      </c>
      <c r="AA489">
        <v>516</v>
      </c>
      <c r="AC489">
        <v>205</v>
      </c>
      <c r="AG489">
        <v>510</v>
      </c>
      <c r="AH489">
        <v>373</v>
      </c>
      <c r="AI489">
        <v>2.4500000000000002</v>
      </c>
      <c r="AJ489">
        <v>109</v>
      </c>
      <c r="AK489">
        <v>22</v>
      </c>
      <c r="AL489">
        <v>13</v>
      </c>
      <c r="AM489">
        <v>4113</v>
      </c>
      <c r="AN489">
        <v>1219</v>
      </c>
      <c r="AO489">
        <v>25</v>
      </c>
      <c r="AP489">
        <v>369</v>
      </c>
      <c r="AQ489">
        <v>655</v>
      </c>
      <c r="AR489">
        <v>230</v>
      </c>
      <c r="AS489">
        <v>75</v>
      </c>
      <c r="AT489">
        <v>0.96299999999999997</v>
      </c>
      <c r="AU489" t="s">
        <v>310</v>
      </c>
      <c r="AV489" t="s">
        <v>389</v>
      </c>
      <c r="AW489">
        <v>538350</v>
      </c>
      <c r="AX489">
        <v>103</v>
      </c>
      <c r="AY489">
        <v>100</v>
      </c>
      <c r="AZ489" t="s">
        <v>246</v>
      </c>
      <c r="BA489" t="s">
        <v>242</v>
      </c>
      <c r="BB489" t="s">
        <v>242</v>
      </c>
    </row>
    <row r="490" spans="1:54" x14ac:dyDescent="0.25">
      <c r="A490">
        <v>1907</v>
      </c>
      <c r="B490" t="s">
        <v>410</v>
      </c>
      <c r="C490" t="s">
        <v>436</v>
      </c>
      <c r="D490" t="s">
        <v>412</v>
      </c>
      <c r="E490" t="str">
        <f>VLOOKUP(D490,TeamsFranchises!$A$2:$B$121,2,FALSE)</f>
        <v>New York Yankees</v>
      </c>
      <c r="G490">
        <v>5</v>
      </c>
      <c r="H490">
        <v>152</v>
      </c>
      <c r="I490">
        <v>75</v>
      </c>
      <c r="J490">
        <v>70</v>
      </c>
      <c r="K490">
        <v>78</v>
      </c>
      <c r="N490">
        <f t="shared" si="28"/>
        <v>0</v>
      </c>
      <c r="O490" t="s">
        <v>51</v>
      </c>
      <c r="P490">
        <f t="shared" si="29"/>
        <v>0</v>
      </c>
      <c r="Q490" t="s">
        <v>51</v>
      </c>
      <c r="R490">
        <f t="shared" si="30"/>
        <v>1</v>
      </c>
      <c r="S490">
        <f t="shared" si="31"/>
        <v>0</v>
      </c>
      <c r="T490" t="str">
        <f>IF('Teams-Start'!A490&gt;=1903,"Y","N")</f>
        <v>Y</v>
      </c>
      <c r="U490">
        <v>605</v>
      </c>
      <c r="V490">
        <v>5044</v>
      </c>
      <c r="W490">
        <v>1258</v>
      </c>
      <c r="X490">
        <v>150</v>
      </c>
      <c r="Y490">
        <v>67</v>
      </c>
      <c r="Z490">
        <v>15</v>
      </c>
      <c r="AA490">
        <v>304</v>
      </c>
      <c r="AC490">
        <v>206</v>
      </c>
      <c r="AG490">
        <v>665</v>
      </c>
      <c r="AH490">
        <v>449</v>
      </c>
      <c r="AI490">
        <v>3.03</v>
      </c>
      <c r="AJ490">
        <v>93</v>
      </c>
      <c r="AK490">
        <v>10</v>
      </c>
      <c r="AL490">
        <v>5</v>
      </c>
      <c r="AM490">
        <v>3999</v>
      </c>
      <c r="AN490">
        <v>1327</v>
      </c>
      <c r="AO490">
        <v>13</v>
      </c>
      <c r="AP490">
        <v>428</v>
      </c>
      <c r="AQ490">
        <v>511</v>
      </c>
      <c r="AR490">
        <v>336</v>
      </c>
      <c r="AS490">
        <v>79</v>
      </c>
      <c r="AT490">
        <v>0.94699999999999995</v>
      </c>
      <c r="AU490" t="s">
        <v>437</v>
      </c>
      <c r="AV490" t="s">
        <v>438</v>
      </c>
      <c r="AW490">
        <v>350020</v>
      </c>
      <c r="AX490">
        <v>108</v>
      </c>
      <c r="AY490">
        <v>110</v>
      </c>
      <c r="AZ490" t="s">
        <v>412</v>
      </c>
      <c r="BA490" t="s">
        <v>436</v>
      </c>
      <c r="BB490" t="s">
        <v>436</v>
      </c>
    </row>
    <row r="491" spans="1:54" x14ac:dyDescent="0.25">
      <c r="A491">
        <v>1907</v>
      </c>
      <c r="B491" t="s">
        <v>410</v>
      </c>
      <c r="C491" t="s">
        <v>226</v>
      </c>
      <c r="D491" t="s">
        <v>423</v>
      </c>
      <c r="E491" t="str">
        <f>VLOOKUP(D491,TeamsFranchises!$A$2:$B$121,2,FALSE)</f>
        <v>Oakland Athletics</v>
      </c>
      <c r="G491">
        <v>2</v>
      </c>
      <c r="H491">
        <v>150</v>
      </c>
      <c r="I491">
        <v>73</v>
      </c>
      <c r="J491">
        <v>88</v>
      </c>
      <c r="K491">
        <v>57</v>
      </c>
      <c r="N491">
        <f t="shared" si="28"/>
        <v>0</v>
      </c>
      <c r="O491" t="s">
        <v>51</v>
      </c>
      <c r="P491">
        <f t="shared" si="29"/>
        <v>0</v>
      </c>
      <c r="Q491" t="s">
        <v>51</v>
      </c>
      <c r="R491">
        <f t="shared" si="30"/>
        <v>1</v>
      </c>
      <c r="S491">
        <f t="shared" si="31"/>
        <v>0</v>
      </c>
      <c r="T491" t="str">
        <f>IF('Teams-Start'!A491&gt;=1903,"Y","N")</f>
        <v>Y</v>
      </c>
      <c r="U491">
        <v>582</v>
      </c>
      <c r="V491">
        <v>5008</v>
      </c>
      <c r="W491">
        <v>1274</v>
      </c>
      <c r="X491">
        <v>223</v>
      </c>
      <c r="Y491">
        <v>43</v>
      </c>
      <c r="Z491">
        <v>22</v>
      </c>
      <c r="AA491">
        <v>384</v>
      </c>
      <c r="AC491">
        <v>137</v>
      </c>
      <c r="AG491">
        <v>511</v>
      </c>
      <c r="AH491">
        <v>354</v>
      </c>
      <c r="AI491">
        <v>2.35</v>
      </c>
      <c r="AJ491">
        <v>106</v>
      </c>
      <c r="AK491">
        <v>27</v>
      </c>
      <c r="AL491">
        <v>6</v>
      </c>
      <c r="AM491">
        <v>4062</v>
      </c>
      <c r="AN491">
        <v>1106</v>
      </c>
      <c r="AO491">
        <v>13</v>
      </c>
      <c r="AP491">
        <v>378</v>
      </c>
      <c r="AQ491">
        <v>789</v>
      </c>
      <c r="AR491">
        <v>263</v>
      </c>
      <c r="AS491">
        <v>67</v>
      </c>
      <c r="AT491">
        <v>0.95799999999999996</v>
      </c>
      <c r="AU491" t="s">
        <v>77</v>
      </c>
      <c r="AV491" t="s">
        <v>424</v>
      </c>
      <c r="AW491">
        <v>625581</v>
      </c>
      <c r="AX491">
        <v>102</v>
      </c>
      <c r="AY491">
        <v>102</v>
      </c>
      <c r="AZ491" t="s">
        <v>226</v>
      </c>
      <c r="BA491" t="s">
        <v>226</v>
      </c>
      <c r="BB491" t="s">
        <v>226</v>
      </c>
    </row>
    <row r="492" spans="1:54" x14ac:dyDescent="0.25">
      <c r="A492">
        <v>1907</v>
      </c>
      <c r="B492" t="s">
        <v>157</v>
      </c>
      <c r="C492" t="s">
        <v>122</v>
      </c>
      <c r="D492" t="s">
        <v>122</v>
      </c>
      <c r="E492" t="str">
        <f>VLOOKUP(D492,TeamsFranchises!$A$2:$B$121,2,FALSE)</f>
        <v>Philadelphia Phillies</v>
      </c>
      <c r="G492">
        <v>3</v>
      </c>
      <c r="H492">
        <v>149</v>
      </c>
      <c r="I492">
        <v>75</v>
      </c>
      <c r="J492">
        <v>83</v>
      </c>
      <c r="K492">
        <v>64</v>
      </c>
      <c r="N492">
        <f t="shared" si="28"/>
        <v>0</v>
      </c>
      <c r="O492" t="s">
        <v>51</v>
      </c>
      <c r="P492">
        <f t="shared" si="29"/>
        <v>0</v>
      </c>
      <c r="Q492" t="s">
        <v>51</v>
      </c>
      <c r="R492">
        <f t="shared" si="30"/>
        <v>1</v>
      </c>
      <c r="S492">
        <f t="shared" si="31"/>
        <v>0</v>
      </c>
      <c r="T492" t="str">
        <f>IF('Teams-Start'!A492&gt;=1903,"Y","N")</f>
        <v>Y</v>
      </c>
      <c r="U492">
        <v>512</v>
      </c>
      <c r="V492">
        <v>4725</v>
      </c>
      <c r="W492">
        <v>1113</v>
      </c>
      <c r="X492">
        <v>162</v>
      </c>
      <c r="Y492">
        <v>65</v>
      </c>
      <c r="Z492">
        <v>12</v>
      </c>
      <c r="AA492">
        <v>424</v>
      </c>
      <c r="AC492">
        <v>154</v>
      </c>
      <c r="AG492">
        <v>476</v>
      </c>
      <c r="AH492">
        <v>351</v>
      </c>
      <c r="AI492">
        <v>2.4300000000000002</v>
      </c>
      <c r="AJ492">
        <v>110</v>
      </c>
      <c r="AK492">
        <v>21</v>
      </c>
      <c r="AL492">
        <v>4</v>
      </c>
      <c r="AM492">
        <v>3897</v>
      </c>
      <c r="AN492">
        <v>1095</v>
      </c>
      <c r="AO492">
        <v>13</v>
      </c>
      <c r="AP492">
        <v>422</v>
      </c>
      <c r="AQ492">
        <v>499</v>
      </c>
      <c r="AR492">
        <v>256</v>
      </c>
      <c r="AS492">
        <v>104</v>
      </c>
      <c r="AT492">
        <v>0.95699999999999996</v>
      </c>
      <c r="AU492" t="s">
        <v>358</v>
      </c>
      <c r="AV492" t="s">
        <v>404</v>
      </c>
      <c r="AW492">
        <v>341216</v>
      </c>
      <c r="AX492">
        <v>99</v>
      </c>
      <c r="AY492">
        <v>98</v>
      </c>
      <c r="AZ492" t="s">
        <v>122</v>
      </c>
      <c r="BA492" t="s">
        <v>122</v>
      </c>
      <c r="BB492" t="s">
        <v>122</v>
      </c>
    </row>
    <row r="493" spans="1:54" x14ac:dyDescent="0.25">
      <c r="A493">
        <v>1907</v>
      </c>
      <c r="B493" t="s">
        <v>157</v>
      </c>
      <c r="C493" t="s">
        <v>229</v>
      </c>
      <c r="D493" t="s">
        <v>229</v>
      </c>
      <c r="E493" t="str">
        <f>VLOOKUP(D493,TeamsFranchises!$A$2:$B$121,2,FALSE)</f>
        <v>Pittsburgh Pirates</v>
      </c>
      <c r="G493">
        <v>2</v>
      </c>
      <c r="H493">
        <v>157</v>
      </c>
      <c r="I493">
        <v>77</v>
      </c>
      <c r="J493">
        <v>91</v>
      </c>
      <c r="K493">
        <v>63</v>
      </c>
      <c r="N493">
        <f t="shared" si="28"/>
        <v>0</v>
      </c>
      <c r="O493" t="s">
        <v>51</v>
      </c>
      <c r="P493">
        <f t="shared" si="29"/>
        <v>0</v>
      </c>
      <c r="Q493" t="s">
        <v>51</v>
      </c>
      <c r="R493">
        <f t="shared" si="30"/>
        <v>1</v>
      </c>
      <c r="S493">
        <f t="shared" si="31"/>
        <v>0</v>
      </c>
      <c r="T493" t="str">
        <f>IF('Teams-Start'!A493&gt;=1903,"Y","N")</f>
        <v>Y</v>
      </c>
      <c r="U493">
        <v>634</v>
      </c>
      <c r="V493">
        <v>4957</v>
      </c>
      <c r="W493">
        <v>1261</v>
      </c>
      <c r="X493">
        <v>133</v>
      </c>
      <c r="Y493">
        <v>78</v>
      </c>
      <c r="Z493">
        <v>19</v>
      </c>
      <c r="AA493">
        <v>469</v>
      </c>
      <c r="AC493">
        <v>264</v>
      </c>
      <c r="AG493">
        <v>510</v>
      </c>
      <c r="AH493">
        <v>348</v>
      </c>
      <c r="AI493">
        <v>2.2999999999999998</v>
      </c>
      <c r="AJ493">
        <v>111</v>
      </c>
      <c r="AK493">
        <v>24</v>
      </c>
      <c r="AL493">
        <v>5</v>
      </c>
      <c r="AM493">
        <v>4089</v>
      </c>
      <c r="AN493">
        <v>1207</v>
      </c>
      <c r="AO493">
        <v>12</v>
      </c>
      <c r="AP493">
        <v>368</v>
      </c>
      <c r="AQ493">
        <v>497</v>
      </c>
      <c r="AR493">
        <v>253</v>
      </c>
      <c r="AS493">
        <v>75</v>
      </c>
      <c r="AT493">
        <v>0.95899999999999996</v>
      </c>
      <c r="AU493" t="s">
        <v>390</v>
      </c>
      <c r="AV493" t="s">
        <v>335</v>
      </c>
      <c r="AW493">
        <v>319506</v>
      </c>
      <c r="AX493">
        <v>102</v>
      </c>
      <c r="AY493">
        <v>99</v>
      </c>
      <c r="AZ493" t="s">
        <v>229</v>
      </c>
      <c r="BA493" t="s">
        <v>229</v>
      </c>
      <c r="BB493" t="s">
        <v>229</v>
      </c>
    </row>
    <row r="494" spans="1:54" x14ac:dyDescent="0.25">
      <c r="A494">
        <v>1907</v>
      </c>
      <c r="B494" t="s">
        <v>410</v>
      </c>
      <c r="C494" t="s">
        <v>431</v>
      </c>
      <c r="D494" t="s">
        <v>95</v>
      </c>
      <c r="E494" t="str">
        <f>VLOOKUP(D494,TeamsFranchises!$A$2:$B$121,2,FALSE)</f>
        <v>Baltimore Orioles</v>
      </c>
      <c r="G494">
        <v>6</v>
      </c>
      <c r="H494">
        <v>155</v>
      </c>
      <c r="I494">
        <v>76</v>
      </c>
      <c r="J494">
        <v>69</v>
      </c>
      <c r="K494">
        <v>83</v>
      </c>
      <c r="N494">
        <f t="shared" si="28"/>
        <v>0</v>
      </c>
      <c r="O494" t="s">
        <v>51</v>
      </c>
      <c r="P494">
        <f t="shared" si="29"/>
        <v>0</v>
      </c>
      <c r="Q494" t="s">
        <v>51</v>
      </c>
      <c r="R494">
        <f t="shared" si="30"/>
        <v>1</v>
      </c>
      <c r="S494">
        <f t="shared" si="31"/>
        <v>0</v>
      </c>
      <c r="T494" t="str">
        <f>IF('Teams-Start'!A494&gt;=1903,"Y","N")</f>
        <v>Y</v>
      </c>
      <c r="U494">
        <v>542</v>
      </c>
      <c r="V494">
        <v>5224</v>
      </c>
      <c r="W494">
        <v>1324</v>
      </c>
      <c r="X494">
        <v>154</v>
      </c>
      <c r="Y494">
        <v>63</v>
      </c>
      <c r="Z494">
        <v>10</v>
      </c>
      <c r="AA494">
        <v>370</v>
      </c>
      <c r="AC494">
        <v>144</v>
      </c>
      <c r="AG494">
        <v>555</v>
      </c>
      <c r="AH494">
        <v>400</v>
      </c>
      <c r="AI494">
        <v>2.61</v>
      </c>
      <c r="AJ494">
        <v>129</v>
      </c>
      <c r="AK494">
        <v>15</v>
      </c>
      <c r="AL494">
        <v>9</v>
      </c>
      <c r="AM494">
        <v>4143</v>
      </c>
      <c r="AN494">
        <v>1254</v>
      </c>
      <c r="AO494">
        <v>17</v>
      </c>
      <c r="AP494">
        <v>352</v>
      </c>
      <c r="AQ494">
        <v>463</v>
      </c>
      <c r="AR494">
        <v>266</v>
      </c>
      <c r="AS494">
        <v>97</v>
      </c>
      <c r="AT494">
        <v>0.95899999999999996</v>
      </c>
      <c r="AU494" t="s">
        <v>252</v>
      </c>
      <c r="AV494" t="s">
        <v>432</v>
      </c>
      <c r="AW494">
        <v>419025</v>
      </c>
      <c r="AX494">
        <v>100</v>
      </c>
      <c r="AY494">
        <v>99</v>
      </c>
      <c r="AZ494" t="s">
        <v>433</v>
      </c>
      <c r="BA494" t="s">
        <v>431</v>
      </c>
      <c r="BB494" t="s">
        <v>431</v>
      </c>
    </row>
    <row r="495" spans="1:54" x14ac:dyDescent="0.25">
      <c r="A495">
        <v>1907</v>
      </c>
      <c r="B495" t="s">
        <v>157</v>
      </c>
      <c r="C495" t="s">
        <v>396</v>
      </c>
      <c r="D495" t="s">
        <v>154</v>
      </c>
      <c r="E495" t="str">
        <f>VLOOKUP(D495,TeamsFranchises!$A$2:$B$121,2,FALSE)</f>
        <v>St. Louis Cardinals</v>
      </c>
      <c r="G495">
        <v>8</v>
      </c>
      <c r="H495">
        <v>155</v>
      </c>
      <c r="I495">
        <v>79</v>
      </c>
      <c r="J495">
        <v>52</v>
      </c>
      <c r="K495">
        <v>101</v>
      </c>
      <c r="N495">
        <f t="shared" si="28"/>
        <v>0</v>
      </c>
      <c r="O495" t="s">
        <v>51</v>
      </c>
      <c r="P495">
        <f t="shared" si="29"/>
        <v>0</v>
      </c>
      <c r="Q495" t="s">
        <v>51</v>
      </c>
      <c r="R495">
        <f t="shared" si="30"/>
        <v>1</v>
      </c>
      <c r="S495">
        <f t="shared" si="31"/>
        <v>0</v>
      </c>
      <c r="T495" t="str">
        <f>IF('Teams-Start'!A495&gt;=1903,"Y","N")</f>
        <v>Y</v>
      </c>
      <c r="U495">
        <v>419</v>
      </c>
      <c r="V495">
        <v>5008</v>
      </c>
      <c r="W495">
        <v>1163</v>
      </c>
      <c r="X495">
        <v>121</v>
      </c>
      <c r="Y495">
        <v>51</v>
      </c>
      <c r="Z495">
        <v>19</v>
      </c>
      <c r="AA495">
        <v>312</v>
      </c>
      <c r="AC495">
        <v>125</v>
      </c>
      <c r="AG495">
        <v>608</v>
      </c>
      <c r="AH495">
        <v>410</v>
      </c>
      <c r="AI495">
        <v>2.7</v>
      </c>
      <c r="AJ495">
        <v>127</v>
      </c>
      <c r="AK495">
        <v>19</v>
      </c>
      <c r="AL495">
        <v>2</v>
      </c>
      <c r="AM495">
        <v>4095</v>
      </c>
      <c r="AN495">
        <v>1212</v>
      </c>
      <c r="AO495">
        <v>20</v>
      </c>
      <c r="AP495">
        <v>500</v>
      </c>
      <c r="AQ495">
        <v>594</v>
      </c>
      <c r="AR495">
        <v>350</v>
      </c>
      <c r="AS495">
        <v>105</v>
      </c>
      <c r="AT495">
        <v>0.94699999999999995</v>
      </c>
      <c r="AU495" t="s">
        <v>409</v>
      </c>
      <c r="AV495" t="s">
        <v>399</v>
      </c>
      <c r="AW495">
        <v>185377</v>
      </c>
      <c r="AX495">
        <v>97</v>
      </c>
      <c r="AY495">
        <v>101</v>
      </c>
      <c r="AZ495" t="s">
        <v>154</v>
      </c>
      <c r="BA495" t="s">
        <v>396</v>
      </c>
      <c r="BB495" t="s">
        <v>396</v>
      </c>
    </row>
    <row r="496" spans="1:54" x14ac:dyDescent="0.25">
      <c r="A496">
        <v>1907</v>
      </c>
      <c r="B496" t="s">
        <v>410</v>
      </c>
      <c r="C496" t="s">
        <v>425</v>
      </c>
      <c r="D496" t="s">
        <v>426</v>
      </c>
      <c r="E496" t="str">
        <f>VLOOKUP(D496,TeamsFranchises!$A$2:$B$121,2,FALSE)</f>
        <v>Minnesota Twins</v>
      </c>
      <c r="G496">
        <v>8</v>
      </c>
      <c r="H496">
        <v>154</v>
      </c>
      <c r="I496">
        <v>75</v>
      </c>
      <c r="J496">
        <v>49</v>
      </c>
      <c r="K496">
        <v>102</v>
      </c>
      <c r="N496">
        <f t="shared" si="28"/>
        <v>0</v>
      </c>
      <c r="O496" t="s">
        <v>51</v>
      </c>
      <c r="P496">
        <f t="shared" si="29"/>
        <v>0</v>
      </c>
      <c r="Q496" t="s">
        <v>51</v>
      </c>
      <c r="R496">
        <f t="shared" si="30"/>
        <v>1</v>
      </c>
      <c r="S496">
        <f t="shared" si="31"/>
        <v>0</v>
      </c>
      <c r="T496" t="str">
        <f>IF('Teams-Start'!A496&gt;=1903,"Y","N")</f>
        <v>Y</v>
      </c>
      <c r="U496">
        <v>506</v>
      </c>
      <c r="V496">
        <v>5112</v>
      </c>
      <c r="W496">
        <v>1243</v>
      </c>
      <c r="X496">
        <v>134</v>
      </c>
      <c r="Y496">
        <v>58</v>
      </c>
      <c r="Z496">
        <v>12</v>
      </c>
      <c r="AA496">
        <v>390</v>
      </c>
      <c r="AC496">
        <v>223</v>
      </c>
      <c r="AG496">
        <v>691</v>
      </c>
      <c r="AH496">
        <v>467</v>
      </c>
      <c r="AI496">
        <v>3.11</v>
      </c>
      <c r="AJ496">
        <v>106</v>
      </c>
      <c r="AK496">
        <v>12</v>
      </c>
      <c r="AL496">
        <v>5</v>
      </c>
      <c r="AM496">
        <v>4053</v>
      </c>
      <c r="AN496">
        <v>1383</v>
      </c>
      <c r="AO496">
        <v>10</v>
      </c>
      <c r="AP496">
        <v>344</v>
      </c>
      <c r="AQ496">
        <v>570</v>
      </c>
      <c r="AR496">
        <v>309</v>
      </c>
      <c r="AS496">
        <v>69</v>
      </c>
      <c r="AT496">
        <v>0.95099999999999996</v>
      </c>
      <c r="AU496" t="s">
        <v>397</v>
      </c>
      <c r="AV496" t="s">
        <v>439</v>
      </c>
      <c r="AW496">
        <v>221929</v>
      </c>
      <c r="AX496">
        <v>92</v>
      </c>
      <c r="AY496">
        <v>95</v>
      </c>
      <c r="AZ496" t="s">
        <v>428</v>
      </c>
      <c r="BA496" t="s">
        <v>425</v>
      </c>
      <c r="BB496" t="s">
        <v>425</v>
      </c>
    </row>
    <row r="497" spans="1:54" x14ac:dyDescent="0.25">
      <c r="A497">
        <v>1908</v>
      </c>
      <c r="B497" t="s">
        <v>410</v>
      </c>
      <c r="C497" t="s">
        <v>54</v>
      </c>
      <c r="D497" t="s">
        <v>54</v>
      </c>
      <c r="E497" t="str">
        <f>VLOOKUP(D497,TeamsFranchises!$A$2:$B$121,2,FALSE)</f>
        <v>Boston Red Sox</v>
      </c>
      <c r="G497">
        <v>5</v>
      </c>
      <c r="H497">
        <v>155</v>
      </c>
      <c r="I497">
        <v>77</v>
      </c>
      <c r="J497">
        <v>75</v>
      </c>
      <c r="K497">
        <v>79</v>
      </c>
      <c r="N497">
        <f t="shared" si="28"/>
        <v>0</v>
      </c>
      <c r="O497" t="s">
        <v>51</v>
      </c>
      <c r="P497">
        <f t="shared" si="29"/>
        <v>0</v>
      </c>
      <c r="Q497" t="s">
        <v>51</v>
      </c>
      <c r="R497">
        <f t="shared" si="30"/>
        <v>1</v>
      </c>
      <c r="S497">
        <f t="shared" si="31"/>
        <v>0</v>
      </c>
      <c r="T497" t="str">
        <f>IF('Teams-Start'!A497&gt;=1903,"Y","N")</f>
        <v>Y</v>
      </c>
      <c r="U497">
        <v>564</v>
      </c>
      <c r="V497">
        <v>5048</v>
      </c>
      <c r="W497">
        <v>1239</v>
      </c>
      <c r="X497">
        <v>117</v>
      </c>
      <c r="Y497">
        <v>88</v>
      </c>
      <c r="Z497">
        <v>14</v>
      </c>
      <c r="AA497">
        <v>289</v>
      </c>
      <c r="AC497">
        <v>167</v>
      </c>
      <c r="AG497">
        <v>513</v>
      </c>
      <c r="AH497">
        <v>350</v>
      </c>
      <c r="AI497">
        <v>2.2799999999999998</v>
      </c>
      <c r="AJ497">
        <v>102</v>
      </c>
      <c r="AK497">
        <v>12</v>
      </c>
      <c r="AL497">
        <v>7</v>
      </c>
      <c r="AM497">
        <v>4140</v>
      </c>
      <c r="AN497">
        <v>1200</v>
      </c>
      <c r="AO497">
        <v>18</v>
      </c>
      <c r="AP497">
        <v>364</v>
      </c>
      <c r="AQ497">
        <v>624</v>
      </c>
      <c r="AR497">
        <v>296</v>
      </c>
      <c r="AS497">
        <v>71</v>
      </c>
      <c r="AT497">
        <v>0.95399999999999996</v>
      </c>
      <c r="AU497" t="s">
        <v>441</v>
      </c>
      <c r="AV497" t="s">
        <v>414</v>
      </c>
      <c r="AW497">
        <v>473048</v>
      </c>
      <c r="AX497">
        <v>103</v>
      </c>
      <c r="AY497">
        <v>103</v>
      </c>
      <c r="AZ497" t="s">
        <v>54</v>
      </c>
      <c r="BA497" t="s">
        <v>54</v>
      </c>
      <c r="BB497" t="s">
        <v>54</v>
      </c>
    </row>
    <row r="498" spans="1:54" x14ac:dyDescent="0.25">
      <c r="A498">
        <v>1908</v>
      </c>
      <c r="B498" t="s">
        <v>157</v>
      </c>
      <c r="C498" t="s">
        <v>262</v>
      </c>
      <c r="D498" t="s">
        <v>260</v>
      </c>
      <c r="E498" t="str">
        <f>VLOOKUP(D498,TeamsFranchises!$A$2:$B$121,2,FALSE)</f>
        <v>Los Angeles Dodgers</v>
      </c>
      <c r="G498">
        <v>7</v>
      </c>
      <c r="H498">
        <v>154</v>
      </c>
      <c r="I498">
        <v>77</v>
      </c>
      <c r="J498">
        <v>53</v>
      </c>
      <c r="K498">
        <v>101</v>
      </c>
      <c r="N498">
        <f t="shared" si="28"/>
        <v>0</v>
      </c>
      <c r="O498" t="s">
        <v>51</v>
      </c>
      <c r="P498">
        <f t="shared" si="29"/>
        <v>0</v>
      </c>
      <c r="Q498" t="s">
        <v>51</v>
      </c>
      <c r="R498">
        <f t="shared" si="30"/>
        <v>1</v>
      </c>
      <c r="S498">
        <f t="shared" si="31"/>
        <v>0</v>
      </c>
      <c r="T498" t="str">
        <f>IF('Teams-Start'!A498&gt;=1903,"Y","N")</f>
        <v>Y</v>
      </c>
      <c r="U498">
        <v>377</v>
      </c>
      <c r="V498">
        <v>4897</v>
      </c>
      <c r="W498">
        <v>1044</v>
      </c>
      <c r="X498">
        <v>110</v>
      </c>
      <c r="Y498">
        <v>60</v>
      </c>
      <c r="Z498">
        <v>28</v>
      </c>
      <c r="AA498">
        <v>323</v>
      </c>
      <c r="AC498">
        <v>113</v>
      </c>
      <c r="AG498">
        <v>516</v>
      </c>
      <c r="AH498">
        <v>376</v>
      </c>
      <c r="AI498">
        <v>2.4700000000000002</v>
      </c>
      <c r="AJ498">
        <v>118</v>
      </c>
      <c r="AK498">
        <v>20</v>
      </c>
      <c r="AL498">
        <v>4</v>
      </c>
      <c r="AM498">
        <v>4107</v>
      </c>
      <c r="AN498">
        <v>1165</v>
      </c>
      <c r="AO498">
        <v>17</v>
      </c>
      <c r="AP498">
        <v>444</v>
      </c>
      <c r="AQ498">
        <v>535</v>
      </c>
      <c r="AR498">
        <v>241</v>
      </c>
      <c r="AS498">
        <v>66</v>
      </c>
      <c r="AT498">
        <v>0.96099999999999997</v>
      </c>
      <c r="AU498" t="s">
        <v>407</v>
      </c>
      <c r="AV498" t="s">
        <v>405</v>
      </c>
      <c r="AW498">
        <v>275600</v>
      </c>
      <c r="AX498">
        <v>96</v>
      </c>
      <c r="AY498">
        <v>99</v>
      </c>
      <c r="AZ498" t="s">
        <v>262</v>
      </c>
      <c r="BA498" t="s">
        <v>262</v>
      </c>
      <c r="BB498" t="s">
        <v>262</v>
      </c>
    </row>
    <row r="499" spans="1:54" x14ac:dyDescent="0.25">
      <c r="A499">
        <v>1908</v>
      </c>
      <c r="B499" t="s">
        <v>157</v>
      </c>
      <c r="C499" t="s">
        <v>158</v>
      </c>
      <c r="D499" t="s">
        <v>159</v>
      </c>
      <c r="E499" t="str">
        <f>VLOOKUP(D499,TeamsFranchises!$A$2:$B$121,2,FALSE)</f>
        <v>Atlanta Braves</v>
      </c>
      <c r="G499">
        <v>6</v>
      </c>
      <c r="H499">
        <v>156</v>
      </c>
      <c r="I499">
        <v>78</v>
      </c>
      <c r="J499">
        <v>63</v>
      </c>
      <c r="K499">
        <v>91</v>
      </c>
      <c r="N499">
        <f t="shared" si="28"/>
        <v>0</v>
      </c>
      <c r="O499" t="s">
        <v>51</v>
      </c>
      <c r="P499">
        <f t="shared" si="29"/>
        <v>0</v>
      </c>
      <c r="Q499" t="s">
        <v>51</v>
      </c>
      <c r="R499">
        <f t="shared" si="30"/>
        <v>1</v>
      </c>
      <c r="S499">
        <f t="shared" si="31"/>
        <v>0</v>
      </c>
      <c r="T499" t="str">
        <f>IF('Teams-Start'!A499&gt;=1903,"Y","N")</f>
        <v>Y</v>
      </c>
      <c r="U499">
        <v>537</v>
      </c>
      <c r="V499">
        <v>5131</v>
      </c>
      <c r="W499">
        <v>1228</v>
      </c>
      <c r="X499">
        <v>137</v>
      </c>
      <c r="Y499">
        <v>43</v>
      </c>
      <c r="Z499">
        <v>17</v>
      </c>
      <c r="AA499">
        <v>414</v>
      </c>
      <c r="AC499">
        <v>134</v>
      </c>
      <c r="AG499">
        <v>622</v>
      </c>
      <c r="AH499">
        <v>435</v>
      </c>
      <c r="AI499">
        <v>2.79</v>
      </c>
      <c r="AJ499">
        <v>92</v>
      </c>
      <c r="AK499">
        <v>14</v>
      </c>
      <c r="AL499">
        <v>1</v>
      </c>
      <c r="AM499">
        <v>4212</v>
      </c>
      <c r="AN499">
        <v>1262</v>
      </c>
      <c r="AO499">
        <v>29</v>
      </c>
      <c r="AP499">
        <v>423</v>
      </c>
      <c r="AQ499">
        <v>416</v>
      </c>
      <c r="AR499">
        <v>252</v>
      </c>
      <c r="AS499">
        <v>90</v>
      </c>
      <c r="AT499">
        <v>0.96199999999999997</v>
      </c>
      <c r="AU499" t="s">
        <v>440</v>
      </c>
      <c r="AV499" t="s">
        <v>403</v>
      </c>
      <c r="AW499">
        <v>253750</v>
      </c>
      <c r="AX499">
        <v>98</v>
      </c>
      <c r="AY499">
        <v>102</v>
      </c>
      <c r="AZ499" t="s">
        <v>158</v>
      </c>
      <c r="BA499" t="s">
        <v>158</v>
      </c>
      <c r="BB499" t="s">
        <v>158</v>
      </c>
    </row>
    <row r="500" spans="1:54" x14ac:dyDescent="0.25">
      <c r="A500">
        <v>1908</v>
      </c>
      <c r="B500" t="s">
        <v>410</v>
      </c>
      <c r="C500" t="s">
        <v>415</v>
      </c>
      <c r="D500" t="s">
        <v>416</v>
      </c>
      <c r="E500" t="str">
        <f>VLOOKUP(D500,TeamsFranchises!$A$2:$B$121,2,FALSE)</f>
        <v>Chicago White Sox</v>
      </c>
      <c r="G500">
        <v>3</v>
      </c>
      <c r="H500">
        <v>156</v>
      </c>
      <c r="I500">
        <v>78</v>
      </c>
      <c r="J500">
        <v>88</v>
      </c>
      <c r="K500">
        <v>64</v>
      </c>
      <c r="N500">
        <f t="shared" si="28"/>
        <v>0</v>
      </c>
      <c r="O500" t="s">
        <v>51</v>
      </c>
      <c r="P500">
        <f t="shared" si="29"/>
        <v>0</v>
      </c>
      <c r="Q500" t="s">
        <v>51</v>
      </c>
      <c r="R500">
        <f t="shared" si="30"/>
        <v>1</v>
      </c>
      <c r="S500">
        <f t="shared" si="31"/>
        <v>0</v>
      </c>
      <c r="T500" t="str">
        <f>IF('Teams-Start'!A500&gt;=1903,"Y","N")</f>
        <v>Y</v>
      </c>
      <c r="U500">
        <v>537</v>
      </c>
      <c r="V500">
        <v>5027</v>
      </c>
      <c r="W500">
        <v>1127</v>
      </c>
      <c r="X500">
        <v>145</v>
      </c>
      <c r="Y500">
        <v>41</v>
      </c>
      <c r="Z500">
        <v>3</v>
      </c>
      <c r="AA500">
        <v>463</v>
      </c>
      <c r="AC500">
        <v>209</v>
      </c>
      <c r="AG500">
        <v>470</v>
      </c>
      <c r="AH500">
        <v>349</v>
      </c>
      <c r="AI500">
        <v>2.2200000000000002</v>
      </c>
      <c r="AJ500">
        <v>107</v>
      </c>
      <c r="AK500">
        <v>23</v>
      </c>
      <c r="AL500">
        <v>10</v>
      </c>
      <c r="AM500">
        <v>4242</v>
      </c>
      <c r="AN500">
        <v>1170</v>
      </c>
      <c r="AO500">
        <v>11</v>
      </c>
      <c r="AP500">
        <v>284</v>
      </c>
      <c r="AQ500">
        <v>623</v>
      </c>
      <c r="AR500">
        <v>233</v>
      </c>
      <c r="AS500">
        <v>82</v>
      </c>
      <c r="AT500">
        <v>0.96599999999999997</v>
      </c>
      <c r="AU500" t="s">
        <v>417</v>
      </c>
      <c r="AV500" t="s">
        <v>418</v>
      </c>
      <c r="AW500">
        <v>636096</v>
      </c>
      <c r="AX500">
        <v>98</v>
      </c>
      <c r="AY500">
        <v>97</v>
      </c>
      <c r="AZ500" t="s">
        <v>416</v>
      </c>
      <c r="BA500" t="s">
        <v>415</v>
      </c>
      <c r="BB500" t="s">
        <v>415</v>
      </c>
    </row>
    <row r="501" spans="1:54" x14ac:dyDescent="0.25">
      <c r="A501">
        <v>1908</v>
      </c>
      <c r="B501" t="s">
        <v>157</v>
      </c>
      <c r="C501" t="s">
        <v>161</v>
      </c>
      <c r="D501" t="s">
        <v>162</v>
      </c>
      <c r="E501" t="str">
        <f>VLOOKUP(D501,TeamsFranchises!$A$2:$B$121,2,FALSE)</f>
        <v>Chicago Cubs</v>
      </c>
      <c r="G501">
        <v>1</v>
      </c>
      <c r="H501">
        <v>158</v>
      </c>
      <c r="I501">
        <v>78</v>
      </c>
      <c r="J501">
        <v>99</v>
      </c>
      <c r="K501">
        <v>55</v>
      </c>
      <c r="N501">
        <f t="shared" si="28"/>
        <v>0</v>
      </c>
      <c r="O501" t="s">
        <v>76</v>
      </c>
      <c r="P501">
        <f t="shared" si="29"/>
        <v>1</v>
      </c>
      <c r="Q501" t="s">
        <v>76</v>
      </c>
      <c r="R501">
        <f t="shared" si="30"/>
        <v>0</v>
      </c>
      <c r="S501">
        <f t="shared" si="31"/>
        <v>1</v>
      </c>
      <c r="T501" t="str">
        <f>IF('Teams-Start'!A501&gt;=1903,"Y","N")</f>
        <v>Y</v>
      </c>
      <c r="U501">
        <v>624</v>
      </c>
      <c r="V501">
        <v>5085</v>
      </c>
      <c r="W501">
        <v>1267</v>
      </c>
      <c r="X501">
        <v>196</v>
      </c>
      <c r="Y501">
        <v>56</v>
      </c>
      <c r="Z501">
        <v>19</v>
      </c>
      <c r="AA501">
        <v>418</v>
      </c>
      <c r="AC501">
        <v>212</v>
      </c>
      <c r="AG501">
        <v>461</v>
      </c>
      <c r="AH501">
        <v>341</v>
      </c>
      <c r="AI501">
        <v>2.14</v>
      </c>
      <c r="AJ501">
        <v>108</v>
      </c>
      <c r="AK501">
        <v>29</v>
      </c>
      <c r="AL501">
        <v>12</v>
      </c>
      <c r="AM501">
        <v>4299</v>
      </c>
      <c r="AN501">
        <v>1137</v>
      </c>
      <c r="AO501">
        <v>20</v>
      </c>
      <c r="AP501">
        <v>437</v>
      </c>
      <c r="AQ501">
        <v>668</v>
      </c>
      <c r="AR501">
        <v>206</v>
      </c>
      <c r="AS501">
        <v>76</v>
      </c>
      <c r="AT501">
        <v>0.96899999999999997</v>
      </c>
      <c r="AU501" t="s">
        <v>434</v>
      </c>
      <c r="AV501" t="s">
        <v>401</v>
      </c>
      <c r="AW501">
        <v>665325</v>
      </c>
      <c r="AX501">
        <v>104</v>
      </c>
      <c r="AY501">
        <v>100</v>
      </c>
      <c r="AZ501" t="s">
        <v>162</v>
      </c>
      <c r="BA501" t="s">
        <v>161</v>
      </c>
      <c r="BB501" t="s">
        <v>161</v>
      </c>
    </row>
    <row r="502" spans="1:54" x14ac:dyDescent="0.25">
      <c r="A502">
        <v>1908</v>
      </c>
      <c r="B502" t="s">
        <v>157</v>
      </c>
      <c r="C502" t="s">
        <v>167</v>
      </c>
      <c r="D502" t="s">
        <v>167</v>
      </c>
      <c r="E502" t="str">
        <f>VLOOKUP(D502,TeamsFranchises!$A$2:$B$121,2,FALSE)</f>
        <v>Cincinnati Reds</v>
      </c>
      <c r="G502">
        <v>5</v>
      </c>
      <c r="H502">
        <v>155</v>
      </c>
      <c r="I502">
        <v>77</v>
      </c>
      <c r="J502">
        <v>73</v>
      </c>
      <c r="K502">
        <v>81</v>
      </c>
      <c r="N502">
        <f t="shared" si="28"/>
        <v>0</v>
      </c>
      <c r="O502" t="s">
        <v>51</v>
      </c>
      <c r="P502">
        <f t="shared" si="29"/>
        <v>0</v>
      </c>
      <c r="Q502" t="s">
        <v>51</v>
      </c>
      <c r="R502">
        <f t="shared" si="30"/>
        <v>1</v>
      </c>
      <c r="S502">
        <f t="shared" si="31"/>
        <v>0</v>
      </c>
      <c r="T502" t="str">
        <f>IF('Teams-Start'!A502&gt;=1903,"Y","N")</f>
        <v>Y</v>
      </c>
      <c r="U502">
        <v>489</v>
      </c>
      <c r="V502">
        <v>4879</v>
      </c>
      <c r="W502">
        <v>1108</v>
      </c>
      <c r="X502">
        <v>129</v>
      </c>
      <c r="Y502">
        <v>77</v>
      </c>
      <c r="Z502">
        <v>14</v>
      </c>
      <c r="AA502">
        <v>372</v>
      </c>
      <c r="AC502">
        <v>196</v>
      </c>
      <c r="AG502">
        <v>544</v>
      </c>
      <c r="AH502">
        <v>364</v>
      </c>
      <c r="AI502">
        <v>2.37</v>
      </c>
      <c r="AJ502">
        <v>110</v>
      </c>
      <c r="AK502">
        <v>17</v>
      </c>
      <c r="AL502">
        <v>8</v>
      </c>
      <c r="AM502">
        <v>4152</v>
      </c>
      <c r="AN502">
        <v>1218</v>
      </c>
      <c r="AO502">
        <v>19</v>
      </c>
      <c r="AP502">
        <v>415</v>
      </c>
      <c r="AQ502">
        <v>433</v>
      </c>
      <c r="AR502">
        <v>255</v>
      </c>
      <c r="AS502">
        <v>72</v>
      </c>
      <c r="AT502">
        <v>0.95899999999999996</v>
      </c>
      <c r="AU502" t="s">
        <v>165</v>
      </c>
      <c r="AV502" t="s">
        <v>429</v>
      </c>
      <c r="AW502">
        <v>399200</v>
      </c>
      <c r="AX502">
        <v>97</v>
      </c>
      <c r="AY502">
        <v>98</v>
      </c>
      <c r="AZ502" t="s">
        <v>167</v>
      </c>
      <c r="BA502" t="s">
        <v>167</v>
      </c>
      <c r="BB502" t="s">
        <v>167</v>
      </c>
    </row>
    <row r="503" spans="1:54" x14ac:dyDescent="0.25">
      <c r="A503">
        <v>1908</v>
      </c>
      <c r="B503" t="s">
        <v>410</v>
      </c>
      <c r="C503" t="s">
        <v>64</v>
      </c>
      <c r="D503" t="s">
        <v>64</v>
      </c>
      <c r="E503" t="str">
        <f>VLOOKUP(D503,TeamsFranchises!$A$2:$B$121,2,FALSE)</f>
        <v>Cleveland Indians</v>
      </c>
      <c r="G503">
        <v>2</v>
      </c>
      <c r="H503">
        <v>157</v>
      </c>
      <c r="I503">
        <v>78</v>
      </c>
      <c r="J503">
        <v>90</v>
      </c>
      <c r="K503">
        <v>64</v>
      </c>
      <c r="N503">
        <f t="shared" si="28"/>
        <v>0</v>
      </c>
      <c r="O503" t="s">
        <v>51</v>
      </c>
      <c r="P503">
        <f t="shared" si="29"/>
        <v>0</v>
      </c>
      <c r="Q503" t="s">
        <v>51</v>
      </c>
      <c r="R503">
        <f t="shared" si="30"/>
        <v>1</v>
      </c>
      <c r="S503">
        <f t="shared" si="31"/>
        <v>0</v>
      </c>
      <c r="T503" t="str">
        <f>IF('Teams-Start'!A503&gt;=1903,"Y","N")</f>
        <v>Y</v>
      </c>
      <c r="U503">
        <v>568</v>
      </c>
      <c r="V503">
        <v>5108</v>
      </c>
      <c r="W503">
        <v>1221</v>
      </c>
      <c r="X503">
        <v>188</v>
      </c>
      <c r="Y503">
        <v>58</v>
      </c>
      <c r="Z503">
        <v>18</v>
      </c>
      <c r="AA503">
        <v>364</v>
      </c>
      <c r="AC503">
        <v>177</v>
      </c>
      <c r="AG503">
        <v>457</v>
      </c>
      <c r="AH503">
        <v>320</v>
      </c>
      <c r="AI503">
        <v>2.02</v>
      </c>
      <c r="AJ503">
        <v>108</v>
      </c>
      <c r="AK503">
        <v>18</v>
      </c>
      <c r="AL503">
        <v>5</v>
      </c>
      <c r="AM503">
        <v>4272</v>
      </c>
      <c r="AN503">
        <v>1172</v>
      </c>
      <c r="AO503">
        <v>16</v>
      </c>
      <c r="AP503">
        <v>328</v>
      </c>
      <c r="AQ503">
        <v>548</v>
      </c>
      <c r="AR503">
        <v>257</v>
      </c>
      <c r="AS503">
        <v>95</v>
      </c>
      <c r="AT503">
        <v>0.96199999999999997</v>
      </c>
      <c r="AU503" t="s">
        <v>435</v>
      </c>
      <c r="AV503" t="s">
        <v>381</v>
      </c>
      <c r="AW503">
        <v>422262</v>
      </c>
      <c r="AX503">
        <v>101</v>
      </c>
      <c r="AY503">
        <v>100</v>
      </c>
      <c r="AZ503" t="s">
        <v>64</v>
      </c>
      <c r="BA503" t="s">
        <v>64</v>
      </c>
      <c r="BB503" t="s">
        <v>64</v>
      </c>
    </row>
    <row r="504" spans="1:54" x14ac:dyDescent="0.25">
      <c r="A504">
        <v>1908</v>
      </c>
      <c r="B504" t="s">
        <v>410</v>
      </c>
      <c r="C504" t="s">
        <v>419</v>
      </c>
      <c r="D504" t="s">
        <v>419</v>
      </c>
      <c r="E504" t="str">
        <f>VLOOKUP(D504,TeamsFranchises!$A$2:$B$121,2,FALSE)</f>
        <v>Detroit Tigers</v>
      </c>
      <c r="G504">
        <v>1</v>
      </c>
      <c r="H504">
        <v>154</v>
      </c>
      <c r="I504">
        <v>78</v>
      </c>
      <c r="J504">
        <v>90</v>
      </c>
      <c r="K504">
        <v>63</v>
      </c>
      <c r="N504">
        <f t="shared" si="28"/>
        <v>0</v>
      </c>
      <c r="O504" t="s">
        <v>76</v>
      </c>
      <c r="P504">
        <f t="shared" si="29"/>
        <v>1</v>
      </c>
      <c r="Q504" t="s">
        <v>51</v>
      </c>
      <c r="R504">
        <f t="shared" si="30"/>
        <v>1</v>
      </c>
      <c r="S504">
        <f t="shared" si="31"/>
        <v>0</v>
      </c>
      <c r="T504" t="str">
        <f>IF('Teams-Start'!A504&gt;=1903,"Y","N")</f>
        <v>Y</v>
      </c>
      <c r="U504">
        <v>647</v>
      </c>
      <c r="V504">
        <v>5115</v>
      </c>
      <c r="W504">
        <v>1347</v>
      </c>
      <c r="X504">
        <v>199</v>
      </c>
      <c r="Y504">
        <v>86</v>
      </c>
      <c r="Z504">
        <v>19</v>
      </c>
      <c r="AA504">
        <v>320</v>
      </c>
      <c r="AC504">
        <v>165</v>
      </c>
      <c r="AG504">
        <v>547</v>
      </c>
      <c r="AH504">
        <v>366</v>
      </c>
      <c r="AI504">
        <v>2.4</v>
      </c>
      <c r="AJ504">
        <v>119</v>
      </c>
      <c r="AK504">
        <v>15</v>
      </c>
      <c r="AL504">
        <v>5</v>
      </c>
      <c r="AM504">
        <v>4122</v>
      </c>
      <c r="AN504">
        <v>1313</v>
      </c>
      <c r="AO504">
        <v>12</v>
      </c>
      <c r="AP504">
        <v>318</v>
      </c>
      <c r="AQ504">
        <v>553</v>
      </c>
      <c r="AR504">
        <v>298</v>
      </c>
      <c r="AS504">
        <v>95</v>
      </c>
      <c r="AT504">
        <v>0.95299999999999996</v>
      </c>
      <c r="AU504" t="s">
        <v>420</v>
      </c>
      <c r="AV504" t="s">
        <v>421</v>
      </c>
      <c r="AW504">
        <v>436199</v>
      </c>
      <c r="AX504">
        <v>104</v>
      </c>
      <c r="AY504">
        <v>101</v>
      </c>
      <c r="AZ504" t="s">
        <v>419</v>
      </c>
      <c r="BA504" t="s">
        <v>419</v>
      </c>
      <c r="BB504" t="s">
        <v>419</v>
      </c>
    </row>
    <row r="505" spans="1:54" x14ac:dyDescent="0.25">
      <c r="A505">
        <v>1908</v>
      </c>
      <c r="B505" t="s">
        <v>157</v>
      </c>
      <c r="C505" t="s">
        <v>242</v>
      </c>
      <c r="D505" t="s">
        <v>243</v>
      </c>
      <c r="E505" t="str">
        <f>VLOOKUP(D505,TeamsFranchises!$A$2:$B$121,2,FALSE)</f>
        <v>San Francisco Giants</v>
      </c>
      <c r="G505">
        <v>2</v>
      </c>
      <c r="H505">
        <v>157</v>
      </c>
      <c r="I505">
        <v>80</v>
      </c>
      <c r="J505">
        <v>98</v>
      </c>
      <c r="K505">
        <v>56</v>
      </c>
      <c r="N505">
        <f t="shared" si="28"/>
        <v>0</v>
      </c>
      <c r="O505" t="s">
        <v>51</v>
      </c>
      <c r="P505">
        <f t="shared" si="29"/>
        <v>0</v>
      </c>
      <c r="Q505" t="s">
        <v>51</v>
      </c>
      <c r="R505">
        <f t="shared" si="30"/>
        <v>1</v>
      </c>
      <c r="S505">
        <f t="shared" si="31"/>
        <v>0</v>
      </c>
      <c r="T505" t="str">
        <f>IF('Teams-Start'!A505&gt;=1903,"Y","N")</f>
        <v>Y</v>
      </c>
      <c r="U505">
        <v>652</v>
      </c>
      <c r="V505">
        <v>5006</v>
      </c>
      <c r="W505">
        <v>1339</v>
      </c>
      <c r="X505">
        <v>182</v>
      </c>
      <c r="Y505">
        <v>43</v>
      </c>
      <c r="Z505">
        <v>20</v>
      </c>
      <c r="AA505">
        <v>494</v>
      </c>
      <c r="AC505">
        <v>181</v>
      </c>
      <c r="AG505">
        <v>456</v>
      </c>
      <c r="AH505">
        <v>336</v>
      </c>
      <c r="AI505">
        <v>2.14</v>
      </c>
      <c r="AJ505">
        <v>95</v>
      </c>
      <c r="AK505">
        <v>25</v>
      </c>
      <c r="AL505">
        <v>18</v>
      </c>
      <c r="AM505">
        <v>4233</v>
      </c>
      <c r="AN505">
        <v>1214</v>
      </c>
      <c r="AO505">
        <v>26</v>
      </c>
      <c r="AP505">
        <v>288</v>
      </c>
      <c r="AQ505">
        <v>656</v>
      </c>
      <c r="AR505">
        <v>248</v>
      </c>
      <c r="AS505">
        <v>79</v>
      </c>
      <c r="AT505">
        <v>0.96099999999999997</v>
      </c>
      <c r="AU505" t="s">
        <v>310</v>
      </c>
      <c r="AV505" t="s">
        <v>389</v>
      </c>
      <c r="AW505">
        <v>910000</v>
      </c>
      <c r="AX505">
        <v>105</v>
      </c>
      <c r="AY505">
        <v>102</v>
      </c>
      <c r="AZ505" t="s">
        <v>246</v>
      </c>
      <c r="BA505" t="s">
        <v>242</v>
      </c>
      <c r="BB505" t="s">
        <v>242</v>
      </c>
    </row>
    <row r="506" spans="1:54" x14ac:dyDescent="0.25">
      <c r="A506">
        <v>1908</v>
      </c>
      <c r="B506" t="s">
        <v>410</v>
      </c>
      <c r="C506" t="s">
        <v>436</v>
      </c>
      <c r="D506" t="s">
        <v>412</v>
      </c>
      <c r="E506" t="str">
        <f>VLOOKUP(D506,TeamsFranchises!$A$2:$B$121,2,FALSE)</f>
        <v>New York Yankees</v>
      </c>
      <c r="G506">
        <v>8</v>
      </c>
      <c r="H506">
        <v>155</v>
      </c>
      <c r="I506">
        <v>77</v>
      </c>
      <c r="J506">
        <v>51</v>
      </c>
      <c r="K506">
        <v>103</v>
      </c>
      <c r="N506">
        <f t="shared" si="28"/>
        <v>0</v>
      </c>
      <c r="O506" t="s">
        <v>51</v>
      </c>
      <c r="P506">
        <f t="shared" si="29"/>
        <v>0</v>
      </c>
      <c r="Q506" t="s">
        <v>51</v>
      </c>
      <c r="R506">
        <f t="shared" si="30"/>
        <v>1</v>
      </c>
      <c r="S506">
        <f t="shared" si="31"/>
        <v>0</v>
      </c>
      <c r="T506" t="str">
        <f>IF('Teams-Start'!A506&gt;=1903,"Y","N")</f>
        <v>Y</v>
      </c>
      <c r="U506">
        <v>459</v>
      </c>
      <c r="V506">
        <v>5046</v>
      </c>
      <c r="W506">
        <v>1190</v>
      </c>
      <c r="X506">
        <v>142</v>
      </c>
      <c r="Y506">
        <v>50</v>
      </c>
      <c r="Z506">
        <v>13</v>
      </c>
      <c r="AA506">
        <v>288</v>
      </c>
      <c r="AC506">
        <v>231</v>
      </c>
      <c r="AG506">
        <v>713</v>
      </c>
      <c r="AH506">
        <v>480</v>
      </c>
      <c r="AI506">
        <v>3.16</v>
      </c>
      <c r="AJ506">
        <v>90</v>
      </c>
      <c r="AK506">
        <v>11</v>
      </c>
      <c r="AL506">
        <v>3</v>
      </c>
      <c r="AM506">
        <v>4098</v>
      </c>
      <c r="AN506">
        <v>1288</v>
      </c>
      <c r="AO506">
        <v>26</v>
      </c>
      <c r="AP506">
        <v>458</v>
      </c>
      <c r="AQ506">
        <v>585</v>
      </c>
      <c r="AR506">
        <v>338</v>
      </c>
      <c r="AS506">
        <v>78</v>
      </c>
      <c r="AT506">
        <v>0.94699999999999995</v>
      </c>
      <c r="AU506" t="s">
        <v>437</v>
      </c>
      <c r="AV506" t="s">
        <v>438</v>
      </c>
      <c r="AW506">
        <v>305500</v>
      </c>
      <c r="AX506">
        <v>101</v>
      </c>
      <c r="AY506">
        <v>103</v>
      </c>
      <c r="AZ506" t="s">
        <v>412</v>
      </c>
      <c r="BA506" t="s">
        <v>436</v>
      </c>
      <c r="BB506" t="s">
        <v>436</v>
      </c>
    </row>
    <row r="507" spans="1:54" x14ac:dyDescent="0.25">
      <c r="A507">
        <v>1908</v>
      </c>
      <c r="B507" t="s">
        <v>410</v>
      </c>
      <c r="C507" t="s">
        <v>226</v>
      </c>
      <c r="D507" t="s">
        <v>423</v>
      </c>
      <c r="E507" t="str">
        <f>VLOOKUP(D507,TeamsFranchises!$A$2:$B$121,2,FALSE)</f>
        <v>Oakland Athletics</v>
      </c>
      <c r="G507">
        <v>6</v>
      </c>
      <c r="H507">
        <v>157</v>
      </c>
      <c r="I507">
        <v>78</v>
      </c>
      <c r="J507">
        <v>68</v>
      </c>
      <c r="K507">
        <v>85</v>
      </c>
      <c r="N507">
        <f t="shared" si="28"/>
        <v>0</v>
      </c>
      <c r="O507" t="s">
        <v>51</v>
      </c>
      <c r="P507">
        <f t="shared" si="29"/>
        <v>0</v>
      </c>
      <c r="Q507" t="s">
        <v>51</v>
      </c>
      <c r="R507">
        <f t="shared" si="30"/>
        <v>1</v>
      </c>
      <c r="S507">
        <f t="shared" si="31"/>
        <v>0</v>
      </c>
      <c r="T507" t="str">
        <f>IF('Teams-Start'!A507&gt;=1903,"Y","N")</f>
        <v>Y</v>
      </c>
      <c r="U507">
        <v>486</v>
      </c>
      <c r="V507">
        <v>5065</v>
      </c>
      <c r="W507">
        <v>1131</v>
      </c>
      <c r="X507">
        <v>183</v>
      </c>
      <c r="Y507">
        <v>50</v>
      </c>
      <c r="Z507">
        <v>21</v>
      </c>
      <c r="AA507">
        <v>368</v>
      </c>
      <c r="AC507">
        <v>116</v>
      </c>
      <c r="AG507">
        <v>562</v>
      </c>
      <c r="AH507">
        <v>398</v>
      </c>
      <c r="AI507">
        <v>2.56</v>
      </c>
      <c r="AJ507">
        <v>102</v>
      </c>
      <c r="AK507">
        <v>23</v>
      </c>
      <c r="AL507">
        <v>4</v>
      </c>
      <c r="AM507">
        <v>4200</v>
      </c>
      <c r="AN507">
        <v>1194</v>
      </c>
      <c r="AO507">
        <v>10</v>
      </c>
      <c r="AP507">
        <v>410</v>
      </c>
      <c r="AQ507">
        <v>741</v>
      </c>
      <c r="AR507">
        <v>272</v>
      </c>
      <c r="AS507">
        <v>68</v>
      </c>
      <c r="AT507">
        <v>0.95699999999999996</v>
      </c>
      <c r="AU507" t="s">
        <v>77</v>
      </c>
      <c r="AV507" t="s">
        <v>424</v>
      </c>
      <c r="AW507">
        <v>455062</v>
      </c>
      <c r="AX507">
        <v>107</v>
      </c>
      <c r="AY507">
        <v>107</v>
      </c>
      <c r="AZ507" t="s">
        <v>226</v>
      </c>
      <c r="BA507" t="s">
        <v>226</v>
      </c>
      <c r="BB507" t="s">
        <v>226</v>
      </c>
    </row>
    <row r="508" spans="1:54" x14ac:dyDescent="0.25">
      <c r="A508">
        <v>1908</v>
      </c>
      <c r="B508" t="s">
        <v>157</v>
      </c>
      <c r="C508" t="s">
        <v>122</v>
      </c>
      <c r="D508" t="s">
        <v>122</v>
      </c>
      <c r="E508" t="str">
        <f>VLOOKUP(D508,TeamsFranchises!$A$2:$B$121,2,FALSE)</f>
        <v>Philadelphia Phillies</v>
      </c>
      <c r="G508">
        <v>4</v>
      </c>
      <c r="H508">
        <v>155</v>
      </c>
      <c r="I508">
        <v>78</v>
      </c>
      <c r="J508">
        <v>83</v>
      </c>
      <c r="K508">
        <v>71</v>
      </c>
      <c r="N508">
        <f t="shared" si="28"/>
        <v>0</v>
      </c>
      <c r="O508" t="s">
        <v>51</v>
      </c>
      <c r="P508">
        <f t="shared" si="29"/>
        <v>0</v>
      </c>
      <c r="Q508" t="s">
        <v>51</v>
      </c>
      <c r="R508">
        <f t="shared" si="30"/>
        <v>1</v>
      </c>
      <c r="S508">
        <f t="shared" si="31"/>
        <v>0</v>
      </c>
      <c r="T508" t="str">
        <f>IF('Teams-Start'!A508&gt;=1903,"Y","N")</f>
        <v>Y</v>
      </c>
      <c r="U508">
        <v>504</v>
      </c>
      <c r="V508">
        <v>5012</v>
      </c>
      <c r="W508">
        <v>1223</v>
      </c>
      <c r="X508">
        <v>194</v>
      </c>
      <c r="Y508">
        <v>68</v>
      </c>
      <c r="Z508">
        <v>11</v>
      </c>
      <c r="AA508">
        <v>334</v>
      </c>
      <c r="AC508">
        <v>200</v>
      </c>
      <c r="AG508">
        <v>445</v>
      </c>
      <c r="AH508">
        <v>325</v>
      </c>
      <c r="AI508">
        <v>2.1</v>
      </c>
      <c r="AJ508">
        <v>116</v>
      </c>
      <c r="AK508">
        <v>22</v>
      </c>
      <c r="AL508">
        <v>6</v>
      </c>
      <c r="AM508">
        <v>4179</v>
      </c>
      <c r="AN508">
        <v>1167</v>
      </c>
      <c r="AO508">
        <v>8</v>
      </c>
      <c r="AP508">
        <v>379</v>
      </c>
      <c r="AQ508">
        <v>476</v>
      </c>
      <c r="AR508">
        <v>238</v>
      </c>
      <c r="AS508">
        <v>75</v>
      </c>
      <c r="AT508">
        <v>0.96299999999999997</v>
      </c>
      <c r="AU508" t="s">
        <v>358</v>
      </c>
      <c r="AV508" t="s">
        <v>404</v>
      </c>
      <c r="AW508">
        <v>420660</v>
      </c>
      <c r="AX508">
        <v>103</v>
      </c>
      <c r="AY508">
        <v>102</v>
      </c>
      <c r="AZ508" t="s">
        <v>122</v>
      </c>
      <c r="BA508" t="s">
        <v>122</v>
      </c>
      <c r="BB508" t="s">
        <v>122</v>
      </c>
    </row>
    <row r="509" spans="1:54" x14ac:dyDescent="0.25">
      <c r="A509">
        <v>1908</v>
      </c>
      <c r="B509" t="s">
        <v>157</v>
      </c>
      <c r="C509" t="s">
        <v>229</v>
      </c>
      <c r="D509" t="s">
        <v>229</v>
      </c>
      <c r="E509" t="str">
        <f>VLOOKUP(D509,TeamsFranchises!$A$2:$B$121,2,FALSE)</f>
        <v>Pittsburgh Pirates</v>
      </c>
      <c r="G509">
        <v>2</v>
      </c>
      <c r="H509">
        <v>155</v>
      </c>
      <c r="I509">
        <v>77</v>
      </c>
      <c r="J509">
        <v>98</v>
      </c>
      <c r="K509">
        <v>56</v>
      </c>
      <c r="N509">
        <f t="shared" si="28"/>
        <v>0</v>
      </c>
      <c r="O509" t="s">
        <v>51</v>
      </c>
      <c r="P509">
        <f t="shared" si="29"/>
        <v>0</v>
      </c>
      <c r="Q509" t="s">
        <v>51</v>
      </c>
      <c r="R509">
        <f t="shared" si="30"/>
        <v>1</v>
      </c>
      <c r="S509">
        <f t="shared" si="31"/>
        <v>0</v>
      </c>
      <c r="T509" t="str">
        <f>IF('Teams-Start'!A509&gt;=1903,"Y","N")</f>
        <v>Y</v>
      </c>
      <c r="U509">
        <v>585</v>
      </c>
      <c r="V509">
        <v>5109</v>
      </c>
      <c r="W509">
        <v>1263</v>
      </c>
      <c r="X509">
        <v>162</v>
      </c>
      <c r="Y509">
        <v>98</v>
      </c>
      <c r="Z509">
        <v>25</v>
      </c>
      <c r="AA509">
        <v>420</v>
      </c>
      <c r="AC509">
        <v>186</v>
      </c>
      <c r="AG509">
        <v>469</v>
      </c>
      <c r="AH509">
        <v>330</v>
      </c>
      <c r="AI509">
        <v>2.12</v>
      </c>
      <c r="AJ509">
        <v>100</v>
      </c>
      <c r="AK509">
        <v>24</v>
      </c>
      <c r="AL509">
        <v>9</v>
      </c>
      <c r="AM509">
        <v>4206</v>
      </c>
      <c r="AN509">
        <v>1142</v>
      </c>
      <c r="AO509">
        <v>16</v>
      </c>
      <c r="AP509">
        <v>406</v>
      </c>
      <c r="AQ509">
        <v>468</v>
      </c>
      <c r="AR509">
        <v>225</v>
      </c>
      <c r="AS509">
        <v>74</v>
      </c>
      <c r="AT509">
        <v>0.96399999999999997</v>
      </c>
      <c r="AU509" t="s">
        <v>390</v>
      </c>
      <c r="AV509" t="s">
        <v>335</v>
      </c>
      <c r="AW509">
        <v>382444</v>
      </c>
      <c r="AX509">
        <v>100</v>
      </c>
      <c r="AY509">
        <v>98</v>
      </c>
      <c r="AZ509" t="s">
        <v>229</v>
      </c>
      <c r="BA509" t="s">
        <v>229</v>
      </c>
      <c r="BB509" t="s">
        <v>229</v>
      </c>
    </row>
    <row r="510" spans="1:54" x14ac:dyDescent="0.25">
      <c r="A510">
        <v>1908</v>
      </c>
      <c r="B510" t="s">
        <v>410</v>
      </c>
      <c r="C510" t="s">
        <v>431</v>
      </c>
      <c r="D510" t="s">
        <v>95</v>
      </c>
      <c r="E510" t="str">
        <f>VLOOKUP(D510,TeamsFranchises!$A$2:$B$121,2,FALSE)</f>
        <v>Baltimore Orioles</v>
      </c>
      <c r="G510">
        <v>4</v>
      </c>
      <c r="H510">
        <v>155</v>
      </c>
      <c r="I510">
        <v>78</v>
      </c>
      <c r="J510">
        <v>83</v>
      </c>
      <c r="K510">
        <v>69</v>
      </c>
      <c r="N510">
        <f t="shared" si="28"/>
        <v>0</v>
      </c>
      <c r="O510" t="s">
        <v>51</v>
      </c>
      <c r="P510">
        <f t="shared" si="29"/>
        <v>0</v>
      </c>
      <c r="Q510" t="s">
        <v>51</v>
      </c>
      <c r="R510">
        <f t="shared" si="30"/>
        <v>1</v>
      </c>
      <c r="S510">
        <f t="shared" si="31"/>
        <v>0</v>
      </c>
      <c r="T510" t="str">
        <f>IF('Teams-Start'!A510&gt;=1903,"Y","N")</f>
        <v>Y</v>
      </c>
      <c r="U510">
        <v>544</v>
      </c>
      <c r="V510">
        <v>5151</v>
      </c>
      <c r="W510">
        <v>1261</v>
      </c>
      <c r="X510">
        <v>173</v>
      </c>
      <c r="Y510">
        <v>52</v>
      </c>
      <c r="Z510">
        <v>20</v>
      </c>
      <c r="AA510">
        <v>343</v>
      </c>
      <c r="AC510">
        <v>126</v>
      </c>
      <c r="AG510">
        <v>483</v>
      </c>
      <c r="AH510">
        <v>334</v>
      </c>
      <c r="AI510">
        <v>2.15</v>
      </c>
      <c r="AJ510">
        <v>107</v>
      </c>
      <c r="AK510">
        <v>15</v>
      </c>
      <c r="AL510">
        <v>5</v>
      </c>
      <c r="AM510">
        <v>4191</v>
      </c>
      <c r="AN510">
        <v>1151</v>
      </c>
      <c r="AO510">
        <v>7</v>
      </c>
      <c r="AP510">
        <v>387</v>
      </c>
      <c r="AQ510">
        <v>607</v>
      </c>
      <c r="AR510">
        <v>237</v>
      </c>
      <c r="AS510">
        <v>97</v>
      </c>
      <c r="AT510">
        <v>0.96399999999999997</v>
      </c>
      <c r="AU510" t="s">
        <v>252</v>
      </c>
      <c r="AV510" t="s">
        <v>432</v>
      </c>
      <c r="AW510">
        <v>618947</v>
      </c>
      <c r="AX510">
        <v>101</v>
      </c>
      <c r="AY510">
        <v>100</v>
      </c>
      <c r="AZ510" t="s">
        <v>433</v>
      </c>
      <c r="BA510" t="s">
        <v>431</v>
      </c>
      <c r="BB510" t="s">
        <v>431</v>
      </c>
    </row>
    <row r="511" spans="1:54" x14ac:dyDescent="0.25">
      <c r="A511">
        <v>1908</v>
      </c>
      <c r="B511" t="s">
        <v>157</v>
      </c>
      <c r="C511" t="s">
        <v>396</v>
      </c>
      <c r="D511" t="s">
        <v>154</v>
      </c>
      <c r="E511" t="str">
        <f>VLOOKUP(D511,TeamsFranchises!$A$2:$B$121,2,FALSE)</f>
        <v>St. Louis Cardinals</v>
      </c>
      <c r="G511">
        <v>8</v>
      </c>
      <c r="H511">
        <v>154</v>
      </c>
      <c r="I511">
        <v>77</v>
      </c>
      <c r="J511">
        <v>49</v>
      </c>
      <c r="K511">
        <v>105</v>
      </c>
      <c r="N511">
        <f t="shared" si="28"/>
        <v>0</v>
      </c>
      <c r="O511" t="s">
        <v>51</v>
      </c>
      <c r="P511">
        <f t="shared" si="29"/>
        <v>0</v>
      </c>
      <c r="Q511" t="s">
        <v>51</v>
      </c>
      <c r="R511">
        <f t="shared" si="30"/>
        <v>1</v>
      </c>
      <c r="S511">
        <f t="shared" si="31"/>
        <v>0</v>
      </c>
      <c r="T511" t="str">
        <f>IF('Teams-Start'!A511&gt;=1903,"Y","N")</f>
        <v>Y</v>
      </c>
      <c r="U511">
        <v>371</v>
      </c>
      <c r="V511">
        <v>4959</v>
      </c>
      <c r="W511">
        <v>1105</v>
      </c>
      <c r="X511">
        <v>134</v>
      </c>
      <c r="Y511">
        <v>57</v>
      </c>
      <c r="Z511">
        <v>17</v>
      </c>
      <c r="AA511">
        <v>282</v>
      </c>
      <c r="AC511">
        <v>150</v>
      </c>
      <c r="AG511">
        <v>626</v>
      </c>
      <c r="AH511">
        <v>401</v>
      </c>
      <c r="AI511">
        <v>2.64</v>
      </c>
      <c r="AJ511">
        <v>97</v>
      </c>
      <c r="AK511">
        <v>13</v>
      </c>
      <c r="AL511">
        <v>4</v>
      </c>
      <c r="AM511">
        <v>4104</v>
      </c>
      <c r="AN511">
        <v>1217</v>
      </c>
      <c r="AO511">
        <v>16</v>
      </c>
      <c r="AP511">
        <v>430</v>
      </c>
      <c r="AQ511">
        <v>528</v>
      </c>
      <c r="AR511">
        <v>349</v>
      </c>
      <c r="AS511">
        <v>68</v>
      </c>
      <c r="AT511">
        <v>0.94599999999999995</v>
      </c>
      <c r="AU511" t="s">
        <v>409</v>
      </c>
      <c r="AV511" t="s">
        <v>399</v>
      </c>
      <c r="AW511">
        <v>205129</v>
      </c>
      <c r="AX511">
        <v>95</v>
      </c>
      <c r="AY511">
        <v>100</v>
      </c>
      <c r="AZ511" t="s">
        <v>154</v>
      </c>
      <c r="BA511" t="s">
        <v>396</v>
      </c>
      <c r="BB511" t="s">
        <v>396</v>
      </c>
    </row>
    <row r="512" spans="1:54" x14ac:dyDescent="0.25">
      <c r="A512">
        <v>1908</v>
      </c>
      <c r="B512" t="s">
        <v>410</v>
      </c>
      <c r="C512" t="s">
        <v>425</v>
      </c>
      <c r="D512" t="s">
        <v>426</v>
      </c>
      <c r="E512" t="str">
        <f>VLOOKUP(D512,TeamsFranchises!$A$2:$B$121,2,FALSE)</f>
        <v>Minnesota Twins</v>
      </c>
      <c r="G512">
        <v>7</v>
      </c>
      <c r="H512">
        <v>155</v>
      </c>
      <c r="I512">
        <v>78</v>
      </c>
      <c r="J512">
        <v>67</v>
      </c>
      <c r="K512">
        <v>85</v>
      </c>
      <c r="N512">
        <f t="shared" si="28"/>
        <v>0</v>
      </c>
      <c r="O512" t="s">
        <v>51</v>
      </c>
      <c r="P512">
        <f t="shared" si="29"/>
        <v>0</v>
      </c>
      <c r="Q512" t="s">
        <v>51</v>
      </c>
      <c r="R512">
        <f t="shared" si="30"/>
        <v>1</v>
      </c>
      <c r="S512">
        <f t="shared" si="31"/>
        <v>0</v>
      </c>
      <c r="T512" t="str">
        <f>IF('Teams-Start'!A512&gt;=1903,"Y","N")</f>
        <v>Y</v>
      </c>
      <c r="U512">
        <v>479</v>
      </c>
      <c r="V512">
        <v>5041</v>
      </c>
      <c r="W512">
        <v>1186</v>
      </c>
      <c r="X512">
        <v>132</v>
      </c>
      <c r="Y512">
        <v>74</v>
      </c>
      <c r="Z512">
        <v>8</v>
      </c>
      <c r="AA512">
        <v>368</v>
      </c>
      <c r="AC512">
        <v>170</v>
      </c>
      <c r="AG512">
        <v>539</v>
      </c>
      <c r="AH512">
        <v>362</v>
      </c>
      <c r="AI512">
        <v>2.34</v>
      </c>
      <c r="AJ512">
        <v>106</v>
      </c>
      <c r="AK512">
        <v>15</v>
      </c>
      <c r="AL512">
        <v>7</v>
      </c>
      <c r="AM512">
        <v>4173</v>
      </c>
      <c r="AN512">
        <v>1236</v>
      </c>
      <c r="AO512">
        <v>16</v>
      </c>
      <c r="AP512">
        <v>348</v>
      </c>
      <c r="AQ512">
        <v>649</v>
      </c>
      <c r="AR512">
        <v>276</v>
      </c>
      <c r="AS512">
        <v>89</v>
      </c>
      <c r="AT512">
        <v>0.95799999999999996</v>
      </c>
      <c r="AU512" t="s">
        <v>397</v>
      </c>
      <c r="AV512" t="s">
        <v>439</v>
      </c>
      <c r="AW512">
        <v>264252</v>
      </c>
      <c r="AX512">
        <v>92</v>
      </c>
      <c r="AY512">
        <v>96</v>
      </c>
      <c r="AZ512" t="s">
        <v>428</v>
      </c>
      <c r="BA512" t="s">
        <v>425</v>
      </c>
      <c r="BB512" t="s">
        <v>425</v>
      </c>
    </row>
    <row r="513" spans="1:54" x14ac:dyDescent="0.25">
      <c r="A513">
        <v>1909</v>
      </c>
      <c r="B513" t="s">
        <v>410</v>
      </c>
      <c r="C513" t="s">
        <v>54</v>
      </c>
      <c r="D513" t="s">
        <v>54</v>
      </c>
      <c r="E513" t="str">
        <f>VLOOKUP(D513,TeamsFranchises!$A$2:$B$121,2,FALSE)</f>
        <v>Boston Red Sox</v>
      </c>
      <c r="G513">
        <v>3</v>
      </c>
      <c r="H513">
        <v>152</v>
      </c>
      <c r="I513">
        <v>75</v>
      </c>
      <c r="J513">
        <v>88</v>
      </c>
      <c r="K513">
        <v>63</v>
      </c>
      <c r="N513">
        <f t="shared" si="28"/>
        <v>0</v>
      </c>
      <c r="O513" t="s">
        <v>51</v>
      </c>
      <c r="P513">
        <f t="shared" si="29"/>
        <v>0</v>
      </c>
      <c r="Q513" t="s">
        <v>51</v>
      </c>
      <c r="R513">
        <f t="shared" si="30"/>
        <v>1</v>
      </c>
      <c r="S513">
        <f t="shared" si="31"/>
        <v>0</v>
      </c>
      <c r="T513" t="str">
        <f>IF('Teams-Start'!A513&gt;=1903,"Y","N")</f>
        <v>Y</v>
      </c>
      <c r="U513">
        <v>597</v>
      </c>
      <c r="V513">
        <v>4979</v>
      </c>
      <c r="W513">
        <v>1307</v>
      </c>
      <c r="X513">
        <v>151</v>
      </c>
      <c r="Y513">
        <v>69</v>
      </c>
      <c r="Z513">
        <v>20</v>
      </c>
      <c r="AA513">
        <v>348</v>
      </c>
      <c r="AC513">
        <v>215</v>
      </c>
      <c r="AG513">
        <v>550</v>
      </c>
      <c r="AH513">
        <v>391</v>
      </c>
      <c r="AI513">
        <v>2.59</v>
      </c>
      <c r="AJ513">
        <v>75</v>
      </c>
      <c r="AK513">
        <v>11</v>
      </c>
      <c r="AL513">
        <v>15</v>
      </c>
      <c r="AM513">
        <v>4080</v>
      </c>
      <c r="AN513">
        <v>1214</v>
      </c>
      <c r="AO513">
        <v>18</v>
      </c>
      <c r="AP513">
        <v>384</v>
      </c>
      <c r="AQ513">
        <v>555</v>
      </c>
      <c r="AR513">
        <v>291</v>
      </c>
      <c r="AS513">
        <v>95</v>
      </c>
      <c r="AT513">
        <v>0.95499999999999996</v>
      </c>
      <c r="AU513" t="s">
        <v>441</v>
      </c>
      <c r="AV513" t="s">
        <v>414</v>
      </c>
      <c r="AW513">
        <v>668965</v>
      </c>
      <c r="AX513">
        <v>102</v>
      </c>
      <c r="AY513">
        <v>101</v>
      </c>
      <c r="AZ513" t="s">
        <v>54</v>
      </c>
      <c r="BA513" t="s">
        <v>54</v>
      </c>
      <c r="BB513" t="s">
        <v>54</v>
      </c>
    </row>
    <row r="514" spans="1:54" x14ac:dyDescent="0.25">
      <c r="A514">
        <v>1909</v>
      </c>
      <c r="B514" t="s">
        <v>157</v>
      </c>
      <c r="C514" t="s">
        <v>262</v>
      </c>
      <c r="D514" t="s">
        <v>260</v>
      </c>
      <c r="E514" t="str">
        <f>VLOOKUP(D514,TeamsFranchises!$A$2:$B$121,2,FALSE)</f>
        <v>Los Angeles Dodgers</v>
      </c>
      <c r="G514">
        <v>6</v>
      </c>
      <c r="H514">
        <v>155</v>
      </c>
      <c r="I514">
        <v>79</v>
      </c>
      <c r="J514">
        <v>55</v>
      </c>
      <c r="K514">
        <v>98</v>
      </c>
      <c r="N514">
        <f t="shared" si="28"/>
        <v>0</v>
      </c>
      <c r="O514" t="s">
        <v>51</v>
      </c>
      <c r="P514">
        <f t="shared" si="29"/>
        <v>0</v>
      </c>
      <c r="Q514" t="s">
        <v>51</v>
      </c>
      <c r="R514">
        <f t="shared" si="30"/>
        <v>1</v>
      </c>
      <c r="S514">
        <f t="shared" si="31"/>
        <v>0</v>
      </c>
      <c r="T514" t="str">
        <f>IF('Teams-Start'!A514&gt;=1903,"Y","N")</f>
        <v>Y</v>
      </c>
      <c r="U514">
        <v>444</v>
      </c>
      <c r="V514">
        <v>5056</v>
      </c>
      <c r="W514">
        <v>1157</v>
      </c>
      <c r="X514">
        <v>176</v>
      </c>
      <c r="Y514">
        <v>59</v>
      </c>
      <c r="Z514">
        <v>16</v>
      </c>
      <c r="AA514">
        <v>330</v>
      </c>
      <c r="AC514">
        <v>141</v>
      </c>
      <c r="AG514">
        <v>627</v>
      </c>
      <c r="AH514">
        <v>477</v>
      </c>
      <c r="AI514">
        <v>3.1</v>
      </c>
      <c r="AJ514">
        <v>126</v>
      </c>
      <c r="AK514">
        <v>18</v>
      </c>
      <c r="AL514">
        <v>3</v>
      </c>
      <c r="AM514">
        <v>4152</v>
      </c>
      <c r="AN514">
        <v>1277</v>
      </c>
      <c r="AO514">
        <v>32</v>
      </c>
      <c r="AP514">
        <v>528</v>
      </c>
      <c r="AQ514">
        <v>594</v>
      </c>
      <c r="AR514">
        <v>276</v>
      </c>
      <c r="AS514">
        <v>86</v>
      </c>
      <c r="AT514">
        <v>0.95599999999999996</v>
      </c>
      <c r="AU514" t="s">
        <v>407</v>
      </c>
      <c r="AV514" t="s">
        <v>405</v>
      </c>
      <c r="AW514">
        <v>321300</v>
      </c>
      <c r="AX514">
        <v>96</v>
      </c>
      <c r="AY514">
        <v>100</v>
      </c>
      <c r="AZ514" t="s">
        <v>262</v>
      </c>
      <c r="BA514" t="s">
        <v>262</v>
      </c>
      <c r="BB514" t="s">
        <v>262</v>
      </c>
    </row>
    <row r="515" spans="1:54" x14ac:dyDescent="0.25">
      <c r="A515">
        <v>1909</v>
      </c>
      <c r="B515" t="s">
        <v>157</v>
      </c>
      <c r="C515" t="s">
        <v>158</v>
      </c>
      <c r="D515" t="s">
        <v>159</v>
      </c>
      <c r="E515" t="str">
        <f>VLOOKUP(D515,TeamsFranchises!$A$2:$B$121,2,FALSE)</f>
        <v>Atlanta Braves</v>
      </c>
      <c r="G515">
        <v>8</v>
      </c>
      <c r="H515">
        <v>155</v>
      </c>
      <c r="I515">
        <v>76</v>
      </c>
      <c r="J515">
        <v>45</v>
      </c>
      <c r="K515">
        <v>108</v>
      </c>
      <c r="N515">
        <f t="shared" ref="N515:N578" si="32">IF(M515="Y",1,0)</f>
        <v>0</v>
      </c>
      <c r="O515" t="s">
        <v>51</v>
      </c>
      <c r="P515">
        <f t="shared" ref="P515:P578" si="33">IF(O515="Y",1,0)</f>
        <v>0</v>
      </c>
      <c r="Q515" t="s">
        <v>51</v>
      </c>
      <c r="R515">
        <f t="shared" ref="R515:R578" si="34">IF(Q515="N",1,0)</f>
        <v>1</v>
      </c>
      <c r="S515">
        <f t="shared" ref="S515:S578" si="35">IF(Q515="Y",1,0)</f>
        <v>0</v>
      </c>
      <c r="T515" t="str">
        <f>IF('Teams-Start'!A515&gt;=1903,"Y","N")</f>
        <v>Y</v>
      </c>
      <c r="U515">
        <v>435</v>
      </c>
      <c r="V515">
        <v>5017</v>
      </c>
      <c r="W515">
        <v>1121</v>
      </c>
      <c r="X515">
        <v>124</v>
      </c>
      <c r="Y515">
        <v>43</v>
      </c>
      <c r="Z515">
        <v>15</v>
      </c>
      <c r="AA515">
        <v>400</v>
      </c>
      <c r="AC515">
        <v>135</v>
      </c>
      <c r="AG515">
        <v>683</v>
      </c>
      <c r="AH515">
        <v>487</v>
      </c>
      <c r="AI515">
        <v>3.2</v>
      </c>
      <c r="AJ515">
        <v>98</v>
      </c>
      <c r="AK515">
        <v>13</v>
      </c>
      <c r="AL515">
        <v>6</v>
      </c>
      <c r="AM515">
        <v>4110</v>
      </c>
      <c r="AN515">
        <v>1329</v>
      </c>
      <c r="AO515">
        <v>23</v>
      </c>
      <c r="AP515">
        <v>543</v>
      </c>
      <c r="AQ515">
        <v>414</v>
      </c>
      <c r="AR515">
        <v>340</v>
      </c>
      <c r="AS515">
        <v>101</v>
      </c>
      <c r="AT515">
        <v>0.94799999999999995</v>
      </c>
      <c r="AU515" t="s">
        <v>440</v>
      </c>
      <c r="AV515" t="s">
        <v>403</v>
      </c>
      <c r="AW515">
        <v>195188</v>
      </c>
      <c r="AX515">
        <v>104</v>
      </c>
      <c r="AY515">
        <v>108</v>
      </c>
      <c r="AZ515" t="s">
        <v>158</v>
      </c>
      <c r="BA515" t="s">
        <v>158</v>
      </c>
      <c r="BB515" t="s">
        <v>158</v>
      </c>
    </row>
    <row r="516" spans="1:54" x14ac:dyDescent="0.25">
      <c r="A516">
        <v>1909</v>
      </c>
      <c r="B516" t="s">
        <v>410</v>
      </c>
      <c r="C516" t="s">
        <v>415</v>
      </c>
      <c r="D516" t="s">
        <v>416</v>
      </c>
      <c r="E516" t="str">
        <f>VLOOKUP(D516,TeamsFranchises!$A$2:$B$121,2,FALSE)</f>
        <v>Chicago White Sox</v>
      </c>
      <c r="G516">
        <v>4</v>
      </c>
      <c r="H516">
        <v>159</v>
      </c>
      <c r="I516">
        <v>81</v>
      </c>
      <c r="J516">
        <v>78</v>
      </c>
      <c r="K516">
        <v>74</v>
      </c>
      <c r="N516">
        <f t="shared" si="32"/>
        <v>0</v>
      </c>
      <c r="O516" t="s">
        <v>51</v>
      </c>
      <c r="P516">
        <f t="shared" si="33"/>
        <v>0</v>
      </c>
      <c r="Q516" t="s">
        <v>51</v>
      </c>
      <c r="R516">
        <f t="shared" si="34"/>
        <v>1</v>
      </c>
      <c r="S516">
        <f t="shared" si="35"/>
        <v>0</v>
      </c>
      <c r="T516" t="str">
        <f>IF('Teams-Start'!A516&gt;=1903,"Y","N")</f>
        <v>Y</v>
      </c>
      <c r="U516">
        <v>492</v>
      </c>
      <c r="V516">
        <v>5017</v>
      </c>
      <c r="W516">
        <v>1110</v>
      </c>
      <c r="X516">
        <v>145</v>
      </c>
      <c r="Y516">
        <v>56</v>
      </c>
      <c r="Z516">
        <v>4</v>
      </c>
      <c r="AA516">
        <v>441</v>
      </c>
      <c r="AC516">
        <v>211</v>
      </c>
      <c r="AG516">
        <v>463</v>
      </c>
      <c r="AH516">
        <v>326</v>
      </c>
      <c r="AI516">
        <v>2.0499999999999998</v>
      </c>
      <c r="AJ516">
        <v>115</v>
      </c>
      <c r="AK516">
        <v>26</v>
      </c>
      <c r="AL516">
        <v>4</v>
      </c>
      <c r="AM516">
        <v>4290</v>
      </c>
      <c r="AN516">
        <v>1182</v>
      </c>
      <c r="AO516">
        <v>8</v>
      </c>
      <c r="AP516">
        <v>340</v>
      </c>
      <c r="AQ516">
        <v>669</v>
      </c>
      <c r="AR516">
        <v>247</v>
      </c>
      <c r="AS516">
        <v>101</v>
      </c>
      <c r="AT516">
        <v>0.96399999999999997</v>
      </c>
      <c r="AU516" t="s">
        <v>417</v>
      </c>
      <c r="AV516" t="s">
        <v>418</v>
      </c>
      <c r="AW516">
        <v>478400</v>
      </c>
      <c r="AX516">
        <v>96</v>
      </c>
      <c r="AY516">
        <v>95</v>
      </c>
      <c r="AZ516" t="s">
        <v>416</v>
      </c>
      <c r="BA516" t="s">
        <v>415</v>
      </c>
      <c r="BB516" t="s">
        <v>415</v>
      </c>
    </row>
    <row r="517" spans="1:54" x14ac:dyDescent="0.25">
      <c r="A517">
        <v>1909</v>
      </c>
      <c r="B517" t="s">
        <v>157</v>
      </c>
      <c r="C517" t="s">
        <v>161</v>
      </c>
      <c r="D517" t="s">
        <v>162</v>
      </c>
      <c r="E517" t="str">
        <f>VLOOKUP(D517,TeamsFranchises!$A$2:$B$121,2,FALSE)</f>
        <v>Chicago Cubs</v>
      </c>
      <c r="G517">
        <v>2</v>
      </c>
      <c r="H517">
        <v>155</v>
      </c>
      <c r="I517">
        <v>77</v>
      </c>
      <c r="J517">
        <v>104</v>
      </c>
      <c r="K517">
        <v>49</v>
      </c>
      <c r="N517">
        <f t="shared" si="32"/>
        <v>0</v>
      </c>
      <c r="O517" t="s">
        <v>51</v>
      </c>
      <c r="P517">
        <f t="shared" si="33"/>
        <v>0</v>
      </c>
      <c r="Q517" t="s">
        <v>51</v>
      </c>
      <c r="R517">
        <f t="shared" si="34"/>
        <v>1</v>
      </c>
      <c r="S517">
        <f t="shared" si="35"/>
        <v>0</v>
      </c>
      <c r="T517" t="str">
        <f>IF('Teams-Start'!A517&gt;=1903,"Y","N")</f>
        <v>Y</v>
      </c>
      <c r="U517">
        <v>635</v>
      </c>
      <c r="V517">
        <v>4999</v>
      </c>
      <c r="W517">
        <v>1227</v>
      </c>
      <c r="X517">
        <v>203</v>
      </c>
      <c r="Y517">
        <v>60</v>
      </c>
      <c r="Z517">
        <v>20</v>
      </c>
      <c r="AA517">
        <v>420</v>
      </c>
      <c r="AC517">
        <v>187</v>
      </c>
      <c r="AG517">
        <v>390</v>
      </c>
      <c r="AH517">
        <v>272</v>
      </c>
      <c r="AI517">
        <v>1.75</v>
      </c>
      <c r="AJ517">
        <v>111</v>
      </c>
      <c r="AK517">
        <v>32</v>
      </c>
      <c r="AL517">
        <v>11</v>
      </c>
      <c r="AM517">
        <v>4197</v>
      </c>
      <c r="AN517">
        <v>1094</v>
      </c>
      <c r="AO517">
        <v>6</v>
      </c>
      <c r="AP517">
        <v>364</v>
      </c>
      <c r="AQ517">
        <v>680</v>
      </c>
      <c r="AR517">
        <v>244</v>
      </c>
      <c r="AS517">
        <v>95</v>
      </c>
      <c r="AT517">
        <v>0.96199999999999997</v>
      </c>
      <c r="AU517" t="s">
        <v>434</v>
      </c>
      <c r="AV517" t="s">
        <v>401</v>
      </c>
      <c r="AW517">
        <v>633480</v>
      </c>
      <c r="AX517">
        <v>103</v>
      </c>
      <c r="AY517">
        <v>98</v>
      </c>
      <c r="AZ517" t="s">
        <v>162</v>
      </c>
      <c r="BA517" t="s">
        <v>161</v>
      </c>
      <c r="BB517" t="s">
        <v>161</v>
      </c>
    </row>
    <row r="518" spans="1:54" x14ac:dyDescent="0.25">
      <c r="A518">
        <v>1909</v>
      </c>
      <c r="B518" t="s">
        <v>157</v>
      </c>
      <c r="C518" t="s">
        <v>167</v>
      </c>
      <c r="D518" t="s">
        <v>167</v>
      </c>
      <c r="E518" t="str">
        <f>VLOOKUP(D518,TeamsFranchises!$A$2:$B$121,2,FALSE)</f>
        <v>Cincinnati Reds</v>
      </c>
      <c r="G518">
        <v>4</v>
      </c>
      <c r="H518">
        <v>157</v>
      </c>
      <c r="I518">
        <v>80</v>
      </c>
      <c r="J518">
        <v>77</v>
      </c>
      <c r="K518">
        <v>76</v>
      </c>
      <c r="N518">
        <f t="shared" si="32"/>
        <v>0</v>
      </c>
      <c r="O518" t="s">
        <v>51</v>
      </c>
      <c r="P518">
        <f t="shared" si="33"/>
        <v>0</v>
      </c>
      <c r="Q518" t="s">
        <v>51</v>
      </c>
      <c r="R518">
        <f t="shared" si="34"/>
        <v>1</v>
      </c>
      <c r="S518">
        <f t="shared" si="35"/>
        <v>0</v>
      </c>
      <c r="T518" t="str">
        <f>IF('Teams-Start'!A518&gt;=1903,"Y","N")</f>
        <v>Y</v>
      </c>
      <c r="U518">
        <v>606</v>
      </c>
      <c r="V518">
        <v>5088</v>
      </c>
      <c r="W518">
        <v>1273</v>
      </c>
      <c r="X518">
        <v>159</v>
      </c>
      <c r="Y518">
        <v>72</v>
      </c>
      <c r="Z518">
        <v>22</v>
      </c>
      <c r="AA518">
        <v>478</v>
      </c>
      <c r="AC518">
        <v>280</v>
      </c>
      <c r="AG518">
        <v>599</v>
      </c>
      <c r="AH518">
        <v>394</v>
      </c>
      <c r="AI518">
        <v>2.52</v>
      </c>
      <c r="AJ518">
        <v>91</v>
      </c>
      <c r="AK518">
        <v>10</v>
      </c>
      <c r="AL518">
        <v>8</v>
      </c>
      <c r="AM518">
        <v>4221</v>
      </c>
      <c r="AN518">
        <v>1233</v>
      </c>
      <c r="AO518">
        <v>5</v>
      </c>
      <c r="AP518">
        <v>510</v>
      </c>
      <c r="AQ518">
        <v>477</v>
      </c>
      <c r="AR518">
        <v>309</v>
      </c>
      <c r="AS518">
        <v>120</v>
      </c>
      <c r="AT518">
        <v>0.95199999999999996</v>
      </c>
      <c r="AU518" t="s">
        <v>165</v>
      </c>
      <c r="AV518" t="s">
        <v>429</v>
      </c>
      <c r="AW518">
        <v>424643</v>
      </c>
      <c r="AX518">
        <v>99</v>
      </c>
      <c r="AY518">
        <v>100</v>
      </c>
      <c r="AZ518" t="s">
        <v>167</v>
      </c>
      <c r="BA518" t="s">
        <v>167</v>
      </c>
      <c r="BB518" t="s">
        <v>167</v>
      </c>
    </row>
    <row r="519" spans="1:54" x14ac:dyDescent="0.25">
      <c r="A519">
        <v>1909</v>
      </c>
      <c r="B519" t="s">
        <v>410</v>
      </c>
      <c r="C519" t="s">
        <v>64</v>
      </c>
      <c r="D519" t="s">
        <v>64</v>
      </c>
      <c r="E519" t="str">
        <f>VLOOKUP(D519,TeamsFranchises!$A$2:$B$121,2,FALSE)</f>
        <v>Cleveland Indians</v>
      </c>
      <c r="G519">
        <v>6</v>
      </c>
      <c r="H519">
        <v>155</v>
      </c>
      <c r="I519">
        <v>77</v>
      </c>
      <c r="J519">
        <v>71</v>
      </c>
      <c r="K519">
        <v>82</v>
      </c>
      <c r="N519">
        <f t="shared" si="32"/>
        <v>0</v>
      </c>
      <c r="O519" t="s">
        <v>51</v>
      </c>
      <c r="P519">
        <f t="shared" si="33"/>
        <v>0</v>
      </c>
      <c r="Q519" t="s">
        <v>51</v>
      </c>
      <c r="R519">
        <f t="shared" si="34"/>
        <v>1</v>
      </c>
      <c r="S519">
        <f t="shared" si="35"/>
        <v>0</v>
      </c>
      <c r="T519" t="str">
        <f>IF('Teams-Start'!A519&gt;=1903,"Y","N")</f>
        <v>Y</v>
      </c>
      <c r="U519">
        <v>493</v>
      </c>
      <c r="V519">
        <v>5048</v>
      </c>
      <c r="W519">
        <v>1216</v>
      </c>
      <c r="X519">
        <v>173</v>
      </c>
      <c r="Y519">
        <v>81</v>
      </c>
      <c r="Z519">
        <v>10</v>
      </c>
      <c r="AA519">
        <v>283</v>
      </c>
      <c r="AC519">
        <v>174</v>
      </c>
      <c r="AG519">
        <v>532</v>
      </c>
      <c r="AH519">
        <v>363</v>
      </c>
      <c r="AI519">
        <v>2.4</v>
      </c>
      <c r="AJ519">
        <v>110</v>
      </c>
      <c r="AK519">
        <v>15</v>
      </c>
      <c r="AL519">
        <v>3</v>
      </c>
      <c r="AM519">
        <v>4083</v>
      </c>
      <c r="AN519">
        <v>1212</v>
      </c>
      <c r="AO519">
        <v>9</v>
      </c>
      <c r="AP519">
        <v>348</v>
      </c>
      <c r="AQ519">
        <v>568</v>
      </c>
      <c r="AR519">
        <v>277</v>
      </c>
      <c r="AS519">
        <v>110</v>
      </c>
      <c r="AT519">
        <v>0.95699999999999996</v>
      </c>
      <c r="AU519" t="s">
        <v>435</v>
      </c>
      <c r="AV519" t="s">
        <v>381</v>
      </c>
      <c r="AW519">
        <v>354627</v>
      </c>
      <c r="AX519">
        <v>104</v>
      </c>
      <c r="AY519">
        <v>103</v>
      </c>
      <c r="AZ519" t="s">
        <v>64</v>
      </c>
      <c r="BA519" t="s">
        <v>64</v>
      </c>
      <c r="BB519" t="s">
        <v>64</v>
      </c>
    </row>
    <row r="520" spans="1:54" x14ac:dyDescent="0.25">
      <c r="A520">
        <v>1909</v>
      </c>
      <c r="B520" t="s">
        <v>410</v>
      </c>
      <c r="C520" t="s">
        <v>419</v>
      </c>
      <c r="D520" t="s">
        <v>419</v>
      </c>
      <c r="E520" t="str">
        <f>VLOOKUP(D520,TeamsFranchises!$A$2:$B$121,2,FALSE)</f>
        <v>Detroit Tigers</v>
      </c>
      <c r="G520">
        <v>1</v>
      </c>
      <c r="H520">
        <v>158</v>
      </c>
      <c r="I520">
        <v>78</v>
      </c>
      <c r="J520">
        <v>98</v>
      </c>
      <c r="K520">
        <v>54</v>
      </c>
      <c r="N520">
        <f t="shared" si="32"/>
        <v>0</v>
      </c>
      <c r="O520" t="s">
        <v>76</v>
      </c>
      <c r="P520">
        <f t="shared" si="33"/>
        <v>1</v>
      </c>
      <c r="Q520" t="s">
        <v>51</v>
      </c>
      <c r="R520">
        <f t="shared" si="34"/>
        <v>1</v>
      </c>
      <c r="S520">
        <f t="shared" si="35"/>
        <v>0</v>
      </c>
      <c r="T520" t="str">
        <f>IF('Teams-Start'!A520&gt;=1903,"Y","N")</f>
        <v>Y</v>
      </c>
      <c r="U520">
        <v>666</v>
      </c>
      <c r="V520">
        <v>5095</v>
      </c>
      <c r="W520">
        <v>1360</v>
      </c>
      <c r="X520">
        <v>209</v>
      </c>
      <c r="Y520">
        <v>58</v>
      </c>
      <c r="Z520">
        <v>19</v>
      </c>
      <c r="AA520">
        <v>397</v>
      </c>
      <c r="AC520">
        <v>280</v>
      </c>
      <c r="AG520">
        <v>493</v>
      </c>
      <c r="AH520">
        <v>357</v>
      </c>
      <c r="AI520">
        <v>2.2599999999999998</v>
      </c>
      <c r="AJ520">
        <v>117</v>
      </c>
      <c r="AK520">
        <v>17</v>
      </c>
      <c r="AL520">
        <v>12</v>
      </c>
      <c r="AM520">
        <v>4260</v>
      </c>
      <c r="AN520">
        <v>1254</v>
      </c>
      <c r="AO520">
        <v>16</v>
      </c>
      <c r="AP520">
        <v>359</v>
      </c>
      <c r="AQ520">
        <v>528</v>
      </c>
      <c r="AR520">
        <v>268</v>
      </c>
      <c r="AS520">
        <v>87</v>
      </c>
      <c r="AT520">
        <v>0.96</v>
      </c>
      <c r="AU520" t="s">
        <v>420</v>
      </c>
      <c r="AV520" t="s">
        <v>421</v>
      </c>
      <c r="AW520">
        <v>490490</v>
      </c>
      <c r="AX520">
        <v>104</v>
      </c>
      <c r="AY520">
        <v>102</v>
      </c>
      <c r="AZ520" t="s">
        <v>419</v>
      </c>
      <c r="BA520" t="s">
        <v>419</v>
      </c>
      <c r="BB520" t="s">
        <v>419</v>
      </c>
    </row>
    <row r="521" spans="1:54" x14ac:dyDescent="0.25">
      <c r="A521">
        <v>1909</v>
      </c>
      <c r="B521" t="s">
        <v>157</v>
      </c>
      <c r="C521" t="s">
        <v>242</v>
      </c>
      <c r="D521" t="s">
        <v>243</v>
      </c>
      <c r="E521" t="str">
        <f>VLOOKUP(D521,TeamsFranchises!$A$2:$B$121,2,FALSE)</f>
        <v>San Francisco Giants</v>
      </c>
      <c r="G521">
        <v>3</v>
      </c>
      <c r="H521">
        <v>158</v>
      </c>
      <c r="I521">
        <v>77</v>
      </c>
      <c r="J521">
        <v>92</v>
      </c>
      <c r="K521">
        <v>61</v>
      </c>
      <c r="N521">
        <f t="shared" si="32"/>
        <v>0</v>
      </c>
      <c r="O521" t="s">
        <v>51</v>
      </c>
      <c r="P521">
        <f t="shared" si="33"/>
        <v>0</v>
      </c>
      <c r="Q521" t="s">
        <v>51</v>
      </c>
      <c r="R521">
        <f t="shared" si="34"/>
        <v>1</v>
      </c>
      <c r="S521">
        <f t="shared" si="35"/>
        <v>0</v>
      </c>
      <c r="T521" t="str">
        <f>IF('Teams-Start'!A521&gt;=1903,"Y","N")</f>
        <v>Y</v>
      </c>
      <c r="U521">
        <v>623</v>
      </c>
      <c r="V521">
        <v>5218</v>
      </c>
      <c r="W521">
        <v>1327</v>
      </c>
      <c r="X521">
        <v>173</v>
      </c>
      <c r="Y521">
        <v>68</v>
      </c>
      <c r="Z521">
        <v>26</v>
      </c>
      <c r="AA521">
        <v>530</v>
      </c>
      <c r="AC521">
        <v>234</v>
      </c>
      <c r="AG521">
        <v>546</v>
      </c>
      <c r="AH521">
        <v>363</v>
      </c>
      <c r="AI521">
        <v>2.27</v>
      </c>
      <c r="AJ521">
        <v>105</v>
      </c>
      <c r="AK521">
        <v>17</v>
      </c>
      <c r="AL521">
        <v>15</v>
      </c>
      <c r="AM521">
        <v>4320</v>
      </c>
      <c r="AN521">
        <v>1248</v>
      </c>
      <c r="AO521">
        <v>28</v>
      </c>
      <c r="AP521">
        <v>397</v>
      </c>
      <c r="AQ521">
        <v>735</v>
      </c>
      <c r="AR521">
        <v>305</v>
      </c>
      <c r="AS521">
        <v>99</v>
      </c>
      <c r="AT521">
        <v>0.95399999999999996</v>
      </c>
      <c r="AU521" t="s">
        <v>310</v>
      </c>
      <c r="AV521" t="s">
        <v>389</v>
      </c>
      <c r="AW521">
        <v>783700</v>
      </c>
      <c r="AX521">
        <v>102</v>
      </c>
      <c r="AY521">
        <v>98</v>
      </c>
      <c r="AZ521" t="s">
        <v>246</v>
      </c>
      <c r="BA521" t="s">
        <v>242</v>
      </c>
      <c r="BB521" t="s">
        <v>242</v>
      </c>
    </row>
    <row r="522" spans="1:54" x14ac:dyDescent="0.25">
      <c r="A522">
        <v>1909</v>
      </c>
      <c r="B522" t="s">
        <v>410</v>
      </c>
      <c r="C522" t="s">
        <v>436</v>
      </c>
      <c r="D522" t="s">
        <v>412</v>
      </c>
      <c r="E522" t="str">
        <f>VLOOKUP(D522,TeamsFranchises!$A$2:$B$121,2,FALSE)</f>
        <v>New York Yankees</v>
      </c>
      <c r="G522">
        <v>5</v>
      </c>
      <c r="H522">
        <v>153</v>
      </c>
      <c r="I522">
        <v>77</v>
      </c>
      <c r="J522">
        <v>74</v>
      </c>
      <c r="K522">
        <v>77</v>
      </c>
      <c r="N522">
        <f t="shared" si="32"/>
        <v>0</v>
      </c>
      <c r="O522" t="s">
        <v>51</v>
      </c>
      <c r="P522">
        <f t="shared" si="33"/>
        <v>0</v>
      </c>
      <c r="Q522" t="s">
        <v>51</v>
      </c>
      <c r="R522">
        <f t="shared" si="34"/>
        <v>1</v>
      </c>
      <c r="S522">
        <f t="shared" si="35"/>
        <v>0</v>
      </c>
      <c r="T522" t="str">
        <f>IF('Teams-Start'!A522&gt;=1903,"Y","N")</f>
        <v>Y</v>
      </c>
      <c r="U522">
        <v>590</v>
      </c>
      <c r="V522">
        <v>4981</v>
      </c>
      <c r="W522">
        <v>1234</v>
      </c>
      <c r="X522">
        <v>143</v>
      </c>
      <c r="Y522">
        <v>61</v>
      </c>
      <c r="Z522">
        <v>16</v>
      </c>
      <c r="AA522">
        <v>407</v>
      </c>
      <c r="AC522">
        <v>187</v>
      </c>
      <c r="AG522">
        <v>587</v>
      </c>
      <c r="AH522">
        <v>398</v>
      </c>
      <c r="AI522">
        <v>2.65</v>
      </c>
      <c r="AJ522">
        <v>94</v>
      </c>
      <c r="AK522">
        <v>18</v>
      </c>
      <c r="AL522">
        <v>7</v>
      </c>
      <c r="AM522">
        <v>4050</v>
      </c>
      <c r="AN522">
        <v>1223</v>
      </c>
      <c r="AO522">
        <v>21</v>
      </c>
      <c r="AP522">
        <v>422</v>
      </c>
      <c r="AQ522">
        <v>597</v>
      </c>
      <c r="AR522">
        <v>328</v>
      </c>
      <c r="AS522">
        <v>94</v>
      </c>
      <c r="AT522">
        <v>0.94799999999999995</v>
      </c>
      <c r="AU522" t="s">
        <v>437</v>
      </c>
      <c r="AV522" t="s">
        <v>438</v>
      </c>
      <c r="AW522">
        <v>501000</v>
      </c>
      <c r="AX522">
        <v>101</v>
      </c>
      <c r="AY522">
        <v>102</v>
      </c>
      <c r="AZ522" t="s">
        <v>412</v>
      </c>
      <c r="BA522" t="s">
        <v>436</v>
      </c>
      <c r="BB522" t="s">
        <v>436</v>
      </c>
    </row>
    <row r="523" spans="1:54" x14ac:dyDescent="0.25">
      <c r="A523">
        <v>1909</v>
      </c>
      <c r="B523" t="s">
        <v>410</v>
      </c>
      <c r="C523" t="s">
        <v>226</v>
      </c>
      <c r="D523" t="s">
        <v>423</v>
      </c>
      <c r="E523" t="str">
        <f>VLOOKUP(D523,TeamsFranchises!$A$2:$B$121,2,FALSE)</f>
        <v>Oakland Athletics</v>
      </c>
      <c r="G523">
        <v>2</v>
      </c>
      <c r="H523">
        <v>153</v>
      </c>
      <c r="I523">
        <v>76</v>
      </c>
      <c r="J523">
        <v>95</v>
      </c>
      <c r="K523">
        <v>58</v>
      </c>
      <c r="N523">
        <f t="shared" si="32"/>
        <v>0</v>
      </c>
      <c r="O523" t="s">
        <v>51</v>
      </c>
      <c r="P523">
        <f t="shared" si="33"/>
        <v>0</v>
      </c>
      <c r="Q523" t="s">
        <v>51</v>
      </c>
      <c r="R523">
        <f t="shared" si="34"/>
        <v>1</v>
      </c>
      <c r="S523">
        <f t="shared" si="35"/>
        <v>0</v>
      </c>
      <c r="T523" t="str">
        <f>IF('Teams-Start'!A523&gt;=1903,"Y","N")</f>
        <v>Y</v>
      </c>
      <c r="U523">
        <v>605</v>
      </c>
      <c r="V523">
        <v>4905</v>
      </c>
      <c r="W523">
        <v>1257</v>
      </c>
      <c r="X523">
        <v>186</v>
      </c>
      <c r="Y523">
        <v>88</v>
      </c>
      <c r="Z523">
        <v>21</v>
      </c>
      <c r="AA523">
        <v>403</v>
      </c>
      <c r="AC523">
        <v>205</v>
      </c>
      <c r="AG523">
        <v>408</v>
      </c>
      <c r="AH523">
        <v>296</v>
      </c>
      <c r="AI523">
        <v>1.93</v>
      </c>
      <c r="AJ523">
        <v>110</v>
      </c>
      <c r="AK523">
        <v>27</v>
      </c>
      <c r="AL523">
        <v>3</v>
      </c>
      <c r="AM523">
        <v>4134</v>
      </c>
      <c r="AN523">
        <v>1069</v>
      </c>
      <c r="AO523">
        <v>9</v>
      </c>
      <c r="AP523">
        <v>386</v>
      </c>
      <c r="AQ523">
        <v>728</v>
      </c>
      <c r="AR523">
        <v>245</v>
      </c>
      <c r="AS523">
        <v>92</v>
      </c>
      <c r="AT523">
        <v>0.96099999999999997</v>
      </c>
      <c r="AU523" t="s">
        <v>77</v>
      </c>
      <c r="AV523" t="s">
        <v>442</v>
      </c>
      <c r="AW523">
        <v>674915</v>
      </c>
      <c r="AX523">
        <v>102</v>
      </c>
      <c r="AY523">
        <v>97</v>
      </c>
      <c r="AZ523" t="s">
        <v>226</v>
      </c>
      <c r="BA523" t="s">
        <v>226</v>
      </c>
      <c r="BB523" t="s">
        <v>226</v>
      </c>
    </row>
    <row r="524" spans="1:54" x14ac:dyDescent="0.25">
      <c r="A524">
        <v>1909</v>
      </c>
      <c r="B524" t="s">
        <v>157</v>
      </c>
      <c r="C524" t="s">
        <v>122</v>
      </c>
      <c r="D524" t="s">
        <v>122</v>
      </c>
      <c r="E524" t="str">
        <f>VLOOKUP(D524,TeamsFranchises!$A$2:$B$121,2,FALSE)</f>
        <v>Philadelphia Phillies</v>
      </c>
      <c r="G524">
        <v>5</v>
      </c>
      <c r="H524">
        <v>154</v>
      </c>
      <c r="I524">
        <v>77</v>
      </c>
      <c r="J524">
        <v>74</v>
      </c>
      <c r="K524">
        <v>79</v>
      </c>
      <c r="N524">
        <f t="shared" si="32"/>
        <v>0</v>
      </c>
      <c r="O524" t="s">
        <v>51</v>
      </c>
      <c r="P524">
        <f t="shared" si="33"/>
        <v>0</v>
      </c>
      <c r="Q524" t="s">
        <v>51</v>
      </c>
      <c r="R524">
        <f t="shared" si="34"/>
        <v>1</v>
      </c>
      <c r="S524">
        <f t="shared" si="35"/>
        <v>0</v>
      </c>
      <c r="T524" t="str">
        <f>IF('Teams-Start'!A524&gt;=1903,"Y","N")</f>
        <v>Y</v>
      </c>
      <c r="U524">
        <v>516</v>
      </c>
      <c r="V524">
        <v>5034</v>
      </c>
      <c r="W524">
        <v>1228</v>
      </c>
      <c r="X524">
        <v>185</v>
      </c>
      <c r="Y524">
        <v>53</v>
      </c>
      <c r="Z524">
        <v>12</v>
      </c>
      <c r="AA524">
        <v>369</v>
      </c>
      <c r="AC524">
        <v>185</v>
      </c>
      <c r="AG524">
        <v>518</v>
      </c>
      <c r="AH524">
        <v>377</v>
      </c>
      <c r="AI524">
        <v>2.44</v>
      </c>
      <c r="AJ524">
        <v>89</v>
      </c>
      <c r="AK524">
        <v>17</v>
      </c>
      <c r="AL524">
        <v>6</v>
      </c>
      <c r="AM524">
        <v>4173</v>
      </c>
      <c r="AN524">
        <v>1190</v>
      </c>
      <c r="AO524">
        <v>23</v>
      </c>
      <c r="AP524">
        <v>472</v>
      </c>
      <c r="AQ524">
        <v>612</v>
      </c>
      <c r="AR524">
        <v>241</v>
      </c>
      <c r="AS524">
        <v>97</v>
      </c>
      <c r="AT524">
        <v>0.96199999999999997</v>
      </c>
      <c r="AU524" t="s">
        <v>358</v>
      </c>
      <c r="AV524" t="s">
        <v>404</v>
      </c>
      <c r="AW524">
        <v>303177</v>
      </c>
      <c r="AX524">
        <v>101</v>
      </c>
      <c r="AY524">
        <v>100</v>
      </c>
      <c r="AZ524" t="s">
        <v>122</v>
      </c>
      <c r="BA524" t="s">
        <v>122</v>
      </c>
      <c r="BB524" t="s">
        <v>122</v>
      </c>
    </row>
    <row r="525" spans="1:54" x14ac:dyDescent="0.25">
      <c r="A525">
        <v>1909</v>
      </c>
      <c r="B525" t="s">
        <v>157</v>
      </c>
      <c r="C525" t="s">
        <v>229</v>
      </c>
      <c r="D525" t="s">
        <v>229</v>
      </c>
      <c r="E525" t="str">
        <f>VLOOKUP(D525,TeamsFranchises!$A$2:$B$121,2,FALSE)</f>
        <v>Pittsburgh Pirates</v>
      </c>
      <c r="G525">
        <v>1</v>
      </c>
      <c r="H525">
        <v>154</v>
      </c>
      <c r="I525">
        <v>78</v>
      </c>
      <c r="J525">
        <v>110</v>
      </c>
      <c r="K525">
        <v>42</v>
      </c>
      <c r="N525">
        <f t="shared" si="32"/>
        <v>0</v>
      </c>
      <c r="O525" t="s">
        <v>76</v>
      </c>
      <c r="P525">
        <f t="shared" si="33"/>
        <v>1</v>
      </c>
      <c r="Q525" t="s">
        <v>76</v>
      </c>
      <c r="R525">
        <f t="shared" si="34"/>
        <v>0</v>
      </c>
      <c r="S525">
        <f t="shared" si="35"/>
        <v>1</v>
      </c>
      <c r="T525" t="str">
        <f>IF('Teams-Start'!A525&gt;=1903,"Y","N")</f>
        <v>Y</v>
      </c>
      <c r="U525">
        <v>699</v>
      </c>
      <c r="V525">
        <v>5129</v>
      </c>
      <c r="W525">
        <v>1332</v>
      </c>
      <c r="X525">
        <v>218</v>
      </c>
      <c r="Y525">
        <v>92</v>
      </c>
      <c r="Z525">
        <v>25</v>
      </c>
      <c r="AA525">
        <v>479</v>
      </c>
      <c r="AC525">
        <v>185</v>
      </c>
      <c r="AG525">
        <v>447</v>
      </c>
      <c r="AH525">
        <v>322</v>
      </c>
      <c r="AI525">
        <v>2.0699999999999998</v>
      </c>
      <c r="AJ525">
        <v>93</v>
      </c>
      <c r="AK525">
        <v>21</v>
      </c>
      <c r="AL525">
        <v>11</v>
      </c>
      <c r="AM525">
        <v>4203</v>
      </c>
      <c r="AN525">
        <v>1174</v>
      </c>
      <c r="AO525">
        <v>12</v>
      </c>
      <c r="AP525">
        <v>320</v>
      </c>
      <c r="AQ525">
        <v>490</v>
      </c>
      <c r="AR525">
        <v>222</v>
      </c>
      <c r="AS525">
        <v>100</v>
      </c>
      <c r="AT525">
        <v>0.96399999999999997</v>
      </c>
      <c r="AU525" t="s">
        <v>390</v>
      </c>
      <c r="AV525" t="s">
        <v>443</v>
      </c>
      <c r="AW525">
        <v>534950</v>
      </c>
      <c r="AX525">
        <v>105</v>
      </c>
      <c r="AY525">
        <v>99</v>
      </c>
      <c r="AZ525" t="s">
        <v>229</v>
      </c>
      <c r="BA525" t="s">
        <v>229</v>
      </c>
      <c r="BB525" t="s">
        <v>229</v>
      </c>
    </row>
    <row r="526" spans="1:54" x14ac:dyDescent="0.25">
      <c r="A526">
        <v>1909</v>
      </c>
      <c r="B526" t="s">
        <v>410</v>
      </c>
      <c r="C526" t="s">
        <v>431</v>
      </c>
      <c r="D526" t="s">
        <v>95</v>
      </c>
      <c r="E526" t="str">
        <f>VLOOKUP(D526,TeamsFranchises!$A$2:$B$121,2,FALSE)</f>
        <v>Baltimore Orioles</v>
      </c>
      <c r="G526">
        <v>7</v>
      </c>
      <c r="H526">
        <v>154</v>
      </c>
      <c r="I526">
        <v>79</v>
      </c>
      <c r="J526">
        <v>61</v>
      </c>
      <c r="K526">
        <v>89</v>
      </c>
      <c r="N526">
        <f t="shared" si="32"/>
        <v>0</v>
      </c>
      <c r="O526" t="s">
        <v>51</v>
      </c>
      <c r="P526">
        <f t="shared" si="33"/>
        <v>0</v>
      </c>
      <c r="Q526" t="s">
        <v>51</v>
      </c>
      <c r="R526">
        <f t="shared" si="34"/>
        <v>1</v>
      </c>
      <c r="S526">
        <f t="shared" si="35"/>
        <v>0</v>
      </c>
      <c r="T526" t="str">
        <f>IF('Teams-Start'!A526&gt;=1903,"Y","N")</f>
        <v>Y</v>
      </c>
      <c r="U526">
        <v>441</v>
      </c>
      <c r="V526">
        <v>4964</v>
      </c>
      <c r="W526">
        <v>1151</v>
      </c>
      <c r="X526">
        <v>116</v>
      </c>
      <c r="Y526">
        <v>45</v>
      </c>
      <c r="Z526">
        <v>10</v>
      </c>
      <c r="AA526">
        <v>331</v>
      </c>
      <c r="AC526">
        <v>136</v>
      </c>
      <c r="AG526">
        <v>575</v>
      </c>
      <c r="AH526">
        <v>433</v>
      </c>
      <c r="AI526">
        <v>2.88</v>
      </c>
      <c r="AJ526">
        <v>105</v>
      </c>
      <c r="AK526">
        <v>21</v>
      </c>
      <c r="AL526">
        <v>4</v>
      </c>
      <c r="AM526">
        <v>4062</v>
      </c>
      <c r="AN526">
        <v>1287</v>
      </c>
      <c r="AO526">
        <v>16</v>
      </c>
      <c r="AP526">
        <v>383</v>
      </c>
      <c r="AQ526">
        <v>620</v>
      </c>
      <c r="AR526">
        <v>267</v>
      </c>
      <c r="AS526">
        <v>107</v>
      </c>
      <c r="AT526">
        <v>0.95799999999999996</v>
      </c>
      <c r="AU526" t="s">
        <v>252</v>
      </c>
      <c r="AV526" t="s">
        <v>444</v>
      </c>
      <c r="AW526">
        <v>366274</v>
      </c>
      <c r="AX526">
        <v>93</v>
      </c>
      <c r="AY526">
        <v>98</v>
      </c>
      <c r="AZ526" t="s">
        <v>433</v>
      </c>
      <c r="BA526" t="s">
        <v>431</v>
      </c>
      <c r="BB526" t="s">
        <v>431</v>
      </c>
    </row>
    <row r="527" spans="1:54" x14ac:dyDescent="0.25">
      <c r="A527">
        <v>1909</v>
      </c>
      <c r="B527" t="s">
        <v>157</v>
      </c>
      <c r="C527" t="s">
        <v>396</v>
      </c>
      <c r="D527" t="s">
        <v>154</v>
      </c>
      <c r="E527" t="str">
        <f>VLOOKUP(D527,TeamsFranchises!$A$2:$B$121,2,FALSE)</f>
        <v>St. Louis Cardinals</v>
      </c>
      <c r="G527">
        <v>7</v>
      </c>
      <c r="H527">
        <v>154</v>
      </c>
      <c r="I527">
        <v>76</v>
      </c>
      <c r="J527">
        <v>54</v>
      </c>
      <c r="K527">
        <v>98</v>
      </c>
      <c r="N527">
        <f t="shared" si="32"/>
        <v>0</v>
      </c>
      <c r="O527" t="s">
        <v>51</v>
      </c>
      <c r="P527">
        <f t="shared" si="33"/>
        <v>0</v>
      </c>
      <c r="Q527" t="s">
        <v>51</v>
      </c>
      <c r="R527">
        <f t="shared" si="34"/>
        <v>1</v>
      </c>
      <c r="S527">
        <f t="shared" si="35"/>
        <v>0</v>
      </c>
      <c r="T527" t="str">
        <f>IF('Teams-Start'!A527&gt;=1903,"Y","N")</f>
        <v>Y</v>
      </c>
      <c r="U527">
        <v>583</v>
      </c>
      <c r="V527">
        <v>5108</v>
      </c>
      <c r="W527">
        <v>1242</v>
      </c>
      <c r="X527">
        <v>148</v>
      </c>
      <c r="Y527">
        <v>56</v>
      </c>
      <c r="Z527">
        <v>15</v>
      </c>
      <c r="AA527">
        <v>568</v>
      </c>
      <c r="AC527">
        <v>161</v>
      </c>
      <c r="AG527">
        <v>731</v>
      </c>
      <c r="AH527">
        <v>522</v>
      </c>
      <c r="AI527">
        <v>3.41</v>
      </c>
      <c r="AJ527">
        <v>84</v>
      </c>
      <c r="AK527">
        <v>5</v>
      </c>
      <c r="AL527">
        <v>4</v>
      </c>
      <c r="AM527">
        <v>4137</v>
      </c>
      <c r="AN527">
        <v>1368</v>
      </c>
      <c r="AO527">
        <v>22</v>
      </c>
      <c r="AP527">
        <v>483</v>
      </c>
      <c r="AQ527">
        <v>435</v>
      </c>
      <c r="AR527">
        <v>321</v>
      </c>
      <c r="AS527">
        <v>90</v>
      </c>
      <c r="AT527">
        <v>0.95</v>
      </c>
      <c r="AU527" t="s">
        <v>409</v>
      </c>
      <c r="AV527" t="s">
        <v>399</v>
      </c>
      <c r="AW527">
        <v>299982</v>
      </c>
      <c r="AX527">
        <v>94</v>
      </c>
      <c r="AY527">
        <v>97</v>
      </c>
      <c r="AZ527" t="s">
        <v>154</v>
      </c>
      <c r="BA527" t="s">
        <v>396</v>
      </c>
      <c r="BB527" t="s">
        <v>396</v>
      </c>
    </row>
    <row r="528" spans="1:54" x14ac:dyDescent="0.25">
      <c r="A528">
        <v>1909</v>
      </c>
      <c r="B528" t="s">
        <v>410</v>
      </c>
      <c r="C528" t="s">
        <v>425</v>
      </c>
      <c r="D528" t="s">
        <v>426</v>
      </c>
      <c r="E528" t="str">
        <f>VLOOKUP(D528,TeamsFranchises!$A$2:$B$121,2,FALSE)</f>
        <v>Minnesota Twins</v>
      </c>
      <c r="G528">
        <v>8</v>
      </c>
      <c r="H528">
        <v>156</v>
      </c>
      <c r="I528">
        <v>77</v>
      </c>
      <c r="J528">
        <v>42</v>
      </c>
      <c r="K528">
        <v>110</v>
      </c>
      <c r="N528">
        <f t="shared" si="32"/>
        <v>0</v>
      </c>
      <c r="O528" t="s">
        <v>51</v>
      </c>
      <c r="P528">
        <f t="shared" si="33"/>
        <v>0</v>
      </c>
      <c r="Q528" t="s">
        <v>51</v>
      </c>
      <c r="R528">
        <f t="shared" si="34"/>
        <v>1</v>
      </c>
      <c r="S528">
        <f t="shared" si="35"/>
        <v>0</v>
      </c>
      <c r="T528" t="str">
        <f>IF('Teams-Start'!A528&gt;=1903,"Y","N")</f>
        <v>Y</v>
      </c>
      <c r="U528">
        <v>380</v>
      </c>
      <c r="V528">
        <v>4983</v>
      </c>
      <c r="W528">
        <v>1112</v>
      </c>
      <c r="X528">
        <v>149</v>
      </c>
      <c r="Y528">
        <v>41</v>
      </c>
      <c r="Z528">
        <v>9</v>
      </c>
      <c r="AA528">
        <v>321</v>
      </c>
      <c r="AC528">
        <v>136</v>
      </c>
      <c r="AG528">
        <v>656</v>
      </c>
      <c r="AH528">
        <v>464</v>
      </c>
      <c r="AI528">
        <v>3.04</v>
      </c>
      <c r="AJ528">
        <v>99</v>
      </c>
      <c r="AK528">
        <v>11</v>
      </c>
      <c r="AL528">
        <v>2</v>
      </c>
      <c r="AM528">
        <v>4122</v>
      </c>
      <c r="AN528">
        <v>1288</v>
      </c>
      <c r="AO528">
        <v>12</v>
      </c>
      <c r="AP528">
        <v>424</v>
      </c>
      <c r="AQ528">
        <v>653</v>
      </c>
      <c r="AR528">
        <v>280</v>
      </c>
      <c r="AS528">
        <v>100</v>
      </c>
      <c r="AT528">
        <v>0.95699999999999996</v>
      </c>
      <c r="AU528" t="s">
        <v>397</v>
      </c>
      <c r="AV528" t="s">
        <v>439</v>
      </c>
      <c r="AW528">
        <v>205199</v>
      </c>
      <c r="AX528">
        <v>95</v>
      </c>
      <c r="AY528">
        <v>98</v>
      </c>
      <c r="AZ528" t="s">
        <v>428</v>
      </c>
      <c r="BA528" t="s">
        <v>425</v>
      </c>
      <c r="BB528" t="s">
        <v>425</v>
      </c>
    </row>
    <row r="529" spans="1:54" x14ac:dyDescent="0.25">
      <c r="A529">
        <v>1910</v>
      </c>
      <c r="B529" t="s">
        <v>410</v>
      </c>
      <c r="C529" t="s">
        <v>54</v>
      </c>
      <c r="D529" t="s">
        <v>54</v>
      </c>
      <c r="E529" t="str">
        <f>VLOOKUP(D529,TeamsFranchises!$A$2:$B$121,2,FALSE)</f>
        <v>Boston Red Sox</v>
      </c>
      <c r="G529">
        <v>4</v>
      </c>
      <c r="H529">
        <v>158</v>
      </c>
      <c r="I529">
        <v>80</v>
      </c>
      <c r="J529">
        <v>81</v>
      </c>
      <c r="K529">
        <v>72</v>
      </c>
      <c r="N529">
        <f t="shared" si="32"/>
        <v>0</v>
      </c>
      <c r="O529" t="s">
        <v>51</v>
      </c>
      <c r="P529">
        <f t="shared" si="33"/>
        <v>0</v>
      </c>
      <c r="Q529" t="s">
        <v>51</v>
      </c>
      <c r="R529">
        <f t="shared" si="34"/>
        <v>1</v>
      </c>
      <c r="S529">
        <f t="shared" si="35"/>
        <v>0</v>
      </c>
      <c r="T529" t="str">
        <f>IF('Teams-Start'!A529&gt;=1903,"Y","N")</f>
        <v>Y</v>
      </c>
      <c r="U529">
        <v>638</v>
      </c>
      <c r="V529">
        <v>5204</v>
      </c>
      <c r="W529">
        <v>1350</v>
      </c>
      <c r="X529">
        <v>175</v>
      </c>
      <c r="Y529">
        <v>87</v>
      </c>
      <c r="Z529">
        <v>43</v>
      </c>
      <c r="AA529">
        <v>430</v>
      </c>
      <c r="AC529">
        <v>194</v>
      </c>
      <c r="AG529">
        <v>564</v>
      </c>
      <c r="AH529">
        <v>389</v>
      </c>
      <c r="AI529">
        <v>2.4500000000000002</v>
      </c>
      <c r="AJ529">
        <v>100</v>
      </c>
      <c r="AK529">
        <v>12</v>
      </c>
      <c r="AL529">
        <v>6</v>
      </c>
      <c r="AM529">
        <v>4290</v>
      </c>
      <c r="AN529">
        <v>1236</v>
      </c>
      <c r="AO529">
        <v>30</v>
      </c>
      <c r="AP529">
        <v>414</v>
      </c>
      <c r="AQ529">
        <v>670</v>
      </c>
      <c r="AR529">
        <v>308</v>
      </c>
      <c r="AS529">
        <v>80</v>
      </c>
      <c r="AT529">
        <v>0.95399999999999996</v>
      </c>
      <c r="AU529" t="s">
        <v>441</v>
      </c>
      <c r="AV529" t="s">
        <v>414</v>
      </c>
      <c r="AW529">
        <v>584619</v>
      </c>
      <c r="AX529">
        <v>102</v>
      </c>
      <c r="AY529">
        <v>101</v>
      </c>
      <c r="AZ529" t="s">
        <v>54</v>
      </c>
      <c r="BA529" t="s">
        <v>54</v>
      </c>
      <c r="BB529" t="s">
        <v>54</v>
      </c>
    </row>
    <row r="530" spans="1:54" x14ac:dyDescent="0.25">
      <c r="A530">
        <v>1910</v>
      </c>
      <c r="B530" t="s">
        <v>157</v>
      </c>
      <c r="C530" t="s">
        <v>262</v>
      </c>
      <c r="D530" t="s">
        <v>260</v>
      </c>
      <c r="E530" t="str">
        <f>VLOOKUP(D530,TeamsFranchises!$A$2:$B$121,2,FALSE)</f>
        <v>Los Angeles Dodgers</v>
      </c>
      <c r="G530">
        <v>6</v>
      </c>
      <c r="H530">
        <v>156</v>
      </c>
      <c r="I530">
        <v>80</v>
      </c>
      <c r="J530">
        <v>64</v>
      </c>
      <c r="K530">
        <v>90</v>
      </c>
      <c r="N530">
        <f t="shared" si="32"/>
        <v>0</v>
      </c>
      <c r="O530" t="s">
        <v>51</v>
      </c>
      <c r="P530">
        <f t="shared" si="33"/>
        <v>0</v>
      </c>
      <c r="Q530" t="s">
        <v>51</v>
      </c>
      <c r="R530">
        <f t="shared" si="34"/>
        <v>1</v>
      </c>
      <c r="S530">
        <f t="shared" si="35"/>
        <v>0</v>
      </c>
      <c r="T530" t="str">
        <f>IF('Teams-Start'!A530&gt;=1903,"Y","N")</f>
        <v>Y</v>
      </c>
      <c r="U530">
        <v>497</v>
      </c>
      <c r="V530">
        <v>5125</v>
      </c>
      <c r="W530">
        <v>1174</v>
      </c>
      <c r="X530">
        <v>166</v>
      </c>
      <c r="Y530">
        <v>73</v>
      </c>
      <c r="Z530">
        <v>25</v>
      </c>
      <c r="AA530">
        <v>434</v>
      </c>
      <c r="AB530">
        <v>706</v>
      </c>
      <c r="AC530">
        <v>151</v>
      </c>
      <c r="AG530">
        <v>623</v>
      </c>
      <c r="AH530">
        <v>484</v>
      </c>
      <c r="AI530">
        <v>3.07</v>
      </c>
      <c r="AJ530">
        <v>103</v>
      </c>
      <c r="AK530">
        <v>15</v>
      </c>
      <c r="AL530">
        <v>5</v>
      </c>
      <c r="AM530">
        <v>4260</v>
      </c>
      <c r="AN530">
        <v>1331</v>
      </c>
      <c r="AO530">
        <v>17</v>
      </c>
      <c r="AP530">
        <v>545</v>
      </c>
      <c r="AQ530">
        <v>555</v>
      </c>
      <c r="AR530">
        <v>234</v>
      </c>
      <c r="AS530">
        <v>125</v>
      </c>
      <c r="AT530">
        <v>0.96399999999999997</v>
      </c>
      <c r="AU530" t="s">
        <v>407</v>
      </c>
      <c r="AV530" t="s">
        <v>405</v>
      </c>
      <c r="AW530">
        <v>279321</v>
      </c>
      <c r="AX530">
        <v>97</v>
      </c>
      <c r="AY530">
        <v>100</v>
      </c>
      <c r="AZ530" t="s">
        <v>262</v>
      </c>
      <c r="BA530" t="s">
        <v>262</v>
      </c>
      <c r="BB530" t="s">
        <v>262</v>
      </c>
    </row>
    <row r="531" spans="1:54" x14ac:dyDescent="0.25">
      <c r="A531">
        <v>1910</v>
      </c>
      <c r="B531" t="s">
        <v>157</v>
      </c>
      <c r="C531" t="s">
        <v>158</v>
      </c>
      <c r="D531" t="s">
        <v>159</v>
      </c>
      <c r="E531" t="str">
        <f>VLOOKUP(D531,TeamsFranchises!$A$2:$B$121,2,FALSE)</f>
        <v>Atlanta Braves</v>
      </c>
      <c r="G531">
        <v>8</v>
      </c>
      <c r="H531">
        <v>157</v>
      </c>
      <c r="I531">
        <v>78</v>
      </c>
      <c r="J531">
        <v>53</v>
      </c>
      <c r="K531">
        <v>100</v>
      </c>
      <c r="N531">
        <f t="shared" si="32"/>
        <v>0</v>
      </c>
      <c r="O531" t="s">
        <v>51</v>
      </c>
      <c r="P531">
        <f t="shared" si="33"/>
        <v>0</v>
      </c>
      <c r="Q531" t="s">
        <v>51</v>
      </c>
      <c r="R531">
        <f t="shared" si="34"/>
        <v>1</v>
      </c>
      <c r="S531">
        <f t="shared" si="35"/>
        <v>0</v>
      </c>
      <c r="T531" t="str">
        <f>IF('Teams-Start'!A531&gt;=1903,"Y","N")</f>
        <v>Y</v>
      </c>
      <c r="U531">
        <v>495</v>
      </c>
      <c r="V531">
        <v>5123</v>
      </c>
      <c r="W531">
        <v>1260</v>
      </c>
      <c r="X531">
        <v>173</v>
      </c>
      <c r="Y531">
        <v>49</v>
      </c>
      <c r="Z531">
        <v>31</v>
      </c>
      <c r="AA531">
        <v>359</v>
      </c>
      <c r="AB531">
        <v>540</v>
      </c>
      <c r="AC531">
        <v>152</v>
      </c>
      <c r="AG531">
        <v>701</v>
      </c>
      <c r="AH531">
        <v>497</v>
      </c>
      <c r="AI531">
        <v>3.22</v>
      </c>
      <c r="AJ531">
        <v>72</v>
      </c>
      <c r="AK531">
        <v>12</v>
      </c>
      <c r="AL531">
        <v>9</v>
      </c>
      <c r="AM531">
        <v>4170</v>
      </c>
      <c r="AN531">
        <v>1328</v>
      </c>
      <c r="AO531">
        <v>36</v>
      </c>
      <c r="AP531">
        <v>599</v>
      </c>
      <c r="AQ531">
        <v>531</v>
      </c>
      <c r="AR531">
        <v>305</v>
      </c>
      <c r="AS531">
        <v>137</v>
      </c>
      <c r="AT531">
        <v>0.95399999999999996</v>
      </c>
      <c r="AU531" t="s">
        <v>440</v>
      </c>
      <c r="AV531" t="s">
        <v>403</v>
      </c>
      <c r="AW531">
        <v>149027</v>
      </c>
      <c r="AX531">
        <v>103</v>
      </c>
      <c r="AY531">
        <v>109</v>
      </c>
      <c r="AZ531" t="s">
        <v>158</v>
      </c>
      <c r="BA531" t="s">
        <v>158</v>
      </c>
      <c r="BB531" t="s">
        <v>158</v>
      </c>
    </row>
    <row r="532" spans="1:54" x14ac:dyDescent="0.25">
      <c r="A532">
        <v>1910</v>
      </c>
      <c r="B532" t="s">
        <v>410</v>
      </c>
      <c r="C532" t="s">
        <v>415</v>
      </c>
      <c r="D532" t="s">
        <v>416</v>
      </c>
      <c r="E532" t="str">
        <f>VLOOKUP(D532,TeamsFranchises!$A$2:$B$121,2,FALSE)</f>
        <v>Chicago White Sox</v>
      </c>
      <c r="G532">
        <v>6</v>
      </c>
      <c r="H532">
        <v>156</v>
      </c>
      <c r="I532">
        <v>79</v>
      </c>
      <c r="J532">
        <v>68</v>
      </c>
      <c r="K532">
        <v>85</v>
      </c>
      <c r="N532">
        <f t="shared" si="32"/>
        <v>0</v>
      </c>
      <c r="O532" t="s">
        <v>51</v>
      </c>
      <c r="P532">
        <f t="shared" si="33"/>
        <v>0</v>
      </c>
      <c r="Q532" t="s">
        <v>51</v>
      </c>
      <c r="R532">
        <f t="shared" si="34"/>
        <v>1</v>
      </c>
      <c r="S532">
        <f t="shared" si="35"/>
        <v>0</v>
      </c>
      <c r="T532" t="str">
        <f>IF('Teams-Start'!A532&gt;=1903,"Y","N")</f>
        <v>Y</v>
      </c>
      <c r="U532">
        <v>457</v>
      </c>
      <c r="V532">
        <v>5024</v>
      </c>
      <c r="W532">
        <v>1058</v>
      </c>
      <c r="X532">
        <v>115</v>
      </c>
      <c r="Y532">
        <v>58</v>
      </c>
      <c r="Z532">
        <v>7</v>
      </c>
      <c r="AA532">
        <v>403</v>
      </c>
      <c r="AC532">
        <v>183</v>
      </c>
      <c r="AG532">
        <v>479</v>
      </c>
      <c r="AH532">
        <v>321</v>
      </c>
      <c r="AI532">
        <v>2.0299999999999998</v>
      </c>
      <c r="AJ532">
        <v>103</v>
      </c>
      <c r="AK532">
        <v>23</v>
      </c>
      <c r="AL532">
        <v>7</v>
      </c>
      <c r="AM532">
        <v>4263</v>
      </c>
      <c r="AN532">
        <v>1130</v>
      </c>
      <c r="AO532">
        <v>16</v>
      </c>
      <c r="AP532">
        <v>381</v>
      </c>
      <c r="AQ532">
        <v>785</v>
      </c>
      <c r="AR532">
        <v>314</v>
      </c>
      <c r="AS532">
        <v>100</v>
      </c>
      <c r="AT532">
        <v>0.95399999999999996</v>
      </c>
      <c r="AU532" t="s">
        <v>417</v>
      </c>
      <c r="AV532" t="s">
        <v>445</v>
      </c>
      <c r="AW532">
        <v>552084</v>
      </c>
      <c r="AX532">
        <v>95</v>
      </c>
      <c r="AY532">
        <v>95</v>
      </c>
      <c r="AZ532" t="s">
        <v>416</v>
      </c>
      <c r="BA532" t="s">
        <v>415</v>
      </c>
      <c r="BB532" t="s">
        <v>415</v>
      </c>
    </row>
    <row r="533" spans="1:54" x14ac:dyDescent="0.25">
      <c r="A533">
        <v>1910</v>
      </c>
      <c r="B533" t="s">
        <v>157</v>
      </c>
      <c r="C533" t="s">
        <v>161</v>
      </c>
      <c r="D533" t="s">
        <v>162</v>
      </c>
      <c r="E533" t="str">
        <f>VLOOKUP(D533,TeamsFranchises!$A$2:$B$121,2,FALSE)</f>
        <v>Chicago Cubs</v>
      </c>
      <c r="G533">
        <v>1</v>
      </c>
      <c r="H533">
        <v>154</v>
      </c>
      <c r="I533">
        <v>77</v>
      </c>
      <c r="J533">
        <v>104</v>
      </c>
      <c r="K533">
        <v>50</v>
      </c>
      <c r="N533">
        <f t="shared" si="32"/>
        <v>0</v>
      </c>
      <c r="O533" t="s">
        <v>76</v>
      </c>
      <c r="P533">
        <f t="shared" si="33"/>
        <v>1</v>
      </c>
      <c r="Q533" t="s">
        <v>51</v>
      </c>
      <c r="R533">
        <f t="shared" si="34"/>
        <v>1</v>
      </c>
      <c r="S533">
        <f t="shared" si="35"/>
        <v>0</v>
      </c>
      <c r="T533" t="str">
        <f>IF('Teams-Start'!A533&gt;=1903,"Y","N")</f>
        <v>Y</v>
      </c>
      <c r="U533">
        <v>712</v>
      </c>
      <c r="V533">
        <v>4977</v>
      </c>
      <c r="W533">
        <v>1333</v>
      </c>
      <c r="X533">
        <v>219</v>
      </c>
      <c r="Y533">
        <v>84</v>
      </c>
      <c r="Z533">
        <v>34</v>
      </c>
      <c r="AA533">
        <v>542</v>
      </c>
      <c r="AB533">
        <v>501</v>
      </c>
      <c r="AC533">
        <v>173</v>
      </c>
      <c r="AG533">
        <v>499</v>
      </c>
      <c r="AH533">
        <v>384</v>
      </c>
      <c r="AI533">
        <v>2.5099999999999998</v>
      </c>
      <c r="AJ533">
        <v>100</v>
      </c>
      <c r="AK533">
        <v>25</v>
      </c>
      <c r="AL533">
        <v>13</v>
      </c>
      <c r="AM533">
        <v>4134</v>
      </c>
      <c r="AN533">
        <v>1171</v>
      </c>
      <c r="AO533">
        <v>18</v>
      </c>
      <c r="AP533">
        <v>474</v>
      </c>
      <c r="AQ533">
        <v>609</v>
      </c>
      <c r="AR533">
        <v>229</v>
      </c>
      <c r="AS533">
        <v>110</v>
      </c>
      <c r="AT533">
        <v>0.96399999999999997</v>
      </c>
      <c r="AU533" t="s">
        <v>434</v>
      </c>
      <c r="AV533" t="s">
        <v>401</v>
      </c>
      <c r="AW533">
        <v>526152</v>
      </c>
      <c r="AX533">
        <v>99</v>
      </c>
      <c r="AY533">
        <v>95</v>
      </c>
      <c r="AZ533" t="s">
        <v>162</v>
      </c>
      <c r="BA533" t="s">
        <v>161</v>
      </c>
      <c r="BB533" t="s">
        <v>161</v>
      </c>
    </row>
    <row r="534" spans="1:54" x14ac:dyDescent="0.25">
      <c r="A534">
        <v>1910</v>
      </c>
      <c r="B534" t="s">
        <v>157</v>
      </c>
      <c r="C534" t="s">
        <v>167</v>
      </c>
      <c r="D534" t="s">
        <v>167</v>
      </c>
      <c r="E534" t="str">
        <f>VLOOKUP(D534,TeamsFranchises!$A$2:$B$121,2,FALSE)</f>
        <v>Cincinnati Reds</v>
      </c>
      <c r="G534">
        <v>5</v>
      </c>
      <c r="H534">
        <v>156</v>
      </c>
      <c r="I534">
        <v>77</v>
      </c>
      <c r="J534">
        <v>75</v>
      </c>
      <c r="K534">
        <v>79</v>
      </c>
      <c r="N534">
        <f t="shared" si="32"/>
        <v>0</v>
      </c>
      <c r="O534" t="s">
        <v>51</v>
      </c>
      <c r="P534">
        <f t="shared" si="33"/>
        <v>0</v>
      </c>
      <c r="Q534" t="s">
        <v>51</v>
      </c>
      <c r="R534">
        <f t="shared" si="34"/>
        <v>1</v>
      </c>
      <c r="S534">
        <f t="shared" si="35"/>
        <v>0</v>
      </c>
      <c r="T534" t="str">
        <f>IF('Teams-Start'!A534&gt;=1903,"Y","N")</f>
        <v>Y</v>
      </c>
      <c r="U534">
        <v>620</v>
      </c>
      <c r="V534">
        <v>5121</v>
      </c>
      <c r="W534">
        <v>1326</v>
      </c>
      <c r="X534">
        <v>150</v>
      </c>
      <c r="Y534">
        <v>79</v>
      </c>
      <c r="Z534">
        <v>23</v>
      </c>
      <c r="AA534">
        <v>529</v>
      </c>
      <c r="AB534">
        <v>515</v>
      </c>
      <c r="AC534">
        <v>310</v>
      </c>
      <c r="AG534">
        <v>684</v>
      </c>
      <c r="AH534">
        <v>474</v>
      </c>
      <c r="AI534">
        <v>3.08</v>
      </c>
      <c r="AJ534">
        <v>86</v>
      </c>
      <c r="AK534">
        <v>16</v>
      </c>
      <c r="AL534">
        <v>11</v>
      </c>
      <c r="AM534">
        <v>4158</v>
      </c>
      <c r="AN534">
        <v>1334</v>
      </c>
      <c r="AO534">
        <v>27</v>
      </c>
      <c r="AP534">
        <v>528</v>
      </c>
      <c r="AQ534">
        <v>497</v>
      </c>
      <c r="AR534">
        <v>291</v>
      </c>
      <c r="AS534">
        <v>103</v>
      </c>
      <c r="AT534">
        <v>0.95499999999999996</v>
      </c>
      <c r="AU534" t="s">
        <v>165</v>
      </c>
      <c r="AV534" t="s">
        <v>429</v>
      </c>
      <c r="AW534">
        <v>380622</v>
      </c>
      <c r="AX534">
        <v>96</v>
      </c>
      <c r="AY534">
        <v>97</v>
      </c>
      <c r="AZ534" t="s">
        <v>167</v>
      </c>
      <c r="BA534" t="s">
        <v>167</v>
      </c>
      <c r="BB534" t="s">
        <v>167</v>
      </c>
    </row>
    <row r="535" spans="1:54" x14ac:dyDescent="0.25">
      <c r="A535">
        <v>1910</v>
      </c>
      <c r="B535" t="s">
        <v>410</v>
      </c>
      <c r="C535" t="s">
        <v>64</v>
      </c>
      <c r="D535" t="s">
        <v>64</v>
      </c>
      <c r="E535" t="str">
        <f>VLOOKUP(D535,TeamsFranchises!$A$2:$B$121,2,FALSE)</f>
        <v>Cleveland Indians</v>
      </c>
      <c r="G535">
        <v>5</v>
      </c>
      <c r="H535">
        <v>161</v>
      </c>
      <c r="I535">
        <v>80</v>
      </c>
      <c r="J535">
        <v>71</v>
      </c>
      <c r="K535">
        <v>81</v>
      </c>
      <c r="N535">
        <f t="shared" si="32"/>
        <v>0</v>
      </c>
      <c r="O535" t="s">
        <v>51</v>
      </c>
      <c r="P535">
        <f t="shared" si="33"/>
        <v>0</v>
      </c>
      <c r="Q535" t="s">
        <v>51</v>
      </c>
      <c r="R535">
        <f t="shared" si="34"/>
        <v>1</v>
      </c>
      <c r="S535">
        <f t="shared" si="35"/>
        <v>0</v>
      </c>
      <c r="T535" t="str">
        <f>IF('Teams-Start'!A535&gt;=1903,"Y","N")</f>
        <v>Y</v>
      </c>
      <c r="U535">
        <v>548</v>
      </c>
      <c r="V535">
        <v>5385</v>
      </c>
      <c r="W535">
        <v>1316</v>
      </c>
      <c r="X535">
        <v>188</v>
      </c>
      <c r="Y535">
        <v>64</v>
      </c>
      <c r="Z535">
        <v>9</v>
      </c>
      <c r="AA535">
        <v>366</v>
      </c>
      <c r="AC535">
        <v>189</v>
      </c>
      <c r="AG535">
        <v>657</v>
      </c>
      <c r="AH535">
        <v>469</v>
      </c>
      <c r="AI535">
        <v>2.88</v>
      </c>
      <c r="AJ535">
        <v>92</v>
      </c>
      <c r="AK535">
        <v>13</v>
      </c>
      <c r="AL535">
        <v>5</v>
      </c>
      <c r="AM535">
        <v>4401</v>
      </c>
      <c r="AN535">
        <v>1392</v>
      </c>
      <c r="AO535">
        <v>10</v>
      </c>
      <c r="AP535">
        <v>488</v>
      </c>
      <c r="AQ535">
        <v>617</v>
      </c>
      <c r="AR535">
        <v>246</v>
      </c>
      <c r="AS535">
        <v>112</v>
      </c>
      <c r="AT535">
        <v>0.96399999999999997</v>
      </c>
      <c r="AU535" t="s">
        <v>435</v>
      </c>
      <c r="AV535" t="s">
        <v>446</v>
      </c>
      <c r="AW535">
        <v>293456</v>
      </c>
      <c r="AX535">
        <v>101</v>
      </c>
      <c r="AY535">
        <v>103</v>
      </c>
      <c r="AZ535" t="s">
        <v>64</v>
      </c>
      <c r="BA535" t="s">
        <v>64</v>
      </c>
      <c r="BB535" t="s">
        <v>64</v>
      </c>
    </row>
    <row r="536" spans="1:54" x14ac:dyDescent="0.25">
      <c r="A536">
        <v>1910</v>
      </c>
      <c r="B536" t="s">
        <v>410</v>
      </c>
      <c r="C536" t="s">
        <v>419</v>
      </c>
      <c r="D536" t="s">
        <v>419</v>
      </c>
      <c r="E536" t="str">
        <f>VLOOKUP(D536,TeamsFranchises!$A$2:$B$121,2,FALSE)</f>
        <v>Detroit Tigers</v>
      </c>
      <c r="G536">
        <v>3</v>
      </c>
      <c r="H536">
        <v>155</v>
      </c>
      <c r="I536">
        <v>78</v>
      </c>
      <c r="J536">
        <v>86</v>
      </c>
      <c r="K536">
        <v>68</v>
      </c>
      <c r="N536">
        <f t="shared" si="32"/>
        <v>0</v>
      </c>
      <c r="O536" t="s">
        <v>51</v>
      </c>
      <c r="P536">
        <f t="shared" si="33"/>
        <v>0</v>
      </c>
      <c r="Q536" t="s">
        <v>51</v>
      </c>
      <c r="R536">
        <f t="shared" si="34"/>
        <v>1</v>
      </c>
      <c r="S536">
        <f t="shared" si="35"/>
        <v>0</v>
      </c>
      <c r="T536" t="str">
        <f>IF('Teams-Start'!A536&gt;=1903,"Y","N")</f>
        <v>Y</v>
      </c>
      <c r="U536">
        <v>679</v>
      </c>
      <c r="V536">
        <v>5039</v>
      </c>
      <c r="W536">
        <v>1317</v>
      </c>
      <c r="X536">
        <v>190</v>
      </c>
      <c r="Y536">
        <v>72</v>
      </c>
      <c r="Z536">
        <v>28</v>
      </c>
      <c r="AA536">
        <v>459</v>
      </c>
      <c r="AC536">
        <v>249</v>
      </c>
      <c r="AG536">
        <v>582</v>
      </c>
      <c r="AH536">
        <v>432</v>
      </c>
      <c r="AI536">
        <v>2.82</v>
      </c>
      <c r="AJ536">
        <v>108</v>
      </c>
      <c r="AK536">
        <v>17</v>
      </c>
      <c r="AL536">
        <v>5</v>
      </c>
      <c r="AM536">
        <v>4140</v>
      </c>
      <c r="AN536">
        <v>1257</v>
      </c>
      <c r="AO536">
        <v>34</v>
      </c>
      <c r="AP536">
        <v>460</v>
      </c>
      <c r="AQ536">
        <v>532</v>
      </c>
      <c r="AR536">
        <v>281</v>
      </c>
      <c r="AS536">
        <v>79</v>
      </c>
      <c r="AT536">
        <v>0.95699999999999996</v>
      </c>
      <c r="AU536" t="s">
        <v>420</v>
      </c>
      <c r="AV536" t="s">
        <v>421</v>
      </c>
      <c r="AW536">
        <v>391288</v>
      </c>
      <c r="AX536">
        <v>107</v>
      </c>
      <c r="AY536">
        <v>104</v>
      </c>
      <c r="AZ536" t="s">
        <v>419</v>
      </c>
      <c r="BA536" t="s">
        <v>419</v>
      </c>
      <c r="BB536" t="s">
        <v>419</v>
      </c>
    </row>
    <row r="537" spans="1:54" x14ac:dyDescent="0.25">
      <c r="A537">
        <v>1910</v>
      </c>
      <c r="B537" t="s">
        <v>157</v>
      </c>
      <c r="C537" t="s">
        <v>242</v>
      </c>
      <c r="D537" t="s">
        <v>243</v>
      </c>
      <c r="E537" t="str">
        <f>VLOOKUP(D537,TeamsFranchises!$A$2:$B$121,2,FALSE)</f>
        <v>San Francisco Giants</v>
      </c>
      <c r="G537">
        <v>2</v>
      </c>
      <c r="H537">
        <v>155</v>
      </c>
      <c r="I537">
        <v>79</v>
      </c>
      <c r="J537">
        <v>91</v>
      </c>
      <c r="K537">
        <v>63</v>
      </c>
      <c r="N537">
        <f t="shared" si="32"/>
        <v>0</v>
      </c>
      <c r="O537" t="s">
        <v>51</v>
      </c>
      <c r="P537">
        <f t="shared" si="33"/>
        <v>0</v>
      </c>
      <c r="Q537" t="s">
        <v>51</v>
      </c>
      <c r="R537">
        <f t="shared" si="34"/>
        <v>1</v>
      </c>
      <c r="S537">
        <f t="shared" si="35"/>
        <v>0</v>
      </c>
      <c r="T537" t="str">
        <f>IF('Teams-Start'!A537&gt;=1903,"Y","N")</f>
        <v>Y</v>
      </c>
      <c r="U537">
        <v>715</v>
      </c>
      <c r="V537">
        <v>5061</v>
      </c>
      <c r="W537">
        <v>1391</v>
      </c>
      <c r="X537">
        <v>204</v>
      </c>
      <c r="Y537">
        <v>83</v>
      </c>
      <c r="Z537">
        <v>31</v>
      </c>
      <c r="AA537">
        <v>562</v>
      </c>
      <c r="AB537">
        <v>489</v>
      </c>
      <c r="AC537">
        <v>282</v>
      </c>
      <c r="AG537">
        <v>567</v>
      </c>
      <c r="AH537">
        <v>414</v>
      </c>
      <c r="AI537">
        <v>2.68</v>
      </c>
      <c r="AJ537">
        <v>96</v>
      </c>
      <c r="AK537">
        <v>9</v>
      </c>
      <c r="AL537">
        <v>10</v>
      </c>
      <c r="AM537">
        <v>4173</v>
      </c>
      <c r="AN537">
        <v>1290</v>
      </c>
      <c r="AO537">
        <v>30</v>
      </c>
      <c r="AP537">
        <v>397</v>
      </c>
      <c r="AQ537">
        <v>717</v>
      </c>
      <c r="AR537">
        <v>282</v>
      </c>
      <c r="AS537">
        <v>117</v>
      </c>
      <c r="AT537">
        <v>0.95599999999999996</v>
      </c>
      <c r="AU537" t="s">
        <v>310</v>
      </c>
      <c r="AV537" t="s">
        <v>389</v>
      </c>
      <c r="AW537">
        <v>511785</v>
      </c>
      <c r="AX537">
        <v>100</v>
      </c>
      <c r="AY537">
        <v>98</v>
      </c>
      <c r="AZ537" t="s">
        <v>246</v>
      </c>
      <c r="BA537" t="s">
        <v>242</v>
      </c>
      <c r="BB537" t="s">
        <v>242</v>
      </c>
    </row>
    <row r="538" spans="1:54" x14ac:dyDescent="0.25">
      <c r="A538">
        <v>1910</v>
      </c>
      <c r="B538" t="s">
        <v>410</v>
      </c>
      <c r="C538" t="s">
        <v>436</v>
      </c>
      <c r="D538" t="s">
        <v>412</v>
      </c>
      <c r="E538" t="str">
        <f>VLOOKUP(D538,TeamsFranchises!$A$2:$B$121,2,FALSE)</f>
        <v>New York Yankees</v>
      </c>
      <c r="G538">
        <v>2</v>
      </c>
      <c r="H538">
        <v>156</v>
      </c>
      <c r="I538">
        <v>77</v>
      </c>
      <c r="J538">
        <v>88</v>
      </c>
      <c r="K538">
        <v>63</v>
      </c>
      <c r="N538">
        <f t="shared" si="32"/>
        <v>0</v>
      </c>
      <c r="O538" t="s">
        <v>51</v>
      </c>
      <c r="P538">
        <f t="shared" si="33"/>
        <v>0</v>
      </c>
      <c r="Q538" t="s">
        <v>51</v>
      </c>
      <c r="R538">
        <f t="shared" si="34"/>
        <v>1</v>
      </c>
      <c r="S538">
        <f t="shared" si="35"/>
        <v>0</v>
      </c>
      <c r="T538" t="str">
        <f>IF('Teams-Start'!A538&gt;=1903,"Y","N")</f>
        <v>Y</v>
      </c>
      <c r="U538">
        <v>626</v>
      </c>
      <c r="V538">
        <v>5051</v>
      </c>
      <c r="W538">
        <v>1254</v>
      </c>
      <c r="X538">
        <v>164</v>
      </c>
      <c r="Y538">
        <v>75</v>
      </c>
      <c r="Z538">
        <v>20</v>
      </c>
      <c r="AA538">
        <v>464</v>
      </c>
      <c r="AC538">
        <v>288</v>
      </c>
      <c r="AG538">
        <v>557</v>
      </c>
      <c r="AH538">
        <v>406</v>
      </c>
      <c r="AI538">
        <v>2.61</v>
      </c>
      <c r="AJ538">
        <v>110</v>
      </c>
      <c r="AK538">
        <v>14</v>
      </c>
      <c r="AL538">
        <v>8</v>
      </c>
      <c r="AM538">
        <v>4197</v>
      </c>
      <c r="AN538">
        <v>1238</v>
      </c>
      <c r="AO538">
        <v>16</v>
      </c>
      <c r="AP538">
        <v>364</v>
      </c>
      <c r="AQ538">
        <v>654</v>
      </c>
      <c r="AR538">
        <v>286</v>
      </c>
      <c r="AS538">
        <v>95</v>
      </c>
      <c r="AT538">
        <v>0.95599999999999996</v>
      </c>
      <c r="AU538" t="s">
        <v>437</v>
      </c>
      <c r="AV538" t="s">
        <v>438</v>
      </c>
      <c r="AW538">
        <v>355857</v>
      </c>
      <c r="AX538">
        <v>106</v>
      </c>
      <c r="AY538">
        <v>105</v>
      </c>
      <c r="AZ538" t="s">
        <v>412</v>
      </c>
      <c r="BA538" t="s">
        <v>436</v>
      </c>
      <c r="BB538" t="s">
        <v>436</v>
      </c>
    </row>
    <row r="539" spans="1:54" x14ac:dyDescent="0.25">
      <c r="A539">
        <v>1910</v>
      </c>
      <c r="B539" t="s">
        <v>410</v>
      </c>
      <c r="C539" t="s">
        <v>226</v>
      </c>
      <c r="D539" t="s">
        <v>423</v>
      </c>
      <c r="E539" t="str">
        <f>VLOOKUP(D539,TeamsFranchises!$A$2:$B$121,2,FALSE)</f>
        <v>Oakland Athletics</v>
      </c>
      <c r="G539">
        <v>1</v>
      </c>
      <c r="H539">
        <v>155</v>
      </c>
      <c r="I539">
        <v>78</v>
      </c>
      <c r="J539">
        <v>102</v>
      </c>
      <c r="K539">
        <v>48</v>
      </c>
      <c r="N539">
        <f t="shared" si="32"/>
        <v>0</v>
      </c>
      <c r="O539" t="s">
        <v>76</v>
      </c>
      <c r="P539">
        <f t="shared" si="33"/>
        <v>1</v>
      </c>
      <c r="Q539" t="s">
        <v>76</v>
      </c>
      <c r="R539">
        <f t="shared" si="34"/>
        <v>0</v>
      </c>
      <c r="S539">
        <f t="shared" si="35"/>
        <v>1</v>
      </c>
      <c r="T539" t="str">
        <f>IF('Teams-Start'!A539&gt;=1903,"Y","N")</f>
        <v>Y</v>
      </c>
      <c r="U539">
        <v>673</v>
      </c>
      <c r="V539">
        <v>5156</v>
      </c>
      <c r="W539">
        <v>1373</v>
      </c>
      <c r="X539">
        <v>191</v>
      </c>
      <c r="Y539">
        <v>105</v>
      </c>
      <c r="Z539">
        <v>19</v>
      </c>
      <c r="AA539">
        <v>409</v>
      </c>
      <c r="AC539">
        <v>207</v>
      </c>
      <c r="AG539">
        <v>441</v>
      </c>
      <c r="AH539">
        <v>283</v>
      </c>
      <c r="AI539">
        <v>1.79</v>
      </c>
      <c r="AJ539">
        <v>123</v>
      </c>
      <c r="AK539">
        <v>24</v>
      </c>
      <c r="AL539">
        <v>5</v>
      </c>
      <c r="AM539">
        <v>4263</v>
      </c>
      <c r="AN539">
        <v>1103</v>
      </c>
      <c r="AO539">
        <v>8</v>
      </c>
      <c r="AP539">
        <v>450</v>
      </c>
      <c r="AQ539">
        <v>789</v>
      </c>
      <c r="AR539">
        <v>230</v>
      </c>
      <c r="AS539">
        <v>117</v>
      </c>
      <c r="AT539">
        <v>0.96499999999999997</v>
      </c>
      <c r="AU539" t="s">
        <v>77</v>
      </c>
      <c r="AV539" t="s">
        <v>442</v>
      </c>
      <c r="AW539">
        <v>588905</v>
      </c>
      <c r="AX539">
        <v>99</v>
      </c>
      <c r="AY539">
        <v>94</v>
      </c>
      <c r="AZ539" t="s">
        <v>226</v>
      </c>
      <c r="BA539" t="s">
        <v>226</v>
      </c>
      <c r="BB539" t="s">
        <v>226</v>
      </c>
    </row>
    <row r="540" spans="1:54" x14ac:dyDescent="0.25">
      <c r="A540">
        <v>1910</v>
      </c>
      <c r="B540" t="s">
        <v>157</v>
      </c>
      <c r="C540" t="s">
        <v>122</v>
      </c>
      <c r="D540" t="s">
        <v>122</v>
      </c>
      <c r="E540" t="str">
        <f>VLOOKUP(D540,TeamsFranchises!$A$2:$B$121,2,FALSE)</f>
        <v>Philadelphia Phillies</v>
      </c>
      <c r="G540">
        <v>4</v>
      </c>
      <c r="H540">
        <v>157</v>
      </c>
      <c r="I540">
        <v>78</v>
      </c>
      <c r="J540">
        <v>78</v>
      </c>
      <c r="K540">
        <v>75</v>
      </c>
      <c r="N540">
        <f t="shared" si="32"/>
        <v>0</v>
      </c>
      <c r="O540" t="s">
        <v>51</v>
      </c>
      <c r="P540">
        <f t="shared" si="33"/>
        <v>0</v>
      </c>
      <c r="Q540" t="s">
        <v>51</v>
      </c>
      <c r="R540">
        <f t="shared" si="34"/>
        <v>1</v>
      </c>
      <c r="S540">
        <f t="shared" si="35"/>
        <v>0</v>
      </c>
      <c r="T540" t="str">
        <f>IF('Teams-Start'!A540&gt;=1903,"Y","N")</f>
        <v>Y</v>
      </c>
      <c r="U540">
        <v>674</v>
      </c>
      <c r="V540">
        <v>5171</v>
      </c>
      <c r="W540">
        <v>1319</v>
      </c>
      <c r="X540">
        <v>223</v>
      </c>
      <c r="Y540">
        <v>71</v>
      </c>
      <c r="Z540">
        <v>22</v>
      </c>
      <c r="AA540">
        <v>506</v>
      </c>
      <c r="AB540">
        <v>559</v>
      </c>
      <c r="AC540">
        <v>199</v>
      </c>
      <c r="AG540">
        <v>639</v>
      </c>
      <c r="AH540">
        <v>478</v>
      </c>
      <c r="AI540">
        <v>3.05</v>
      </c>
      <c r="AJ540">
        <v>84</v>
      </c>
      <c r="AK540">
        <v>17</v>
      </c>
      <c r="AL540">
        <v>9</v>
      </c>
      <c r="AM540">
        <v>4233</v>
      </c>
      <c r="AN540">
        <v>1297</v>
      </c>
      <c r="AO540">
        <v>36</v>
      </c>
      <c r="AP540">
        <v>547</v>
      </c>
      <c r="AQ540">
        <v>657</v>
      </c>
      <c r="AR540">
        <v>258</v>
      </c>
      <c r="AS540">
        <v>132</v>
      </c>
      <c r="AT540">
        <v>0.96</v>
      </c>
      <c r="AU540" t="s">
        <v>358</v>
      </c>
      <c r="AV540" t="s">
        <v>404</v>
      </c>
      <c r="AW540">
        <v>296597</v>
      </c>
      <c r="AX540">
        <v>103</v>
      </c>
      <c r="AY540">
        <v>103</v>
      </c>
      <c r="AZ540" t="s">
        <v>122</v>
      </c>
      <c r="BA540" t="s">
        <v>122</v>
      </c>
      <c r="BB540" t="s">
        <v>122</v>
      </c>
    </row>
    <row r="541" spans="1:54" x14ac:dyDescent="0.25">
      <c r="A541">
        <v>1910</v>
      </c>
      <c r="B541" t="s">
        <v>157</v>
      </c>
      <c r="C541" t="s">
        <v>229</v>
      </c>
      <c r="D541" t="s">
        <v>229</v>
      </c>
      <c r="E541" t="str">
        <f>VLOOKUP(D541,TeamsFranchises!$A$2:$B$121,2,FALSE)</f>
        <v>Pittsburgh Pirates</v>
      </c>
      <c r="G541">
        <v>3</v>
      </c>
      <c r="H541">
        <v>154</v>
      </c>
      <c r="I541">
        <v>76</v>
      </c>
      <c r="J541">
        <v>86</v>
      </c>
      <c r="K541">
        <v>67</v>
      </c>
      <c r="N541">
        <f t="shared" si="32"/>
        <v>0</v>
      </c>
      <c r="O541" t="s">
        <v>51</v>
      </c>
      <c r="P541">
        <f t="shared" si="33"/>
        <v>0</v>
      </c>
      <c r="Q541" t="s">
        <v>51</v>
      </c>
      <c r="R541">
        <f t="shared" si="34"/>
        <v>1</v>
      </c>
      <c r="S541">
        <f t="shared" si="35"/>
        <v>0</v>
      </c>
      <c r="T541" t="str">
        <f>IF('Teams-Start'!A541&gt;=1903,"Y","N")</f>
        <v>Y</v>
      </c>
      <c r="U541">
        <v>655</v>
      </c>
      <c r="V541">
        <v>5125</v>
      </c>
      <c r="W541">
        <v>1364</v>
      </c>
      <c r="X541">
        <v>214</v>
      </c>
      <c r="Y541">
        <v>83</v>
      </c>
      <c r="Z541">
        <v>33</v>
      </c>
      <c r="AA541">
        <v>437</v>
      </c>
      <c r="AB541">
        <v>524</v>
      </c>
      <c r="AC541">
        <v>148</v>
      </c>
      <c r="AG541">
        <v>576</v>
      </c>
      <c r="AH541">
        <v>433</v>
      </c>
      <c r="AI541">
        <v>2.83</v>
      </c>
      <c r="AJ541">
        <v>73</v>
      </c>
      <c r="AK541">
        <v>13</v>
      </c>
      <c r="AL541">
        <v>12</v>
      </c>
      <c r="AM541">
        <v>4128</v>
      </c>
      <c r="AN541">
        <v>1254</v>
      </c>
      <c r="AO541">
        <v>20</v>
      </c>
      <c r="AP541">
        <v>392</v>
      </c>
      <c r="AQ541">
        <v>479</v>
      </c>
      <c r="AR541">
        <v>245</v>
      </c>
      <c r="AS541">
        <v>102</v>
      </c>
      <c r="AT541">
        <v>0.96099999999999997</v>
      </c>
      <c r="AU541" t="s">
        <v>390</v>
      </c>
      <c r="AV541" t="s">
        <v>447</v>
      </c>
      <c r="AW541">
        <v>436586</v>
      </c>
      <c r="AX541">
        <v>107</v>
      </c>
      <c r="AY541">
        <v>104</v>
      </c>
      <c r="AZ541" t="s">
        <v>229</v>
      </c>
      <c r="BA541" t="s">
        <v>229</v>
      </c>
      <c r="BB541" t="s">
        <v>229</v>
      </c>
    </row>
    <row r="542" spans="1:54" x14ac:dyDescent="0.25">
      <c r="A542">
        <v>1910</v>
      </c>
      <c r="B542" t="s">
        <v>410</v>
      </c>
      <c r="C542" t="s">
        <v>431</v>
      </c>
      <c r="D542" t="s">
        <v>95</v>
      </c>
      <c r="E542" t="str">
        <f>VLOOKUP(D542,TeamsFranchises!$A$2:$B$121,2,FALSE)</f>
        <v>Baltimore Orioles</v>
      </c>
      <c r="G542">
        <v>8</v>
      </c>
      <c r="H542">
        <v>158</v>
      </c>
      <c r="I542">
        <v>79</v>
      </c>
      <c r="J542">
        <v>47</v>
      </c>
      <c r="K542">
        <v>107</v>
      </c>
      <c r="N542">
        <f t="shared" si="32"/>
        <v>0</v>
      </c>
      <c r="O542" t="s">
        <v>51</v>
      </c>
      <c r="P542">
        <f t="shared" si="33"/>
        <v>0</v>
      </c>
      <c r="Q542" t="s">
        <v>51</v>
      </c>
      <c r="R542">
        <f t="shared" si="34"/>
        <v>1</v>
      </c>
      <c r="S542">
        <f t="shared" si="35"/>
        <v>0</v>
      </c>
      <c r="T542" t="str">
        <f>IF('Teams-Start'!A542&gt;=1903,"Y","N")</f>
        <v>Y</v>
      </c>
      <c r="U542">
        <v>451</v>
      </c>
      <c r="V542">
        <v>5077</v>
      </c>
      <c r="W542">
        <v>1105</v>
      </c>
      <c r="X542">
        <v>131</v>
      </c>
      <c r="Y542">
        <v>60</v>
      </c>
      <c r="Z542">
        <v>12</v>
      </c>
      <c r="AA542">
        <v>415</v>
      </c>
      <c r="AC542">
        <v>169</v>
      </c>
      <c r="AG542">
        <v>743</v>
      </c>
      <c r="AH542">
        <v>478</v>
      </c>
      <c r="AI542">
        <v>3.09</v>
      </c>
      <c r="AJ542">
        <v>101</v>
      </c>
      <c r="AK542">
        <v>9</v>
      </c>
      <c r="AL542">
        <v>3</v>
      </c>
      <c r="AM542">
        <v>4173</v>
      </c>
      <c r="AN542">
        <v>1356</v>
      </c>
      <c r="AO542">
        <v>14</v>
      </c>
      <c r="AP542">
        <v>532</v>
      </c>
      <c r="AQ542">
        <v>557</v>
      </c>
      <c r="AR542">
        <v>385</v>
      </c>
      <c r="AS542">
        <v>113</v>
      </c>
      <c r="AT542">
        <v>0.94299999999999995</v>
      </c>
      <c r="AU542" t="s">
        <v>252</v>
      </c>
      <c r="AV542" t="s">
        <v>444</v>
      </c>
      <c r="AW542">
        <v>249889</v>
      </c>
      <c r="AX542">
        <v>94</v>
      </c>
      <c r="AY542">
        <v>98</v>
      </c>
      <c r="AZ542" t="s">
        <v>433</v>
      </c>
      <c r="BA542" t="s">
        <v>431</v>
      </c>
      <c r="BB542" t="s">
        <v>431</v>
      </c>
    </row>
    <row r="543" spans="1:54" x14ac:dyDescent="0.25">
      <c r="A543">
        <v>1910</v>
      </c>
      <c r="B543" t="s">
        <v>157</v>
      </c>
      <c r="C543" t="s">
        <v>396</v>
      </c>
      <c r="D543" t="s">
        <v>154</v>
      </c>
      <c r="E543" t="str">
        <f>VLOOKUP(D543,TeamsFranchises!$A$2:$B$121,2,FALSE)</f>
        <v>St. Louis Cardinals</v>
      </c>
      <c r="G543">
        <v>7</v>
      </c>
      <c r="H543">
        <v>153</v>
      </c>
      <c r="I543">
        <v>76</v>
      </c>
      <c r="J543">
        <v>63</v>
      </c>
      <c r="K543">
        <v>90</v>
      </c>
      <c r="N543">
        <f t="shared" si="32"/>
        <v>0</v>
      </c>
      <c r="O543" t="s">
        <v>51</v>
      </c>
      <c r="P543">
        <f t="shared" si="33"/>
        <v>0</v>
      </c>
      <c r="Q543" t="s">
        <v>51</v>
      </c>
      <c r="R543">
        <f t="shared" si="34"/>
        <v>1</v>
      </c>
      <c r="S543">
        <f t="shared" si="35"/>
        <v>0</v>
      </c>
      <c r="T543" t="str">
        <f>IF('Teams-Start'!A543&gt;=1903,"Y","N")</f>
        <v>Y</v>
      </c>
      <c r="U543">
        <v>639</v>
      </c>
      <c r="V543">
        <v>4912</v>
      </c>
      <c r="W543">
        <v>1217</v>
      </c>
      <c r="X543">
        <v>167</v>
      </c>
      <c r="Y543">
        <v>70</v>
      </c>
      <c r="Z543">
        <v>15</v>
      </c>
      <c r="AA543">
        <v>655</v>
      </c>
      <c r="AB543">
        <v>581</v>
      </c>
      <c r="AC543">
        <v>179</v>
      </c>
      <c r="AG543">
        <v>718</v>
      </c>
      <c r="AH543">
        <v>562</v>
      </c>
      <c r="AI543">
        <v>3.78</v>
      </c>
      <c r="AJ543">
        <v>81</v>
      </c>
      <c r="AK543">
        <v>4</v>
      </c>
      <c r="AL543">
        <v>14</v>
      </c>
      <c r="AM543">
        <v>4011</v>
      </c>
      <c r="AN543">
        <v>1396</v>
      </c>
      <c r="AO543">
        <v>30</v>
      </c>
      <c r="AP543">
        <v>541</v>
      </c>
      <c r="AQ543">
        <v>466</v>
      </c>
      <c r="AR543">
        <v>257</v>
      </c>
      <c r="AS543">
        <v>109</v>
      </c>
      <c r="AT543">
        <v>0.95899999999999996</v>
      </c>
      <c r="AU543" t="s">
        <v>409</v>
      </c>
      <c r="AV543" t="s">
        <v>399</v>
      </c>
      <c r="AW543">
        <v>355668</v>
      </c>
      <c r="AX543">
        <v>96</v>
      </c>
      <c r="AY543">
        <v>98</v>
      </c>
      <c r="AZ543" t="s">
        <v>154</v>
      </c>
      <c r="BA543" t="s">
        <v>396</v>
      </c>
      <c r="BB543" t="s">
        <v>396</v>
      </c>
    </row>
    <row r="544" spans="1:54" x14ac:dyDescent="0.25">
      <c r="A544">
        <v>1910</v>
      </c>
      <c r="B544" t="s">
        <v>410</v>
      </c>
      <c r="C544" t="s">
        <v>425</v>
      </c>
      <c r="D544" t="s">
        <v>426</v>
      </c>
      <c r="E544" t="str">
        <f>VLOOKUP(D544,TeamsFranchises!$A$2:$B$121,2,FALSE)</f>
        <v>Minnesota Twins</v>
      </c>
      <c r="G544">
        <v>7</v>
      </c>
      <c r="H544">
        <v>157</v>
      </c>
      <c r="I544">
        <v>77</v>
      </c>
      <c r="J544">
        <v>66</v>
      </c>
      <c r="K544">
        <v>85</v>
      </c>
      <c r="N544">
        <f t="shared" si="32"/>
        <v>0</v>
      </c>
      <c r="O544" t="s">
        <v>51</v>
      </c>
      <c r="P544">
        <f t="shared" si="33"/>
        <v>0</v>
      </c>
      <c r="Q544" t="s">
        <v>51</v>
      </c>
      <c r="R544">
        <f t="shared" si="34"/>
        <v>1</v>
      </c>
      <c r="S544">
        <f t="shared" si="35"/>
        <v>0</v>
      </c>
      <c r="T544" t="str">
        <f>IF('Teams-Start'!A544&gt;=1903,"Y","N")</f>
        <v>Y</v>
      </c>
      <c r="U544">
        <v>501</v>
      </c>
      <c r="V544">
        <v>4989</v>
      </c>
      <c r="W544">
        <v>1175</v>
      </c>
      <c r="X544">
        <v>145</v>
      </c>
      <c r="Y544">
        <v>46</v>
      </c>
      <c r="Z544">
        <v>9</v>
      </c>
      <c r="AA544">
        <v>449</v>
      </c>
      <c r="AC544">
        <v>192</v>
      </c>
      <c r="AG544">
        <v>550</v>
      </c>
      <c r="AH544">
        <v>375</v>
      </c>
      <c r="AI544">
        <v>2.46</v>
      </c>
      <c r="AJ544">
        <v>119</v>
      </c>
      <c r="AK544">
        <v>19</v>
      </c>
      <c r="AL544">
        <v>3</v>
      </c>
      <c r="AM544">
        <v>4119</v>
      </c>
      <c r="AN544">
        <v>1215</v>
      </c>
      <c r="AO544">
        <v>19</v>
      </c>
      <c r="AP544">
        <v>375</v>
      </c>
      <c r="AQ544">
        <v>674</v>
      </c>
      <c r="AR544">
        <v>264</v>
      </c>
      <c r="AS544">
        <v>99</v>
      </c>
      <c r="AT544">
        <v>0.95899999999999996</v>
      </c>
      <c r="AU544" t="s">
        <v>397</v>
      </c>
      <c r="AV544" t="s">
        <v>439</v>
      </c>
      <c r="AW544">
        <v>254591</v>
      </c>
      <c r="AX544">
        <v>95</v>
      </c>
      <c r="AY544">
        <v>99</v>
      </c>
      <c r="AZ544" t="s">
        <v>428</v>
      </c>
      <c r="BA544" t="s">
        <v>425</v>
      </c>
      <c r="BB544" t="s">
        <v>425</v>
      </c>
    </row>
    <row r="545" spans="1:54" x14ac:dyDescent="0.25">
      <c r="A545">
        <v>1911</v>
      </c>
      <c r="B545" t="s">
        <v>410</v>
      </c>
      <c r="C545" t="s">
        <v>54</v>
      </c>
      <c r="D545" t="s">
        <v>54</v>
      </c>
      <c r="E545" t="str">
        <f>VLOOKUP(D545,TeamsFranchises!$A$2:$B$121,2,FALSE)</f>
        <v>Boston Red Sox</v>
      </c>
      <c r="G545">
        <v>4</v>
      </c>
      <c r="H545">
        <v>153</v>
      </c>
      <c r="I545">
        <v>76</v>
      </c>
      <c r="J545">
        <v>78</v>
      </c>
      <c r="K545">
        <v>75</v>
      </c>
      <c r="N545">
        <f t="shared" si="32"/>
        <v>0</v>
      </c>
      <c r="O545" t="s">
        <v>51</v>
      </c>
      <c r="P545">
        <f t="shared" si="33"/>
        <v>0</v>
      </c>
      <c r="Q545" t="s">
        <v>51</v>
      </c>
      <c r="R545">
        <f t="shared" si="34"/>
        <v>1</v>
      </c>
      <c r="S545">
        <f t="shared" si="35"/>
        <v>0</v>
      </c>
      <c r="T545" t="str">
        <f>IF('Teams-Start'!A545&gt;=1903,"Y","N")</f>
        <v>Y</v>
      </c>
      <c r="U545">
        <v>680</v>
      </c>
      <c r="V545">
        <v>5014</v>
      </c>
      <c r="W545">
        <v>1379</v>
      </c>
      <c r="X545">
        <v>203</v>
      </c>
      <c r="Y545">
        <v>66</v>
      </c>
      <c r="Z545">
        <v>35</v>
      </c>
      <c r="AA545">
        <v>506</v>
      </c>
      <c r="AC545">
        <v>190</v>
      </c>
      <c r="AG545">
        <v>643</v>
      </c>
      <c r="AH545">
        <v>411</v>
      </c>
      <c r="AI545">
        <v>2.74</v>
      </c>
      <c r="AJ545">
        <v>87</v>
      </c>
      <c r="AK545">
        <v>10</v>
      </c>
      <c r="AL545">
        <v>8</v>
      </c>
      <c r="AM545">
        <v>4053</v>
      </c>
      <c r="AN545">
        <v>1309</v>
      </c>
      <c r="AO545">
        <v>21</v>
      </c>
      <c r="AP545">
        <v>473</v>
      </c>
      <c r="AQ545">
        <v>711</v>
      </c>
      <c r="AR545">
        <v>322</v>
      </c>
      <c r="AS545">
        <v>93</v>
      </c>
      <c r="AT545">
        <v>0.94899999999999995</v>
      </c>
      <c r="AU545" t="s">
        <v>441</v>
      </c>
      <c r="AV545" t="s">
        <v>414</v>
      </c>
      <c r="AW545">
        <v>503961</v>
      </c>
      <c r="AX545">
        <v>99</v>
      </c>
      <c r="AY545">
        <v>98</v>
      </c>
      <c r="AZ545" t="s">
        <v>54</v>
      </c>
      <c r="BA545" t="s">
        <v>54</v>
      </c>
      <c r="BB545" t="s">
        <v>54</v>
      </c>
    </row>
    <row r="546" spans="1:54" x14ac:dyDescent="0.25">
      <c r="A546">
        <v>1911</v>
      </c>
      <c r="B546" t="s">
        <v>157</v>
      </c>
      <c r="C546" t="s">
        <v>262</v>
      </c>
      <c r="D546" t="s">
        <v>260</v>
      </c>
      <c r="E546" t="str">
        <f>VLOOKUP(D546,TeamsFranchises!$A$2:$B$121,2,FALSE)</f>
        <v>Los Angeles Dodgers</v>
      </c>
      <c r="G546">
        <v>7</v>
      </c>
      <c r="H546">
        <v>154</v>
      </c>
      <c r="I546">
        <v>74</v>
      </c>
      <c r="J546">
        <v>64</v>
      </c>
      <c r="K546">
        <v>86</v>
      </c>
      <c r="N546">
        <f t="shared" si="32"/>
        <v>0</v>
      </c>
      <c r="O546" t="s">
        <v>51</v>
      </c>
      <c r="P546">
        <f t="shared" si="33"/>
        <v>0</v>
      </c>
      <c r="Q546" t="s">
        <v>51</v>
      </c>
      <c r="R546">
        <f t="shared" si="34"/>
        <v>1</v>
      </c>
      <c r="S546">
        <f t="shared" si="35"/>
        <v>0</v>
      </c>
      <c r="T546" t="str">
        <f>IF('Teams-Start'!A546&gt;=1903,"Y","N")</f>
        <v>Y</v>
      </c>
      <c r="U546">
        <v>539</v>
      </c>
      <c r="V546">
        <v>5059</v>
      </c>
      <c r="W546">
        <v>1198</v>
      </c>
      <c r="X546">
        <v>151</v>
      </c>
      <c r="Y546">
        <v>71</v>
      </c>
      <c r="Z546">
        <v>28</v>
      </c>
      <c r="AA546">
        <v>425</v>
      </c>
      <c r="AB546">
        <v>683</v>
      </c>
      <c r="AC546">
        <v>184</v>
      </c>
      <c r="AG546">
        <v>659</v>
      </c>
      <c r="AH546">
        <v>516</v>
      </c>
      <c r="AI546">
        <v>3.39</v>
      </c>
      <c r="AJ546">
        <v>81</v>
      </c>
      <c r="AK546">
        <v>13</v>
      </c>
      <c r="AL546">
        <v>10</v>
      </c>
      <c r="AM546">
        <v>4113</v>
      </c>
      <c r="AN546">
        <v>1310</v>
      </c>
      <c r="AO546">
        <v>27</v>
      </c>
      <c r="AP546">
        <v>566</v>
      </c>
      <c r="AQ546">
        <v>533</v>
      </c>
      <c r="AR546">
        <v>243</v>
      </c>
      <c r="AS546">
        <v>112</v>
      </c>
      <c r="AT546">
        <v>0.96199999999999997</v>
      </c>
      <c r="AU546" t="s">
        <v>448</v>
      </c>
      <c r="AV546" t="s">
        <v>405</v>
      </c>
      <c r="AW546">
        <v>269000</v>
      </c>
      <c r="AX546">
        <v>96</v>
      </c>
      <c r="AY546">
        <v>98</v>
      </c>
      <c r="AZ546" t="s">
        <v>262</v>
      </c>
      <c r="BA546" t="s">
        <v>262</v>
      </c>
      <c r="BB546" t="s">
        <v>262</v>
      </c>
    </row>
    <row r="547" spans="1:54" x14ac:dyDescent="0.25">
      <c r="A547">
        <v>1911</v>
      </c>
      <c r="B547" t="s">
        <v>157</v>
      </c>
      <c r="C547" t="s">
        <v>158</v>
      </c>
      <c r="D547" t="s">
        <v>159</v>
      </c>
      <c r="E547" t="str">
        <f>VLOOKUP(D547,TeamsFranchises!$A$2:$B$121,2,FALSE)</f>
        <v>Atlanta Braves</v>
      </c>
      <c r="G547">
        <v>8</v>
      </c>
      <c r="H547">
        <v>156</v>
      </c>
      <c r="I547">
        <v>75</v>
      </c>
      <c r="J547">
        <v>44</v>
      </c>
      <c r="K547">
        <v>107</v>
      </c>
      <c r="N547">
        <f t="shared" si="32"/>
        <v>0</v>
      </c>
      <c r="O547" t="s">
        <v>51</v>
      </c>
      <c r="P547">
        <f t="shared" si="33"/>
        <v>0</v>
      </c>
      <c r="Q547" t="s">
        <v>51</v>
      </c>
      <c r="R547">
        <f t="shared" si="34"/>
        <v>1</v>
      </c>
      <c r="S547">
        <f t="shared" si="35"/>
        <v>0</v>
      </c>
      <c r="T547" t="str">
        <f>IF('Teams-Start'!A547&gt;=1903,"Y","N")</f>
        <v>Y</v>
      </c>
      <c r="U547">
        <v>699</v>
      </c>
      <c r="V547">
        <v>5308</v>
      </c>
      <c r="W547">
        <v>1417</v>
      </c>
      <c r="X547">
        <v>249</v>
      </c>
      <c r="Y547">
        <v>54</v>
      </c>
      <c r="Z547">
        <v>37</v>
      </c>
      <c r="AA547">
        <v>554</v>
      </c>
      <c r="AB547">
        <v>577</v>
      </c>
      <c r="AC547">
        <v>169</v>
      </c>
      <c r="AG547">
        <v>1021</v>
      </c>
      <c r="AH547">
        <v>776</v>
      </c>
      <c r="AI547">
        <v>5.08</v>
      </c>
      <c r="AJ547">
        <v>73</v>
      </c>
      <c r="AK547">
        <v>5</v>
      </c>
      <c r="AL547">
        <v>7</v>
      </c>
      <c r="AM547">
        <v>4122</v>
      </c>
      <c r="AN547">
        <v>1570</v>
      </c>
      <c r="AO547">
        <v>76</v>
      </c>
      <c r="AP547">
        <v>672</v>
      </c>
      <c r="AQ547">
        <v>486</v>
      </c>
      <c r="AR547">
        <v>347</v>
      </c>
      <c r="AS547">
        <v>110</v>
      </c>
      <c r="AT547">
        <v>0.94699999999999995</v>
      </c>
      <c r="AU547" t="s">
        <v>449</v>
      </c>
      <c r="AV547" t="s">
        <v>403</v>
      </c>
      <c r="AW547">
        <v>116000</v>
      </c>
      <c r="AX547">
        <v>107</v>
      </c>
      <c r="AY547">
        <v>111</v>
      </c>
      <c r="AZ547" t="s">
        <v>158</v>
      </c>
      <c r="BA547" t="s">
        <v>158</v>
      </c>
      <c r="BB547" t="s">
        <v>158</v>
      </c>
    </row>
    <row r="548" spans="1:54" x14ac:dyDescent="0.25">
      <c r="A548">
        <v>1911</v>
      </c>
      <c r="B548" t="s">
        <v>410</v>
      </c>
      <c r="C548" t="s">
        <v>415</v>
      </c>
      <c r="D548" t="s">
        <v>416</v>
      </c>
      <c r="E548" t="str">
        <f>VLOOKUP(D548,TeamsFranchises!$A$2:$B$121,2,FALSE)</f>
        <v>Chicago White Sox</v>
      </c>
      <c r="G548">
        <v>5</v>
      </c>
      <c r="H548">
        <v>154</v>
      </c>
      <c r="I548">
        <v>78</v>
      </c>
      <c r="J548">
        <v>77</v>
      </c>
      <c r="K548">
        <v>74</v>
      </c>
      <c r="N548">
        <f t="shared" si="32"/>
        <v>0</v>
      </c>
      <c r="O548" t="s">
        <v>51</v>
      </c>
      <c r="P548">
        <f t="shared" si="33"/>
        <v>0</v>
      </c>
      <c r="Q548" t="s">
        <v>51</v>
      </c>
      <c r="R548">
        <f t="shared" si="34"/>
        <v>1</v>
      </c>
      <c r="S548">
        <f t="shared" si="35"/>
        <v>0</v>
      </c>
      <c r="T548" t="str">
        <f>IF('Teams-Start'!A548&gt;=1903,"Y","N")</f>
        <v>Y</v>
      </c>
      <c r="U548">
        <v>719</v>
      </c>
      <c r="V548">
        <v>5213</v>
      </c>
      <c r="W548">
        <v>1401</v>
      </c>
      <c r="X548">
        <v>179</v>
      </c>
      <c r="Y548">
        <v>92</v>
      </c>
      <c r="Z548">
        <v>20</v>
      </c>
      <c r="AA548">
        <v>385</v>
      </c>
      <c r="AC548">
        <v>201</v>
      </c>
      <c r="AG548">
        <v>624</v>
      </c>
      <c r="AH548">
        <v>457</v>
      </c>
      <c r="AI548">
        <v>2.97</v>
      </c>
      <c r="AJ548">
        <v>85</v>
      </c>
      <c r="AK548">
        <v>17</v>
      </c>
      <c r="AL548">
        <v>11</v>
      </c>
      <c r="AM548">
        <v>4158</v>
      </c>
      <c r="AN548">
        <v>1349</v>
      </c>
      <c r="AO548">
        <v>22</v>
      </c>
      <c r="AP548">
        <v>384</v>
      </c>
      <c r="AQ548">
        <v>752</v>
      </c>
      <c r="AR548">
        <v>255</v>
      </c>
      <c r="AS548">
        <v>98</v>
      </c>
      <c r="AT548">
        <v>0.96099999999999997</v>
      </c>
      <c r="AU548" t="s">
        <v>417</v>
      </c>
      <c r="AV548" t="s">
        <v>450</v>
      </c>
      <c r="AW548">
        <v>583208</v>
      </c>
      <c r="AX548">
        <v>98</v>
      </c>
      <c r="AY548">
        <v>97</v>
      </c>
      <c r="AZ548" t="s">
        <v>416</v>
      </c>
      <c r="BA548" t="s">
        <v>415</v>
      </c>
      <c r="BB548" t="s">
        <v>415</v>
      </c>
    </row>
    <row r="549" spans="1:54" x14ac:dyDescent="0.25">
      <c r="A549">
        <v>1911</v>
      </c>
      <c r="B549" t="s">
        <v>157</v>
      </c>
      <c r="C549" t="s">
        <v>161</v>
      </c>
      <c r="D549" t="s">
        <v>162</v>
      </c>
      <c r="E549" t="str">
        <f>VLOOKUP(D549,TeamsFranchises!$A$2:$B$121,2,FALSE)</f>
        <v>Chicago Cubs</v>
      </c>
      <c r="G549">
        <v>2</v>
      </c>
      <c r="H549">
        <v>157</v>
      </c>
      <c r="I549">
        <v>84</v>
      </c>
      <c r="J549">
        <v>92</v>
      </c>
      <c r="K549">
        <v>62</v>
      </c>
      <c r="N549">
        <f t="shared" si="32"/>
        <v>0</v>
      </c>
      <c r="O549" t="s">
        <v>51</v>
      </c>
      <c r="P549">
        <f t="shared" si="33"/>
        <v>0</v>
      </c>
      <c r="Q549" t="s">
        <v>51</v>
      </c>
      <c r="R549">
        <f t="shared" si="34"/>
        <v>1</v>
      </c>
      <c r="S549">
        <f t="shared" si="35"/>
        <v>0</v>
      </c>
      <c r="T549" t="str">
        <f>IF('Teams-Start'!A549&gt;=1903,"Y","N")</f>
        <v>Y</v>
      </c>
      <c r="U549">
        <v>757</v>
      </c>
      <c r="V549">
        <v>5130</v>
      </c>
      <c r="W549">
        <v>1335</v>
      </c>
      <c r="X549">
        <v>218</v>
      </c>
      <c r="Y549">
        <v>101</v>
      </c>
      <c r="Z549">
        <v>54</v>
      </c>
      <c r="AA549">
        <v>585</v>
      </c>
      <c r="AB549">
        <v>617</v>
      </c>
      <c r="AC549">
        <v>214</v>
      </c>
      <c r="AG549">
        <v>607</v>
      </c>
      <c r="AH549">
        <v>455</v>
      </c>
      <c r="AI549">
        <v>2.9</v>
      </c>
      <c r="AJ549">
        <v>85</v>
      </c>
      <c r="AK549">
        <v>12</v>
      </c>
      <c r="AL549">
        <v>16</v>
      </c>
      <c r="AM549">
        <v>4233</v>
      </c>
      <c r="AN549">
        <v>1270</v>
      </c>
      <c r="AO549">
        <v>26</v>
      </c>
      <c r="AP549">
        <v>525</v>
      </c>
      <c r="AQ549">
        <v>582</v>
      </c>
      <c r="AR549">
        <v>260</v>
      </c>
      <c r="AS549">
        <v>114</v>
      </c>
      <c r="AT549">
        <v>0.96</v>
      </c>
      <c r="AU549" t="s">
        <v>434</v>
      </c>
      <c r="AV549" t="s">
        <v>401</v>
      </c>
      <c r="AW549">
        <v>576000</v>
      </c>
      <c r="AX549">
        <v>100</v>
      </c>
      <c r="AY549">
        <v>97</v>
      </c>
      <c r="AZ549" t="s">
        <v>162</v>
      </c>
      <c r="BA549" t="s">
        <v>161</v>
      </c>
      <c r="BB549" t="s">
        <v>161</v>
      </c>
    </row>
    <row r="550" spans="1:54" x14ac:dyDescent="0.25">
      <c r="A550">
        <v>1911</v>
      </c>
      <c r="B550" t="s">
        <v>157</v>
      </c>
      <c r="C550" t="s">
        <v>167</v>
      </c>
      <c r="D550" t="s">
        <v>167</v>
      </c>
      <c r="E550" t="str">
        <f>VLOOKUP(D550,TeamsFranchises!$A$2:$B$121,2,FALSE)</f>
        <v>Cincinnati Reds</v>
      </c>
      <c r="G550">
        <v>6</v>
      </c>
      <c r="H550">
        <v>159</v>
      </c>
      <c r="I550">
        <v>82</v>
      </c>
      <c r="J550">
        <v>70</v>
      </c>
      <c r="K550">
        <v>83</v>
      </c>
      <c r="N550">
        <f t="shared" si="32"/>
        <v>0</v>
      </c>
      <c r="O550" t="s">
        <v>51</v>
      </c>
      <c r="P550">
        <f t="shared" si="33"/>
        <v>0</v>
      </c>
      <c r="Q550" t="s">
        <v>51</v>
      </c>
      <c r="R550">
        <f t="shared" si="34"/>
        <v>1</v>
      </c>
      <c r="S550">
        <f t="shared" si="35"/>
        <v>0</v>
      </c>
      <c r="T550" t="str">
        <f>IF('Teams-Start'!A550&gt;=1903,"Y","N")</f>
        <v>Y</v>
      </c>
      <c r="U550">
        <v>682</v>
      </c>
      <c r="V550">
        <v>5291</v>
      </c>
      <c r="W550">
        <v>1379</v>
      </c>
      <c r="X550">
        <v>180</v>
      </c>
      <c r="Y550">
        <v>105</v>
      </c>
      <c r="Z550">
        <v>21</v>
      </c>
      <c r="AA550">
        <v>578</v>
      </c>
      <c r="AB550">
        <v>594</v>
      </c>
      <c r="AC550">
        <v>289</v>
      </c>
      <c r="AG550">
        <v>706</v>
      </c>
      <c r="AH550">
        <v>516</v>
      </c>
      <c r="AI550">
        <v>3.26</v>
      </c>
      <c r="AJ550">
        <v>77</v>
      </c>
      <c r="AK550">
        <v>4</v>
      </c>
      <c r="AL550">
        <v>12</v>
      </c>
      <c r="AM550">
        <v>4275</v>
      </c>
      <c r="AN550">
        <v>1410</v>
      </c>
      <c r="AO550">
        <v>36</v>
      </c>
      <c r="AP550">
        <v>476</v>
      </c>
      <c r="AQ550">
        <v>557</v>
      </c>
      <c r="AR550">
        <v>297</v>
      </c>
      <c r="AS550">
        <v>108</v>
      </c>
      <c r="AT550">
        <v>0.95499999999999996</v>
      </c>
      <c r="AU550" t="s">
        <v>165</v>
      </c>
      <c r="AV550" t="s">
        <v>429</v>
      </c>
      <c r="AW550">
        <v>300000</v>
      </c>
      <c r="AX550">
        <v>97</v>
      </c>
      <c r="AY550">
        <v>98</v>
      </c>
      <c r="AZ550" t="s">
        <v>167</v>
      </c>
      <c r="BA550" t="s">
        <v>167</v>
      </c>
      <c r="BB550" t="s">
        <v>167</v>
      </c>
    </row>
    <row r="551" spans="1:54" x14ac:dyDescent="0.25">
      <c r="A551">
        <v>1911</v>
      </c>
      <c r="B551" t="s">
        <v>410</v>
      </c>
      <c r="C551" t="s">
        <v>64</v>
      </c>
      <c r="D551" t="s">
        <v>64</v>
      </c>
      <c r="E551" t="str">
        <f>VLOOKUP(D551,TeamsFranchises!$A$2:$B$121,2,FALSE)</f>
        <v>Cleveland Indians</v>
      </c>
      <c r="G551">
        <v>3</v>
      </c>
      <c r="H551">
        <v>156</v>
      </c>
      <c r="I551">
        <v>77</v>
      </c>
      <c r="J551">
        <v>80</v>
      </c>
      <c r="K551">
        <v>73</v>
      </c>
      <c r="N551">
        <f t="shared" si="32"/>
        <v>0</v>
      </c>
      <c r="O551" t="s">
        <v>51</v>
      </c>
      <c r="P551">
        <f t="shared" si="33"/>
        <v>0</v>
      </c>
      <c r="Q551" t="s">
        <v>51</v>
      </c>
      <c r="R551">
        <f t="shared" si="34"/>
        <v>1</v>
      </c>
      <c r="S551">
        <f t="shared" si="35"/>
        <v>0</v>
      </c>
      <c r="T551" t="str">
        <f>IF('Teams-Start'!A551&gt;=1903,"Y","N")</f>
        <v>Y</v>
      </c>
      <c r="U551">
        <v>691</v>
      </c>
      <c r="V551">
        <v>5321</v>
      </c>
      <c r="W551">
        <v>1501</v>
      </c>
      <c r="X551">
        <v>238</v>
      </c>
      <c r="Y551">
        <v>81</v>
      </c>
      <c r="Z551">
        <v>20</v>
      </c>
      <c r="AA551">
        <v>354</v>
      </c>
      <c r="AC551">
        <v>209</v>
      </c>
      <c r="AG551">
        <v>712</v>
      </c>
      <c r="AH551">
        <v>519</v>
      </c>
      <c r="AI551">
        <v>3.36</v>
      </c>
      <c r="AJ551">
        <v>93</v>
      </c>
      <c r="AK551">
        <v>6</v>
      </c>
      <c r="AL551">
        <v>6</v>
      </c>
      <c r="AM551">
        <v>4170</v>
      </c>
      <c r="AN551">
        <v>1382</v>
      </c>
      <c r="AO551">
        <v>17</v>
      </c>
      <c r="AP551">
        <v>552</v>
      </c>
      <c r="AQ551">
        <v>675</v>
      </c>
      <c r="AR551">
        <v>302</v>
      </c>
      <c r="AS551">
        <v>108</v>
      </c>
      <c r="AT551">
        <v>0.95399999999999996</v>
      </c>
      <c r="AU551" t="s">
        <v>435</v>
      </c>
      <c r="AV551" t="s">
        <v>446</v>
      </c>
      <c r="AW551">
        <v>406296</v>
      </c>
      <c r="AX551">
        <v>101</v>
      </c>
      <c r="AY551">
        <v>102</v>
      </c>
      <c r="AZ551" t="s">
        <v>64</v>
      </c>
      <c r="BA551" t="s">
        <v>64</v>
      </c>
      <c r="BB551" t="s">
        <v>64</v>
      </c>
    </row>
    <row r="552" spans="1:54" x14ac:dyDescent="0.25">
      <c r="A552">
        <v>1911</v>
      </c>
      <c r="B552" t="s">
        <v>410</v>
      </c>
      <c r="C552" t="s">
        <v>419</v>
      </c>
      <c r="D552" t="s">
        <v>419</v>
      </c>
      <c r="E552" t="str">
        <f>VLOOKUP(D552,TeamsFranchises!$A$2:$B$121,2,FALSE)</f>
        <v>Detroit Tigers</v>
      </c>
      <c r="G552">
        <v>2</v>
      </c>
      <c r="H552">
        <v>154</v>
      </c>
      <c r="I552">
        <v>76</v>
      </c>
      <c r="J552">
        <v>89</v>
      </c>
      <c r="K552">
        <v>65</v>
      </c>
      <c r="N552">
        <f t="shared" si="32"/>
        <v>0</v>
      </c>
      <c r="O552" t="s">
        <v>51</v>
      </c>
      <c r="P552">
        <f t="shared" si="33"/>
        <v>0</v>
      </c>
      <c r="Q552" t="s">
        <v>51</v>
      </c>
      <c r="R552">
        <f t="shared" si="34"/>
        <v>1</v>
      </c>
      <c r="S552">
        <f t="shared" si="35"/>
        <v>0</v>
      </c>
      <c r="T552" t="str">
        <f>IF('Teams-Start'!A552&gt;=1903,"Y","N")</f>
        <v>Y</v>
      </c>
      <c r="U552">
        <v>831</v>
      </c>
      <c r="V552">
        <v>5294</v>
      </c>
      <c r="W552">
        <v>1544</v>
      </c>
      <c r="X552">
        <v>230</v>
      </c>
      <c r="Y552">
        <v>96</v>
      </c>
      <c r="Z552">
        <v>30</v>
      </c>
      <c r="AA552">
        <v>471</v>
      </c>
      <c r="AC552">
        <v>276</v>
      </c>
      <c r="AG552">
        <v>776</v>
      </c>
      <c r="AH552">
        <v>575</v>
      </c>
      <c r="AI552">
        <v>3.73</v>
      </c>
      <c r="AJ552">
        <v>108</v>
      </c>
      <c r="AK552">
        <v>8</v>
      </c>
      <c r="AL552">
        <v>3</v>
      </c>
      <c r="AM552">
        <v>4161</v>
      </c>
      <c r="AN552">
        <v>1514</v>
      </c>
      <c r="AO552">
        <v>28</v>
      </c>
      <c r="AP552">
        <v>460</v>
      </c>
      <c r="AQ552">
        <v>538</v>
      </c>
      <c r="AR552">
        <v>312</v>
      </c>
      <c r="AS552">
        <v>78</v>
      </c>
      <c r="AT552">
        <v>0.95099999999999996</v>
      </c>
      <c r="AU552" t="s">
        <v>420</v>
      </c>
      <c r="AV552" t="s">
        <v>421</v>
      </c>
      <c r="AW552">
        <v>484988</v>
      </c>
      <c r="AX552">
        <v>105</v>
      </c>
      <c r="AY552">
        <v>104</v>
      </c>
      <c r="AZ552" t="s">
        <v>419</v>
      </c>
      <c r="BA552" t="s">
        <v>419</v>
      </c>
      <c r="BB552" t="s">
        <v>419</v>
      </c>
    </row>
    <row r="553" spans="1:54" x14ac:dyDescent="0.25">
      <c r="A553">
        <v>1911</v>
      </c>
      <c r="B553" t="s">
        <v>157</v>
      </c>
      <c r="C553" t="s">
        <v>242</v>
      </c>
      <c r="D553" t="s">
        <v>243</v>
      </c>
      <c r="E553" t="str">
        <f>VLOOKUP(D553,TeamsFranchises!$A$2:$B$121,2,FALSE)</f>
        <v>San Francisco Giants</v>
      </c>
      <c r="G553">
        <v>1</v>
      </c>
      <c r="H553">
        <v>154</v>
      </c>
      <c r="I553">
        <v>75</v>
      </c>
      <c r="J553">
        <v>99</v>
      </c>
      <c r="K553">
        <v>54</v>
      </c>
      <c r="N553">
        <f t="shared" si="32"/>
        <v>0</v>
      </c>
      <c r="O553" t="s">
        <v>76</v>
      </c>
      <c r="P553">
        <f t="shared" si="33"/>
        <v>1</v>
      </c>
      <c r="Q553" t="s">
        <v>51</v>
      </c>
      <c r="R553">
        <f t="shared" si="34"/>
        <v>1</v>
      </c>
      <c r="S553">
        <f t="shared" si="35"/>
        <v>0</v>
      </c>
      <c r="T553" t="str">
        <f>IF('Teams-Start'!A553&gt;=1903,"Y","N")</f>
        <v>Y</v>
      </c>
      <c r="U553">
        <v>756</v>
      </c>
      <c r="V553">
        <v>5006</v>
      </c>
      <c r="W553">
        <v>1399</v>
      </c>
      <c r="X553">
        <v>225</v>
      </c>
      <c r="Y553">
        <v>103</v>
      </c>
      <c r="Z553">
        <v>41</v>
      </c>
      <c r="AA553">
        <v>530</v>
      </c>
      <c r="AB553">
        <v>506</v>
      </c>
      <c r="AC553">
        <v>347</v>
      </c>
      <c r="AG553">
        <v>542</v>
      </c>
      <c r="AH553">
        <v>409</v>
      </c>
      <c r="AI553">
        <v>2.69</v>
      </c>
      <c r="AJ553">
        <v>95</v>
      </c>
      <c r="AK553">
        <v>19</v>
      </c>
      <c r="AL553">
        <v>13</v>
      </c>
      <c r="AM553">
        <v>4104</v>
      </c>
      <c r="AN553">
        <v>1267</v>
      </c>
      <c r="AO553">
        <v>33</v>
      </c>
      <c r="AP553">
        <v>369</v>
      </c>
      <c r="AQ553">
        <v>771</v>
      </c>
      <c r="AR553">
        <v>251</v>
      </c>
      <c r="AS553">
        <v>86</v>
      </c>
      <c r="AT553">
        <v>0.96</v>
      </c>
      <c r="AU553" t="s">
        <v>310</v>
      </c>
      <c r="AV553" t="s">
        <v>451</v>
      </c>
      <c r="AW553">
        <v>675000</v>
      </c>
      <c r="AX553">
        <v>103</v>
      </c>
      <c r="AY553">
        <v>99</v>
      </c>
      <c r="AZ553" t="s">
        <v>246</v>
      </c>
      <c r="BA553" t="s">
        <v>242</v>
      </c>
      <c r="BB553" t="s">
        <v>242</v>
      </c>
    </row>
    <row r="554" spans="1:54" x14ac:dyDescent="0.25">
      <c r="A554">
        <v>1911</v>
      </c>
      <c r="B554" t="s">
        <v>410</v>
      </c>
      <c r="C554" t="s">
        <v>436</v>
      </c>
      <c r="D554" t="s">
        <v>412</v>
      </c>
      <c r="E554" t="str">
        <f>VLOOKUP(D554,TeamsFranchises!$A$2:$B$121,2,FALSE)</f>
        <v>New York Yankees</v>
      </c>
      <c r="G554">
        <v>6</v>
      </c>
      <c r="H554">
        <v>153</v>
      </c>
      <c r="I554">
        <v>77</v>
      </c>
      <c r="J554">
        <v>76</v>
      </c>
      <c r="K554">
        <v>76</v>
      </c>
      <c r="N554">
        <f t="shared" si="32"/>
        <v>0</v>
      </c>
      <c r="O554" t="s">
        <v>51</v>
      </c>
      <c r="P554">
        <f t="shared" si="33"/>
        <v>0</v>
      </c>
      <c r="Q554" t="s">
        <v>51</v>
      </c>
      <c r="R554">
        <f t="shared" si="34"/>
        <v>1</v>
      </c>
      <c r="S554">
        <f t="shared" si="35"/>
        <v>0</v>
      </c>
      <c r="T554" t="str">
        <f>IF('Teams-Start'!A554&gt;=1903,"Y","N")</f>
        <v>Y</v>
      </c>
      <c r="U554">
        <v>684</v>
      </c>
      <c r="V554">
        <v>5052</v>
      </c>
      <c r="W554">
        <v>1374</v>
      </c>
      <c r="X554">
        <v>190</v>
      </c>
      <c r="Y554">
        <v>96</v>
      </c>
      <c r="Z554">
        <v>25</v>
      </c>
      <c r="AA554">
        <v>493</v>
      </c>
      <c r="AC554">
        <v>269</v>
      </c>
      <c r="AG554">
        <v>724</v>
      </c>
      <c r="AH554">
        <v>535</v>
      </c>
      <c r="AI554">
        <v>3.54</v>
      </c>
      <c r="AJ554">
        <v>91</v>
      </c>
      <c r="AK554">
        <v>5</v>
      </c>
      <c r="AL554">
        <v>3</v>
      </c>
      <c r="AM554">
        <v>4080</v>
      </c>
      <c r="AN554">
        <v>1404</v>
      </c>
      <c r="AO554">
        <v>26</v>
      </c>
      <c r="AP554">
        <v>406</v>
      </c>
      <c r="AQ554">
        <v>667</v>
      </c>
      <c r="AR554">
        <v>320</v>
      </c>
      <c r="AS554">
        <v>99</v>
      </c>
      <c r="AT554">
        <v>0.94899999999999995</v>
      </c>
      <c r="AU554" t="s">
        <v>437</v>
      </c>
      <c r="AV554" t="s">
        <v>438</v>
      </c>
      <c r="AW554">
        <v>302444</v>
      </c>
      <c r="AX554">
        <v>106</v>
      </c>
      <c r="AY554">
        <v>107</v>
      </c>
      <c r="AZ554" t="s">
        <v>412</v>
      </c>
      <c r="BA554" t="s">
        <v>436</v>
      </c>
      <c r="BB554" t="s">
        <v>436</v>
      </c>
    </row>
    <row r="555" spans="1:54" x14ac:dyDescent="0.25">
      <c r="A555">
        <v>1911</v>
      </c>
      <c r="B555" t="s">
        <v>410</v>
      </c>
      <c r="C555" t="s">
        <v>226</v>
      </c>
      <c r="D555" t="s">
        <v>423</v>
      </c>
      <c r="E555" t="str">
        <f>VLOOKUP(D555,TeamsFranchises!$A$2:$B$121,2,FALSE)</f>
        <v>Oakland Athletics</v>
      </c>
      <c r="G555">
        <v>1</v>
      </c>
      <c r="H555">
        <v>152</v>
      </c>
      <c r="I555">
        <v>75</v>
      </c>
      <c r="J555">
        <v>101</v>
      </c>
      <c r="K555">
        <v>50</v>
      </c>
      <c r="N555">
        <f t="shared" si="32"/>
        <v>0</v>
      </c>
      <c r="O555" t="s">
        <v>76</v>
      </c>
      <c r="P555">
        <f t="shared" si="33"/>
        <v>1</v>
      </c>
      <c r="Q555" t="s">
        <v>76</v>
      </c>
      <c r="R555">
        <f t="shared" si="34"/>
        <v>0</v>
      </c>
      <c r="S555">
        <f t="shared" si="35"/>
        <v>1</v>
      </c>
      <c r="T555" t="str">
        <f>IF('Teams-Start'!A555&gt;=1903,"Y","N")</f>
        <v>Y</v>
      </c>
      <c r="U555">
        <v>861</v>
      </c>
      <c r="V555">
        <v>5199</v>
      </c>
      <c r="W555">
        <v>1540</v>
      </c>
      <c r="X555">
        <v>237</v>
      </c>
      <c r="Y555">
        <v>93</v>
      </c>
      <c r="Z555">
        <v>35</v>
      </c>
      <c r="AA555">
        <v>424</v>
      </c>
      <c r="AC555">
        <v>226</v>
      </c>
      <c r="AG555">
        <v>601</v>
      </c>
      <c r="AH555">
        <v>460</v>
      </c>
      <c r="AI555">
        <v>3.01</v>
      </c>
      <c r="AJ555">
        <v>97</v>
      </c>
      <c r="AK555">
        <v>13</v>
      </c>
      <c r="AL555">
        <v>13</v>
      </c>
      <c r="AM555">
        <v>4125</v>
      </c>
      <c r="AN555">
        <v>1343</v>
      </c>
      <c r="AO555">
        <v>17</v>
      </c>
      <c r="AP555">
        <v>487</v>
      </c>
      <c r="AQ555">
        <v>739</v>
      </c>
      <c r="AR555">
        <v>228</v>
      </c>
      <c r="AS555">
        <v>100</v>
      </c>
      <c r="AT555">
        <v>0.96299999999999997</v>
      </c>
      <c r="AU555" t="s">
        <v>77</v>
      </c>
      <c r="AV555" t="s">
        <v>442</v>
      </c>
      <c r="AW555">
        <v>605749</v>
      </c>
      <c r="AX555">
        <v>98</v>
      </c>
      <c r="AY555">
        <v>95</v>
      </c>
      <c r="AZ555" t="s">
        <v>226</v>
      </c>
      <c r="BA555" t="s">
        <v>226</v>
      </c>
      <c r="BB555" t="s">
        <v>226</v>
      </c>
    </row>
    <row r="556" spans="1:54" x14ac:dyDescent="0.25">
      <c r="A556">
        <v>1911</v>
      </c>
      <c r="B556" t="s">
        <v>157</v>
      </c>
      <c r="C556" t="s">
        <v>122</v>
      </c>
      <c r="D556" t="s">
        <v>122</v>
      </c>
      <c r="E556" t="str">
        <f>VLOOKUP(D556,TeamsFranchises!$A$2:$B$121,2,FALSE)</f>
        <v>Philadelphia Phillies</v>
      </c>
      <c r="G556">
        <v>4</v>
      </c>
      <c r="H556">
        <v>153</v>
      </c>
      <c r="I556">
        <v>76</v>
      </c>
      <c r="J556">
        <v>79</v>
      </c>
      <c r="K556">
        <v>73</v>
      </c>
      <c r="N556">
        <f t="shared" si="32"/>
        <v>0</v>
      </c>
      <c r="O556" t="s">
        <v>51</v>
      </c>
      <c r="P556">
        <f t="shared" si="33"/>
        <v>0</v>
      </c>
      <c r="Q556" t="s">
        <v>51</v>
      </c>
      <c r="R556">
        <f t="shared" si="34"/>
        <v>1</v>
      </c>
      <c r="S556">
        <f t="shared" si="35"/>
        <v>0</v>
      </c>
      <c r="T556" t="str">
        <f>IF('Teams-Start'!A556&gt;=1903,"Y","N")</f>
        <v>Y</v>
      </c>
      <c r="U556">
        <v>658</v>
      </c>
      <c r="V556">
        <v>5044</v>
      </c>
      <c r="W556">
        <v>1307</v>
      </c>
      <c r="X556">
        <v>214</v>
      </c>
      <c r="Y556">
        <v>56</v>
      </c>
      <c r="Z556">
        <v>60</v>
      </c>
      <c r="AA556">
        <v>490</v>
      </c>
      <c r="AB556">
        <v>588</v>
      </c>
      <c r="AC556">
        <v>153</v>
      </c>
      <c r="AG556">
        <v>669</v>
      </c>
      <c r="AH556">
        <v>503</v>
      </c>
      <c r="AI556">
        <v>3.3</v>
      </c>
      <c r="AJ556">
        <v>90</v>
      </c>
      <c r="AK556">
        <v>20</v>
      </c>
      <c r="AL556">
        <v>10</v>
      </c>
      <c r="AM556">
        <v>4119</v>
      </c>
      <c r="AN556">
        <v>1285</v>
      </c>
      <c r="AO556">
        <v>43</v>
      </c>
      <c r="AP556">
        <v>598</v>
      </c>
      <c r="AQ556">
        <v>697</v>
      </c>
      <c r="AR556">
        <v>231</v>
      </c>
      <c r="AS556">
        <v>113</v>
      </c>
      <c r="AT556">
        <v>0.96299999999999997</v>
      </c>
      <c r="AU556" t="s">
        <v>358</v>
      </c>
      <c r="AV556" t="s">
        <v>404</v>
      </c>
      <c r="AW556">
        <v>416000</v>
      </c>
      <c r="AX556">
        <v>101</v>
      </c>
      <c r="AY556">
        <v>101</v>
      </c>
      <c r="AZ556" t="s">
        <v>122</v>
      </c>
      <c r="BA556" t="s">
        <v>122</v>
      </c>
      <c r="BB556" t="s">
        <v>122</v>
      </c>
    </row>
    <row r="557" spans="1:54" x14ac:dyDescent="0.25">
      <c r="A557">
        <v>1911</v>
      </c>
      <c r="B557" t="s">
        <v>157</v>
      </c>
      <c r="C557" t="s">
        <v>229</v>
      </c>
      <c r="D557" t="s">
        <v>229</v>
      </c>
      <c r="E557" t="str">
        <f>VLOOKUP(D557,TeamsFranchises!$A$2:$B$121,2,FALSE)</f>
        <v>Pittsburgh Pirates</v>
      </c>
      <c r="G557">
        <v>3</v>
      </c>
      <c r="H557">
        <v>155</v>
      </c>
      <c r="I557">
        <v>78</v>
      </c>
      <c r="J557">
        <v>85</v>
      </c>
      <c r="K557">
        <v>69</v>
      </c>
      <c r="N557">
        <f t="shared" si="32"/>
        <v>0</v>
      </c>
      <c r="O557" t="s">
        <v>51</v>
      </c>
      <c r="P557">
        <f t="shared" si="33"/>
        <v>0</v>
      </c>
      <c r="Q557" t="s">
        <v>51</v>
      </c>
      <c r="R557">
        <f t="shared" si="34"/>
        <v>1</v>
      </c>
      <c r="S557">
        <f t="shared" si="35"/>
        <v>0</v>
      </c>
      <c r="T557" t="str">
        <f>IF('Teams-Start'!A557&gt;=1903,"Y","N")</f>
        <v>Y</v>
      </c>
      <c r="U557">
        <v>744</v>
      </c>
      <c r="V557">
        <v>5137</v>
      </c>
      <c r="W557">
        <v>1345</v>
      </c>
      <c r="X557">
        <v>206</v>
      </c>
      <c r="Y557">
        <v>106</v>
      </c>
      <c r="Z557">
        <v>49</v>
      </c>
      <c r="AA557">
        <v>525</v>
      </c>
      <c r="AB557">
        <v>583</v>
      </c>
      <c r="AC557">
        <v>160</v>
      </c>
      <c r="AG557">
        <v>557</v>
      </c>
      <c r="AH557">
        <v>435</v>
      </c>
      <c r="AI557">
        <v>2.84</v>
      </c>
      <c r="AJ557">
        <v>91</v>
      </c>
      <c r="AK557">
        <v>13</v>
      </c>
      <c r="AL557">
        <v>11</v>
      </c>
      <c r="AM557">
        <v>4140</v>
      </c>
      <c r="AN557">
        <v>1249</v>
      </c>
      <c r="AO557">
        <v>36</v>
      </c>
      <c r="AP557">
        <v>375</v>
      </c>
      <c r="AQ557">
        <v>605</v>
      </c>
      <c r="AR557">
        <v>231</v>
      </c>
      <c r="AS557">
        <v>131</v>
      </c>
      <c r="AT557">
        <v>0.96299999999999997</v>
      </c>
      <c r="AU557" t="s">
        <v>390</v>
      </c>
      <c r="AV557" t="s">
        <v>447</v>
      </c>
      <c r="AW557">
        <v>432000</v>
      </c>
      <c r="AX557">
        <v>104</v>
      </c>
      <c r="AY557">
        <v>101</v>
      </c>
      <c r="AZ557" t="s">
        <v>229</v>
      </c>
      <c r="BA557" t="s">
        <v>229</v>
      </c>
      <c r="BB557" t="s">
        <v>229</v>
      </c>
    </row>
    <row r="558" spans="1:54" x14ac:dyDescent="0.25">
      <c r="A558">
        <v>1911</v>
      </c>
      <c r="B558" t="s">
        <v>410</v>
      </c>
      <c r="C558" t="s">
        <v>431</v>
      </c>
      <c r="D558" t="s">
        <v>95</v>
      </c>
      <c r="E558" t="str">
        <f>VLOOKUP(D558,TeamsFranchises!$A$2:$B$121,2,FALSE)</f>
        <v>Baltimore Orioles</v>
      </c>
      <c r="G558">
        <v>8</v>
      </c>
      <c r="H558">
        <v>152</v>
      </c>
      <c r="I558">
        <v>78</v>
      </c>
      <c r="J558">
        <v>45</v>
      </c>
      <c r="K558">
        <v>107</v>
      </c>
      <c r="N558">
        <f t="shared" si="32"/>
        <v>0</v>
      </c>
      <c r="O558" t="s">
        <v>51</v>
      </c>
      <c r="P558">
        <f t="shared" si="33"/>
        <v>0</v>
      </c>
      <c r="Q558" t="s">
        <v>51</v>
      </c>
      <c r="R558">
        <f t="shared" si="34"/>
        <v>1</v>
      </c>
      <c r="S558">
        <f t="shared" si="35"/>
        <v>0</v>
      </c>
      <c r="T558" t="str">
        <f>IF('Teams-Start'!A558&gt;=1903,"Y","N")</f>
        <v>Y</v>
      </c>
      <c r="U558">
        <v>567</v>
      </c>
      <c r="V558">
        <v>4996</v>
      </c>
      <c r="W558">
        <v>1192</v>
      </c>
      <c r="X558">
        <v>187</v>
      </c>
      <c r="Y558">
        <v>63</v>
      </c>
      <c r="Z558">
        <v>17</v>
      </c>
      <c r="AA558">
        <v>460</v>
      </c>
      <c r="AC558">
        <v>125</v>
      </c>
      <c r="AG558">
        <v>812</v>
      </c>
      <c r="AH558">
        <v>571</v>
      </c>
      <c r="AI558">
        <v>3.86</v>
      </c>
      <c r="AJ558">
        <v>92</v>
      </c>
      <c r="AK558">
        <v>8</v>
      </c>
      <c r="AL558">
        <v>1</v>
      </c>
      <c r="AM558">
        <v>3996</v>
      </c>
      <c r="AN558">
        <v>1465</v>
      </c>
      <c r="AO558">
        <v>28</v>
      </c>
      <c r="AP558">
        <v>463</v>
      </c>
      <c r="AQ558">
        <v>383</v>
      </c>
      <c r="AR558">
        <v>358</v>
      </c>
      <c r="AS558">
        <v>104</v>
      </c>
      <c r="AT558">
        <v>0.94499999999999995</v>
      </c>
      <c r="AU558" t="s">
        <v>252</v>
      </c>
      <c r="AV558" t="s">
        <v>444</v>
      </c>
      <c r="AW558">
        <v>207984</v>
      </c>
      <c r="AX558">
        <v>96</v>
      </c>
      <c r="AY558">
        <v>101</v>
      </c>
      <c r="AZ558" t="s">
        <v>433</v>
      </c>
      <c r="BA558" t="s">
        <v>431</v>
      </c>
      <c r="BB558" t="s">
        <v>431</v>
      </c>
    </row>
    <row r="559" spans="1:54" x14ac:dyDescent="0.25">
      <c r="A559">
        <v>1911</v>
      </c>
      <c r="B559" t="s">
        <v>157</v>
      </c>
      <c r="C559" t="s">
        <v>396</v>
      </c>
      <c r="D559" t="s">
        <v>154</v>
      </c>
      <c r="E559" t="str">
        <f>VLOOKUP(D559,TeamsFranchises!$A$2:$B$121,2,FALSE)</f>
        <v>St. Louis Cardinals</v>
      </c>
      <c r="G559">
        <v>5</v>
      </c>
      <c r="H559">
        <v>158</v>
      </c>
      <c r="I559">
        <v>79</v>
      </c>
      <c r="J559">
        <v>75</v>
      </c>
      <c r="K559">
        <v>74</v>
      </c>
      <c r="N559">
        <f t="shared" si="32"/>
        <v>0</v>
      </c>
      <c r="O559" t="s">
        <v>51</v>
      </c>
      <c r="P559">
        <f t="shared" si="33"/>
        <v>0</v>
      </c>
      <c r="Q559" t="s">
        <v>51</v>
      </c>
      <c r="R559">
        <f t="shared" si="34"/>
        <v>1</v>
      </c>
      <c r="S559">
        <f t="shared" si="35"/>
        <v>0</v>
      </c>
      <c r="T559" t="str">
        <f>IF('Teams-Start'!A559&gt;=1903,"Y","N")</f>
        <v>Y</v>
      </c>
      <c r="U559">
        <v>671</v>
      </c>
      <c r="V559">
        <v>5132</v>
      </c>
      <c r="W559">
        <v>1295</v>
      </c>
      <c r="X559">
        <v>199</v>
      </c>
      <c r="Y559">
        <v>86</v>
      </c>
      <c r="Z559">
        <v>26</v>
      </c>
      <c r="AA559">
        <v>592</v>
      </c>
      <c r="AB559">
        <v>650</v>
      </c>
      <c r="AC559">
        <v>175</v>
      </c>
      <c r="AG559">
        <v>745</v>
      </c>
      <c r="AH559">
        <v>573</v>
      </c>
      <c r="AI559">
        <v>3.68</v>
      </c>
      <c r="AJ559">
        <v>88</v>
      </c>
      <c r="AK559">
        <v>6</v>
      </c>
      <c r="AL559">
        <v>10</v>
      </c>
      <c r="AM559">
        <v>4206</v>
      </c>
      <c r="AN559">
        <v>1296</v>
      </c>
      <c r="AO559">
        <v>39</v>
      </c>
      <c r="AP559">
        <v>701</v>
      </c>
      <c r="AQ559">
        <v>561</v>
      </c>
      <c r="AR559">
        <v>262</v>
      </c>
      <c r="AS559">
        <v>106</v>
      </c>
      <c r="AT559">
        <v>0.95899999999999996</v>
      </c>
      <c r="AU559" t="s">
        <v>409</v>
      </c>
      <c r="AV559" t="s">
        <v>399</v>
      </c>
      <c r="AW559">
        <v>447768</v>
      </c>
      <c r="AX559">
        <v>97</v>
      </c>
      <c r="AY559">
        <v>99</v>
      </c>
      <c r="AZ559" t="s">
        <v>154</v>
      </c>
      <c r="BA559" t="s">
        <v>396</v>
      </c>
      <c r="BB559" t="s">
        <v>396</v>
      </c>
    </row>
    <row r="560" spans="1:54" x14ac:dyDescent="0.25">
      <c r="A560">
        <v>1911</v>
      </c>
      <c r="B560" t="s">
        <v>410</v>
      </c>
      <c r="C560" t="s">
        <v>425</v>
      </c>
      <c r="D560" t="s">
        <v>426</v>
      </c>
      <c r="E560" t="str">
        <f>VLOOKUP(D560,TeamsFranchises!$A$2:$B$121,2,FALSE)</f>
        <v>Minnesota Twins</v>
      </c>
      <c r="G560">
        <v>7</v>
      </c>
      <c r="H560">
        <v>154</v>
      </c>
      <c r="I560">
        <v>77</v>
      </c>
      <c r="J560">
        <v>64</v>
      </c>
      <c r="K560">
        <v>90</v>
      </c>
      <c r="N560">
        <f t="shared" si="32"/>
        <v>0</v>
      </c>
      <c r="O560" t="s">
        <v>51</v>
      </c>
      <c r="P560">
        <f t="shared" si="33"/>
        <v>0</v>
      </c>
      <c r="Q560" t="s">
        <v>51</v>
      </c>
      <c r="R560">
        <f t="shared" si="34"/>
        <v>1</v>
      </c>
      <c r="S560">
        <f t="shared" si="35"/>
        <v>0</v>
      </c>
      <c r="T560" t="str">
        <f>IF('Teams-Start'!A560&gt;=1903,"Y","N")</f>
        <v>Y</v>
      </c>
      <c r="U560">
        <v>625</v>
      </c>
      <c r="V560">
        <v>5065</v>
      </c>
      <c r="W560">
        <v>1308</v>
      </c>
      <c r="X560">
        <v>159</v>
      </c>
      <c r="Y560">
        <v>54</v>
      </c>
      <c r="Z560">
        <v>16</v>
      </c>
      <c r="AA560">
        <v>466</v>
      </c>
      <c r="AC560">
        <v>215</v>
      </c>
      <c r="AG560">
        <v>766</v>
      </c>
      <c r="AH560">
        <v>529</v>
      </c>
      <c r="AI560">
        <v>3.52</v>
      </c>
      <c r="AJ560">
        <v>106</v>
      </c>
      <c r="AK560">
        <v>13</v>
      </c>
      <c r="AL560">
        <v>3</v>
      </c>
      <c r="AM560">
        <v>4059</v>
      </c>
      <c r="AN560">
        <v>1471</v>
      </c>
      <c r="AO560">
        <v>39</v>
      </c>
      <c r="AP560">
        <v>410</v>
      </c>
      <c r="AQ560">
        <v>628</v>
      </c>
      <c r="AR560">
        <v>306</v>
      </c>
      <c r="AS560">
        <v>90</v>
      </c>
      <c r="AT560">
        <v>0.95299999999999996</v>
      </c>
      <c r="AU560" t="s">
        <v>397</v>
      </c>
      <c r="AV560" t="s">
        <v>452</v>
      </c>
      <c r="AW560">
        <v>244884</v>
      </c>
      <c r="AX560">
        <v>98</v>
      </c>
      <c r="AY560">
        <v>98</v>
      </c>
      <c r="AZ560" t="s">
        <v>428</v>
      </c>
      <c r="BA560" t="s">
        <v>425</v>
      </c>
      <c r="BB560" t="s">
        <v>425</v>
      </c>
    </row>
    <row r="561" spans="1:54" x14ac:dyDescent="0.25">
      <c r="A561">
        <v>1912</v>
      </c>
      <c r="B561" t="s">
        <v>410</v>
      </c>
      <c r="C561" t="s">
        <v>54</v>
      </c>
      <c r="D561" t="s">
        <v>54</v>
      </c>
      <c r="E561" t="str">
        <f>VLOOKUP(D561,TeamsFranchises!$A$2:$B$121,2,FALSE)</f>
        <v>Boston Red Sox</v>
      </c>
      <c r="G561">
        <v>1</v>
      </c>
      <c r="H561">
        <v>154</v>
      </c>
      <c r="I561">
        <v>78</v>
      </c>
      <c r="J561">
        <v>105</v>
      </c>
      <c r="K561">
        <v>47</v>
      </c>
      <c r="N561">
        <f t="shared" si="32"/>
        <v>0</v>
      </c>
      <c r="O561" t="s">
        <v>76</v>
      </c>
      <c r="P561">
        <f t="shared" si="33"/>
        <v>1</v>
      </c>
      <c r="Q561" t="s">
        <v>76</v>
      </c>
      <c r="R561">
        <f t="shared" si="34"/>
        <v>0</v>
      </c>
      <c r="S561">
        <f t="shared" si="35"/>
        <v>1</v>
      </c>
      <c r="T561" t="str">
        <f>IF('Teams-Start'!A561&gt;=1903,"Y","N")</f>
        <v>Y</v>
      </c>
      <c r="U561">
        <v>799</v>
      </c>
      <c r="V561">
        <v>5071</v>
      </c>
      <c r="W561">
        <v>1404</v>
      </c>
      <c r="X561">
        <v>269</v>
      </c>
      <c r="Y561">
        <v>84</v>
      </c>
      <c r="Z561">
        <v>29</v>
      </c>
      <c r="AA561">
        <v>565</v>
      </c>
      <c r="AC561">
        <v>185</v>
      </c>
      <c r="AG561">
        <v>544</v>
      </c>
      <c r="AH561">
        <v>418</v>
      </c>
      <c r="AI561">
        <v>2.76</v>
      </c>
      <c r="AJ561">
        <v>108</v>
      </c>
      <c r="AK561">
        <v>18</v>
      </c>
      <c r="AL561">
        <v>6</v>
      </c>
      <c r="AM561">
        <v>4086</v>
      </c>
      <c r="AN561">
        <v>1243</v>
      </c>
      <c r="AO561">
        <v>18</v>
      </c>
      <c r="AP561">
        <v>385</v>
      </c>
      <c r="AQ561">
        <v>712</v>
      </c>
      <c r="AR561">
        <v>266</v>
      </c>
      <c r="AS561">
        <v>88</v>
      </c>
      <c r="AT561">
        <v>0.95699999999999996</v>
      </c>
      <c r="AU561" t="s">
        <v>441</v>
      </c>
      <c r="AV561" t="s">
        <v>453</v>
      </c>
      <c r="AW561">
        <v>597096</v>
      </c>
      <c r="AX561">
        <v>105</v>
      </c>
      <c r="AY561">
        <v>102</v>
      </c>
      <c r="AZ561" t="s">
        <v>54</v>
      </c>
      <c r="BA561" t="s">
        <v>54</v>
      </c>
      <c r="BB561" t="s">
        <v>54</v>
      </c>
    </row>
    <row r="562" spans="1:54" x14ac:dyDescent="0.25">
      <c r="A562">
        <v>1912</v>
      </c>
      <c r="B562" t="s">
        <v>157</v>
      </c>
      <c r="C562" t="s">
        <v>262</v>
      </c>
      <c r="D562" t="s">
        <v>260</v>
      </c>
      <c r="E562" t="str">
        <f>VLOOKUP(D562,TeamsFranchises!$A$2:$B$121,2,FALSE)</f>
        <v>Los Angeles Dodgers</v>
      </c>
      <c r="G562">
        <v>7</v>
      </c>
      <c r="H562">
        <v>153</v>
      </c>
      <c r="I562">
        <v>76</v>
      </c>
      <c r="J562">
        <v>58</v>
      </c>
      <c r="K562">
        <v>95</v>
      </c>
      <c r="N562">
        <f t="shared" si="32"/>
        <v>0</v>
      </c>
      <c r="O562" t="s">
        <v>51</v>
      </c>
      <c r="P562">
        <f t="shared" si="33"/>
        <v>0</v>
      </c>
      <c r="Q562" t="s">
        <v>51</v>
      </c>
      <c r="R562">
        <f t="shared" si="34"/>
        <v>1</v>
      </c>
      <c r="S562">
        <f t="shared" si="35"/>
        <v>0</v>
      </c>
      <c r="T562" t="str">
        <f>IF('Teams-Start'!A562&gt;=1903,"Y","N")</f>
        <v>Y</v>
      </c>
      <c r="U562">
        <v>651</v>
      </c>
      <c r="V562">
        <v>5141</v>
      </c>
      <c r="W562">
        <v>1377</v>
      </c>
      <c r="X562">
        <v>220</v>
      </c>
      <c r="Y562">
        <v>73</v>
      </c>
      <c r="Z562">
        <v>32</v>
      </c>
      <c r="AA562">
        <v>490</v>
      </c>
      <c r="AB562">
        <v>584</v>
      </c>
      <c r="AC562">
        <v>179</v>
      </c>
      <c r="AG562">
        <v>754</v>
      </c>
      <c r="AH562">
        <v>549</v>
      </c>
      <c r="AI562">
        <v>3.64</v>
      </c>
      <c r="AJ562">
        <v>71</v>
      </c>
      <c r="AK562">
        <v>10</v>
      </c>
      <c r="AL562">
        <v>8</v>
      </c>
      <c r="AM562">
        <v>4071</v>
      </c>
      <c r="AN562">
        <v>1399</v>
      </c>
      <c r="AO562">
        <v>45</v>
      </c>
      <c r="AP562">
        <v>510</v>
      </c>
      <c r="AQ562">
        <v>553</v>
      </c>
      <c r="AR562">
        <v>255</v>
      </c>
      <c r="AS562">
        <v>96</v>
      </c>
      <c r="AT562">
        <v>0.95899999999999996</v>
      </c>
      <c r="AU562" t="s">
        <v>448</v>
      </c>
      <c r="AV562" t="s">
        <v>405</v>
      </c>
      <c r="AW562">
        <v>243000</v>
      </c>
      <c r="AX562">
        <v>96</v>
      </c>
      <c r="AY562">
        <v>98</v>
      </c>
      <c r="AZ562" t="s">
        <v>262</v>
      </c>
      <c r="BA562" t="s">
        <v>262</v>
      </c>
      <c r="BB562" t="s">
        <v>262</v>
      </c>
    </row>
    <row r="563" spans="1:54" x14ac:dyDescent="0.25">
      <c r="A563">
        <v>1912</v>
      </c>
      <c r="B563" t="s">
        <v>157</v>
      </c>
      <c r="C563" t="s">
        <v>158</v>
      </c>
      <c r="D563" t="s">
        <v>159</v>
      </c>
      <c r="E563" t="str">
        <f>VLOOKUP(D563,TeamsFranchises!$A$2:$B$121,2,FALSE)</f>
        <v>Atlanta Braves</v>
      </c>
      <c r="G563">
        <v>8</v>
      </c>
      <c r="H563">
        <v>155</v>
      </c>
      <c r="I563">
        <v>79</v>
      </c>
      <c r="J563">
        <v>52</v>
      </c>
      <c r="K563">
        <v>101</v>
      </c>
      <c r="N563">
        <f t="shared" si="32"/>
        <v>0</v>
      </c>
      <c r="O563" t="s">
        <v>51</v>
      </c>
      <c r="P563">
        <f t="shared" si="33"/>
        <v>0</v>
      </c>
      <c r="Q563" t="s">
        <v>51</v>
      </c>
      <c r="R563">
        <f t="shared" si="34"/>
        <v>1</v>
      </c>
      <c r="S563">
        <f t="shared" si="35"/>
        <v>0</v>
      </c>
      <c r="T563" t="str">
        <f>IF('Teams-Start'!A563&gt;=1903,"Y","N")</f>
        <v>Y</v>
      </c>
      <c r="U563">
        <v>693</v>
      </c>
      <c r="V563">
        <v>5361</v>
      </c>
      <c r="W563">
        <v>1465</v>
      </c>
      <c r="X563">
        <v>227</v>
      </c>
      <c r="Y563">
        <v>68</v>
      </c>
      <c r="Z563">
        <v>35</v>
      </c>
      <c r="AA563">
        <v>454</v>
      </c>
      <c r="AB563">
        <v>690</v>
      </c>
      <c r="AC563">
        <v>137</v>
      </c>
      <c r="AG563">
        <v>861</v>
      </c>
      <c r="AH563">
        <v>644</v>
      </c>
      <c r="AI563">
        <v>4.17</v>
      </c>
      <c r="AJ563">
        <v>88</v>
      </c>
      <c r="AK563">
        <v>5</v>
      </c>
      <c r="AL563">
        <v>5</v>
      </c>
      <c r="AM563">
        <v>4170</v>
      </c>
      <c r="AN563">
        <v>1544</v>
      </c>
      <c r="AO563">
        <v>43</v>
      </c>
      <c r="AP563">
        <v>521</v>
      </c>
      <c r="AQ563">
        <v>542</v>
      </c>
      <c r="AR563">
        <v>295</v>
      </c>
      <c r="AS563">
        <v>129</v>
      </c>
      <c r="AT563">
        <v>0.95399999999999996</v>
      </c>
      <c r="AU563" t="s">
        <v>454</v>
      </c>
      <c r="AV563" t="s">
        <v>403</v>
      </c>
      <c r="AW563">
        <v>121000</v>
      </c>
      <c r="AX563">
        <v>100</v>
      </c>
      <c r="AY563">
        <v>104</v>
      </c>
      <c r="AZ563" t="s">
        <v>158</v>
      </c>
      <c r="BA563" t="s">
        <v>158</v>
      </c>
      <c r="BB563" t="s">
        <v>158</v>
      </c>
    </row>
    <row r="564" spans="1:54" x14ac:dyDescent="0.25">
      <c r="A564">
        <v>1912</v>
      </c>
      <c r="B564" t="s">
        <v>410</v>
      </c>
      <c r="C564" t="s">
        <v>415</v>
      </c>
      <c r="D564" t="s">
        <v>416</v>
      </c>
      <c r="E564" t="str">
        <f>VLOOKUP(D564,TeamsFranchises!$A$2:$B$121,2,FALSE)</f>
        <v>Chicago White Sox</v>
      </c>
      <c r="G564">
        <v>4</v>
      </c>
      <c r="H564">
        <v>158</v>
      </c>
      <c r="I564">
        <v>78</v>
      </c>
      <c r="J564">
        <v>78</v>
      </c>
      <c r="K564">
        <v>76</v>
      </c>
      <c r="N564">
        <f t="shared" si="32"/>
        <v>0</v>
      </c>
      <c r="O564" t="s">
        <v>51</v>
      </c>
      <c r="P564">
        <f t="shared" si="33"/>
        <v>0</v>
      </c>
      <c r="Q564" t="s">
        <v>51</v>
      </c>
      <c r="R564">
        <f t="shared" si="34"/>
        <v>1</v>
      </c>
      <c r="S564">
        <f t="shared" si="35"/>
        <v>0</v>
      </c>
      <c r="T564" t="str">
        <f>IF('Teams-Start'!A564&gt;=1903,"Y","N")</f>
        <v>Y</v>
      </c>
      <c r="U564">
        <v>639</v>
      </c>
      <c r="V564">
        <v>5182</v>
      </c>
      <c r="W564">
        <v>1321</v>
      </c>
      <c r="X564">
        <v>174</v>
      </c>
      <c r="Y564">
        <v>80</v>
      </c>
      <c r="Z564">
        <v>17</v>
      </c>
      <c r="AA564">
        <v>423</v>
      </c>
      <c r="AC564">
        <v>205</v>
      </c>
      <c r="AG564">
        <v>648</v>
      </c>
      <c r="AH564">
        <v>480</v>
      </c>
      <c r="AI564">
        <v>3.06</v>
      </c>
      <c r="AJ564">
        <v>85</v>
      </c>
      <c r="AK564">
        <v>14</v>
      </c>
      <c r="AL564">
        <v>16</v>
      </c>
      <c r="AM564">
        <v>4239</v>
      </c>
      <c r="AN564">
        <v>1398</v>
      </c>
      <c r="AO564">
        <v>26</v>
      </c>
      <c r="AP564">
        <v>426</v>
      </c>
      <c r="AQ564">
        <v>698</v>
      </c>
      <c r="AR564">
        <v>289</v>
      </c>
      <c r="AS564">
        <v>102</v>
      </c>
      <c r="AT564">
        <v>0.95699999999999996</v>
      </c>
      <c r="AU564" t="s">
        <v>417</v>
      </c>
      <c r="AV564" t="s">
        <v>450</v>
      </c>
      <c r="AW564">
        <v>602241</v>
      </c>
      <c r="AX564">
        <v>97</v>
      </c>
      <c r="AY564">
        <v>97</v>
      </c>
      <c r="AZ564" t="s">
        <v>416</v>
      </c>
      <c r="BA564" t="s">
        <v>415</v>
      </c>
      <c r="BB564" t="s">
        <v>415</v>
      </c>
    </row>
    <row r="565" spans="1:54" x14ac:dyDescent="0.25">
      <c r="A565">
        <v>1912</v>
      </c>
      <c r="B565" t="s">
        <v>157</v>
      </c>
      <c r="C565" t="s">
        <v>161</v>
      </c>
      <c r="D565" t="s">
        <v>162</v>
      </c>
      <c r="E565" t="str">
        <f>VLOOKUP(D565,TeamsFranchises!$A$2:$B$121,2,FALSE)</f>
        <v>Chicago Cubs</v>
      </c>
      <c r="G565">
        <v>3</v>
      </c>
      <c r="H565">
        <v>152</v>
      </c>
      <c r="I565">
        <v>78</v>
      </c>
      <c r="J565">
        <v>91</v>
      </c>
      <c r="K565">
        <v>59</v>
      </c>
      <c r="N565">
        <f t="shared" si="32"/>
        <v>0</v>
      </c>
      <c r="O565" t="s">
        <v>51</v>
      </c>
      <c r="P565">
        <f t="shared" si="33"/>
        <v>0</v>
      </c>
      <c r="Q565" t="s">
        <v>51</v>
      </c>
      <c r="R565">
        <f t="shared" si="34"/>
        <v>1</v>
      </c>
      <c r="S565">
        <f t="shared" si="35"/>
        <v>0</v>
      </c>
      <c r="T565" t="str">
        <f>IF('Teams-Start'!A565&gt;=1903,"Y","N")</f>
        <v>Y</v>
      </c>
      <c r="U565">
        <v>756</v>
      </c>
      <c r="V565">
        <v>5048</v>
      </c>
      <c r="W565">
        <v>1398</v>
      </c>
      <c r="X565">
        <v>245</v>
      </c>
      <c r="Y565">
        <v>90</v>
      </c>
      <c r="Z565">
        <v>43</v>
      </c>
      <c r="AA565">
        <v>560</v>
      </c>
      <c r="AB565">
        <v>615</v>
      </c>
      <c r="AC565">
        <v>164</v>
      </c>
      <c r="AG565">
        <v>668</v>
      </c>
      <c r="AH565">
        <v>516</v>
      </c>
      <c r="AI565">
        <v>3.42</v>
      </c>
      <c r="AJ565">
        <v>80</v>
      </c>
      <c r="AK565">
        <v>15</v>
      </c>
      <c r="AL565">
        <v>9</v>
      </c>
      <c r="AM565">
        <v>4074</v>
      </c>
      <c r="AN565">
        <v>1307</v>
      </c>
      <c r="AO565">
        <v>33</v>
      </c>
      <c r="AP565">
        <v>493</v>
      </c>
      <c r="AQ565">
        <v>554</v>
      </c>
      <c r="AR565">
        <v>249</v>
      </c>
      <c r="AS565">
        <v>125</v>
      </c>
      <c r="AT565">
        <v>0.96</v>
      </c>
      <c r="AU565" t="s">
        <v>434</v>
      </c>
      <c r="AV565" t="s">
        <v>401</v>
      </c>
      <c r="AW565">
        <v>514000</v>
      </c>
      <c r="AX565">
        <v>100</v>
      </c>
      <c r="AY565">
        <v>97</v>
      </c>
      <c r="AZ565" t="s">
        <v>162</v>
      </c>
      <c r="BA565" t="s">
        <v>161</v>
      </c>
      <c r="BB565" t="s">
        <v>161</v>
      </c>
    </row>
    <row r="566" spans="1:54" x14ac:dyDescent="0.25">
      <c r="A566">
        <v>1912</v>
      </c>
      <c r="B566" t="s">
        <v>157</v>
      </c>
      <c r="C566" t="s">
        <v>167</v>
      </c>
      <c r="D566" t="s">
        <v>167</v>
      </c>
      <c r="E566" t="str">
        <f>VLOOKUP(D566,TeamsFranchises!$A$2:$B$121,2,FALSE)</f>
        <v>Cincinnati Reds</v>
      </c>
      <c r="G566">
        <v>4</v>
      </c>
      <c r="H566">
        <v>155</v>
      </c>
      <c r="I566">
        <v>77</v>
      </c>
      <c r="J566">
        <v>75</v>
      </c>
      <c r="K566">
        <v>78</v>
      </c>
      <c r="N566">
        <f t="shared" si="32"/>
        <v>0</v>
      </c>
      <c r="O566" t="s">
        <v>51</v>
      </c>
      <c r="P566">
        <f t="shared" si="33"/>
        <v>0</v>
      </c>
      <c r="Q566" t="s">
        <v>51</v>
      </c>
      <c r="R566">
        <f t="shared" si="34"/>
        <v>1</v>
      </c>
      <c r="S566">
        <f t="shared" si="35"/>
        <v>0</v>
      </c>
      <c r="T566" t="str">
        <f>IF('Teams-Start'!A566&gt;=1903,"Y","N")</f>
        <v>Y</v>
      </c>
      <c r="U566">
        <v>656</v>
      </c>
      <c r="V566">
        <v>5115</v>
      </c>
      <c r="W566">
        <v>1310</v>
      </c>
      <c r="X566">
        <v>183</v>
      </c>
      <c r="Y566">
        <v>89</v>
      </c>
      <c r="Z566">
        <v>21</v>
      </c>
      <c r="AA566">
        <v>479</v>
      </c>
      <c r="AB566">
        <v>492</v>
      </c>
      <c r="AC566">
        <v>248</v>
      </c>
      <c r="AG566">
        <v>722</v>
      </c>
      <c r="AH566">
        <v>523</v>
      </c>
      <c r="AI566">
        <v>3.42</v>
      </c>
      <c r="AJ566">
        <v>86</v>
      </c>
      <c r="AK566">
        <v>13</v>
      </c>
      <c r="AL566">
        <v>10</v>
      </c>
      <c r="AM566">
        <v>4131</v>
      </c>
      <c r="AN566">
        <v>1455</v>
      </c>
      <c r="AO566">
        <v>28</v>
      </c>
      <c r="AP566">
        <v>452</v>
      </c>
      <c r="AQ566">
        <v>561</v>
      </c>
      <c r="AR566">
        <v>247</v>
      </c>
      <c r="AS566">
        <v>102</v>
      </c>
      <c r="AT566">
        <v>0.96</v>
      </c>
      <c r="AU566" t="s">
        <v>165</v>
      </c>
      <c r="AV566" t="s">
        <v>455</v>
      </c>
      <c r="AW566">
        <v>344000</v>
      </c>
      <c r="AX566">
        <v>97</v>
      </c>
      <c r="AY566">
        <v>99</v>
      </c>
      <c r="AZ566" t="s">
        <v>167</v>
      </c>
      <c r="BA566" t="s">
        <v>167</v>
      </c>
      <c r="BB566" t="s">
        <v>167</v>
      </c>
    </row>
    <row r="567" spans="1:54" x14ac:dyDescent="0.25">
      <c r="A567">
        <v>1912</v>
      </c>
      <c r="B567" t="s">
        <v>410</v>
      </c>
      <c r="C567" t="s">
        <v>64</v>
      </c>
      <c r="D567" t="s">
        <v>64</v>
      </c>
      <c r="E567" t="str">
        <f>VLOOKUP(D567,TeamsFranchises!$A$2:$B$121,2,FALSE)</f>
        <v>Cleveland Indians</v>
      </c>
      <c r="G567">
        <v>5</v>
      </c>
      <c r="H567">
        <v>155</v>
      </c>
      <c r="I567">
        <v>77</v>
      </c>
      <c r="J567">
        <v>75</v>
      </c>
      <c r="K567">
        <v>78</v>
      </c>
      <c r="N567">
        <f t="shared" si="32"/>
        <v>0</v>
      </c>
      <c r="O567" t="s">
        <v>51</v>
      </c>
      <c r="P567">
        <f t="shared" si="33"/>
        <v>0</v>
      </c>
      <c r="Q567" t="s">
        <v>51</v>
      </c>
      <c r="R567">
        <f t="shared" si="34"/>
        <v>1</v>
      </c>
      <c r="S567">
        <f t="shared" si="35"/>
        <v>0</v>
      </c>
      <c r="T567" t="str">
        <f>IF('Teams-Start'!A567&gt;=1903,"Y","N")</f>
        <v>Y</v>
      </c>
      <c r="U567">
        <v>677</v>
      </c>
      <c r="V567">
        <v>5133</v>
      </c>
      <c r="W567">
        <v>1403</v>
      </c>
      <c r="X567">
        <v>219</v>
      </c>
      <c r="Y567">
        <v>77</v>
      </c>
      <c r="Z567">
        <v>12</v>
      </c>
      <c r="AA567">
        <v>407</v>
      </c>
      <c r="AC567">
        <v>194</v>
      </c>
      <c r="AG567">
        <v>681</v>
      </c>
      <c r="AH567">
        <v>496</v>
      </c>
      <c r="AI567">
        <v>3.3</v>
      </c>
      <c r="AJ567">
        <v>94</v>
      </c>
      <c r="AK567">
        <v>7</v>
      </c>
      <c r="AL567">
        <v>7</v>
      </c>
      <c r="AM567">
        <v>4056</v>
      </c>
      <c r="AN567">
        <v>1367</v>
      </c>
      <c r="AO567">
        <v>15</v>
      </c>
      <c r="AP567">
        <v>523</v>
      </c>
      <c r="AQ567">
        <v>622</v>
      </c>
      <c r="AR567">
        <v>286</v>
      </c>
      <c r="AS567">
        <v>124</v>
      </c>
      <c r="AT567">
        <v>0.95399999999999996</v>
      </c>
      <c r="AU567" t="s">
        <v>435</v>
      </c>
      <c r="AV567" t="s">
        <v>446</v>
      </c>
      <c r="AW567">
        <v>336844</v>
      </c>
      <c r="AX567">
        <v>103</v>
      </c>
      <c r="AY567">
        <v>103</v>
      </c>
      <c r="AZ567" t="s">
        <v>64</v>
      </c>
      <c r="BA567" t="s">
        <v>64</v>
      </c>
      <c r="BB567" t="s">
        <v>64</v>
      </c>
    </row>
    <row r="568" spans="1:54" x14ac:dyDescent="0.25">
      <c r="A568">
        <v>1912</v>
      </c>
      <c r="B568" t="s">
        <v>410</v>
      </c>
      <c r="C568" t="s">
        <v>419</v>
      </c>
      <c r="D568" t="s">
        <v>419</v>
      </c>
      <c r="E568" t="str">
        <f>VLOOKUP(D568,TeamsFranchises!$A$2:$B$121,2,FALSE)</f>
        <v>Detroit Tigers</v>
      </c>
      <c r="G568">
        <v>6</v>
      </c>
      <c r="H568">
        <v>154</v>
      </c>
      <c r="I568">
        <v>76</v>
      </c>
      <c r="J568">
        <v>69</v>
      </c>
      <c r="K568">
        <v>84</v>
      </c>
      <c r="N568">
        <f t="shared" si="32"/>
        <v>0</v>
      </c>
      <c r="O568" t="s">
        <v>51</v>
      </c>
      <c r="P568">
        <f t="shared" si="33"/>
        <v>0</v>
      </c>
      <c r="Q568" t="s">
        <v>51</v>
      </c>
      <c r="R568">
        <f t="shared" si="34"/>
        <v>1</v>
      </c>
      <c r="S568">
        <f t="shared" si="35"/>
        <v>0</v>
      </c>
      <c r="T568" t="str">
        <f>IF('Teams-Start'!A568&gt;=1903,"Y","N")</f>
        <v>Y</v>
      </c>
      <c r="U568">
        <v>720</v>
      </c>
      <c r="V568">
        <v>5143</v>
      </c>
      <c r="W568">
        <v>1376</v>
      </c>
      <c r="X568">
        <v>189</v>
      </c>
      <c r="Y568">
        <v>86</v>
      </c>
      <c r="Z568">
        <v>19</v>
      </c>
      <c r="AA568">
        <v>530</v>
      </c>
      <c r="AC568">
        <v>270</v>
      </c>
      <c r="AG568">
        <v>777</v>
      </c>
      <c r="AH568">
        <v>573</v>
      </c>
      <c r="AI568">
        <v>3.77</v>
      </c>
      <c r="AJ568">
        <v>107</v>
      </c>
      <c r="AK568">
        <v>7</v>
      </c>
      <c r="AL568">
        <v>5</v>
      </c>
      <c r="AM568">
        <v>4101</v>
      </c>
      <c r="AN568">
        <v>1438</v>
      </c>
      <c r="AO568">
        <v>16</v>
      </c>
      <c r="AP568">
        <v>521</v>
      </c>
      <c r="AQ568">
        <v>512</v>
      </c>
      <c r="AR568">
        <v>330</v>
      </c>
      <c r="AS568">
        <v>91</v>
      </c>
      <c r="AT568">
        <v>0.95</v>
      </c>
      <c r="AU568" t="s">
        <v>420</v>
      </c>
      <c r="AV568" t="s">
        <v>456</v>
      </c>
      <c r="AW568">
        <v>402870</v>
      </c>
      <c r="AX568">
        <v>97</v>
      </c>
      <c r="AY568">
        <v>98</v>
      </c>
      <c r="AZ568" t="s">
        <v>419</v>
      </c>
      <c r="BA568" t="s">
        <v>419</v>
      </c>
      <c r="BB568" t="s">
        <v>419</v>
      </c>
    </row>
    <row r="569" spans="1:54" x14ac:dyDescent="0.25">
      <c r="A569">
        <v>1912</v>
      </c>
      <c r="B569" t="s">
        <v>157</v>
      </c>
      <c r="C569" t="s">
        <v>242</v>
      </c>
      <c r="D569" t="s">
        <v>243</v>
      </c>
      <c r="E569" t="str">
        <f>VLOOKUP(D569,TeamsFranchises!$A$2:$B$121,2,FALSE)</f>
        <v>San Francisco Giants</v>
      </c>
      <c r="G569">
        <v>1</v>
      </c>
      <c r="H569">
        <v>154</v>
      </c>
      <c r="I569">
        <v>76</v>
      </c>
      <c r="J569">
        <v>103</v>
      </c>
      <c r="K569">
        <v>48</v>
      </c>
      <c r="N569">
        <f t="shared" si="32"/>
        <v>0</v>
      </c>
      <c r="O569" t="s">
        <v>76</v>
      </c>
      <c r="P569">
        <f t="shared" si="33"/>
        <v>1</v>
      </c>
      <c r="Q569" t="s">
        <v>51</v>
      </c>
      <c r="R569">
        <f t="shared" si="34"/>
        <v>1</v>
      </c>
      <c r="S569">
        <f t="shared" si="35"/>
        <v>0</v>
      </c>
      <c r="T569" t="str">
        <f>IF('Teams-Start'!A569&gt;=1903,"Y","N")</f>
        <v>Y</v>
      </c>
      <c r="U569">
        <v>823</v>
      </c>
      <c r="V569">
        <v>5067</v>
      </c>
      <c r="W569">
        <v>1451</v>
      </c>
      <c r="X569">
        <v>231</v>
      </c>
      <c r="Y569">
        <v>89</v>
      </c>
      <c r="Z569">
        <v>47</v>
      </c>
      <c r="AA569">
        <v>514</v>
      </c>
      <c r="AB569">
        <v>497</v>
      </c>
      <c r="AC569">
        <v>319</v>
      </c>
      <c r="AG569">
        <v>571</v>
      </c>
      <c r="AH569">
        <v>392</v>
      </c>
      <c r="AI569">
        <v>2.58</v>
      </c>
      <c r="AJ569">
        <v>93</v>
      </c>
      <c r="AK569">
        <v>8</v>
      </c>
      <c r="AL569">
        <v>15</v>
      </c>
      <c r="AM569">
        <v>4107</v>
      </c>
      <c r="AN569">
        <v>1352</v>
      </c>
      <c r="AO569">
        <v>36</v>
      </c>
      <c r="AP569">
        <v>338</v>
      </c>
      <c r="AQ569">
        <v>652</v>
      </c>
      <c r="AR569">
        <v>280</v>
      </c>
      <c r="AS569">
        <v>123</v>
      </c>
      <c r="AT569">
        <v>0.95499999999999996</v>
      </c>
      <c r="AU569" t="s">
        <v>310</v>
      </c>
      <c r="AV569" t="s">
        <v>457</v>
      </c>
      <c r="AW569">
        <v>638000</v>
      </c>
      <c r="AX569">
        <v>104</v>
      </c>
      <c r="AY569">
        <v>100</v>
      </c>
      <c r="AZ569" t="s">
        <v>246</v>
      </c>
      <c r="BA569" t="s">
        <v>242</v>
      </c>
      <c r="BB569" t="s">
        <v>242</v>
      </c>
    </row>
    <row r="570" spans="1:54" x14ac:dyDescent="0.25">
      <c r="A570">
        <v>1912</v>
      </c>
      <c r="B570" t="s">
        <v>410</v>
      </c>
      <c r="C570" t="s">
        <v>436</v>
      </c>
      <c r="D570" t="s">
        <v>412</v>
      </c>
      <c r="E570" t="str">
        <f>VLOOKUP(D570,TeamsFranchises!$A$2:$B$121,2,FALSE)</f>
        <v>New York Yankees</v>
      </c>
      <c r="G570">
        <v>8</v>
      </c>
      <c r="H570">
        <v>153</v>
      </c>
      <c r="I570">
        <v>76</v>
      </c>
      <c r="J570">
        <v>50</v>
      </c>
      <c r="K570">
        <v>102</v>
      </c>
      <c r="N570">
        <f t="shared" si="32"/>
        <v>0</v>
      </c>
      <c r="O570" t="s">
        <v>51</v>
      </c>
      <c r="P570">
        <f t="shared" si="33"/>
        <v>0</v>
      </c>
      <c r="Q570" t="s">
        <v>51</v>
      </c>
      <c r="R570">
        <f t="shared" si="34"/>
        <v>1</v>
      </c>
      <c r="S570">
        <f t="shared" si="35"/>
        <v>0</v>
      </c>
      <c r="T570" t="str">
        <f>IF('Teams-Start'!A570&gt;=1903,"Y","N")</f>
        <v>Y</v>
      </c>
      <c r="U570">
        <v>630</v>
      </c>
      <c r="V570">
        <v>5092</v>
      </c>
      <c r="W570">
        <v>1320</v>
      </c>
      <c r="X570">
        <v>168</v>
      </c>
      <c r="Y570">
        <v>79</v>
      </c>
      <c r="Z570">
        <v>18</v>
      </c>
      <c r="AA570">
        <v>463</v>
      </c>
      <c r="AC570">
        <v>247</v>
      </c>
      <c r="AG570">
        <v>842</v>
      </c>
      <c r="AH570">
        <v>613</v>
      </c>
      <c r="AI570">
        <v>4.13</v>
      </c>
      <c r="AJ570">
        <v>105</v>
      </c>
      <c r="AK570">
        <v>5</v>
      </c>
      <c r="AL570">
        <v>3</v>
      </c>
      <c r="AM570">
        <v>4005</v>
      </c>
      <c r="AN570">
        <v>1448</v>
      </c>
      <c r="AO570">
        <v>28</v>
      </c>
      <c r="AP570">
        <v>436</v>
      </c>
      <c r="AQ570">
        <v>637</v>
      </c>
      <c r="AR570">
        <v>376</v>
      </c>
      <c r="AS570">
        <v>77</v>
      </c>
      <c r="AT570">
        <v>0.94</v>
      </c>
      <c r="AU570" t="s">
        <v>437</v>
      </c>
      <c r="AV570" t="s">
        <v>438</v>
      </c>
      <c r="AW570">
        <v>242194</v>
      </c>
      <c r="AX570">
        <v>106</v>
      </c>
      <c r="AY570">
        <v>108</v>
      </c>
      <c r="AZ570" t="s">
        <v>412</v>
      </c>
      <c r="BA570" t="s">
        <v>436</v>
      </c>
      <c r="BB570" t="s">
        <v>436</v>
      </c>
    </row>
    <row r="571" spans="1:54" x14ac:dyDescent="0.25">
      <c r="A571">
        <v>1912</v>
      </c>
      <c r="B571" t="s">
        <v>410</v>
      </c>
      <c r="C571" t="s">
        <v>226</v>
      </c>
      <c r="D571" t="s">
        <v>423</v>
      </c>
      <c r="E571" t="str">
        <f>VLOOKUP(D571,TeamsFranchises!$A$2:$B$121,2,FALSE)</f>
        <v>Oakland Athletics</v>
      </c>
      <c r="G571">
        <v>3</v>
      </c>
      <c r="H571">
        <v>153</v>
      </c>
      <c r="I571">
        <v>77</v>
      </c>
      <c r="J571">
        <v>90</v>
      </c>
      <c r="K571">
        <v>62</v>
      </c>
      <c r="N571">
        <f t="shared" si="32"/>
        <v>0</v>
      </c>
      <c r="O571" t="s">
        <v>51</v>
      </c>
      <c r="P571">
        <f t="shared" si="33"/>
        <v>0</v>
      </c>
      <c r="Q571" t="s">
        <v>51</v>
      </c>
      <c r="R571">
        <f t="shared" si="34"/>
        <v>1</v>
      </c>
      <c r="S571">
        <f t="shared" si="35"/>
        <v>0</v>
      </c>
      <c r="T571" t="str">
        <f>IF('Teams-Start'!A571&gt;=1903,"Y","N")</f>
        <v>Y</v>
      </c>
      <c r="U571">
        <v>779</v>
      </c>
      <c r="V571">
        <v>5111</v>
      </c>
      <c r="W571">
        <v>1442</v>
      </c>
      <c r="X571">
        <v>204</v>
      </c>
      <c r="Y571">
        <v>108</v>
      </c>
      <c r="Z571">
        <v>22</v>
      </c>
      <c r="AA571">
        <v>485</v>
      </c>
      <c r="AC571">
        <v>258</v>
      </c>
      <c r="AG571">
        <v>658</v>
      </c>
      <c r="AH571">
        <v>501</v>
      </c>
      <c r="AI571">
        <v>3.32</v>
      </c>
      <c r="AJ571">
        <v>95</v>
      </c>
      <c r="AK571">
        <v>11</v>
      </c>
      <c r="AL571">
        <v>9</v>
      </c>
      <c r="AM571">
        <v>4071</v>
      </c>
      <c r="AN571">
        <v>1273</v>
      </c>
      <c r="AO571">
        <v>12</v>
      </c>
      <c r="AP571">
        <v>518</v>
      </c>
      <c r="AQ571">
        <v>601</v>
      </c>
      <c r="AR571">
        <v>263</v>
      </c>
      <c r="AS571">
        <v>115</v>
      </c>
      <c r="AT571">
        <v>0.95899999999999996</v>
      </c>
      <c r="AU571" t="s">
        <v>77</v>
      </c>
      <c r="AV571" t="s">
        <v>442</v>
      </c>
      <c r="AW571">
        <v>517653</v>
      </c>
      <c r="AX571">
        <v>97</v>
      </c>
      <c r="AY571">
        <v>93</v>
      </c>
      <c r="AZ571" t="s">
        <v>226</v>
      </c>
      <c r="BA571" t="s">
        <v>226</v>
      </c>
      <c r="BB571" t="s">
        <v>226</v>
      </c>
    </row>
    <row r="572" spans="1:54" x14ac:dyDescent="0.25">
      <c r="A572">
        <v>1912</v>
      </c>
      <c r="B572" t="s">
        <v>157</v>
      </c>
      <c r="C572" t="s">
        <v>122</v>
      </c>
      <c r="D572" t="s">
        <v>122</v>
      </c>
      <c r="E572" t="str">
        <f>VLOOKUP(D572,TeamsFranchises!$A$2:$B$121,2,FALSE)</f>
        <v>Philadelphia Phillies</v>
      </c>
      <c r="G572">
        <v>5</v>
      </c>
      <c r="H572">
        <v>152</v>
      </c>
      <c r="I572">
        <v>75</v>
      </c>
      <c r="J572">
        <v>73</v>
      </c>
      <c r="K572">
        <v>79</v>
      </c>
      <c r="N572">
        <f t="shared" si="32"/>
        <v>0</v>
      </c>
      <c r="O572" t="s">
        <v>51</v>
      </c>
      <c r="P572">
        <f t="shared" si="33"/>
        <v>0</v>
      </c>
      <c r="Q572" t="s">
        <v>51</v>
      </c>
      <c r="R572">
        <f t="shared" si="34"/>
        <v>1</v>
      </c>
      <c r="S572">
        <f t="shared" si="35"/>
        <v>0</v>
      </c>
      <c r="T572" t="str">
        <f>IF('Teams-Start'!A572&gt;=1903,"Y","N")</f>
        <v>Y</v>
      </c>
      <c r="U572">
        <v>670</v>
      </c>
      <c r="V572">
        <v>5077</v>
      </c>
      <c r="W572">
        <v>1354</v>
      </c>
      <c r="X572">
        <v>244</v>
      </c>
      <c r="Y572">
        <v>68</v>
      </c>
      <c r="Z572">
        <v>43</v>
      </c>
      <c r="AA572">
        <v>464</v>
      </c>
      <c r="AB572">
        <v>615</v>
      </c>
      <c r="AC572">
        <v>159</v>
      </c>
      <c r="AG572">
        <v>688</v>
      </c>
      <c r="AH572">
        <v>489</v>
      </c>
      <c r="AI572">
        <v>3.25</v>
      </c>
      <c r="AJ572">
        <v>81</v>
      </c>
      <c r="AK572">
        <v>10</v>
      </c>
      <c r="AL572">
        <v>9</v>
      </c>
      <c r="AM572">
        <v>4065</v>
      </c>
      <c r="AN572">
        <v>1381</v>
      </c>
      <c r="AO572">
        <v>43</v>
      </c>
      <c r="AP572">
        <v>515</v>
      </c>
      <c r="AQ572">
        <v>616</v>
      </c>
      <c r="AR572">
        <v>231</v>
      </c>
      <c r="AS572">
        <v>98</v>
      </c>
      <c r="AT572">
        <v>0.96299999999999997</v>
      </c>
      <c r="AU572" t="s">
        <v>358</v>
      </c>
      <c r="AV572" t="s">
        <v>404</v>
      </c>
      <c r="AW572">
        <v>250000</v>
      </c>
      <c r="AX572">
        <v>106</v>
      </c>
      <c r="AY572">
        <v>106</v>
      </c>
      <c r="AZ572" t="s">
        <v>122</v>
      </c>
      <c r="BA572" t="s">
        <v>122</v>
      </c>
      <c r="BB572" t="s">
        <v>122</v>
      </c>
    </row>
    <row r="573" spans="1:54" x14ac:dyDescent="0.25">
      <c r="A573">
        <v>1912</v>
      </c>
      <c r="B573" t="s">
        <v>157</v>
      </c>
      <c r="C573" t="s">
        <v>229</v>
      </c>
      <c r="D573" t="s">
        <v>229</v>
      </c>
      <c r="E573" t="str">
        <f>VLOOKUP(D573,TeamsFranchises!$A$2:$B$121,2,FALSE)</f>
        <v>Pittsburgh Pirates</v>
      </c>
      <c r="G573">
        <v>2</v>
      </c>
      <c r="H573">
        <v>152</v>
      </c>
      <c r="I573">
        <v>75</v>
      </c>
      <c r="J573">
        <v>93</v>
      </c>
      <c r="K573">
        <v>58</v>
      </c>
      <c r="N573">
        <f t="shared" si="32"/>
        <v>0</v>
      </c>
      <c r="O573" t="s">
        <v>51</v>
      </c>
      <c r="P573">
        <f t="shared" si="33"/>
        <v>0</v>
      </c>
      <c r="Q573" t="s">
        <v>51</v>
      </c>
      <c r="R573">
        <f t="shared" si="34"/>
        <v>1</v>
      </c>
      <c r="S573">
        <f t="shared" si="35"/>
        <v>0</v>
      </c>
      <c r="T573" t="str">
        <f>IF('Teams-Start'!A573&gt;=1903,"Y","N")</f>
        <v>Y</v>
      </c>
      <c r="U573">
        <v>751</v>
      </c>
      <c r="V573">
        <v>5252</v>
      </c>
      <c r="W573">
        <v>1493</v>
      </c>
      <c r="X573">
        <v>222</v>
      </c>
      <c r="Y573">
        <v>129</v>
      </c>
      <c r="Z573">
        <v>39</v>
      </c>
      <c r="AA573">
        <v>420</v>
      </c>
      <c r="AB573">
        <v>514</v>
      </c>
      <c r="AC573">
        <v>177</v>
      </c>
      <c r="AG573">
        <v>565</v>
      </c>
      <c r="AH573">
        <v>439</v>
      </c>
      <c r="AI573">
        <v>2.85</v>
      </c>
      <c r="AJ573">
        <v>94</v>
      </c>
      <c r="AK573">
        <v>18</v>
      </c>
      <c r="AL573">
        <v>7</v>
      </c>
      <c r="AM573">
        <v>4155</v>
      </c>
      <c r="AN573">
        <v>1268</v>
      </c>
      <c r="AO573">
        <v>28</v>
      </c>
      <c r="AP573">
        <v>497</v>
      </c>
      <c r="AQ573">
        <v>664</v>
      </c>
      <c r="AR573">
        <v>169</v>
      </c>
      <c r="AS573">
        <v>125</v>
      </c>
      <c r="AT573">
        <v>0.97199999999999998</v>
      </c>
      <c r="AU573" t="s">
        <v>390</v>
      </c>
      <c r="AV573" t="s">
        <v>447</v>
      </c>
      <c r="AW573">
        <v>384000</v>
      </c>
      <c r="AX573">
        <v>99</v>
      </c>
      <c r="AY573">
        <v>96</v>
      </c>
      <c r="AZ573" t="s">
        <v>229</v>
      </c>
      <c r="BA573" t="s">
        <v>229</v>
      </c>
      <c r="BB573" t="s">
        <v>229</v>
      </c>
    </row>
    <row r="574" spans="1:54" x14ac:dyDescent="0.25">
      <c r="A574">
        <v>1912</v>
      </c>
      <c r="B574" t="s">
        <v>410</v>
      </c>
      <c r="C574" t="s">
        <v>431</v>
      </c>
      <c r="D574" t="s">
        <v>95</v>
      </c>
      <c r="E574" t="str">
        <f>VLOOKUP(D574,TeamsFranchises!$A$2:$B$121,2,FALSE)</f>
        <v>Baltimore Orioles</v>
      </c>
      <c r="G574">
        <v>7</v>
      </c>
      <c r="H574">
        <v>157</v>
      </c>
      <c r="I574">
        <v>79</v>
      </c>
      <c r="J574">
        <v>53</v>
      </c>
      <c r="K574">
        <v>101</v>
      </c>
      <c r="N574">
        <f t="shared" si="32"/>
        <v>0</v>
      </c>
      <c r="O574" t="s">
        <v>51</v>
      </c>
      <c r="P574">
        <f t="shared" si="33"/>
        <v>0</v>
      </c>
      <c r="Q574" t="s">
        <v>51</v>
      </c>
      <c r="R574">
        <f t="shared" si="34"/>
        <v>1</v>
      </c>
      <c r="S574">
        <f t="shared" si="35"/>
        <v>0</v>
      </c>
      <c r="T574" t="str">
        <f>IF('Teams-Start'!A574&gt;=1903,"Y","N")</f>
        <v>Y</v>
      </c>
      <c r="U574">
        <v>552</v>
      </c>
      <c r="V574">
        <v>5080</v>
      </c>
      <c r="W574">
        <v>1262</v>
      </c>
      <c r="X574">
        <v>166</v>
      </c>
      <c r="Y574">
        <v>71</v>
      </c>
      <c r="Z574">
        <v>19</v>
      </c>
      <c r="AA574">
        <v>449</v>
      </c>
      <c r="AC574">
        <v>176</v>
      </c>
      <c r="AG574">
        <v>764</v>
      </c>
      <c r="AH574">
        <v>564</v>
      </c>
      <c r="AI574">
        <v>3.71</v>
      </c>
      <c r="AJ574">
        <v>85</v>
      </c>
      <c r="AK574">
        <v>8</v>
      </c>
      <c r="AL574">
        <v>5</v>
      </c>
      <c r="AM574">
        <v>4107</v>
      </c>
      <c r="AN574">
        <v>1433</v>
      </c>
      <c r="AO574">
        <v>17</v>
      </c>
      <c r="AP574">
        <v>442</v>
      </c>
      <c r="AQ574">
        <v>547</v>
      </c>
      <c r="AR574">
        <v>340</v>
      </c>
      <c r="AS574">
        <v>127</v>
      </c>
      <c r="AT574">
        <v>0.94699999999999995</v>
      </c>
      <c r="AU574" t="s">
        <v>252</v>
      </c>
      <c r="AV574" t="s">
        <v>444</v>
      </c>
      <c r="AW574">
        <v>214070</v>
      </c>
      <c r="AX574">
        <v>96</v>
      </c>
      <c r="AY574">
        <v>100</v>
      </c>
      <c r="AZ574" t="s">
        <v>433</v>
      </c>
      <c r="BA574" t="s">
        <v>431</v>
      </c>
      <c r="BB574" t="s">
        <v>431</v>
      </c>
    </row>
    <row r="575" spans="1:54" x14ac:dyDescent="0.25">
      <c r="A575">
        <v>1912</v>
      </c>
      <c r="B575" t="s">
        <v>157</v>
      </c>
      <c r="C575" t="s">
        <v>396</v>
      </c>
      <c r="D575" t="s">
        <v>154</v>
      </c>
      <c r="E575" t="str">
        <f>VLOOKUP(D575,TeamsFranchises!$A$2:$B$121,2,FALSE)</f>
        <v>St. Louis Cardinals</v>
      </c>
      <c r="G575">
        <v>6</v>
      </c>
      <c r="H575">
        <v>153</v>
      </c>
      <c r="I575">
        <v>77</v>
      </c>
      <c r="J575">
        <v>63</v>
      </c>
      <c r="K575">
        <v>90</v>
      </c>
      <c r="N575">
        <f t="shared" si="32"/>
        <v>0</v>
      </c>
      <c r="O575" t="s">
        <v>51</v>
      </c>
      <c r="P575">
        <f t="shared" si="33"/>
        <v>0</v>
      </c>
      <c r="Q575" t="s">
        <v>51</v>
      </c>
      <c r="R575">
        <f t="shared" si="34"/>
        <v>1</v>
      </c>
      <c r="S575">
        <f t="shared" si="35"/>
        <v>0</v>
      </c>
      <c r="T575" t="str">
        <f>IF('Teams-Start'!A575&gt;=1903,"Y","N")</f>
        <v>Y</v>
      </c>
      <c r="U575">
        <v>659</v>
      </c>
      <c r="V575">
        <v>5092</v>
      </c>
      <c r="W575">
        <v>1366</v>
      </c>
      <c r="X575">
        <v>190</v>
      </c>
      <c r="Y575">
        <v>77</v>
      </c>
      <c r="Z575">
        <v>27</v>
      </c>
      <c r="AA575">
        <v>508</v>
      </c>
      <c r="AB575">
        <v>620</v>
      </c>
      <c r="AC575">
        <v>193</v>
      </c>
      <c r="AG575">
        <v>830</v>
      </c>
      <c r="AH575">
        <v>579</v>
      </c>
      <c r="AI575">
        <v>3.85</v>
      </c>
      <c r="AJ575">
        <v>61</v>
      </c>
      <c r="AK575">
        <v>6</v>
      </c>
      <c r="AL575">
        <v>12</v>
      </c>
      <c r="AM575">
        <v>4059</v>
      </c>
      <c r="AN575">
        <v>1466</v>
      </c>
      <c r="AO575">
        <v>31</v>
      </c>
      <c r="AP575">
        <v>560</v>
      </c>
      <c r="AQ575">
        <v>487</v>
      </c>
      <c r="AR575">
        <v>272</v>
      </c>
      <c r="AS575">
        <v>113</v>
      </c>
      <c r="AT575">
        <v>0.95699999999999996</v>
      </c>
      <c r="AU575" t="s">
        <v>409</v>
      </c>
      <c r="AV575" t="s">
        <v>399</v>
      </c>
      <c r="AW575">
        <v>241759</v>
      </c>
      <c r="AX575">
        <v>98</v>
      </c>
      <c r="AY575">
        <v>101</v>
      </c>
      <c r="AZ575" t="s">
        <v>154</v>
      </c>
      <c r="BA575" t="s">
        <v>396</v>
      </c>
      <c r="BB575" t="s">
        <v>396</v>
      </c>
    </row>
    <row r="576" spans="1:54" x14ac:dyDescent="0.25">
      <c r="A576">
        <v>1912</v>
      </c>
      <c r="B576" t="s">
        <v>410</v>
      </c>
      <c r="C576" t="s">
        <v>425</v>
      </c>
      <c r="D576" t="s">
        <v>426</v>
      </c>
      <c r="E576" t="str">
        <f>VLOOKUP(D576,TeamsFranchises!$A$2:$B$121,2,FALSE)</f>
        <v>Minnesota Twins</v>
      </c>
      <c r="G576">
        <v>2</v>
      </c>
      <c r="H576">
        <v>154</v>
      </c>
      <c r="I576">
        <v>78</v>
      </c>
      <c r="J576">
        <v>91</v>
      </c>
      <c r="K576">
        <v>61</v>
      </c>
      <c r="N576">
        <f t="shared" si="32"/>
        <v>0</v>
      </c>
      <c r="O576" t="s">
        <v>51</v>
      </c>
      <c r="P576">
        <f t="shared" si="33"/>
        <v>0</v>
      </c>
      <c r="Q576" t="s">
        <v>51</v>
      </c>
      <c r="R576">
        <f t="shared" si="34"/>
        <v>1</v>
      </c>
      <c r="S576">
        <f t="shared" si="35"/>
        <v>0</v>
      </c>
      <c r="T576" t="str">
        <f>IF('Teams-Start'!A576&gt;=1903,"Y","N")</f>
        <v>Y</v>
      </c>
      <c r="U576">
        <v>699</v>
      </c>
      <c r="V576">
        <v>5075</v>
      </c>
      <c r="W576">
        <v>1298</v>
      </c>
      <c r="X576">
        <v>202</v>
      </c>
      <c r="Y576">
        <v>86</v>
      </c>
      <c r="Z576">
        <v>20</v>
      </c>
      <c r="AA576">
        <v>472</v>
      </c>
      <c r="AC576">
        <v>274</v>
      </c>
      <c r="AG576">
        <v>581</v>
      </c>
      <c r="AH576">
        <v>411</v>
      </c>
      <c r="AI576">
        <v>2.69</v>
      </c>
      <c r="AJ576">
        <v>98</v>
      </c>
      <c r="AK576">
        <v>11</v>
      </c>
      <c r="AL576">
        <v>7</v>
      </c>
      <c r="AM576">
        <v>4128</v>
      </c>
      <c r="AN576">
        <v>1219</v>
      </c>
      <c r="AO576">
        <v>24</v>
      </c>
      <c r="AP576">
        <v>525</v>
      </c>
      <c r="AQ576">
        <v>828</v>
      </c>
      <c r="AR576">
        <v>297</v>
      </c>
      <c r="AS576">
        <v>92</v>
      </c>
      <c r="AT576">
        <v>0.95399999999999996</v>
      </c>
      <c r="AU576" t="s">
        <v>397</v>
      </c>
      <c r="AV576" t="s">
        <v>452</v>
      </c>
      <c r="AW576">
        <v>350663</v>
      </c>
      <c r="AX576">
        <v>101</v>
      </c>
      <c r="AY576">
        <v>101</v>
      </c>
      <c r="AZ576" t="s">
        <v>428</v>
      </c>
      <c r="BA576" t="s">
        <v>425</v>
      </c>
      <c r="BB576" t="s">
        <v>425</v>
      </c>
    </row>
    <row r="577" spans="1:54" x14ac:dyDescent="0.25">
      <c r="A577">
        <v>1913</v>
      </c>
      <c r="B577" t="s">
        <v>410</v>
      </c>
      <c r="C577" t="s">
        <v>54</v>
      </c>
      <c r="D577" t="s">
        <v>54</v>
      </c>
      <c r="E577" t="str">
        <f>VLOOKUP(D577,TeamsFranchises!$A$2:$B$121,2,FALSE)</f>
        <v>Boston Red Sox</v>
      </c>
      <c r="G577">
        <v>4</v>
      </c>
      <c r="H577">
        <v>151</v>
      </c>
      <c r="I577">
        <v>75</v>
      </c>
      <c r="J577">
        <v>79</v>
      </c>
      <c r="K577">
        <v>71</v>
      </c>
      <c r="N577">
        <f t="shared" si="32"/>
        <v>0</v>
      </c>
      <c r="O577" t="s">
        <v>51</v>
      </c>
      <c r="P577">
        <f t="shared" si="33"/>
        <v>0</v>
      </c>
      <c r="Q577" t="s">
        <v>51</v>
      </c>
      <c r="R577">
        <f t="shared" si="34"/>
        <v>1</v>
      </c>
      <c r="S577">
        <f t="shared" si="35"/>
        <v>0</v>
      </c>
      <c r="T577" t="str">
        <f>IF('Teams-Start'!A577&gt;=1903,"Y","N")</f>
        <v>Y</v>
      </c>
      <c r="U577">
        <v>631</v>
      </c>
      <c r="V577">
        <v>4965</v>
      </c>
      <c r="W577">
        <v>1334</v>
      </c>
      <c r="X577">
        <v>220</v>
      </c>
      <c r="Y577">
        <v>101</v>
      </c>
      <c r="Z577">
        <v>17</v>
      </c>
      <c r="AA577">
        <v>466</v>
      </c>
      <c r="AB577">
        <v>534</v>
      </c>
      <c r="AC577">
        <v>189</v>
      </c>
      <c r="AG577">
        <v>610</v>
      </c>
      <c r="AH577">
        <v>444</v>
      </c>
      <c r="AI577">
        <v>2.94</v>
      </c>
      <c r="AJ577">
        <v>83</v>
      </c>
      <c r="AK577">
        <v>12</v>
      </c>
      <c r="AL577">
        <v>10</v>
      </c>
      <c r="AM577">
        <v>4074</v>
      </c>
      <c r="AN577">
        <v>1323</v>
      </c>
      <c r="AO577">
        <v>6</v>
      </c>
      <c r="AP577">
        <v>442</v>
      </c>
      <c r="AQ577">
        <v>710</v>
      </c>
      <c r="AR577">
        <v>238</v>
      </c>
      <c r="AS577">
        <v>84</v>
      </c>
      <c r="AT577">
        <v>0.96099999999999997</v>
      </c>
      <c r="AU577" t="s">
        <v>441</v>
      </c>
      <c r="AV577" t="s">
        <v>453</v>
      </c>
      <c r="AW577">
        <v>437194</v>
      </c>
      <c r="AX577">
        <v>103</v>
      </c>
      <c r="AY577">
        <v>100</v>
      </c>
      <c r="AZ577" t="s">
        <v>54</v>
      </c>
      <c r="BA577" t="s">
        <v>54</v>
      </c>
      <c r="BB577" t="s">
        <v>54</v>
      </c>
    </row>
    <row r="578" spans="1:54" x14ac:dyDescent="0.25">
      <c r="A578">
        <v>1913</v>
      </c>
      <c r="B578" t="s">
        <v>157</v>
      </c>
      <c r="C578" t="s">
        <v>262</v>
      </c>
      <c r="D578" t="s">
        <v>260</v>
      </c>
      <c r="E578" t="str">
        <f>VLOOKUP(D578,TeamsFranchises!$A$2:$B$121,2,FALSE)</f>
        <v>Los Angeles Dodgers</v>
      </c>
      <c r="G578">
        <v>6</v>
      </c>
      <c r="H578">
        <v>152</v>
      </c>
      <c r="I578">
        <v>77</v>
      </c>
      <c r="J578">
        <v>65</v>
      </c>
      <c r="K578">
        <v>84</v>
      </c>
      <c r="N578">
        <f t="shared" si="32"/>
        <v>0</v>
      </c>
      <c r="O578" t="s">
        <v>51</v>
      </c>
      <c r="P578">
        <f t="shared" si="33"/>
        <v>0</v>
      </c>
      <c r="Q578" t="s">
        <v>51</v>
      </c>
      <c r="R578">
        <f t="shared" si="34"/>
        <v>1</v>
      </c>
      <c r="S578">
        <f t="shared" si="35"/>
        <v>0</v>
      </c>
      <c r="T578" t="str">
        <f>IF('Teams-Start'!A578&gt;=1903,"Y","N")</f>
        <v>Y</v>
      </c>
      <c r="U578">
        <v>595</v>
      </c>
      <c r="V578">
        <v>5165</v>
      </c>
      <c r="W578">
        <v>1394</v>
      </c>
      <c r="X578">
        <v>193</v>
      </c>
      <c r="Y578">
        <v>86</v>
      </c>
      <c r="Z578">
        <v>39</v>
      </c>
      <c r="AA578">
        <v>361</v>
      </c>
      <c r="AB578">
        <v>555</v>
      </c>
      <c r="AC578">
        <v>188</v>
      </c>
      <c r="AG578">
        <v>613</v>
      </c>
      <c r="AH578">
        <v>477</v>
      </c>
      <c r="AI578">
        <v>3.13</v>
      </c>
      <c r="AJ578">
        <v>71</v>
      </c>
      <c r="AK578">
        <v>9</v>
      </c>
      <c r="AL578">
        <v>7</v>
      </c>
      <c r="AM578">
        <v>4119</v>
      </c>
      <c r="AN578">
        <v>1287</v>
      </c>
      <c r="AO578">
        <v>33</v>
      </c>
      <c r="AP578">
        <v>439</v>
      </c>
      <c r="AQ578">
        <v>548</v>
      </c>
      <c r="AR578">
        <v>243</v>
      </c>
      <c r="AS578">
        <v>125</v>
      </c>
      <c r="AT578">
        <v>0.96099999999999997</v>
      </c>
      <c r="AU578" t="s">
        <v>407</v>
      </c>
      <c r="AV578" t="s">
        <v>458</v>
      </c>
      <c r="AW578">
        <v>347000</v>
      </c>
      <c r="AX578">
        <v>103</v>
      </c>
      <c r="AY578">
        <v>103</v>
      </c>
      <c r="AZ578" t="s">
        <v>262</v>
      </c>
      <c r="BA578" t="s">
        <v>262</v>
      </c>
      <c r="BB578" t="s">
        <v>262</v>
      </c>
    </row>
    <row r="579" spans="1:54" x14ac:dyDescent="0.25">
      <c r="A579">
        <v>1913</v>
      </c>
      <c r="B579" t="s">
        <v>157</v>
      </c>
      <c r="C579" t="s">
        <v>158</v>
      </c>
      <c r="D579" t="s">
        <v>159</v>
      </c>
      <c r="E579" t="str">
        <f>VLOOKUP(D579,TeamsFranchises!$A$2:$B$121,2,FALSE)</f>
        <v>Atlanta Braves</v>
      </c>
      <c r="G579">
        <v>5</v>
      </c>
      <c r="H579">
        <v>154</v>
      </c>
      <c r="I579">
        <v>77</v>
      </c>
      <c r="J579">
        <v>69</v>
      </c>
      <c r="K579">
        <v>82</v>
      </c>
      <c r="N579">
        <f t="shared" ref="N579:N642" si="36">IF(M579="Y",1,0)</f>
        <v>0</v>
      </c>
      <c r="O579" t="s">
        <v>51</v>
      </c>
      <c r="P579">
        <f t="shared" ref="P579:P642" si="37">IF(O579="Y",1,0)</f>
        <v>0</v>
      </c>
      <c r="Q579" t="s">
        <v>51</v>
      </c>
      <c r="R579">
        <f t="shared" ref="R579:R642" si="38">IF(Q579="N",1,0)</f>
        <v>1</v>
      </c>
      <c r="S579">
        <f t="shared" ref="S579:S642" si="39">IF(Q579="Y",1,0)</f>
        <v>0</v>
      </c>
      <c r="T579" t="str">
        <f>IF('Teams-Start'!A579&gt;=1903,"Y","N")</f>
        <v>Y</v>
      </c>
      <c r="U579">
        <v>641</v>
      </c>
      <c r="V579">
        <v>5145</v>
      </c>
      <c r="W579">
        <v>1318</v>
      </c>
      <c r="X579">
        <v>191</v>
      </c>
      <c r="Y579">
        <v>60</v>
      </c>
      <c r="Z579">
        <v>32</v>
      </c>
      <c r="AA579">
        <v>488</v>
      </c>
      <c r="AB579">
        <v>640</v>
      </c>
      <c r="AC579">
        <v>177</v>
      </c>
      <c r="AG579">
        <v>690</v>
      </c>
      <c r="AH579">
        <v>487</v>
      </c>
      <c r="AI579">
        <v>3.19</v>
      </c>
      <c r="AJ579">
        <v>105</v>
      </c>
      <c r="AK579">
        <v>13</v>
      </c>
      <c r="AL579">
        <v>3</v>
      </c>
      <c r="AM579">
        <v>4119</v>
      </c>
      <c r="AN579">
        <v>1343</v>
      </c>
      <c r="AO579">
        <v>37</v>
      </c>
      <c r="AP579">
        <v>419</v>
      </c>
      <c r="AQ579">
        <v>597</v>
      </c>
      <c r="AR579">
        <v>273</v>
      </c>
      <c r="AS579">
        <v>82</v>
      </c>
      <c r="AT579">
        <v>0.95699999999999996</v>
      </c>
      <c r="AU579" t="s">
        <v>454</v>
      </c>
      <c r="AV579" t="s">
        <v>403</v>
      </c>
      <c r="AW579">
        <v>208000</v>
      </c>
      <c r="AX579">
        <v>100</v>
      </c>
      <c r="AY579">
        <v>102</v>
      </c>
      <c r="AZ579" t="s">
        <v>158</v>
      </c>
      <c r="BA579" t="s">
        <v>158</v>
      </c>
      <c r="BB579" t="s">
        <v>158</v>
      </c>
    </row>
    <row r="580" spans="1:54" x14ac:dyDescent="0.25">
      <c r="A580">
        <v>1913</v>
      </c>
      <c r="B580" t="s">
        <v>410</v>
      </c>
      <c r="C580" t="s">
        <v>415</v>
      </c>
      <c r="D580" t="s">
        <v>416</v>
      </c>
      <c r="E580" t="str">
        <f>VLOOKUP(D580,TeamsFranchises!$A$2:$B$121,2,FALSE)</f>
        <v>Chicago White Sox</v>
      </c>
      <c r="G580">
        <v>5</v>
      </c>
      <c r="H580">
        <v>153</v>
      </c>
      <c r="I580">
        <v>77</v>
      </c>
      <c r="J580">
        <v>78</v>
      </c>
      <c r="K580">
        <v>74</v>
      </c>
      <c r="N580">
        <f t="shared" si="36"/>
        <v>0</v>
      </c>
      <c r="O580" t="s">
        <v>51</v>
      </c>
      <c r="P580">
        <f t="shared" si="37"/>
        <v>0</v>
      </c>
      <c r="Q580" t="s">
        <v>51</v>
      </c>
      <c r="R580">
        <f t="shared" si="38"/>
        <v>1</v>
      </c>
      <c r="S580">
        <f t="shared" si="39"/>
        <v>0</v>
      </c>
      <c r="T580" t="str">
        <f>IF('Teams-Start'!A580&gt;=1903,"Y","N")</f>
        <v>Y</v>
      </c>
      <c r="U580">
        <v>488</v>
      </c>
      <c r="V580">
        <v>4822</v>
      </c>
      <c r="W580">
        <v>1139</v>
      </c>
      <c r="X580">
        <v>157</v>
      </c>
      <c r="Y580">
        <v>66</v>
      </c>
      <c r="Z580">
        <v>24</v>
      </c>
      <c r="AA580">
        <v>398</v>
      </c>
      <c r="AB580">
        <v>550</v>
      </c>
      <c r="AC580">
        <v>156</v>
      </c>
      <c r="AG580">
        <v>498</v>
      </c>
      <c r="AH580">
        <v>352</v>
      </c>
      <c r="AI580">
        <v>2.33</v>
      </c>
      <c r="AJ580">
        <v>84</v>
      </c>
      <c r="AK580">
        <v>17</v>
      </c>
      <c r="AL580">
        <v>8</v>
      </c>
      <c r="AM580">
        <v>4080</v>
      </c>
      <c r="AN580">
        <v>1190</v>
      </c>
      <c r="AO580">
        <v>10</v>
      </c>
      <c r="AP580">
        <v>438</v>
      </c>
      <c r="AQ580">
        <v>602</v>
      </c>
      <c r="AR580">
        <v>255</v>
      </c>
      <c r="AS580">
        <v>104</v>
      </c>
      <c r="AT580">
        <v>0.96</v>
      </c>
      <c r="AU580" t="s">
        <v>417</v>
      </c>
      <c r="AV580" t="s">
        <v>450</v>
      </c>
      <c r="AW580">
        <v>644501</v>
      </c>
      <c r="AX580">
        <v>99</v>
      </c>
      <c r="AY580">
        <v>100</v>
      </c>
      <c r="AZ580" t="s">
        <v>416</v>
      </c>
      <c r="BA580" t="s">
        <v>415</v>
      </c>
      <c r="BB580" t="s">
        <v>415</v>
      </c>
    </row>
    <row r="581" spans="1:54" x14ac:dyDescent="0.25">
      <c r="A581">
        <v>1913</v>
      </c>
      <c r="B581" t="s">
        <v>157</v>
      </c>
      <c r="C581" t="s">
        <v>161</v>
      </c>
      <c r="D581" t="s">
        <v>162</v>
      </c>
      <c r="E581" t="str">
        <f>VLOOKUP(D581,TeamsFranchises!$A$2:$B$121,2,FALSE)</f>
        <v>Chicago Cubs</v>
      </c>
      <c r="G581">
        <v>3</v>
      </c>
      <c r="H581">
        <v>155</v>
      </c>
      <c r="I581">
        <v>76</v>
      </c>
      <c r="J581">
        <v>88</v>
      </c>
      <c r="K581">
        <v>65</v>
      </c>
      <c r="N581">
        <f t="shared" si="36"/>
        <v>0</v>
      </c>
      <c r="O581" t="s">
        <v>51</v>
      </c>
      <c r="P581">
        <f t="shared" si="37"/>
        <v>0</v>
      </c>
      <c r="Q581" t="s">
        <v>51</v>
      </c>
      <c r="R581">
        <f t="shared" si="38"/>
        <v>1</v>
      </c>
      <c r="S581">
        <f t="shared" si="39"/>
        <v>0</v>
      </c>
      <c r="T581" t="str">
        <f>IF('Teams-Start'!A581&gt;=1903,"Y","N")</f>
        <v>Y</v>
      </c>
      <c r="U581">
        <v>720</v>
      </c>
      <c r="V581">
        <v>5022</v>
      </c>
      <c r="W581">
        <v>1289</v>
      </c>
      <c r="X581">
        <v>195</v>
      </c>
      <c r="Y581">
        <v>96</v>
      </c>
      <c r="Z581">
        <v>59</v>
      </c>
      <c r="AA581">
        <v>554</v>
      </c>
      <c r="AB581">
        <v>634</v>
      </c>
      <c r="AC581">
        <v>181</v>
      </c>
      <c r="AG581">
        <v>630</v>
      </c>
      <c r="AH581">
        <v>477</v>
      </c>
      <c r="AI581">
        <v>3.13</v>
      </c>
      <c r="AJ581">
        <v>89</v>
      </c>
      <c r="AK581">
        <v>12</v>
      </c>
      <c r="AL581">
        <v>15</v>
      </c>
      <c r="AM581">
        <v>4116</v>
      </c>
      <c r="AN581">
        <v>1330</v>
      </c>
      <c r="AO581">
        <v>39</v>
      </c>
      <c r="AP581">
        <v>478</v>
      </c>
      <c r="AQ581">
        <v>556</v>
      </c>
      <c r="AR581">
        <v>260</v>
      </c>
      <c r="AS581">
        <v>106</v>
      </c>
      <c r="AT581">
        <v>0.95899999999999996</v>
      </c>
      <c r="AU581" t="s">
        <v>434</v>
      </c>
      <c r="AV581" t="s">
        <v>401</v>
      </c>
      <c r="AW581">
        <v>419000</v>
      </c>
      <c r="AX581">
        <v>100</v>
      </c>
      <c r="AY581">
        <v>99</v>
      </c>
      <c r="AZ581" t="s">
        <v>162</v>
      </c>
      <c r="BA581" t="s">
        <v>161</v>
      </c>
      <c r="BB581" t="s">
        <v>161</v>
      </c>
    </row>
    <row r="582" spans="1:54" x14ac:dyDescent="0.25">
      <c r="A582">
        <v>1913</v>
      </c>
      <c r="B582" t="s">
        <v>157</v>
      </c>
      <c r="C582" t="s">
        <v>167</v>
      </c>
      <c r="D582" t="s">
        <v>167</v>
      </c>
      <c r="E582" t="str">
        <f>VLOOKUP(D582,TeamsFranchises!$A$2:$B$121,2,FALSE)</f>
        <v>Cincinnati Reds</v>
      </c>
      <c r="G582">
        <v>7</v>
      </c>
      <c r="H582">
        <v>156</v>
      </c>
      <c r="I582">
        <v>78</v>
      </c>
      <c r="J582">
        <v>64</v>
      </c>
      <c r="K582">
        <v>89</v>
      </c>
      <c r="N582">
        <f t="shared" si="36"/>
        <v>0</v>
      </c>
      <c r="O582" t="s">
        <v>51</v>
      </c>
      <c r="P582">
        <f t="shared" si="37"/>
        <v>0</v>
      </c>
      <c r="Q582" t="s">
        <v>51</v>
      </c>
      <c r="R582">
        <f t="shared" si="38"/>
        <v>1</v>
      </c>
      <c r="S582">
        <f t="shared" si="39"/>
        <v>0</v>
      </c>
      <c r="T582" t="str">
        <f>IF('Teams-Start'!A582&gt;=1903,"Y","N")</f>
        <v>Y</v>
      </c>
      <c r="U582">
        <v>607</v>
      </c>
      <c r="V582">
        <v>5132</v>
      </c>
      <c r="W582">
        <v>1339</v>
      </c>
      <c r="X582">
        <v>170</v>
      </c>
      <c r="Y582">
        <v>96</v>
      </c>
      <c r="Z582">
        <v>27</v>
      </c>
      <c r="AA582">
        <v>458</v>
      </c>
      <c r="AB582">
        <v>579</v>
      </c>
      <c r="AC582">
        <v>226</v>
      </c>
      <c r="AG582">
        <v>717</v>
      </c>
      <c r="AH582">
        <v>531</v>
      </c>
      <c r="AI582">
        <v>3.46</v>
      </c>
      <c r="AJ582">
        <v>71</v>
      </c>
      <c r="AK582">
        <v>10</v>
      </c>
      <c r="AL582">
        <v>10</v>
      </c>
      <c r="AM582">
        <v>4140</v>
      </c>
      <c r="AN582">
        <v>1398</v>
      </c>
      <c r="AO582">
        <v>40</v>
      </c>
      <c r="AP582">
        <v>456</v>
      </c>
      <c r="AQ582">
        <v>522</v>
      </c>
      <c r="AR582">
        <v>251</v>
      </c>
      <c r="AS582">
        <v>104</v>
      </c>
      <c r="AT582">
        <v>0.96099999999999997</v>
      </c>
      <c r="AU582" t="s">
        <v>165</v>
      </c>
      <c r="AV582" t="s">
        <v>455</v>
      </c>
      <c r="AW582">
        <v>258000</v>
      </c>
      <c r="AX582">
        <v>100</v>
      </c>
      <c r="AY582">
        <v>101</v>
      </c>
      <c r="AZ582" t="s">
        <v>167</v>
      </c>
      <c r="BA582" t="s">
        <v>167</v>
      </c>
      <c r="BB582" t="s">
        <v>167</v>
      </c>
    </row>
    <row r="583" spans="1:54" x14ac:dyDescent="0.25">
      <c r="A583">
        <v>1913</v>
      </c>
      <c r="B583" t="s">
        <v>410</v>
      </c>
      <c r="C583" t="s">
        <v>64</v>
      </c>
      <c r="D583" t="s">
        <v>64</v>
      </c>
      <c r="E583" t="str">
        <f>VLOOKUP(D583,TeamsFranchises!$A$2:$B$121,2,FALSE)</f>
        <v>Cleveland Indians</v>
      </c>
      <c r="G583">
        <v>3</v>
      </c>
      <c r="H583">
        <v>155</v>
      </c>
      <c r="I583">
        <v>80</v>
      </c>
      <c r="J583">
        <v>86</v>
      </c>
      <c r="K583">
        <v>66</v>
      </c>
      <c r="N583">
        <f t="shared" si="36"/>
        <v>0</v>
      </c>
      <c r="O583" t="s">
        <v>51</v>
      </c>
      <c r="P583">
        <f t="shared" si="37"/>
        <v>0</v>
      </c>
      <c r="Q583" t="s">
        <v>51</v>
      </c>
      <c r="R583">
        <f t="shared" si="38"/>
        <v>1</v>
      </c>
      <c r="S583">
        <f t="shared" si="39"/>
        <v>0</v>
      </c>
      <c r="T583" t="str">
        <f>IF('Teams-Start'!A583&gt;=1903,"Y","N")</f>
        <v>Y</v>
      </c>
      <c r="U583">
        <v>633</v>
      </c>
      <c r="V583">
        <v>5031</v>
      </c>
      <c r="W583">
        <v>1349</v>
      </c>
      <c r="X583">
        <v>206</v>
      </c>
      <c r="Y583">
        <v>74</v>
      </c>
      <c r="Z583">
        <v>16</v>
      </c>
      <c r="AA583">
        <v>420</v>
      </c>
      <c r="AB583">
        <v>557</v>
      </c>
      <c r="AC583">
        <v>191</v>
      </c>
      <c r="AG583">
        <v>536</v>
      </c>
      <c r="AH583">
        <v>391</v>
      </c>
      <c r="AI583">
        <v>2.54</v>
      </c>
      <c r="AJ583">
        <v>93</v>
      </c>
      <c r="AK583">
        <v>18</v>
      </c>
      <c r="AL583">
        <v>5</v>
      </c>
      <c r="AM583">
        <v>4158</v>
      </c>
      <c r="AN583">
        <v>1278</v>
      </c>
      <c r="AO583">
        <v>19</v>
      </c>
      <c r="AP583">
        <v>502</v>
      </c>
      <c r="AQ583">
        <v>689</v>
      </c>
      <c r="AR583">
        <v>242</v>
      </c>
      <c r="AS583">
        <v>124</v>
      </c>
      <c r="AT583">
        <v>0.96199999999999997</v>
      </c>
      <c r="AU583" t="s">
        <v>435</v>
      </c>
      <c r="AV583" t="s">
        <v>446</v>
      </c>
      <c r="AW583">
        <v>541000</v>
      </c>
      <c r="AX583">
        <v>103</v>
      </c>
      <c r="AY583">
        <v>103</v>
      </c>
      <c r="AZ583" t="s">
        <v>64</v>
      </c>
      <c r="BA583" t="s">
        <v>64</v>
      </c>
      <c r="BB583" t="s">
        <v>64</v>
      </c>
    </row>
    <row r="584" spans="1:54" x14ac:dyDescent="0.25">
      <c r="A584">
        <v>1913</v>
      </c>
      <c r="B584" t="s">
        <v>410</v>
      </c>
      <c r="C584" t="s">
        <v>419</v>
      </c>
      <c r="D584" t="s">
        <v>419</v>
      </c>
      <c r="E584" t="str">
        <f>VLOOKUP(D584,TeamsFranchises!$A$2:$B$121,2,FALSE)</f>
        <v>Detroit Tigers</v>
      </c>
      <c r="G584">
        <v>6</v>
      </c>
      <c r="H584">
        <v>153</v>
      </c>
      <c r="I584">
        <v>76</v>
      </c>
      <c r="J584">
        <v>66</v>
      </c>
      <c r="K584">
        <v>87</v>
      </c>
      <c r="N584">
        <f t="shared" si="36"/>
        <v>0</v>
      </c>
      <c r="O584" t="s">
        <v>51</v>
      </c>
      <c r="P584">
        <f t="shared" si="37"/>
        <v>0</v>
      </c>
      <c r="Q584" t="s">
        <v>51</v>
      </c>
      <c r="R584">
        <f t="shared" si="38"/>
        <v>1</v>
      </c>
      <c r="S584">
        <f t="shared" si="39"/>
        <v>0</v>
      </c>
      <c r="T584" t="str">
        <f>IF('Teams-Start'!A584&gt;=1903,"Y","N")</f>
        <v>Y</v>
      </c>
      <c r="U584">
        <v>624</v>
      </c>
      <c r="V584">
        <v>5064</v>
      </c>
      <c r="W584">
        <v>1344</v>
      </c>
      <c r="X584">
        <v>180</v>
      </c>
      <c r="Y584">
        <v>101</v>
      </c>
      <c r="Z584">
        <v>24</v>
      </c>
      <c r="AA584">
        <v>496</v>
      </c>
      <c r="AB584">
        <v>501</v>
      </c>
      <c r="AC584">
        <v>218</v>
      </c>
      <c r="AG584">
        <v>716</v>
      </c>
      <c r="AH584">
        <v>511</v>
      </c>
      <c r="AI584">
        <v>3.38</v>
      </c>
      <c r="AJ584">
        <v>90</v>
      </c>
      <c r="AK584">
        <v>4</v>
      </c>
      <c r="AL584">
        <v>7</v>
      </c>
      <c r="AM584">
        <v>4080</v>
      </c>
      <c r="AN584">
        <v>1359</v>
      </c>
      <c r="AO584">
        <v>13</v>
      </c>
      <c r="AP584">
        <v>504</v>
      </c>
      <c r="AQ584">
        <v>468</v>
      </c>
      <c r="AR584">
        <v>297</v>
      </c>
      <c r="AS584">
        <v>105</v>
      </c>
      <c r="AT584">
        <v>0.95399999999999996</v>
      </c>
      <c r="AU584" t="s">
        <v>420</v>
      </c>
      <c r="AV584" t="s">
        <v>456</v>
      </c>
      <c r="AW584">
        <v>398502</v>
      </c>
      <c r="AX584">
        <v>99</v>
      </c>
      <c r="AY584">
        <v>99</v>
      </c>
      <c r="AZ584" t="s">
        <v>419</v>
      </c>
      <c r="BA584" t="s">
        <v>419</v>
      </c>
      <c r="BB584" t="s">
        <v>419</v>
      </c>
    </row>
    <row r="585" spans="1:54" x14ac:dyDescent="0.25">
      <c r="A585">
        <v>1913</v>
      </c>
      <c r="B585" t="s">
        <v>157</v>
      </c>
      <c r="C585" t="s">
        <v>242</v>
      </c>
      <c r="D585" t="s">
        <v>243</v>
      </c>
      <c r="E585" t="str">
        <f>VLOOKUP(D585,TeamsFranchises!$A$2:$B$121,2,FALSE)</f>
        <v>San Francisco Giants</v>
      </c>
      <c r="G585">
        <v>1</v>
      </c>
      <c r="H585">
        <v>156</v>
      </c>
      <c r="I585">
        <v>81</v>
      </c>
      <c r="J585">
        <v>101</v>
      </c>
      <c r="K585">
        <v>51</v>
      </c>
      <c r="N585">
        <f t="shared" si="36"/>
        <v>0</v>
      </c>
      <c r="O585" t="s">
        <v>76</v>
      </c>
      <c r="P585">
        <f t="shared" si="37"/>
        <v>1</v>
      </c>
      <c r="Q585" t="s">
        <v>51</v>
      </c>
      <c r="R585">
        <f t="shared" si="38"/>
        <v>1</v>
      </c>
      <c r="S585">
        <f t="shared" si="39"/>
        <v>0</v>
      </c>
      <c r="T585" t="str">
        <f>IF('Teams-Start'!A585&gt;=1903,"Y","N")</f>
        <v>Y</v>
      </c>
      <c r="U585">
        <v>684</v>
      </c>
      <c r="V585">
        <v>5218</v>
      </c>
      <c r="W585">
        <v>1427</v>
      </c>
      <c r="X585">
        <v>226</v>
      </c>
      <c r="Y585">
        <v>71</v>
      </c>
      <c r="Z585">
        <v>30</v>
      </c>
      <c r="AA585">
        <v>444</v>
      </c>
      <c r="AB585">
        <v>501</v>
      </c>
      <c r="AC585">
        <v>296</v>
      </c>
      <c r="AG585">
        <v>515</v>
      </c>
      <c r="AH585">
        <v>382</v>
      </c>
      <c r="AI585">
        <v>2.42</v>
      </c>
      <c r="AJ585">
        <v>82</v>
      </c>
      <c r="AK585">
        <v>12</v>
      </c>
      <c r="AL585">
        <v>17</v>
      </c>
      <c r="AM585">
        <v>4266</v>
      </c>
      <c r="AN585">
        <v>1276</v>
      </c>
      <c r="AO585">
        <v>38</v>
      </c>
      <c r="AP585">
        <v>315</v>
      </c>
      <c r="AQ585">
        <v>651</v>
      </c>
      <c r="AR585">
        <v>252</v>
      </c>
      <c r="AS585">
        <v>107</v>
      </c>
      <c r="AT585">
        <v>0.96099999999999997</v>
      </c>
      <c r="AU585" t="s">
        <v>310</v>
      </c>
      <c r="AV585" t="s">
        <v>457</v>
      </c>
      <c r="AW585">
        <v>630000</v>
      </c>
      <c r="AX585">
        <v>101</v>
      </c>
      <c r="AY585">
        <v>98</v>
      </c>
      <c r="AZ585" t="s">
        <v>246</v>
      </c>
      <c r="BA585" t="s">
        <v>242</v>
      </c>
      <c r="BB585" t="s">
        <v>242</v>
      </c>
    </row>
    <row r="586" spans="1:54" x14ac:dyDescent="0.25">
      <c r="A586">
        <v>1913</v>
      </c>
      <c r="B586" t="s">
        <v>410</v>
      </c>
      <c r="C586" t="s">
        <v>436</v>
      </c>
      <c r="D586" t="s">
        <v>412</v>
      </c>
      <c r="E586" t="str">
        <f>VLOOKUP(D586,TeamsFranchises!$A$2:$B$121,2,FALSE)</f>
        <v>New York Yankees</v>
      </c>
      <c r="G586">
        <v>7</v>
      </c>
      <c r="H586">
        <v>153</v>
      </c>
      <c r="I586">
        <v>75</v>
      </c>
      <c r="J586">
        <v>57</v>
      </c>
      <c r="K586">
        <v>94</v>
      </c>
      <c r="N586">
        <f t="shared" si="36"/>
        <v>0</v>
      </c>
      <c r="O586" t="s">
        <v>51</v>
      </c>
      <c r="P586">
        <f t="shared" si="37"/>
        <v>0</v>
      </c>
      <c r="Q586" t="s">
        <v>51</v>
      </c>
      <c r="R586">
        <f t="shared" si="38"/>
        <v>1</v>
      </c>
      <c r="S586">
        <f t="shared" si="39"/>
        <v>0</v>
      </c>
      <c r="T586" t="str">
        <f>IF('Teams-Start'!A586&gt;=1903,"Y","N")</f>
        <v>Y</v>
      </c>
      <c r="U586">
        <v>529</v>
      </c>
      <c r="V586">
        <v>4880</v>
      </c>
      <c r="W586">
        <v>1157</v>
      </c>
      <c r="X586">
        <v>155</v>
      </c>
      <c r="Y586">
        <v>45</v>
      </c>
      <c r="Z586">
        <v>8</v>
      </c>
      <c r="AA586">
        <v>534</v>
      </c>
      <c r="AB586">
        <v>617</v>
      </c>
      <c r="AC586">
        <v>203</v>
      </c>
      <c r="AG586">
        <v>668</v>
      </c>
      <c r="AH586">
        <v>488</v>
      </c>
      <c r="AI586">
        <v>3.27</v>
      </c>
      <c r="AJ586">
        <v>75</v>
      </c>
      <c r="AK586">
        <v>8</v>
      </c>
      <c r="AL586">
        <v>7</v>
      </c>
      <c r="AM586">
        <v>4032</v>
      </c>
      <c r="AN586">
        <v>1318</v>
      </c>
      <c r="AO586">
        <v>31</v>
      </c>
      <c r="AP586">
        <v>455</v>
      </c>
      <c r="AQ586">
        <v>530</v>
      </c>
      <c r="AR586">
        <v>286</v>
      </c>
      <c r="AS586">
        <v>94</v>
      </c>
      <c r="AT586">
        <v>0.95299999999999996</v>
      </c>
      <c r="AU586" t="s">
        <v>459</v>
      </c>
      <c r="AV586" t="s">
        <v>457</v>
      </c>
      <c r="AW586">
        <v>357551</v>
      </c>
      <c r="AX586">
        <v>100</v>
      </c>
      <c r="AY586">
        <v>102</v>
      </c>
      <c r="AZ586" t="s">
        <v>412</v>
      </c>
      <c r="BA586" t="s">
        <v>436</v>
      </c>
      <c r="BB586" t="s">
        <v>436</v>
      </c>
    </row>
    <row r="587" spans="1:54" x14ac:dyDescent="0.25">
      <c r="A587">
        <v>1913</v>
      </c>
      <c r="B587" t="s">
        <v>410</v>
      </c>
      <c r="C587" t="s">
        <v>226</v>
      </c>
      <c r="D587" t="s">
        <v>423</v>
      </c>
      <c r="E587" t="str">
        <f>VLOOKUP(D587,TeamsFranchises!$A$2:$B$121,2,FALSE)</f>
        <v>Oakland Athletics</v>
      </c>
      <c r="G587">
        <v>1</v>
      </c>
      <c r="H587">
        <v>153</v>
      </c>
      <c r="I587">
        <v>76</v>
      </c>
      <c r="J587">
        <v>96</v>
      </c>
      <c r="K587">
        <v>57</v>
      </c>
      <c r="N587">
        <f t="shared" si="36"/>
        <v>0</v>
      </c>
      <c r="O587" t="s">
        <v>76</v>
      </c>
      <c r="P587">
        <f t="shared" si="37"/>
        <v>1</v>
      </c>
      <c r="Q587" t="s">
        <v>76</v>
      </c>
      <c r="R587">
        <f t="shared" si="38"/>
        <v>0</v>
      </c>
      <c r="S587">
        <f t="shared" si="39"/>
        <v>1</v>
      </c>
      <c r="T587" t="str">
        <f>IF('Teams-Start'!A587&gt;=1903,"Y","N")</f>
        <v>Y</v>
      </c>
      <c r="U587">
        <v>794</v>
      </c>
      <c r="V587">
        <v>5044</v>
      </c>
      <c r="W587">
        <v>1412</v>
      </c>
      <c r="X587">
        <v>223</v>
      </c>
      <c r="Y587">
        <v>80</v>
      </c>
      <c r="Z587">
        <v>33</v>
      </c>
      <c r="AA587">
        <v>534</v>
      </c>
      <c r="AB587">
        <v>547</v>
      </c>
      <c r="AC587">
        <v>221</v>
      </c>
      <c r="AG587">
        <v>592</v>
      </c>
      <c r="AH587">
        <v>479</v>
      </c>
      <c r="AI587">
        <v>3.19</v>
      </c>
      <c r="AJ587">
        <v>69</v>
      </c>
      <c r="AK587">
        <v>17</v>
      </c>
      <c r="AL587">
        <v>22</v>
      </c>
      <c r="AM587">
        <v>4053</v>
      </c>
      <c r="AN587">
        <v>1200</v>
      </c>
      <c r="AO587">
        <v>24</v>
      </c>
      <c r="AP587">
        <v>532</v>
      </c>
      <c r="AQ587">
        <v>630</v>
      </c>
      <c r="AR587">
        <v>212</v>
      </c>
      <c r="AS587">
        <v>108</v>
      </c>
      <c r="AT587">
        <v>0.96599999999999997</v>
      </c>
      <c r="AU587" t="s">
        <v>77</v>
      </c>
      <c r="AV587" t="s">
        <v>442</v>
      </c>
      <c r="AW587">
        <v>571896</v>
      </c>
      <c r="AX587">
        <v>98</v>
      </c>
      <c r="AY587">
        <v>94</v>
      </c>
      <c r="AZ587" t="s">
        <v>226</v>
      </c>
      <c r="BA587" t="s">
        <v>226</v>
      </c>
      <c r="BB587" t="s">
        <v>226</v>
      </c>
    </row>
    <row r="588" spans="1:54" x14ac:dyDescent="0.25">
      <c r="A588">
        <v>1913</v>
      </c>
      <c r="B588" t="s">
        <v>157</v>
      </c>
      <c r="C588" t="s">
        <v>122</v>
      </c>
      <c r="D588" t="s">
        <v>122</v>
      </c>
      <c r="E588" t="str">
        <f>VLOOKUP(D588,TeamsFranchises!$A$2:$B$121,2,FALSE)</f>
        <v>Philadelphia Phillies</v>
      </c>
      <c r="G588">
        <v>2</v>
      </c>
      <c r="H588">
        <v>159</v>
      </c>
      <c r="I588">
        <v>78</v>
      </c>
      <c r="J588">
        <v>88</v>
      </c>
      <c r="K588">
        <v>63</v>
      </c>
      <c r="N588">
        <f t="shared" si="36"/>
        <v>0</v>
      </c>
      <c r="O588" t="s">
        <v>51</v>
      </c>
      <c r="P588">
        <f t="shared" si="37"/>
        <v>0</v>
      </c>
      <c r="Q588" t="s">
        <v>51</v>
      </c>
      <c r="R588">
        <f t="shared" si="38"/>
        <v>1</v>
      </c>
      <c r="S588">
        <f t="shared" si="39"/>
        <v>0</v>
      </c>
      <c r="T588" t="str">
        <f>IF('Teams-Start'!A588&gt;=1903,"Y","N")</f>
        <v>Y</v>
      </c>
      <c r="U588">
        <v>693</v>
      </c>
      <c r="V588">
        <v>5400</v>
      </c>
      <c r="W588">
        <v>1433</v>
      </c>
      <c r="X588">
        <v>257</v>
      </c>
      <c r="Y588">
        <v>78</v>
      </c>
      <c r="Z588">
        <v>73</v>
      </c>
      <c r="AA588">
        <v>383</v>
      </c>
      <c r="AB588">
        <v>578</v>
      </c>
      <c r="AC588">
        <v>156</v>
      </c>
      <c r="AG588">
        <v>636</v>
      </c>
      <c r="AH588">
        <v>509</v>
      </c>
      <c r="AI588">
        <v>3.15</v>
      </c>
      <c r="AJ588">
        <v>77</v>
      </c>
      <c r="AK588">
        <v>20</v>
      </c>
      <c r="AL588">
        <v>11</v>
      </c>
      <c r="AM588">
        <v>4365</v>
      </c>
      <c r="AN588">
        <v>1407</v>
      </c>
      <c r="AO588">
        <v>40</v>
      </c>
      <c r="AP588">
        <v>512</v>
      </c>
      <c r="AQ588">
        <v>667</v>
      </c>
      <c r="AR588">
        <v>213</v>
      </c>
      <c r="AS588">
        <v>112</v>
      </c>
      <c r="AT588">
        <v>0.96799999999999997</v>
      </c>
      <c r="AU588" t="s">
        <v>358</v>
      </c>
      <c r="AV588" t="s">
        <v>404</v>
      </c>
      <c r="AW588">
        <v>470000</v>
      </c>
      <c r="AX588">
        <v>104</v>
      </c>
      <c r="AY588">
        <v>104</v>
      </c>
      <c r="AZ588" t="s">
        <v>122</v>
      </c>
      <c r="BA588" t="s">
        <v>122</v>
      </c>
      <c r="BB588" t="s">
        <v>122</v>
      </c>
    </row>
    <row r="589" spans="1:54" x14ac:dyDescent="0.25">
      <c r="A589">
        <v>1913</v>
      </c>
      <c r="B589" t="s">
        <v>157</v>
      </c>
      <c r="C589" t="s">
        <v>229</v>
      </c>
      <c r="D589" t="s">
        <v>229</v>
      </c>
      <c r="E589" t="str">
        <f>VLOOKUP(D589,TeamsFranchises!$A$2:$B$121,2,FALSE)</f>
        <v>Pittsburgh Pirates</v>
      </c>
      <c r="G589">
        <v>4</v>
      </c>
      <c r="H589">
        <v>155</v>
      </c>
      <c r="I589">
        <v>79</v>
      </c>
      <c r="J589">
        <v>78</v>
      </c>
      <c r="K589">
        <v>71</v>
      </c>
      <c r="N589">
        <f t="shared" si="36"/>
        <v>0</v>
      </c>
      <c r="O589" t="s">
        <v>51</v>
      </c>
      <c r="P589">
        <f t="shared" si="37"/>
        <v>0</v>
      </c>
      <c r="Q589" t="s">
        <v>51</v>
      </c>
      <c r="R589">
        <f t="shared" si="38"/>
        <v>1</v>
      </c>
      <c r="S589">
        <f t="shared" si="39"/>
        <v>0</v>
      </c>
      <c r="T589" t="str">
        <f>IF('Teams-Start'!A589&gt;=1903,"Y","N")</f>
        <v>Y</v>
      </c>
      <c r="U589">
        <v>673</v>
      </c>
      <c r="V589">
        <v>5252</v>
      </c>
      <c r="W589">
        <v>1383</v>
      </c>
      <c r="X589">
        <v>210</v>
      </c>
      <c r="Y589">
        <v>86</v>
      </c>
      <c r="Z589">
        <v>35</v>
      </c>
      <c r="AA589">
        <v>391</v>
      </c>
      <c r="AB589">
        <v>545</v>
      </c>
      <c r="AC589">
        <v>181</v>
      </c>
      <c r="AG589">
        <v>585</v>
      </c>
      <c r="AH589">
        <v>451</v>
      </c>
      <c r="AI589">
        <v>2.9</v>
      </c>
      <c r="AJ589">
        <v>74</v>
      </c>
      <c r="AK589">
        <v>9</v>
      </c>
      <c r="AL589">
        <v>7</v>
      </c>
      <c r="AM589">
        <v>4200</v>
      </c>
      <c r="AN589">
        <v>1344</v>
      </c>
      <c r="AO589">
        <v>26</v>
      </c>
      <c r="AP589">
        <v>434</v>
      </c>
      <c r="AQ589">
        <v>590</v>
      </c>
      <c r="AR589">
        <v>226</v>
      </c>
      <c r="AS589">
        <v>94</v>
      </c>
      <c r="AT589">
        <v>0.96399999999999997</v>
      </c>
      <c r="AU589" t="s">
        <v>390</v>
      </c>
      <c r="AV589" t="s">
        <v>447</v>
      </c>
      <c r="AW589">
        <v>296000</v>
      </c>
      <c r="AX589">
        <v>96</v>
      </c>
      <c r="AY589">
        <v>94</v>
      </c>
      <c r="AZ589" t="s">
        <v>229</v>
      </c>
      <c r="BA589" t="s">
        <v>229</v>
      </c>
      <c r="BB589" t="s">
        <v>229</v>
      </c>
    </row>
    <row r="590" spans="1:54" x14ac:dyDescent="0.25">
      <c r="A590">
        <v>1913</v>
      </c>
      <c r="B590" t="s">
        <v>410</v>
      </c>
      <c r="C590" t="s">
        <v>431</v>
      </c>
      <c r="D590" t="s">
        <v>95</v>
      </c>
      <c r="E590" t="str">
        <f>VLOOKUP(D590,TeamsFranchises!$A$2:$B$121,2,FALSE)</f>
        <v>Baltimore Orioles</v>
      </c>
      <c r="G590">
        <v>8</v>
      </c>
      <c r="H590">
        <v>155</v>
      </c>
      <c r="I590">
        <v>77</v>
      </c>
      <c r="J590">
        <v>57</v>
      </c>
      <c r="K590">
        <v>96</v>
      </c>
      <c r="N590">
        <f t="shared" si="36"/>
        <v>0</v>
      </c>
      <c r="O590" t="s">
        <v>51</v>
      </c>
      <c r="P590">
        <f t="shared" si="37"/>
        <v>0</v>
      </c>
      <c r="Q590" t="s">
        <v>51</v>
      </c>
      <c r="R590">
        <f t="shared" si="38"/>
        <v>1</v>
      </c>
      <c r="S590">
        <f t="shared" si="39"/>
        <v>0</v>
      </c>
      <c r="T590" t="str">
        <f>IF('Teams-Start'!A590&gt;=1903,"Y","N")</f>
        <v>Y</v>
      </c>
      <c r="U590">
        <v>528</v>
      </c>
      <c r="V590">
        <v>5031</v>
      </c>
      <c r="W590">
        <v>1193</v>
      </c>
      <c r="X590">
        <v>179</v>
      </c>
      <c r="Y590">
        <v>73</v>
      </c>
      <c r="Z590">
        <v>18</v>
      </c>
      <c r="AA590">
        <v>455</v>
      </c>
      <c r="AB590">
        <v>769</v>
      </c>
      <c r="AC590">
        <v>209</v>
      </c>
      <c r="AG590">
        <v>642</v>
      </c>
      <c r="AH590">
        <v>470</v>
      </c>
      <c r="AI590">
        <v>3.06</v>
      </c>
      <c r="AJ590">
        <v>104</v>
      </c>
      <c r="AK590">
        <v>14</v>
      </c>
      <c r="AL590">
        <v>5</v>
      </c>
      <c r="AM590">
        <v>4146</v>
      </c>
      <c r="AN590">
        <v>1369</v>
      </c>
      <c r="AO590">
        <v>21</v>
      </c>
      <c r="AP590">
        <v>454</v>
      </c>
      <c r="AQ590">
        <v>476</v>
      </c>
      <c r="AR590">
        <v>301</v>
      </c>
      <c r="AS590">
        <v>125</v>
      </c>
      <c r="AT590">
        <v>0.95399999999999996</v>
      </c>
      <c r="AU590" t="s">
        <v>252</v>
      </c>
      <c r="AV590" t="s">
        <v>444</v>
      </c>
      <c r="AW590">
        <v>250330</v>
      </c>
      <c r="AX590">
        <v>97</v>
      </c>
      <c r="AY590">
        <v>100</v>
      </c>
      <c r="AZ590" t="s">
        <v>433</v>
      </c>
      <c r="BA590" t="s">
        <v>431</v>
      </c>
      <c r="BB590" t="s">
        <v>431</v>
      </c>
    </row>
    <row r="591" spans="1:54" x14ac:dyDescent="0.25">
      <c r="A591">
        <v>1913</v>
      </c>
      <c r="B591" t="s">
        <v>157</v>
      </c>
      <c r="C591" t="s">
        <v>396</v>
      </c>
      <c r="D591" t="s">
        <v>154</v>
      </c>
      <c r="E591" t="str">
        <f>VLOOKUP(D591,TeamsFranchises!$A$2:$B$121,2,FALSE)</f>
        <v>St. Louis Cardinals</v>
      </c>
      <c r="G591">
        <v>8</v>
      </c>
      <c r="H591">
        <v>153</v>
      </c>
      <c r="I591">
        <v>74</v>
      </c>
      <c r="J591">
        <v>51</v>
      </c>
      <c r="K591">
        <v>99</v>
      </c>
      <c r="N591">
        <f t="shared" si="36"/>
        <v>0</v>
      </c>
      <c r="O591" t="s">
        <v>51</v>
      </c>
      <c r="P591">
        <f t="shared" si="37"/>
        <v>0</v>
      </c>
      <c r="Q591" t="s">
        <v>51</v>
      </c>
      <c r="R591">
        <f t="shared" si="38"/>
        <v>1</v>
      </c>
      <c r="S591">
        <f t="shared" si="39"/>
        <v>0</v>
      </c>
      <c r="T591" t="str">
        <f>IF('Teams-Start'!A591&gt;=1903,"Y","N")</f>
        <v>Y</v>
      </c>
      <c r="U591">
        <v>528</v>
      </c>
      <c r="V591">
        <v>4967</v>
      </c>
      <c r="W591">
        <v>1229</v>
      </c>
      <c r="X591">
        <v>152</v>
      </c>
      <c r="Y591">
        <v>72</v>
      </c>
      <c r="Z591">
        <v>15</v>
      </c>
      <c r="AA591">
        <v>451</v>
      </c>
      <c r="AB591">
        <v>573</v>
      </c>
      <c r="AC591">
        <v>171</v>
      </c>
      <c r="AG591">
        <v>755</v>
      </c>
      <c r="AH591">
        <v>635</v>
      </c>
      <c r="AI591">
        <v>4.2300000000000004</v>
      </c>
      <c r="AJ591">
        <v>74</v>
      </c>
      <c r="AK591">
        <v>6</v>
      </c>
      <c r="AL591">
        <v>11</v>
      </c>
      <c r="AM591">
        <v>4053</v>
      </c>
      <c r="AN591">
        <v>1426</v>
      </c>
      <c r="AO591">
        <v>57</v>
      </c>
      <c r="AP591">
        <v>477</v>
      </c>
      <c r="AQ591">
        <v>465</v>
      </c>
      <c r="AR591">
        <v>219</v>
      </c>
      <c r="AS591">
        <v>113</v>
      </c>
      <c r="AT591">
        <v>0.96499999999999997</v>
      </c>
      <c r="AU591" t="s">
        <v>409</v>
      </c>
      <c r="AV591" t="s">
        <v>399</v>
      </c>
      <c r="AW591">
        <v>203531</v>
      </c>
      <c r="AX591">
        <v>98</v>
      </c>
      <c r="AY591">
        <v>101</v>
      </c>
      <c r="AZ591" t="s">
        <v>154</v>
      </c>
      <c r="BA591" t="s">
        <v>396</v>
      </c>
      <c r="BB591" t="s">
        <v>396</v>
      </c>
    </row>
    <row r="592" spans="1:54" x14ac:dyDescent="0.25">
      <c r="A592">
        <v>1913</v>
      </c>
      <c r="B592" t="s">
        <v>410</v>
      </c>
      <c r="C592" t="s">
        <v>425</v>
      </c>
      <c r="D592" t="s">
        <v>426</v>
      </c>
      <c r="E592" t="str">
        <f>VLOOKUP(D592,TeamsFranchises!$A$2:$B$121,2,FALSE)</f>
        <v>Minnesota Twins</v>
      </c>
      <c r="G592">
        <v>2</v>
      </c>
      <c r="H592">
        <v>155</v>
      </c>
      <c r="I592">
        <v>78</v>
      </c>
      <c r="J592">
        <v>90</v>
      </c>
      <c r="K592">
        <v>64</v>
      </c>
      <c r="N592">
        <f t="shared" si="36"/>
        <v>0</v>
      </c>
      <c r="O592" t="s">
        <v>51</v>
      </c>
      <c r="P592">
        <f t="shared" si="37"/>
        <v>0</v>
      </c>
      <c r="Q592" t="s">
        <v>51</v>
      </c>
      <c r="R592">
        <f t="shared" si="38"/>
        <v>1</v>
      </c>
      <c r="S592">
        <f t="shared" si="39"/>
        <v>0</v>
      </c>
      <c r="T592" t="str">
        <f>IF('Teams-Start'!A592&gt;=1903,"Y","N")</f>
        <v>Y</v>
      </c>
      <c r="U592">
        <v>596</v>
      </c>
      <c r="V592">
        <v>5074</v>
      </c>
      <c r="W592">
        <v>1281</v>
      </c>
      <c r="X592">
        <v>156</v>
      </c>
      <c r="Y592">
        <v>81</v>
      </c>
      <c r="Z592">
        <v>19</v>
      </c>
      <c r="AA592">
        <v>440</v>
      </c>
      <c r="AB592">
        <v>595</v>
      </c>
      <c r="AC592">
        <v>287</v>
      </c>
      <c r="AG592">
        <v>561</v>
      </c>
      <c r="AH592">
        <v>423</v>
      </c>
      <c r="AI592">
        <v>2.73</v>
      </c>
      <c r="AJ592">
        <v>78</v>
      </c>
      <c r="AK592">
        <v>23</v>
      </c>
      <c r="AL592">
        <v>20</v>
      </c>
      <c r="AM592">
        <v>4188</v>
      </c>
      <c r="AN592">
        <v>1177</v>
      </c>
      <c r="AO592">
        <v>35</v>
      </c>
      <c r="AP592">
        <v>465</v>
      </c>
      <c r="AQ592">
        <v>758</v>
      </c>
      <c r="AR592">
        <v>262</v>
      </c>
      <c r="AS592">
        <v>122</v>
      </c>
      <c r="AT592">
        <v>0.96</v>
      </c>
      <c r="AU592" t="s">
        <v>397</v>
      </c>
      <c r="AV592" t="s">
        <v>452</v>
      </c>
      <c r="AW592">
        <v>325831</v>
      </c>
      <c r="AX592">
        <v>102</v>
      </c>
      <c r="AY592">
        <v>101</v>
      </c>
      <c r="AZ592" t="s">
        <v>428</v>
      </c>
      <c r="BA592" t="s">
        <v>425</v>
      </c>
      <c r="BB592" t="s">
        <v>425</v>
      </c>
    </row>
    <row r="593" spans="1:54" x14ac:dyDescent="0.25">
      <c r="A593">
        <v>1914</v>
      </c>
      <c r="B593" t="s">
        <v>460</v>
      </c>
      <c r="C593" t="s">
        <v>461</v>
      </c>
      <c r="D593" t="s">
        <v>462</v>
      </c>
      <c r="E593" t="str">
        <f>VLOOKUP(D593,TeamsFranchises!$A$2:$B$121,2,FALSE)</f>
        <v>Baltimore Terrapins</v>
      </c>
      <c r="G593">
        <v>3</v>
      </c>
      <c r="H593">
        <v>160</v>
      </c>
      <c r="J593">
        <v>84</v>
      </c>
      <c r="K593">
        <v>70</v>
      </c>
      <c r="N593">
        <f t="shared" si="36"/>
        <v>0</v>
      </c>
      <c r="O593" t="s">
        <v>51</v>
      </c>
      <c r="P593">
        <f t="shared" si="37"/>
        <v>0</v>
      </c>
      <c r="R593">
        <f t="shared" si="38"/>
        <v>0</v>
      </c>
      <c r="S593">
        <f t="shared" si="39"/>
        <v>0</v>
      </c>
      <c r="T593" t="str">
        <f>IF('Teams-Start'!A593&gt;=1903,"Y","N")</f>
        <v>Y</v>
      </c>
      <c r="U593">
        <v>645</v>
      </c>
      <c r="V593">
        <v>5120</v>
      </c>
      <c r="W593">
        <v>1374</v>
      </c>
      <c r="X593">
        <v>222</v>
      </c>
      <c r="Y593">
        <v>67</v>
      </c>
      <c r="Z593">
        <v>32</v>
      </c>
      <c r="AA593">
        <v>487</v>
      </c>
      <c r="AB593">
        <v>589</v>
      </c>
      <c r="AC593">
        <v>152</v>
      </c>
      <c r="AG593">
        <v>628</v>
      </c>
      <c r="AH593">
        <v>484</v>
      </c>
      <c r="AI593">
        <v>3.13</v>
      </c>
      <c r="AJ593">
        <v>88</v>
      </c>
      <c r="AK593">
        <v>15</v>
      </c>
      <c r="AL593">
        <v>13</v>
      </c>
      <c r="AM593">
        <v>4176</v>
      </c>
      <c r="AN593">
        <v>1389</v>
      </c>
      <c r="AO593">
        <v>34</v>
      </c>
      <c r="AP593">
        <v>392</v>
      </c>
      <c r="AQ593">
        <v>732</v>
      </c>
      <c r="AR593">
        <v>259</v>
      </c>
      <c r="AS593">
        <v>105</v>
      </c>
      <c r="AT593">
        <v>0.96</v>
      </c>
      <c r="AU593" t="s">
        <v>463</v>
      </c>
      <c r="AX593">
        <v>103</v>
      </c>
      <c r="AY593">
        <v>105</v>
      </c>
      <c r="AZ593" t="s">
        <v>95</v>
      </c>
      <c r="BA593" t="s">
        <v>461</v>
      </c>
      <c r="BB593" t="s">
        <v>461</v>
      </c>
    </row>
    <row r="594" spans="1:54" x14ac:dyDescent="0.25">
      <c r="A594">
        <v>1914</v>
      </c>
      <c r="B594" t="s">
        <v>410</v>
      </c>
      <c r="C594" t="s">
        <v>54</v>
      </c>
      <c r="D594" t="s">
        <v>54</v>
      </c>
      <c r="E594" t="str">
        <f>VLOOKUP(D594,TeamsFranchises!$A$2:$B$121,2,FALSE)</f>
        <v>Boston Red Sox</v>
      </c>
      <c r="G594">
        <v>2</v>
      </c>
      <c r="H594">
        <v>159</v>
      </c>
      <c r="I594">
        <v>79</v>
      </c>
      <c r="J594">
        <v>91</v>
      </c>
      <c r="K594">
        <v>62</v>
      </c>
      <c r="N594">
        <f t="shared" si="36"/>
        <v>0</v>
      </c>
      <c r="O594" t="s">
        <v>51</v>
      </c>
      <c r="P594">
        <f t="shared" si="37"/>
        <v>0</v>
      </c>
      <c r="Q594" t="s">
        <v>51</v>
      </c>
      <c r="R594">
        <f t="shared" si="38"/>
        <v>1</v>
      </c>
      <c r="S594">
        <f t="shared" si="39"/>
        <v>0</v>
      </c>
      <c r="T594" t="str">
        <f>IF('Teams-Start'!A594&gt;=1903,"Y","N")</f>
        <v>Y</v>
      </c>
      <c r="U594">
        <v>589</v>
      </c>
      <c r="V594">
        <v>5117</v>
      </c>
      <c r="W594">
        <v>1278</v>
      </c>
      <c r="X594">
        <v>226</v>
      </c>
      <c r="Y594">
        <v>85</v>
      </c>
      <c r="Z594">
        <v>18</v>
      </c>
      <c r="AA594">
        <v>490</v>
      </c>
      <c r="AB594">
        <v>549</v>
      </c>
      <c r="AC594">
        <v>177</v>
      </c>
      <c r="AD594">
        <v>176</v>
      </c>
      <c r="AG594">
        <v>510</v>
      </c>
      <c r="AH594">
        <v>374</v>
      </c>
      <c r="AI594">
        <v>2.36</v>
      </c>
      <c r="AJ594">
        <v>88</v>
      </c>
      <c r="AK594">
        <v>24</v>
      </c>
      <c r="AL594">
        <v>8</v>
      </c>
      <c r="AM594">
        <v>4281</v>
      </c>
      <c r="AN594">
        <v>1207</v>
      </c>
      <c r="AO594">
        <v>18</v>
      </c>
      <c r="AP594">
        <v>393</v>
      </c>
      <c r="AQ594">
        <v>602</v>
      </c>
      <c r="AR594">
        <v>242</v>
      </c>
      <c r="AS594">
        <v>99</v>
      </c>
      <c r="AT594">
        <v>0.96299999999999997</v>
      </c>
      <c r="AU594" t="s">
        <v>441</v>
      </c>
      <c r="AV594" t="s">
        <v>453</v>
      </c>
      <c r="AW594">
        <v>481359</v>
      </c>
      <c r="AX594">
        <v>100</v>
      </c>
      <c r="AY594">
        <v>98</v>
      </c>
      <c r="AZ594" t="s">
        <v>54</v>
      </c>
      <c r="BA594" t="s">
        <v>54</v>
      </c>
      <c r="BB594" t="s">
        <v>54</v>
      </c>
    </row>
    <row r="595" spans="1:54" x14ac:dyDescent="0.25">
      <c r="A595">
        <v>1914</v>
      </c>
      <c r="B595" t="s">
        <v>460</v>
      </c>
      <c r="C595" t="s">
        <v>464</v>
      </c>
      <c r="D595" t="s">
        <v>465</v>
      </c>
      <c r="E595" t="str">
        <f>VLOOKUP(D595,TeamsFranchises!$A$2:$B$121,2,FALSE)</f>
        <v>Brooklyn Tip-Tops</v>
      </c>
      <c r="G595">
        <v>5</v>
      </c>
      <c r="H595">
        <v>157</v>
      </c>
      <c r="J595">
        <v>77</v>
      </c>
      <c r="K595">
        <v>77</v>
      </c>
      <c r="N595">
        <f t="shared" si="36"/>
        <v>0</v>
      </c>
      <c r="O595" t="s">
        <v>51</v>
      </c>
      <c r="P595">
        <f t="shared" si="37"/>
        <v>0</v>
      </c>
      <c r="R595">
        <f t="shared" si="38"/>
        <v>0</v>
      </c>
      <c r="S595">
        <f t="shared" si="39"/>
        <v>0</v>
      </c>
      <c r="T595" t="str">
        <f>IF('Teams-Start'!A595&gt;=1903,"Y","N")</f>
        <v>Y</v>
      </c>
      <c r="U595">
        <v>662</v>
      </c>
      <c r="V595">
        <v>5221</v>
      </c>
      <c r="W595">
        <v>1402</v>
      </c>
      <c r="X595">
        <v>225</v>
      </c>
      <c r="Y595">
        <v>85</v>
      </c>
      <c r="Z595">
        <v>42</v>
      </c>
      <c r="AA595">
        <v>404</v>
      </c>
      <c r="AB595">
        <v>665</v>
      </c>
      <c r="AC595">
        <v>220</v>
      </c>
      <c r="AG595">
        <v>677</v>
      </c>
      <c r="AH595">
        <v>512</v>
      </c>
      <c r="AI595">
        <v>3.33</v>
      </c>
      <c r="AJ595">
        <v>91</v>
      </c>
      <c r="AK595">
        <v>11</v>
      </c>
      <c r="AL595">
        <v>9</v>
      </c>
      <c r="AM595">
        <v>4155</v>
      </c>
      <c r="AN595">
        <v>1375</v>
      </c>
      <c r="AO595">
        <v>31</v>
      </c>
      <c r="AP595">
        <v>559</v>
      </c>
      <c r="AQ595">
        <v>636</v>
      </c>
      <c r="AR595">
        <v>282</v>
      </c>
      <c r="AS595">
        <v>120</v>
      </c>
      <c r="AT595">
        <v>0.95599999999999996</v>
      </c>
      <c r="AU595" t="s">
        <v>466</v>
      </c>
      <c r="AX595">
        <v>99</v>
      </c>
      <c r="AY595">
        <v>100</v>
      </c>
      <c r="AZ595" t="s">
        <v>465</v>
      </c>
      <c r="BA595" t="s">
        <v>464</v>
      </c>
      <c r="BB595" t="s">
        <v>464</v>
      </c>
    </row>
    <row r="596" spans="1:54" x14ac:dyDescent="0.25">
      <c r="A596">
        <v>1914</v>
      </c>
      <c r="B596" t="s">
        <v>157</v>
      </c>
      <c r="C596" t="s">
        <v>262</v>
      </c>
      <c r="D596" t="s">
        <v>260</v>
      </c>
      <c r="E596" t="str">
        <f>VLOOKUP(D596,TeamsFranchises!$A$2:$B$121,2,FALSE)</f>
        <v>Los Angeles Dodgers</v>
      </c>
      <c r="G596">
        <v>5</v>
      </c>
      <c r="H596">
        <v>154</v>
      </c>
      <c r="I596">
        <v>79</v>
      </c>
      <c r="J596">
        <v>75</v>
      </c>
      <c r="K596">
        <v>79</v>
      </c>
      <c r="N596">
        <f t="shared" si="36"/>
        <v>0</v>
      </c>
      <c r="O596" t="s">
        <v>51</v>
      </c>
      <c r="P596">
        <f t="shared" si="37"/>
        <v>0</v>
      </c>
      <c r="Q596" t="s">
        <v>51</v>
      </c>
      <c r="R596">
        <f t="shared" si="38"/>
        <v>1</v>
      </c>
      <c r="S596">
        <f t="shared" si="39"/>
        <v>0</v>
      </c>
      <c r="T596" t="str">
        <f>IF('Teams-Start'!A596&gt;=1903,"Y","N")</f>
        <v>Y</v>
      </c>
      <c r="U596">
        <v>622</v>
      </c>
      <c r="V596">
        <v>5152</v>
      </c>
      <c r="W596">
        <v>1386</v>
      </c>
      <c r="X596">
        <v>172</v>
      </c>
      <c r="Y596">
        <v>90</v>
      </c>
      <c r="Z596">
        <v>31</v>
      </c>
      <c r="AA596">
        <v>376</v>
      </c>
      <c r="AB596">
        <v>559</v>
      </c>
      <c r="AC596">
        <v>173</v>
      </c>
      <c r="AG596">
        <v>618</v>
      </c>
      <c r="AH596">
        <v>429</v>
      </c>
      <c r="AI596">
        <v>2.82</v>
      </c>
      <c r="AJ596">
        <v>80</v>
      </c>
      <c r="AK596">
        <v>11</v>
      </c>
      <c r="AL596">
        <v>11</v>
      </c>
      <c r="AM596">
        <v>4104</v>
      </c>
      <c r="AN596">
        <v>1282</v>
      </c>
      <c r="AO596">
        <v>36</v>
      </c>
      <c r="AP596">
        <v>466</v>
      </c>
      <c r="AQ596">
        <v>605</v>
      </c>
      <c r="AR596">
        <v>248</v>
      </c>
      <c r="AS596">
        <v>112</v>
      </c>
      <c r="AT596">
        <v>0.96099999999999997</v>
      </c>
      <c r="AU596" t="s">
        <v>467</v>
      </c>
      <c r="AV596" t="s">
        <v>458</v>
      </c>
      <c r="AW596">
        <v>122671</v>
      </c>
      <c r="AX596">
        <v>102</v>
      </c>
      <c r="AY596">
        <v>102</v>
      </c>
      <c r="AZ596" t="s">
        <v>262</v>
      </c>
      <c r="BA596" t="s">
        <v>262</v>
      </c>
      <c r="BB596" t="s">
        <v>262</v>
      </c>
    </row>
    <row r="597" spans="1:54" x14ac:dyDescent="0.25">
      <c r="A597">
        <v>1914</v>
      </c>
      <c r="B597" t="s">
        <v>157</v>
      </c>
      <c r="C597" t="s">
        <v>158</v>
      </c>
      <c r="D597" t="s">
        <v>159</v>
      </c>
      <c r="E597" t="str">
        <f>VLOOKUP(D597,TeamsFranchises!$A$2:$B$121,2,FALSE)</f>
        <v>Atlanta Braves</v>
      </c>
      <c r="G597">
        <v>1</v>
      </c>
      <c r="H597">
        <v>158</v>
      </c>
      <c r="I597">
        <v>79</v>
      </c>
      <c r="J597">
        <v>94</v>
      </c>
      <c r="K597">
        <v>59</v>
      </c>
      <c r="N597">
        <f t="shared" si="36"/>
        <v>0</v>
      </c>
      <c r="O597" t="s">
        <v>76</v>
      </c>
      <c r="P597">
        <f t="shared" si="37"/>
        <v>1</v>
      </c>
      <c r="Q597" t="s">
        <v>76</v>
      </c>
      <c r="R597">
        <f t="shared" si="38"/>
        <v>0</v>
      </c>
      <c r="S597">
        <f t="shared" si="39"/>
        <v>1</v>
      </c>
      <c r="T597" t="str">
        <f>IF('Teams-Start'!A597&gt;=1903,"Y","N")</f>
        <v>Y</v>
      </c>
      <c r="U597">
        <v>657</v>
      </c>
      <c r="V597">
        <v>5206</v>
      </c>
      <c r="W597">
        <v>1307</v>
      </c>
      <c r="X597">
        <v>213</v>
      </c>
      <c r="Y597">
        <v>60</v>
      </c>
      <c r="Z597">
        <v>35</v>
      </c>
      <c r="AA597">
        <v>502</v>
      </c>
      <c r="AB597">
        <v>617</v>
      </c>
      <c r="AC597">
        <v>139</v>
      </c>
      <c r="AG597">
        <v>548</v>
      </c>
      <c r="AH597">
        <v>433</v>
      </c>
      <c r="AI597">
        <v>2.74</v>
      </c>
      <c r="AJ597">
        <v>104</v>
      </c>
      <c r="AK597">
        <v>19</v>
      </c>
      <c r="AL597">
        <v>6</v>
      </c>
      <c r="AM597">
        <v>4263</v>
      </c>
      <c r="AN597">
        <v>1272</v>
      </c>
      <c r="AO597">
        <v>38</v>
      </c>
      <c r="AP597">
        <v>477</v>
      </c>
      <c r="AQ597">
        <v>606</v>
      </c>
      <c r="AR597">
        <v>237</v>
      </c>
      <c r="AS597">
        <v>143</v>
      </c>
      <c r="AT597">
        <v>0.96299999999999997</v>
      </c>
      <c r="AU597" t="s">
        <v>454</v>
      </c>
      <c r="AV597" t="s">
        <v>403</v>
      </c>
      <c r="AW597">
        <v>382913</v>
      </c>
      <c r="AX597">
        <v>104</v>
      </c>
      <c r="AY597">
        <v>102</v>
      </c>
      <c r="AZ597" t="s">
        <v>158</v>
      </c>
      <c r="BA597" t="s">
        <v>158</v>
      </c>
      <c r="BB597" t="s">
        <v>158</v>
      </c>
    </row>
    <row r="598" spans="1:54" x14ac:dyDescent="0.25">
      <c r="A598">
        <v>1914</v>
      </c>
      <c r="B598" t="s">
        <v>460</v>
      </c>
      <c r="C598" t="s">
        <v>192</v>
      </c>
      <c r="D598" t="s">
        <v>468</v>
      </c>
      <c r="E598" t="str">
        <f>VLOOKUP(D598,TeamsFranchises!$A$2:$B$121,2,FALSE)</f>
        <v>Buffalo Bisons</v>
      </c>
      <c r="G598">
        <v>4</v>
      </c>
      <c r="H598">
        <v>155</v>
      </c>
      <c r="J598">
        <v>80</v>
      </c>
      <c r="K598">
        <v>71</v>
      </c>
      <c r="N598">
        <f t="shared" si="36"/>
        <v>0</v>
      </c>
      <c r="O598" t="s">
        <v>51</v>
      </c>
      <c r="P598">
        <f t="shared" si="37"/>
        <v>0</v>
      </c>
      <c r="R598">
        <f t="shared" si="38"/>
        <v>0</v>
      </c>
      <c r="S598">
        <f t="shared" si="39"/>
        <v>0</v>
      </c>
      <c r="T598" t="str">
        <f>IF('Teams-Start'!A598&gt;=1903,"Y","N")</f>
        <v>Y</v>
      </c>
      <c r="U598">
        <v>620</v>
      </c>
      <c r="V598">
        <v>5064</v>
      </c>
      <c r="W598">
        <v>1264</v>
      </c>
      <c r="X598">
        <v>177</v>
      </c>
      <c r="Y598">
        <v>74</v>
      </c>
      <c r="Z598">
        <v>38</v>
      </c>
      <c r="AA598">
        <v>430</v>
      </c>
      <c r="AB598">
        <v>761</v>
      </c>
      <c r="AC598">
        <v>228</v>
      </c>
      <c r="AG598">
        <v>602</v>
      </c>
      <c r="AH598">
        <v>487</v>
      </c>
      <c r="AI598">
        <v>3.16</v>
      </c>
      <c r="AJ598">
        <v>89</v>
      </c>
      <c r="AK598">
        <v>15</v>
      </c>
      <c r="AL598">
        <v>16</v>
      </c>
      <c r="AM598">
        <v>4161</v>
      </c>
      <c r="AN598">
        <v>1249</v>
      </c>
      <c r="AO598">
        <v>45</v>
      </c>
      <c r="AP598">
        <v>505</v>
      </c>
      <c r="AQ598">
        <v>662</v>
      </c>
      <c r="AR598">
        <v>242</v>
      </c>
      <c r="AS598">
        <v>109</v>
      </c>
      <c r="AT598">
        <v>0.96199999999999997</v>
      </c>
      <c r="AU598" t="s">
        <v>469</v>
      </c>
      <c r="AX598">
        <v>102</v>
      </c>
      <c r="AY598">
        <v>103</v>
      </c>
      <c r="AZ598" t="s">
        <v>192</v>
      </c>
      <c r="BA598" t="s">
        <v>192</v>
      </c>
      <c r="BB598" t="s">
        <v>192</v>
      </c>
    </row>
    <row r="599" spans="1:54" x14ac:dyDescent="0.25">
      <c r="A599">
        <v>1914</v>
      </c>
      <c r="B599" t="s">
        <v>410</v>
      </c>
      <c r="C599" t="s">
        <v>415</v>
      </c>
      <c r="D599" t="s">
        <v>416</v>
      </c>
      <c r="E599" t="str">
        <f>VLOOKUP(D599,TeamsFranchises!$A$2:$B$121,2,FALSE)</f>
        <v>Chicago White Sox</v>
      </c>
      <c r="G599">
        <v>6</v>
      </c>
      <c r="H599">
        <v>157</v>
      </c>
      <c r="I599">
        <v>81</v>
      </c>
      <c r="J599">
        <v>70</v>
      </c>
      <c r="K599">
        <v>84</v>
      </c>
      <c r="N599">
        <f t="shared" si="36"/>
        <v>0</v>
      </c>
      <c r="O599" t="s">
        <v>51</v>
      </c>
      <c r="P599">
        <f t="shared" si="37"/>
        <v>0</v>
      </c>
      <c r="Q599" t="s">
        <v>51</v>
      </c>
      <c r="R599">
        <f t="shared" si="38"/>
        <v>1</v>
      </c>
      <c r="S599">
        <f t="shared" si="39"/>
        <v>0</v>
      </c>
      <c r="T599" t="str">
        <f>IF('Teams-Start'!A599&gt;=1903,"Y","N")</f>
        <v>Y</v>
      </c>
      <c r="U599">
        <v>487</v>
      </c>
      <c r="V599">
        <v>5040</v>
      </c>
      <c r="W599">
        <v>1205</v>
      </c>
      <c r="X599">
        <v>161</v>
      </c>
      <c r="Y599">
        <v>71</v>
      </c>
      <c r="Z599">
        <v>19</v>
      </c>
      <c r="AA599">
        <v>408</v>
      </c>
      <c r="AB599">
        <v>609</v>
      </c>
      <c r="AC599">
        <v>167</v>
      </c>
      <c r="AD599">
        <v>152</v>
      </c>
      <c r="AG599">
        <v>560</v>
      </c>
      <c r="AH599">
        <v>385</v>
      </c>
      <c r="AI599">
        <v>2.48</v>
      </c>
      <c r="AJ599">
        <v>74</v>
      </c>
      <c r="AK599">
        <v>17</v>
      </c>
      <c r="AL599">
        <v>11</v>
      </c>
      <c r="AM599">
        <v>4194</v>
      </c>
      <c r="AN599">
        <v>1207</v>
      </c>
      <c r="AO599">
        <v>15</v>
      </c>
      <c r="AP599">
        <v>401</v>
      </c>
      <c r="AQ599">
        <v>660</v>
      </c>
      <c r="AR599">
        <v>288</v>
      </c>
      <c r="AS599">
        <v>90</v>
      </c>
      <c r="AT599">
        <v>0.95699999999999996</v>
      </c>
      <c r="AU599" t="s">
        <v>417</v>
      </c>
      <c r="AV599" t="s">
        <v>450</v>
      </c>
      <c r="AW599">
        <v>469290</v>
      </c>
      <c r="AX599">
        <v>99</v>
      </c>
      <c r="AY599">
        <v>98</v>
      </c>
      <c r="AZ599" t="s">
        <v>416</v>
      </c>
      <c r="BA599" t="s">
        <v>415</v>
      </c>
      <c r="BB599" t="s">
        <v>415</v>
      </c>
    </row>
    <row r="600" spans="1:54" x14ac:dyDescent="0.25">
      <c r="A600">
        <v>1914</v>
      </c>
      <c r="B600" t="s">
        <v>460</v>
      </c>
      <c r="C600" t="s">
        <v>470</v>
      </c>
      <c r="D600" t="s">
        <v>471</v>
      </c>
      <c r="E600" t="str">
        <f>VLOOKUP(D600,TeamsFranchises!$A$2:$B$121,2,FALSE)</f>
        <v>Chicago Whales</v>
      </c>
      <c r="G600">
        <v>2</v>
      </c>
      <c r="H600">
        <v>157</v>
      </c>
      <c r="J600">
        <v>87</v>
      </c>
      <c r="K600">
        <v>67</v>
      </c>
      <c r="N600">
        <f t="shared" si="36"/>
        <v>0</v>
      </c>
      <c r="O600" t="s">
        <v>51</v>
      </c>
      <c r="P600">
        <f t="shared" si="37"/>
        <v>0</v>
      </c>
      <c r="R600">
        <f t="shared" si="38"/>
        <v>0</v>
      </c>
      <c r="S600">
        <f t="shared" si="39"/>
        <v>0</v>
      </c>
      <c r="T600" t="str">
        <f>IF('Teams-Start'!A600&gt;=1903,"Y","N")</f>
        <v>Y</v>
      </c>
      <c r="U600">
        <v>621</v>
      </c>
      <c r="V600">
        <v>5098</v>
      </c>
      <c r="W600">
        <v>1314</v>
      </c>
      <c r="X600">
        <v>227</v>
      </c>
      <c r="Y600">
        <v>50</v>
      </c>
      <c r="Z600">
        <v>52</v>
      </c>
      <c r="AA600">
        <v>520</v>
      </c>
      <c r="AB600">
        <v>645</v>
      </c>
      <c r="AC600">
        <v>171</v>
      </c>
      <c r="AG600">
        <v>517</v>
      </c>
      <c r="AH600">
        <v>385</v>
      </c>
      <c r="AI600">
        <v>2.44</v>
      </c>
      <c r="AJ600">
        <v>93</v>
      </c>
      <c r="AK600">
        <v>17</v>
      </c>
      <c r="AL600">
        <v>8</v>
      </c>
      <c r="AM600">
        <v>4260</v>
      </c>
      <c r="AN600">
        <v>1204</v>
      </c>
      <c r="AO600">
        <v>43</v>
      </c>
      <c r="AP600">
        <v>393</v>
      </c>
      <c r="AQ600">
        <v>650</v>
      </c>
      <c r="AR600">
        <v>249</v>
      </c>
      <c r="AS600">
        <v>113</v>
      </c>
      <c r="AT600">
        <v>0.96199999999999997</v>
      </c>
      <c r="AU600" t="s">
        <v>472</v>
      </c>
      <c r="AV600" t="s">
        <v>473</v>
      </c>
      <c r="AX600">
        <v>94</v>
      </c>
      <c r="AY600">
        <v>92</v>
      </c>
      <c r="AZ600" t="s">
        <v>59</v>
      </c>
      <c r="BA600" t="s">
        <v>470</v>
      </c>
      <c r="BB600" t="s">
        <v>470</v>
      </c>
    </row>
    <row r="601" spans="1:54" x14ac:dyDescent="0.25">
      <c r="A601">
        <v>1914</v>
      </c>
      <c r="B601" t="s">
        <v>157</v>
      </c>
      <c r="C601" t="s">
        <v>161</v>
      </c>
      <c r="D601" t="s">
        <v>162</v>
      </c>
      <c r="E601" t="str">
        <f>VLOOKUP(D601,TeamsFranchises!$A$2:$B$121,2,FALSE)</f>
        <v>Chicago Cubs</v>
      </c>
      <c r="G601">
        <v>4</v>
      </c>
      <c r="H601">
        <v>156</v>
      </c>
      <c r="I601">
        <v>76</v>
      </c>
      <c r="J601">
        <v>78</v>
      </c>
      <c r="K601">
        <v>76</v>
      </c>
      <c r="N601">
        <f t="shared" si="36"/>
        <v>0</v>
      </c>
      <c r="O601" t="s">
        <v>51</v>
      </c>
      <c r="P601">
        <f t="shared" si="37"/>
        <v>0</v>
      </c>
      <c r="Q601" t="s">
        <v>51</v>
      </c>
      <c r="R601">
        <f t="shared" si="38"/>
        <v>1</v>
      </c>
      <c r="S601">
        <f t="shared" si="39"/>
        <v>0</v>
      </c>
      <c r="T601" t="str">
        <f>IF('Teams-Start'!A601&gt;=1903,"Y","N")</f>
        <v>Y</v>
      </c>
      <c r="U601">
        <v>605</v>
      </c>
      <c r="V601">
        <v>5050</v>
      </c>
      <c r="W601">
        <v>1229</v>
      </c>
      <c r="X601">
        <v>199</v>
      </c>
      <c r="Y601">
        <v>74</v>
      </c>
      <c r="Z601">
        <v>42</v>
      </c>
      <c r="AA601">
        <v>501</v>
      </c>
      <c r="AB601">
        <v>577</v>
      </c>
      <c r="AC601">
        <v>164</v>
      </c>
      <c r="AG601">
        <v>638</v>
      </c>
      <c r="AH601">
        <v>418</v>
      </c>
      <c r="AI601">
        <v>2.71</v>
      </c>
      <c r="AJ601">
        <v>70</v>
      </c>
      <c r="AK601">
        <v>14</v>
      </c>
      <c r="AL601">
        <v>11</v>
      </c>
      <c r="AM601">
        <v>4167</v>
      </c>
      <c r="AN601">
        <v>1169</v>
      </c>
      <c r="AO601">
        <v>37</v>
      </c>
      <c r="AP601">
        <v>528</v>
      </c>
      <c r="AQ601">
        <v>651</v>
      </c>
      <c r="AR601">
        <v>310</v>
      </c>
      <c r="AS601">
        <v>87</v>
      </c>
      <c r="AT601">
        <v>0.95099999999999996</v>
      </c>
      <c r="AU601" t="s">
        <v>434</v>
      </c>
      <c r="AV601" t="s">
        <v>401</v>
      </c>
      <c r="AW601">
        <v>202516</v>
      </c>
      <c r="AX601">
        <v>100</v>
      </c>
      <c r="AY601">
        <v>100</v>
      </c>
      <c r="AZ601" t="s">
        <v>162</v>
      </c>
      <c r="BA601" t="s">
        <v>161</v>
      </c>
      <c r="BB601" t="s">
        <v>161</v>
      </c>
    </row>
    <row r="602" spans="1:54" x14ac:dyDescent="0.25">
      <c r="A602">
        <v>1914</v>
      </c>
      <c r="B602" t="s">
        <v>157</v>
      </c>
      <c r="C602" t="s">
        <v>167</v>
      </c>
      <c r="D602" t="s">
        <v>167</v>
      </c>
      <c r="E602" t="str">
        <f>VLOOKUP(D602,TeamsFranchises!$A$2:$B$121,2,FALSE)</f>
        <v>Cincinnati Reds</v>
      </c>
      <c r="G602">
        <v>8</v>
      </c>
      <c r="H602">
        <v>157</v>
      </c>
      <c r="I602">
        <v>77</v>
      </c>
      <c r="J602">
        <v>60</v>
      </c>
      <c r="K602">
        <v>94</v>
      </c>
      <c r="N602">
        <f t="shared" si="36"/>
        <v>0</v>
      </c>
      <c r="O602" t="s">
        <v>51</v>
      </c>
      <c r="P602">
        <f t="shared" si="37"/>
        <v>0</v>
      </c>
      <c r="Q602" t="s">
        <v>51</v>
      </c>
      <c r="R602">
        <f t="shared" si="38"/>
        <v>1</v>
      </c>
      <c r="S602">
        <f t="shared" si="39"/>
        <v>0</v>
      </c>
      <c r="T602" t="str">
        <f>IF('Teams-Start'!A602&gt;=1903,"Y","N")</f>
        <v>Y</v>
      </c>
      <c r="U602">
        <v>530</v>
      </c>
      <c r="V602">
        <v>4991</v>
      </c>
      <c r="W602">
        <v>1178</v>
      </c>
      <c r="X602">
        <v>142</v>
      </c>
      <c r="Y602">
        <v>64</v>
      </c>
      <c r="Z602">
        <v>16</v>
      </c>
      <c r="AA602">
        <v>441</v>
      </c>
      <c r="AB602">
        <v>627</v>
      </c>
      <c r="AC602">
        <v>224</v>
      </c>
      <c r="AG602">
        <v>651</v>
      </c>
      <c r="AH602">
        <v>453</v>
      </c>
      <c r="AI602">
        <v>2.94</v>
      </c>
      <c r="AJ602">
        <v>74</v>
      </c>
      <c r="AK602">
        <v>15</v>
      </c>
      <c r="AL602">
        <v>15</v>
      </c>
      <c r="AM602">
        <v>4161</v>
      </c>
      <c r="AN602">
        <v>1259</v>
      </c>
      <c r="AO602">
        <v>30</v>
      </c>
      <c r="AP602">
        <v>489</v>
      </c>
      <c r="AQ602">
        <v>607</v>
      </c>
      <c r="AR602">
        <v>314</v>
      </c>
      <c r="AS602">
        <v>113</v>
      </c>
      <c r="AT602">
        <v>0.95199999999999996</v>
      </c>
      <c r="AU602" t="s">
        <v>165</v>
      </c>
      <c r="AV602" t="s">
        <v>455</v>
      </c>
      <c r="AW602">
        <v>100791</v>
      </c>
      <c r="AX602">
        <v>103</v>
      </c>
      <c r="AY602">
        <v>105</v>
      </c>
      <c r="AZ602" t="s">
        <v>167</v>
      </c>
      <c r="BA602" t="s">
        <v>167</v>
      </c>
      <c r="BB602" t="s">
        <v>167</v>
      </c>
    </row>
    <row r="603" spans="1:54" x14ac:dyDescent="0.25">
      <c r="A603">
        <v>1914</v>
      </c>
      <c r="B603" t="s">
        <v>410</v>
      </c>
      <c r="C603" t="s">
        <v>64</v>
      </c>
      <c r="D603" t="s">
        <v>64</v>
      </c>
      <c r="E603" t="str">
        <f>VLOOKUP(D603,TeamsFranchises!$A$2:$B$121,2,FALSE)</f>
        <v>Cleveland Indians</v>
      </c>
      <c r="G603">
        <v>8</v>
      </c>
      <c r="H603">
        <v>157</v>
      </c>
      <c r="I603">
        <v>79</v>
      </c>
      <c r="J603">
        <v>51</v>
      </c>
      <c r="K603">
        <v>102</v>
      </c>
      <c r="N603">
        <f t="shared" si="36"/>
        <v>0</v>
      </c>
      <c r="O603" t="s">
        <v>51</v>
      </c>
      <c r="P603">
        <f t="shared" si="37"/>
        <v>0</v>
      </c>
      <c r="Q603" t="s">
        <v>51</v>
      </c>
      <c r="R603">
        <f t="shared" si="38"/>
        <v>1</v>
      </c>
      <c r="S603">
        <f t="shared" si="39"/>
        <v>0</v>
      </c>
      <c r="T603" t="str">
        <f>IF('Teams-Start'!A603&gt;=1903,"Y","N")</f>
        <v>Y</v>
      </c>
      <c r="U603">
        <v>538</v>
      </c>
      <c r="V603">
        <v>5157</v>
      </c>
      <c r="W603">
        <v>1262</v>
      </c>
      <c r="X603">
        <v>178</v>
      </c>
      <c r="Y603">
        <v>70</v>
      </c>
      <c r="Z603">
        <v>10</v>
      </c>
      <c r="AA603">
        <v>450</v>
      </c>
      <c r="AB603">
        <v>685</v>
      </c>
      <c r="AC603">
        <v>167</v>
      </c>
      <c r="AD603">
        <v>157</v>
      </c>
      <c r="AG603">
        <v>709</v>
      </c>
      <c r="AH603">
        <v>496</v>
      </c>
      <c r="AI603">
        <v>3.21</v>
      </c>
      <c r="AJ603">
        <v>69</v>
      </c>
      <c r="AK603">
        <v>9</v>
      </c>
      <c r="AL603">
        <v>3</v>
      </c>
      <c r="AM603">
        <v>4173</v>
      </c>
      <c r="AN603">
        <v>1365</v>
      </c>
      <c r="AO603">
        <v>10</v>
      </c>
      <c r="AP603">
        <v>666</v>
      </c>
      <c r="AQ603">
        <v>688</v>
      </c>
      <c r="AR603">
        <v>298</v>
      </c>
      <c r="AS603">
        <v>119</v>
      </c>
      <c r="AT603">
        <v>0.95399999999999996</v>
      </c>
      <c r="AU603" t="s">
        <v>435</v>
      </c>
      <c r="AV603" t="s">
        <v>446</v>
      </c>
      <c r="AW603">
        <v>185997</v>
      </c>
      <c r="AX603">
        <v>104</v>
      </c>
      <c r="AY603">
        <v>105</v>
      </c>
      <c r="AZ603" t="s">
        <v>64</v>
      </c>
      <c r="BA603" t="s">
        <v>64</v>
      </c>
      <c r="BB603" t="s">
        <v>64</v>
      </c>
    </row>
    <row r="604" spans="1:54" x14ac:dyDescent="0.25">
      <c r="A604">
        <v>1914</v>
      </c>
      <c r="B604" t="s">
        <v>410</v>
      </c>
      <c r="C604" t="s">
        <v>419</v>
      </c>
      <c r="D604" t="s">
        <v>419</v>
      </c>
      <c r="E604" t="str">
        <f>VLOOKUP(D604,TeamsFranchises!$A$2:$B$121,2,FALSE)</f>
        <v>Detroit Tigers</v>
      </c>
      <c r="G604">
        <v>4</v>
      </c>
      <c r="H604">
        <v>157</v>
      </c>
      <c r="I604">
        <v>78</v>
      </c>
      <c r="J604">
        <v>80</v>
      </c>
      <c r="K604">
        <v>73</v>
      </c>
      <c r="N604">
        <f t="shared" si="36"/>
        <v>0</v>
      </c>
      <c r="O604" t="s">
        <v>51</v>
      </c>
      <c r="P604">
        <f t="shared" si="37"/>
        <v>0</v>
      </c>
      <c r="Q604" t="s">
        <v>51</v>
      </c>
      <c r="R604">
        <f t="shared" si="38"/>
        <v>1</v>
      </c>
      <c r="S604">
        <f t="shared" si="39"/>
        <v>0</v>
      </c>
      <c r="T604" t="str">
        <f>IF('Teams-Start'!A604&gt;=1903,"Y","N")</f>
        <v>Y</v>
      </c>
      <c r="U604">
        <v>615</v>
      </c>
      <c r="V604">
        <v>5102</v>
      </c>
      <c r="W604">
        <v>1318</v>
      </c>
      <c r="X604">
        <v>195</v>
      </c>
      <c r="Y604">
        <v>84</v>
      </c>
      <c r="Z604">
        <v>25</v>
      </c>
      <c r="AA604">
        <v>557</v>
      </c>
      <c r="AB604">
        <v>537</v>
      </c>
      <c r="AC604">
        <v>211</v>
      </c>
      <c r="AD604">
        <v>154</v>
      </c>
      <c r="AG604">
        <v>618</v>
      </c>
      <c r="AH604">
        <v>449</v>
      </c>
      <c r="AI604">
        <v>2.86</v>
      </c>
      <c r="AJ604">
        <v>81</v>
      </c>
      <c r="AK604">
        <v>14</v>
      </c>
      <c r="AL604">
        <v>12</v>
      </c>
      <c r="AM604">
        <v>4236</v>
      </c>
      <c r="AN604">
        <v>1285</v>
      </c>
      <c r="AO604">
        <v>17</v>
      </c>
      <c r="AP604">
        <v>498</v>
      </c>
      <c r="AQ604">
        <v>567</v>
      </c>
      <c r="AR604">
        <v>285</v>
      </c>
      <c r="AS604">
        <v>101</v>
      </c>
      <c r="AT604">
        <v>0.95799999999999996</v>
      </c>
      <c r="AU604" t="s">
        <v>420</v>
      </c>
      <c r="AV604" t="s">
        <v>456</v>
      </c>
      <c r="AW604">
        <v>416225</v>
      </c>
      <c r="AX604">
        <v>103</v>
      </c>
      <c r="AY604">
        <v>102</v>
      </c>
      <c r="AZ604" t="s">
        <v>419</v>
      </c>
      <c r="BA604" t="s">
        <v>419</v>
      </c>
      <c r="BB604" t="s">
        <v>419</v>
      </c>
    </row>
    <row r="605" spans="1:54" x14ac:dyDescent="0.25">
      <c r="A605">
        <v>1914</v>
      </c>
      <c r="B605" t="s">
        <v>460</v>
      </c>
      <c r="C605" t="s">
        <v>183</v>
      </c>
      <c r="D605" t="s">
        <v>474</v>
      </c>
      <c r="E605" t="str">
        <f>VLOOKUP(D605,TeamsFranchises!$A$2:$B$121,2,FALSE)</f>
        <v>Newark Pepper</v>
      </c>
      <c r="G605">
        <v>1</v>
      </c>
      <c r="H605">
        <v>157</v>
      </c>
      <c r="J605">
        <v>88</v>
      </c>
      <c r="K605">
        <v>65</v>
      </c>
      <c r="N605">
        <f t="shared" si="36"/>
        <v>0</v>
      </c>
      <c r="O605" t="s">
        <v>76</v>
      </c>
      <c r="P605">
        <f t="shared" si="37"/>
        <v>1</v>
      </c>
      <c r="R605">
        <f t="shared" si="38"/>
        <v>0</v>
      </c>
      <c r="S605">
        <f t="shared" si="39"/>
        <v>0</v>
      </c>
      <c r="T605" t="str">
        <f>IF('Teams-Start'!A605&gt;=1903,"Y","N")</f>
        <v>Y</v>
      </c>
      <c r="U605">
        <v>762</v>
      </c>
      <c r="V605">
        <v>5176</v>
      </c>
      <c r="W605">
        <v>1474</v>
      </c>
      <c r="X605">
        <v>230</v>
      </c>
      <c r="Y605">
        <v>90</v>
      </c>
      <c r="Z605">
        <v>33</v>
      </c>
      <c r="AA605">
        <v>470</v>
      </c>
      <c r="AB605">
        <v>641</v>
      </c>
      <c r="AC605">
        <v>273</v>
      </c>
      <c r="AG605">
        <v>622</v>
      </c>
      <c r="AH605">
        <v>475</v>
      </c>
      <c r="AI605">
        <v>3.06</v>
      </c>
      <c r="AJ605">
        <v>104</v>
      </c>
      <c r="AK605">
        <v>15</v>
      </c>
      <c r="AL605">
        <v>9</v>
      </c>
      <c r="AM605">
        <v>4191</v>
      </c>
      <c r="AN605">
        <v>1352</v>
      </c>
      <c r="AO605">
        <v>29</v>
      </c>
      <c r="AP605">
        <v>476</v>
      </c>
      <c r="AQ605">
        <v>664</v>
      </c>
      <c r="AR605">
        <v>275</v>
      </c>
      <c r="AS605">
        <v>113</v>
      </c>
      <c r="AT605">
        <v>0.95699999999999996</v>
      </c>
      <c r="AU605" t="s">
        <v>275</v>
      </c>
      <c r="AX605">
        <v>111</v>
      </c>
      <c r="AY605">
        <v>108</v>
      </c>
      <c r="AZ605" t="s">
        <v>183</v>
      </c>
      <c r="BA605" t="s">
        <v>183</v>
      </c>
      <c r="BB605" t="s">
        <v>183</v>
      </c>
    </row>
    <row r="606" spans="1:54" x14ac:dyDescent="0.25">
      <c r="A606">
        <v>1914</v>
      </c>
      <c r="B606" t="s">
        <v>460</v>
      </c>
      <c r="C606" t="s">
        <v>475</v>
      </c>
      <c r="D606" t="s">
        <v>476</v>
      </c>
      <c r="E606" t="str">
        <f>VLOOKUP(D606,TeamsFranchises!$A$2:$B$121,2,FALSE)</f>
        <v>Kansas City Packers</v>
      </c>
      <c r="G606">
        <v>6</v>
      </c>
      <c r="H606">
        <v>154</v>
      </c>
      <c r="J606">
        <v>67</v>
      </c>
      <c r="K606">
        <v>84</v>
      </c>
      <c r="N606">
        <f t="shared" si="36"/>
        <v>0</v>
      </c>
      <c r="O606" t="s">
        <v>51</v>
      </c>
      <c r="P606">
        <f t="shared" si="37"/>
        <v>0</v>
      </c>
      <c r="R606">
        <f t="shared" si="38"/>
        <v>0</v>
      </c>
      <c r="S606">
        <f t="shared" si="39"/>
        <v>0</v>
      </c>
      <c r="T606" t="str">
        <f>IF('Teams-Start'!A606&gt;=1903,"Y","N")</f>
        <v>Y</v>
      </c>
      <c r="U606">
        <v>644</v>
      </c>
      <c r="V606">
        <v>5127</v>
      </c>
      <c r="W606">
        <v>1369</v>
      </c>
      <c r="X606">
        <v>226</v>
      </c>
      <c r="Y606">
        <v>77</v>
      </c>
      <c r="Z606">
        <v>39</v>
      </c>
      <c r="AA606">
        <v>399</v>
      </c>
      <c r="AB606">
        <v>621</v>
      </c>
      <c r="AC606">
        <v>171</v>
      </c>
      <c r="AG606">
        <v>683</v>
      </c>
      <c r="AH606">
        <v>516</v>
      </c>
      <c r="AI606">
        <v>3.41</v>
      </c>
      <c r="AJ606">
        <v>82</v>
      </c>
      <c r="AK606">
        <v>10</v>
      </c>
      <c r="AL606">
        <v>12</v>
      </c>
      <c r="AM606">
        <v>4083</v>
      </c>
      <c r="AN606">
        <v>1387</v>
      </c>
      <c r="AO606">
        <v>37</v>
      </c>
      <c r="AP606">
        <v>445</v>
      </c>
      <c r="AQ606">
        <v>600</v>
      </c>
      <c r="AR606">
        <v>279</v>
      </c>
      <c r="AS606">
        <v>135</v>
      </c>
      <c r="AT606">
        <v>0.95699999999999996</v>
      </c>
      <c r="AU606" t="s">
        <v>477</v>
      </c>
      <c r="AX606">
        <v>97</v>
      </c>
      <c r="AY606">
        <v>97</v>
      </c>
      <c r="AZ606" t="s">
        <v>476</v>
      </c>
      <c r="BA606" t="s">
        <v>475</v>
      </c>
      <c r="BB606" t="s">
        <v>475</v>
      </c>
    </row>
    <row r="607" spans="1:54" x14ac:dyDescent="0.25">
      <c r="A607">
        <v>1914</v>
      </c>
      <c r="B607" t="s">
        <v>157</v>
      </c>
      <c r="C607" t="s">
        <v>242</v>
      </c>
      <c r="D607" t="s">
        <v>243</v>
      </c>
      <c r="E607" t="str">
        <f>VLOOKUP(D607,TeamsFranchises!$A$2:$B$121,2,FALSE)</f>
        <v>San Francisco Giants</v>
      </c>
      <c r="G607">
        <v>2</v>
      </c>
      <c r="H607">
        <v>156</v>
      </c>
      <c r="I607">
        <v>80</v>
      </c>
      <c r="J607">
        <v>84</v>
      </c>
      <c r="K607">
        <v>70</v>
      </c>
      <c r="N607">
        <f t="shared" si="36"/>
        <v>0</v>
      </c>
      <c r="O607" t="s">
        <v>51</v>
      </c>
      <c r="P607">
        <f t="shared" si="37"/>
        <v>0</v>
      </c>
      <c r="Q607" t="s">
        <v>51</v>
      </c>
      <c r="R607">
        <f t="shared" si="38"/>
        <v>1</v>
      </c>
      <c r="S607">
        <f t="shared" si="39"/>
        <v>0</v>
      </c>
      <c r="T607" t="str">
        <f>IF('Teams-Start'!A607&gt;=1903,"Y","N")</f>
        <v>Y</v>
      </c>
      <c r="U607">
        <v>672</v>
      </c>
      <c r="V607">
        <v>5146</v>
      </c>
      <c r="W607">
        <v>1363</v>
      </c>
      <c r="X607">
        <v>222</v>
      </c>
      <c r="Y607">
        <v>59</v>
      </c>
      <c r="Z607">
        <v>30</v>
      </c>
      <c r="AA607">
        <v>447</v>
      </c>
      <c r="AB607">
        <v>479</v>
      </c>
      <c r="AC607">
        <v>239</v>
      </c>
      <c r="AG607">
        <v>576</v>
      </c>
      <c r="AH607">
        <v>454</v>
      </c>
      <c r="AI607">
        <v>2.94</v>
      </c>
      <c r="AJ607">
        <v>88</v>
      </c>
      <c r="AK607">
        <v>20</v>
      </c>
      <c r="AL607">
        <v>9</v>
      </c>
      <c r="AM607">
        <v>4170</v>
      </c>
      <c r="AN607">
        <v>1298</v>
      </c>
      <c r="AO607">
        <v>47</v>
      </c>
      <c r="AP607">
        <v>367</v>
      </c>
      <c r="AQ607">
        <v>563</v>
      </c>
      <c r="AR607">
        <v>253</v>
      </c>
      <c r="AS607">
        <v>119</v>
      </c>
      <c r="AT607">
        <v>0.96099999999999997</v>
      </c>
      <c r="AU607" t="s">
        <v>310</v>
      </c>
      <c r="AV607" t="s">
        <v>457</v>
      </c>
      <c r="AW607">
        <v>364313</v>
      </c>
      <c r="AX607">
        <v>97</v>
      </c>
      <c r="AY607">
        <v>95</v>
      </c>
      <c r="AZ607" t="s">
        <v>246</v>
      </c>
      <c r="BA607" t="s">
        <v>242</v>
      </c>
      <c r="BB607" t="s">
        <v>242</v>
      </c>
    </row>
    <row r="608" spans="1:54" x14ac:dyDescent="0.25">
      <c r="A608">
        <v>1914</v>
      </c>
      <c r="B608" t="s">
        <v>410</v>
      </c>
      <c r="C608" t="s">
        <v>436</v>
      </c>
      <c r="D608" t="s">
        <v>412</v>
      </c>
      <c r="E608" t="str">
        <f>VLOOKUP(D608,TeamsFranchises!$A$2:$B$121,2,FALSE)</f>
        <v>New York Yankees</v>
      </c>
      <c r="G608">
        <v>6</v>
      </c>
      <c r="H608">
        <v>157</v>
      </c>
      <c r="I608">
        <v>78</v>
      </c>
      <c r="J608">
        <v>70</v>
      </c>
      <c r="K608">
        <v>84</v>
      </c>
      <c r="N608">
        <f t="shared" si="36"/>
        <v>0</v>
      </c>
      <c r="O608" t="s">
        <v>51</v>
      </c>
      <c r="P608">
        <f t="shared" si="37"/>
        <v>0</v>
      </c>
      <c r="Q608" t="s">
        <v>51</v>
      </c>
      <c r="R608">
        <f t="shared" si="38"/>
        <v>1</v>
      </c>
      <c r="S608">
        <f t="shared" si="39"/>
        <v>0</v>
      </c>
      <c r="T608" t="str">
        <f>IF('Teams-Start'!A608&gt;=1903,"Y","N")</f>
        <v>Y</v>
      </c>
      <c r="U608">
        <v>537</v>
      </c>
      <c r="V608">
        <v>4992</v>
      </c>
      <c r="W608">
        <v>1144</v>
      </c>
      <c r="X608">
        <v>149</v>
      </c>
      <c r="Y608">
        <v>52</v>
      </c>
      <c r="Z608">
        <v>12</v>
      </c>
      <c r="AA608">
        <v>577</v>
      </c>
      <c r="AB608">
        <v>711</v>
      </c>
      <c r="AC608">
        <v>251</v>
      </c>
      <c r="AD608">
        <v>191</v>
      </c>
      <c r="AG608">
        <v>550</v>
      </c>
      <c r="AH608">
        <v>436</v>
      </c>
      <c r="AI608">
        <v>2.81</v>
      </c>
      <c r="AJ608">
        <v>98</v>
      </c>
      <c r="AK608">
        <v>9</v>
      </c>
      <c r="AL608">
        <v>5</v>
      </c>
      <c r="AM608">
        <v>4191</v>
      </c>
      <c r="AN608">
        <v>1277</v>
      </c>
      <c r="AO608">
        <v>30</v>
      </c>
      <c r="AP608">
        <v>390</v>
      </c>
      <c r="AQ608">
        <v>563</v>
      </c>
      <c r="AR608">
        <v>223</v>
      </c>
      <c r="AS608">
        <v>93</v>
      </c>
      <c r="AT608">
        <v>0.96199999999999997</v>
      </c>
      <c r="AU608" t="s">
        <v>459</v>
      </c>
      <c r="AV608" t="s">
        <v>457</v>
      </c>
      <c r="AW608">
        <v>359477</v>
      </c>
      <c r="AX608">
        <v>100</v>
      </c>
      <c r="AY608">
        <v>101</v>
      </c>
      <c r="AZ608" t="s">
        <v>412</v>
      </c>
      <c r="BA608" t="s">
        <v>436</v>
      </c>
      <c r="BB608" t="s">
        <v>436</v>
      </c>
    </row>
    <row r="609" spans="1:54" x14ac:dyDescent="0.25">
      <c r="A609">
        <v>1914</v>
      </c>
      <c r="B609" t="s">
        <v>410</v>
      </c>
      <c r="C609" t="s">
        <v>226</v>
      </c>
      <c r="D609" t="s">
        <v>423</v>
      </c>
      <c r="E609" t="str">
        <f>VLOOKUP(D609,TeamsFranchises!$A$2:$B$121,2,FALSE)</f>
        <v>Oakland Athletics</v>
      </c>
      <c r="G609">
        <v>1</v>
      </c>
      <c r="H609">
        <v>158</v>
      </c>
      <c r="I609">
        <v>78</v>
      </c>
      <c r="J609">
        <v>99</v>
      </c>
      <c r="K609">
        <v>53</v>
      </c>
      <c r="N609">
        <f t="shared" si="36"/>
        <v>0</v>
      </c>
      <c r="O609" t="s">
        <v>76</v>
      </c>
      <c r="P609">
        <f t="shared" si="37"/>
        <v>1</v>
      </c>
      <c r="Q609" t="s">
        <v>51</v>
      </c>
      <c r="R609">
        <f t="shared" si="38"/>
        <v>1</v>
      </c>
      <c r="S609">
        <f t="shared" si="39"/>
        <v>0</v>
      </c>
      <c r="T609" t="str">
        <f>IF('Teams-Start'!A609&gt;=1903,"Y","N")</f>
        <v>Y</v>
      </c>
      <c r="U609">
        <v>749</v>
      </c>
      <c r="V609">
        <v>5126</v>
      </c>
      <c r="W609">
        <v>1392</v>
      </c>
      <c r="X609">
        <v>165</v>
      </c>
      <c r="Y609">
        <v>80</v>
      </c>
      <c r="Z609">
        <v>29</v>
      </c>
      <c r="AA609">
        <v>545</v>
      </c>
      <c r="AB609">
        <v>517</v>
      </c>
      <c r="AC609">
        <v>231</v>
      </c>
      <c r="AD609">
        <v>188</v>
      </c>
      <c r="AG609">
        <v>529</v>
      </c>
      <c r="AH609">
        <v>434</v>
      </c>
      <c r="AI609">
        <v>2.78</v>
      </c>
      <c r="AJ609">
        <v>89</v>
      </c>
      <c r="AK609">
        <v>24</v>
      </c>
      <c r="AL609">
        <v>17</v>
      </c>
      <c r="AM609">
        <v>4212</v>
      </c>
      <c r="AN609">
        <v>1264</v>
      </c>
      <c r="AO609">
        <v>18</v>
      </c>
      <c r="AP609">
        <v>521</v>
      </c>
      <c r="AQ609">
        <v>720</v>
      </c>
      <c r="AR609">
        <v>213</v>
      </c>
      <c r="AS609">
        <v>116</v>
      </c>
      <c r="AT609">
        <v>0.96599999999999997</v>
      </c>
      <c r="AU609" t="s">
        <v>77</v>
      </c>
      <c r="AV609" t="s">
        <v>442</v>
      </c>
      <c r="AW609">
        <v>346641</v>
      </c>
      <c r="AX609">
        <v>96</v>
      </c>
      <c r="AY609">
        <v>95</v>
      </c>
      <c r="AZ609" t="s">
        <v>226</v>
      </c>
      <c r="BA609" t="s">
        <v>226</v>
      </c>
      <c r="BB609" t="s">
        <v>226</v>
      </c>
    </row>
    <row r="610" spans="1:54" x14ac:dyDescent="0.25">
      <c r="A610">
        <v>1914</v>
      </c>
      <c r="B610" t="s">
        <v>157</v>
      </c>
      <c r="C610" t="s">
        <v>122</v>
      </c>
      <c r="D610" t="s">
        <v>122</v>
      </c>
      <c r="E610" t="str">
        <f>VLOOKUP(D610,TeamsFranchises!$A$2:$B$121,2,FALSE)</f>
        <v>Philadelphia Phillies</v>
      </c>
      <c r="G610">
        <v>6</v>
      </c>
      <c r="H610">
        <v>154</v>
      </c>
      <c r="I610">
        <v>78</v>
      </c>
      <c r="J610">
        <v>74</v>
      </c>
      <c r="K610">
        <v>80</v>
      </c>
      <c r="N610">
        <f t="shared" si="36"/>
        <v>0</v>
      </c>
      <c r="O610" t="s">
        <v>51</v>
      </c>
      <c r="P610">
        <f t="shared" si="37"/>
        <v>0</v>
      </c>
      <c r="Q610" t="s">
        <v>51</v>
      </c>
      <c r="R610">
        <f t="shared" si="38"/>
        <v>1</v>
      </c>
      <c r="S610">
        <f t="shared" si="39"/>
        <v>0</v>
      </c>
      <c r="T610" t="str">
        <f>IF('Teams-Start'!A610&gt;=1903,"Y","N")</f>
        <v>Y</v>
      </c>
      <c r="U610">
        <v>651</v>
      </c>
      <c r="V610">
        <v>5110</v>
      </c>
      <c r="W610">
        <v>1345</v>
      </c>
      <c r="X610">
        <v>211</v>
      </c>
      <c r="Y610">
        <v>52</v>
      </c>
      <c r="Z610">
        <v>62</v>
      </c>
      <c r="AA610">
        <v>472</v>
      </c>
      <c r="AB610">
        <v>570</v>
      </c>
      <c r="AC610">
        <v>145</v>
      </c>
      <c r="AG610">
        <v>687</v>
      </c>
      <c r="AH610">
        <v>469</v>
      </c>
      <c r="AI610">
        <v>3.06</v>
      </c>
      <c r="AJ610">
        <v>85</v>
      </c>
      <c r="AK610">
        <v>14</v>
      </c>
      <c r="AL610">
        <v>7</v>
      </c>
      <c r="AM610">
        <v>4137</v>
      </c>
      <c r="AN610">
        <v>1403</v>
      </c>
      <c r="AO610">
        <v>26</v>
      </c>
      <c r="AP610">
        <v>452</v>
      </c>
      <c r="AQ610">
        <v>650</v>
      </c>
      <c r="AR610">
        <v>324</v>
      </c>
      <c r="AS610">
        <v>81</v>
      </c>
      <c r="AT610">
        <v>0.95</v>
      </c>
      <c r="AU610" t="s">
        <v>358</v>
      </c>
      <c r="AV610" t="s">
        <v>404</v>
      </c>
      <c r="AW610">
        <v>138474</v>
      </c>
      <c r="AX610">
        <v>106</v>
      </c>
      <c r="AY610">
        <v>105</v>
      </c>
      <c r="AZ610" t="s">
        <v>122</v>
      </c>
      <c r="BA610" t="s">
        <v>122</v>
      </c>
      <c r="BB610" t="s">
        <v>122</v>
      </c>
    </row>
    <row r="611" spans="1:54" x14ac:dyDescent="0.25">
      <c r="A611">
        <v>1914</v>
      </c>
      <c r="B611" t="s">
        <v>157</v>
      </c>
      <c r="C611" t="s">
        <v>229</v>
      </c>
      <c r="D611" t="s">
        <v>229</v>
      </c>
      <c r="E611" t="str">
        <f>VLOOKUP(D611,TeamsFranchises!$A$2:$B$121,2,FALSE)</f>
        <v>Pittsburgh Pirates</v>
      </c>
      <c r="G611">
        <v>7</v>
      </c>
      <c r="H611">
        <v>158</v>
      </c>
      <c r="I611">
        <v>77</v>
      </c>
      <c r="J611">
        <v>69</v>
      </c>
      <c r="K611">
        <v>85</v>
      </c>
      <c r="N611">
        <f t="shared" si="36"/>
        <v>0</v>
      </c>
      <c r="O611" t="s">
        <v>51</v>
      </c>
      <c r="P611">
        <f t="shared" si="37"/>
        <v>0</v>
      </c>
      <c r="Q611" t="s">
        <v>51</v>
      </c>
      <c r="R611">
        <f t="shared" si="38"/>
        <v>1</v>
      </c>
      <c r="S611">
        <f t="shared" si="39"/>
        <v>0</v>
      </c>
      <c r="T611" t="str">
        <f>IF('Teams-Start'!A611&gt;=1903,"Y","N")</f>
        <v>Y</v>
      </c>
      <c r="U611">
        <v>503</v>
      </c>
      <c r="V611">
        <v>5145</v>
      </c>
      <c r="W611">
        <v>1197</v>
      </c>
      <c r="X611">
        <v>148</v>
      </c>
      <c r="Y611">
        <v>79</v>
      </c>
      <c r="Z611">
        <v>18</v>
      </c>
      <c r="AA611">
        <v>416</v>
      </c>
      <c r="AB611">
        <v>608</v>
      </c>
      <c r="AC611">
        <v>147</v>
      </c>
      <c r="AG611">
        <v>540</v>
      </c>
      <c r="AH611">
        <v>422</v>
      </c>
      <c r="AI611">
        <v>2.7</v>
      </c>
      <c r="AJ611">
        <v>86</v>
      </c>
      <c r="AK611">
        <v>10</v>
      </c>
      <c r="AL611">
        <v>11</v>
      </c>
      <c r="AM611">
        <v>4215</v>
      </c>
      <c r="AN611">
        <v>1272</v>
      </c>
      <c r="AO611">
        <v>27</v>
      </c>
      <c r="AP611">
        <v>392</v>
      </c>
      <c r="AQ611">
        <v>488</v>
      </c>
      <c r="AR611">
        <v>223</v>
      </c>
      <c r="AS611">
        <v>96</v>
      </c>
      <c r="AT611">
        <v>0.96599999999999997</v>
      </c>
      <c r="AU611" t="s">
        <v>390</v>
      </c>
      <c r="AV611" t="s">
        <v>447</v>
      </c>
      <c r="AW611">
        <v>139620</v>
      </c>
      <c r="AX611">
        <v>96</v>
      </c>
      <c r="AY611">
        <v>95</v>
      </c>
      <c r="AZ611" t="s">
        <v>229</v>
      </c>
      <c r="BA611" t="s">
        <v>229</v>
      </c>
      <c r="BB611" t="s">
        <v>229</v>
      </c>
    </row>
    <row r="612" spans="1:54" x14ac:dyDescent="0.25">
      <c r="A612">
        <v>1914</v>
      </c>
      <c r="B612" t="s">
        <v>460</v>
      </c>
      <c r="C612" t="s">
        <v>478</v>
      </c>
      <c r="D612" t="s">
        <v>479</v>
      </c>
      <c r="E612" t="str">
        <f>VLOOKUP(D612,TeamsFranchises!$A$2:$B$121,2,FALSE)</f>
        <v>Pittsburgh Rebels</v>
      </c>
      <c r="G612">
        <v>7</v>
      </c>
      <c r="H612">
        <v>154</v>
      </c>
      <c r="J612">
        <v>64</v>
      </c>
      <c r="K612">
        <v>86</v>
      </c>
      <c r="N612">
        <f t="shared" si="36"/>
        <v>0</v>
      </c>
      <c r="O612" t="s">
        <v>51</v>
      </c>
      <c r="P612">
        <f t="shared" si="37"/>
        <v>0</v>
      </c>
      <c r="R612">
        <f t="shared" si="38"/>
        <v>0</v>
      </c>
      <c r="S612">
        <f t="shared" si="39"/>
        <v>0</v>
      </c>
      <c r="T612" t="str">
        <f>IF('Teams-Start'!A612&gt;=1903,"Y","N")</f>
        <v>Y</v>
      </c>
      <c r="U612">
        <v>605</v>
      </c>
      <c r="V612">
        <v>5114</v>
      </c>
      <c r="W612">
        <v>1339</v>
      </c>
      <c r="X612">
        <v>180</v>
      </c>
      <c r="Y612">
        <v>90</v>
      </c>
      <c r="Z612">
        <v>34</v>
      </c>
      <c r="AA612">
        <v>410</v>
      </c>
      <c r="AB612">
        <v>575</v>
      </c>
      <c r="AC612">
        <v>153</v>
      </c>
      <c r="AG612">
        <v>698</v>
      </c>
      <c r="AH612">
        <v>542</v>
      </c>
      <c r="AI612">
        <v>3.56</v>
      </c>
      <c r="AJ612">
        <v>97</v>
      </c>
      <c r="AK612">
        <v>9</v>
      </c>
      <c r="AL612">
        <v>6</v>
      </c>
      <c r="AM612">
        <v>4110</v>
      </c>
      <c r="AN612">
        <v>1416</v>
      </c>
      <c r="AO612">
        <v>39</v>
      </c>
      <c r="AP612">
        <v>444</v>
      </c>
      <c r="AQ612">
        <v>510</v>
      </c>
      <c r="AR612">
        <v>253</v>
      </c>
      <c r="AS612">
        <v>92</v>
      </c>
      <c r="AT612">
        <v>0.96</v>
      </c>
      <c r="AU612" t="s">
        <v>480</v>
      </c>
      <c r="AX612">
        <v>99</v>
      </c>
      <c r="AY612">
        <v>99</v>
      </c>
      <c r="AZ612" t="s">
        <v>479</v>
      </c>
      <c r="BA612" t="s">
        <v>478</v>
      </c>
      <c r="BB612" t="s">
        <v>478</v>
      </c>
    </row>
    <row r="613" spans="1:54" x14ac:dyDescent="0.25">
      <c r="A613">
        <v>1914</v>
      </c>
      <c r="B613" t="s">
        <v>410</v>
      </c>
      <c r="C613" t="s">
        <v>431</v>
      </c>
      <c r="D613" t="s">
        <v>95</v>
      </c>
      <c r="E613" t="str">
        <f>VLOOKUP(D613,TeamsFranchises!$A$2:$B$121,2,FALSE)</f>
        <v>Baltimore Orioles</v>
      </c>
      <c r="G613">
        <v>5</v>
      </c>
      <c r="H613">
        <v>159</v>
      </c>
      <c r="I613">
        <v>81</v>
      </c>
      <c r="J613">
        <v>71</v>
      </c>
      <c r="K613">
        <v>82</v>
      </c>
      <c r="N613">
        <f t="shared" si="36"/>
        <v>0</v>
      </c>
      <c r="O613" t="s">
        <v>51</v>
      </c>
      <c r="P613">
        <f t="shared" si="37"/>
        <v>0</v>
      </c>
      <c r="Q613" t="s">
        <v>51</v>
      </c>
      <c r="R613">
        <f t="shared" si="38"/>
        <v>1</v>
      </c>
      <c r="S613">
        <f t="shared" si="39"/>
        <v>0</v>
      </c>
      <c r="T613" t="str">
        <f>IF('Teams-Start'!A613&gt;=1903,"Y","N")</f>
        <v>Y</v>
      </c>
      <c r="U613">
        <v>523</v>
      </c>
      <c r="V613">
        <v>5101</v>
      </c>
      <c r="W613">
        <v>1241</v>
      </c>
      <c r="X613">
        <v>185</v>
      </c>
      <c r="Y613">
        <v>75</v>
      </c>
      <c r="Z613">
        <v>17</v>
      </c>
      <c r="AA613">
        <v>423</v>
      </c>
      <c r="AB613">
        <v>863</v>
      </c>
      <c r="AC613">
        <v>233</v>
      </c>
      <c r="AD613">
        <v>189</v>
      </c>
      <c r="AG613">
        <v>615</v>
      </c>
      <c r="AH613">
        <v>446</v>
      </c>
      <c r="AI613">
        <v>2.85</v>
      </c>
      <c r="AJ613">
        <v>81</v>
      </c>
      <c r="AK613">
        <v>15</v>
      </c>
      <c r="AL613">
        <v>11</v>
      </c>
      <c r="AM613">
        <v>4230</v>
      </c>
      <c r="AN613">
        <v>1309</v>
      </c>
      <c r="AO613">
        <v>20</v>
      </c>
      <c r="AP613">
        <v>540</v>
      </c>
      <c r="AQ613">
        <v>553</v>
      </c>
      <c r="AR613">
        <v>317</v>
      </c>
      <c r="AS613">
        <v>114</v>
      </c>
      <c r="AT613">
        <v>0.95199999999999996</v>
      </c>
      <c r="AU613" t="s">
        <v>252</v>
      </c>
      <c r="AV613" t="s">
        <v>444</v>
      </c>
      <c r="AW613">
        <v>244714</v>
      </c>
      <c r="AX613">
        <v>96</v>
      </c>
      <c r="AY613">
        <v>99</v>
      </c>
      <c r="AZ613" t="s">
        <v>433</v>
      </c>
      <c r="BA613" t="s">
        <v>431</v>
      </c>
      <c r="BB613" t="s">
        <v>431</v>
      </c>
    </row>
    <row r="614" spans="1:54" x14ac:dyDescent="0.25">
      <c r="A614">
        <v>1914</v>
      </c>
      <c r="B614" t="s">
        <v>460</v>
      </c>
      <c r="C614" t="s">
        <v>481</v>
      </c>
      <c r="D614" t="s">
        <v>482</v>
      </c>
      <c r="E614" t="str">
        <f>VLOOKUP(D614,TeamsFranchises!$A$2:$B$121,2,FALSE)</f>
        <v>St. Louis Terriers</v>
      </c>
      <c r="G614">
        <v>8</v>
      </c>
      <c r="H614">
        <v>154</v>
      </c>
      <c r="J614">
        <v>62</v>
      </c>
      <c r="K614">
        <v>89</v>
      </c>
      <c r="N614">
        <f t="shared" si="36"/>
        <v>0</v>
      </c>
      <c r="O614" t="s">
        <v>51</v>
      </c>
      <c r="P614">
        <f t="shared" si="37"/>
        <v>0</v>
      </c>
      <c r="R614">
        <f t="shared" si="38"/>
        <v>0</v>
      </c>
      <c r="S614">
        <f t="shared" si="39"/>
        <v>0</v>
      </c>
      <c r="T614" t="str">
        <f>IF('Teams-Start'!A614&gt;=1903,"Y","N")</f>
        <v>Y</v>
      </c>
      <c r="U614">
        <v>565</v>
      </c>
      <c r="V614">
        <v>5078</v>
      </c>
      <c r="W614">
        <v>1254</v>
      </c>
      <c r="X614">
        <v>193</v>
      </c>
      <c r="Y614">
        <v>65</v>
      </c>
      <c r="Z614">
        <v>26</v>
      </c>
      <c r="AA614">
        <v>503</v>
      </c>
      <c r="AB614">
        <v>662</v>
      </c>
      <c r="AC614">
        <v>113</v>
      </c>
      <c r="AG614">
        <v>697</v>
      </c>
      <c r="AH614">
        <v>545</v>
      </c>
      <c r="AI614">
        <v>3.59</v>
      </c>
      <c r="AJ614">
        <v>97</v>
      </c>
      <c r="AK614">
        <v>9</v>
      </c>
      <c r="AL614">
        <v>6</v>
      </c>
      <c r="AM614">
        <v>4101</v>
      </c>
      <c r="AN614">
        <v>1418</v>
      </c>
      <c r="AO614">
        <v>38</v>
      </c>
      <c r="AP614">
        <v>409</v>
      </c>
      <c r="AQ614">
        <v>661</v>
      </c>
      <c r="AR614">
        <v>269</v>
      </c>
      <c r="AS614">
        <v>94</v>
      </c>
      <c r="AT614">
        <v>0.95699999999999996</v>
      </c>
      <c r="AU614" t="s">
        <v>483</v>
      </c>
      <c r="AX614">
        <v>105</v>
      </c>
      <c r="AY614">
        <v>105</v>
      </c>
      <c r="AZ614" t="s">
        <v>290</v>
      </c>
      <c r="BA614" t="s">
        <v>481</v>
      </c>
      <c r="BB614" t="s">
        <v>481</v>
      </c>
    </row>
    <row r="615" spans="1:54" x14ac:dyDescent="0.25">
      <c r="A615">
        <v>1914</v>
      </c>
      <c r="B615" t="s">
        <v>157</v>
      </c>
      <c r="C615" t="s">
        <v>396</v>
      </c>
      <c r="D615" t="s">
        <v>154</v>
      </c>
      <c r="E615" t="str">
        <f>VLOOKUP(D615,TeamsFranchises!$A$2:$B$121,2,FALSE)</f>
        <v>St. Louis Cardinals</v>
      </c>
      <c r="G615">
        <v>3</v>
      </c>
      <c r="H615">
        <v>157</v>
      </c>
      <c r="I615">
        <v>79</v>
      </c>
      <c r="J615">
        <v>81</v>
      </c>
      <c r="K615">
        <v>72</v>
      </c>
      <c r="N615">
        <f t="shared" si="36"/>
        <v>0</v>
      </c>
      <c r="O615" t="s">
        <v>51</v>
      </c>
      <c r="P615">
        <f t="shared" si="37"/>
        <v>0</v>
      </c>
      <c r="Q615" t="s">
        <v>51</v>
      </c>
      <c r="R615">
        <f t="shared" si="38"/>
        <v>1</v>
      </c>
      <c r="S615">
        <f t="shared" si="39"/>
        <v>0</v>
      </c>
      <c r="T615" t="str">
        <f>IF('Teams-Start'!A615&gt;=1903,"Y","N")</f>
        <v>Y</v>
      </c>
      <c r="U615">
        <v>558</v>
      </c>
      <c r="V615">
        <v>5046</v>
      </c>
      <c r="W615">
        <v>1249</v>
      </c>
      <c r="X615">
        <v>203</v>
      </c>
      <c r="Y615">
        <v>65</v>
      </c>
      <c r="Z615">
        <v>33</v>
      </c>
      <c r="AA615">
        <v>445</v>
      </c>
      <c r="AB615">
        <v>618</v>
      </c>
      <c r="AC615">
        <v>204</v>
      </c>
      <c r="AG615">
        <v>540</v>
      </c>
      <c r="AH615">
        <v>377</v>
      </c>
      <c r="AI615">
        <v>2.38</v>
      </c>
      <c r="AJ615">
        <v>84</v>
      </c>
      <c r="AK615">
        <v>16</v>
      </c>
      <c r="AL615">
        <v>12</v>
      </c>
      <c r="AM615">
        <v>4272</v>
      </c>
      <c r="AN615">
        <v>1279</v>
      </c>
      <c r="AO615">
        <v>26</v>
      </c>
      <c r="AP615">
        <v>422</v>
      </c>
      <c r="AQ615">
        <v>531</v>
      </c>
      <c r="AR615">
        <v>239</v>
      </c>
      <c r="AS615">
        <v>109</v>
      </c>
      <c r="AT615">
        <v>0.96399999999999997</v>
      </c>
      <c r="AU615" t="s">
        <v>409</v>
      </c>
      <c r="AV615" t="s">
        <v>399</v>
      </c>
      <c r="AW615">
        <v>256099</v>
      </c>
      <c r="AX615">
        <v>99</v>
      </c>
      <c r="AY615">
        <v>100</v>
      </c>
      <c r="AZ615" t="s">
        <v>154</v>
      </c>
      <c r="BA615" t="s">
        <v>396</v>
      </c>
      <c r="BB615" t="s">
        <v>396</v>
      </c>
    </row>
    <row r="616" spans="1:54" x14ac:dyDescent="0.25">
      <c r="A616">
        <v>1914</v>
      </c>
      <c r="B616" t="s">
        <v>410</v>
      </c>
      <c r="C616" t="s">
        <v>425</v>
      </c>
      <c r="D616" t="s">
        <v>426</v>
      </c>
      <c r="E616" t="str">
        <f>VLOOKUP(D616,TeamsFranchises!$A$2:$B$121,2,FALSE)</f>
        <v>Minnesota Twins</v>
      </c>
      <c r="G616">
        <v>3</v>
      </c>
      <c r="H616">
        <v>158</v>
      </c>
      <c r="I616">
        <v>77</v>
      </c>
      <c r="J616">
        <v>81</v>
      </c>
      <c r="K616">
        <v>73</v>
      </c>
      <c r="N616">
        <f t="shared" si="36"/>
        <v>0</v>
      </c>
      <c r="O616" t="s">
        <v>51</v>
      </c>
      <c r="P616">
        <f t="shared" si="37"/>
        <v>0</v>
      </c>
      <c r="Q616" t="s">
        <v>51</v>
      </c>
      <c r="R616">
        <f t="shared" si="38"/>
        <v>1</v>
      </c>
      <c r="S616">
        <f t="shared" si="39"/>
        <v>0</v>
      </c>
      <c r="T616" t="str">
        <f>IF('Teams-Start'!A616&gt;=1903,"Y","N")</f>
        <v>Y</v>
      </c>
      <c r="U616">
        <v>572</v>
      </c>
      <c r="V616">
        <v>5108</v>
      </c>
      <c r="W616">
        <v>1245</v>
      </c>
      <c r="X616">
        <v>176</v>
      </c>
      <c r="Y616">
        <v>81</v>
      </c>
      <c r="Z616">
        <v>18</v>
      </c>
      <c r="AA616">
        <v>470</v>
      </c>
      <c r="AB616">
        <v>640</v>
      </c>
      <c r="AC616">
        <v>220</v>
      </c>
      <c r="AD616">
        <v>163</v>
      </c>
      <c r="AG616">
        <v>519</v>
      </c>
      <c r="AH616">
        <v>401</v>
      </c>
      <c r="AI616">
        <v>2.54</v>
      </c>
      <c r="AJ616">
        <v>75</v>
      </c>
      <c r="AK616">
        <v>25</v>
      </c>
      <c r="AL616">
        <v>20</v>
      </c>
      <c r="AM616">
        <v>4260</v>
      </c>
      <c r="AN616">
        <v>1170</v>
      </c>
      <c r="AO616">
        <v>20</v>
      </c>
      <c r="AP616">
        <v>520</v>
      </c>
      <c r="AQ616">
        <v>784</v>
      </c>
      <c r="AR616">
        <v>252</v>
      </c>
      <c r="AS616">
        <v>116</v>
      </c>
      <c r="AT616">
        <v>0.96099999999999997</v>
      </c>
      <c r="AU616" t="s">
        <v>397</v>
      </c>
      <c r="AV616" t="s">
        <v>452</v>
      </c>
      <c r="AW616">
        <v>243888</v>
      </c>
      <c r="AX616">
        <v>104</v>
      </c>
      <c r="AY616">
        <v>103</v>
      </c>
      <c r="AZ616" t="s">
        <v>428</v>
      </c>
      <c r="BA616" t="s">
        <v>425</v>
      </c>
      <c r="BB616" t="s">
        <v>425</v>
      </c>
    </row>
    <row r="617" spans="1:54" x14ac:dyDescent="0.25">
      <c r="A617">
        <v>1915</v>
      </c>
      <c r="B617" t="s">
        <v>460</v>
      </c>
      <c r="C617" t="s">
        <v>461</v>
      </c>
      <c r="D617" t="s">
        <v>462</v>
      </c>
      <c r="E617" t="str">
        <f>VLOOKUP(D617,TeamsFranchises!$A$2:$B$121,2,FALSE)</f>
        <v>Baltimore Terrapins</v>
      </c>
      <c r="G617">
        <v>8</v>
      </c>
      <c r="H617">
        <v>154</v>
      </c>
      <c r="J617">
        <v>47</v>
      </c>
      <c r="K617">
        <v>107</v>
      </c>
      <c r="N617">
        <f t="shared" si="36"/>
        <v>0</v>
      </c>
      <c r="O617" t="s">
        <v>51</v>
      </c>
      <c r="P617">
        <f t="shared" si="37"/>
        <v>0</v>
      </c>
      <c r="R617">
        <f t="shared" si="38"/>
        <v>0</v>
      </c>
      <c r="S617">
        <f t="shared" si="39"/>
        <v>0</v>
      </c>
      <c r="T617" t="str">
        <f>IF('Teams-Start'!A617&gt;=1903,"Y","N")</f>
        <v>Y</v>
      </c>
      <c r="U617">
        <v>550</v>
      </c>
      <c r="V617">
        <v>5060</v>
      </c>
      <c r="W617">
        <v>1235</v>
      </c>
      <c r="X617">
        <v>196</v>
      </c>
      <c r="Y617">
        <v>53</v>
      </c>
      <c r="Z617">
        <v>36</v>
      </c>
      <c r="AA617">
        <v>470</v>
      </c>
      <c r="AB617">
        <v>641</v>
      </c>
      <c r="AC617">
        <v>128</v>
      </c>
      <c r="AG617">
        <v>760</v>
      </c>
      <c r="AH617">
        <v>598</v>
      </c>
      <c r="AI617">
        <v>3.96</v>
      </c>
      <c r="AJ617">
        <v>85</v>
      </c>
      <c r="AK617">
        <v>5</v>
      </c>
      <c r="AL617">
        <v>7</v>
      </c>
      <c r="AM617">
        <v>4080</v>
      </c>
      <c r="AN617">
        <v>1455</v>
      </c>
      <c r="AO617">
        <v>52</v>
      </c>
      <c r="AP617">
        <v>466</v>
      </c>
      <c r="AQ617">
        <v>570</v>
      </c>
      <c r="AR617">
        <v>273</v>
      </c>
      <c r="AS617">
        <v>140</v>
      </c>
      <c r="AT617">
        <v>0.95699999999999996</v>
      </c>
      <c r="AU617" t="s">
        <v>463</v>
      </c>
      <c r="AX617">
        <v>103</v>
      </c>
      <c r="AY617">
        <v>105</v>
      </c>
      <c r="AZ617" t="s">
        <v>95</v>
      </c>
      <c r="BA617" t="s">
        <v>461</v>
      </c>
      <c r="BB617" t="s">
        <v>461</v>
      </c>
    </row>
    <row r="618" spans="1:54" x14ac:dyDescent="0.25">
      <c r="A618">
        <v>1915</v>
      </c>
      <c r="B618" t="s">
        <v>410</v>
      </c>
      <c r="C618" t="s">
        <v>54</v>
      </c>
      <c r="D618" t="s">
        <v>54</v>
      </c>
      <c r="E618" t="str">
        <f>VLOOKUP(D618,TeamsFranchises!$A$2:$B$121,2,FALSE)</f>
        <v>Boston Red Sox</v>
      </c>
      <c r="G618">
        <v>1</v>
      </c>
      <c r="H618">
        <v>155</v>
      </c>
      <c r="I618">
        <v>76</v>
      </c>
      <c r="J618">
        <v>101</v>
      </c>
      <c r="K618">
        <v>50</v>
      </c>
      <c r="N618">
        <f t="shared" si="36"/>
        <v>0</v>
      </c>
      <c r="O618" t="s">
        <v>76</v>
      </c>
      <c r="P618">
        <f t="shared" si="37"/>
        <v>1</v>
      </c>
      <c r="Q618" t="s">
        <v>76</v>
      </c>
      <c r="R618">
        <f t="shared" si="38"/>
        <v>0</v>
      </c>
      <c r="S618">
        <f t="shared" si="39"/>
        <v>1</v>
      </c>
      <c r="T618" t="str">
        <f>IF('Teams-Start'!A618&gt;=1903,"Y","N")</f>
        <v>Y</v>
      </c>
      <c r="U618">
        <v>669</v>
      </c>
      <c r="V618">
        <v>5024</v>
      </c>
      <c r="W618">
        <v>1308</v>
      </c>
      <c r="X618">
        <v>202</v>
      </c>
      <c r="Y618">
        <v>76</v>
      </c>
      <c r="Z618">
        <v>14</v>
      </c>
      <c r="AA618">
        <v>527</v>
      </c>
      <c r="AB618">
        <v>476</v>
      </c>
      <c r="AC618">
        <v>118</v>
      </c>
      <c r="AD618">
        <v>117</v>
      </c>
      <c r="AG618">
        <v>499</v>
      </c>
      <c r="AH618">
        <v>371</v>
      </c>
      <c r="AI618">
        <v>2.39</v>
      </c>
      <c r="AJ618">
        <v>81</v>
      </c>
      <c r="AK618">
        <v>19</v>
      </c>
      <c r="AL618">
        <v>15</v>
      </c>
      <c r="AM618">
        <v>4191</v>
      </c>
      <c r="AN618">
        <v>1164</v>
      </c>
      <c r="AO618">
        <v>18</v>
      </c>
      <c r="AP618">
        <v>446</v>
      </c>
      <c r="AQ618">
        <v>634</v>
      </c>
      <c r="AR618">
        <v>226</v>
      </c>
      <c r="AS618">
        <v>95</v>
      </c>
      <c r="AT618">
        <v>0.96399999999999997</v>
      </c>
      <c r="AU618" t="s">
        <v>441</v>
      </c>
      <c r="AV618" t="s">
        <v>453</v>
      </c>
      <c r="AW618">
        <v>539885</v>
      </c>
      <c r="AX618">
        <v>97</v>
      </c>
      <c r="AY618">
        <v>95</v>
      </c>
      <c r="AZ618" t="s">
        <v>54</v>
      </c>
      <c r="BA618" t="s">
        <v>54</v>
      </c>
      <c r="BB618" t="s">
        <v>54</v>
      </c>
    </row>
    <row r="619" spans="1:54" x14ac:dyDescent="0.25">
      <c r="A619">
        <v>1915</v>
      </c>
      <c r="B619" t="s">
        <v>460</v>
      </c>
      <c r="C619" t="s">
        <v>464</v>
      </c>
      <c r="D619" t="s">
        <v>465</v>
      </c>
      <c r="E619" t="str">
        <f>VLOOKUP(D619,TeamsFranchises!$A$2:$B$121,2,FALSE)</f>
        <v>Brooklyn Tip-Tops</v>
      </c>
      <c r="G619">
        <v>7</v>
      </c>
      <c r="H619">
        <v>153</v>
      </c>
      <c r="J619">
        <v>70</v>
      </c>
      <c r="K619">
        <v>82</v>
      </c>
      <c r="N619">
        <f t="shared" si="36"/>
        <v>0</v>
      </c>
      <c r="O619" t="s">
        <v>51</v>
      </c>
      <c r="P619">
        <f t="shared" si="37"/>
        <v>0</v>
      </c>
      <c r="R619">
        <f t="shared" si="38"/>
        <v>0</v>
      </c>
      <c r="S619">
        <f t="shared" si="39"/>
        <v>0</v>
      </c>
      <c r="T619" t="str">
        <f>IF('Teams-Start'!A619&gt;=1903,"Y","N")</f>
        <v>Y</v>
      </c>
      <c r="U619">
        <v>647</v>
      </c>
      <c r="V619">
        <v>5035</v>
      </c>
      <c r="W619">
        <v>1348</v>
      </c>
      <c r="X619">
        <v>205</v>
      </c>
      <c r="Y619">
        <v>75</v>
      </c>
      <c r="Z619">
        <v>36</v>
      </c>
      <c r="AA619">
        <v>473</v>
      </c>
      <c r="AB619">
        <v>654</v>
      </c>
      <c r="AC619">
        <v>249</v>
      </c>
      <c r="AG619">
        <v>673</v>
      </c>
      <c r="AH619">
        <v>507</v>
      </c>
      <c r="AI619">
        <v>3.37</v>
      </c>
      <c r="AJ619">
        <v>78</v>
      </c>
      <c r="AK619">
        <v>10</v>
      </c>
      <c r="AL619">
        <v>16</v>
      </c>
      <c r="AM619">
        <v>4065</v>
      </c>
      <c r="AN619">
        <v>1299</v>
      </c>
      <c r="AO619">
        <v>27</v>
      </c>
      <c r="AP619">
        <v>536</v>
      </c>
      <c r="AQ619">
        <v>467</v>
      </c>
      <c r="AR619">
        <v>285</v>
      </c>
      <c r="AS619">
        <v>103</v>
      </c>
      <c r="AT619">
        <v>0.95499999999999996</v>
      </c>
      <c r="AU619" t="s">
        <v>466</v>
      </c>
      <c r="AX619">
        <v>99</v>
      </c>
      <c r="AY619">
        <v>100</v>
      </c>
      <c r="AZ619" t="s">
        <v>465</v>
      </c>
      <c r="BA619" t="s">
        <v>464</v>
      </c>
      <c r="BB619" t="s">
        <v>464</v>
      </c>
    </row>
    <row r="620" spans="1:54" x14ac:dyDescent="0.25">
      <c r="A620">
        <v>1915</v>
      </c>
      <c r="B620" t="s">
        <v>157</v>
      </c>
      <c r="C620" t="s">
        <v>262</v>
      </c>
      <c r="D620" t="s">
        <v>260</v>
      </c>
      <c r="E620" t="str">
        <f>VLOOKUP(D620,TeamsFranchises!$A$2:$B$121,2,FALSE)</f>
        <v>Los Angeles Dodgers</v>
      </c>
      <c r="G620">
        <v>3</v>
      </c>
      <c r="H620">
        <v>154</v>
      </c>
      <c r="I620">
        <v>78</v>
      </c>
      <c r="J620">
        <v>80</v>
      </c>
      <c r="K620">
        <v>72</v>
      </c>
      <c r="N620">
        <f t="shared" si="36"/>
        <v>0</v>
      </c>
      <c r="O620" t="s">
        <v>51</v>
      </c>
      <c r="P620">
        <f t="shared" si="37"/>
        <v>0</v>
      </c>
      <c r="Q620" t="s">
        <v>51</v>
      </c>
      <c r="R620">
        <f t="shared" si="38"/>
        <v>1</v>
      </c>
      <c r="S620">
        <f t="shared" si="39"/>
        <v>0</v>
      </c>
      <c r="T620" t="str">
        <f>IF('Teams-Start'!A620&gt;=1903,"Y","N")</f>
        <v>Y</v>
      </c>
      <c r="U620">
        <v>536</v>
      </c>
      <c r="V620">
        <v>5120</v>
      </c>
      <c r="W620">
        <v>1268</v>
      </c>
      <c r="X620">
        <v>165</v>
      </c>
      <c r="Y620">
        <v>75</v>
      </c>
      <c r="Z620">
        <v>14</v>
      </c>
      <c r="AA620">
        <v>313</v>
      </c>
      <c r="AB620">
        <v>496</v>
      </c>
      <c r="AC620">
        <v>131</v>
      </c>
      <c r="AD620">
        <v>126</v>
      </c>
      <c r="AG620">
        <v>560</v>
      </c>
      <c r="AH620">
        <v>411</v>
      </c>
      <c r="AI620">
        <v>2.66</v>
      </c>
      <c r="AJ620">
        <v>87</v>
      </c>
      <c r="AK620">
        <v>16</v>
      </c>
      <c r="AL620">
        <v>8</v>
      </c>
      <c r="AM620">
        <v>4167</v>
      </c>
      <c r="AN620">
        <v>1252</v>
      </c>
      <c r="AO620">
        <v>29</v>
      </c>
      <c r="AP620">
        <v>473</v>
      </c>
      <c r="AQ620">
        <v>499</v>
      </c>
      <c r="AR620">
        <v>238</v>
      </c>
      <c r="AS620">
        <v>96</v>
      </c>
      <c r="AT620">
        <v>0.96299999999999997</v>
      </c>
      <c r="AU620" t="s">
        <v>467</v>
      </c>
      <c r="AV620" t="s">
        <v>458</v>
      </c>
      <c r="AW620">
        <v>297766</v>
      </c>
      <c r="AX620">
        <v>102</v>
      </c>
      <c r="AY620">
        <v>101</v>
      </c>
      <c r="AZ620" t="s">
        <v>262</v>
      </c>
      <c r="BA620" t="s">
        <v>262</v>
      </c>
      <c r="BB620" t="s">
        <v>262</v>
      </c>
    </row>
    <row r="621" spans="1:54" x14ac:dyDescent="0.25">
      <c r="A621">
        <v>1915</v>
      </c>
      <c r="B621" t="s">
        <v>157</v>
      </c>
      <c r="C621" t="s">
        <v>158</v>
      </c>
      <c r="D621" t="s">
        <v>159</v>
      </c>
      <c r="E621" t="str">
        <f>VLOOKUP(D621,TeamsFranchises!$A$2:$B$121,2,FALSE)</f>
        <v>Atlanta Braves</v>
      </c>
      <c r="G621">
        <v>2</v>
      </c>
      <c r="H621">
        <v>157</v>
      </c>
      <c r="I621">
        <v>78</v>
      </c>
      <c r="J621">
        <v>83</v>
      </c>
      <c r="K621">
        <v>69</v>
      </c>
      <c r="N621">
        <f t="shared" si="36"/>
        <v>0</v>
      </c>
      <c r="O621" t="s">
        <v>51</v>
      </c>
      <c r="P621">
        <f t="shared" si="37"/>
        <v>0</v>
      </c>
      <c r="Q621" t="s">
        <v>51</v>
      </c>
      <c r="R621">
        <f t="shared" si="38"/>
        <v>1</v>
      </c>
      <c r="S621">
        <f t="shared" si="39"/>
        <v>0</v>
      </c>
      <c r="T621" t="str">
        <f>IF('Teams-Start'!A621&gt;=1903,"Y","N")</f>
        <v>Y</v>
      </c>
      <c r="U621">
        <v>582</v>
      </c>
      <c r="V621">
        <v>5070</v>
      </c>
      <c r="W621">
        <v>1219</v>
      </c>
      <c r="X621">
        <v>231</v>
      </c>
      <c r="Y621">
        <v>57</v>
      </c>
      <c r="Z621">
        <v>17</v>
      </c>
      <c r="AA621">
        <v>549</v>
      </c>
      <c r="AB621">
        <v>620</v>
      </c>
      <c r="AC621">
        <v>121</v>
      </c>
      <c r="AD621">
        <v>98</v>
      </c>
      <c r="AG621">
        <v>545</v>
      </c>
      <c r="AH621">
        <v>401</v>
      </c>
      <c r="AI621">
        <v>2.57</v>
      </c>
      <c r="AJ621">
        <v>95</v>
      </c>
      <c r="AK621">
        <v>17</v>
      </c>
      <c r="AL621">
        <v>13</v>
      </c>
      <c r="AM621">
        <v>4215</v>
      </c>
      <c r="AN621">
        <v>1257</v>
      </c>
      <c r="AO621">
        <v>23</v>
      </c>
      <c r="AP621">
        <v>366</v>
      </c>
      <c r="AQ621">
        <v>630</v>
      </c>
      <c r="AR621">
        <v>213</v>
      </c>
      <c r="AS621">
        <v>115</v>
      </c>
      <c r="AT621">
        <v>0.96599999999999997</v>
      </c>
      <c r="AU621" t="s">
        <v>454</v>
      </c>
      <c r="AV621" t="s">
        <v>484</v>
      </c>
      <c r="AW621">
        <v>376283</v>
      </c>
      <c r="AX621">
        <v>98</v>
      </c>
      <c r="AY621">
        <v>97</v>
      </c>
      <c r="AZ621" t="s">
        <v>158</v>
      </c>
      <c r="BA621" t="s">
        <v>158</v>
      </c>
      <c r="BB621" t="s">
        <v>158</v>
      </c>
    </row>
    <row r="622" spans="1:54" x14ac:dyDescent="0.25">
      <c r="A622">
        <v>1915</v>
      </c>
      <c r="B622" t="s">
        <v>460</v>
      </c>
      <c r="C622" t="s">
        <v>192</v>
      </c>
      <c r="D622" t="s">
        <v>468</v>
      </c>
      <c r="E622" t="str">
        <f>VLOOKUP(D622,TeamsFranchises!$A$2:$B$121,2,FALSE)</f>
        <v>Buffalo Bisons</v>
      </c>
      <c r="G622">
        <v>6</v>
      </c>
      <c r="H622">
        <v>153</v>
      </c>
      <c r="J622">
        <v>74</v>
      </c>
      <c r="K622">
        <v>78</v>
      </c>
      <c r="N622">
        <f t="shared" si="36"/>
        <v>0</v>
      </c>
      <c r="O622" t="s">
        <v>51</v>
      </c>
      <c r="P622">
        <f t="shared" si="37"/>
        <v>0</v>
      </c>
      <c r="R622">
        <f t="shared" si="38"/>
        <v>0</v>
      </c>
      <c r="S622">
        <f t="shared" si="39"/>
        <v>0</v>
      </c>
      <c r="T622" t="str">
        <f>IF('Teams-Start'!A622&gt;=1903,"Y","N")</f>
        <v>Y</v>
      </c>
      <c r="U622">
        <v>574</v>
      </c>
      <c r="V622">
        <v>5065</v>
      </c>
      <c r="W622">
        <v>1261</v>
      </c>
      <c r="X622">
        <v>193</v>
      </c>
      <c r="Y622">
        <v>68</v>
      </c>
      <c r="Z622">
        <v>40</v>
      </c>
      <c r="AA622">
        <v>420</v>
      </c>
      <c r="AB622">
        <v>587</v>
      </c>
      <c r="AC622">
        <v>184</v>
      </c>
      <c r="AG622">
        <v>634</v>
      </c>
      <c r="AH622">
        <v>511</v>
      </c>
      <c r="AI622">
        <v>3.38</v>
      </c>
      <c r="AJ622">
        <v>79</v>
      </c>
      <c r="AK622">
        <v>14</v>
      </c>
      <c r="AL622">
        <v>11</v>
      </c>
      <c r="AM622">
        <v>4080</v>
      </c>
      <c r="AN622">
        <v>1271</v>
      </c>
      <c r="AO622">
        <v>35</v>
      </c>
      <c r="AP622">
        <v>553</v>
      </c>
      <c r="AQ622">
        <v>594</v>
      </c>
      <c r="AR622">
        <v>232</v>
      </c>
      <c r="AS622">
        <v>112</v>
      </c>
      <c r="AT622">
        <v>0.96399999999999997</v>
      </c>
      <c r="AU622" t="s">
        <v>485</v>
      </c>
      <c r="AX622">
        <v>102</v>
      </c>
      <c r="AY622">
        <v>103</v>
      </c>
      <c r="AZ622" t="s">
        <v>192</v>
      </c>
      <c r="BA622" t="s">
        <v>192</v>
      </c>
      <c r="BB622" t="s">
        <v>192</v>
      </c>
    </row>
    <row r="623" spans="1:54" x14ac:dyDescent="0.25">
      <c r="A623">
        <v>1915</v>
      </c>
      <c r="B623" t="s">
        <v>410</v>
      </c>
      <c r="C623" t="s">
        <v>415</v>
      </c>
      <c r="D623" t="s">
        <v>416</v>
      </c>
      <c r="E623" t="str">
        <f>VLOOKUP(D623,TeamsFranchises!$A$2:$B$121,2,FALSE)</f>
        <v>Chicago White Sox</v>
      </c>
      <c r="G623">
        <v>3</v>
      </c>
      <c r="H623">
        <v>155</v>
      </c>
      <c r="I623">
        <v>79</v>
      </c>
      <c r="J623">
        <v>93</v>
      </c>
      <c r="K623">
        <v>61</v>
      </c>
      <c r="N623">
        <f t="shared" si="36"/>
        <v>0</v>
      </c>
      <c r="O623" t="s">
        <v>51</v>
      </c>
      <c r="P623">
        <f t="shared" si="37"/>
        <v>0</v>
      </c>
      <c r="Q623" t="s">
        <v>51</v>
      </c>
      <c r="R623">
        <f t="shared" si="38"/>
        <v>1</v>
      </c>
      <c r="S623">
        <f t="shared" si="39"/>
        <v>0</v>
      </c>
      <c r="T623" t="str">
        <f>IF('Teams-Start'!A623&gt;=1903,"Y","N")</f>
        <v>Y</v>
      </c>
      <c r="U623">
        <v>717</v>
      </c>
      <c r="V623">
        <v>4914</v>
      </c>
      <c r="W623">
        <v>1269</v>
      </c>
      <c r="X623">
        <v>163</v>
      </c>
      <c r="Y623">
        <v>102</v>
      </c>
      <c r="Z623">
        <v>25</v>
      </c>
      <c r="AA623">
        <v>583</v>
      </c>
      <c r="AB623">
        <v>575</v>
      </c>
      <c r="AC623">
        <v>233</v>
      </c>
      <c r="AD623">
        <v>183</v>
      </c>
      <c r="AG623">
        <v>509</v>
      </c>
      <c r="AH623">
        <v>378</v>
      </c>
      <c r="AI623">
        <v>2.4300000000000002</v>
      </c>
      <c r="AJ623">
        <v>91</v>
      </c>
      <c r="AK623">
        <v>16</v>
      </c>
      <c r="AL623">
        <v>9</v>
      </c>
      <c r="AM623">
        <v>4203</v>
      </c>
      <c r="AN623">
        <v>1242</v>
      </c>
      <c r="AO623">
        <v>14</v>
      </c>
      <c r="AP623">
        <v>350</v>
      </c>
      <c r="AQ623">
        <v>635</v>
      </c>
      <c r="AR623">
        <v>222</v>
      </c>
      <c r="AS623">
        <v>95</v>
      </c>
      <c r="AT623">
        <v>0.96499999999999997</v>
      </c>
      <c r="AU623" t="s">
        <v>417</v>
      </c>
      <c r="AV623" t="s">
        <v>450</v>
      </c>
      <c r="AW623">
        <v>539461</v>
      </c>
      <c r="AX623">
        <v>103</v>
      </c>
      <c r="AY623">
        <v>102</v>
      </c>
      <c r="AZ623" t="s">
        <v>416</v>
      </c>
      <c r="BA623" t="s">
        <v>415</v>
      </c>
      <c r="BB623" t="s">
        <v>415</v>
      </c>
    </row>
    <row r="624" spans="1:54" x14ac:dyDescent="0.25">
      <c r="A624">
        <v>1915</v>
      </c>
      <c r="B624" t="s">
        <v>460</v>
      </c>
      <c r="C624" t="s">
        <v>470</v>
      </c>
      <c r="D624" t="s">
        <v>471</v>
      </c>
      <c r="E624" t="str">
        <f>VLOOKUP(D624,TeamsFranchises!$A$2:$B$121,2,FALSE)</f>
        <v>Chicago Whales</v>
      </c>
      <c r="G624">
        <v>2</v>
      </c>
      <c r="H624">
        <v>155</v>
      </c>
      <c r="J624">
        <v>86</v>
      </c>
      <c r="K624">
        <v>66</v>
      </c>
      <c r="N624">
        <f t="shared" si="36"/>
        <v>0</v>
      </c>
      <c r="O624" t="s">
        <v>76</v>
      </c>
      <c r="P624">
        <f t="shared" si="37"/>
        <v>1</v>
      </c>
      <c r="R624">
        <f t="shared" si="38"/>
        <v>0</v>
      </c>
      <c r="S624">
        <f t="shared" si="39"/>
        <v>0</v>
      </c>
      <c r="T624" t="str">
        <f>IF('Teams-Start'!A624&gt;=1903,"Y","N")</f>
        <v>Y</v>
      </c>
      <c r="U624">
        <v>640</v>
      </c>
      <c r="V624">
        <v>5133</v>
      </c>
      <c r="W624">
        <v>1320</v>
      </c>
      <c r="X624">
        <v>185</v>
      </c>
      <c r="Y624">
        <v>77</v>
      </c>
      <c r="Z624">
        <v>50</v>
      </c>
      <c r="AA624">
        <v>444</v>
      </c>
      <c r="AB624">
        <v>590</v>
      </c>
      <c r="AC624">
        <v>161</v>
      </c>
      <c r="AG624">
        <v>538</v>
      </c>
      <c r="AH624">
        <v>410</v>
      </c>
      <c r="AI624">
        <v>2.64</v>
      </c>
      <c r="AJ624">
        <v>97</v>
      </c>
      <c r="AK624">
        <v>21</v>
      </c>
      <c r="AL624">
        <v>10</v>
      </c>
      <c r="AM624">
        <v>4191</v>
      </c>
      <c r="AN624">
        <v>1232</v>
      </c>
      <c r="AO624">
        <v>33</v>
      </c>
      <c r="AP624">
        <v>402</v>
      </c>
      <c r="AQ624">
        <v>576</v>
      </c>
      <c r="AR624">
        <v>227</v>
      </c>
      <c r="AS624">
        <v>102</v>
      </c>
      <c r="AT624">
        <v>0.96299999999999997</v>
      </c>
      <c r="AU624" t="s">
        <v>486</v>
      </c>
      <c r="AV624" t="s">
        <v>473</v>
      </c>
      <c r="AX624">
        <v>94</v>
      </c>
      <c r="AY624">
        <v>92</v>
      </c>
      <c r="AZ624" t="s">
        <v>59</v>
      </c>
      <c r="BA624" t="s">
        <v>470</v>
      </c>
      <c r="BB624" t="s">
        <v>470</v>
      </c>
    </row>
    <row r="625" spans="1:54" x14ac:dyDescent="0.25">
      <c r="A625">
        <v>1915</v>
      </c>
      <c r="B625" t="s">
        <v>157</v>
      </c>
      <c r="C625" t="s">
        <v>161</v>
      </c>
      <c r="D625" t="s">
        <v>162</v>
      </c>
      <c r="E625" t="str">
        <f>VLOOKUP(D625,TeamsFranchises!$A$2:$B$121,2,FALSE)</f>
        <v>Chicago Cubs</v>
      </c>
      <c r="G625">
        <v>4</v>
      </c>
      <c r="H625">
        <v>156</v>
      </c>
      <c r="I625">
        <v>77</v>
      </c>
      <c r="J625">
        <v>73</v>
      </c>
      <c r="K625">
        <v>80</v>
      </c>
      <c r="N625">
        <f t="shared" si="36"/>
        <v>0</v>
      </c>
      <c r="O625" t="s">
        <v>51</v>
      </c>
      <c r="P625">
        <f t="shared" si="37"/>
        <v>0</v>
      </c>
      <c r="Q625" t="s">
        <v>51</v>
      </c>
      <c r="R625">
        <f t="shared" si="38"/>
        <v>1</v>
      </c>
      <c r="S625">
        <f t="shared" si="39"/>
        <v>0</v>
      </c>
      <c r="T625" t="str">
        <f>IF('Teams-Start'!A625&gt;=1903,"Y","N")</f>
        <v>Y</v>
      </c>
      <c r="U625">
        <v>570</v>
      </c>
      <c r="V625">
        <v>5114</v>
      </c>
      <c r="W625">
        <v>1246</v>
      </c>
      <c r="X625">
        <v>212</v>
      </c>
      <c r="Y625">
        <v>66</v>
      </c>
      <c r="Z625">
        <v>53</v>
      </c>
      <c r="AA625">
        <v>393</v>
      </c>
      <c r="AB625">
        <v>639</v>
      </c>
      <c r="AC625">
        <v>166</v>
      </c>
      <c r="AD625">
        <v>124</v>
      </c>
      <c r="AG625">
        <v>620</v>
      </c>
      <c r="AH625">
        <v>483</v>
      </c>
      <c r="AI625">
        <v>3.11</v>
      </c>
      <c r="AJ625">
        <v>71</v>
      </c>
      <c r="AK625">
        <v>18</v>
      </c>
      <c r="AL625">
        <v>8</v>
      </c>
      <c r="AM625">
        <v>4197</v>
      </c>
      <c r="AN625">
        <v>1272</v>
      </c>
      <c r="AO625">
        <v>28</v>
      </c>
      <c r="AP625">
        <v>480</v>
      </c>
      <c r="AQ625">
        <v>657</v>
      </c>
      <c r="AR625">
        <v>268</v>
      </c>
      <c r="AS625">
        <v>94</v>
      </c>
      <c r="AT625">
        <v>0.95799999999999996</v>
      </c>
      <c r="AU625" t="s">
        <v>434</v>
      </c>
      <c r="AV625" t="s">
        <v>401</v>
      </c>
      <c r="AW625">
        <v>217058</v>
      </c>
      <c r="AX625">
        <v>100</v>
      </c>
      <c r="AY625">
        <v>101</v>
      </c>
      <c r="AZ625" t="s">
        <v>162</v>
      </c>
      <c r="BA625" t="s">
        <v>161</v>
      </c>
      <c r="BB625" t="s">
        <v>161</v>
      </c>
    </row>
    <row r="626" spans="1:54" x14ac:dyDescent="0.25">
      <c r="A626">
        <v>1915</v>
      </c>
      <c r="B626" t="s">
        <v>157</v>
      </c>
      <c r="C626" t="s">
        <v>167</v>
      </c>
      <c r="D626" t="s">
        <v>167</v>
      </c>
      <c r="E626" t="str">
        <f>VLOOKUP(D626,TeamsFranchises!$A$2:$B$121,2,FALSE)</f>
        <v>Cincinnati Reds</v>
      </c>
      <c r="G626">
        <v>7</v>
      </c>
      <c r="H626">
        <v>160</v>
      </c>
      <c r="I626">
        <v>79</v>
      </c>
      <c r="J626">
        <v>71</v>
      </c>
      <c r="K626">
        <v>83</v>
      </c>
      <c r="N626">
        <f t="shared" si="36"/>
        <v>0</v>
      </c>
      <c r="O626" t="s">
        <v>51</v>
      </c>
      <c r="P626">
        <f t="shared" si="37"/>
        <v>0</v>
      </c>
      <c r="Q626" t="s">
        <v>51</v>
      </c>
      <c r="R626">
        <f t="shared" si="38"/>
        <v>1</v>
      </c>
      <c r="S626">
        <f t="shared" si="39"/>
        <v>0</v>
      </c>
      <c r="T626" t="str">
        <f>IF('Teams-Start'!A626&gt;=1903,"Y","N")</f>
        <v>Y</v>
      </c>
      <c r="U626">
        <v>516</v>
      </c>
      <c r="V626">
        <v>5231</v>
      </c>
      <c r="W626">
        <v>1323</v>
      </c>
      <c r="X626">
        <v>194</v>
      </c>
      <c r="Y626">
        <v>84</v>
      </c>
      <c r="Z626">
        <v>15</v>
      </c>
      <c r="AA626">
        <v>360</v>
      </c>
      <c r="AB626">
        <v>512</v>
      </c>
      <c r="AC626">
        <v>156</v>
      </c>
      <c r="AD626">
        <v>142</v>
      </c>
      <c r="AG626">
        <v>585</v>
      </c>
      <c r="AH626">
        <v>452</v>
      </c>
      <c r="AI626">
        <v>2.84</v>
      </c>
      <c r="AJ626">
        <v>80</v>
      </c>
      <c r="AK626">
        <v>19</v>
      </c>
      <c r="AL626">
        <v>12</v>
      </c>
      <c r="AM626">
        <v>4296</v>
      </c>
      <c r="AN626">
        <v>1304</v>
      </c>
      <c r="AO626">
        <v>28</v>
      </c>
      <c r="AP626">
        <v>497</v>
      </c>
      <c r="AQ626">
        <v>572</v>
      </c>
      <c r="AR626">
        <v>224</v>
      </c>
      <c r="AS626">
        <v>148</v>
      </c>
      <c r="AT626">
        <v>0.96599999999999997</v>
      </c>
      <c r="AU626" t="s">
        <v>165</v>
      </c>
      <c r="AV626" t="s">
        <v>455</v>
      </c>
      <c r="AW626">
        <v>218878</v>
      </c>
      <c r="AX626">
        <v>102</v>
      </c>
      <c r="AY626">
        <v>104</v>
      </c>
      <c r="AZ626" t="s">
        <v>167</v>
      </c>
      <c r="BA626" t="s">
        <v>167</v>
      </c>
      <c r="BB626" t="s">
        <v>167</v>
      </c>
    </row>
    <row r="627" spans="1:54" x14ac:dyDescent="0.25">
      <c r="A627">
        <v>1915</v>
      </c>
      <c r="B627" t="s">
        <v>410</v>
      </c>
      <c r="C627" t="s">
        <v>64</v>
      </c>
      <c r="D627" t="s">
        <v>64</v>
      </c>
      <c r="E627" t="str">
        <f>VLOOKUP(D627,TeamsFranchises!$A$2:$B$121,2,FALSE)</f>
        <v>Cleveland Indians</v>
      </c>
      <c r="G627">
        <v>7</v>
      </c>
      <c r="H627">
        <v>154</v>
      </c>
      <c r="I627">
        <v>77</v>
      </c>
      <c r="J627">
        <v>57</v>
      </c>
      <c r="K627">
        <v>95</v>
      </c>
      <c r="N627">
        <f t="shared" si="36"/>
        <v>0</v>
      </c>
      <c r="O627" t="s">
        <v>51</v>
      </c>
      <c r="P627">
        <f t="shared" si="37"/>
        <v>0</v>
      </c>
      <c r="Q627" t="s">
        <v>51</v>
      </c>
      <c r="R627">
        <f t="shared" si="38"/>
        <v>1</v>
      </c>
      <c r="S627">
        <f t="shared" si="39"/>
        <v>0</v>
      </c>
      <c r="T627" t="str">
        <f>IF('Teams-Start'!A627&gt;=1903,"Y","N")</f>
        <v>Y</v>
      </c>
      <c r="U627">
        <v>539</v>
      </c>
      <c r="V627">
        <v>5034</v>
      </c>
      <c r="W627">
        <v>1210</v>
      </c>
      <c r="X627">
        <v>169</v>
      </c>
      <c r="Y627">
        <v>79</v>
      </c>
      <c r="Z627">
        <v>20</v>
      </c>
      <c r="AA627">
        <v>490</v>
      </c>
      <c r="AB627">
        <v>681</v>
      </c>
      <c r="AC627">
        <v>138</v>
      </c>
      <c r="AD627">
        <v>117</v>
      </c>
      <c r="AG627">
        <v>670</v>
      </c>
      <c r="AH627">
        <v>477</v>
      </c>
      <c r="AI627">
        <v>3.13</v>
      </c>
      <c r="AJ627">
        <v>62</v>
      </c>
      <c r="AK627">
        <v>11</v>
      </c>
      <c r="AL627">
        <v>10</v>
      </c>
      <c r="AM627">
        <v>4116</v>
      </c>
      <c r="AN627">
        <v>1287</v>
      </c>
      <c r="AO627">
        <v>18</v>
      </c>
      <c r="AP627">
        <v>518</v>
      </c>
      <c r="AQ627">
        <v>610</v>
      </c>
      <c r="AR627">
        <v>272</v>
      </c>
      <c r="AS627">
        <v>82</v>
      </c>
      <c r="AT627">
        <v>0.95699999999999996</v>
      </c>
      <c r="AU627" t="s">
        <v>487</v>
      </c>
      <c r="AV627" t="s">
        <v>446</v>
      </c>
      <c r="AW627">
        <v>159285</v>
      </c>
      <c r="AX627">
        <v>102</v>
      </c>
      <c r="AY627">
        <v>104</v>
      </c>
      <c r="AZ627" t="s">
        <v>64</v>
      </c>
      <c r="BA627" t="s">
        <v>64</v>
      </c>
      <c r="BB627" t="s">
        <v>64</v>
      </c>
    </row>
    <row r="628" spans="1:54" x14ac:dyDescent="0.25">
      <c r="A628">
        <v>1915</v>
      </c>
      <c r="B628" t="s">
        <v>410</v>
      </c>
      <c r="C628" t="s">
        <v>419</v>
      </c>
      <c r="D628" t="s">
        <v>419</v>
      </c>
      <c r="E628" t="str">
        <f>VLOOKUP(D628,TeamsFranchises!$A$2:$B$121,2,FALSE)</f>
        <v>Detroit Tigers</v>
      </c>
      <c r="G628">
        <v>2</v>
      </c>
      <c r="H628">
        <v>156</v>
      </c>
      <c r="I628">
        <v>77</v>
      </c>
      <c r="J628">
        <v>100</v>
      </c>
      <c r="K628">
        <v>54</v>
      </c>
      <c r="N628">
        <f t="shared" si="36"/>
        <v>0</v>
      </c>
      <c r="O628" t="s">
        <v>51</v>
      </c>
      <c r="P628">
        <f t="shared" si="37"/>
        <v>0</v>
      </c>
      <c r="Q628" t="s">
        <v>51</v>
      </c>
      <c r="R628">
        <f t="shared" si="38"/>
        <v>1</v>
      </c>
      <c r="S628">
        <f t="shared" si="39"/>
        <v>0</v>
      </c>
      <c r="T628" t="str">
        <f>IF('Teams-Start'!A628&gt;=1903,"Y","N")</f>
        <v>Y</v>
      </c>
      <c r="U628">
        <v>778</v>
      </c>
      <c r="V628">
        <v>5128</v>
      </c>
      <c r="W628">
        <v>1372</v>
      </c>
      <c r="X628">
        <v>207</v>
      </c>
      <c r="Y628">
        <v>94</v>
      </c>
      <c r="Z628">
        <v>23</v>
      </c>
      <c r="AA628">
        <v>681</v>
      </c>
      <c r="AB628">
        <v>527</v>
      </c>
      <c r="AC628">
        <v>241</v>
      </c>
      <c r="AD628">
        <v>146</v>
      </c>
      <c r="AG628">
        <v>597</v>
      </c>
      <c r="AH628">
        <v>449</v>
      </c>
      <c r="AI628">
        <v>2.86</v>
      </c>
      <c r="AJ628">
        <v>86</v>
      </c>
      <c r="AK628">
        <v>10</v>
      </c>
      <c r="AL628">
        <v>19</v>
      </c>
      <c r="AM628">
        <v>4239</v>
      </c>
      <c r="AN628">
        <v>1259</v>
      </c>
      <c r="AO628">
        <v>14</v>
      </c>
      <c r="AP628">
        <v>492</v>
      </c>
      <c r="AQ628">
        <v>550</v>
      </c>
      <c r="AR628">
        <v>258</v>
      </c>
      <c r="AS628">
        <v>107</v>
      </c>
      <c r="AT628">
        <v>0.96099999999999997</v>
      </c>
      <c r="AU628" t="s">
        <v>420</v>
      </c>
      <c r="AV628" t="s">
        <v>456</v>
      </c>
      <c r="AW628">
        <v>476105</v>
      </c>
      <c r="AX628">
        <v>105</v>
      </c>
      <c r="AY628">
        <v>103</v>
      </c>
      <c r="AZ628" t="s">
        <v>419</v>
      </c>
      <c r="BA628" t="s">
        <v>419</v>
      </c>
      <c r="BB628" t="s">
        <v>419</v>
      </c>
    </row>
    <row r="629" spans="1:54" x14ac:dyDescent="0.25">
      <c r="A629">
        <v>1915</v>
      </c>
      <c r="B629" t="s">
        <v>460</v>
      </c>
      <c r="C629" t="s">
        <v>475</v>
      </c>
      <c r="D629" t="s">
        <v>476</v>
      </c>
      <c r="E629" t="str">
        <f>VLOOKUP(D629,TeamsFranchises!$A$2:$B$121,2,FALSE)</f>
        <v>Kansas City Packers</v>
      </c>
      <c r="G629">
        <v>4</v>
      </c>
      <c r="H629">
        <v>153</v>
      </c>
      <c r="J629">
        <v>81</v>
      </c>
      <c r="K629">
        <v>72</v>
      </c>
      <c r="N629">
        <f t="shared" si="36"/>
        <v>0</v>
      </c>
      <c r="O629" t="s">
        <v>51</v>
      </c>
      <c r="P629">
        <f t="shared" si="37"/>
        <v>0</v>
      </c>
      <c r="R629">
        <f t="shared" si="38"/>
        <v>0</v>
      </c>
      <c r="S629">
        <f t="shared" si="39"/>
        <v>0</v>
      </c>
      <c r="T629" t="str">
        <f>IF('Teams-Start'!A629&gt;=1903,"Y","N")</f>
        <v>Y</v>
      </c>
      <c r="U629">
        <v>547</v>
      </c>
      <c r="V629">
        <v>4937</v>
      </c>
      <c r="W629">
        <v>1206</v>
      </c>
      <c r="X629">
        <v>200</v>
      </c>
      <c r="Y629">
        <v>66</v>
      </c>
      <c r="Z629">
        <v>28</v>
      </c>
      <c r="AA629">
        <v>368</v>
      </c>
      <c r="AB629">
        <v>503</v>
      </c>
      <c r="AC629">
        <v>144</v>
      </c>
      <c r="AG629">
        <v>551</v>
      </c>
      <c r="AH629">
        <v>426</v>
      </c>
      <c r="AI629">
        <v>2.82</v>
      </c>
      <c r="AJ629">
        <v>95</v>
      </c>
      <c r="AK629">
        <v>16</v>
      </c>
      <c r="AL629">
        <v>11</v>
      </c>
      <c r="AM629">
        <v>4077</v>
      </c>
      <c r="AN629">
        <v>1210</v>
      </c>
      <c r="AO629">
        <v>29</v>
      </c>
      <c r="AP629">
        <v>390</v>
      </c>
      <c r="AQ629">
        <v>526</v>
      </c>
      <c r="AR629">
        <v>246</v>
      </c>
      <c r="AS629">
        <v>96</v>
      </c>
      <c r="AT629">
        <v>0.96199999999999997</v>
      </c>
      <c r="AU629" t="s">
        <v>477</v>
      </c>
      <c r="AX629">
        <v>97</v>
      </c>
      <c r="AY629">
        <v>97</v>
      </c>
      <c r="AZ629" t="s">
        <v>476</v>
      </c>
      <c r="BA629" t="s">
        <v>475</v>
      </c>
      <c r="BB629" t="s">
        <v>475</v>
      </c>
    </row>
    <row r="630" spans="1:54" x14ac:dyDescent="0.25">
      <c r="A630">
        <v>1915</v>
      </c>
      <c r="B630" t="s">
        <v>460</v>
      </c>
      <c r="C630" t="s">
        <v>474</v>
      </c>
      <c r="D630" t="s">
        <v>474</v>
      </c>
      <c r="E630" t="str">
        <f>VLOOKUP(D630,TeamsFranchises!$A$2:$B$121,2,FALSE)</f>
        <v>Newark Pepper</v>
      </c>
      <c r="G630">
        <v>5</v>
      </c>
      <c r="H630">
        <v>155</v>
      </c>
      <c r="J630">
        <v>80</v>
      </c>
      <c r="K630">
        <v>72</v>
      </c>
      <c r="N630">
        <f t="shared" si="36"/>
        <v>0</v>
      </c>
      <c r="O630" t="s">
        <v>51</v>
      </c>
      <c r="P630">
        <f t="shared" si="37"/>
        <v>0</v>
      </c>
      <c r="R630">
        <f t="shared" si="38"/>
        <v>0</v>
      </c>
      <c r="S630">
        <f t="shared" si="39"/>
        <v>0</v>
      </c>
      <c r="T630" t="str">
        <f>IF('Teams-Start'!A630&gt;=1903,"Y","N")</f>
        <v>Y</v>
      </c>
      <c r="U630">
        <v>585</v>
      </c>
      <c r="V630">
        <v>5097</v>
      </c>
      <c r="W630">
        <v>1283</v>
      </c>
      <c r="X630">
        <v>210</v>
      </c>
      <c r="Y630">
        <v>80</v>
      </c>
      <c r="Z630">
        <v>17</v>
      </c>
      <c r="AA630">
        <v>438</v>
      </c>
      <c r="AB630">
        <v>550</v>
      </c>
      <c r="AC630">
        <v>184</v>
      </c>
      <c r="AG630">
        <v>562</v>
      </c>
      <c r="AH630">
        <v>406</v>
      </c>
      <c r="AI630">
        <v>2.6</v>
      </c>
      <c r="AJ630">
        <v>100</v>
      </c>
      <c r="AK630">
        <v>16</v>
      </c>
      <c r="AL630">
        <v>7</v>
      </c>
      <c r="AM630">
        <v>4218</v>
      </c>
      <c r="AN630">
        <v>1308</v>
      </c>
      <c r="AO630">
        <v>15</v>
      </c>
      <c r="AP630">
        <v>453</v>
      </c>
      <c r="AQ630">
        <v>581</v>
      </c>
      <c r="AR630">
        <v>239</v>
      </c>
      <c r="AS630">
        <v>124</v>
      </c>
      <c r="AT630">
        <v>0.96299999999999997</v>
      </c>
      <c r="AU630" t="s">
        <v>488</v>
      </c>
      <c r="AX630">
        <v>94</v>
      </c>
      <c r="AY630">
        <v>94</v>
      </c>
      <c r="AZ630" t="s">
        <v>474</v>
      </c>
      <c r="BA630" t="s">
        <v>474</v>
      </c>
      <c r="BB630" t="s">
        <v>474</v>
      </c>
    </row>
    <row r="631" spans="1:54" x14ac:dyDescent="0.25">
      <c r="A631">
        <v>1915</v>
      </c>
      <c r="B631" t="s">
        <v>157</v>
      </c>
      <c r="C631" t="s">
        <v>242</v>
      </c>
      <c r="D631" t="s">
        <v>243</v>
      </c>
      <c r="E631" t="str">
        <f>VLOOKUP(D631,TeamsFranchises!$A$2:$B$121,2,FALSE)</f>
        <v>San Francisco Giants</v>
      </c>
      <c r="G631">
        <v>8</v>
      </c>
      <c r="H631">
        <v>155</v>
      </c>
      <c r="I631">
        <v>76</v>
      </c>
      <c r="J631">
        <v>69</v>
      </c>
      <c r="K631">
        <v>83</v>
      </c>
      <c r="N631">
        <f t="shared" si="36"/>
        <v>0</v>
      </c>
      <c r="O631" t="s">
        <v>51</v>
      </c>
      <c r="P631">
        <f t="shared" si="37"/>
        <v>0</v>
      </c>
      <c r="Q631" t="s">
        <v>51</v>
      </c>
      <c r="R631">
        <f t="shared" si="38"/>
        <v>1</v>
      </c>
      <c r="S631">
        <f t="shared" si="39"/>
        <v>0</v>
      </c>
      <c r="T631" t="str">
        <f>IF('Teams-Start'!A631&gt;=1903,"Y","N")</f>
        <v>Y</v>
      </c>
      <c r="U631">
        <v>582</v>
      </c>
      <c r="V631">
        <v>5218</v>
      </c>
      <c r="W631">
        <v>1312</v>
      </c>
      <c r="X631">
        <v>195</v>
      </c>
      <c r="Y631">
        <v>68</v>
      </c>
      <c r="Z631">
        <v>24</v>
      </c>
      <c r="AA631">
        <v>315</v>
      </c>
      <c r="AB631">
        <v>547</v>
      </c>
      <c r="AC631">
        <v>155</v>
      </c>
      <c r="AD631">
        <v>137</v>
      </c>
      <c r="AG631">
        <v>628</v>
      </c>
      <c r="AH631">
        <v>479</v>
      </c>
      <c r="AI631">
        <v>3.11</v>
      </c>
      <c r="AJ631">
        <v>78</v>
      </c>
      <c r="AK631">
        <v>15</v>
      </c>
      <c r="AL631">
        <v>9</v>
      </c>
      <c r="AM631">
        <v>4155</v>
      </c>
      <c r="AN631">
        <v>1350</v>
      </c>
      <c r="AO631">
        <v>40</v>
      </c>
      <c r="AP631">
        <v>325</v>
      </c>
      <c r="AQ631">
        <v>637</v>
      </c>
      <c r="AR631">
        <v>256</v>
      </c>
      <c r="AS631">
        <v>119</v>
      </c>
      <c r="AT631">
        <v>0.96</v>
      </c>
      <c r="AU631" t="s">
        <v>310</v>
      </c>
      <c r="AV631" t="s">
        <v>457</v>
      </c>
      <c r="AW631">
        <v>391850</v>
      </c>
      <c r="AX631">
        <v>94</v>
      </c>
      <c r="AY631">
        <v>93</v>
      </c>
      <c r="AZ631" t="s">
        <v>246</v>
      </c>
      <c r="BA631" t="s">
        <v>242</v>
      </c>
      <c r="BB631" t="s">
        <v>242</v>
      </c>
    </row>
    <row r="632" spans="1:54" x14ac:dyDescent="0.25">
      <c r="A632">
        <v>1915</v>
      </c>
      <c r="B632" t="s">
        <v>410</v>
      </c>
      <c r="C632" t="s">
        <v>436</v>
      </c>
      <c r="D632" t="s">
        <v>412</v>
      </c>
      <c r="E632" t="str">
        <f>VLOOKUP(D632,TeamsFranchises!$A$2:$B$121,2,FALSE)</f>
        <v>New York Yankees</v>
      </c>
      <c r="G632">
        <v>5</v>
      </c>
      <c r="H632">
        <v>154</v>
      </c>
      <c r="I632">
        <v>82</v>
      </c>
      <c r="J632">
        <v>69</v>
      </c>
      <c r="K632">
        <v>83</v>
      </c>
      <c r="N632">
        <f t="shared" si="36"/>
        <v>0</v>
      </c>
      <c r="O632" t="s">
        <v>51</v>
      </c>
      <c r="P632">
        <f t="shared" si="37"/>
        <v>0</v>
      </c>
      <c r="Q632" t="s">
        <v>51</v>
      </c>
      <c r="R632">
        <f t="shared" si="38"/>
        <v>1</v>
      </c>
      <c r="S632">
        <f t="shared" si="39"/>
        <v>0</v>
      </c>
      <c r="T632" t="str">
        <f>IF('Teams-Start'!A632&gt;=1903,"Y","N")</f>
        <v>Y</v>
      </c>
      <c r="U632">
        <v>584</v>
      </c>
      <c r="V632">
        <v>4982</v>
      </c>
      <c r="W632">
        <v>1162</v>
      </c>
      <c r="X632">
        <v>167</v>
      </c>
      <c r="Y632">
        <v>50</v>
      </c>
      <c r="Z632">
        <v>31</v>
      </c>
      <c r="AA632">
        <v>570</v>
      </c>
      <c r="AB632">
        <v>669</v>
      </c>
      <c r="AC632">
        <v>198</v>
      </c>
      <c r="AD632">
        <v>133</v>
      </c>
      <c r="AG632">
        <v>588</v>
      </c>
      <c r="AH632">
        <v>470</v>
      </c>
      <c r="AI632">
        <v>3.06</v>
      </c>
      <c r="AJ632">
        <v>101</v>
      </c>
      <c r="AK632">
        <v>12</v>
      </c>
      <c r="AL632">
        <v>2</v>
      </c>
      <c r="AM632">
        <v>4146</v>
      </c>
      <c r="AN632">
        <v>1272</v>
      </c>
      <c r="AO632">
        <v>41</v>
      </c>
      <c r="AP632">
        <v>517</v>
      </c>
      <c r="AQ632">
        <v>559</v>
      </c>
      <c r="AR632">
        <v>215</v>
      </c>
      <c r="AS632">
        <v>118</v>
      </c>
      <c r="AT632">
        <v>0.96599999999999997</v>
      </c>
      <c r="AU632" t="s">
        <v>459</v>
      </c>
      <c r="AV632" t="s">
        <v>457</v>
      </c>
      <c r="AW632">
        <v>256035</v>
      </c>
      <c r="AX632">
        <v>100</v>
      </c>
      <c r="AY632">
        <v>100</v>
      </c>
      <c r="AZ632" t="s">
        <v>412</v>
      </c>
      <c r="BA632" t="s">
        <v>436</v>
      </c>
      <c r="BB632" t="s">
        <v>436</v>
      </c>
    </row>
    <row r="633" spans="1:54" x14ac:dyDescent="0.25">
      <c r="A633">
        <v>1915</v>
      </c>
      <c r="B633" t="s">
        <v>410</v>
      </c>
      <c r="C633" t="s">
        <v>226</v>
      </c>
      <c r="D633" t="s">
        <v>423</v>
      </c>
      <c r="E633" t="str">
        <f>VLOOKUP(D633,TeamsFranchises!$A$2:$B$121,2,FALSE)</f>
        <v>Oakland Athletics</v>
      </c>
      <c r="G633">
        <v>8</v>
      </c>
      <c r="H633">
        <v>154</v>
      </c>
      <c r="I633">
        <v>74</v>
      </c>
      <c r="J633">
        <v>43</v>
      </c>
      <c r="K633">
        <v>109</v>
      </c>
      <c r="N633">
        <f t="shared" si="36"/>
        <v>0</v>
      </c>
      <c r="O633" t="s">
        <v>51</v>
      </c>
      <c r="P633">
        <f t="shared" si="37"/>
        <v>0</v>
      </c>
      <c r="Q633" t="s">
        <v>51</v>
      </c>
      <c r="R633">
        <f t="shared" si="38"/>
        <v>1</v>
      </c>
      <c r="S633">
        <f t="shared" si="39"/>
        <v>0</v>
      </c>
      <c r="T633" t="str">
        <f>IF('Teams-Start'!A633&gt;=1903,"Y","N")</f>
        <v>Y</v>
      </c>
      <c r="U633">
        <v>545</v>
      </c>
      <c r="V633">
        <v>5081</v>
      </c>
      <c r="W633">
        <v>1204</v>
      </c>
      <c r="X633">
        <v>183</v>
      </c>
      <c r="Y633">
        <v>72</v>
      </c>
      <c r="Z633">
        <v>16</v>
      </c>
      <c r="AA633">
        <v>436</v>
      </c>
      <c r="AB633">
        <v>634</v>
      </c>
      <c r="AC633">
        <v>127</v>
      </c>
      <c r="AD633">
        <v>89</v>
      </c>
      <c r="AG633">
        <v>888</v>
      </c>
      <c r="AH633">
        <v>643</v>
      </c>
      <c r="AI633">
        <v>4.29</v>
      </c>
      <c r="AJ633">
        <v>78</v>
      </c>
      <c r="AK633">
        <v>6</v>
      </c>
      <c r="AL633">
        <v>2</v>
      </c>
      <c r="AM633">
        <v>4044</v>
      </c>
      <c r="AN633">
        <v>1358</v>
      </c>
      <c r="AO633">
        <v>22</v>
      </c>
      <c r="AP633">
        <v>827</v>
      </c>
      <c r="AQ633">
        <v>588</v>
      </c>
      <c r="AR633">
        <v>338</v>
      </c>
      <c r="AS633">
        <v>118</v>
      </c>
      <c r="AT633">
        <v>0.94699999999999995</v>
      </c>
      <c r="AU633" t="s">
        <v>77</v>
      </c>
      <c r="AV633" t="s">
        <v>442</v>
      </c>
      <c r="AW633">
        <v>146223</v>
      </c>
      <c r="AX633">
        <v>96</v>
      </c>
      <c r="AY633">
        <v>99</v>
      </c>
      <c r="AZ633" t="s">
        <v>226</v>
      </c>
      <c r="BA633" t="s">
        <v>226</v>
      </c>
      <c r="BB633" t="s">
        <v>226</v>
      </c>
    </row>
    <row r="634" spans="1:54" x14ac:dyDescent="0.25">
      <c r="A634">
        <v>1915</v>
      </c>
      <c r="B634" t="s">
        <v>157</v>
      </c>
      <c r="C634" t="s">
        <v>122</v>
      </c>
      <c r="D634" t="s">
        <v>122</v>
      </c>
      <c r="E634" t="str">
        <f>VLOOKUP(D634,TeamsFranchises!$A$2:$B$121,2,FALSE)</f>
        <v>Philadelphia Phillies</v>
      </c>
      <c r="G634">
        <v>1</v>
      </c>
      <c r="H634">
        <v>153</v>
      </c>
      <c r="I634">
        <v>76</v>
      </c>
      <c r="J634">
        <v>90</v>
      </c>
      <c r="K634">
        <v>62</v>
      </c>
      <c r="N634">
        <f t="shared" si="36"/>
        <v>0</v>
      </c>
      <c r="O634" t="s">
        <v>76</v>
      </c>
      <c r="P634">
        <f t="shared" si="37"/>
        <v>1</v>
      </c>
      <c r="Q634" t="s">
        <v>51</v>
      </c>
      <c r="R634">
        <f t="shared" si="38"/>
        <v>1</v>
      </c>
      <c r="S634">
        <f t="shared" si="39"/>
        <v>0</v>
      </c>
      <c r="T634" t="str">
        <f>IF('Teams-Start'!A634&gt;=1903,"Y","N")</f>
        <v>Y</v>
      </c>
      <c r="U634">
        <v>589</v>
      </c>
      <c r="V634">
        <v>4916</v>
      </c>
      <c r="W634">
        <v>1216</v>
      </c>
      <c r="X634">
        <v>202</v>
      </c>
      <c r="Y634">
        <v>39</v>
      </c>
      <c r="Z634">
        <v>58</v>
      </c>
      <c r="AA634">
        <v>460</v>
      </c>
      <c r="AB634">
        <v>600</v>
      </c>
      <c r="AC634">
        <v>121</v>
      </c>
      <c r="AD634">
        <v>113</v>
      </c>
      <c r="AG634">
        <v>463</v>
      </c>
      <c r="AH634">
        <v>331</v>
      </c>
      <c r="AI634">
        <v>2.17</v>
      </c>
      <c r="AJ634">
        <v>98</v>
      </c>
      <c r="AK634">
        <v>20</v>
      </c>
      <c r="AL634">
        <v>8</v>
      </c>
      <c r="AM634">
        <v>4122</v>
      </c>
      <c r="AN634">
        <v>1161</v>
      </c>
      <c r="AO634">
        <v>26</v>
      </c>
      <c r="AP634">
        <v>342</v>
      </c>
      <c r="AQ634">
        <v>652</v>
      </c>
      <c r="AR634">
        <v>216</v>
      </c>
      <c r="AS634">
        <v>99</v>
      </c>
      <c r="AT634">
        <v>0.96599999999999997</v>
      </c>
      <c r="AU634" t="s">
        <v>358</v>
      </c>
      <c r="AV634" t="s">
        <v>404</v>
      </c>
      <c r="AW634">
        <v>449898</v>
      </c>
      <c r="AX634">
        <v>101</v>
      </c>
      <c r="AY634">
        <v>100</v>
      </c>
      <c r="AZ634" t="s">
        <v>122</v>
      </c>
      <c r="BA634" t="s">
        <v>122</v>
      </c>
      <c r="BB634" t="s">
        <v>122</v>
      </c>
    </row>
    <row r="635" spans="1:54" x14ac:dyDescent="0.25">
      <c r="A635">
        <v>1915</v>
      </c>
      <c r="B635" t="s">
        <v>157</v>
      </c>
      <c r="C635" t="s">
        <v>229</v>
      </c>
      <c r="D635" t="s">
        <v>229</v>
      </c>
      <c r="E635" t="str">
        <f>VLOOKUP(D635,TeamsFranchises!$A$2:$B$121,2,FALSE)</f>
        <v>Pittsburgh Pirates</v>
      </c>
      <c r="G635">
        <v>5</v>
      </c>
      <c r="H635">
        <v>156</v>
      </c>
      <c r="I635">
        <v>79</v>
      </c>
      <c r="J635">
        <v>73</v>
      </c>
      <c r="K635">
        <v>81</v>
      </c>
      <c r="N635">
        <f t="shared" si="36"/>
        <v>0</v>
      </c>
      <c r="O635" t="s">
        <v>51</v>
      </c>
      <c r="P635">
        <f t="shared" si="37"/>
        <v>0</v>
      </c>
      <c r="Q635" t="s">
        <v>51</v>
      </c>
      <c r="R635">
        <f t="shared" si="38"/>
        <v>1</v>
      </c>
      <c r="S635">
        <f t="shared" si="39"/>
        <v>0</v>
      </c>
      <c r="T635" t="str">
        <f>IF('Teams-Start'!A635&gt;=1903,"Y","N")</f>
        <v>Y</v>
      </c>
      <c r="U635">
        <v>557</v>
      </c>
      <c r="V635">
        <v>5113</v>
      </c>
      <c r="W635">
        <v>1259</v>
      </c>
      <c r="X635">
        <v>197</v>
      </c>
      <c r="Y635">
        <v>91</v>
      </c>
      <c r="Z635">
        <v>24</v>
      </c>
      <c r="AA635">
        <v>419</v>
      </c>
      <c r="AB635">
        <v>656</v>
      </c>
      <c r="AC635">
        <v>182</v>
      </c>
      <c r="AD635">
        <v>111</v>
      </c>
      <c r="AG635">
        <v>520</v>
      </c>
      <c r="AH635">
        <v>399</v>
      </c>
      <c r="AI635">
        <v>2.6</v>
      </c>
      <c r="AJ635">
        <v>91</v>
      </c>
      <c r="AK635">
        <v>18</v>
      </c>
      <c r="AL635">
        <v>11</v>
      </c>
      <c r="AM635">
        <v>4140</v>
      </c>
      <c r="AN635">
        <v>1229</v>
      </c>
      <c r="AO635">
        <v>21</v>
      </c>
      <c r="AP635">
        <v>384</v>
      </c>
      <c r="AQ635">
        <v>544</v>
      </c>
      <c r="AR635">
        <v>214</v>
      </c>
      <c r="AS635">
        <v>100</v>
      </c>
      <c r="AT635">
        <v>0.96599999999999997</v>
      </c>
      <c r="AU635" t="s">
        <v>390</v>
      </c>
      <c r="AV635" t="s">
        <v>447</v>
      </c>
      <c r="AW635">
        <v>225743</v>
      </c>
      <c r="AX635">
        <v>99</v>
      </c>
      <c r="AY635">
        <v>99</v>
      </c>
      <c r="AZ635" t="s">
        <v>229</v>
      </c>
      <c r="BA635" t="s">
        <v>229</v>
      </c>
      <c r="BB635" t="s">
        <v>229</v>
      </c>
    </row>
    <row r="636" spans="1:54" x14ac:dyDescent="0.25">
      <c r="A636">
        <v>1915</v>
      </c>
      <c r="B636" t="s">
        <v>460</v>
      </c>
      <c r="C636" t="s">
        <v>478</v>
      </c>
      <c r="D636" t="s">
        <v>479</v>
      </c>
      <c r="E636" t="str">
        <f>VLOOKUP(D636,TeamsFranchises!$A$2:$B$121,2,FALSE)</f>
        <v>Pittsburgh Rebels</v>
      </c>
      <c r="G636">
        <v>3</v>
      </c>
      <c r="H636">
        <v>156</v>
      </c>
      <c r="J636">
        <v>86</v>
      </c>
      <c r="K636">
        <v>67</v>
      </c>
      <c r="N636">
        <f t="shared" si="36"/>
        <v>0</v>
      </c>
      <c r="O636" t="s">
        <v>51</v>
      </c>
      <c r="P636">
        <f t="shared" si="37"/>
        <v>0</v>
      </c>
      <c r="R636">
        <f t="shared" si="38"/>
        <v>0</v>
      </c>
      <c r="S636">
        <f t="shared" si="39"/>
        <v>0</v>
      </c>
      <c r="T636" t="str">
        <f>IF('Teams-Start'!A636&gt;=1903,"Y","N")</f>
        <v>Y</v>
      </c>
      <c r="U636">
        <v>592</v>
      </c>
      <c r="V636">
        <v>5040</v>
      </c>
      <c r="W636">
        <v>1318</v>
      </c>
      <c r="X636">
        <v>180</v>
      </c>
      <c r="Y636">
        <v>80</v>
      </c>
      <c r="Z636">
        <v>20</v>
      </c>
      <c r="AA636">
        <v>448</v>
      </c>
      <c r="AB636">
        <v>561</v>
      </c>
      <c r="AC636">
        <v>224</v>
      </c>
      <c r="AG636">
        <v>524</v>
      </c>
      <c r="AH636">
        <v>428</v>
      </c>
      <c r="AI636">
        <v>2.79</v>
      </c>
      <c r="AJ636">
        <v>88</v>
      </c>
      <c r="AK636">
        <v>16</v>
      </c>
      <c r="AL636">
        <v>12</v>
      </c>
      <c r="AM636">
        <v>4146</v>
      </c>
      <c r="AN636">
        <v>1273</v>
      </c>
      <c r="AO636">
        <v>37</v>
      </c>
      <c r="AP636">
        <v>441</v>
      </c>
      <c r="AQ636">
        <v>517</v>
      </c>
      <c r="AR636">
        <v>174</v>
      </c>
      <c r="AS636">
        <v>98</v>
      </c>
      <c r="AT636">
        <v>0.97099999999999997</v>
      </c>
      <c r="AU636" t="s">
        <v>480</v>
      </c>
      <c r="AX636">
        <v>99</v>
      </c>
      <c r="AY636">
        <v>99</v>
      </c>
      <c r="AZ636" t="s">
        <v>479</v>
      </c>
      <c r="BA636" t="s">
        <v>478</v>
      </c>
      <c r="BB636" t="s">
        <v>478</v>
      </c>
    </row>
    <row r="637" spans="1:54" x14ac:dyDescent="0.25">
      <c r="A637">
        <v>1915</v>
      </c>
      <c r="B637" t="s">
        <v>410</v>
      </c>
      <c r="C637" t="s">
        <v>431</v>
      </c>
      <c r="D637" t="s">
        <v>95</v>
      </c>
      <c r="E637" t="str">
        <f>VLOOKUP(D637,TeamsFranchises!$A$2:$B$121,2,FALSE)</f>
        <v>Baltimore Orioles</v>
      </c>
      <c r="G637">
        <v>6</v>
      </c>
      <c r="H637">
        <v>159</v>
      </c>
      <c r="I637">
        <v>76</v>
      </c>
      <c r="J637">
        <v>63</v>
      </c>
      <c r="K637">
        <v>91</v>
      </c>
      <c r="N637">
        <f t="shared" si="36"/>
        <v>0</v>
      </c>
      <c r="O637" t="s">
        <v>51</v>
      </c>
      <c r="P637">
        <f t="shared" si="37"/>
        <v>0</v>
      </c>
      <c r="Q637" t="s">
        <v>51</v>
      </c>
      <c r="R637">
        <f t="shared" si="38"/>
        <v>1</v>
      </c>
      <c r="S637">
        <f t="shared" si="39"/>
        <v>0</v>
      </c>
      <c r="T637" t="str">
        <f>IF('Teams-Start'!A637&gt;=1903,"Y","N")</f>
        <v>Y</v>
      </c>
      <c r="U637">
        <v>521</v>
      </c>
      <c r="V637">
        <v>5112</v>
      </c>
      <c r="W637">
        <v>1255</v>
      </c>
      <c r="X637">
        <v>166</v>
      </c>
      <c r="Y637">
        <v>65</v>
      </c>
      <c r="Z637">
        <v>19</v>
      </c>
      <c r="AA637">
        <v>472</v>
      </c>
      <c r="AB637">
        <v>765</v>
      </c>
      <c r="AC637">
        <v>202</v>
      </c>
      <c r="AD637">
        <v>160</v>
      </c>
      <c r="AG637">
        <v>680</v>
      </c>
      <c r="AH637">
        <v>474</v>
      </c>
      <c r="AI637">
        <v>3.04</v>
      </c>
      <c r="AJ637">
        <v>76</v>
      </c>
      <c r="AK637">
        <v>6</v>
      </c>
      <c r="AL637">
        <v>7</v>
      </c>
      <c r="AM637">
        <v>4209</v>
      </c>
      <c r="AN637">
        <v>1256</v>
      </c>
      <c r="AO637">
        <v>21</v>
      </c>
      <c r="AP637">
        <v>612</v>
      </c>
      <c r="AQ637">
        <v>566</v>
      </c>
      <c r="AR637">
        <v>336</v>
      </c>
      <c r="AS637">
        <v>144</v>
      </c>
      <c r="AT637">
        <v>0.94899999999999995</v>
      </c>
      <c r="AU637" t="s">
        <v>252</v>
      </c>
      <c r="AV637" t="s">
        <v>444</v>
      </c>
      <c r="AW637">
        <v>150358</v>
      </c>
      <c r="AX637">
        <v>96</v>
      </c>
      <c r="AY637">
        <v>98</v>
      </c>
      <c r="AZ637" t="s">
        <v>433</v>
      </c>
      <c r="BA637" t="s">
        <v>431</v>
      </c>
      <c r="BB637" t="s">
        <v>431</v>
      </c>
    </row>
    <row r="638" spans="1:54" x14ac:dyDescent="0.25">
      <c r="A638">
        <v>1915</v>
      </c>
      <c r="B638" t="s">
        <v>460</v>
      </c>
      <c r="C638" t="s">
        <v>481</v>
      </c>
      <c r="D638" t="s">
        <v>482</v>
      </c>
      <c r="E638" t="str">
        <f>VLOOKUP(D638,TeamsFranchises!$A$2:$B$121,2,FALSE)</f>
        <v>St. Louis Terriers</v>
      </c>
      <c r="G638">
        <v>1</v>
      </c>
      <c r="H638">
        <v>159</v>
      </c>
      <c r="J638">
        <v>87</v>
      </c>
      <c r="K638">
        <v>67</v>
      </c>
      <c r="N638">
        <f t="shared" si="36"/>
        <v>0</v>
      </c>
      <c r="O638" t="s">
        <v>51</v>
      </c>
      <c r="P638">
        <f t="shared" si="37"/>
        <v>0</v>
      </c>
      <c r="R638">
        <f t="shared" si="38"/>
        <v>0</v>
      </c>
      <c r="S638">
        <f t="shared" si="39"/>
        <v>0</v>
      </c>
      <c r="T638" t="str">
        <f>IF('Teams-Start'!A638&gt;=1903,"Y","N")</f>
        <v>Y</v>
      </c>
      <c r="U638">
        <v>634</v>
      </c>
      <c r="V638">
        <v>5145</v>
      </c>
      <c r="W638">
        <v>1344</v>
      </c>
      <c r="X638">
        <v>199</v>
      </c>
      <c r="Y638">
        <v>81</v>
      </c>
      <c r="Z638">
        <v>23</v>
      </c>
      <c r="AA638">
        <v>576</v>
      </c>
      <c r="AB638">
        <v>502</v>
      </c>
      <c r="AC638">
        <v>195</v>
      </c>
      <c r="AG638">
        <v>527</v>
      </c>
      <c r="AH638">
        <v>433</v>
      </c>
      <c r="AI638">
        <v>2.73</v>
      </c>
      <c r="AJ638">
        <v>94</v>
      </c>
      <c r="AK638">
        <v>24</v>
      </c>
      <c r="AL638">
        <v>9</v>
      </c>
      <c r="AM638">
        <v>4278</v>
      </c>
      <c r="AN638">
        <v>1267</v>
      </c>
      <c r="AO638">
        <v>22</v>
      </c>
      <c r="AP638">
        <v>396</v>
      </c>
      <c r="AQ638">
        <v>698</v>
      </c>
      <c r="AR638">
        <v>207</v>
      </c>
      <c r="AS638">
        <v>111</v>
      </c>
      <c r="AT638">
        <v>0.96799999999999997</v>
      </c>
      <c r="AU638" t="s">
        <v>483</v>
      </c>
      <c r="AX638">
        <v>105</v>
      </c>
      <c r="AY638">
        <v>105</v>
      </c>
      <c r="AZ638" t="s">
        <v>290</v>
      </c>
      <c r="BA638" t="s">
        <v>481</v>
      </c>
      <c r="BB638" t="s">
        <v>481</v>
      </c>
    </row>
    <row r="639" spans="1:54" x14ac:dyDescent="0.25">
      <c r="A639">
        <v>1915</v>
      </c>
      <c r="B639" t="s">
        <v>157</v>
      </c>
      <c r="C639" t="s">
        <v>396</v>
      </c>
      <c r="D639" t="s">
        <v>154</v>
      </c>
      <c r="E639" t="str">
        <f>VLOOKUP(D639,TeamsFranchises!$A$2:$B$121,2,FALSE)</f>
        <v>St. Louis Cardinals</v>
      </c>
      <c r="G639">
        <v>6</v>
      </c>
      <c r="H639">
        <v>157</v>
      </c>
      <c r="I639">
        <v>81</v>
      </c>
      <c r="J639">
        <v>72</v>
      </c>
      <c r="K639">
        <v>81</v>
      </c>
      <c r="N639">
        <f t="shared" si="36"/>
        <v>0</v>
      </c>
      <c r="O639" t="s">
        <v>51</v>
      </c>
      <c r="P639">
        <f t="shared" si="37"/>
        <v>0</v>
      </c>
      <c r="Q639" t="s">
        <v>51</v>
      </c>
      <c r="R639">
        <f t="shared" si="38"/>
        <v>1</v>
      </c>
      <c r="S639">
        <f t="shared" si="39"/>
        <v>0</v>
      </c>
      <c r="T639" t="str">
        <f>IF('Teams-Start'!A639&gt;=1903,"Y","N")</f>
        <v>Y</v>
      </c>
      <c r="U639">
        <v>590</v>
      </c>
      <c r="V639">
        <v>5106</v>
      </c>
      <c r="W639">
        <v>1297</v>
      </c>
      <c r="X639">
        <v>159</v>
      </c>
      <c r="Y639">
        <v>92</v>
      </c>
      <c r="Z639">
        <v>20</v>
      </c>
      <c r="AA639">
        <v>457</v>
      </c>
      <c r="AB639">
        <v>658</v>
      </c>
      <c r="AC639">
        <v>162</v>
      </c>
      <c r="AD639">
        <v>144</v>
      </c>
      <c r="AG639">
        <v>601</v>
      </c>
      <c r="AH639">
        <v>450</v>
      </c>
      <c r="AI639">
        <v>2.89</v>
      </c>
      <c r="AJ639">
        <v>79</v>
      </c>
      <c r="AK639">
        <v>13</v>
      </c>
      <c r="AL639">
        <v>9</v>
      </c>
      <c r="AM639">
        <v>4200</v>
      </c>
      <c r="AN639">
        <v>1320</v>
      </c>
      <c r="AO639">
        <v>30</v>
      </c>
      <c r="AP639">
        <v>402</v>
      </c>
      <c r="AQ639">
        <v>538</v>
      </c>
      <c r="AR639">
        <v>235</v>
      </c>
      <c r="AS639">
        <v>109</v>
      </c>
      <c r="AT639">
        <v>0.96399999999999997</v>
      </c>
      <c r="AU639" t="s">
        <v>409</v>
      </c>
      <c r="AV639" t="s">
        <v>399</v>
      </c>
      <c r="AW639">
        <v>252666</v>
      </c>
      <c r="AX639">
        <v>100</v>
      </c>
      <c r="AY639">
        <v>101</v>
      </c>
      <c r="AZ639" t="s">
        <v>154</v>
      </c>
      <c r="BA639" t="s">
        <v>396</v>
      </c>
      <c r="BB639" t="s">
        <v>396</v>
      </c>
    </row>
    <row r="640" spans="1:54" x14ac:dyDescent="0.25">
      <c r="A640">
        <v>1915</v>
      </c>
      <c r="B640" t="s">
        <v>410</v>
      </c>
      <c r="C640" t="s">
        <v>425</v>
      </c>
      <c r="D640" t="s">
        <v>426</v>
      </c>
      <c r="E640" t="str">
        <f>VLOOKUP(D640,TeamsFranchises!$A$2:$B$121,2,FALSE)</f>
        <v>Minnesota Twins</v>
      </c>
      <c r="G640">
        <v>4</v>
      </c>
      <c r="H640">
        <v>155</v>
      </c>
      <c r="I640">
        <v>80</v>
      </c>
      <c r="J640">
        <v>85</v>
      </c>
      <c r="K640">
        <v>68</v>
      </c>
      <c r="N640">
        <f t="shared" si="36"/>
        <v>0</v>
      </c>
      <c r="O640" t="s">
        <v>51</v>
      </c>
      <c r="P640">
        <f t="shared" si="37"/>
        <v>0</v>
      </c>
      <c r="Q640" t="s">
        <v>51</v>
      </c>
      <c r="R640">
        <f t="shared" si="38"/>
        <v>1</v>
      </c>
      <c r="S640">
        <f t="shared" si="39"/>
        <v>0</v>
      </c>
      <c r="T640" t="str">
        <f>IF('Teams-Start'!A640&gt;=1903,"Y","N")</f>
        <v>Y</v>
      </c>
      <c r="U640">
        <v>569</v>
      </c>
      <c r="V640">
        <v>5029</v>
      </c>
      <c r="W640">
        <v>1225</v>
      </c>
      <c r="X640">
        <v>152</v>
      </c>
      <c r="Y640">
        <v>79</v>
      </c>
      <c r="Z640">
        <v>12</v>
      </c>
      <c r="AA640">
        <v>458</v>
      </c>
      <c r="AB640">
        <v>541</v>
      </c>
      <c r="AC640">
        <v>186</v>
      </c>
      <c r="AD640">
        <v>106</v>
      </c>
      <c r="AG640">
        <v>491</v>
      </c>
      <c r="AH640">
        <v>358</v>
      </c>
      <c r="AI640">
        <v>2.31</v>
      </c>
      <c r="AJ640">
        <v>87</v>
      </c>
      <c r="AK640">
        <v>21</v>
      </c>
      <c r="AL640">
        <v>13</v>
      </c>
      <c r="AM640">
        <v>4179</v>
      </c>
      <c r="AN640">
        <v>1161</v>
      </c>
      <c r="AO640">
        <v>12</v>
      </c>
      <c r="AP640">
        <v>455</v>
      </c>
      <c r="AQ640">
        <v>715</v>
      </c>
      <c r="AR640">
        <v>230</v>
      </c>
      <c r="AS640">
        <v>101</v>
      </c>
      <c r="AT640">
        <v>0.96399999999999997</v>
      </c>
      <c r="AU640" t="s">
        <v>397</v>
      </c>
      <c r="AV640" t="s">
        <v>452</v>
      </c>
      <c r="AW640">
        <v>167332</v>
      </c>
      <c r="AX640">
        <v>102</v>
      </c>
      <c r="AY640">
        <v>101</v>
      </c>
      <c r="AZ640" t="s">
        <v>428</v>
      </c>
      <c r="BA640" t="s">
        <v>425</v>
      </c>
      <c r="BB640" t="s">
        <v>425</v>
      </c>
    </row>
    <row r="641" spans="1:54" x14ac:dyDescent="0.25">
      <c r="A641">
        <v>1916</v>
      </c>
      <c r="B641" t="s">
        <v>410</v>
      </c>
      <c r="C641" t="s">
        <v>54</v>
      </c>
      <c r="D641" t="s">
        <v>54</v>
      </c>
      <c r="E641" t="str">
        <f>VLOOKUP(D641,TeamsFranchises!$A$2:$B$121,2,FALSE)</f>
        <v>Boston Red Sox</v>
      </c>
      <c r="G641">
        <v>1</v>
      </c>
      <c r="H641">
        <v>156</v>
      </c>
      <c r="I641">
        <v>78</v>
      </c>
      <c r="J641">
        <v>91</v>
      </c>
      <c r="K641">
        <v>63</v>
      </c>
      <c r="N641">
        <f t="shared" si="36"/>
        <v>0</v>
      </c>
      <c r="O641" t="s">
        <v>76</v>
      </c>
      <c r="P641">
        <f t="shared" si="37"/>
        <v>1</v>
      </c>
      <c r="Q641" t="s">
        <v>76</v>
      </c>
      <c r="R641">
        <f t="shared" si="38"/>
        <v>0</v>
      </c>
      <c r="S641">
        <f t="shared" si="39"/>
        <v>1</v>
      </c>
      <c r="T641" t="str">
        <f>IF('Teams-Start'!A641&gt;=1903,"Y","N")</f>
        <v>Y</v>
      </c>
      <c r="U641">
        <v>550</v>
      </c>
      <c r="V641">
        <v>5018</v>
      </c>
      <c r="W641">
        <v>1246</v>
      </c>
      <c r="X641">
        <v>197</v>
      </c>
      <c r="Y641">
        <v>56</v>
      </c>
      <c r="Z641">
        <v>14</v>
      </c>
      <c r="AA641">
        <v>464</v>
      </c>
      <c r="AB641">
        <v>482</v>
      </c>
      <c r="AC641">
        <v>129</v>
      </c>
      <c r="AG641">
        <v>480</v>
      </c>
      <c r="AH641">
        <v>389</v>
      </c>
      <c r="AI641">
        <v>2.48</v>
      </c>
      <c r="AJ641">
        <v>76</v>
      </c>
      <c r="AK641">
        <v>24</v>
      </c>
      <c r="AL641">
        <v>16</v>
      </c>
      <c r="AM641">
        <v>4230</v>
      </c>
      <c r="AN641">
        <v>1221</v>
      </c>
      <c r="AO641">
        <v>10</v>
      </c>
      <c r="AP641">
        <v>463</v>
      </c>
      <c r="AQ641">
        <v>584</v>
      </c>
      <c r="AR641">
        <v>183</v>
      </c>
      <c r="AS641">
        <v>108</v>
      </c>
      <c r="AT641">
        <v>0.97199999999999998</v>
      </c>
      <c r="AU641" t="s">
        <v>441</v>
      </c>
      <c r="AV641" t="s">
        <v>453</v>
      </c>
      <c r="AW641">
        <v>496397</v>
      </c>
      <c r="AX641">
        <v>101</v>
      </c>
      <c r="AY641">
        <v>98</v>
      </c>
      <c r="AZ641" t="s">
        <v>54</v>
      </c>
      <c r="BA641" t="s">
        <v>54</v>
      </c>
      <c r="BB641" t="s">
        <v>54</v>
      </c>
    </row>
    <row r="642" spans="1:54" x14ac:dyDescent="0.25">
      <c r="A642">
        <v>1916</v>
      </c>
      <c r="B642" t="s">
        <v>157</v>
      </c>
      <c r="C642" t="s">
        <v>262</v>
      </c>
      <c r="D642" t="s">
        <v>260</v>
      </c>
      <c r="E642" t="str">
        <f>VLOOKUP(D642,TeamsFranchises!$A$2:$B$121,2,FALSE)</f>
        <v>Los Angeles Dodgers</v>
      </c>
      <c r="G642">
        <v>1</v>
      </c>
      <c r="H642">
        <v>156</v>
      </c>
      <c r="I642">
        <v>78</v>
      </c>
      <c r="J642">
        <v>94</v>
      </c>
      <c r="K642">
        <v>60</v>
      </c>
      <c r="N642">
        <f t="shared" si="36"/>
        <v>0</v>
      </c>
      <c r="O642" t="s">
        <v>76</v>
      </c>
      <c r="P642">
        <f t="shared" si="37"/>
        <v>1</v>
      </c>
      <c r="Q642" t="s">
        <v>51</v>
      </c>
      <c r="R642">
        <f t="shared" si="38"/>
        <v>1</v>
      </c>
      <c r="S642">
        <f t="shared" si="39"/>
        <v>0</v>
      </c>
      <c r="T642" t="str">
        <f>IF('Teams-Start'!A642&gt;=1903,"Y","N")</f>
        <v>Y</v>
      </c>
      <c r="U642">
        <v>585</v>
      </c>
      <c r="V642">
        <v>5234</v>
      </c>
      <c r="W642">
        <v>1366</v>
      </c>
      <c r="X642">
        <v>195</v>
      </c>
      <c r="Y642">
        <v>80</v>
      </c>
      <c r="Z642">
        <v>28</v>
      </c>
      <c r="AA642">
        <v>355</v>
      </c>
      <c r="AB642">
        <v>550</v>
      </c>
      <c r="AC642">
        <v>187</v>
      </c>
      <c r="AG642">
        <v>471</v>
      </c>
      <c r="AH642">
        <v>336</v>
      </c>
      <c r="AI642">
        <v>2.12</v>
      </c>
      <c r="AJ642">
        <v>96</v>
      </c>
      <c r="AK642">
        <v>22</v>
      </c>
      <c r="AL642">
        <v>9</v>
      </c>
      <c r="AM642">
        <v>4281</v>
      </c>
      <c r="AN642">
        <v>1201</v>
      </c>
      <c r="AO642">
        <v>24</v>
      </c>
      <c r="AP642">
        <v>372</v>
      </c>
      <c r="AQ642">
        <v>634</v>
      </c>
      <c r="AR642">
        <v>224</v>
      </c>
      <c r="AS642">
        <v>90</v>
      </c>
      <c r="AT642">
        <v>0.96499999999999997</v>
      </c>
      <c r="AU642" t="s">
        <v>467</v>
      </c>
      <c r="AV642" t="s">
        <v>458</v>
      </c>
      <c r="AW642">
        <v>447747</v>
      </c>
      <c r="AX642">
        <v>103</v>
      </c>
      <c r="AY642">
        <v>102</v>
      </c>
      <c r="AZ642" t="s">
        <v>262</v>
      </c>
      <c r="BA642" t="s">
        <v>262</v>
      </c>
      <c r="BB642" t="s">
        <v>262</v>
      </c>
    </row>
    <row r="643" spans="1:54" x14ac:dyDescent="0.25">
      <c r="A643">
        <v>1916</v>
      </c>
      <c r="B643" t="s">
        <v>157</v>
      </c>
      <c r="C643" t="s">
        <v>158</v>
      </c>
      <c r="D643" t="s">
        <v>159</v>
      </c>
      <c r="E643" t="str">
        <f>VLOOKUP(D643,TeamsFranchises!$A$2:$B$121,2,FALSE)</f>
        <v>Atlanta Braves</v>
      </c>
      <c r="G643">
        <v>3</v>
      </c>
      <c r="H643">
        <v>158</v>
      </c>
      <c r="I643">
        <v>78</v>
      </c>
      <c r="J643">
        <v>89</v>
      </c>
      <c r="K643">
        <v>63</v>
      </c>
      <c r="N643">
        <f t="shared" ref="N643:N706" si="40">IF(M643="Y",1,0)</f>
        <v>0</v>
      </c>
      <c r="O643" t="s">
        <v>51</v>
      </c>
      <c r="P643">
        <f t="shared" ref="P643:P706" si="41">IF(O643="Y",1,0)</f>
        <v>0</v>
      </c>
      <c r="Q643" t="s">
        <v>51</v>
      </c>
      <c r="R643">
        <f t="shared" ref="R643:R706" si="42">IF(Q643="N",1,0)</f>
        <v>1</v>
      </c>
      <c r="S643">
        <f t="shared" ref="S643:S706" si="43">IF(Q643="Y",1,0)</f>
        <v>0</v>
      </c>
      <c r="T643" t="str">
        <f>IF('Teams-Start'!A643&gt;=1903,"Y","N")</f>
        <v>Y</v>
      </c>
      <c r="U643">
        <v>542</v>
      </c>
      <c r="V643">
        <v>5075</v>
      </c>
      <c r="W643">
        <v>1181</v>
      </c>
      <c r="X643">
        <v>166</v>
      </c>
      <c r="Y643">
        <v>73</v>
      </c>
      <c r="Z643">
        <v>22</v>
      </c>
      <c r="AA643">
        <v>437</v>
      </c>
      <c r="AB643">
        <v>646</v>
      </c>
      <c r="AC643">
        <v>141</v>
      </c>
      <c r="AG643">
        <v>453</v>
      </c>
      <c r="AH643">
        <v>344</v>
      </c>
      <c r="AI643">
        <v>2.19</v>
      </c>
      <c r="AJ643">
        <v>97</v>
      </c>
      <c r="AK643">
        <v>23</v>
      </c>
      <c r="AL643">
        <v>11</v>
      </c>
      <c r="AM643">
        <v>4245</v>
      </c>
      <c r="AN643">
        <v>1206</v>
      </c>
      <c r="AO643">
        <v>24</v>
      </c>
      <c r="AP643">
        <v>325</v>
      </c>
      <c r="AQ643">
        <v>644</v>
      </c>
      <c r="AR643">
        <v>212</v>
      </c>
      <c r="AS643">
        <v>124</v>
      </c>
      <c r="AT643">
        <v>0.96699999999999997</v>
      </c>
      <c r="AU643" t="s">
        <v>454</v>
      </c>
      <c r="AV643" t="s">
        <v>489</v>
      </c>
      <c r="AW643">
        <v>313495</v>
      </c>
      <c r="AX643">
        <v>95</v>
      </c>
      <c r="AY643">
        <v>94</v>
      </c>
      <c r="AZ643" t="s">
        <v>158</v>
      </c>
      <c r="BA643" t="s">
        <v>158</v>
      </c>
      <c r="BB643" t="s">
        <v>158</v>
      </c>
    </row>
    <row r="644" spans="1:54" x14ac:dyDescent="0.25">
      <c r="A644">
        <v>1916</v>
      </c>
      <c r="B644" t="s">
        <v>410</v>
      </c>
      <c r="C644" t="s">
        <v>415</v>
      </c>
      <c r="D644" t="s">
        <v>416</v>
      </c>
      <c r="E644" t="str">
        <f>VLOOKUP(D644,TeamsFranchises!$A$2:$B$121,2,FALSE)</f>
        <v>Chicago White Sox</v>
      </c>
      <c r="G644">
        <v>2</v>
      </c>
      <c r="H644">
        <v>155</v>
      </c>
      <c r="I644">
        <v>77</v>
      </c>
      <c r="J644">
        <v>89</v>
      </c>
      <c r="K644">
        <v>65</v>
      </c>
      <c r="N644">
        <f t="shared" si="40"/>
        <v>0</v>
      </c>
      <c r="O644" t="s">
        <v>51</v>
      </c>
      <c r="P644">
        <f t="shared" si="41"/>
        <v>0</v>
      </c>
      <c r="Q644" t="s">
        <v>51</v>
      </c>
      <c r="R644">
        <f t="shared" si="42"/>
        <v>1</v>
      </c>
      <c r="S644">
        <f t="shared" si="43"/>
        <v>0</v>
      </c>
      <c r="T644" t="str">
        <f>IF('Teams-Start'!A644&gt;=1903,"Y","N")</f>
        <v>Y</v>
      </c>
      <c r="U644">
        <v>601</v>
      </c>
      <c r="V644">
        <v>5081</v>
      </c>
      <c r="W644">
        <v>1277</v>
      </c>
      <c r="X644">
        <v>194</v>
      </c>
      <c r="Y644">
        <v>100</v>
      </c>
      <c r="Z644">
        <v>17</v>
      </c>
      <c r="AA644">
        <v>447</v>
      </c>
      <c r="AB644">
        <v>591</v>
      </c>
      <c r="AC644">
        <v>197</v>
      </c>
      <c r="AG644">
        <v>497</v>
      </c>
      <c r="AH644">
        <v>370</v>
      </c>
      <c r="AI644">
        <v>2.36</v>
      </c>
      <c r="AJ644">
        <v>73</v>
      </c>
      <c r="AK644">
        <v>20</v>
      </c>
      <c r="AL644">
        <v>15</v>
      </c>
      <c r="AM644">
        <v>4236</v>
      </c>
      <c r="AN644">
        <v>1189</v>
      </c>
      <c r="AO644">
        <v>14</v>
      </c>
      <c r="AP644">
        <v>405</v>
      </c>
      <c r="AQ644">
        <v>644</v>
      </c>
      <c r="AR644">
        <v>205</v>
      </c>
      <c r="AS644">
        <v>134</v>
      </c>
      <c r="AT644">
        <v>0.96799999999999997</v>
      </c>
      <c r="AU644" t="s">
        <v>417</v>
      </c>
      <c r="AV644" t="s">
        <v>450</v>
      </c>
      <c r="AW644">
        <v>679923</v>
      </c>
      <c r="AX644">
        <v>101</v>
      </c>
      <c r="AY644">
        <v>98</v>
      </c>
      <c r="AZ644" t="s">
        <v>416</v>
      </c>
      <c r="BA644" t="s">
        <v>415</v>
      </c>
      <c r="BB644" t="s">
        <v>415</v>
      </c>
    </row>
    <row r="645" spans="1:54" x14ac:dyDescent="0.25">
      <c r="A645">
        <v>1916</v>
      </c>
      <c r="B645" t="s">
        <v>157</v>
      </c>
      <c r="C645" t="s">
        <v>161</v>
      </c>
      <c r="D645" t="s">
        <v>162</v>
      </c>
      <c r="E645" t="str">
        <f>VLOOKUP(D645,TeamsFranchises!$A$2:$B$121,2,FALSE)</f>
        <v>Chicago Cubs</v>
      </c>
      <c r="G645">
        <v>5</v>
      </c>
      <c r="H645">
        <v>156</v>
      </c>
      <c r="I645">
        <v>79</v>
      </c>
      <c r="J645">
        <v>67</v>
      </c>
      <c r="K645">
        <v>86</v>
      </c>
      <c r="N645">
        <f t="shared" si="40"/>
        <v>0</v>
      </c>
      <c r="O645" t="s">
        <v>51</v>
      </c>
      <c r="P645">
        <f t="shared" si="41"/>
        <v>0</v>
      </c>
      <c r="Q645" t="s">
        <v>51</v>
      </c>
      <c r="R645">
        <f t="shared" si="42"/>
        <v>1</v>
      </c>
      <c r="S645">
        <f t="shared" si="43"/>
        <v>0</v>
      </c>
      <c r="T645" t="str">
        <f>IF('Teams-Start'!A645&gt;=1903,"Y","N")</f>
        <v>Y</v>
      </c>
      <c r="U645">
        <v>520</v>
      </c>
      <c r="V645">
        <v>5179</v>
      </c>
      <c r="W645">
        <v>1237</v>
      </c>
      <c r="X645">
        <v>194</v>
      </c>
      <c r="Y645">
        <v>56</v>
      </c>
      <c r="Z645">
        <v>46</v>
      </c>
      <c r="AA645">
        <v>399</v>
      </c>
      <c r="AB645">
        <v>662</v>
      </c>
      <c r="AC645">
        <v>133</v>
      </c>
      <c r="AG645">
        <v>541</v>
      </c>
      <c r="AH645">
        <v>417</v>
      </c>
      <c r="AI645">
        <v>2.65</v>
      </c>
      <c r="AJ645">
        <v>72</v>
      </c>
      <c r="AK645">
        <v>17</v>
      </c>
      <c r="AL645">
        <v>13</v>
      </c>
      <c r="AM645">
        <v>4248</v>
      </c>
      <c r="AN645">
        <v>1265</v>
      </c>
      <c r="AO645">
        <v>32</v>
      </c>
      <c r="AP645">
        <v>365</v>
      </c>
      <c r="AQ645">
        <v>616</v>
      </c>
      <c r="AR645">
        <v>277</v>
      </c>
      <c r="AS645">
        <v>104</v>
      </c>
      <c r="AT645">
        <v>0.95699999999999996</v>
      </c>
      <c r="AU645" t="s">
        <v>434</v>
      </c>
      <c r="AV645" t="s">
        <v>473</v>
      </c>
      <c r="AW645">
        <v>453685</v>
      </c>
      <c r="AX645">
        <v>110</v>
      </c>
      <c r="AY645">
        <v>111</v>
      </c>
      <c r="AZ645" t="s">
        <v>162</v>
      </c>
      <c r="BA645" t="s">
        <v>161</v>
      </c>
      <c r="BB645" t="s">
        <v>161</v>
      </c>
    </row>
    <row r="646" spans="1:54" x14ac:dyDescent="0.25">
      <c r="A646">
        <v>1916</v>
      </c>
      <c r="B646" t="s">
        <v>157</v>
      </c>
      <c r="C646" t="s">
        <v>167</v>
      </c>
      <c r="D646" t="s">
        <v>167</v>
      </c>
      <c r="E646" t="str">
        <f>VLOOKUP(D646,TeamsFranchises!$A$2:$B$121,2,FALSE)</f>
        <v>Cincinnati Reds</v>
      </c>
      <c r="G646">
        <v>7</v>
      </c>
      <c r="H646">
        <v>155</v>
      </c>
      <c r="I646">
        <v>76</v>
      </c>
      <c r="J646">
        <v>60</v>
      </c>
      <c r="K646">
        <v>93</v>
      </c>
      <c r="N646">
        <f t="shared" si="40"/>
        <v>0</v>
      </c>
      <c r="O646" t="s">
        <v>51</v>
      </c>
      <c r="P646">
        <f t="shared" si="41"/>
        <v>0</v>
      </c>
      <c r="Q646" t="s">
        <v>51</v>
      </c>
      <c r="R646">
        <f t="shared" si="42"/>
        <v>1</v>
      </c>
      <c r="S646">
        <f t="shared" si="43"/>
        <v>0</v>
      </c>
      <c r="T646" t="str">
        <f>IF('Teams-Start'!A646&gt;=1903,"Y","N")</f>
        <v>Y</v>
      </c>
      <c r="U646">
        <v>505</v>
      </c>
      <c r="V646">
        <v>5254</v>
      </c>
      <c r="W646">
        <v>1336</v>
      </c>
      <c r="X646">
        <v>187</v>
      </c>
      <c r="Y646">
        <v>88</v>
      </c>
      <c r="Z646">
        <v>14</v>
      </c>
      <c r="AA646">
        <v>362</v>
      </c>
      <c r="AB646">
        <v>573</v>
      </c>
      <c r="AC646">
        <v>157</v>
      </c>
      <c r="AG646">
        <v>617</v>
      </c>
      <c r="AH646">
        <v>485</v>
      </c>
      <c r="AI646">
        <v>3.1</v>
      </c>
      <c r="AJ646">
        <v>86</v>
      </c>
      <c r="AK646">
        <v>7</v>
      </c>
      <c r="AL646">
        <v>6</v>
      </c>
      <c r="AM646">
        <v>4224</v>
      </c>
      <c r="AN646">
        <v>1356</v>
      </c>
      <c r="AO646">
        <v>35</v>
      </c>
      <c r="AP646">
        <v>461</v>
      </c>
      <c r="AQ646">
        <v>569</v>
      </c>
      <c r="AR646">
        <v>228</v>
      </c>
      <c r="AS646">
        <v>126</v>
      </c>
      <c r="AT646">
        <v>0.96499999999999997</v>
      </c>
      <c r="AU646" t="s">
        <v>165</v>
      </c>
      <c r="AV646" t="s">
        <v>455</v>
      </c>
      <c r="AW646">
        <v>255846</v>
      </c>
      <c r="AX646">
        <v>98</v>
      </c>
      <c r="AY646">
        <v>99</v>
      </c>
      <c r="AZ646" t="s">
        <v>167</v>
      </c>
      <c r="BA646" t="s">
        <v>167</v>
      </c>
      <c r="BB646" t="s">
        <v>167</v>
      </c>
    </row>
    <row r="647" spans="1:54" x14ac:dyDescent="0.25">
      <c r="A647">
        <v>1916</v>
      </c>
      <c r="B647" t="s">
        <v>410</v>
      </c>
      <c r="C647" t="s">
        <v>64</v>
      </c>
      <c r="D647" t="s">
        <v>64</v>
      </c>
      <c r="E647" t="str">
        <f>VLOOKUP(D647,TeamsFranchises!$A$2:$B$121,2,FALSE)</f>
        <v>Cleveland Indians</v>
      </c>
      <c r="G647">
        <v>6</v>
      </c>
      <c r="H647">
        <v>157</v>
      </c>
      <c r="I647">
        <v>78</v>
      </c>
      <c r="J647">
        <v>77</v>
      </c>
      <c r="K647">
        <v>77</v>
      </c>
      <c r="N647">
        <f t="shared" si="40"/>
        <v>0</v>
      </c>
      <c r="O647" t="s">
        <v>51</v>
      </c>
      <c r="P647">
        <f t="shared" si="41"/>
        <v>0</v>
      </c>
      <c r="Q647" t="s">
        <v>51</v>
      </c>
      <c r="R647">
        <f t="shared" si="42"/>
        <v>1</v>
      </c>
      <c r="S647">
        <f t="shared" si="43"/>
        <v>0</v>
      </c>
      <c r="T647" t="str">
        <f>IF('Teams-Start'!A647&gt;=1903,"Y","N")</f>
        <v>Y</v>
      </c>
      <c r="U647">
        <v>630</v>
      </c>
      <c r="V647">
        <v>5064</v>
      </c>
      <c r="W647">
        <v>1264</v>
      </c>
      <c r="X647">
        <v>233</v>
      </c>
      <c r="Y647">
        <v>66</v>
      </c>
      <c r="Z647">
        <v>16</v>
      </c>
      <c r="AA647">
        <v>522</v>
      </c>
      <c r="AB647">
        <v>605</v>
      </c>
      <c r="AC647">
        <v>160</v>
      </c>
      <c r="AG647">
        <v>602</v>
      </c>
      <c r="AH647">
        <v>454</v>
      </c>
      <c r="AI647">
        <v>2.9</v>
      </c>
      <c r="AJ647">
        <v>65</v>
      </c>
      <c r="AK647">
        <v>9</v>
      </c>
      <c r="AL647">
        <v>16</v>
      </c>
      <c r="AM647">
        <v>4230</v>
      </c>
      <c r="AN647">
        <v>1383</v>
      </c>
      <c r="AO647">
        <v>16</v>
      </c>
      <c r="AP647">
        <v>467</v>
      </c>
      <c r="AQ647">
        <v>537</v>
      </c>
      <c r="AR647">
        <v>232</v>
      </c>
      <c r="AS647">
        <v>130</v>
      </c>
      <c r="AT647">
        <v>0.96499999999999997</v>
      </c>
      <c r="AU647" t="s">
        <v>487</v>
      </c>
      <c r="AV647" t="s">
        <v>446</v>
      </c>
      <c r="AW647">
        <v>492106</v>
      </c>
      <c r="AX647">
        <v>106</v>
      </c>
      <c r="AY647">
        <v>106</v>
      </c>
      <c r="AZ647" t="s">
        <v>64</v>
      </c>
      <c r="BA647" t="s">
        <v>64</v>
      </c>
      <c r="BB647" t="s">
        <v>64</v>
      </c>
    </row>
    <row r="648" spans="1:54" x14ac:dyDescent="0.25">
      <c r="A648">
        <v>1916</v>
      </c>
      <c r="B648" t="s">
        <v>410</v>
      </c>
      <c r="C648" t="s">
        <v>419</v>
      </c>
      <c r="D648" t="s">
        <v>419</v>
      </c>
      <c r="E648" t="str">
        <f>VLOOKUP(D648,TeamsFranchises!$A$2:$B$121,2,FALSE)</f>
        <v>Detroit Tigers</v>
      </c>
      <c r="G648">
        <v>3</v>
      </c>
      <c r="H648">
        <v>155</v>
      </c>
      <c r="I648">
        <v>77</v>
      </c>
      <c r="J648">
        <v>87</v>
      </c>
      <c r="K648">
        <v>67</v>
      </c>
      <c r="N648">
        <f t="shared" si="40"/>
        <v>0</v>
      </c>
      <c r="O648" t="s">
        <v>51</v>
      </c>
      <c r="P648">
        <f t="shared" si="41"/>
        <v>0</v>
      </c>
      <c r="Q648" t="s">
        <v>51</v>
      </c>
      <c r="R648">
        <f t="shared" si="42"/>
        <v>1</v>
      </c>
      <c r="S648">
        <f t="shared" si="43"/>
        <v>0</v>
      </c>
      <c r="T648" t="str">
        <f>IF('Teams-Start'!A648&gt;=1903,"Y","N")</f>
        <v>Y</v>
      </c>
      <c r="U648">
        <v>670</v>
      </c>
      <c r="V648">
        <v>5193</v>
      </c>
      <c r="W648">
        <v>1371</v>
      </c>
      <c r="X648">
        <v>202</v>
      </c>
      <c r="Y648">
        <v>96</v>
      </c>
      <c r="Z648">
        <v>17</v>
      </c>
      <c r="AA648">
        <v>545</v>
      </c>
      <c r="AB648">
        <v>529</v>
      </c>
      <c r="AC648">
        <v>190</v>
      </c>
      <c r="AG648">
        <v>595</v>
      </c>
      <c r="AH648">
        <v>465</v>
      </c>
      <c r="AI648">
        <v>2.97</v>
      </c>
      <c r="AJ648">
        <v>81</v>
      </c>
      <c r="AK648">
        <v>8</v>
      </c>
      <c r="AL648">
        <v>13</v>
      </c>
      <c r="AM648">
        <v>4230</v>
      </c>
      <c r="AN648">
        <v>1254</v>
      </c>
      <c r="AO648">
        <v>12</v>
      </c>
      <c r="AP648">
        <v>578</v>
      </c>
      <c r="AQ648">
        <v>531</v>
      </c>
      <c r="AR648">
        <v>211</v>
      </c>
      <c r="AS648">
        <v>110</v>
      </c>
      <c r="AT648">
        <v>0.96799999999999997</v>
      </c>
      <c r="AU648" t="s">
        <v>420</v>
      </c>
      <c r="AV648" t="s">
        <v>456</v>
      </c>
      <c r="AW648">
        <v>616772</v>
      </c>
      <c r="AX648">
        <v>104</v>
      </c>
      <c r="AY648">
        <v>101</v>
      </c>
      <c r="AZ648" t="s">
        <v>419</v>
      </c>
      <c r="BA648" t="s">
        <v>419</v>
      </c>
      <c r="BB648" t="s">
        <v>419</v>
      </c>
    </row>
    <row r="649" spans="1:54" x14ac:dyDescent="0.25">
      <c r="A649">
        <v>1916</v>
      </c>
      <c r="B649" t="s">
        <v>157</v>
      </c>
      <c r="C649" t="s">
        <v>242</v>
      </c>
      <c r="D649" t="s">
        <v>243</v>
      </c>
      <c r="E649" t="str">
        <f>VLOOKUP(D649,TeamsFranchises!$A$2:$B$121,2,FALSE)</f>
        <v>San Francisco Giants</v>
      </c>
      <c r="G649">
        <v>4</v>
      </c>
      <c r="H649">
        <v>155</v>
      </c>
      <c r="I649">
        <v>78</v>
      </c>
      <c r="J649">
        <v>86</v>
      </c>
      <c r="K649">
        <v>66</v>
      </c>
      <c r="N649">
        <f t="shared" si="40"/>
        <v>0</v>
      </c>
      <c r="O649" t="s">
        <v>51</v>
      </c>
      <c r="P649">
        <f t="shared" si="41"/>
        <v>0</v>
      </c>
      <c r="Q649" t="s">
        <v>51</v>
      </c>
      <c r="R649">
        <f t="shared" si="42"/>
        <v>1</v>
      </c>
      <c r="S649">
        <f t="shared" si="43"/>
        <v>0</v>
      </c>
      <c r="T649" t="str">
        <f>IF('Teams-Start'!A649&gt;=1903,"Y","N")</f>
        <v>Y</v>
      </c>
      <c r="U649">
        <v>597</v>
      </c>
      <c r="V649">
        <v>5152</v>
      </c>
      <c r="W649">
        <v>1305</v>
      </c>
      <c r="X649">
        <v>188</v>
      </c>
      <c r="Y649">
        <v>74</v>
      </c>
      <c r="Z649">
        <v>42</v>
      </c>
      <c r="AA649">
        <v>356</v>
      </c>
      <c r="AB649">
        <v>558</v>
      </c>
      <c r="AC649">
        <v>206</v>
      </c>
      <c r="AG649">
        <v>504</v>
      </c>
      <c r="AH649">
        <v>404</v>
      </c>
      <c r="AI649">
        <v>2.6</v>
      </c>
      <c r="AJ649">
        <v>88</v>
      </c>
      <c r="AK649">
        <v>22</v>
      </c>
      <c r="AL649">
        <v>12</v>
      </c>
      <c r="AM649">
        <v>4191</v>
      </c>
      <c r="AN649">
        <v>1267</v>
      </c>
      <c r="AO649">
        <v>41</v>
      </c>
      <c r="AP649">
        <v>310</v>
      </c>
      <c r="AQ649">
        <v>638</v>
      </c>
      <c r="AR649">
        <v>217</v>
      </c>
      <c r="AS649">
        <v>108</v>
      </c>
      <c r="AT649">
        <v>0.96599999999999997</v>
      </c>
      <c r="AU649" t="s">
        <v>310</v>
      </c>
      <c r="AV649" t="s">
        <v>457</v>
      </c>
      <c r="AW649">
        <v>552056</v>
      </c>
      <c r="AX649">
        <v>95</v>
      </c>
      <c r="AY649">
        <v>93</v>
      </c>
      <c r="AZ649" t="s">
        <v>246</v>
      </c>
      <c r="BA649" t="s">
        <v>242</v>
      </c>
      <c r="BB649" t="s">
        <v>242</v>
      </c>
    </row>
    <row r="650" spans="1:54" x14ac:dyDescent="0.25">
      <c r="A650">
        <v>1916</v>
      </c>
      <c r="B650" t="s">
        <v>410</v>
      </c>
      <c r="C650" t="s">
        <v>436</v>
      </c>
      <c r="D650" t="s">
        <v>412</v>
      </c>
      <c r="E650" t="str">
        <f>VLOOKUP(D650,TeamsFranchises!$A$2:$B$121,2,FALSE)</f>
        <v>New York Yankees</v>
      </c>
      <c r="G650">
        <v>4</v>
      </c>
      <c r="H650">
        <v>156</v>
      </c>
      <c r="I650">
        <v>79</v>
      </c>
      <c r="J650">
        <v>80</v>
      </c>
      <c r="K650">
        <v>74</v>
      </c>
      <c r="N650">
        <f t="shared" si="40"/>
        <v>0</v>
      </c>
      <c r="O650" t="s">
        <v>51</v>
      </c>
      <c r="P650">
        <f t="shared" si="41"/>
        <v>0</v>
      </c>
      <c r="Q650" t="s">
        <v>51</v>
      </c>
      <c r="R650">
        <f t="shared" si="42"/>
        <v>1</v>
      </c>
      <c r="S650">
        <f t="shared" si="43"/>
        <v>0</v>
      </c>
      <c r="T650" t="str">
        <f>IF('Teams-Start'!A650&gt;=1903,"Y","N")</f>
        <v>Y</v>
      </c>
      <c r="U650">
        <v>577</v>
      </c>
      <c r="V650">
        <v>5198</v>
      </c>
      <c r="W650">
        <v>1277</v>
      </c>
      <c r="X650">
        <v>194</v>
      </c>
      <c r="Y650">
        <v>59</v>
      </c>
      <c r="Z650">
        <v>35</v>
      </c>
      <c r="AA650">
        <v>516</v>
      </c>
      <c r="AB650">
        <v>632</v>
      </c>
      <c r="AC650">
        <v>179</v>
      </c>
      <c r="AG650">
        <v>561</v>
      </c>
      <c r="AH650">
        <v>440</v>
      </c>
      <c r="AI650">
        <v>2.77</v>
      </c>
      <c r="AJ650">
        <v>84</v>
      </c>
      <c r="AK650">
        <v>12</v>
      </c>
      <c r="AL650">
        <v>17</v>
      </c>
      <c r="AM650">
        <v>4284</v>
      </c>
      <c r="AN650">
        <v>1249</v>
      </c>
      <c r="AO650">
        <v>37</v>
      </c>
      <c r="AP650">
        <v>476</v>
      </c>
      <c r="AQ650">
        <v>616</v>
      </c>
      <c r="AR650">
        <v>219</v>
      </c>
      <c r="AS650">
        <v>119</v>
      </c>
      <c r="AT650">
        <v>0.96699999999999997</v>
      </c>
      <c r="AU650" t="s">
        <v>459</v>
      </c>
      <c r="AV650" t="s">
        <v>457</v>
      </c>
      <c r="AW650">
        <v>469211</v>
      </c>
      <c r="AX650">
        <v>102</v>
      </c>
      <c r="AY650">
        <v>102</v>
      </c>
      <c r="AZ650" t="s">
        <v>412</v>
      </c>
      <c r="BA650" t="s">
        <v>436</v>
      </c>
      <c r="BB650" t="s">
        <v>436</v>
      </c>
    </row>
    <row r="651" spans="1:54" x14ac:dyDescent="0.25">
      <c r="A651">
        <v>1916</v>
      </c>
      <c r="B651" t="s">
        <v>410</v>
      </c>
      <c r="C651" t="s">
        <v>226</v>
      </c>
      <c r="D651" t="s">
        <v>423</v>
      </c>
      <c r="E651" t="str">
        <f>VLOOKUP(D651,TeamsFranchises!$A$2:$B$121,2,FALSE)</f>
        <v>Oakland Athletics</v>
      </c>
      <c r="G651">
        <v>8</v>
      </c>
      <c r="H651">
        <v>154</v>
      </c>
      <c r="I651">
        <v>76</v>
      </c>
      <c r="J651">
        <v>36</v>
      </c>
      <c r="K651">
        <v>117</v>
      </c>
      <c r="N651">
        <f t="shared" si="40"/>
        <v>0</v>
      </c>
      <c r="O651" t="s">
        <v>51</v>
      </c>
      <c r="P651">
        <f t="shared" si="41"/>
        <v>0</v>
      </c>
      <c r="Q651" t="s">
        <v>51</v>
      </c>
      <c r="R651">
        <f t="shared" si="42"/>
        <v>1</v>
      </c>
      <c r="S651">
        <f t="shared" si="43"/>
        <v>0</v>
      </c>
      <c r="T651" t="str">
        <f>IF('Teams-Start'!A651&gt;=1903,"Y","N")</f>
        <v>Y</v>
      </c>
      <c r="U651">
        <v>447</v>
      </c>
      <c r="V651">
        <v>5010</v>
      </c>
      <c r="W651">
        <v>1212</v>
      </c>
      <c r="X651">
        <v>169</v>
      </c>
      <c r="Y651">
        <v>65</v>
      </c>
      <c r="Z651">
        <v>19</v>
      </c>
      <c r="AA651">
        <v>406</v>
      </c>
      <c r="AB651">
        <v>631</v>
      </c>
      <c r="AC651">
        <v>151</v>
      </c>
      <c r="AG651">
        <v>776</v>
      </c>
      <c r="AH651">
        <v>585</v>
      </c>
      <c r="AI651">
        <v>3.92</v>
      </c>
      <c r="AJ651">
        <v>94</v>
      </c>
      <c r="AK651">
        <v>11</v>
      </c>
      <c r="AL651">
        <v>3</v>
      </c>
      <c r="AM651">
        <v>4029</v>
      </c>
      <c r="AN651">
        <v>1311</v>
      </c>
      <c r="AO651">
        <v>26</v>
      </c>
      <c r="AP651">
        <v>715</v>
      </c>
      <c r="AQ651">
        <v>575</v>
      </c>
      <c r="AR651">
        <v>312</v>
      </c>
      <c r="AS651">
        <v>126</v>
      </c>
      <c r="AT651">
        <v>0.95199999999999996</v>
      </c>
      <c r="AU651" t="s">
        <v>77</v>
      </c>
      <c r="AV651" t="s">
        <v>442</v>
      </c>
      <c r="AW651">
        <v>184471</v>
      </c>
      <c r="AX651">
        <v>95</v>
      </c>
      <c r="AY651">
        <v>101</v>
      </c>
      <c r="AZ651" t="s">
        <v>226</v>
      </c>
      <c r="BA651" t="s">
        <v>226</v>
      </c>
      <c r="BB651" t="s">
        <v>226</v>
      </c>
    </row>
    <row r="652" spans="1:54" x14ac:dyDescent="0.25">
      <c r="A652">
        <v>1916</v>
      </c>
      <c r="B652" t="s">
        <v>157</v>
      </c>
      <c r="C652" t="s">
        <v>122</v>
      </c>
      <c r="D652" t="s">
        <v>122</v>
      </c>
      <c r="E652" t="str">
        <f>VLOOKUP(D652,TeamsFranchises!$A$2:$B$121,2,FALSE)</f>
        <v>Philadelphia Phillies</v>
      </c>
      <c r="G652">
        <v>2</v>
      </c>
      <c r="H652">
        <v>154</v>
      </c>
      <c r="I652">
        <v>79</v>
      </c>
      <c r="J652">
        <v>91</v>
      </c>
      <c r="K652">
        <v>62</v>
      </c>
      <c r="N652">
        <f t="shared" si="40"/>
        <v>0</v>
      </c>
      <c r="O652" t="s">
        <v>51</v>
      </c>
      <c r="P652">
        <f t="shared" si="41"/>
        <v>0</v>
      </c>
      <c r="Q652" t="s">
        <v>51</v>
      </c>
      <c r="R652">
        <f t="shared" si="42"/>
        <v>1</v>
      </c>
      <c r="S652">
        <f t="shared" si="43"/>
        <v>0</v>
      </c>
      <c r="T652" t="str">
        <f>IF('Teams-Start'!A652&gt;=1903,"Y","N")</f>
        <v>Y</v>
      </c>
      <c r="U652">
        <v>581</v>
      </c>
      <c r="V652">
        <v>4985</v>
      </c>
      <c r="W652">
        <v>1244</v>
      </c>
      <c r="X652">
        <v>223</v>
      </c>
      <c r="Y652">
        <v>53</v>
      </c>
      <c r="Z652">
        <v>42</v>
      </c>
      <c r="AA652">
        <v>399</v>
      </c>
      <c r="AB652">
        <v>571</v>
      </c>
      <c r="AC652">
        <v>149</v>
      </c>
      <c r="AG652">
        <v>489</v>
      </c>
      <c r="AH652">
        <v>362</v>
      </c>
      <c r="AI652">
        <v>2.36</v>
      </c>
      <c r="AJ652">
        <v>97</v>
      </c>
      <c r="AK652">
        <v>25</v>
      </c>
      <c r="AL652">
        <v>9</v>
      </c>
      <c r="AM652">
        <v>4146</v>
      </c>
      <c r="AN652">
        <v>1238</v>
      </c>
      <c r="AO652">
        <v>28</v>
      </c>
      <c r="AP652">
        <v>295</v>
      </c>
      <c r="AQ652">
        <v>601</v>
      </c>
      <c r="AR652">
        <v>234</v>
      </c>
      <c r="AS652">
        <v>119</v>
      </c>
      <c r="AT652">
        <v>0.96299999999999997</v>
      </c>
      <c r="AU652" t="s">
        <v>358</v>
      </c>
      <c r="AV652" t="s">
        <v>404</v>
      </c>
      <c r="AW652">
        <v>515365</v>
      </c>
      <c r="AX652">
        <v>104</v>
      </c>
      <c r="AY652">
        <v>101</v>
      </c>
      <c r="AZ652" t="s">
        <v>122</v>
      </c>
      <c r="BA652" t="s">
        <v>122</v>
      </c>
      <c r="BB652" t="s">
        <v>122</v>
      </c>
    </row>
    <row r="653" spans="1:54" x14ac:dyDescent="0.25">
      <c r="A653">
        <v>1916</v>
      </c>
      <c r="B653" t="s">
        <v>157</v>
      </c>
      <c r="C653" t="s">
        <v>229</v>
      </c>
      <c r="D653" t="s">
        <v>229</v>
      </c>
      <c r="E653" t="str">
        <f>VLOOKUP(D653,TeamsFranchises!$A$2:$B$121,2,FALSE)</f>
        <v>Pittsburgh Pirates</v>
      </c>
      <c r="G653">
        <v>6</v>
      </c>
      <c r="H653">
        <v>157</v>
      </c>
      <c r="I653">
        <v>78</v>
      </c>
      <c r="J653">
        <v>65</v>
      </c>
      <c r="K653">
        <v>89</v>
      </c>
      <c r="N653">
        <f t="shared" si="40"/>
        <v>0</v>
      </c>
      <c r="O653" t="s">
        <v>51</v>
      </c>
      <c r="P653">
        <f t="shared" si="41"/>
        <v>0</v>
      </c>
      <c r="Q653" t="s">
        <v>51</v>
      </c>
      <c r="R653">
        <f t="shared" si="42"/>
        <v>1</v>
      </c>
      <c r="S653">
        <f t="shared" si="43"/>
        <v>0</v>
      </c>
      <c r="T653" t="str">
        <f>IF('Teams-Start'!A653&gt;=1903,"Y","N")</f>
        <v>Y</v>
      </c>
      <c r="U653">
        <v>484</v>
      </c>
      <c r="V653">
        <v>5181</v>
      </c>
      <c r="W653">
        <v>1246</v>
      </c>
      <c r="X653">
        <v>147</v>
      </c>
      <c r="Y653">
        <v>91</v>
      </c>
      <c r="Z653">
        <v>20</v>
      </c>
      <c r="AA653">
        <v>372</v>
      </c>
      <c r="AB653">
        <v>618</v>
      </c>
      <c r="AC653">
        <v>173</v>
      </c>
      <c r="AG653">
        <v>586</v>
      </c>
      <c r="AH653">
        <v>435</v>
      </c>
      <c r="AI653">
        <v>2.76</v>
      </c>
      <c r="AJ653">
        <v>88</v>
      </c>
      <c r="AK653">
        <v>11</v>
      </c>
      <c r="AL653">
        <v>7</v>
      </c>
      <c r="AM653">
        <v>4257</v>
      </c>
      <c r="AN653">
        <v>1277</v>
      </c>
      <c r="AO653">
        <v>24</v>
      </c>
      <c r="AP653">
        <v>443</v>
      </c>
      <c r="AQ653">
        <v>596</v>
      </c>
      <c r="AR653">
        <v>260</v>
      </c>
      <c r="AS653">
        <v>97</v>
      </c>
      <c r="AT653">
        <v>0.95899999999999996</v>
      </c>
      <c r="AU653" t="s">
        <v>390</v>
      </c>
      <c r="AV653" t="s">
        <v>447</v>
      </c>
      <c r="AW653">
        <v>289132</v>
      </c>
      <c r="AX653">
        <v>101</v>
      </c>
      <c r="AY653">
        <v>102</v>
      </c>
      <c r="AZ653" t="s">
        <v>229</v>
      </c>
      <c r="BA653" t="s">
        <v>229</v>
      </c>
      <c r="BB653" t="s">
        <v>229</v>
      </c>
    </row>
    <row r="654" spans="1:54" x14ac:dyDescent="0.25">
      <c r="A654">
        <v>1916</v>
      </c>
      <c r="B654" t="s">
        <v>410</v>
      </c>
      <c r="C654" t="s">
        <v>431</v>
      </c>
      <c r="D654" t="s">
        <v>95</v>
      </c>
      <c r="E654" t="str">
        <f>VLOOKUP(D654,TeamsFranchises!$A$2:$B$121,2,FALSE)</f>
        <v>Baltimore Orioles</v>
      </c>
      <c r="G654">
        <v>5</v>
      </c>
      <c r="H654">
        <v>158</v>
      </c>
      <c r="I654">
        <v>79</v>
      </c>
      <c r="J654">
        <v>79</v>
      </c>
      <c r="K654">
        <v>75</v>
      </c>
      <c r="N654">
        <f t="shared" si="40"/>
        <v>0</v>
      </c>
      <c r="O654" t="s">
        <v>51</v>
      </c>
      <c r="P654">
        <f t="shared" si="41"/>
        <v>0</v>
      </c>
      <c r="Q654" t="s">
        <v>51</v>
      </c>
      <c r="R654">
        <f t="shared" si="42"/>
        <v>1</v>
      </c>
      <c r="S654">
        <f t="shared" si="43"/>
        <v>0</v>
      </c>
      <c r="T654" t="str">
        <f>IF('Teams-Start'!A654&gt;=1903,"Y","N")</f>
        <v>Y</v>
      </c>
      <c r="U654">
        <v>588</v>
      </c>
      <c r="V654">
        <v>5159</v>
      </c>
      <c r="W654">
        <v>1262</v>
      </c>
      <c r="X654">
        <v>181</v>
      </c>
      <c r="Y654">
        <v>50</v>
      </c>
      <c r="Z654">
        <v>14</v>
      </c>
      <c r="AA654">
        <v>627</v>
      </c>
      <c r="AB654">
        <v>640</v>
      </c>
      <c r="AC654">
        <v>234</v>
      </c>
      <c r="AG654">
        <v>545</v>
      </c>
      <c r="AH654">
        <v>414</v>
      </c>
      <c r="AI654">
        <v>2.58</v>
      </c>
      <c r="AJ654">
        <v>74</v>
      </c>
      <c r="AK654">
        <v>9</v>
      </c>
      <c r="AL654">
        <v>13</v>
      </c>
      <c r="AM654">
        <v>4329</v>
      </c>
      <c r="AN654">
        <v>1292</v>
      </c>
      <c r="AO654">
        <v>15</v>
      </c>
      <c r="AP654">
        <v>478</v>
      </c>
      <c r="AQ654">
        <v>505</v>
      </c>
      <c r="AR654">
        <v>248</v>
      </c>
      <c r="AS654">
        <v>120</v>
      </c>
      <c r="AT654">
        <v>0.96299999999999997</v>
      </c>
      <c r="AU654" t="s">
        <v>252</v>
      </c>
      <c r="AV654" t="s">
        <v>444</v>
      </c>
      <c r="AW654">
        <v>335740</v>
      </c>
      <c r="AX654">
        <v>95</v>
      </c>
      <c r="AY654">
        <v>97</v>
      </c>
      <c r="AZ654" t="s">
        <v>433</v>
      </c>
      <c r="BA654" t="s">
        <v>431</v>
      </c>
      <c r="BB654" t="s">
        <v>431</v>
      </c>
    </row>
    <row r="655" spans="1:54" x14ac:dyDescent="0.25">
      <c r="A655">
        <v>1916</v>
      </c>
      <c r="B655" t="s">
        <v>157</v>
      </c>
      <c r="C655" t="s">
        <v>396</v>
      </c>
      <c r="D655" t="s">
        <v>154</v>
      </c>
      <c r="E655" t="str">
        <f>VLOOKUP(D655,TeamsFranchises!$A$2:$B$121,2,FALSE)</f>
        <v>St. Louis Cardinals</v>
      </c>
      <c r="G655">
        <v>7</v>
      </c>
      <c r="H655">
        <v>153</v>
      </c>
      <c r="I655">
        <v>76</v>
      </c>
      <c r="J655">
        <v>60</v>
      </c>
      <c r="K655">
        <v>93</v>
      </c>
      <c r="N655">
        <f t="shared" si="40"/>
        <v>0</v>
      </c>
      <c r="O655" t="s">
        <v>51</v>
      </c>
      <c r="P655">
        <f t="shared" si="41"/>
        <v>0</v>
      </c>
      <c r="Q655" t="s">
        <v>51</v>
      </c>
      <c r="R655">
        <f t="shared" si="42"/>
        <v>1</v>
      </c>
      <c r="S655">
        <f t="shared" si="43"/>
        <v>0</v>
      </c>
      <c r="T655" t="str">
        <f>IF('Teams-Start'!A655&gt;=1903,"Y","N")</f>
        <v>Y</v>
      </c>
      <c r="U655">
        <v>476</v>
      </c>
      <c r="V655">
        <v>5030</v>
      </c>
      <c r="W655">
        <v>1223</v>
      </c>
      <c r="X655">
        <v>155</v>
      </c>
      <c r="Y655">
        <v>74</v>
      </c>
      <c r="Z655">
        <v>25</v>
      </c>
      <c r="AA655">
        <v>335</v>
      </c>
      <c r="AB655">
        <v>651</v>
      </c>
      <c r="AC655">
        <v>182</v>
      </c>
      <c r="AG655">
        <v>629</v>
      </c>
      <c r="AH655">
        <v>473</v>
      </c>
      <c r="AI655">
        <v>3.14</v>
      </c>
      <c r="AJ655">
        <v>58</v>
      </c>
      <c r="AK655">
        <v>13</v>
      </c>
      <c r="AL655">
        <v>15</v>
      </c>
      <c r="AM655">
        <v>4065</v>
      </c>
      <c r="AN655">
        <v>1331</v>
      </c>
      <c r="AO655">
        <v>31</v>
      </c>
      <c r="AP655">
        <v>445</v>
      </c>
      <c r="AQ655">
        <v>529</v>
      </c>
      <c r="AR655">
        <v>273</v>
      </c>
      <c r="AS655">
        <v>124</v>
      </c>
      <c r="AT655">
        <v>0.95699999999999996</v>
      </c>
      <c r="AU655" t="s">
        <v>409</v>
      </c>
      <c r="AV655" t="s">
        <v>399</v>
      </c>
      <c r="AW655">
        <v>224308</v>
      </c>
      <c r="AX655">
        <v>99</v>
      </c>
      <c r="AY655">
        <v>101</v>
      </c>
      <c r="AZ655" t="s">
        <v>154</v>
      </c>
      <c r="BA655" t="s">
        <v>396</v>
      </c>
      <c r="BB655" t="s">
        <v>396</v>
      </c>
    </row>
    <row r="656" spans="1:54" x14ac:dyDescent="0.25">
      <c r="A656">
        <v>1916</v>
      </c>
      <c r="B656" t="s">
        <v>410</v>
      </c>
      <c r="C656" t="s">
        <v>425</v>
      </c>
      <c r="D656" t="s">
        <v>426</v>
      </c>
      <c r="E656" t="str">
        <f>VLOOKUP(D656,TeamsFranchises!$A$2:$B$121,2,FALSE)</f>
        <v>Minnesota Twins</v>
      </c>
      <c r="G656">
        <v>7</v>
      </c>
      <c r="H656">
        <v>159</v>
      </c>
      <c r="I656">
        <v>81</v>
      </c>
      <c r="J656">
        <v>76</v>
      </c>
      <c r="K656">
        <v>77</v>
      </c>
      <c r="N656">
        <f t="shared" si="40"/>
        <v>0</v>
      </c>
      <c r="O656" t="s">
        <v>51</v>
      </c>
      <c r="P656">
        <f t="shared" si="41"/>
        <v>0</v>
      </c>
      <c r="Q656" t="s">
        <v>51</v>
      </c>
      <c r="R656">
        <f t="shared" si="42"/>
        <v>1</v>
      </c>
      <c r="S656">
        <f t="shared" si="43"/>
        <v>0</v>
      </c>
      <c r="T656" t="str">
        <f>IF('Teams-Start'!A656&gt;=1903,"Y","N")</f>
        <v>Y</v>
      </c>
      <c r="U656">
        <v>536</v>
      </c>
      <c r="V656">
        <v>5114</v>
      </c>
      <c r="W656">
        <v>1238</v>
      </c>
      <c r="X656">
        <v>170</v>
      </c>
      <c r="Y656">
        <v>60</v>
      </c>
      <c r="Z656">
        <v>12</v>
      </c>
      <c r="AA656">
        <v>535</v>
      </c>
      <c r="AB656">
        <v>597</v>
      </c>
      <c r="AC656">
        <v>185</v>
      </c>
      <c r="AG656">
        <v>543</v>
      </c>
      <c r="AH656">
        <v>424</v>
      </c>
      <c r="AI656">
        <v>2.67</v>
      </c>
      <c r="AJ656">
        <v>85</v>
      </c>
      <c r="AK656">
        <v>11</v>
      </c>
      <c r="AL656">
        <v>7</v>
      </c>
      <c r="AM656">
        <v>4290</v>
      </c>
      <c r="AN656">
        <v>1271</v>
      </c>
      <c r="AO656">
        <v>14</v>
      </c>
      <c r="AP656">
        <v>490</v>
      </c>
      <c r="AQ656">
        <v>706</v>
      </c>
      <c r="AR656">
        <v>232</v>
      </c>
      <c r="AS656">
        <v>119</v>
      </c>
      <c r="AT656">
        <v>0.96399999999999997</v>
      </c>
      <c r="AU656" t="s">
        <v>397</v>
      </c>
      <c r="AV656" t="s">
        <v>452</v>
      </c>
      <c r="AW656">
        <v>177265</v>
      </c>
      <c r="AX656">
        <v>99</v>
      </c>
      <c r="AY656">
        <v>99</v>
      </c>
      <c r="AZ656" t="s">
        <v>428</v>
      </c>
      <c r="BA656" t="s">
        <v>425</v>
      </c>
      <c r="BB656" t="s">
        <v>425</v>
      </c>
    </row>
    <row r="657" spans="1:54" x14ac:dyDescent="0.25">
      <c r="A657">
        <v>1917</v>
      </c>
      <c r="B657" t="s">
        <v>410</v>
      </c>
      <c r="C657" t="s">
        <v>54</v>
      </c>
      <c r="D657" t="s">
        <v>54</v>
      </c>
      <c r="E657" t="str">
        <f>VLOOKUP(D657,TeamsFranchises!$A$2:$B$121,2,FALSE)</f>
        <v>Boston Red Sox</v>
      </c>
      <c r="G657">
        <v>2</v>
      </c>
      <c r="H657">
        <v>157</v>
      </c>
      <c r="I657">
        <v>80</v>
      </c>
      <c r="J657">
        <v>90</v>
      </c>
      <c r="K657">
        <v>62</v>
      </c>
      <c r="N657">
        <f t="shared" si="40"/>
        <v>0</v>
      </c>
      <c r="O657" t="s">
        <v>51</v>
      </c>
      <c r="P657">
        <f t="shared" si="41"/>
        <v>0</v>
      </c>
      <c r="Q657" t="s">
        <v>51</v>
      </c>
      <c r="R657">
        <f t="shared" si="42"/>
        <v>1</v>
      </c>
      <c r="S657">
        <f t="shared" si="43"/>
        <v>0</v>
      </c>
      <c r="T657" t="str">
        <f>IF('Teams-Start'!A657&gt;=1903,"Y","N")</f>
        <v>Y</v>
      </c>
      <c r="U657">
        <v>555</v>
      </c>
      <c r="V657">
        <v>5048</v>
      </c>
      <c r="W657">
        <v>1243</v>
      </c>
      <c r="X657">
        <v>198</v>
      </c>
      <c r="Y657">
        <v>64</v>
      </c>
      <c r="Z657">
        <v>14</v>
      </c>
      <c r="AA657">
        <v>466</v>
      </c>
      <c r="AB657">
        <v>473</v>
      </c>
      <c r="AC657">
        <v>105</v>
      </c>
      <c r="AG657">
        <v>454</v>
      </c>
      <c r="AH657">
        <v>347</v>
      </c>
      <c r="AI657">
        <v>2.2000000000000002</v>
      </c>
      <c r="AJ657">
        <v>115</v>
      </c>
      <c r="AK657">
        <v>15</v>
      </c>
      <c r="AL657">
        <v>7</v>
      </c>
      <c r="AM657">
        <v>4263</v>
      </c>
      <c r="AN657">
        <v>1197</v>
      </c>
      <c r="AO657">
        <v>12</v>
      </c>
      <c r="AP657">
        <v>413</v>
      </c>
      <c r="AQ657">
        <v>509</v>
      </c>
      <c r="AR657">
        <v>183</v>
      </c>
      <c r="AS657">
        <v>116</v>
      </c>
      <c r="AT657">
        <v>0.97199999999999998</v>
      </c>
      <c r="AU657" t="s">
        <v>441</v>
      </c>
      <c r="AV657" t="s">
        <v>453</v>
      </c>
      <c r="AW657">
        <v>387856</v>
      </c>
      <c r="AX657">
        <v>99</v>
      </c>
      <c r="AY657">
        <v>97</v>
      </c>
      <c r="AZ657" t="s">
        <v>54</v>
      </c>
      <c r="BA657" t="s">
        <v>54</v>
      </c>
      <c r="BB657" t="s">
        <v>54</v>
      </c>
    </row>
    <row r="658" spans="1:54" x14ac:dyDescent="0.25">
      <c r="A658">
        <v>1917</v>
      </c>
      <c r="B658" t="s">
        <v>157</v>
      </c>
      <c r="C658" t="s">
        <v>262</v>
      </c>
      <c r="D658" t="s">
        <v>260</v>
      </c>
      <c r="E658" t="str">
        <f>VLOOKUP(D658,TeamsFranchises!$A$2:$B$121,2,FALSE)</f>
        <v>Los Angeles Dodgers</v>
      </c>
      <c r="G658">
        <v>7</v>
      </c>
      <c r="H658">
        <v>156</v>
      </c>
      <c r="I658">
        <v>78</v>
      </c>
      <c r="J658">
        <v>70</v>
      </c>
      <c r="K658">
        <v>81</v>
      </c>
      <c r="N658">
        <f t="shared" si="40"/>
        <v>0</v>
      </c>
      <c r="O658" t="s">
        <v>51</v>
      </c>
      <c r="P658">
        <f t="shared" si="41"/>
        <v>0</v>
      </c>
      <c r="Q658" t="s">
        <v>51</v>
      </c>
      <c r="R658">
        <f t="shared" si="42"/>
        <v>1</v>
      </c>
      <c r="S658">
        <f t="shared" si="43"/>
        <v>0</v>
      </c>
      <c r="T658" t="str">
        <f>IF('Teams-Start'!A658&gt;=1903,"Y","N")</f>
        <v>Y</v>
      </c>
      <c r="U658">
        <v>511</v>
      </c>
      <c r="V658">
        <v>5251</v>
      </c>
      <c r="W658">
        <v>1299</v>
      </c>
      <c r="X658">
        <v>159</v>
      </c>
      <c r="Y658">
        <v>78</v>
      </c>
      <c r="Z658">
        <v>25</v>
      </c>
      <c r="AA658">
        <v>334</v>
      </c>
      <c r="AB658">
        <v>527</v>
      </c>
      <c r="AC658">
        <v>130</v>
      </c>
      <c r="AG658">
        <v>559</v>
      </c>
      <c r="AH658">
        <v>439</v>
      </c>
      <c r="AI658">
        <v>2.78</v>
      </c>
      <c r="AJ658">
        <v>99</v>
      </c>
      <c r="AK658">
        <v>8</v>
      </c>
      <c r="AL658">
        <v>9</v>
      </c>
      <c r="AM658">
        <v>4263</v>
      </c>
      <c r="AN658">
        <v>1288</v>
      </c>
      <c r="AO658">
        <v>32</v>
      </c>
      <c r="AP658">
        <v>405</v>
      </c>
      <c r="AQ658">
        <v>582</v>
      </c>
      <c r="AR658">
        <v>245</v>
      </c>
      <c r="AS658">
        <v>102</v>
      </c>
      <c r="AT658">
        <v>0.96199999999999997</v>
      </c>
      <c r="AU658" t="s">
        <v>467</v>
      </c>
      <c r="AV658" t="s">
        <v>458</v>
      </c>
      <c r="AW658">
        <v>221619</v>
      </c>
      <c r="AX658">
        <v>103</v>
      </c>
      <c r="AY658">
        <v>103</v>
      </c>
      <c r="AZ658" t="s">
        <v>262</v>
      </c>
      <c r="BA658" t="s">
        <v>262</v>
      </c>
      <c r="BB658" t="s">
        <v>262</v>
      </c>
    </row>
    <row r="659" spans="1:54" x14ac:dyDescent="0.25">
      <c r="A659">
        <v>1917</v>
      </c>
      <c r="B659" t="s">
        <v>157</v>
      </c>
      <c r="C659" t="s">
        <v>158</v>
      </c>
      <c r="D659" t="s">
        <v>159</v>
      </c>
      <c r="E659" t="str">
        <f>VLOOKUP(D659,TeamsFranchises!$A$2:$B$121,2,FALSE)</f>
        <v>Atlanta Braves</v>
      </c>
      <c r="G659">
        <v>6</v>
      </c>
      <c r="H659">
        <v>157</v>
      </c>
      <c r="I659">
        <v>77</v>
      </c>
      <c r="J659">
        <v>72</v>
      </c>
      <c r="K659">
        <v>81</v>
      </c>
      <c r="N659">
        <f t="shared" si="40"/>
        <v>0</v>
      </c>
      <c r="O659" t="s">
        <v>51</v>
      </c>
      <c r="P659">
        <f t="shared" si="41"/>
        <v>0</v>
      </c>
      <c r="Q659" t="s">
        <v>51</v>
      </c>
      <c r="R659">
        <f t="shared" si="42"/>
        <v>1</v>
      </c>
      <c r="S659">
        <f t="shared" si="43"/>
        <v>0</v>
      </c>
      <c r="T659" t="str">
        <f>IF('Teams-Start'!A659&gt;=1903,"Y","N")</f>
        <v>Y</v>
      </c>
      <c r="U659">
        <v>536</v>
      </c>
      <c r="V659">
        <v>5201</v>
      </c>
      <c r="W659">
        <v>1280</v>
      </c>
      <c r="X659">
        <v>169</v>
      </c>
      <c r="Y659">
        <v>75</v>
      </c>
      <c r="Z659">
        <v>22</v>
      </c>
      <c r="AA659">
        <v>427</v>
      </c>
      <c r="AB659">
        <v>587</v>
      </c>
      <c r="AC659">
        <v>155</v>
      </c>
      <c r="AG659">
        <v>552</v>
      </c>
      <c r="AH659">
        <v>438</v>
      </c>
      <c r="AI659">
        <v>2.77</v>
      </c>
      <c r="AJ659">
        <v>105</v>
      </c>
      <c r="AK659">
        <v>22</v>
      </c>
      <c r="AL659">
        <v>3</v>
      </c>
      <c r="AM659">
        <v>4272</v>
      </c>
      <c r="AN659">
        <v>1309</v>
      </c>
      <c r="AO659">
        <v>19</v>
      </c>
      <c r="AP659">
        <v>371</v>
      </c>
      <c r="AQ659">
        <v>593</v>
      </c>
      <c r="AR659">
        <v>224</v>
      </c>
      <c r="AS659">
        <v>122</v>
      </c>
      <c r="AT659">
        <v>0.96599999999999997</v>
      </c>
      <c r="AU659" t="s">
        <v>454</v>
      </c>
      <c r="AV659" t="s">
        <v>489</v>
      </c>
      <c r="AW659">
        <v>174253</v>
      </c>
      <c r="AX659">
        <v>94</v>
      </c>
      <c r="AY659">
        <v>94</v>
      </c>
      <c r="AZ659" t="s">
        <v>158</v>
      </c>
      <c r="BA659" t="s">
        <v>158</v>
      </c>
      <c r="BB659" t="s">
        <v>158</v>
      </c>
    </row>
    <row r="660" spans="1:54" x14ac:dyDescent="0.25">
      <c r="A660">
        <v>1917</v>
      </c>
      <c r="B660" t="s">
        <v>410</v>
      </c>
      <c r="C660" t="s">
        <v>415</v>
      </c>
      <c r="D660" t="s">
        <v>416</v>
      </c>
      <c r="E660" t="str">
        <f>VLOOKUP(D660,TeamsFranchises!$A$2:$B$121,2,FALSE)</f>
        <v>Chicago White Sox</v>
      </c>
      <c r="G660">
        <v>1</v>
      </c>
      <c r="H660">
        <v>156</v>
      </c>
      <c r="I660">
        <v>79</v>
      </c>
      <c r="J660">
        <v>100</v>
      </c>
      <c r="K660">
        <v>54</v>
      </c>
      <c r="N660">
        <f t="shared" si="40"/>
        <v>0</v>
      </c>
      <c r="O660" t="s">
        <v>76</v>
      </c>
      <c r="P660">
        <f t="shared" si="41"/>
        <v>1</v>
      </c>
      <c r="Q660" t="s">
        <v>76</v>
      </c>
      <c r="R660">
        <f t="shared" si="42"/>
        <v>0</v>
      </c>
      <c r="S660">
        <f t="shared" si="43"/>
        <v>1</v>
      </c>
      <c r="T660" t="str">
        <f>IF('Teams-Start'!A660&gt;=1903,"Y","N")</f>
        <v>Y</v>
      </c>
      <c r="U660">
        <v>656</v>
      </c>
      <c r="V660">
        <v>5057</v>
      </c>
      <c r="W660">
        <v>1281</v>
      </c>
      <c r="X660">
        <v>152</v>
      </c>
      <c r="Y660">
        <v>81</v>
      </c>
      <c r="Z660">
        <v>18</v>
      </c>
      <c r="AA660">
        <v>522</v>
      </c>
      <c r="AB660">
        <v>479</v>
      </c>
      <c r="AC660">
        <v>219</v>
      </c>
      <c r="AG660">
        <v>464</v>
      </c>
      <c r="AH660">
        <v>342</v>
      </c>
      <c r="AI660">
        <v>2.16</v>
      </c>
      <c r="AJ660">
        <v>78</v>
      </c>
      <c r="AK660">
        <v>22</v>
      </c>
      <c r="AL660">
        <v>21</v>
      </c>
      <c r="AM660">
        <v>4272</v>
      </c>
      <c r="AN660">
        <v>1236</v>
      </c>
      <c r="AO660">
        <v>10</v>
      </c>
      <c r="AP660">
        <v>413</v>
      </c>
      <c r="AQ660">
        <v>517</v>
      </c>
      <c r="AR660">
        <v>200</v>
      </c>
      <c r="AS660">
        <v>117</v>
      </c>
      <c r="AT660">
        <v>0.96799999999999997</v>
      </c>
      <c r="AU660" t="s">
        <v>417</v>
      </c>
      <c r="AV660" t="s">
        <v>450</v>
      </c>
      <c r="AW660">
        <v>684521</v>
      </c>
      <c r="AX660">
        <v>102</v>
      </c>
      <c r="AY660">
        <v>100</v>
      </c>
      <c r="AZ660" t="s">
        <v>416</v>
      </c>
      <c r="BA660" t="s">
        <v>415</v>
      </c>
      <c r="BB660" t="s">
        <v>415</v>
      </c>
    </row>
    <row r="661" spans="1:54" x14ac:dyDescent="0.25">
      <c r="A661">
        <v>1917</v>
      </c>
      <c r="B661" t="s">
        <v>157</v>
      </c>
      <c r="C661" t="s">
        <v>161</v>
      </c>
      <c r="D661" t="s">
        <v>162</v>
      </c>
      <c r="E661" t="str">
        <f>VLOOKUP(D661,TeamsFranchises!$A$2:$B$121,2,FALSE)</f>
        <v>Chicago Cubs</v>
      </c>
      <c r="G661">
        <v>5</v>
      </c>
      <c r="H661">
        <v>157</v>
      </c>
      <c r="I661">
        <v>77</v>
      </c>
      <c r="J661">
        <v>74</v>
      </c>
      <c r="K661">
        <v>80</v>
      </c>
      <c r="N661">
        <f t="shared" si="40"/>
        <v>0</v>
      </c>
      <c r="O661" t="s">
        <v>51</v>
      </c>
      <c r="P661">
        <f t="shared" si="41"/>
        <v>0</v>
      </c>
      <c r="Q661" t="s">
        <v>51</v>
      </c>
      <c r="R661">
        <f t="shared" si="42"/>
        <v>1</v>
      </c>
      <c r="S661">
        <f t="shared" si="43"/>
        <v>0</v>
      </c>
      <c r="T661" t="str">
        <f>IF('Teams-Start'!A661&gt;=1903,"Y","N")</f>
        <v>Y</v>
      </c>
      <c r="U661">
        <v>552</v>
      </c>
      <c r="V661">
        <v>5135</v>
      </c>
      <c r="W661">
        <v>1229</v>
      </c>
      <c r="X661">
        <v>194</v>
      </c>
      <c r="Y661">
        <v>67</v>
      </c>
      <c r="Z661">
        <v>17</v>
      </c>
      <c r="AA661">
        <v>415</v>
      </c>
      <c r="AB661">
        <v>599</v>
      </c>
      <c r="AC661">
        <v>127</v>
      </c>
      <c r="AG661">
        <v>567</v>
      </c>
      <c r="AH661">
        <v>409</v>
      </c>
      <c r="AI661">
        <v>2.62</v>
      </c>
      <c r="AJ661">
        <v>79</v>
      </c>
      <c r="AK661">
        <v>16</v>
      </c>
      <c r="AL661">
        <v>9</v>
      </c>
      <c r="AM661">
        <v>4212</v>
      </c>
      <c r="AN661">
        <v>1303</v>
      </c>
      <c r="AO661">
        <v>34</v>
      </c>
      <c r="AP661">
        <v>374</v>
      </c>
      <c r="AQ661">
        <v>654</v>
      </c>
      <c r="AR661">
        <v>267</v>
      </c>
      <c r="AS661">
        <v>121</v>
      </c>
      <c r="AT661">
        <v>0.95899999999999996</v>
      </c>
      <c r="AU661" t="s">
        <v>434</v>
      </c>
      <c r="AV661" t="s">
        <v>473</v>
      </c>
      <c r="AW661">
        <v>360218</v>
      </c>
      <c r="AX661">
        <v>108</v>
      </c>
      <c r="AY661">
        <v>107</v>
      </c>
      <c r="AZ661" t="s">
        <v>162</v>
      </c>
      <c r="BA661" t="s">
        <v>161</v>
      </c>
      <c r="BB661" t="s">
        <v>161</v>
      </c>
    </row>
    <row r="662" spans="1:54" x14ac:dyDescent="0.25">
      <c r="A662">
        <v>1917</v>
      </c>
      <c r="B662" t="s">
        <v>157</v>
      </c>
      <c r="C662" t="s">
        <v>167</v>
      </c>
      <c r="D662" t="s">
        <v>167</v>
      </c>
      <c r="E662" t="str">
        <f>VLOOKUP(D662,TeamsFranchises!$A$2:$B$121,2,FALSE)</f>
        <v>Cincinnati Reds</v>
      </c>
      <c r="G662">
        <v>4</v>
      </c>
      <c r="H662">
        <v>157</v>
      </c>
      <c r="I662">
        <v>80</v>
      </c>
      <c r="J662">
        <v>78</v>
      </c>
      <c r="K662">
        <v>76</v>
      </c>
      <c r="N662">
        <f t="shared" si="40"/>
        <v>0</v>
      </c>
      <c r="O662" t="s">
        <v>51</v>
      </c>
      <c r="P662">
        <f t="shared" si="41"/>
        <v>0</v>
      </c>
      <c r="Q662" t="s">
        <v>51</v>
      </c>
      <c r="R662">
        <f t="shared" si="42"/>
        <v>1</v>
      </c>
      <c r="S662">
        <f t="shared" si="43"/>
        <v>0</v>
      </c>
      <c r="T662" t="str">
        <f>IF('Teams-Start'!A662&gt;=1903,"Y","N")</f>
        <v>Y</v>
      </c>
      <c r="U662">
        <v>601</v>
      </c>
      <c r="V662">
        <v>5251</v>
      </c>
      <c r="W662">
        <v>1385</v>
      </c>
      <c r="X662">
        <v>196</v>
      </c>
      <c r="Y662">
        <v>100</v>
      </c>
      <c r="Z662">
        <v>26</v>
      </c>
      <c r="AA662">
        <v>312</v>
      </c>
      <c r="AB662">
        <v>477</v>
      </c>
      <c r="AC662">
        <v>153</v>
      </c>
      <c r="AG662">
        <v>611</v>
      </c>
      <c r="AH662">
        <v>419</v>
      </c>
      <c r="AI662">
        <v>2.7</v>
      </c>
      <c r="AJ662">
        <v>94</v>
      </c>
      <c r="AK662">
        <v>12</v>
      </c>
      <c r="AL662">
        <v>6</v>
      </c>
      <c r="AM662">
        <v>4191</v>
      </c>
      <c r="AN662">
        <v>1358</v>
      </c>
      <c r="AO662">
        <v>20</v>
      </c>
      <c r="AP662">
        <v>402</v>
      </c>
      <c r="AQ662">
        <v>488</v>
      </c>
      <c r="AR662">
        <v>247</v>
      </c>
      <c r="AS662">
        <v>120</v>
      </c>
      <c r="AT662">
        <v>0.96199999999999997</v>
      </c>
      <c r="AU662" t="s">
        <v>165</v>
      </c>
      <c r="AV662" t="s">
        <v>455</v>
      </c>
      <c r="AW662">
        <v>269056</v>
      </c>
      <c r="AX662">
        <v>96</v>
      </c>
      <c r="AY662">
        <v>97</v>
      </c>
      <c r="AZ662" t="s">
        <v>167</v>
      </c>
      <c r="BA662" t="s">
        <v>167</v>
      </c>
      <c r="BB662" t="s">
        <v>167</v>
      </c>
    </row>
    <row r="663" spans="1:54" x14ac:dyDescent="0.25">
      <c r="A663">
        <v>1917</v>
      </c>
      <c r="B663" t="s">
        <v>410</v>
      </c>
      <c r="C663" t="s">
        <v>64</v>
      </c>
      <c r="D663" t="s">
        <v>64</v>
      </c>
      <c r="E663" t="str">
        <f>VLOOKUP(D663,TeamsFranchises!$A$2:$B$121,2,FALSE)</f>
        <v>Cleveland Indians</v>
      </c>
      <c r="G663">
        <v>3</v>
      </c>
      <c r="H663">
        <v>156</v>
      </c>
      <c r="I663">
        <v>78</v>
      </c>
      <c r="J663">
        <v>88</v>
      </c>
      <c r="K663">
        <v>66</v>
      </c>
      <c r="N663">
        <f t="shared" si="40"/>
        <v>0</v>
      </c>
      <c r="O663" t="s">
        <v>51</v>
      </c>
      <c r="P663">
        <f t="shared" si="41"/>
        <v>0</v>
      </c>
      <c r="Q663" t="s">
        <v>51</v>
      </c>
      <c r="R663">
        <f t="shared" si="42"/>
        <v>1</v>
      </c>
      <c r="S663">
        <f t="shared" si="43"/>
        <v>0</v>
      </c>
      <c r="T663" t="str">
        <f>IF('Teams-Start'!A663&gt;=1903,"Y","N")</f>
        <v>Y</v>
      </c>
      <c r="U663">
        <v>584</v>
      </c>
      <c r="V663">
        <v>4994</v>
      </c>
      <c r="W663">
        <v>1224</v>
      </c>
      <c r="X663">
        <v>218</v>
      </c>
      <c r="Y663">
        <v>64</v>
      </c>
      <c r="Z663">
        <v>13</v>
      </c>
      <c r="AA663">
        <v>549</v>
      </c>
      <c r="AB663">
        <v>596</v>
      </c>
      <c r="AC663">
        <v>210</v>
      </c>
      <c r="AG663">
        <v>543</v>
      </c>
      <c r="AH663">
        <v>395</v>
      </c>
      <c r="AI663">
        <v>2.52</v>
      </c>
      <c r="AJ663">
        <v>73</v>
      </c>
      <c r="AK663">
        <v>20</v>
      </c>
      <c r="AL663">
        <v>22</v>
      </c>
      <c r="AM663">
        <v>4236</v>
      </c>
      <c r="AN663">
        <v>1270</v>
      </c>
      <c r="AO663">
        <v>17</v>
      </c>
      <c r="AP663">
        <v>438</v>
      </c>
      <c r="AQ663">
        <v>451</v>
      </c>
      <c r="AR663">
        <v>242</v>
      </c>
      <c r="AS663">
        <v>136</v>
      </c>
      <c r="AT663">
        <v>0.96399999999999997</v>
      </c>
      <c r="AU663" t="s">
        <v>487</v>
      </c>
      <c r="AV663" t="s">
        <v>446</v>
      </c>
      <c r="AW663">
        <v>477298</v>
      </c>
      <c r="AX663">
        <v>107</v>
      </c>
      <c r="AY663">
        <v>106</v>
      </c>
      <c r="AZ663" t="s">
        <v>64</v>
      </c>
      <c r="BA663" t="s">
        <v>64</v>
      </c>
      <c r="BB663" t="s">
        <v>64</v>
      </c>
    </row>
    <row r="664" spans="1:54" x14ac:dyDescent="0.25">
      <c r="A664">
        <v>1917</v>
      </c>
      <c r="B664" t="s">
        <v>410</v>
      </c>
      <c r="C664" t="s">
        <v>419</v>
      </c>
      <c r="D664" t="s">
        <v>419</v>
      </c>
      <c r="E664" t="str">
        <f>VLOOKUP(D664,TeamsFranchises!$A$2:$B$121,2,FALSE)</f>
        <v>Detroit Tigers</v>
      </c>
      <c r="G664">
        <v>4</v>
      </c>
      <c r="H664">
        <v>154</v>
      </c>
      <c r="I664">
        <v>76</v>
      </c>
      <c r="J664">
        <v>78</v>
      </c>
      <c r="K664">
        <v>75</v>
      </c>
      <c r="N664">
        <f t="shared" si="40"/>
        <v>0</v>
      </c>
      <c r="O664" t="s">
        <v>51</v>
      </c>
      <c r="P664">
        <f t="shared" si="41"/>
        <v>0</v>
      </c>
      <c r="Q664" t="s">
        <v>51</v>
      </c>
      <c r="R664">
        <f t="shared" si="42"/>
        <v>1</v>
      </c>
      <c r="S664">
        <f t="shared" si="43"/>
        <v>0</v>
      </c>
      <c r="T664" t="str">
        <f>IF('Teams-Start'!A664&gt;=1903,"Y","N")</f>
        <v>Y</v>
      </c>
      <c r="U664">
        <v>639</v>
      </c>
      <c r="V664">
        <v>5093</v>
      </c>
      <c r="W664">
        <v>1317</v>
      </c>
      <c r="X664">
        <v>204</v>
      </c>
      <c r="Y664">
        <v>77</v>
      </c>
      <c r="Z664">
        <v>25</v>
      </c>
      <c r="AA664">
        <v>483</v>
      </c>
      <c r="AB664">
        <v>476</v>
      </c>
      <c r="AC664">
        <v>163</v>
      </c>
      <c r="AG664">
        <v>577</v>
      </c>
      <c r="AH664">
        <v>397</v>
      </c>
      <c r="AI664">
        <v>2.56</v>
      </c>
      <c r="AJ664">
        <v>78</v>
      </c>
      <c r="AK664">
        <v>20</v>
      </c>
      <c r="AL664">
        <v>15</v>
      </c>
      <c r="AM664">
        <v>4188</v>
      </c>
      <c r="AN664">
        <v>1209</v>
      </c>
      <c r="AO664">
        <v>12</v>
      </c>
      <c r="AP664">
        <v>504</v>
      </c>
      <c r="AQ664">
        <v>516</v>
      </c>
      <c r="AR664">
        <v>234</v>
      </c>
      <c r="AS664">
        <v>95</v>
      </c>
      <c r="AT664">
        <v>0.96399999999999997</v>
      </c>
      <c r="AU664" t="s">
        <v>420</v>
      </c>
      <c r="AV664" t="s">
        <v>456</v>
      </c>
      <c r="AW664">
        <v>457289</v>
      </c>
      <c r="AX664">
        <v>100</v>
      </c>
      <c r="AY664">
        <v>99</v>
      </c>
      <c r="AZ664" t="s">
        <v>419</v>
      </c>
      <c r="BA664" t="s">
        <v>419</v>
      </c>
      <c r="BB664" t="s">
        <v>419</v>
      </c>
    </row>
    <row r="665" spans="1:54" x14ac:dyDescent="0.25">
      <c r="A665">
        <v>1917</v>
      </c>
      <c r="B665" t="s">
        <v>157</v>
      </c>
      <c r="C665" t="s">
        <v>242</v>
      </c>
      <c r="D665" t="s">
        <v>243</v>
      </c>
      <c r="E665" t="str">
        <f>VLOOKUP(D665,TeamsFranchises!$A$2:$B$121,2,FALSE)</f>
        <v>San Francisco Giants</v>
      </c>
      <c r="G665">
        <v>1</v>
      </c>
      <c r="H665">
        <v>158</v>
      </c>
      <c r="I665">
        <v>80</v>
      </c>
      <c r="J665">
        <v>98</v>
      </c>
      <c r="K665">
        <v>56</v>
      </c>
      <c r="N665">
        <f t="shared" si="40"/>
        <v>0</v>
      </c>
      <c r="O665" t="s">
        <v>76</v>
      </c>
      <c r="P665">
        <f t="shared" si="41"/>
        <v>1</v>
      </c>
      <c r="Q665" t="s">
        <v>51</v>
      </c>
      <c r="R665">
        <f t="shared" si="42"/>
        <v>1</v>
      </c>
      <c r="S665">
        <f t="shared" si="43"/>
        <v>0</v>
      </c>
      <c r="T665" t="str">
        <f>IF('Teams-Start'!A665&gt;=1903,"Y","N")</f>
        <v>Y</v>
      </c>
      <c r="U665">
        <v>635</v>
      </c>
      <c r="V665">
        <v>5211</v>
      </c>
      <c r="W665">
        <v>1360</v>
      </c>
      <c r="X665">
        <v>170</v>
      </c>
      <c r="Y665">
        <v>71</v>
      </c>
      <c r="Z665">
        <v>39</v>
      </c>
      <c r="AA665">
        <v>373</v>
      </c>
      <c r="AB665">
        <v>533</v>
      </c>
      <c r="AC665">
        <v>162</v>
      </c>
      <c r="AG665">
        <v>457</v>
      </c>
      <c r="AH665">
        <v>360</v>
      </c>
      <c r="AI665">
        <v>2.27</v>
      </c>
      <c r="AJ665">
        <v>92</v>
      </c>
      <c r="AK665">
        <v>18</v>
      </c>
      <c r="AL665">
        <v>14</v>
      </c>
      <c r="AM665">
        <v>4278</v>
      </c>
      <c r="AN665">
        <v>1221</v>
      </c>
      <c r="AO665">
        <v>29</v>
      </c>
      <c r="AP665">
        <v>327</v>
      </c>
      <c r="AQ665">
        <v>551</v>
      </c>
      <c r="AR665">
        <v>208</v>
      </c>
      <c r="AS665">
        <v>122</v>
      </c>
      <c r="AT665">
        <v>0.96799999999999997</v>
      </c>
      <c r="AU665" t="s">
        <v>310</v>
      </c>
      <c r="AV665" t="s">
        <v>457</v>
      </c>
      <c r="AW665">
        <v>500264</v>
      </c>
      <c r="AX665">
        <v>97</v>
      </c>
      <c r="AY665">
        <v>94</v>
      </c>
      <c r="AZ665" t="s">
        <v>246</v>
      </c>
      <c r="BA665" t="s">
        <v>242</v>
      </c>
      <c r="BB665" t="s">
        <v>242</v>
      </c>
    </row>
    <row r="666" spans="1:54" x14ac:dyDescent="0.25">
      <c r="A666">
        <v>1917</v>
      </c>
      <c r="B666" t="s">
        <v>410</v>
      </c>
      <c r="C666" t="s">
        <v>436</v>
      </c>
      <c r="D666" t="s">
        <v>412</v>
      </c>
      <c r="E666" t="str">
        <f>VLOOKUP(D666,TeamsFranchises!$A$2:$B$121,2,FALSE)</f>
        <v>New York Yankees</v>
      </c>
      <c r="G666">
        <v>6</v>
      </c>
      <c r="H666">
        <v>155</v>
      </c>
      <c r="I666">
        <v>75</v>
      </c>
      <c r="J666">
        <v>71</v>
      </c>
      <c r="K666">
        <v>82</v>
      </c>
      <c r="N666">
        <f t="shared" si="40"/>
        <v>0</v>
      </c>
      <c r="O666" t="s">
        <v>51</v>
      </c>
      <c r="P666">
        <f t="shared" si="41"/>
        <v>0</v>
      </c>
      <c r="Q666" t="s">
        <v>51</v>
      </c>
      <c r="R666">
        <f t="shared" si="42"/>
        <v>1</v>
      </c>
      <c r="S666">
        <f t="shared" si="43"/>
        <v>0</v>
      </c>
      <c r="T666" t="str">
        <f>IF('Teams-Start'!A666&gt;=1903,"Y","N")</f>
        <v>Y</v>
      </c>
      <c r="U666">
        <v>524</v>
      </c>
      <c r="V666">
        <v>5136</v>
      </c>
      <c r="W666">
        <v>1226</v>
      </c>
      <c r="X666">
        <v>172</v>
      </c>
      <c r="Y666">
        <v>52</v>
      </c>
      <c r="Z666">
        <v>27</v>
      </c>
      <c r="AA666">
        <v>496</v>
      </c>
      <c r="AB666">
        <v>535</v>
      </c>
      <c r="AC666">
        <v>136</v>
      </c>
      <c r="AG666">
        <v>558</v>
      </c>
      <c r="AH666">
        <v>417</v>
      </c>
      <c r="AI666">
        <v>2.66</v>
      </c>
      <c r="AJ666">
        <v>87</v>
      </c>
      <c r="AK666">
        <v>10</v>
      </c>
      <c r="AL666">
        <v>6</v>
      </c>
      <c r="AM666">
        <v>4233</v>
      </c>
      <c r="AN666">
        <v>1280</v>
      </c>
      <c r="AO666">
        <v>28</v>
      </c>
      <c r="AP666">
        <v>427</v>
      </c>
      <c r="AQ666">
        <v>571</v>
      </c>
      <c r="AR666">
        <v>225</v>
      </c>
      <c r="AS666">
        <v>129</v>
      </c>
      <c r="AT666">
        <v>0.96499999999999997</v>
      </c>
      <c r="AU666" t="s">
        <v>459</v>
      </c>
      <c r="AV666" t="s">
        <v>457</v>
      </c>
      <c r="AW666">
        <v>330294</v>
      </c>
      <c r="AX666">
        <v>101</v>
      </c>
      <c r="AY666">
        <v>101</v>
      </c>
      <c r="AZ666" t="s">
        <v>412</v>
      </c>
      <c r="BA666" t="s">
        <v>436</v>
      </c>
      <c r="BB666" t="s">
        <v>436</v>
      </c>
    </row>
    <row r="667" spans="1:54" x14ac:dyDescent="0.25">
      <c r="A667">
        <v>1917</v>
      </c>
      <c r="B667" t="s">
        <v>410</v>
      </c>
      <c r="C667" t="s">
        <v>226</v>
      </c>
      <c r="D667" t="s">
        <v>423</v>
      </c>
      <c r="E667" t="str">
        <f>VLOOKUP(D667,TeamsFranchises!$A$2:$B$121,2,FALSE)</f>
        <v>Oakland Athletics</v>
      </c>
      <c r="G667">
        <v>8</v>
      </c>
      <c r="H667">
        <v>154</v>
      </c>
      <c r="I667">
        <v>76</v>
      </c>
      <c r="J667">
        <v>55</v>
      </c>
      <c r="K667">
        <v>98</v>
      </c>
      <c r="N667">
        <f t="shared" si="40"/>
        <v>0</v>
      </c>
      <c r="O667" t="s">
        <v>51</v>
      </c>
      <c r="P667">
        <f t="shared" si="41"/>
        <v>0</v>
      </c>
      <c r="Q667" t="s">
        <v>51</v>
      </c>
      <c r="R667">
        <f t="shared" si="42"/>
        <v>1</v>
      </c>
      <c r="S667">
        <f t="shared" si="43"/>
        <v>0</v>
      </c>
      <c r="T667" t="str">
        <f>IF('Teams-Start'!A667&gt;=1903,"Y","N")</f>
        <v>Y</v>
      </c>
      <c r="U667">
        <v>529</v>
      </c>
      <c r="V667">
        <v>5109</v>
      </c>
      <c r="W667">
        <v>1296</v>
      </c>
      <c r="X667">
        <v>177</v>
      </c>
      <c r="Y667">
        <v>62</v>
      </c>
      <c r="Z667">
        <v>17</v>
      </c>
      <c r="AA667">
        <v>435</v>
      </c>
      <c r="AB667">
        <v>519</v>
      </c>
      <c r="AC667">
        <v>112</v>
      </c>
      <c r="AG667">
        <v>691</v>
      </c>
      <c r="AH667">
        <v>496</v>
      </c>
      <c r="AI667">
        <v>3.27</v>
      </c>
      <c r="AJ667">
        <v>80</v>
      </c>
      <c r="AK667">
        <v>8</v>
      </c>
      <c r="AL667">
        <v>8</v>
      </c>
      <c r="AM667">
        <v>4095</v>
      </c>
      <c r="AN667">
        <v>1310</v>
      </c>
      <c r="AO667">
        <v>23</v>
      </c>
      <c r="AP667">
        <v>562</v>
      </c>
      <c r="AQ667">
        <v>516</v>
      </c>
      <c r="AR667">
        <v>251</v>
      </c>
      <c r="AS667">
        <v>106</v>
      </c>
      <c r="AT667">
        <v>0.96099999999999997</v>
      </c>
      <c r="AU667" t="s">
        <v>77</v>
      </c>
      <c r="AV667" t="s">
        <v>442</v>
      </c>
      <c r="AW667">
        <v>221432</v>
      </c>
      <c r="AX667">
        <v>98</v>
      </c>
      <c r="AY667">
        <v>103</v>
      </c>
      <c r="AZ667" t="s">
        <v>226</v>
      </c>
      <c r="BA667" t="s">
        <v>226</v>
      </c>
      <c r="BB667" t="s">
        <v>226</v>
      </c>
    </row>
    <row r="668" spans="1:54" x14ac:dyDescent="0.25">
      <c r="A668">
        <v>1917</v>
      </c>
      <c r="B668" t="s">
        <v>157</v>
      </c>
      <c r="C668" t="s">
        <v>122</v>
      </c>
      <c r="D668" t="s">
        <v>122</v>
      </c>
      <c r="E668" t="str">
        <f>VLOOKUP(D668,TeamsFranchises!$A$2:$B$121,2,FALSE)</f>
        <v>Philadelphia Phillies</v>
      </c>
      <c r="G668">
        <v>2</v>
      </c>
      <c r="H668">
        <v>154</v>
      </c>
      <c r="I668">
        <v>76</v>
      </c>
      <c r="J668">
        <v>87</v>
      </c>
      <c r="K668">
        <v>65</v>
      </c>
      <c r="N668">
        <f t="shared" si="40"/>
        <v>0</v>
      </c>
      <c r="O668" t="s">
        <v>51</v>
      </c>
      <c r="P668">
        <f t="shared" si="41"/>
        <v>0</v>
      </c>
      <c r="Q668" t="s">
        <v>51</v>
      </c>
      <c r="R668">
        <f t="shared" si="42"/>
        <v>1</v>
      </c>
      <c r="S668">
        <f t="shared" si="43"/>
        <v>0</v>
      </c>
      <c r="T668" t="str">
        <f>IF('Teams-Start'!A668&gt;=1903,"Y","N")</f>
        <v>Y</v>
      </c>
      <c r="U668">
        <v>578</v>
      </c>
      <c r="V668">
        <v>5084</v>
      </c>
      <c r="W668">
        <v>1262</v>
      </c>
      <c r="X668">
        <v>225</v>
      </c>
      <c r="Y668">
        <v>60</v>
      </c>
      <c r="Z668">
        <v>38</v>
      </c>
      <c r="AA668">
        <v>435</v>
      </c>
      <c r="AB668">
        <v>533</v>
      </c>
      <c r="AC668">
        <v>109</v>
      </c>
      <c r="AG668">
        <v>500</v>
      </c>
      <c r="AH668">
        <v>380</v>
      </c>
      <c r="AI668">
        <v>2.46</v>
      </c>
      <c r="AJ668">
        <v>102</v>
      </c>
      <c r="AK668">
        <v>22</v>
      </c>
      <c r="AL668">
        <v>5</v>
      </c>
      <c r="AM668">
        <v>4167</v>
      </c>
      <c r="AN668">
        <v>1258</v>
      </c>
      <c r="AO668">
        <v>25</v>
      </c>
      <c r="AP668">
        <v>325</v>
      </c>
      <c r="AQ668">
        <v>616</v>
      </c>
      <c r="AR668">
        <v>212</v>
      </c>
      <c r="AS668">
        <v>112</v>
      </c>
      <c r="AT668">
        <v>0.96699999999999997</v>
      </c>
      <c r="AU668" t="s">
        <v>358</v>
      </c>
      <c r="AV668" t="s">
        <v>404</v>
      </c>
      <c r="AW668">
        <v>354428</v>
      </c>
      <c r="AX668">
        <v>104</v>
      </c>
      <c r="AY668">
        <v>104</v>
      </c>
      <c r="AZ668" t="s">
        <v>122</v>
      </c>
      <c r="BA668" t="s">
        <v>122</v>
      </c>
      <c r="BB668" t="s">
        <v>122</v>
      </c>
    </row>
    <row r="669" spans="1:54" x14ac:dyDescent="0.25">
      <c r="A669">
        <v>1917</v>
      </c>
      <c r="B669" t="s">
        <v>157</v>
      </c>
      <c r="C669" t="s">
        <v>229</v>
      </c>
      <c r="D669" t="s">
        <v>229</v>
      </c>
      <c r="E669" t="str">
        <f>VLOOKUP(D669,TeamsFranchises!$A$2:$B$121,2,FALSE)</f>
        <v>Pittsburgh Pirates</v>
      </c>
      <c r="G669">
        <v>8</v>
      </c>
      <c r="H669">
        <v>157</v>
      </c>
      <c r="I669">
        <v>79</v>
      </c>
      <c r="J669">
        <v>51</v>
      </c>
      <c r="K669">
        <v>103</v>
      </c>
      <c r="N669">
        <f t="shared" si="40"/>
        <v>0</v>
      </c>
      <c r="O669" t="s">
        <v>51</v>
      </c>
      <c r="P669">
        <f t="shared" si="41"/>
        <v>0</v>
      </c>
      <c r="Q669" t="s">
        <v>51</v>
      </c>
      <c r="R669">
        <f t="shared" si="42"/>
        <v>1</v>
      </c>
      <c r="S669">
        <f t="shared" si="43"/>
        <v>0</v>
      </c>
      <c r="T669" t="str">
        <f>IF('Teams-Start'!A669&gt;=1903,"Y","N")</f>
        <v>Y</v>
      </c>
      <c r="U669">
        <v>464</v>
      </c>
      <c r="V669">
        <v>5169</v>
      </c>
      <c r="W669">
        <v>1230</v>
      </c>
      <c r="X669">
        <v>160</v>
      </c>
      <c r="Y669">
        <v>61</v>
      </c>
      <c r="Z669">
        <v>9</v>
      </c>
      <c r="AA669">
        <v>399</v>
      </c>
      <c r="AB669">
        <v>580</v>
      </c>
      <c r="AC669">
        <v>150</v>
      </c>
      <c r="AG669">
        <v>595</v>
      </c>
      <c r="AH669">
        <v>474</v>
      </c>
      <c r="AI669">
        <v>3.01</v>
      </c>
      <c r="AJ669">
        <v>84</v>
      </c>
      <c r="AK669">
        <v>17</v>
      </c>
      <c r="AL669">
        <v>6</v>
      </c>
      <c r="AM669">
        <v>4251</v>
      </c>
      <c r="AN669">
        <v>1318</v>
      </c>
      <c r="AO669">
        <v>14</v>
      </c>
      <c r="AP669">
        <v>432</v>
      </c>
      <c r="AQ669">
        <v>509</v>
      </c>
      <c r="AR669">
        <v>251</v>
      </c>
      <c r="AS669">
        <v>119</v>
      </c>
      <c r="AT669">
        <v>0.96099999999999997</v>
      </c>
      <c r="AU669" t="s">
        <v>390</v>
      </c>
      <c r="AV669" t="s">
        <v>447</v>
      </c>
      <c r="AW669">
        <v>192807</v>
      </c>
      <c r="AX669">
        <v>103</v>
      </c>
      <c r="AY669">
        <v>105</v>
      </c>
      <c r="AZ669" t="s">
        <v>229</v>
      </c>
      <c r="BA669" t="s">
        <v>229</v>
      </c>
      <c r="BB669" t="s">
        <v>229</v>
      </c>
    </row>
    <row r="670" spans="1:54" x14ac:dyDescent="0.25">
      <c r="A670">
        <v>1917</v>
      </c>
      <c r="B670" t="s">
        <v>410</v>
      </c>
      <c r="C670" t="s">
        <v>431</v>
      </c>
      <c r="D670" t="s">
        <v>95</v>
      </c>
      <c r="E670" t="str">
        <f>VLOOKUP(D670,TeamsFranchises!$A$2:$B$121,2,FALSE)</f>
        <v>Baltimore Orioles</v>
      </c>
      <c r="G670">
        <v>7</v>
      </c>
      <c r="H670">
        <v>155</v>
      </c>
      <c r="I670">
        <v>78</v>
      </c>
      <c r="J670">
        <v>57</v>
      </c>
      <c r="K670">
        <v>97</v>
      </c>
      <c r="N670">
        <f t="shared" si="40"/>
        <v>0</v>
      </c>
      <c r="O670" t="s">
        <v>51</v>
      </c>
      <c r="P670">
        <f t="shared" si="41"/>
        <v>0</v>
      </c>
      <c r="Q670" t="s">
        <v>51</v>
      </c>
      <c r="R670">
        <f t="shared" si="42"/>
        <v>1</v>
      </c>
      <c r="S670">
        <f t="shared" si="43"/>
        <v>0</v>
      </c>
      <c r="T670" t="str">
        <f>IF('Teams-Start'!A670&gt;=1903,"Y","N")</f>
        <v>Y</v>
      </c>
      <c r="U670">
        <v>510</v>
      </c>
      <c r="V670">
        <v>5091</v>
      </c>
      <c r="W670">
        <v>1250</v>
      </c>
      <c r="X670">
        <v>183</v>
      </c>
      <c r="Y670">
        <v>63</v>
      </c>
      <c r="Z670">
        <v>15</v>
      </c>
      <c r="AA670">
        <v>405</v>
      </c>
      <c r="AB670">
        <v>540</v>
      </c>
      <c r="AC670">
        <v>157</v>
      </c>
      <c r="AG670">
        <v>687</v>
      </c>
      <c r="AH670">
        <v>492</v>
      </c>
      <c r="AI670">
        <v>3.2</v>
      </c>
      <c r="AJ670">
        <v>66</v>
      </c>
      <c r="AK670">
        <v>12</v>
      </c>
      <c r="AL670">
        <v>12</v>
      </c>
      <c r="AM670">
        <v>4155</v>
      </c>
      <c r="AN670">
        <v>1320</v>
      </c>
      <c r="AO670">
        <v>19</v>
      </c>
      <c r="AP670">
        <v>537</v>
      </c>
      <c r="AQ670">
        <v>429</v>
      </c>
      <c r="AR670">
        <v>281</v>
      </c>
      <c r="AS670">
        <v>139</v>
      </c>
      <c r="AT670">
        <v>0.95699999999999996</v>
      </c>
      <c r="AU670" t="s">
        <v>252</v>
      </c>
      <c r="AV670" t="s">
        <v>444</v>
      </c>
      <c r="AW670">
        <v>210486</v>
      </c>
      <c r="AX670">
        <v>96</v>
      </c>
      <c r="AY670">
        <v>98</v>
      </c>
      <c r="AZ670" t="s">
        <v>433</v>
      </c>
      <c r="BA670" t="s">
        <v>431</v>
      </c>
      <c r="BB670" t="s">
        <v>431</v>
      </c>
    </row>
    <row r="671" spans="1:54" x14ac:dyDescent="0.25">
      <c r="A671">
        <v>1917</v>
      </c>
      <c r="B671" t="s">
        <v>157</v>
      </c>
      <c r="C671" t="s">
        <v>396</v>
      </c>
      <c r="D671" t="s">
        <v>154</v>
      </c>
      <c r="E671" t="str">
        <f>VLOOKUP(D671,TeamsFranchises!$A$2:$B$121,2,FALSE)</f>
        <v>St. Louis Cardinals</v>
      </c>
      <c r="G671">
        <v>3</v>
      </c>
      <c r="H671">
        <v>154</v>
      </c>
      <c r="I671">
        <v>78</v>
      </c>
      <c r="J671">
        <v>82</v>
      </c>
      <c r="K671">
        <v>70</v>
      </c>
      <c r="N671">
        <f t="shared" si="40"/>
        <v>0</v>
      </c>
      <c r="O671" t="s">
        <v>51</v>
      </c>
      <c r="P671">
        <f t="shared" si="41"/>
        <v>0</v>
      </c>
      <c r="Q671" t="s">
        <v>51</v>
      </c>
      <c r="R671">
        <f t="shared" si="42"/>
        <v>1</v>
      </c>
      <c r="S671">
        <f t="shared" si="43"/>
        <v>0</v>
      </c>
      <c r="T671" t="str">
        <f>IF('Teams-Start'!A671&gt;=1903,"Y","N")</f>
        <v>Y</v>
      </c>
      <c r="U671">
        <v>531</v>
      </c>
      <c r="V671">
        <v>5083</v>
      </c>
      <c r="W671">
        <v>1271</v>
      </c>
      <c r="X671">
        <v>159</v>
      </c>
      <c r="Y671">
        <v>93</v>
      </c>
      <c r="Z671">
        <v>26</v>
      </c>
      <c r="AA671">
        <v>359</v>
      </c>
      <c r="AB671">
        <v>652</v>
      </c>
      <c r="AC671">
        <v>159</v>
      </c>
      <c r="AG671">
        <v>567</v>
      </c>
      <c r="AH671">
        <v>469</v>
      </c>
      <c r="AI671">
        <v>3.03</v>
      </c>
      <c r="AJ671">
        <v>66</v>
      </c>
      <c r="AK671">
        <v>16</v>
      </c>
      <c r="AL671">
        <v>10</v>
      </c>
      <c r="AM671">
        <v>4176</v>
      </c>
      <c r="AN671">
        <v>1257</v>
      </c>
      <c r="AO671">
        <v>29</v>
      </c>
      <c r="AP671">
        <v>421</v>
      </c>
      <c r="AQ671">
        <v>502</v>
      </c>
      <c r="AR671">
        <v>221</v>
      </c>
      <c r="AS671">
        <v>153</v>
      </c>
      <c r="AT671">
        <v>0.96699999999999997</v>
      </c>
      <c r="AU671" t="s">
        <v>409</v>
      </c>
      <c r="AV671" t="s">
        <v>399</v>
      </c>
      <c r="AW671">
        <v>288491</v>
      </c>
      <c r="AX671">
        <v>97</v>
      </c>
      <c r="AY671">
        <v>99</v>
      </c>
      <c r="AZ671" t="s">
        <v>154</v>
      </c>
      <c r="BA671" t="s">
        <v>396</v>
      </c>
      <c r="BB671" t="s">
        <v>396</v>
      </c>
    </row>
    <row r="672" spans="1:54" x14ac:dyDescent="0.25">
      <c r="A672">
        <v>1917</v>
      </c>
      <c r="B672" t="s">
        <v>410</v>
      </c>
      <c r="C672" t="s">
        <v>425</v>
      </c>
      <c r="D672" t="s">
        <v>426</v>
      </c>
      <c r="E672" t="str">
        <f>VLOOKUP(D672,TeamsFranchises!$A$2:$B$121,2,FALSE)</f>
        <v>Minnesota Twins</v>
      </c>
      <c r="G672">
        <v>5</v>
      </c>
      <c r="H672">
        <v>157</v>
      </c>
      <c r="I672">
        <v>80</v>
      </c>
      <c r="J672">
        <v>74</v>
      </c>
      <c r="K672">
        <v>79</v>
      </c>
      <c r="N672">
        <f t="shared" si="40"/>
        <v>0</v>
      </c>
      <c r="O672" t="s">
        <v>51</v>
      </c>
      <c r="P672">
        <f t="shared" si="41"/>
        <v>0</v>
      </c>
      <c r="Q672" t="s">
        <v>51</v>
      </c>
      <c r="R672">
        <f t="shared" si="42"/>
        <v>1</v>
      </c>
      <c r="S672">
        <f t="shared" si="43"/>
        <v>0</v>
      </c>
      <c r="T672" t="str">
        <f>IF('Teams-Start'!A672&gt;=1903,"Y","N")</f>
        <v>Y</v>
      </c>
      <c r="U672">
        <v>543</v>
      </c>
      <c r="V672">
        <v>5142</v>
      </c>
      <c r="W672">
        <v>1238</v>
      </c>
      <c r="X672">
        <v>173</v>
      </c>
      <c r="Y672">
        <v>70</v>
      </c>
      <c r="Z672">
        <v>4</v>
      </c>
      <c r="AA672">
        <v>500</v>
      </c>
      <c r="AB672">
        <v>574</v>
      </c>
      <c r="AC672">
        <v>166</v>
      </c>
      <c r="AG672">
        <v>566</v>
      </c>
      <c r="AH672">
        <v>432</v>
      </c>
      <c r="AI672">
        <v>2.75</v>
      </c>
      <c r="AJ672">
        <v>84</v>
      </c>
      <c r="AK672">
        <v>21</v>
      </c>
      <c r="AL672">
        <v>10</v>
      </c>
      <c r="AM672">
        <v>4239</v>
      </c>
      <c r="AN672">
        <v>1217</v>
      </c>
      <c r="AO672">
        <v>12</v>
      </c>
      <c r="AP672">
        <v>537</v>
      </c>
      <c r="AQ672">
        <v>637</v>
      </c>
      <c r="AR672">
        <v>251</v>
      </c>
      <c r="AS672">
        <v>127</v>
      </c>
      <c r="AT672">
        <v>0.96099999999999997</v>
      </c>
      <c r="AU672" t="s">
        <v>397</v>
      </c>
      <c r="AV672" t="s">
        <v>452</v>
      </c>
      <c r="AW672">
        <v>89682</v>
      </c>
      <c r="AX672">
        <v>99</v>
      </c>
      <c r="AY672">
        <v>99</v>
      </c>
      <c r="AZ672" t="s">
        <v>428</v>
      </c>
      <c r="BA672" t="s">
        <v>425</v>
      </c>
      <c r="BB672" t="s">
        <v>425</v>
      </c>
    </row>
    <row r="673" spans="1:54" x14ac:dyDescent="0.25">
      <c r="A673">
        <v>1918</v>
      </c>
      <c r="B673" t="s">
        <v>410</v>
      </c>
      <c r="C673" t="s">
        <v>54</v>
      </c>
      <c r="D673" t="s">
        <v>54</v>
      </c>
      <c r="E673" t="str">
        <f>VLOOKUP(D673,TeamsFranchises!$A$2:$B$121,2,FALSE)</f>
        <v>Boston Red Sox</v>
      </c>
      <c r="G673">
        <v>1</v>
      </c>
      <c r="H673">
        <v>126</v>
      </c>
      <c r="I673">
        <v>70</v>
      </c>
      <c r="J673">
        <v>75</v>
      </c>
      <c r="K673">
        <v>51</v>
      </c>
      <c r="N673">
        <f t="shared" si="40"/>
        <v>0</v>
      </c>
      <c r="O673" t="s">
        <v>76</v>
      </c>
      <c r="P673">
        <f t="shared" si="41"/>
        <v>1</v>
      </c>
      <c r="Q673" t="s">
        <v>76</v>
      </c>
      <c r="R673">
        <f t="shared" si="42"/>
        <v>0</v>
      </c>
      <c r="S673">
        <f t="shared" si="43"/>
        <v>1</v>
      </c>
      <c r="T673" t="str">
        <f>IF('Teams-Start'!A673&gt;=1903,"Y","N")</f>
        <v>Y</v>
      </c>
      <c r="U673">
        <v>474</v>
      </c>
      <c r="V673">
        <v>3982</v>
      </c>
      <c r="W673">
        <v>990</v>
      </c>
      <c r="X673">
        <v>159</v>
      </c>
      <c r="Y673">
        <v>54</v>
      </c>
      <c r="Z673">
        <v>15</v>
      </c>
      <c r="AA673">
        <v>406</v>
      </c>
      <c r="AB673">
        <v>324</v>
      </c>
      <c r="AC673">
        <v>110</v>
      </c>
      <c r="AG673">
        <v>380</v>
      </c>
      <c r="AH673">
        <v>287</v>
      </c>
      <c r="AI673">
        <v>2.31</v>
      </c>
      <c r="AJ673">
        <v>105</v>
      </c>
      <c r="AK673">
        <v>26</v>
      </c>
      <c r="AL673">
        <v>2</v>
      </c>
      <c r="AM673">
        <v>3360</v>
      </c>
      <c r="AN673">
        <v>931</v>
      </c>
      <c r="AO673">
        <v>9</v>
      </c>
      <c r="AP673">
        <v>380</v>
      </c>
      <c r="AQ673">
        <v>392</v>
      </c>
      <c r="AR673">
        <v>152</v>
      </c>
      <c r="AS673">
        <v>89</v>
      </c>
      <c r="AT673">
        <v>0.97099999999999997</v>
      </c>
      <c r="AU673" t="s">
        <v>441</v>
      </c>
      <c r="AV673" t="s">
        <v>453</v>
      </c>
      <c r="AW673">
        <v>249513</v>
      </c>
      <c r="AX673">
        <v>98</v>
      </c>
      <c r="AY673">
        <v>97</v>
      </c>
      <c r="AZ673" t="s">
        <v>54</v>
      </c>
      <c r="BA673" t="s">
        <v>54</v>
      </c>
      <c r="BB673" t="s">
        <v>54</v>
      </c>
    </row>
    <row r="674" spans="1:54" x14ac:dyDescent="0.25">
      <c r="A674">
        <v>1918</v>
      </c>
      <c r="B674" t="s">
        <v>157</v>
      </c>
      <c r="C674" t="s">
        <v>262</v>
      </c>
      <c r="D674" t="s">
        <v>260</v>
      </c>
      <c r="E674" t="str">
        <f>VLOOKUP(D674,TeamsFranchises!$A$2:$B$121,2,FALSE)</f>
        <v>Los Angeles Dodgers</v>
      </c>
      <c r="G674">
        <v>5</v>
      </c>
      <c r="H674">
        <v>126</v>
      </c>
      <c r="I674">
        <v>54</v>
      </c>
      <c r="J674">
        <v>57</v>
      </c>
      <c r="K674">
        <v>69</v>
      </c>
      <c r="N674">
        <f t="shared" si="40"/>
        <v>0</v>
      </c>
      <c r="O674" t="s">
        <v>51</v>
      </c>
      <c r="P674">
        <f t="shared" si="41"/>
        <v>0</v>
      </c>
      <c r="Q674" t="s">
        <v>51</v>
      </c>
      <c r="R674">
        <f t="shared" si="42"/>
        <v>1</v>
      </c>
      <c r="S674">
        <f t="shared" si="43"/>
        <v>0</v>
      </c>
      <c r="T674" t="str">
        <f>IF('Teams-Start'!A674&gt;=1903,"Y","N")</f>
        <v>Y</v>
      </c>
      <c r="U674">
        <v>360</v>
      </c>
      <c r="V674">
        <v>4212</v>
      </c>
      <c r="W674">
        <v>1052</v>
      </c>
      <c r="X674">
        <v>121</v>
      </c>
      <c r="Y674">
        <v>62</v>
      </c>
      <c r="Z674">
        <v>10</v>
      </c>
      <c r="AA674">
        <v>212</v>
      </c>
      <c r="AB674">
        <v>326</v>
      </c>
      <c r="AC674">
        <v>113</v>
      </c>
      <c r="AG674">
        <v>463</v>
      </c>
      <c r="AH674">
        <v>353</v>
      </c>
      <c r="AI674">
        <v>2.81</v>
      </c>
      <c r="AJ674">
        <v>85</v>
      </c>
      <c r="AK674">
        <v>17</v>
      </c>
      <c r="AL674">
        <v>2</v>
      </c>
      <c r="AM674">
        <v>3393</v>
      </c>
      <c r="AN674">
        <v>1024</v>
      </c>
      <c r="AO674">
        <v>22</v>
      </c>
      <c r="AP674">
        <v>320</v>
      </c>
      <c r="AQ674">
        <v>395</v>
      </c>
      <c r="AR674">
        <v>193</v>
      </c>
      <c r="AS674">
        <v>74</v>
      </c>
      <c r="AT674">
        <v>0.96299999999999997</v>
      </c>
      <c r="AU674" t="s">
        <v>467</v>
      </c>
      <c r="AV674" t="s">
        <v>458</v>
      </c>
      <c r="AW674">
        <v>83831</v>
      </c>
      <c r="AX674">
        <v>100</v>
      </c>
      <c r="AY674">
        <v>101</v>
      </c>
      <c r="AZ674" t="s">
        <v>262</v>
      </c>
      <c r="BA674" t="s">
        <v>262</v>
      </c>
      <c r="BB674" t="s">
        <v>262</v>
      </c>
    </row>
    <row r="675" spans="1:54" x14ac:dyDescent="0.25">
      <c r="A675">
        <v>1918</v>
      </c>
      <c r="B675" t="s">
        <v>157</v>
      </c>
      <c r="C675" t="s">
        <v>158</v>
      </c>
      <c r="D675" t="s">
        <v>159</v>
      </c>
      <c r="E675" t="str">
        <f>VLOOKUP(D675,TeamsFranchises!$A$2:$B$121,2,FALSE)</f>
        <v>Atlanta Braves</v>
      </c>
      <c r="G675">
        <v>7</v>
      </c>
      <c r="H675">
        <v>124</v>
      </c>
      <c r="I675">
        <v>52</v>
      </c>
      <c r="J675">
        <v>53</v>
      </c>
      <c r="K675">
        <v>71</v>
      </c>
      <c r="N675">
        <f t="shared" si="40"/>
        <v>0</v>
      </c>
      <c r="O675" t="s">
        <v>51</v>
      </c>
      <c r="P675">
        <f t="shared" si="41"/>
        <v>0</v>
      </c>
      <c r="Q675" t="s">
        <v>51</v>
      </c>
      <c r="R675">
        <f t="shared" si="42"/>
        <v>1</v>
      </c>
      <c r="S675">
        <f t="shared" si="43"/>
        <v>0</v>
      </c>
      <c r="T675" t="str">
        <f>IF('Teams-Start'!A675&gt;=1903,"Y","N")</f>
        <v>Y</v>
      </c>
      <c r="U675">
        <v>424</v>
      </c>
      <c r="V675">
        <v>4162</v>
      </c>
      <c r="W675">
        <v>1014</v>
      </c>
      <c r="X675">
        <v>107</v>
      </c>
      <c r="Y675">
        <v>59</v>
      </c>
      <c r="Z675">
        <v>13</v>
      </c>
      <c r="AA675">
        <v>350</v>
      </c>
      <c r="AB675">
        <v>438</v>
      </c>
      <c r="AC675">
        <v>83</v>
      </c>
      <c r="AG675">
        <v>469</v>
      </c>
      <c r="AH675">
        <v>360</v>
      </c>
      <c r="AI675">
        <v>2.9</v>
      </c>
      <c r="AJ675">
        <v>96</v>
      </c>
      <c r="AK675">
        <v>13</v>
      </c>
      <c r="AL675">
        <v>0</v>
      </c>
      <c r="AM675">
        <v>3351</v>
      </c>
      <c r="AN675">
        <v>1111</v>
      </c>
      <c r="AO675">
        <v>14</v>
      </c>
      <c r="AP675">
        <v>277</v>
      </c>
      <c r="AQ675">
        <v>340</v>
      </c>
      <c r="AR675">
        <v>184</v>
      </c>
      <c r="AS675">
        <v>89</v>
      </c>
      <c r="AT675">
        <v>0.96499999999999997</v>
      </c>
      <c r="AU675" t="s">
        <v>454</v>
      </c>
      <c r="AV675" t="s">
        <v>489</v>
      </c>
      <c r="AW675">
        <v>84938</v>
      </c>
      <c r="AX675">
        <v>96</v>
      </c>
      <c r="AY675">
        <v>97</v>
      </c>
      <c r="AZ675" t="s">
        <v>158</v>
      </c>
      <c r="BA675" t="s">
        <v>158</v>
      </c>
      <c r="BB675" t="s">
        <v>158</v>
      </c>
    </row>
    <row r="676" spans="1:54" x14ac:dyDescent="0.25">
      <c r="A676">
        <v>1918</v>
      </c>
      <c r="B676" t="s">
        <v>410</v>
      </c>
      <c r="C676" t="s">
        <v>415</v>
      </c>
      <c r="D676" t="s">
        <v>416</v>
      </c>
      <c r="E676" t="str">
        <f>VLOOKUP(D676,TeamsFranchises!$A$2:$B$121,2,FALSE)</f>
        <v>Chicago White Sox</v>
      </c>
      <c r="G676">
        <v>6</v>
      </c>
      <c r="H676">
        <v>124</v>
      </c>
      <c r="I676">
        <v>56</v>
      </c>
      <c r="J676">
        <v>57</v>
      </c>
      <c r="K676">
        <v>67</v>
      </c>
      <c r="N676">
        <f t="shared" si="40"/>
        <v>0</v>
      </c>
      <c r="O676" t="s">
        <v>51</v>
      </c>
      <c r="P676">
        <f t="shared" si="41"/>
        <v>0</v>
      </c>
      <c r="Q676" t="s">
        <v>51</v>
      </c>
      <c r="R676">
        <f t="shared" si="42"/>
        <v>1</v>
      </c>
      <c r="S676">
        <f t="shared" si="43"/>
        <v>0</v>
      </c>
      <c r="T676" t="str">
        <f>IF('Teams-Start'!A676&gt;=1903,"Y","N")</f>
        <v>Y</v>
      </c>
      <c r="U676">
        <v>457</v>
      </c>
      <c r="V676">
        <v>4132</v>
      </c>
      <c r="W676">
        <v>1057</v>
      </c>
      <c r="X676">
        <v>136</v>
      </c>
      <c r="Y676">
        <v>55</v>
      </c>
      <c r="Z676">
        <v>8</v>
      </c>
      <c r="AA676">
        <v>375</v>
      </c>
      <c r="AB676">
        <v>358</v>
      </c>
      <c r="AC676">
        <v>116</v>
      </c>
      <c r="AG676">
        <v>446</v>
      </c>
      <c r="AH676">
        <v>342</v>
      </c>
      <c r="AI676">
        <v>2.73</v>
      </c>
      <c r="AJ676">
        <v>76</v>
      </c>
      <c r="AK676">
        <v>9</v>
      </c>
      <c r="AL676">
        <v>8</v>
      </c>
      <c r="AM676">
        <v>3378</v>
      </c>
      <c r="AN676">
        <v>1092</v>
      </c>
      <c r="AO676">
        <v>9</v>
      </c>
      <c r="AP676">
        <v>300</v>
      </c>
      <c r="AQ676">
        <v>349</v>
      </c>
      <c r="AR676">
        <v>167</v>
      </c>
      <c r="AS676">
        <v>98</v>
      </c>
      <c r="AT676">
        <v>0.96699999999999997</v>
      </c>
      <c r="AU676" t="s">
        <v>417</v>
      </c>
      <c r="AV676" t="s">
        <v>450</v>
      </c>
      <c r="AW676">
        <v>195081</v>
      </c>
      <c r="AX676">
        <v>101</v>
      </c>
      <c r="AY676">
        <v>98</v>
      </c>
      <c r="AZ676" t="s">
        <v>416</v>
      </c>
      <c r="BA676" t="s">
        <v>415</v>
      </c>
      <c r="BB676" t="s">
        <v>415</v>
      </c>
    </row>
    <row r="677" spans="1:54" x14ac:dyDescent="0.25">
      <c r="A677">
        <v>1918</v>
      </c>
      <c r="B677" t="s">
        <v>157</v>
      </c>
      <c r="C677" t="s">
        <v>161</v>
      </c>
      <c r="D677" t="s">
        <v>162</v>
      </c>
      <c r="E677" t="str">
        <f>VLOOKUP(D677,TeamsFranchises!$A$2:$B$121,2,FALSE)</f>
        <v>Chicago Cubs</v>
      </c>
      <c r="G677">
        <v>1</v>
      </c>
      <c r="H677">
        <v>131</v>
      </c>
      <c r="I677">
        <v>74</v>
      </c>
      <c r="J677">
        <v>84</v>
      </c>
      <c r="K677">
        <v>45</v>
      </c>
      <c r="N677">
        <f t="shared" si="40"/>
        <v>0</v>
      </c>
      <c r="O677" t="s">
        <v>76</v>
      </c>
      <c r="P677">
        <f t="shared" si="41"/>
        <v>1</v>
      </c>
      <c r="Q677" t="s">
        <v>51</v>
      </c>
      <c r="R677">
        <f t="shared" si="42"/>
        <v>1</v>
      </c>
      <c r="S677">
        <f t="shared" si="43"/>
        <v>0</v>
      </c>
      <c r="T677" t="str">
        <f>IF('Teams-Start'!A677&gt;=1903,"Y","N")</f>
        <v>Y</v>
      </c>
      <c r="U677">
        <v>538</v>
      </c>
      <c r="V677">
        <v>4325</v>
      </c>
      <c r="W677">
        <v>1147</v>
      </c>
      <c r="X677">
        <v>164</v>
      </c>
      <c r="Y677">
        <v>53</v>
      </c>
      <c r="Z677">
        <v>21</v>
      </c>
      <c r="AA677">
        <v>358</v>
      </c>
      <c r="AB677">
        <v>343</v>
      </c>
      <c r="AC677">
        <v>159</v>
      </c>
      <c r="AG677">
        <v>393</v>
      </c>
      <c r="AH677">
        <v>290</v>
      </c>
      <c r="AI677">
        <v>2.1800000000000002</v>
      </c>
      <c r="AJ677">
        <v>92</v>
      </c>
      <c r="AK677">
        <v>23</v>
      </c>
      <c r="AL677">
        <v>8</v>
      </c>
      <c r="AM677">
        <v>3591</v>
      </c>
      <c r="AN677">
        <v>1050</v>
      </c>
      <c r="AO677">
        <v>13</v>
      </c>
      <c r="AP677">
        <v>296</v>
      </c>
      <c r="AQ677">
        <v>472</v>
      </c>
      <c r="AR677">
        <v>188</v>
      </c>
      <c r="AS677">
        <v>91</v>
      </c>
      <c r="AT677">
        <v>0.96599999999999997</v>
      </c>
      <c r="AU677" t="s">
        <v>434</v>
      </c>
      <c r="AV677" t="s">
        <v>473</v>
      </c>
      <c r="AW677">
        <v>337256</v>
      </c>
      <c r="AX677">
        <v>102</v>
      </c>
      <c r="AY677">
        <v>101</v>
      </c>
      <c r="AZ677" t="s">
        <v>162</v>
      </c>
      <c r="BA677" t="s">
        <v>161</v>
      </c>
      <c r="BB677" t="s">
        <v>161</v>
      </c>
    </row>
    <row r="678" spans="1:54" x14ac:dyDescent="0.25">
      <c r="A678">
        <v>1918</v>
      </c>
      <c r="B678" t="s">
        <v>157</v>
      </c>
      <c r="C678" t="s">
        <v>167</v>
      </c>
      <c r="D678" t="s">
        <v>167</v>
      </c>
      <c r="E678" t="str">
        <f>VLOOKUP(D678,TeamsFranchises!$A$2:$B$121,2,FALSE)</f>
        <v>Cincinnati Reds</v>
      </c>
      <c r="G678">
        <v>3</v>
      </c>
      <c r="H678">
        <v>129</v>
      </c>
      <c r="I678">
        <v>71</v>
      </c>
      <c r="J678">
        <v>68</v>
      </c>
      <c r="K678">
        <v>60</v>
      </c>
      <c r="N678">
        <f t="shared" si="40"/>
        <v>0</v>
      </c>
      <c r="O678" t="s">
        <v>51</v>
      </c>
      <c r="P678">
        <f t="shared" si="41"/>
        <v>0</v>
      </c>
      <c r="Q678" t="s">
        <v>51</v>
      </c>
      <c r="R678">
        <f t="shared" si="42"/>
        <v>1</v>
      </c>
      <c r="S678">
        <f t="shared" si="43"/>
        <v>0</v>
      </c>
      <c r="T678" t="str">
        <f>IF('Teams-Start'!A678&gt;=1903,"Y","N")</f>
        <v>Y</v>
      </c>
      <c r="U678">
        <v>530</v>
      </c>
      <c r="V678">
        <v>4265</v>
      </c>
      <c r="W678">
        <v>1185</v>
      </c>
      <c r="X678">
        <v>165</v>
      </c>
      <c r="Y678">
        <v>84</v>
      </c>
      <c r="Z678">
        <v>15</v>
      </c>
      <c r="AA678">
        <v>304</v>
      </c>
      <c r="AB678">
        <v>303</v>
      </c>
      <c r="AC678">
        <v>128</v>
      </c>
      <c r="AG678">
        <v>496</v>
      </c>
      <c r="AH678">
        <v>381</v>
      </c>
      <c r="AI678">
        <v>3</v>
      </c>
      <c r="AJ678">
        <v>84</v>
      </c>
      <c r="AK678">
        <v>14</v>
      </c>
      <c r="AL678">
        <v>6</v>
      </c>
      <c r="AM678">
        <v>3426</v>
      </c>
      <c r="AN678">
        <v>1136</v>
      </c>
      <c r="AO678">
        <v>19</v>
      </c>
      <c r="AP678">
        <v>381</v>
      </c>
      <c r="AQ678">
        <v>321</v>
      </c>
      <c r="AR678">
        <v>192</v>
      </c>
      <c r="AS678">
        <v>127</v>
      </c>
      <c r="AT678">
        <v>0.96399999999999997</v>
      </c>
      <c r="AU678" t="s">
        <v>165</v>
      </c>
      <c r="AV678" t="s">
        <v>455</v>
      </c>
      <c r="AW678">
        <v>163009</v>
      </c>
      <c r="AX678">
        <v>98</v>
      </c>
      <c r="AY678">
        <v>97</v>
      </c>
      <c r="AZ678" t="s">
        <v>167</v>
      </c>
      <c r="BA678" t="s">
        <v>167</v>
      </c>
      <c r="BB678" t="s">
        <v>167</v>
      </c>
    </row>
    <row r="679" spans="1:54" x14ac:dyDescent="0.25">
      <c r="A679">
        <v>1918</v>
      </c>
      <c r="B679" t="s">
        <v>410</v>
      </c>
      <c r="C679" t="s">
        <v>64</v>
      </c>
      <c r="D679" t="s">
        <v>64</v>
      </c>
      <c r="E679" t="str">
        <f>VLOOKUP(D679,TeamsFranchises!$A$2:$B$121,2,FALSE)</f>
        <v>Cleveland Indians</v>
      </c>
      <c r="G679">
        <v>2</v>
      </c>
      <c r="H679">
        <v>129</v>
      </c>
      <c r="I679">
        <v>62</v>
      </c>
      <c r="J679">
        <v>73</v>
      </c>
      <c r="K679">
        <v>54</v>
      </c>
      <c r="N679">
        <f t="shared" si="40"/>
        <v>0</v>
      </c>
      <c r="O679" t="s">
        <v>51</v>
      </c>
      <c r="P679">
        <f t="shared" si="41"/>
        <v>0</v>
      </c>
      <c r="Q679" t="s">
        <v>51</v>
      </c>
      <c r="R679">
        <f t="shared" si="42"/>
        <v>1</v>
      </c>
      <c r="S679">
        <f t="shared" si="43"/>
        <v>0</v>
      </c>
      <c r="T679" t="str">
        <f>IF('Teams-Start'!A679&gt;=1903,"Y","N")</f>
        <v>Y</v>
      </c>
      <c r="U679">
        <v>504</v>
      </c>
      <c r="V679">
        <v>4166</v>
      </c>
      <c r="W679">
        <v>1084</v>
      </c>
      <c r="X679">
        <v>176</v>
      </c>
      <c r="Y679">
        <v>67</v>
      </c>
      <c r="Z679">
        <v>9</v>
      </c>
      <c r="AA679">
        <v>491</v>
      </c>
      <c r="AB679">
        <v>386</v>
      </c>
      <c r="AC679">
        <v>165</v>
      </c>
      <c r="AG679">
        <v>447</v>
      </c>
      <c r="AH679">
        <v>341</v>
      </c>
      <c r="AI679">
        <v>2.64</v>
      </c>
      <c r="AJ679">
        <v>78</v>
      </c>
      <c r="AK679">
        <v>5</v>
      </c>
      <c r="AL679">
        <v>13</v>
      </c>
      <c r="AM679">
        <v>3483</v>
      </c>
      <c r="AN679">
        <v>1126</v>
      </c>
      <c r="AO679">
        <v>9</v>
      </c>
      <c r="AP679">
        <v>343</v>
      </c>
      <c r="AQ679">
        <v>364</v>
      </c>
      <c r="AR679">
        <v>207</v>
      </c>
      <c r="AS679">
        <v>82</v>
      </c>
      <c r="AT679">
        <v>0.96199999999999997</v>
      </c>
      <c r="AU679" t="s">
        <v>487</v>
      </c>
      <c r="AV679" t="s">
        <v>446</v>
      </c>
      <c r="AW679">
        <v>295515</v>
      </c>
      <c r="AX679">
        <v>109</v>
      </c>
      <c r="AY679">
        <v>108</v>
      </c>
      <c r="AZ679" t="s">
        <v>64</v>
      </c>
      <c r="BA679" t="s">
        <v>64</v>
      </c>
      <c r="BB679" t="s">
        <v>64</v>
      </c>
    </row>
    <row r="680" spans="1:54" x14ac:dyDescent="0.25">
      <c r="A680">
        <v>1918</v>
      </c>
      <c r="B680" t="s">
        <v>410</v>
      </c>
      <c r="C680" t="s">
        <v>419</v>
      </c>
      <c r="D680" t="s">
        <v>419</v>
      </c>
      <c r="E680" t="str">
        <f>VLOOKUP(D680,TeamsFranchises!$A$2:$B$121,2,FALSE)</f>
        <v>Detroit Tigers</v>
      </c>
      <c r="G680">
        <v>7</v>
      </c>
      <c r="H680">
        <v>128</v>
      </c>
      <c r="I680">
        <v>58</v>
      </c>
      <c r="J680">
        <v>55</v>
      </c>
      <c r="K680">
        <v>71</v>
      </c>
      <c r="N680">
        <f t="shared" si="40"/>
        <v>0</v>
      </c>
      <c r="O680" t="s">
        <v>51</v>
      </c>
      <c r="P680">
        <f t="shared" si="41"/>
        <v>0</v>
      </c>
      <c r="Q680" t="s">
        <v>51</v>
      </c>
      <c r="R680">
        <f t="shared" si="42"/>
        <v>1</v>
      </c>
      <c r="S680">
        <f t="shared" si="43"/>
        <v>0</v>
      </c>
      <c r="T680" t="str">
        <f>IF('Teams-Start'!A680&gt;=1903,"Y","N")</f>
        <v>Y</v>
      </c>
      <c r="U680">
        <v>476</v>
      </c>
      <c r="V680">
        <v>4262</v>
      </c>
      <c r="W680">
        <v>1063</v>
      </c>
      <c r="X680">
        <v>141</v>
      </c>
      <c r="Y680">
        <v>56</v>
      </c>
      <c r="Z680">
        <v>13</v>
      </c>
      <c r="AA680">
        <v>452</v>
      </c>
      <c r="AB680">
        <v>380</v>
      </c>
      <c r="AC680">
        <v>123</v>
      </c>
      <c r="AG680">
        <v>557</v>
      </c>
      <c r="AH680">
        <v>438</v>
      </c>
      <c r="AI680">
        <v>3.4</v>
      </c>
      <c r="AJ680">
        <v>74</v>
      </c>
      <c r="AK680">
        <v>8</v>
      </c>
      <c r="AL680">
        <v>7</v>
      </c>
      <c r="AM680">
        <v>3480</v>
      </c>
      <c r="AN680">
        <v>1130</v>
      </c>
      <c r="AO680">
        <v>10</v>
      </c>
      <c r="AP680">
        <v>437</v>
      </c>
      <c r="AQ680">
        <v>374</v>
      </c>
      <c r="AR680">
        <v>212</v>
      </c>
      <c r="AS680">
        <v>77</v>
      </c>
      <c r="AT680">
        <v>0.96</v>
      </c>
      <c r="AU680" t="s">
        <v>420</v>
      </c>
      <c r="AV680" t="s">
        <v>456</v>
      </c>
      <c r="AW680">
        <v>203719</v>
      </c>
      <c r="AX680">
        <v>96</v>
      </c>
      <c r="AY680">
        <v>96</v>
      </c>
      <c r="AZ680" t="s">
        <v>419</v>
      </c>
      <c r="BA680" t="s">
        <v>419</v>
      </c>
      <c r="BB680" t="s">
        <v>419</v>
      </c>
    </row>
    <row r="681" spans="1:54" x14ac:dyDescent="0.25">
      <c r="A681">
        <v>1918</v>
      </c>
      <c r="B681" t="s">
        <v>157</v>
      </c>
      <c r="C681" t="s">
        <v>242</v>
      </c>
      <c r="D681" t="s">
        <v>243</v>
      </c>
      <c r="E681" t="str">
        <f>VLOOKUP(D681,TeamsFranchises!$A$2:$B$121,2,FALSE)</f>
        <v>San Francisco Giants</v>
      </c>
      <c r="G681">
        <v>2</v>
      </c>
      <c r="H681">
        <v>124</v>
      </c>
      <c r="I681">
        <v>56</v>
      </c>
      <c r="J681">
        <v>71</v>
      </c>
      <c r="K681">
        <v>53</v>
      </c>
      <c r="N681">
        <f t="shared" si="40"/>
        <v>0</v>
      </c>
      <c r="O681" t="s">
        <v>51</v>
      </c>
      <c r="P681">
        <f t="shared" si="41"/>
        <v>0</v>
      </c>
      <c r="Q681" t="s">
        <v>51</v>
      </c>
      <c r="R681">
        <f t="shared" si="42"/>
        <v>1</v>
      </c>
      <c r="S681">
        <f t="shared" si="43"/>
        <v>0</v>
      </c>
      <c r="T681" t="str">
        <f>IF('Teams-Start'!A681&gt;=1903,"Y","N")</f>
        <v>Y</v>
      </c>
      <c r="U681">
        <v>480</v>
      </c>
      <c r="V681">
        <v>4164</v>
      </c>
      <c r="W681">
        <v>1081</v>
      </c>
      <c r="X681">
        <v>150</v>
      </c>
      <c r="Y681">
        <v>53</v>
      </c>
      <c r="Z681">
        <v>13</v>
      </c>
      <c r="AA681">
        <v>271</v>
      </c>
      <c r="AB681">
        <v>365</v>
      </c>
      <c r="AC681">
        <v>130</v>
      </c>
      <c r="AG681">
        <v>415</v>
      </c>
      <c r="AH681">
        <v>326</v>
      </c>
      <c r="AI681">
        <v>2.64</v>
      </c>
      <c r="AJ681">
        <v>74</v>
      </c>
      <c r="AK681">
        <v>18</v>
      </c>
      <c r="AL681">
        <v>11</v>
      </c>
      <c r="AM681">
        <v>3333</v>
      </c>
      <c r="AN681">
        <v>1002</v>
      </c>
      <c r="AO681">
        <v>20</v>
      </c>
      <c r="AP681">
        <v>228</v>
      </c>
      <c r="AQ681">
        <v>330</v>
      </c>
      <c r="AR681">
        <v>152</v>
      </c>
      <c r="AS681">
        <v>78</v>
      </c>
      <c r="AT681">
        <v>0.97</v>
      </c>
      <c r="AU681" t="s">
        <v>310</v>
      </c>
      <c r="AV681" t="s">
        <v>457</v>
      </c>
      <c r="AW681">
        <v>256618</v>
      </c>
      <c r="AX681">
        <v>98</v>
      </c>
      <c r="AY681">
        <v>95</v>
      </c>
      <c r="AZ681" t="s">
        <v>246</v>
      </c>
      <c r="BA681" t="s">
        <v>242</v>
      </c>
      <c r="BB681" t="s">
        <v>242</v>
      </c>
    </row>
    <row r="682" spans="1:54" x14ac:dyDescent="0.25">
      <c r="A682">
        <v>1918</v>
      </c>
      <c r="B682" t="s">
        <v>410</v>
      </c>
      <c r="C682" t="s">
        <v>436</v>
      </c>
      <c r="D682" t="s">
        <v>412</v>
      </c>
      <c r="E682" t="str">
        <f>VLOOKUP(D682,TeamsFranchises!$A$2:$B$121,2,FALSE)</f>
        <v>New York Yankees</v>
      </c>
      <c r="G682">
        <v>4</v>
      </c>
      <c r="H682">
        <v>126</v>
      </c>
      <c r="I682">
        <v>67</v>
      </c>
      <c r="J682">
        <v>60</v>
      </c>
      <c r="K682">
        <v>63</v>
      </c>
      <c r="N682">
        <f t="shared" si="40"/>
        <v>0</v>
      </c>
      <c r="O682" t="s">
        <v>51</v>
      </c>
      <c r="P682">
        <f t="shared" si="41"/>
        <v>0</v>
      </c>
      <c r="Q682" t="s">
        <v>51</v>
      </c>
      <c r="R682">
        <f t="shared" si="42"/>
        <v>1</v>
      </c>
      <c r="S682">
        <f t="shared" si="43"/>
        <v>0</v>
      </c>
      <c r="T682" t="str">
        <f>IF('Teams-Start'!A682&gt;=1903,"Y","N")</f>
        <v>Y</v>
      </c>
      <c r="U682">
        <v>493</v>
      </c>
      <c r="V682">
        <v>4224</v>
      </c>
      <c r="W682">
        <v>1085</v>
      </c>
      <c r="X682">
        <v>160</v>
      </c>
      <c r="Y682">
        <v>45</v>
      </c>
      <c r="Z682">
        <v>20</v>
      </c>
      <c r="AA682">
        <v>367</v>
      </c>
      <c r="AB682">
        <v>370</v>
      </c>
      <c r="AC682">
        <v>88</v>
      </c>
      <c r="AG682">
        <v>475</v>
      </c>
      <c r="AH682">
        <v>386</v>
      </c>
      <c r="AI682">
        <v>3</v>
      </c>
      <c r="AJ682">
        <v>59</v>
      </c>
      <c r="AK682">
        <v>8</v>
      </c>
      <c r="AL682">
        <v>13</v>
      </c>
      <c r="AM682">
        <v>3471</v>
      </c>
      <c r="AN682">
        <v>1103</v>
      </c>
      <c r="AO682">
        <v>25</v>
      </c>
      <c r="AP682">
        <v>463</v>
      </c>
      <c r="AQ682">
        <v>370</v>
      </c>
      <c r="AR682">
        <v>161</v>
      </c>
      <c r="AS682">
        <v>137</v>
      </c>
      <c r="AT682">
        <v>0.97</v>
      </c>
      <c r="AU682" t="s">
        <v>459</v>
      </c>
      <c r="AV682" t="s">
        <v>457</v>
      </c>
      <c r="AW682">
        <v>282047</v>
      </c>
      <c r="AX682">
        <v>102</v>
      </c>
      <c r="AY682">
        <v>102</v>
      </c>
      <c r="AZ682" t="s">
        <v>412</v>
      </c>
      <c r="BA682" t="s">
        <v>436</v>
      </c>
      <c r="BB682" t="s">
        <v>436</v>
      </c>
    </row>
    <row r="683" spans="1:54" x14ac:dyDescent="0.25">
      <c r="A683">
        <v>1918</v>
      </c>
      <c r="B683" t="s">
        <v>410</v>
      </c>
      <c r="C683" t="s">
        <v>226</v>
      </c>
      <c r="D683" t="s">
        <v>423</v>
      </c>
      <c r="E683" t="str">
        <f>VLOOKUP(D683,TeamsFranchises!$A$2:$B$121,2,FALSE)</f>
        <v>Oakland Athletics</v>
      </c>
      <c r="G683">
        <v>8</v>
      </c>
      <c r="H683">
        <v>130</v>
      </c>
      <c r="I683">
        <v>68</v>
      </c>
      <c r="J683">
        <v>52</v>
      </c>
      <c r="K683">
        <v>76</v>
      </c>
      <c r="N683">
        <f t="shared" si="40"/>
        <v>0</v>
      </c>
      <c r="O683" t="s">
        <v>51</v>
      </c>
      <c r="P683">
        <f t="shared" si="41"/>
        <v>0</v>
      </c>
      <c r="Q683" t="s">
        <v>51</v>
      </c>
      <c r="R683">
        <f t="shared" si="42"/>
        <v>1</v>
      </c>
      <c r="S683">
        <f t="shared" si="43"/>
        <v>0</v>
      </c>
      <c r="T683" t="str">
        <f>IF('Teams-Start'!A683&gt;=1903,"Y","N")</f>
        <v>Y</v>
      </c>
      <c r="U683">
        <v>412</v>
      </c>
      <c r="V683">
        <v>4278</v>
      </c>
      <c r="W683">
        <v>1039</v>
      </c>
      <c r="X683">
        <v>124</v>
      </c>
      <c r="Y683">
        <v>44</v>
      </c>
      <c r="Z683">
        <v>22</v>
      </c>
      <c r="AA683">
        <v>343</v>
      </c>
      <c r="AB683">
        <v>485</v>
      </c>
      <c r="AC683">
        <v>83</v>
      </c>
      <c r="AG683">
        <v>538</v>
      </c>
      <c r="AH683">
        <v>414</v>
      </c>
      <c r="AI683">
        <v>3.22</v>
      </c>
      <c r="AJ683">
        <v>80</v>
      </c>
      <c r="AK683">
        <v>13</v>
      </c>
      <c r="AL683">
        <v>9</v>
      </c>
      <c r="AM683">
        <v>3468</v>
      </c>
      <c r="AN683">
        <v>1106</v>
      </c>
      <c r="AO683">
        <v>13</v>
      </c>
      <c r="AP683">
        <v>486</v>
      </c>
      <c r="AQ683">
        <v>277</v>
      </c>
      <c r="AR683">
        <v>228</v>
      </c>
      <c r="AS683">
        <v>136</v>
      </c>
      <c r="AT683">
        <v>0.95899999999999996</v>
      </c>
      <c r="AU683" t="s">
        <v>77</v>
      </c>
      <c r="AV683" t="s">
        <v>442</v>
      </c>
      <c r="AW683">
        <v>177926</v>
      </c>
      <c r="AX683">
        <v>101</v>
      </c>
      <c r="AY683">
        <v>105</v>
      </c>
      <c r="AZ683" t="s">
        <v>226</v>
      </c>
      <c r="BA683" t="s">
        <v>226</v>
      </c>
      <c r="BB683" t="s">
        <v>226</v>
      </c>
    </row>
    <row r="684" spans="1:54" x14ac:dyDescent="0.25">
      <c r="A684">
        <v>1918</v>
      </c>
      <c r="B684" t="s">
        <v>157</v>
      </c>
      <c r="C684" t="s">
        <v>122</v>
      </c>
      <c r="D684" t="s">
        <v>122</v>
      </c>
      <c r="E684" t="str">
        <f>VLOOKUP(D684,TeamsFranchises!$A$2:$B$121,2,FALSE)</f>
        <v>Philadelphia Phillies</v>
      </c>
      <c r="G684">
        <v>6</v>
      </c>
      <c r="H684">
        <v>125</v>
      </c>
      <c r="I684">
        <v>57</v>
      </c>
      <c r="J684">
        <v>55</v>
      </c>
      <c r="K684">
        <v>68</v>
      </c>
      <c r="N684">
        <f t="shared" si="40"/>
        <v>0</v>
      </c>
      <c r="O684" t="s">
        <v>51</v>
      </c>
      <c r="P684">
        <f t="shared" si="41"/>
        <v>0</v>
      </c>
      <c r="Q684" t="s">
        <v>51</v>
      </c>
      <c r="R684">
        <f t="shared" si="42"/>
        <v>1</v>
      </c>
      <c r="S684">
        <f t="shared" si="43"/>
        <v>0</v>
      </c>
      <c r="T684" t="str">
        <f>IF('Teams-Start'!A684&gt;=1903,"Y","N")</f>
        <v>Y</v>
      </c>
      <c r="U684">
        <v>430</v>
      </c>
      <c r="V684">
        <v>4192</v>
      </c>
      <c r="W684">
        <v>1022</v>
      </c>
      <c r="X684">
        <v>158</v>
      </c>
      <c r="Y684">
        <v>28</v>
      </c>
      <c r="Z684">
        <v>25</v>
      </c>
      <c r="AA684">
        <v>346</v>
      </c>
      <c r="AB684">
        <v>400</v>
      </c>
      <c r="AC684">
        <v>97</v>
      </c>
      <c r="AG684">
        <v>507</v>
      </c>
      <c r="AH684">
        <v>399</v>
      </c>
      <c r="AI684">
        <v>3.15</v>
      </c>
      <c r="AJ684">
        <v>78</v>
      </c>
      <c r="AK684">
        <v>10</v>
      </c>
      <c r="AL684">
        <v>6</v>
      </c>
      <c r="AM684">
        <v>3417</v>
      </c>
      <c r="AN684">
        <v>1086</v>
      </c>
      <c r="AO684">
        <v>22</v>
      </c>
      <c r="AP684">
        <v>369</v>
      </c>
      <c r="AQ684">
        <v>312</v>
      </c>
      <c r="AR684">
        <v>211</v>
      </c>
      <c r="AS684">
        <v>91</v>
      </c>
      <c r="AT684">
        <v>0.96099999999999997</v>
      </c>
      <c r="AU684" t="s">
        <v>358</v>
      </c>
      <c r="AV684" t="s">
        <v>404</v>
      </c>
      <c r="AW684">
        <v>122266</v>
      </c>
      <c r="AX684">
        <v>107</v>
      </c>
      <c r="AY684">
        <v>108</v>
      </c>
      <c r="AZ684" t="s">
        <v>122</v>
      </c>
      <c r="BA684" t="s">
        <v>122</v>
      </c>
      <c r="BB684" t="s">
        <v>122</v>
      </c>
    </row>
    <row r="685" spans="1:54" x14ac:dyDescent="0.25">
      <c r="A685">
        <v>1918</v>
      </c>
      <c r="B685" t="s">
        <v>157</v>
      </c>
      <c r="C685" t="s">
        <v>229</v>
      </c>
      <c r="D685" t="s">
        <v>229</v>
      </c>
      <c r="E685" t="str">
        <f>VLOOKUP(D685,TeamsFranchises!$A$2:$B$121,2,FALSE)</f>
        <v>Pittsburgh Pirates</v>
      </c>
      <c r="G685">
        <v>4</v>
      </c>
      <c r="H685">
        <v>126</v>
      </c>
      <c r="I685">
        <v>71</v>
      </c>
      <c r="J685">
        <v>65</v>
      </c>
      <c r="K685">
        <v>60</v>
      </c>
      <c r="N685">
        <f t="shared" si="40"/>
        <v>0</v>
      </c>
      <c r="O685" t="s">
        <v>51</v>
      </c>
      <c r="P685">
        <f t="shared" si="41"/>
        <v>0</v>
      </c>
      <c r="Q685" t="s">
        <v>51</v>
      </c>
      <c r="R685">
        <f t="shared" si="42"/>
        <v>1</v>
      </c>
      <c r="S685">
        <f t="shared" si="43"/>
        <v>0</v>
      </c>
      <c r="T685" t="str">
        <f>IF('Teams-Start'!A685&gt;=1903,"Y","N")</f>
        <v>Y</v>
      </c>
      <c r="U685">
        <v>466</v>
      </c>
      <c r="V685">
        <v>4091</v>
      </c>
      <c r="W685">
        <v>1016</v>
      </c>
      <c r="X685">
        <v>107</v>
      </c>
      <c r="Y685">
        <v>72</v>
      </c>
      <c r="Z685">
        <v>15</v>
      </c>
      <c r="AA685">
        <v>371</v>
      </c>
      <c r="AB685">
        <v>285</v>
      </c>
      <c r="AC685">
        <v>200</v>
      </c>
      <c r="AG685">
        <v>412</v>
      </c>
      <c r="AH685">
        <v>314</v>
      </c>
      <c r="AI685">
        <v>2.48</v>
      </c>
      <c r="AJ685">
        <v>85</v>
      </c>
      <c r="AK685">
        <v>10</v>
      </c>
      <c r="AL685">
        <v>7</v>
      </c>
      <c r="AM685">
        <v>3420</v>
      </c>
      <c r="AN685">
        <v>1005</v>
      </c>
      <c r="AO685">
        <v>13</v>
      </c>
      <c r="AP685">
        <v>299</v>
      </c>
      <c r="AQ685">
        <v>367</v>
      </c>
      <c r="AR685">
        <v>179</v>
      </c>
      <c r="AS685">
        <v>108</v>
      </c>
      <c r="AT685">
        <v>0.96599999999999997</v>
      </c>
      <c r="AU685" t="s">
        <v>390</v>
      </c>
      <c r="AV685" t="s">
        <v>447</v>
      </c>
      <c r="AW685">
        <v>213610</v>
      </c>
      <c r="AX685">
        <v>103</v>
      </c>
      <c r="AY685">
        <v>104</v>
      </c>
      <c r="AZ685" t="s">
        <v>229</v>
      </c>
      <c r="BA685" t="s">
        <v>229</v>
      </c>
      <c r="BB685" t="s">
        <v>229</v>
      </c>
    </row>
    <row r="686" spans="1:54" x14ac:dyDescent="0.25">
      <c r="A686">
        <v>1918</v>
      </c>
      <c r="B686" t="s">
        <v>410</v>
      </c>
      <c r="C686" t="s">
        <v>431</v>
      </c>
      <c r="D686" t="s">
        <v>95</v>
      </c>
      <c r="E686" t="str">
        <f>VLOOKUP(D686,TeamsFranchises!$A$2:$B$121,2,FALSE)</f>
        <v>Baltimore Orioles</v>
      </c>
      <c r="G686">
        <v>5</v>
      </c>
      <c r="H686">
        <v>123</v>
      </c>
      <c r="I686">
        <v>53</v>
      </c>
      <c r="J686">
        <v>58</v>
      </c>
      <c r="K686">
        <v>64</v>
      </c>
      <c r="N686">
        <f t="shared" si="40"/>
        <v>0</v>
      </c>
      <c r="O686" t="s">
        <v>51</v>
      </c>
      <c r="P686">
        <f t="shared" si="41"/>
        <v>0</v>
      </c>
      <c r="Q686" t="s">
        <v>51</v>
      </c>
      <c r="R686">
        <f t="shared" si="42"/>
        <v>1</v>
      </c>
      <c r="S686">
        <f t="shared" si="43"/>
        <v>0</v>
      </c>
      <c r="T686" t="str">
        <f>IF('Teams-Start'!A686&gt;=1903,"Y","N")</f>
        <v>Y</v>
      </c>
      <c r="U686">
        <v>426</v>
      </c>
      <c r="V686">
        <v>4019</v>
      </c>
      <c r="W686">
        <v>1040</v>
      </c>
      <c r="X686">
        <v>152</v>
      </c>
      <c r="Y686">
        <v>40</v>
      </c>
      <c r="Z686">
        <v>5</v>
      </c>
      <c r="AA686">
        <v>397</v>
      </c>
      <c r="AB686">
        <v>340</v>
      </c>
      <c r="AC686">
        <v>138</v>
      </c>
      <c r="AG686">
        <v>448</v>
      </c>
      <c r="AH686">
        <v>339</v>
      </c>
      <c r="AI686">
        <v>2.75</v>
      </c>
      <c r="AJ686">
        <v>67</v>
      </c>
      <c r="AK686">
        <v>8</v>
      </c>
      <c r="AL686">
        <v>8</v>
      </c>
      <c r="AM686">
        <v>3333</v>
      </c>
      <c r="AN686">
        <v>993</v>
      </c>
      <c r="AO686">
        <v>11</v>
      </c>
      <c r="AP686">
        <v>402</v>
      </c>
      <c r="AQ686">
        <v>346</v>
      </c>
      <c r="AR686">
        <v>190</v>
      </c>
      <c r="AS686">
        <v>86</v>
      </c>
      <c r="AT686">
        <v>0.96299999999999997</v>
      </c>
      <c r="AU686" t="s">
        <v>252</v>
      </c>
      <c r="AV686" t="s">
        <v>444</v>
      </c>
      <c r="AW686">
        <v>122076</v>
      </c>
      <c r="AX686">
        <v>97</v>
      </c>
      <c r="AY686">
        <v>99</v>
      </c>
      <c r="AZ686" t="s">
        <v>433</v>
      </c>
      <c r="BA686" t="s">
        <v>431</v>
      </c>
      <c r="BB686" t="s">
        <v>431</v>
      </c>
    </row>
    <row r="687" spans="1:54" x14ac:dyDescent="0.25">
      <c r="A687">
        <v>1918</v>
      </c>
      <c r="B687" t="s">
        <v>157</v>
      </c>
      <c r="C687" t="s">
        <v>396</v>
      </c>
      <c r="D687" t="s">
        <v>154</v>
      </c>
      <c r="E687" t="str">
        <f>VLOOKUP(D687,TeamsFranchises!$A$2:$B$121,2,FALSE)</f>
        <v>St. Louis Cardinals</v>
      </c>
      <c r="G687">
        <v>8</v>
      </c>
      <c r="H687">
        <v>131</v>
      </c>
      <c r="I687">
        <v>73</v>
      </c>
      <c r="J687">
        <v>51</v>
      </c>
      <c r="K687">
        <v>78</v>
      </c>
      <c r="N687">
        <f t="shared" si="40"/>
        <v>0</v>
      </c>
      <c r="O687" t="s">
        <v>51</v>
      </c>
      <c r="P687">
        <f t="shared" si="41"/>
        <v>0</v>
      </c>
      <c r="Q687" t="s">
        <v>51</v>
      </c>
      <c r="R687">
        <f t="shared" si="42"/>
        <v>1</v>
      </c>
      <c r="S687">
        <f t="shared" si="43"/>
        <v>0</v>
      </c>
      <c r="T687" t="str">
        <f>IF('Teams-Start'!A687&gt;=1903,"Y","N")</f>
        <v>Y</v>
      </c>
      <c r="U687">
        <v>454</v>
      </c>
      <c r="V687">
        <v>4369</v>
      </c>
      <c r="W687">
        <v>1066</v>
      </c>
      <c r="X687">
        <v>147</v>
      </c>
      <c r="Y687">
        <v>64</v>
      </c>
      <c r="Z687">
        <v>27</v>
      </c>
      <c r="AA687">
        <v>329</v>
      </c>
      <c r="AB687">
        <v>461</v>
      </c>
      <c r="AC687">
        <v>119</v>
      </c>
      <c r="AG687">
        <v>527</v>
      </c>
      <c r="AH687">
        <v>392</v>
      </c>
      <c r="AI687">
        <v>2.96</v>
      </c>
      <c r="AJ687">
        <v>72</v>
      </c>
      <c r="AK687">
        <v>3</v>
      </c>
      <c r="AL687">
        <v>5</v>
      </c>
      <c r="AM687">
        <v>3579</v>
      </c>
      <c r="AN687">
        <v>1148</v>
      </c>
      <c r="AO687">
        <v>16</v>
      </c>
      <c r="AP687">
        <v>352</v>
      </c>
      <c r="AQ687">
        <v>361</v>
      </c>
      <c r="AR687">
        <v>220</v>
      </c>
      <c r="AS687">
        <v>116</v>
      </c>
      <c r="AT687">
        <v>0.96199999999999997</v>
      </c>
      <c r="AU687" t="s">
        <v>409</v>
      </c>
      <c r="AV687" t="s">
        <v>399</v>
      </c>
      <c r="AW687">
        <v>110599</v>
      </c>
      <c r="AX687">
        <v>97</v>
      </c>
      <c r="AY687">
        <v>98</v>
      </c>
      <c r="AZ687" t="s">
        <v>154</v>
      </c>
      <c r="BA687" t="s">
        <v>396</v>
      </c>
      <c r="BB687" t="s">
        <v>396</v>
      </c>
    </row>
    <row r="688" spans="1:54" x14ac:dyDescent="0.25">
      <c r="A688">
        <v>1918</v>
      </c>
      <c r="B688" t="s">
        <v>410</v>
      </c>
      <c r="C688" t="s">
        <v>425</v>
      </c>
      <c r="D688" t="s">
        <v>426</v>
      </c>
      <c r="E688" t="str">
        <f>VLOOKUP(D688,TeamsFranchises!$A$2:$B$121,2,FALSE)</f>
        <v>Minnesota Twins</v>
      </c>
      <c r="G688">
        <v>3</v>
      </c>
      <c r="H688">
        <v>130</v>
      </c>
      <c r="I688">
        <v>74</v>
      </c>
      <c r="J688">
        <v>72</v>
      </c>
      <c r="K688">
        <v>56</v>
      </c>
      <c r="N688">
        <f t="shared" si="40"/>
        <v>0</v>
      </c>
      <c r="O688" t="s">
        <v>51</v>
      </c>
      <c r="P688">
        <f t="shared" si="41"/>
        <v>0</v>
      </c>
      <c r="Q688" t="s">
        <v>51</v>
      </c>
      <c r="R688">
        <f t="shared" si="42"/>
        <v>1</v>
      </c>
      <c r="S688">
        <f t="shared" si="43"/>
        <v>0</v>
      </c>
      <c r="T688" t="str">
        <f>IF('Teams-Start'!A688&gt;=1903,"Y","N")</f>
        <v>Y</v>
      </c>
      <c r="U688">
        <v>461</v>
      </c>
      <c r="V688">
        <v>4472</v>
      </c>
      <c r="W688">
        <v>1144</v>
      </c>
      <c r="X688">
        <v>156</v>
      </c>
      <c r="Y688">
        <v>49</v>
      </c>
      <c r="Z688">
        <v>4</v>
      </c>
      <c r="AA688">
        <v>376</v>
      </c>
      <c r="AB688">
        <v>361</v>
      </c>
      <c r="AC688">
        <v>137</v>
      </c>
      <c r="AG688">
        <v>412</v>
      </c>
      <c r="AH688">
        <v>292</v>
      </c>
      <c r="AI688">
        <v>2.14</v>
      </c>
      <c r="AJ688">
        <v>75</v>
      </c>
      <c r="AK688">
        <v>19</v>
      </c>
      <c r="AL688">
        <v>8</v>
      </c>
      <c r="AM688">
        <v>3684</v>
      </c>
      <c r="AN688">
        <v>1021</v>
      </c>
      <c r="AO688">
        <v>10</v>
      </c>
      <c r="AP688">
        <v>395</v>
      </c>
      <c r="AQ688">
        <v>505</v>
      </c>
      <c r="AR688">
        <v>226</v>
      </c>
      <c r="AS688">
        <v>95</v>
      </c>
      <c r="AT688">
        <v>0.96</v>
      </c>
      <c r="AU688" t="s">
        <v>397</v>
      </c>
      <c r="AV688" t="s">
        <v>452</v>
      </c>
      <c r="AW688">
        <v>182122</v>
      </c>
      <c r="AX688">
        <v>99</v>
      </c>
      <c r="AY688">
        <v>98</v>
      </c>
      <c r="AZ688" t="s">
        <v>428</v>
      </c>
      <c r="BA688" t="s">
        <v>425</v>
      </c>
      <c r="BB688" t="s">
        <v>425</v>
      </c>
    </row>
    <row r="689" spans="1:54" x14ac:dyDescent="0.25">
      <c r="A689">
        <v>1919</v>
      </c>
      <c r="B689" t="s">
        <v>410</v>
      </c>
      <c r="C689" t="s">
        <v>54</v>
      </c>
      <c r="D689" t="s">
        <v>54</v>
      </c>
      <c r="E689" t="str">
        <f>VLOOKUP(D689,TeamsFranchises!$A$2:$B$121,2,FALSE)</f>
        <v>Boston Red Sox</v>
      </c>
      <c r="G689">
        <v>6</v>
      </c>
      <c r="H689">
        <v>138</v>
      </c>
      <c r="I689">
        <v>66</v>
      </c>
      <c r="J689">
        <v>66</v>
      </c>
      <c r="K689">
        <v>71</v>
      </c>
      <c r="N689">
        <f t="shared" si="40"/>
        <v>0</v>
      </c>
      <c r="O689" t="s">
        <v>51</v>
      </c>
      <c r="P689">
        <f t="shared" si="41"/>
        <v>0</v>
      </c>
      <c r="Q689" t="s">
        <v>51</v>
      </c>
      <c r="R689">
        <f t="shared" si="42"/>
        <v>1</v>
      </c>
      <c r="S689">
        <f t="shared" si="43"/>
        <v>0</v>
      </c>
      <c r="T689" t="str">
        <f>IF('Teams-Start'!A689&gt;=1903,"Y","N")</f>
        <v>Y</v>
      </c>
      <c r="U689">
        <v>564</v>
      </c>
      <c r="V689">
        <v>4548</v>
      </c>
      <c r="W689">
        <v>1188</v>
      </c>
      <c r="X689">
        <v>181</v>
      </c>
      <c r="Y689">
        <v>49</v>
      </c>
      <c r="Z689">
        <v>33</v>
      </c>
      <c r="AA689">
        <v>471</v>
      </c>
      <c r="AB689">
        <v>411</v>
      </c>
      <c r="AC689">
        <v>108</v>
      </c>
      <c r="AG689">
        <v>552</v>
      </c>
      <c r="AH689">
        <v>450</v>
      </c>
      <c r="AI689">
        <v>3.31</v>
      </c>
      <c r="AJ689">
        <v>89</v>
      </c>
      <c r="AK689">
        <v>15</v>
      </c>
      <c r="AL689">
        <v>8</v>
      </c>
      <c r="AM689">
        <v>3672</v>
      </c>
      <c r="AN689">
        <v>1251</v>
      </c>
      <c r="AO689">
        <v>16</v>
      </c>
      <c r="AP689">
        <v>421</v>
      </c>
      <c r="AQ689">
        <v>381</v>
      </c>
      <c r="AR689">
        <v>143</v>
      </c>
      <c r="AS689">
        <v>118</v>
      </c>
      <c r="AT689">
        <v>0.97499999999999998</v>
      </c>
      <c r="AU689" t="s">
        <v>441</v>
      </c>
      <c r="AV689" t="s">
        <v>453</v>
      </c>
      <c r="AW689">
        <v>417291</v>
      </c>
      <c r="AX689">
        <v>94</v>
      </c>
      <c r="AY689">
        <v>94</v>
      </c>
      <c r="AZ689" t="s">
        <v>54</v>
      </c>
      <c r="BA689" t="s">
        <v>54</v>
      </c>
      <c r="BB689" t="s">
        <v>54</v>
      </c>
    </row>
    <row r="690" spans="1:54" x14ac:dyDescent="0.25">
      <c r="A690">
        <v>1919</v>
      </c>
      <c r="B690" t="s">
        <v>157</v>
      </c>
      <c r="C690" t="s">
        <v>262</v>
      </c>
      <c r="D690" t="s">
        <v>260</v>
      </c>
      <c r="E690" t="str">
        <f>VLOOKUP(D690,TeamsFranchises!$A$2:$B$121,2,FALSE)</f>
        <v>Los Angeles Dodgers</v>
      </c>
      <c r="G690">
        <v>5</v>
      </c>
      <c r="H690">
        <v>141</v>
      </c>
      <c r="I690">
        <v>70</v>
      </c>
      <c r="J690">
        <v>69</v>
      </c>
      <c r="K690">
        <v>71</v>
      </c>
      <c r="N690">
        <f t="shared" si="40"/>
        <v>0</v>
      </c>
      <c r="O690" t="s">
        <v>51</v>
      </c>
      <c r="P690">
        <f t="shared" si="41"/>
        <v>0</v>
      </c>
      <c r="Q690" t="s">
        <v>51</v>
      </c>
      <c r="R690">
        <f t="shared" si="42"/>
        <v>1</v>
      </c>
      <c r="S690">
        <f t="shared" si="43"/>
        <v>0</v>
      </c>
      <c r="T690" t="str">
        <f>IF('Teams-Start'!A690&gt;=1903,"Y","N")</f>
        <v>Y</v>
      </c>
      <c r="U690">
        <v>525</v>
      </c>
      <c r="V690">
        <v>4844</v>
      </c>
      <c r="W690">
        <v>1272</v>
      </c>
      <c r="X690">
        <v>167</v>
      </c>
      <c r="Y690">
        <v>66</v>
      </c>
      <c r="Z690">
        <v>25</v>
      </c>
      <c r="AA690">
        <v>258</v>
      </c>
      <c r="AB690">
        <v>405</v>
      </c>
      <c r="AC690">
        <v>112</v>
      </c>
      <c r="AG690">
        <v>513</v>
      </c>
      <c r="AH690">
        <v>389</v>
      </c>
      <c r="AI690">
        <v>2.73</v>
      </c>
      <c r="AJ690">
        <v>98</v>
      </c>
      <c r="AK690">
        <v>12</v>
      </c>
      <c r="AL690">
        <v>1</v>
      </c>
      <c r="AM690">
        <v>3843</v>
      </c>
      <c r="AN690">
        <v>1256</v>
      </c>
      <c r="AO690">
        <v>21</v>
      </c>
      <c r="AP690">
        <v>292</v>
      </c>
      <c r="AQ690">
        <v>476</v>
      </c>
      <c r="AR690">
        <v>218</v>
      </c>
      <c r="AS690">
        <v>84</v>
      </c>
      <c r="AT690">
        <v>0.96299999999999997</v>
      </c>
      <c r="AU690" t="s">
        <v>467</v>
      </c>
      <c r="AV690" t="s">
        <v>458</v>
      </c>
      <c r="AW690">
        <v>360721</v>
      </c>
      <c r="AX690">
        <v>103</v>
      </c>
      <c r="AY690">
        <v>103</v>
      </c>
      <c r="AZ690" t="s">
        <v>262</v>
      </c>
      <c r="BA690" t="s">
        <v>262</v>
      </c>
      <c r="BB690" t="s">
        <v>262</v>
      </c>
    </row>
    <row r="691" spans="1:54" x14ac:dyDescent="0.25">
      <c r="A691">
        <v>1919</v>
      </c>
      <c r="B691" t="s">
        <v>157</v>
      </c>
      <c r="C691" t="s">
        <v>158</v>
      </c>
      <c r="D691" t="s">
        <v>159</v>
      </c>
      <c r="E691" t="str">
        <f>VLOOKUP(D691,TeamsFranchises!$A$2:$B$121,2,FALSE)</f>
        <v>Atlanta Braves</v>
      </c>
      <c r="G691">
        <v>6</v>
      </c>
      <c r="H691">
        <v>140</v>
      </c>
      <c r="I691">
        <v>68</v>
      </c>
      <c r="J691">
        <v>57</v>
      </c>
      <c r="K691">
        <v>82</v>
      </c>
      <c r="N691">
        <f t="shared" si="40"/>
        <v>0</v>
      </c>
      <c r="O691" t="s">
        <v>51</v>
      </c>
      <c r="P691">
        <f t="shared" si="41"/>
        <v>0</v>
      </c>
      <c r="Q691" t="s">
        <v>51</v>
      </c>
      <c r="R691">
        <f t="shared" si="42"/>
        <v>1</v>
      </c>
      <c r="S691">
        <f t="shared" si="43"/>
        <v>0</v>
      </c>
      <c r="T691" t="str">
        <f>IF('Teams-Start'!A691&gt;=1903,"Y","N")</f>
        <v>Y</v>
      </c>
      <c r="U691">
        <v>465</v>
      </c>
      <c r="V691">
        <v>4746</v>
      </c>
      <c r="W691">
        <v>1201</v>
      </c>
      <c r="X691">
        <v>142</v>
      </c>
      <c r="Y691">
        <v>62</v>
      </c>
      <c r="Z691">
        <v>24</v>
      </c>
      <c r="AA691">
        <v>355</v>
      </c>
      <c r="AB691">
        <v>481</v>
      </c>
      <c r="AC691">
        <v>145</v>
      </c>
      <c r="AG691">
        <v>563</v>
      </c>
      <c r="AH691">
        <v>447</v>
      </c>
      <c r="AI691">
        <v>3.17</v>
      </c>
      <c r="AJ691">
        <v>79</v>
      </c>
      <c r="AK691">
        <v>5</v>
      </c>
      <c r="AL691">
        <v>9</v>
      </c>
      <c r="AM691">
        <v>3810</v>
      </c>
      <c r="AN691">
        <v>1313</v>
      </c>
      <c r="AO691">
        <v>29</v>
      </c>
      <c r="AP691">
        <v>337</v>
      </c>
      <c r="AQ691">
        <v>374</v>
      </c>
      <c r="AR691">
        <v>204</v>
      </c>
      <c r="AS691">
        <v>111</v>
      </c>
      <c r="AT691">
        <v>0.96599999999999997</v>
      </c>
      <c r="AU691" t="s">
        <v>454</v>
      </c>
      <c r="AV691" t="s">
        <v>489</v>
      </c>
      <c r="AW691">
        <v>167401</v>
      </c>
      <c r="AX691">
        <v>95</v>
      </c>
      <c r="AY691">
        <v>98</v>
      </c>
      <c r="AZ691" t="s">
        <v>158</v>
      </c>
      <c r="BA691" t="s">
        <v>158</v>
      </c>
      <c r="BB691" t="s">
        <v>158</v>
      </c>
    </row>
    <row r="692" spans="1:54" x14ac:dyDescent="0.25">
      <c r="A692">
        <v>1919</v>
      </c>
      <c r="B692" t="s">
        <v>410</v>
      </c>
      <c r="C692" t="s">
        <v>415</v>
      </c>
      <c r="D692" t="s">
        <v>416</v>
      </c>
      <c r="E692" t="str">
        <f>VLOOKUP(D692,TeamsFranchises!$A$2:$B$121,2,FALSE)</f>
        <v>Chicago White Sox</v>
      </c>
      <c r="G692">
        <v>1</v>
      </c>
      <c r="H692">
        <v>140</v>
      </c>
      <c r="I692">
        <v>70</v>
      </c>
      <c r="J692">
        <v>88</v>
      </c>
      <c r="K692">
        <v>52</v>
      </c>
      <c r="N692">
        <f t="shared" si="40"/>
        <v>0</v>
      </c>
      <c r="O692" t="s">
        <v>76</v>
      </c>
      <c r="P692">
        <f t="shared" si="41"/>
        <v>1</v>
      </c>
      <c r="Q692" t="s">
        <v>51</v>
      </c>
      <c r="R692">
        <f t="shared" si="42"/>
        <v>1</v>
      </c>
      <c r="S692">
        <f t="shared" si="43"/>
        <v>0</v>
      </c>
      <c r="T692" t="str">
        <f>IF('Teams-Start'!A692&gt;=1903,"Y","N")</f>
        <v>Y</v>
      </c>
      <c r="U692">
        <v>667</v>
      </c>
      <c r="V692">
        <v>4675</v>
      </c>
      <c r="W692">
        <v>1343</v>
      </c>
      <c r="X692">
        <v>218</v>
      </c>
      <c r="Y692">
        <v>70</v>
      </c>
      <c r="Z692">
        <v>25</v>
      </c>
      <c r="AA692">
        <v>427</v>
      </c>
      <c r="AB692">
        <v>358</v>
      </c>
      <c r="AC692">
        <v>150</v>
      </c>
      <c r="AG692">
        <v>534</v>
      </c>
      <c r="AH692">
        <v>427</v>
      </c>
      <c r="AI692">
        <v>3.04</v>
      </c>
      <c r="AJ692">
        <v>88</v>
      </c>
      <c r="AK692">
        <v>14</v>
      </c>
      <c r="AL692">
        <v>3</v>
      </c>
      <c r="AM692">
        <v>3795</v>
      </c>
      <c r="AN692">
        <v>1245</v>
      </c>
      <c r="AO692">
        <v>24</v>
      </c>
      <c r="AP692">
        <v>342</v>
      </c>
      <c r="AQ692">
        <v>468</v>
      </c>
      <c r="AR692">
        <v>173</v>
      </c>
      <c r="AS692">
        <v>116</v>
      </c>
      <c r="AT692">
        <v>0.96899999999999997</v>
      </c>
      <c r="AU692" t="s">
        <v>417</v>
      </c>
      <c r="AV692" t="s">
        <v>450</v>
      </c>
      <c r="AW692">
        <v>627186</v>
      </c>
      <c r="AX692">
        <v>100</v>
      </c>
      <c r="AY692">
        <v>99</v>
      </c>
      <c r="AZ692" t="s">
        <v>416</v>
      </c>
      <c r="BA692" t="s">
        <v>415</v>
      </c>
      <c r="BB692" t="s">
        <v>415</v>
      </c>
    </row>
    <row r="693" spans="1:54" x14ac:dyDescent="0.25">
      <c r="A693">
        <v>1919</v>
      </c>
      <c r="B693" t="s">
        <v>157</v>
      </c>
      <c r="C693" t="s">
        <v>161</v>
      </c>
      <c r="D693" t="s">
        <v>162</v>
      </c>
      <c r="E693" t="str">
        <f>VLOOKUP(D693,TeamsFranchises!$A$2:$B$121,2,FALSE)</f>
        <v>Chicago Cubs</v>
      </c>
      <c r="G693">
        <v>3</v>
      </c>
      <c r="H693">
        <v>140</v>
      </c>
      <c r="I693">
        <v>71</v>
      </c>
      <c r="J693">
        <v>75</v>
      </c>
      <c r="K693">
        <v>65</v>
      </c>
      <c r="N693">
        <f t="shared" si="40"/>
        <v>0</v>
      </c>
      <c r="O693" t="s">
        <v>51</v>
      </c>
      <c r="P693">
        <f t="shared" si="41"/>
        <v>0</v>
      </c>
      <c r="Q693" t="s">
        <v>51</v>
      </c>
      <c r="R693">
        <f t="shared" si="42"/>
        <v>1</v>
      </c>
      <c r="S693">
        <f t="shared" si="43"/>
        <v>0</v>
      </c>
      <c r="T693" t="str">
        <f>IF('Teams-Start'!A693&gt;=1903,"Y","N")</f>
        <v>Y</v>
      </c>
      <c r="U693">
        <v>454</v>
      </c>
      <c r="V693">
        <v>4581</v>
      </c>
      <c r="W693">
        <v>1174</v>
      </c>
      <c r="X693">
        <v>166</v>
      </c>
      <c r="Y693">
        <v>58</v>
      </c>
      <c r="Z693">
        <v>21</v>
      </c>
      <c r="AA693">
        <v>298</v>
      </c>
      <c r="AB693">
        <v>359</v>
      </c>
      <c r="AC693">
        <v>150</v>
      </c>
      <c r="AG693">
        <v>407</v>
      </c>
      <c r="AH693">
        <v>311</v>
      </c>
      <c r="AI693">
        <v>2.21</v>
      </c>
      <c r="AJ693">
        <v>80</v>
      </c>
      <c r="AK693">
        <v>21</v>
      </c>
      <c r="AL693">
        <v>5</v>
      </c>
      <c r="AM693">
        <v>3795</v>
      </c>
      <c r="AN693">
        <v>1127</v>
      </c>
      <c r="AO693">
        <v>14</v>
      </c>
      <c r="AP693">
        <v>294</v>
      </c>
      <c r="AQ693">
        <v>495</v>
      </c>
      <c r="AR693">
        <v>186</v>
      </c>
      <c r="AS693">
        <v>87</v>
      </c>
      <c r="AT693">
        <v>0.96899999999999997</v>
      </c>
      <c r="AU693" t="s">
        <v>434</v>
      </c>
      <c r="AV693" t="s">
        <v>473</v>
      </c>
      <c r="AW693">
        <v>424430</v>
      </c>
      <c r="AX693">
        <v>100</v>
      </c>
      <c r="AY693">
        <v>99</v>
      </c>
      <c r="AZ693" t="s">
        <v>162</v>
      </c>
      <c r="BA693" t="s">
        <v>161</v>
      </c>
      <c r="BB693" t="s">
        <v>161</v>
      </c>
    </row>
    <row r="694" spans="1:54" x14ac:dyDescent="0.25">
      <c r="A694">
        <v>1919</v>
      </c>
      <c r="B694" t="s">
        <v>157</v>
      </c>
      <c r="C694" t="s">
        <v>167</v>
      </c>
      <c r="D694" t="s">
        <v>167</v>
      </c>
      <c r="E694" t="str">
        <f>VLOOKUP(D694,TeamsFranchises!$A$2:$B$121,2,FALSE)</f>
        <v>Cincinnati Reds</v>
      </c>
      <c r="G694">
        <v>1</v>
      </c>
      <c r="H694">
        <v>140</v>
      </c>
      <c r="I694">
        <v>70</v>
      </c>
      <c r="J694">
        <v>96</v>
      </c>
      <c r="K694">
        <v>44</v>
      </c>
      <c r="N694">
        <f t="shared" si="40"/>
        <v>0</v>
      </c>
      <c r="O694" t="s">
        <v>76</v>
      </c>
      <c r="P694">
        <f t="shared" si="41"/>
        <v>1</v>
      </c>
      <c r="Q694" t="s">
        <v>76</v>
      </c>
      <c r="R694">
        <f t="shared" si="42"/>
        <v>0</v>
      </c>
      <c r="S694">
        <f t="shared" si="43"/>
        <v>1</v>
      </c>
      <c r="T694" t="str">
        <f>IF('Teams-Start'!A694&gt;=1903,"Y","N")</f>
        <v>Y</v>
      </c>
      <c r="U694">
        <v>577</v>
      </c>
      <c r="V694">
        <v>4577</v>
      </c>
      <c r="W694">
        <v>1204</v>
      </c>
      <c r="X694">
        <v>135</v>
      </c>
      <c r="Y694">
        <v>83</v>
      </c>
      <c r="Z694">
        <v>20</v>
      </c>
      <c r="AA694">
        <v>405</v>
      </c>
      <c r="AB694">
        <v>368</v>
      </c>
      <c r="AC694">
        <v>143</v>
      </c>
      <c r="AG694">
        <v>401</v>
      </c>
      <c r="AH694">
        <v>316</v>
      </c>
      <c r="AI694">
        <v>2.23</v>
      </c>
      <c r="AJ694">
        <v>89</v>
      </c>
      <c r="AK694">
        <v>23</v>
      </c>
      <c r="AL694">
        <v>9</v>
      </c>
      <c r="AM694">
        <v>3822</v>
      </c>
      <c r="AN694">
        <v>1104</v>
      </c>
      <c r="AO694">
        <v>21</v>
      </c>
      <c r="AP694">
        <v>298</v>
      </c>
      <c r="AQ694">
        <v>407</v>
      </c>
      <c r="AR694">
        <v>152</v>
      </c>
      <c r="AS694">
        <v>98</v>
      </c>
      <c r="AT694">
        <v>0.97399999999999998</v>
      </c>
      <c r="AU694" t="s">
        <v>165</v>
      </c>
      <c r="AV694" t="s">
        <v>455</v>
      </c>
      <c r="AW694">
        <v>532501</v>
      </c>
      <c r="AX694">
        <v>97</v>
      </c>
      <c r="AY694">
        <v>95</v>
      </c>
      <c r="AZ694" t="s">
        <v>167</v>
      </c>
      <c r="BA694" t="s">
        <v>167</v>
      </c>
      <c r="BB694" t="s">
        <v>167</v>
      </c>
    </row>
    <row r="695" spans="1:54" x14ac:dyDescent="0.25">
      <c r="A695">
        <v>1919</v>
      </c>
      <c r="B695" t="s">
        <v>410</v>
      </c>
      <c r="C695" t="s">
        <v>64</v>
      </c>
      <c r="D695" t="s">
        <v>64</v>
      </c>
      <c r="E695" t="str">
        <f>VLOOKUP(D695,TeamsFranchises!$A$2:$B$121,2,FALSE)</f>
        <v>Cleveland Indians</v>
      </c>
      <c r="G695">
        <v>2</v>
      </c>
      <c r="H695">
        <v>139</v>
      </c>
      <c r="I695">
        <v>69</v>
      </c>
      <c r="J695">
        <v>84</v>
      </c>
      <c r="K695">
        <v>55</v>
      </c>
      <c r="N695">
        <f t="shared" si="40"/>
        <v>0</v>
      </c>
      <c r="O695" t="s">
        <v>51</v>
      </c>
      <c r="P695">
        <f t="shared" si="41"/>
        <v>0</v>
      </c>
      <c r="Q695" t="s">
        <v>51</v>
      </c>
      <c r="R695">
        <f t="shared" si="42"/>
        <v>1</v>
      </c>
      <c r="S695">
        <f t="shared" si="43"/>
        <v>0</v>
      </c>
      <c r="T695" t="str">
        <f>IF('Teams-Start'!A695&gt;=1903,"Y","N")</f>
        <v>Y</v>
      </c>
      <c r="U695">
        <v>636</v>
      </c>
      <c r="V695">
        <v>4565</v>
      </c>
      <c r="W695">
        <v>1268</v>
      </c>
      <c r="X695">
        <v>254</v>
      </c>
      <c r="Y695">
        <v>72</v>
      </c>
      <c r="Z695">
        <v>24</v>
      </c>
      <c r="AA695">
        <v>498</v>
      </c>
      <c r="AB695">
        <v>367</v>
      </c>
      <c r="AC695">
        <v>113</v>
      </c>
      <c r="AG695">
        <v>537</v>
      </c>
      <c r="AH695">
        <v>407</v>
      </c>
      <c r="AI695">
        <v>2.94</v>
      </c>
      <c r="AJ695">
        <v>80</v>
      </c>
      <c r="AK695">
        <v>10</v>
      </c>
      <c r="AL695">
        <v>10</v>
      </c>
      <c r="AM695">
        <v>3735</v>
      </c>
      <c r="AN695">
        <v>1242</v>
      </c>
      <c r="AO695">
        <v>19</v>
      </c>
      <c r="AP695">
        <v>362</v>
      </c>
      <c r="AQ695">
        <v>432</v>
      </c>
      <c r="AR695">
        <v>201</v>
      </c>
      <c r="AS695">
        <v>102</v>
      </c>
      <c r="AT695">
        <v>0.96499999999999997</v>
      </c>
      <c r="AU695" t="s">
        <v>487</v>
      </c>
      <c r="AV695" t="s">
        <v>446</v>
      </c>
      <c r="AW695">
        <v>538135</v>
      </c>
      <c r="AX695">
        <v>106</v>
      </c>
      <c r="AY695">
        <v>104</v>
      </c>
      <c r="AZ695" t="s">
        <v>64</v>
      </c>
      <c r="BA695" t="s">
        <v>64</v>
      </c>
      <c r="BB695" t="s">
        <v>64</v>
      </c>
    </row>
    <row r="696" spans="1:54" x14ac:dyDescent="0.25">
      <c r="A696">
        <v>1919</v>
      </c>
      <c r="B696" t="s">
        <v>410</v>
      </c>
      <c r="C696" t="s">
        <v>419</v>
      </c>
      <c r="D696" t="s">
        <v>419</v>
      </c>
      <c r="E696" t="str">
        <f>VLOOKUP(D696,TeamsFranchises!$A$2:$B$121,2,FALSE)</f>
        <v>Detroit Tigers</v>
      </c>
      <c r="G696">
        <v>4</v>
      </c>
      <c r="H696">
        <v>140</v>
      </c>
      <c r="I696">
        <v>70</v>
      </c>
      <c r="J696">
        <v>80</v>
      </c>
      <c r="K696">
        <v>60</v>
      </c>
      <c r="N696">
        <f t="shared" si="40"/>
        <v>0</v>
      </c>
      <c r="O696" t="s">
        <v>51</v>
      </c>
      <c r="P696">
        <f t="shared" si="41"/>
        <v>0</v>
      </c>
      <c r="Q696" t="s">
        <v>51</v>
      </c>
      <c r="R696">
        <f t="shared" si="42"/>
        <v>1</v>
      </c>
      <c r="S696">
        <f t="shared" si="43"/>
        <v>0</v>
      </c>
      <c r="T696" t="str">
        <f>IF('Teams-Start'!A696&gt;=1903,"Y","N")</f>
        <v>Y</v>
      </c>
      <c r="U696">
        <v>618</v>
      </c>
      <c r="V696">
        <v>4665</v>
      </c>
      <c r="W696">
        <v>1319</v>
      </c>
      <c r="X696">
        <v>222</v>
      </c>
      <c r="Y696">
        <v>84</v>
      </c>
      <c r="Z696">
        <v>23</v>
      </c>
      <c r="AA696">
        <v>429</v>
      </c>
      <c r="AB696">
        <v>427</v>
      </c>
      <c r="AC696">
        <v>121</v>
      </c>
      <c r="AG696">
        <v>578</v>
      </c>
      <c r="AH696">
        <v>461</v>
      </c>
      <c r="AI696">
        <v>3.3</v>
      </c>
      <c r="AJ696">
        <v>85</v>
      </c>
      <c r="AK696">
        <v>10</v>
      </c>
      <c r="AL696">
        <v>4</v>
      </c>
      <c r="AM696">
        <v>3768</v>
      </c>
      <c r="AN696">
        <v>1254</v>
      </c>
      <c r="AO696">
        <v>35</v>
      </c>
      <c r="AP696">
        <v>436</v>
      </c>
      <c r="AQ696">
        <v>428</v>
      </c>
      <c r="AR696">
        <v>205</v>
      </c>
      <c r="AS696">
        <v>81</v>
      </c>
      <c r="AT696">
        <v>0.96399999999999997</v>
      </c>
      <c r="AU696" t="s">
        <v>420</v>
      </c>
      <c r="AV696" t="s">
        <v>456</v>
      </c>
      <c r="AW696">
        <v>643805</v>
      </c>
      <c r="AX696">
        <v>98</v>
      </c>
      <c r="AY696">
        <v>100</v>
      </c>
      <c r="AZ696" t="s">
        <v>419</v>
      </c>
      <c r="BA696" t="s">
        <v>419</v>
      </c>
      <c r="BB696" t="s">
        <v>419</v>
      </c>
    </row>
    <row r="697" spans="1:54" x14ac:dyDescent="0.25">
      <c r="A697">
        <v>1919</v>
      </c>
      <c r="B697" t="s">
        <v>157</v>
      </c>
      <c r="C697" t="s">
        <v>242</v>
      </c>
      <c r="D697" t="s">
        <v>243</v>
      </c>
      <c r="E697" t="str">
        <f>VLOOKUP(D697,TeamsFranchises!$A$2:$B$121,2,FALSE)</f>
        <v>San Francisco Giants</v>
      </c>
      <c r="G697">
        <v>2</v>
      </c>
      <c r="H697">
        <v>140</v>
      </c>
      <c r="I697">
        <v>69</v>
      </c>
      <c r="J697">
        <v>87</v>
      </c>
      <c r="K697">
        <v>53</v>
      </c>
      <c r="N697">
        <f t="shared" si="40"/>
        <v>0</v>
      </c>
      <c r="O697" t="s">
        <v>51</v>
      </c>
      <c r="P697">
        <f t="shared" si="41"/>
        <v>0</v>
      </c>
      <c r="Q697" t="s">
        <v>51</v>
      </c>
      <c r="R697">
        <f t="shared" si="42"/>
        <v>1</v>
      </c>
      <c r="S697">
        <f t="shared" si="43"/>
        <v>0</v>
      </c>
      <c r="T697" t="str">
        <f>IF('Teams-Start'!A697&gt;=1903,"Y","N")</f>
        <v>Y</v>
      </c>
      <c r="U697">
        <v>605</v>
      </c>
      <c r="V697">
        <v>4664</v>
      </c>
      <c r="W697">
        <v>1254</v>
      </c>
      <c r="X697">
        <v>204</v>
      </c>
      <c r="Y697">
        <v>64</v>
      </c>
      <c r="Z697">
        <v>40</v>
      </c>
      <c r="AA697">
        <v>328</v>
      </c>
      <c r="AB697">
        <v>407</v>
      </c>
      <c r="AC697">
        <v>157</v>
      </c>
      <c r="AG697">
        <v>470</v>
      </c>
      <c r="AH697">
        <v>377</v>
      </c>
      <c r="AI697">
        <v>2.7</v>
      </c>
      <c r="AJ697">
        <v>72</v>
      </c>
      <c r="AK697">
        <v>11</v>
      </c>
      <c r="AL697">
        <v>13</v>
      </c>
      <c r="AM697">
        <v>3768</v>
      </c>
      <c r="AN697">
        <v>1153</v>
      </c>
      <c r="AO697">
        <v>34</v>
      </c>
      <c r="AP697">
        <v>305</v>
      </c>
      <c r="AQ697">
        <v>340</v>
      </c>
      <c r="AR697">
        <v>215</v>
      </c>
      <c r="AS697">
        <v>96</v>
      </c>
      <c r="AT697">
        <v>0.96399999999999997</v>
      </c>
      <c r="AU697" t="s">
        <v>310</v>
      </c>
      <c r="AV697" t="s">
        <v>457</v>
      </c>
      <c r="AW697">
        <v>708857</v>
      </c>
      <c r="AX697">
        <v>100</v>
      </c>
      <c r="AY697">
        <v>97</v>
      </c>
      <c r="AZ697" t="s">
        <v>246</v>
      </c>
      <c r="BA697" t="s">
        <v>242</v>
      </c>
      <c r="BB697" t="s">
        <v>242</v>
      </c>
    </row>
    <row r="698" spans="1:54" x14ac:dyDescent="0.25">
      <c r="A698">
        <v>1919</v>
      </c>
      <c r="B698" t="s">
        <v>410</v>
      </c>
      <c r="C698" t="s">
        <v>436</v>
      </c>
      <c r="D698" t="s">
        <v>412</v>
      </c>
      <c r="E698" t="str">
        <f>VLOOKUP(D698,TeamsFranchises!$A$2:$B$121,2,FALSE)</f>
        <v>New York Yankees</v>
      </c>
      <c r="G698">
        <v>3</v>
      </c>
      <c r="H698">
        <v>141</v>
      </c>
      <c r="I698">
        <v>73</v>
      </c>
      <c r="J698">
        <v>80</v>
      </c>
      <c r="K698">
        <v>59</v>
      </c>
      <c r="N698">
        <f t="shared" si="40"/>
        <v>0</v>
      </c>
      <c r="O698" t="s">
        <v>51</v>
      </c>
      <c r="P698">
        <f t="shared" si="41"/>
        <v>0</v>
      </c>
      <c r="Q698" t="s">
        <v>51</v>
      </c>
      <c r="R698">
        <f t="shared" si="42"/>
        <v>1</v>
      </c>
      <c r="S698">
        <f t="shared" si="43"/>
        <v>0</v>
      </c>
      <c r="T698" t="str">
        <f>IF('Teams-Start'!A698&gt;=1903,"Y","N")</f>
        <v>Y</v>
      </c>
      <c r="U698">
        <v>578</v>
      </c>
      <c r="V698">
        <v>4775</v>
      </c>
      <c r="W698">
        <v>1275</v>
      </c>
      <c r="X698">
        <v>193</v>
      </c>
      <c r="Y698">
        <v>49</v>
      </c>
      <c r="Z698">
        <v>45</v>
      </c>
      <c r="AA698">
        <v>386</v>
      </c>
      <c r="AB698">
        <v>479</v>
      </c>
      <c r="AC698">
        <v>101</v>
      </c>
      <c r="AG698">
        <v>506</v>
      </c>
      <c r="AH698">
        <v>403</v>
      </c>
      <c r="AI698">
        <v>2.82</v>
      </c>
      <c r="AJ698">
        <v>85</v>
      </c>
      <c r="AK698">
        <v>14</v>
      </c>
      <c r="AL698">
        <v>7</v>
      </c>
      <c r="AM698">
        <v>3861</v>
      </c>
      <c r="AN698">
        <v>1143</v>
      </c>
      <c r="AO698">
        <v>47</v>
      </c>
      <c r="AP698">
        <v>433</v>
      </c>
      <c r="AQ698">
        <v>500</v>
      </c>
      <c r="AR698">
        <v>193</v>
      </c>
      <c r="AS698">
        <v>108</v>
      </c>
      <c r="AT698">
        <v>0.96799999999999997</v>
      </c>
      <c r="AU698" t="s">
        <v>459</v>
      </c>
      <c r="AV698" t="s">
        <v>457</v>
      </c>
      <c r="AW698">
        <v>619164</v>
      </c>
      <c r="AX698">
        <v>101</v>
      </c>
      <c r="AY698">
        <v>99</v>
      </c>
      <c r="AZ698" t="s">
        <v>412</v>
      </c>
      <c r="BA698" t="s">
        <v>436</v>
      </c>
      <c r="BB698" t="s">
        <v>436</v>
      </c>
    </row>
    <row r="699" spans="1:54" x14ac:dyDescent="0.25">
      <c r="A699">
        <v>1919</v>
      </c>
      <c r="B699" t="s">
        <v>410</v>
      </c>
      <c r="C699" t="s">
        <v>226</v>
      </c>
      <c r="D699" t="s">
        <v>423</v>
      </c>
      <c r="E699" t="str">
        <f>VLOOKUP(D699,TeamsFranchises!$A$2:$B$121,2,FALSE)</f>
        <v>Oakland Athletics</v>
      </c>
      <c r="G699">
        <v>8</v>
      </c>
      <c r="H699">
        <v>140</v>
      </c>
      <c r="I699">
        <v>70</v>
      </c>
      <c r="J699">
        <v>36</v>
      </c>
      <c r="K699">
        <v>104</v>
      </c>
      <c r="N699">
        <f t="shared" si="40"/>
        <v>0</v>
      </c>
      <c r="O699" t="s">
        <v>51</v>
      </c>
      <c r="P699">
        <f t="shared" si="41"/>
        <v>0</v>
      </c>
      <c r="Q699" t="s">
        <v>51</v>
      </c>
      <c r="R699">
        <f t="shared" si="42"/>
        <v>1</v>
      </c>
      <c r="S699">
        <f t="shared" si="43"/>
        <v>0</v>
      </c>
      <c r="T699" t="str">
        <f>IF('Teams-Start'!A699&gt;=1903,"Y","N")</f>
        <v>Y</v>
      </c>
      <c r="U699">
        <v>457</v>
      </c>
      <c r="V699">
        <v>4730</v>
      </c>
      <c r="W699">
        <v>1156</v>
      </c>
      <c r="X699">
        <v>175</v>
      </c>
      <c r="Y699">
        <v>71</v>
      </c>
      <c r="Z699">
        <v>35</v>
      </c>
      <c r="AA699">
        <v>349</v>
      </c>
      <c r="AB699">
        <v>565</v>
      </c>
      <c r="AC699">
        <v>103</v>
      </c>
      <c r="AG699">
        <v>742</v>
      </c>
      <c r="AH699">
        <v>586</v>
      </c>
      <c r="AI699">
        <v>4.26</v>
      </c>
      <c r="AJ699">
        <v>72</v>
      </c>
      <c r="AK699">
        <v>1</v>
      </c>
      <c r="AL699">
        <v>3</v>
      </c>
      <c r="AM699">
        <v>3717</v>
      </c>
      <c r="AN699">
        <v>1371</v>
      </c>
      <c r="AO699">
        <v>44</v>
      </c>
      <c r="AP699">
        <v>503</v>
      </c>
      <c r="AQ699">
        <v>417</v>
      </c>
      <c r="AR699">
        <v>257</v>
      </c>
      <c r="AS699">
        <v>96</v>
      </c>
      <c r="AT699">
        <v>0.95599999999999996</v>
      </c>
      <c r="AU699" t="s">
        <v>77</v>
      </c>
      <c r="AV699" t="s">
        <v>442</v>
      </c>
      <c r="AW699">
        <v>225209</v>
      </c>
      <c r="AX699">
        <v>101</v>
      </c>
      <c r="AY699">
        <v>106</v>
      </c>
      <c r="AZ699" t="s">
        <v>226</v>
      </c>
      <c r="BA699" t="s">
        <v>226</v>
      </c>
      <c r="BB699" t="s">
        <v>226</v>
      </c>
    </row>
    <row r="700" spans="1:54" x14ac:dyDescent="0.25">
      <c r="A700">
        <v>1919</v>
      </c>
      <c r="B700" t="s">
        <v>157</v>
      </c>
      <c r="C700" t="s">
        <v>122</v>
      </c>
      <c r="D700" t="s">
        <v>122</v>
      </c>
      <c r="E700" t="str">
        <f>VLOOKUP(D700,TeamsFranchises!$A$2:$B$121,2,FALSE)</f>
        <v>Philadelphia Phillies</v>
      </c>
      <c r="G700">
        <v>8</v>
      </c>
      <c r="H700">
        <v>138</v>
      </c>
      <c r="I700">
        <v>71</v>
      </c>
      <c r="J700">
        <v>47</v>
      </c>
      <c r="K700">
        <v>90</v>
      </c>
      <c r="N700">
        <f t="shared" si="40"/>
        <v>0</v>
      </c>
      <c r="O700" t="s">
        <v>51</v>
      </c>
      <c r="P700">
        <f t="shared" si="41"/>
        <v>0</v>
      </c>
      <c r="Q700" t="s">
        <v>51</v>
      </c>
      <c r="R700">
        <f t="shared" si="42"/>
        <v>1</v>
      </c>
      <c r="S700">
        <f t="shared" si="43"/>
        <v>0</v>
      </c>
      <c r="T700" t="str">
        <f>IF('Teams-Start'!A700&gt;=1903,"Y","N")</f>
        <v>Y</v>
      </c>
      <c r="U700">
        <v>510</v>
      </c>
      <c r="V700">
        <v>4746</v>
      </c>
      <c r="W700">
        <v>1191</v>
      </c>
      <c r="X700">
        <v>208</v>
      </c>
      <c r="Y700">
        <v>50</v>
      </c>
      <c r="Z700">
        <v>42</v>
      </c>
      <c r="AA700">
        <v>323</v>
      </c>
      <c r="AB700">
        <v>469</v>
      </c>
      <c r="AC700">
        <v>114</v>
      </c>
      <c r="AG700">
        <v>699</v>
      </c>
      <c r="AH700">
        <v>576</v>
      </c>
      <c r="AI700">
        <v>4.1399999999999997</v>
      </c>
      <c r="AJ700">
        <v>93</v>
      </c>
      <c r="AK700">
        <v>6</v>
      </c>
      <c r="AL700">
        <v>2</v>
      </c>
      <c r="AM700">
        <v>3756</v>
      </c>
      <c r="AN700">
        <v>1391</v>
      </c>
      <c r="AO700">
        <v>40</v>
      </c>
      <c r="AP700">
        <v>408</v>
      </c>
      <c r="AQ700">
        <v>397</v>
      </c>
      <c r="AR700">
        <v>219</v>
      </c>
      <c r="AS700">
        <v>112</v>
      </c>
      <c r="AT700">
        <v>0.96299999999999997</v>
      </c>
      <c r="AU700" t="s">
        <v>358</v>
      </c>
      <c r="AV700" t="s">
        <v>404</v>
      </c>
      <c r="AW700">
        <v>240424</v>
      </c>
      <c r="AX700">
        <v>107</v>
      </c>
      <c r="AY700">
        <v>111</v>
      </c>
      <c r="AZ700" t="s">
        <v>122</v>
      </c>
      <c r="BA700" t="s">
        <v>122</v>
      </c>
      <c r="BB700" t="s">
        <v>122</v>
      </c>
    </row>
    <row r="701" spans="1:54" x14ac:dyDescent="0.25">
      <c r="A701">
        <v>1919</v>
      </c>
      <c r="B701" t="s">
        <v>157</v>
      </c>
      <c r="C701" t="s">
        <v>229</v>
      </c>
      <c r="D701" t="s">
        <v>229</v>
      </c>
      <c r="E701" t="str">
        <f>VLOOKUP(D701,TeamsFranchises!$A$2:$B$121,2,FALSE)</f>
        <v>Pittsburgh Pirates</v>
      </c>
      <c r="G701">
        <v>4</v>
      </c>
      <c r="H701">
        <v>139</v>
      </c>
      <c r="I701">
        <v>70</v>
      </c>
      <c r="J701">
        <v>71</v>
      </c>
      <c r="K701">
        <v>68</v>
      </c>
      <c r="N701">
        <f t="shared" si="40"/>
        <v>0</v>
      </c>
      <c r="O701" t="s">
        <v>51</v>
      </c>
      <c r="P701">
        <f t="shared" si="41"/>
        <v>0</v>
      </c>
      <c r="Q701" t="s">
        <v>51</v>
      </c>
      <c r="R701">
        <f t="shared" si="42"/>
        <v>1</v>
      </c>
      <c r="S701">
        <f t="shared" si="43"/>
        <v>0</v>
      </c>
      <c r="T701" t="str">
        <f>IF('Teams-Start'!A701&gt;=1903,"Y","N")</f>
        <v>Y</v>
      </c>
      <c r="U701">
        <v>472</v>
      </c>
      <c r="V701">
        <v>4538</v>
      </c>
      <c r="W701">
        <v>1132</v>
      </c>
      <c r="X701">
        <v>130</v>
      </c>
      <c r="Y701">
        <v>82</v>
      </c>
      <c r="Z701">
        <v>17</v>
      </c>
      <c r="AA701">
        <v>344</v>
      </c>
      <c r="AB701">
        <v>381</v>
      </c>
      <c r="AC701">
        <v>196</v>
      </c>
      <c r="AG701">
        <v>466</v>
      </c>
      <c r="AH701">
        <v>400</v>
      </c>
      <c r="AI701">
        <v>2.88</v>
      </c>
      <c r="AJ701">
        <v>91</v>
      </c>
      <c r="AK701">
        <v>17</v>
      </c>
      <c r="AL701">
        <v>4</v>
      </c>
      <c r="AM701">
        <v>3747</v>
      </c>
      <c r="AN701">
        <v>1113</v>
      </c>
      <c r="AO701">
        <v>23</v>
      </c>
      <c r="AP701">
        <v>263</v>
      </c>
      <c r="AQ701">
        <v>391</v>
      </c>
      <c r="AR701">
        <v>160</v>
      </c>
      <c r="AS701">
        <v>89</v>
      </c>
      <c r="AT701">
        <v>0.96899999999999997</v>
      </c>
      <c r="AU701" t="s">
        <v>390</v>
      </c>
      <c r="AV701" t="s">
        <v>447</v>
      </c>
      <c r="AW701">
        <v>276810</v>
      </c>
      <c r="AX701">
        <v>104</v>
      </c>
      <c r="AY701">
        <v>103</v>
      </c>
      <c r="AZ701" t="s">
        <v>229</v>
      </c>
      <c r="BA701" t="s">
        <v>229</v>
      </c>
      <c r="BB701" t="s">
        <v>229</v>
      </c>
    </row>
    <row r="702" spans="1:54" x14ac:dyDescent="0.25">
      <c r="A702">
        <v>1919</v>
      </c>
      <c r="B702" t="s">
        <v>410</v>
      </c>
      <c r="C702" t="s">
        <v>431</v>
      </c>
      <c r="D702" t="s">
        <v>95</v>
      </c>
      <c r="E702" t="str">
        <f>VLOOKUP(D702,TeamsFranchises!$A$2:$B$121,2,FALSE)</f>
        <v>Baltimore Orioles</v>
      </c>
      <c r="G702">
        <v>5</v>
      </c>
      <c r="H702">
        <v>140</v>
      </c>
      <c r="I702">
        <v>70</v>
      </c>
      <c r="J702">
        <v>67</v>
      </c>
      <c r="K702">
        <v>72</v>
      </c>
      <c r="N702">
        <f t="shared" si="40"/>
        <v>0</v>
      </c>
      <c r="O702" t="s">
        <v>51</v>
      </c>
      <c r="P702">
        <f t="shared" si="41"/>
        <v>0</v>
      </c>
      <c r="Q702" t="s">
        <v>51</v>
      </c>
      <c r="R702">
        <f t="shared" si="42"/>
        <v>1</v>
      </c>
      <c r="S702">
        <f t="shared" si="43"/>
        <v>0</v>
      </c>
      <c r="T702" t="str">
        <f>IF('Teams-Start'!A702&gt;=1903,"Y","N")</f>
        <v>Y</v>
      </c>
      <c r="U702">
        <v>533</v>
      </c>
      <c r="V702">
        <v>4672</v>
      </c>
      <c r="W702">
        <v>1234</v>
      </c>
      <c r="X702">
        <v>187</v>
      </c>
      <c r="Y702">
        <v>73</v>
      </c>
      <c r="Z702">
        <v>31</v>
      </c>
      <c r="AA702">
        <v>391</v>
      </c>
      <c r="AB702">
        <v>443</v>
      </c>
      <c r="AC702">
        <v>74</v>
      </c>
      <c r="AG702">
        <v>567</v>
      </c>
      <c r="AH702">
        <v>437</v>
      </c>
      <c r="AI702">
        <v>3.13</v>
      </c>
      <c r="AJ702">
        <v>78</v>
      </c>
      <c r="AK702">
        <v>14</v>
      </c>
      <c r="AL702">
        <v>4</v>
      </c>
      <c r="AM702">
        <v>3768</v>
      </c>
      <c r="AN702">
        <v>1255</v>
      </c>
      <c r="AO702">
        <v>35</v>
      </c>
      <c r="AP702">
        <v>421</v>
      </c>
      <c r="AQ702">
        <v>415</v>
      </c>
      <c r="AR702">
        <v>214</v>
      </c>
      <c r="AS702">
        <v>98</v>
      </c>
      <c r="AT702">
        <v>0.96299999999999997</v>
      </c>
      <c r="AU702" t="s">
        <v>252</v>
      </c>
      <c r="AV702" t="s">
        <v>444</v>
      </c>
      <c r="AW702">
        <v>349350</v>
      </c>
      <c r="AX702">
        <v>102</v>
      </c>
      <c r="AY702">
        <v>103</v>
      </c>
      <c r="AZ702" t="s">
        <v>433</v>
      </c>
      <c r="BA702" t="s">
        <v>431</v>
      </c>
      <c r="BB702" t="s">
        <v>431</v>
      </c>
    </row>
    <row r="703" spans="1:54" x14ac:dyDescent="0.25">
      <c r="A703">
        <v>1919</v>
      </c>
      <c r="B703" t="s">
        <v>157</v>
      </c>
      <c r="C703" t="s">
        <v>396</v>
      </c>
      <c r="D703" t="s">
        <v>154</v>
      </c>
      <c r="E703" t="str">
        <f>VLOOKUP(D703,TeamsFranchises!$A$2:$B$121,2,FALSE)</f>
        <v>St. Louis Cardinals</v>
      </c>
      <c r="G703">
        <v>7</v>
      </c>
      <c r="H703">
        <v>138</v>
      </c>
      <c r="I703">
        <v>69</v>
      </c>
      <c r="J703">
        <v>54</v>
      </c>
      <c r="K703">
        <v>83</v>
      </c>
      <c r="N703">
        <f t="shared" si="40"/>
        <v>0</v>
      </c>
      <c r="O703" t="s">
        <v>51</v>
      </c>
      <c r="P703">
        <f t="shared" si="41"/>
        <v>0</v>
      </c>
      <c r="Q703" t="s">
        <v>51</v>
      </c>
      <c r="R703">
        <f t="shared" si="42"/>
        <v>1</v>
      </c>
      <c r="S703">
        <f t="shared" si="43"/>
        <v>0</v>
      </c>
      <c r="T703" t="str">
        <f>IF('Teams-Start'!A703&gt;=1903,"Y","N")</f>
        <v>Y</v>
      </c>
      <c r="U703">
        <v>463</v>
      </c>
      <c r="V703">
        <v>4588</v>
      </c>
      <c r="W703">
        <v>1175</v>
      </c>
      <c r="X703">
        <v>163</v>
      </c>
      <c r="Y703">
        <v>52</v>
      </c>
      <c r="Z703">
        <v>18</v>
      </c>
      <c r="AA703">
        <v>304</v>
      </c>
      <c r="AB703">
        <v>418</v>
      </c>
      <c r="AC703">
        <v>148</v>
      </c>
      <c r="AG703">
        <v>552</v>
      </c>
      <c r="AH703">
        <v>437</v>
      </c>
      <c r="AI703">
        <v>3.23</v>
      </c>
      <c r="AJ703">
        <v>55</v>
      </c>
      <c r="AK703">
        <v>6</v>
      </c>
      <c r="AL703">
        <v>8</v>
      </c>
      <c r="AM703">
        <v>3651</v>
      </c>
      <c r="AN703">
        <v>1146</v>
      </c>
      <c r="AO703">
        <v>25</v>
      </c>
      <c r="AP703">
        <v>415</v>
      </c>
      <c r="AQ703">
        <v>414</v>
      </c>
      <c r="AR703">
        <v>217</v>
      </c>
      <c r="AS703">
        <v>112</v>
      </c>
      <c r="AT703">
        <v>0.96299999999999997</v>
      </c>
      <c r="AU703" t="s">
        <v>409</v>
      </c>
      <c r="AV703" t="s">
        <v>399</v>
      </c>
      <c r="AW703">
        <v>167059</v>
      </c>
      <c r="AX703">
        <v>94</v>
      </c>
      <c r="AY703">
        <v>96</v>
      </c>
      <c r="AZ703" t="s">
        <v>154</v>
      </c>
      <c r="BA703" t="s">
        <v>396</v>
      </c>
      <c r="BB703" t="s">
        <v>396</v>
      </c>
    </row>
    <row r="704" spans="1:54" x14ac:dyDescent="0.25">
      <c r="A704">
        <v>1919</v>
      </c>
      <c r="B704" t="s">
        <v>410</v>
      </c>
      <c r="C704" t="s">
        <v>425</v>
      </c>
      <c r="D704" t="s">
        <v>426</v>
      </c>
      <c r="E704" t="str">
        <f>VLOOKUP(D704,TeamsFranchises!$A$2:$B$121,2,FALSE)</f>
        <v>Minnesota Twins</v>
      </c>
      <c r="G704">
        <v>7</v>
      </c>
      <c r="H704">
        <v>142</v>
      </c>
      <c r="I704">
        <v>72</v>
      </c>
      <c r="J704">
        <v>56</v>
      </c>
      <c r="K704">
        <v>84</v>
      </c>
      <c r="N704">
        <f t="shared" si="40"/>
        <v>0</v>
      </c>
      <c r="O704" t="s">
        <v>51</v>
      </c>
      <c r="P704">
        <f t="shared" si="41"/>
        <v>0</v>
      </c>
      <c r="Q704" t="s">
        <v>51</v>
      </c>
      <c r="R704">
        <f t="shared" si="42"/>
        <v>1</v>
      </c>
      <c r="S704">
        <f t="shared" si="43"/>
        <v>0</v>
      </c>
      <c r="T704" t="str">
        <f>IF('Teams-Start'!A704&gt;=1903,"Y","N")</f>
        <v>Y</v>
      </c>
      <c r="U704">
        <v>533</v>
      </c>
      <c r="V704">
        <v>4757</v>
      </c>
      <c r="W704">
        <v>1238</v>
      </c>
      <c r="X704">
        <v>177</v>
      </c>
      <c r="Y704">
        <v>63</v>
      </c>
      <c r="Z704">
        <v>24</v>
      </c>
      <c r="AA704">
        <v>416</v>
      </c>
      <c r="AB704">
        <v>511</v>
      </c>
      <c r="AC704">
        <v>142</v>
      </c>
      <c r="AG704">
        <v>570</v>
      </c>
      <c r="AH704">
        <v>426</v>
      </c>
      <c r="AI704">
        <v>3.01</v>
      </c>
      <c r="AJ704">
        <v>68</v>
      </c>
      <c r="AK704">
        <v>13</v>
      </c>
      <c r="AL704">
        <v>10</v>
      </c>
      <c r="AM704">
        <v>3822</v>
      </c>
      <c r="AN704">
        <v>1237</v>
      </c>
      <c r="AO704">
        <v>20</v>
      </c>
      <c r="AP704">
        <v>451</v>
      </c>
      <c r="AQ704">
        <v>536</v>
      </c>
      <c r="AR704">
        <v>227</v>
      </c>
      <c r="AS704">
        <v>86</v>
      </c>
      <c r="AT704">
        <v>0.96</v>
      </c>
      <c r="AU704" t="s">
        <v>397</v>
      </c>
      <c r="AV704" t="s">
        <v>452</v>
      </c>
      <c r="AW704">
        <v>234096</v>
      </c>
      <c r="AX704">
        <v>99</v>
      </c>
      <c r="AY704">
        <v>99</v>
      </c>
      <c r="AZ704" t="s">
        <v>428</v>
      </c>
      <c r="BA704" t="s">
        <v>425</v>
      </c>
      <c r="BB704" t="s">
        <v>425</v>
      </c>
    </row>
    <row r="705" spans="1:54" x14ac:dyDescent="0.25">
      <c r="A705">
        <v>1920</v>
      </c>
      <c r="B705" t="s">
        <v>410</v>
      </c>
      <c r="C705" t="s">
        <v>54</v>
      </c>
      <c r="D705" t="s">
        <v>54</v>
      </c>
      <c r="E705" t="str">
        <f>VLOOKUP(D705,TeamsFranchises!$A$2:$B$121,2,FALSE)</f>
        <v>Boston Red Sox</v>
      </c>
      <c r="G705">
        <v>5</v>
      </c>
      <c r="H705">
        <v>154</v>
      </c>
      <c r="I705">
        <v>76</v>
      </c>
      <c r="J705">
        <v>72</v>
      </c>
      <c r="K705">
        <v>81</v>
      </c>
      <c r="N705">
        <f t="shared" si="40"/>
        <v>0</v>
      </c>
      <c r="O705" t="s">
        <v>51</v>
      </c>
      <c r="P705">
        <f t="shared" si="41"/>
        <v>0</v>
      </c>
      <c r="Q705" t="s">
        <v>51</v>
      </c>
      <c r="R705">
        <f t="shared" si="42"/>
        <v>1</v>
      </c>
      <c r="S705">
        <f t="shared" si="43"/>
        <v>0</v>
      </c>
      <c r="T705" t="str">
        <f>IF('Teams-Start'!A705&gt;=1903,"Y","N")</f>
        <v>Y</v>
      </c>
      <c r="U705">
        <v>650</v>
      </c>
      <c r="V705">
        <v>5199</v>
      </c>
      <c r="W705">
        <v>1397</v>
      </c>
      <c r="X705">
        <v>216</v>
      </c>
      <c r="Y705">
        <v>71</v>
      </c>
      <c r="Z705">
        <v>22</v>
      </c>
      <c r="AA705">
        <v>533</v>
      </c>
      <c r="AB705">
        <v>429</v>
      </c>
      <c r="AC705">
        <v>98</v>
      </c>
      <c r="AD705">
        <v>111</v>
      </c>
      <c r="AG705">
        <v>698</v>
      </c>
      <c r="AH705">
        <v>592</v>
      </c>
      <c r="AI705">
        <v>3.82</v>
      </c>
      <c r="AJ705">
        <v>92</v>
      </c>
      <c r="AK705">
        <v>11</v>
      </c>
      <c r="AL705">
        <v>6</v>
      </c>
      <c r="AM705">
        <v>4185</v>
      </c>
      <c r="AN705">
        <v>1481</v>
      </c>
      <c r="AO705">
        <v>39</v>
      </c>
      <c r="AP705">
        <v>461</v>
      </c>
      <c r="AQ705">
        <v>481</v>
      </c>
      <c r="AR705">
        <v>183</v>
      </c>
      <c r="AS705">
        <v>131</v>
      </c>
      <c r="AT705">
        <v>0.97199999999999998</v>
      </c>
      <c r="AU705" t="s">
        <v>441</v>
      </c>
      <c r="AV705" t="s">
        <v>453</v>
      </c>
      <c r="AW705">
        <v>402445</v>
      </c>
      <c r="AX705">
        <v>96</v>
      </c>
      <c r="AY705">
        <v>96</v>
      </c>
      <c r="AZ705" t="s">
        <v>54</v>
      </c>
      <c r="BA705" t="s">
        <v>54</v>
      </c>
      <c r="BB705" t="s">
        <v>54</v>
      </c>
    </row>
    <row r="706" spans="1:54" x14ac:dyDescent="0.25">
      <c r="A706">
        <v>1920</v>
      </c>
      <c r="B706" t="s">
        <v>157</v>
      </c>
      <c r="C706" t="s">
        <v>262</v>
      </c>
      <c r="D706" t="s">
        <v>260</v>
      </c>
      <c r="E706" t="str">
        <f>VLOOKUP(D706,TeamsFranchises!$A$2:$B$121,2,FALSE)</f>
        <v>Los Angeles Dodgers</v>
      </c>
      <c r="G706">
        <v>1</v>
      </c>
      <c r="H706">
        <v>155</v>
      </c>
      <c r="I706">
        <v>78</v>
      </c>
      <c r="J706">
        <v>93</v>
      </c>
      <c r="K706">
        <v>61</v>
      </c>
      <c r="N706">
        <f t="shared" si="40"/>
        <v>0</v>
      </c>
      <c r="O706" t="s">
        <v>76</v>
      </c>
      <c r="P706">
        <f t="shared" si="41"/>
        <v>1</v>
      </c>
      <c r="Q706" t="s">
        <v>51</v>
      </c>
      <c r="R706">
        <f t="shared" si="42"/>
        <v>1</v>
      </c>
      <c r="S706">
        <f t="shared" si="43"/>
        <v>0</v>
      </c>
      <c r="T706" t="str">
        <f>IF('Teams-Start'!A706&gt;=1903,"Y","N")</f>
        <v>Y</v>
      </c>
      <c r="U706">
        <v>660</v>
      </c>
      <c r="V706">
        <v>5399</v>
      </c>
      <c r="W706">
        <v>1493</v>
      </c>
      <c r="X706">
        <v>205</v>
      </c>
      <c r="Y706">
        <v>99</v>
      </c>
      <c r="Z706">
        <v>28</v>
      </c>
      <c r="AA706">
        <v>359</v>
      </c>
      <c r="AB706">
        <v>391</v>
      </c>
      <c r="AC706">
        <v>70</v>
      </c>
      <c r="AD706">
        <v>80</v>
      </c>
      <c r="AG706">
        <v>528</v>
      </c>
      <c r="AH706">
        <v>415</v>
      </c>
      <c r="AI706">
        <v>2.62</v>
      </c>
      <c r="AJ706">
        <v>89</v>
      </c>
      <c r="AK706">
        <v>17</v>
      </c>
      <c r="AL706">
        <v>10</v>
      </c>
      <c r="AM706">
        <v>4281</v>
      </c>
      <c r="AN706">
        <v>1381</v>
      </c>
      <c r="AO706">
        <v>25</v>
      </c>
      <c r="AP706">
        <v>327</v>
      </c>
      <c r="AQ706">
        <v>553</v>
      </c>
      <c r="AR706">
        <v>226</v>
      </c>
      <c r="AS706">
        <v>118</v>
      </c>
      <c r="AT706">
        <v>0.96599999999999997</v>
      </c>
      <c r="AU706" t="s">
        <v>467</v>
      </c>
      <c r="AV706" t="s">
        <v>458</v>
      </c>
      <c r="AW706">
        <v>808722</v>
      </c>
      <c r="AX706">
        <v>104</v>
      </c>
      <c r="AY706">
        <v>103</v>
      </c>
      <c r="AZ706" t="s">
        <v>262</v>
      </c>
      <c r="BA706" t="s">
        <v>262</v>
      </c>
      <c r="BB706" t="s">
        <v>262</v>
      </c>
    </row>
    <row r="707" spans="1:54" x14ac:dyDescent="0.25">
      <c r="A707">
        <v>1920</v>
      </c>
      <c r="B707" t="s">
        <v>157</v>
      </c>
      <c r="C707" t="s">
        <v>158</v>
      </c>
      <c r="D707" t="s">
        <v>159</v>
      </c>
      <c r="E707" t="str">
        <f>VLOOKUP(D707,TeamsFranchises!$A$2:$B$121,2,FALSE)</f>
        <v>Atlanta Braves</v>
      </c>
      <c r="G707">
        <v>7</v>
      </c>
      <c r="H707">
        <v>153</v>
      </c>
      <c r="I707">
        <v>74</v>
      </c>
      <c r="J707">
        <v>62</v>
      </c>
      <c r="K707">
        <v>90</v>
      </c>
      <c r="N707">
        <f t="shared" ref="N707:N770" si="44">IF(M707="Y",1,0)</f>
        <v>0</v>
      </c>
      <c r="O707" t="s">
        <v>51</v>
      </c>
      <c r="P707">
        <f t="shared" ref="P707:P770" si="45">IF(O707="Y",1,0)</f>
        <v>0</v>
      </c>
      <c r="Q707" t="s">
        <v>51</v>
      </c>
      <c r="R707">
        <f t="shared" ref="R707:R770" si="46">IF(Q707="N",1,0)</f>
        <v>1</v>
      </c>
      <c r="S707">
        <f t="shared" ref="S707:S770" si="47">IF(Q707="Y",1,0)</f>
        <v>0</v>
      </c>
      <c r="T707" t="str">
        <f>IF('Teams-Start'!A707&gt;=1903,"Y","N")</f>
        <v>Y</v>
      </c>
      <c r="U707">
        <v>523</v>
      </c>
      <c r="V707">
        <v>5218</v>
      </c>
      <c r="W707">
        <v>1358</v>
      </c>
      <c r="X707">
        <v>168</v>
      </c>
      <c r="Y707">
        <v>86</v>
      </c>
      <c r="Z707">
        <v>23</v>
      </c>
      <c r="AA707">
        <v>385</v>
      </c>
      <c r="AB707">
        <v>488</v>
      </c>
      <c r="AC707">
        <v>88</v>
      </c>
      <c r="AD707">
        <v>98</v>
      </c>
      <c r="AG707">
        <v>670</v>
      </c>
      <c r="AH707">
        <v>545</v>
      </c>
      <c r="AI707">
        <v>3.54</v>
      </c>
      <c r="AJ707">
        <v>93</v>
      </c>
      <c r="AK707">
        <v>14</v>
      </c>
      <c r="AL707">
        <v>6</v>
      </c>
      <c r="AM707">
        <v>4158</v>
      </c>
      <c r="AN707">
        <v>1464</v>
      </c>
      <c r="AO707">
        <v>39</v>
      </c>
      <c r="AP707">
        <v>415</v>
      </c>
      <c r="AQ707">
        <v>368</v>
      </c>
      <c r="AR707">
        <v>239</v>
      </c>
      <c r="AS707">
        <v>125</v>
      </c>
      <c r="AT707">
        <v>0.96399999999999997</v>
      </c>
      <c r="AU707" t="s">
        <v>454</v>
      </c>
      <c r="AV707" t="s">
        <v>489</v>
      </c>
      <c r="AW707">
        <v>162483</v>
      </c>
      <c r="AX707">
        <v>95</v>
      </c>
      <c r="AY707">
        <v>97</v>
      </c>
      <c r="AZ707" t="s">
        <v>158</v>
      </c>
      <c r="BA707" t="s">
        <v>158</v>
      </c>
      <c r="BB707" t="s">
        <v>158</v>
      </c>
    </row>
    <row r="708" spans="1:54" x14ac:dyDescent="0.25">
      <c r="A708">
        <v>1920</v>
      </c>
      <c r="B708" t="s">
        <v>410</v>
      </c>
      <c r="C708" t="s">
        <v>415</v>
      </c>
      <c r="D708" t="s">
        <v>416</v>
      </c>
      <c r="E708" t="str">
        <f>VLOOKUP(D708,TeamsFranchises!$A$2:$B$121,2,FALSE)</f>
        <v>Chicago White Sox</v>
      </c>
      <c r="G708">
        <v>2</v>
      </c>
      <c r="H708">
        <v>154</v>
      </c>
      <c r="I708">
        <v>77</v>
      </c>
      <c r="J708">
        <v>96</v>
      </c>
      <c r="K708">
        <v>58</v>
      </c>
      <c r="N708">
        <f t="shared" si="44"/>
        <v>0</v>
      </c>
      <c r="O708" t="s">
        <v>51</v>
      </c>
      <c r="P708">
        <f t="shared" si="45"/>
        <v>0</v>
      </c>
      <c r="Q708" t="s">
        <v>51</v>
      </c>
      <c r="R708">
        <f t="shared" si="46"/>
        <v>1</v>
      </c>
      <c r="S708">
        <f t="shared" si="47"/>
        <v>0</v>
      </c>
      <c r="T708" t="str">
        <f>IF('Teams-Start'!A708&gt;=1903,"Y","N")</f>
        <v>Y</v>
      </c>
      <c r="U708">
        <v>794</v>
      </c>
      <c r="V708">
        <v>5328</v>
      </c>
      <c r="W708">
        <v>1574</v>
      </c>
      <c r="X708">
        <v>263</v>
      </c>
      <c r="Y708">
        <v>98</v>
      </c>
      <c r="Z708">
        <v>37</v>
      </c>
      <c r="AA708">
        <v>471</v>
      </c>
      <c r="AB708">
        <v>353</v>
      </c>
      <c r="AC708">
        <v>112</v>
      </c>
      <c r="AD708">
        <v>96</v>
      </c>
      <c r="AG708">
        <v>665</v>
      </c>
      <c r="AH708">
        <v>553</v>
      </c>
      <c r="AI708">
        <v>3.59</v>
      </c>
      <c r="AJ708">
        <v>109</v>
      </c>
      <c r="AK708">
        <v>9</v>
      </c>
      <c r="AL708">
        <v>10</v>
      </c>
      <c r="AM708">
        <v>4158</v>
      </c>
      <c r="AN708">
        <v>1467</v>
      </c>
      <c r="AO708">
        <v>45</v>
      </c>
      <c r="AP708">
        <v>405</v>
      </c>
      <c r="AQ708">
        <v>438</v>
      </c>
      <c r="AR708">
        <v>194</v>
      </c>
      <c r="AS708">
        <v>142</v>
      </c>
      <c r="AT708">
        <v>0.96899999999999997</v>
      </c>
      <c r="AU708" t="s">
        <v>417</v>
      </c>
      <c r="AV708" t="s">
        <v>450</v>
      </c>
      <c r="AW708">
        <v>833492</v>
      </c>
      <c r="AX708">
        <v>99</v>
      </c>
      <c r="AY708">
        <v>99</v>
      </c>
      <c r="AZ708" t="s">
        <v>416</v>
      </c>
      <c r="BA708" t="s">
        <v>415</v>
      </c>
      <c r="BB708" t="s">
        <v>415</v>
      </c>
    </row>
    <row r="709" spans="1:54" x14ac:dyDescent="0.25">
      <c r="A709">
        <v>1920</v>
      </c>
      <c r="B709" t="s">
        <v>157</v>
      </c>
      <c r="C709" t="s">
        <v>161</v>
      </c>
      <c r="D709" t="s">
        <v>162</v>
      </c>
      <c r="E709" t="str">
        <f>VLOOKUP(D709,TeamsFranchises!$A$2:$B$121,2,FALSE)</f>
        <v>Chicago Cubs</v>
      </c>
      <c r="G709">
        <v>5</v>
      </c>
      <c r="H709">
        <v>154</v>
      </c>
      <c r="I709">
        <v>77</v>
      </c>
      <c r="J709">
        <v>75</v>
      </c>
      <c r="K709">
        <v>79</v>
      </c>
      <c r="N709">
        <f t="shared" si="44"/>
        <v>0</v>
      </c>
      <c r="O709" t="s">
        <v>51</v>
      </c>
      <c r="P709">
        <f t="shared" si="45"/>
        <v>0</v>
      </c>
      <c r="Q709" t="s">
        <v>51</v>
      </c>
      <c r="R709">
        <f t="shared" si="46"/>
        <v>1</v>
      </c>
      <c r="S709">
        <f t="shared" si="47"/>
        <v>0</v>
      </c>
      <c r="T709" t="str">
        <f>IF('Teams-Start'!A709&gt;=1903,"Y","N")</f>
        <v>Y</v>
      </c>
      <c r="U709">
        <v>619</v>
      </c>
      <c r="V709">
        <v>5117</v>
      </c>
      <c r="W709">
        <v>1350</v>
      </c>
      <c r="X709">
        <v>223</v>
      </c>
      <c r="Y709">
        <v>67</v>
      </c>
      <c r="Z709">
        <v>34</v>
      </c>
      <c r="AA709">
        <v>428</v>
      </c>
      <c r="AB709">
        <v>421</v>
      </c>
      <c r="AC709">
        <v>115</v>
      </c>
      <c r="AD709">
        <v>129</v>
      </c>
      <c r="AG709">
        <v>635</v>
      </c>
      <c r="AH709">
        <v>504</v>
      </c>
      <c r="AI709">
        <v>3.27</v>
      </c>
      <c r="AJ709">
        <v>95</v>
      </c>
      <c r="AK709">
        <v>13</v>
      </c>
      <c r="AL709">
        <v>9</v>
      </c>
      <c r="AM709">
        <v>4164</v>
      </c>
      <c r="AN709">
        <v>1459</v>
      </c>
      <c r="AO709">
        <v>37</v>
      </c>
      <c r="AP709">
        <v>382</v>
      </c>
      <c r="AQ709">
        <v>508</v>
      </c>
      <c r="AR709">
        <v>225</v>
      </c>
      <c r="AS709">
        <v>112</v>
      </c>
      <c r="AT709">
        <v>0.96499999999999997</v>
      </c>
      <c r="AU709" t="s">
        <v>434</v>
      </c>
      <c r="AV709" t="s">
        <v>473</v>
      </c>
      <c r="AW709">
        <v>480783</v>
      </c>
      <c r="AX709">
        <v>101</v>
      </c>
      <c r="AY709">
        <v>102</v>
      </c>
      <c r="AZ709" t="s">
        <v>162</v>
      </c>
      <c r="BA709" t="s">
        <v>161</v>
      </c>
      <c r="BB709" t="s">
        <v>161</v>
      </c>
    </row>
    <row r="710" spans="1:54" x14ac:dyDescent="0.25">
      <c r="A710">
        <v>1920</v>
      </c>
      <c r="B710" t="s">
        <v>157</v>
      </c>
      <c r="C710" t="s">
        <v>167</v>
      </c>
      <c r="D710" t="s">
        <v>167</v>
      </c>
      <c r="E710" t="str">
        <f>VLOOKUP(D710,TeamsFranchises!$A$2:$B$121,2,FALSE)</f>
        <v>Cincinnati Reds</v>
      </c>
      <c r="G710">
        <v>3</v>
      </c>
      <c r="H710">
        <v>154</v>
      </c>
      <c r="I710">
        <v>77</v>
      </c>
      <c r="J710">
        <v>82</v>
      </c>
      <c r="K710">
        <v>71</v>
      </c>
      <c r="N710">
        <f t="shared" si="44"/>
        <v>0</v>
      </c>
      <c r="O710" t="s">
        <v>51</v>
      </c>
      <c r="P710">
        <f t="shared" si="45"/>
        <v>0</v>
      </c>
      <c r="Q710" t="s">
        <v>51</v>
      </c>
      <c r="R710">
        <f t="shared" si="46"/>
        <v>1</v>
      </c>
      <c r="S710">
        <f t="shared" si="47"/>
        <v>0</v>
      </c>
      <c r="T710" t="str">
        <f>IF('Teams-Start'!A710&gt;=1903,"Y","N")</f>
        <v>Y</v>
      </c>
      <c r="U710">
        <v>639</v>
      </c>
      <c r="V710">
        <v>5176</v>
      </c>
      <c r="W710">
        <v>1432</v>
      </c>
      <c r="X710">
        <v>169</v>
      </c>
      <c r="Y710">
        <v>76</v>
      </c>
      <c r="Z710">
        <v>18</v>
      </c>
      <c r="AA710">
        <v>382</v>
      </c>
      <c r="AB710">
        <v>367</v>
      </c>
      <c r="AC710">
        <v>158</v>
      </c>
      <c r="AD710">
        <v>128</v>
      </c>
      <c r="AG710">
        <v>569</v>
      </c>
      <c r="AH710">
        <v>448</v>
      </c>
      <c r="AI710">
        <v>2.9</v>
      </c>
      <c r="AJ710">
        <v>90</v>
      </c>
      <c r="AK710">
        <v>12</v>
      </c>
      <c r="AL710">
        <v>9</v>
      </c>
      <c r="AM710">
        <v>4173</v>
      </c>
      <c r="AN710">
        <v>1327</v>
      </c>
      <c r="AO710">
        <v>26</v>
      </c>
      <c r="AP710">
        <v>393</v>
      </c>
      <c r="AQ710">
        <v>435</v>
      </c>
      <c r="AR710">
        <v>200</v>
      </c>
      <c r="AS710">
        <v>125</v>
      </c>
      <c r="AT710">
        <v>0.96799999999999997</v>
      </c>
      <c r="AU710" t="s">
        <v>165</v>
      </c>
      <c r="AV710" t="s">
        <v>455</v>
      </c>
      <c r="AW710">
        <v>568107</v>
      </c>
      <c r="AX710">
        <v>98</v>
      </c>
      <c r="AY710">
        <v>97</v>
      </c>
      <c r="AZ710" t="s">
        <v>167</v>
      </c>
      <c r="BA710" t="s">
        <v>167</v>
      </c>
      <c r="BB710" t="s">
        <v>167</v>
      </c>
    </row>
    <row r="711" spans="1:54" x14ac:dyDescent="0.25">
      <c r="A711">
        <v>1920</v>
      </c>
      <c r="B711" t="s">
        <v>410</v>
      </c>
      <c r="C711" t="s">
        <v>64</v>
      </c>
      <c r="D711" t="s">
        <v>64</v>
      </c>
      <c r="E711" t="str">
        <f>VLOOKUP(D711,TeamsFranchises!$A$2:$B$121,2,FALSE)</f>
        <v>Cleveland Indians</v>
      </c>
      <c r="G711">
        <v>1</v>
      </c>
      <c r="H711">
        <v>154</v>
      </c>
      <c r="I711">
        <v>78</v>
      </c>
      <c r="J711">
        <v>98</v>
      </c>
      <c r="K711">
        <v>56</v>
      </c>
      <c r="N711">
        <f t="shared" si="44"/>
        <v>0</v>
      </c>
      <c r="O711" t="s">
        <v>76</v>
      </c>
      <c r="P711">
        <f t="shared" si="45"/>
        <v>1</v>
      </c>
      <c r="Q711" t="s">
        <v>76</v>
      </c>
      <c r="R711">
        <f t="shared" si="46"/>
        <v>0</v>
      </c>
      <c r="S711">
        <f t="shared" si="47"/>
        <v>1</v>
      </c>
      <c r="T711" t="str">
        <f>IF('Teams-Start'!A711&gt;=1903,"Y","N")</f>
        <v>Y</v>
      </c>
      <c r="U711">
        <v>857</v>
      </c>
      <c r="V711">
        <v>5203</v>
      </c>
      <c r="W711">
        <v>1574</v>
      </c>
      <c r="X711">
        <v>300</v>
      </c>
      <c r="Y711">
        <v>95</v>
      </c>
      <c r="Z711">
        <v>35</v>
      </c>
      <c r="AA711">
        <v>574</v>
      </c>
      <c r="AB711">
        <v>379</v>
      </c>
      <c r="AC711">
        <v>73</v>
      </c>
      <c r="AD711">
        <v>92</v>
      </c>
      <c r="AG711">
        <v>642</v>
      </c>
      <c r="AH711">
        <v>522</v>
      </c>
      <c r="AI711">
        <v>3.41</v>
      </c>
      <c r="AJ711">
        <v>94</v>
      </c>
      <c r="AK711">
        <v>11</v>
      </c>
      <c r="AL711">
        <v>7</v>
      </c>
      <c r="AM711">
        <v>4131</v>
      </c>
      <c r="AN711">
        <v>1448</v>
      </c>
      <c r="AO711">
        <v>31</v>
      </c>
      <c r="AP711">
        <v>401</v>
      </c>
      <c r="AQ711">
        <v>466</v>
      </c>
      <c r="AR711">
        <v>185</v>
      </c>
      <c r="AS711">
        <v>124</v>
      </c>
      <c r="AT711">
        <v>0.97099999999999997</v>
      </c>
      <c r="AU711" t="s">
        <v>487</v>
      </c>
      <c r="AV711" t="s">
        <v>446</v>
      </c>
      <c r="AW711">
        <v>912832</v>
      </c>
      <c r="AX711">
        <v>104</v>
      </c>
      <c r="AY711">
        <v>101</v>
      </c>
      <c r="AZ711" t="s">
        <v>64</v>
      </c>
      <c r="BA711" t="s">
        <v>64</v>
      </c>
      <c r="BB711" t="s">
        <v>64</v>
      </c>
    </row>
    <row r="712" spans="1:54" x14ac:dyDescent="0.25">
      <c r="A712">
        <v>1920</v>
      </c>
      <c r="B712" t="s">
        <v>410</v>
      </c>
      <c r="C712" t="s">
        <v>419</v>
      </c>
      <c r="D712" t="s">
        <v>419</v>
      </c>
      <c r="E712" t="str">
        <f>VLOOKUP(D712,TeamsFranchises!$A$2:$B$121,2,FALSE)</f>
        <v>Detroit Tigers</v>
      </c>
      <c r="G712">
        <v>7</v>
      </c>
      <c r="H712">
        <v>155</v>
      </c>
      <c r="I712">
        <v>78</v>
      </c>
      <c r="J712">
        <v>61</v>
      </c>
      <c r="K712">
        <v>93</v>
      </c>
      <c r="N712">
        <f t="shared" si="44"/>
        <v>0</v>
      </c>
      <c r="O712" t="s">
        <v>51</v>
      </c>
      <c r="P712">
        <f t="shared" si="45"/>
        <v>0</v>
      </c>
      <c r="Q712" t="s">
        <v>51</v>
      </c>
      <c r="R712">
        <f t="shared" si="46"/>
        <v>1</v>
      </c>
      <c r="S712">
        <f t="shared" si="47"/>
        <v>0</v>
      </c>
      <c r="T712" t="str">
        <f>IF('Teams-Start'!A712&gt;=1903,"Y","N")</f>
        <v>Y</v>
      </c>
      <c r="U712">
        <v>652</v>
      </c>
      <c r="V712">
        <v>5215</v>
      </c>
      <c r="W712">
        <v>1408</v>
      </c>
      <c r="X712">
        <v>228</v>
      </c>
      <c r="Y712">
        <v>72</v>
      </c>
      <c r="Z712">
        <v>30</v>
      </c>
      <c r="AA712">
        <v>479</v>
      </c>
      <c r="AB712">
        <v>391</v>
      </c>
      <c r="AC712">
        <v>76</v>
      </c>
      <c r="AD712">
        <v>66</v>
      </c>
      <c r="AG712">
        <v>833</v>
      </c>
      <c r="AH712">
        <v>622</v>
      </c>
      <c r="AI712">
        <v>4.04</v>
      </c>
      <c r="AJ712">
        <v>74</v>
      </c>
      <c r="AK712">
        <v>9</v>
      </c>
      <c r="AL712">
        <v>7</v>
      </c>
      <c r="AM712">
        <v>4155</v>
      </c>
      <c r="AN712">
        <v>1487</v>
      </c>
      <c r="AO712">
        <v>46</v>
      </c>
      <c r="AP712">
        <v>561</v>
      </c>
      <c r="AQ712">
        <v>483</v>
      </c>
      <c r="AR712">
        <v>229</v>
      </c>
      <c r="AS712">
        <v>95</v>
      </c>
      <c r="AT712">
        <v>0.96499999999999997</v>
      </c>
      <c r="AU712" t="s">
        <v>420</v>
      </c>
      <c r="AV712" t="s">
        <v>456</v>
      </c>
      <c r="AW712">
        <v>579650</v>
      </c>
      <c r="AX712">
        <v>97</v>
      </c>
      <c r="AY712">
        <v>98</v>
      </c>
      <c r="AZ712" t="s">
        <v>419</v>
      </c>
      <c r="BA712" t="s">
        <v>419</v>
      </c>
      <c r="BB712" t="s">
        <v>419</v>
      </c>
    </row>
    <row r="713" spans="1:54" x14ac:dyDescent="0.25">
      <c r="A713">
        <v>1920</v>
      </c>
      <c r="B713" t="s">
        <v>157</v>
      </c>
      <c r="C713" t="s">
        <v>242</v>
      </c>
      <c r="D713" t="s">
        <v>243</v>
      </c>
      <c r="E713" t="str">
        <f>VLOOKUP(D713,TeamsFranchises!$A$2:$B$121,2,FALSE)</f>
        <v>San Francisco Giants</v>
      </c>
      <c r="G713">
        <v>2</v>
      </c>
      <c r="H713">
        <v>155</v>
      </c>
      <c r="I713">
        <v>80</v>
      </c>
      <c r="J713">
        <v>86</v>
      </c>
      <c r="K713">
        <v>68</v>
      </c>
      <c r="N713">
        <f t="shared" si="44"/>
        <v>0</v>
      </c>
      <c r="O713" t="s">
        <v>51</v>
      </c>
      <c r="P713">
        <f t="shared" si="45"/>
        <v>0</v>
      </c>
      <c r="Q713" t="s">
        <v>51</v>
      </c>
      <c r="R713">
        <f t="shared" si="46"/>
        <v>1</v>
      </c>
      <c r="S713">
        <f t="shared" si="47"/>
        <v>0</v>
      </c>
      <c r="T713" t="str">
        <f>IF('Teams-Start'!A713&gt;=1903,"Y","N")</f>
        <v>Y</v>
      </c>
      <c r="U713">
        <v>682</v>
      </c>
      <c r="V713">
        <v>5309</v>
      </c>
      <c r="W713">
        <v>1427</v>
      </c>
      <c r="X713">
        <v>210</v>
      </c>
      <c r="Y713">
        <v>76</v>
      </c>
      <c r="Z713">
        <v>46</v>
      </c>
      <c r="AA713">
        <v>432</v>
      </c>
      <c r="AB713">
        <v>545</v>
      </c>
      <c r="AC713">
        <v>131</v>
      </c>
      <c r="AD713">
        <v>113</v>
      </c>
      <c r="AG713">
        <v>543</v>
      </c>
      <c r="AH713">
        <v>438</v>
      </c>
      <c r="AI713">
        <v>2.8</v>
      </c>
      <c r="AJ713">
        <v>86</v>
      </c>
      <c r="AK713">
        <v>18</v>
      </c>
      <c r="AL713">
        <v>9</v>
      </c>
      <c r="AM713">
        <v>4224</v>
      </c>
      <c r="AN713">
        <v>1379</v>
      </c>
      <c r="AO713">
        <v>44</v>
      </c>
      <c r="AP713">
        <v>297</v>
      </c>
      <c r="AQ713">
        <v>380</v>
      </c>
      <c r="AR713">
        <v>209</v>
      </c>
      <c r="AS713">
        <v>137</v>
      </c>
      <c r="AT713">
        <v>0.96899999999999997</v>
      </c>
      <c r="AU713" t="s">
        <v>310</v>
      </c>
      <c r="AV713" t="s">
        <v>457</v>
      </c>
      <c r="AW713">
        <v>929609</v>
      </c>
      <c r="AX713">
        <v>100</v>
      </c>
      <c r="AY713">
        <v>97</v>
      </c>
      <c r="AZ713" t="s">
        <v>246</v>
      </c>
      <c r="BA713" t="s">
        <v>242</v>
      </c>
      <c r="BB713" t="s">
        <v>242</v>
      </c>
    </row>
    <row r="714" spans="1:54" x14ac:dyDescent="0.25">
      <c r="A714">
        <v>1920</v>
      </c>
      <c r="B714" t="s">
        <v>410</v>
      </c>
      <c r="C714" t="s">
        <v>436</v>
      </c>
      <c r="D714" t="s">
        <v>412</v>
      </c>
      <c r="E714" t="str">
        <f>VLOOKUP(D714,TeamsFranchises!$A$2:$B$121,2,FALSE)</f>
        <v>New York Yankees</v>
      </c>
      <c r="G714">
        <v>3</v>
      </c>
      <c r="H714">
        <v>154</v>
      </c>
      <c r="I714">
        <v>77</v>
      </c>
      <c r="J714">
        <v>95</v>
      </c>
      <c r="K714">
        <v>59</v>
      </c>
      <c r="N714">
        <f t="shared" si="44"/>
        <v>0</v>
      </c>
      <c r="O714" t="s">
        <v>51</v>
      </c>
      <c r="P714">
        <f t="shared" si="45"/>
        <v>0</v>
      </c>
      <c r="Q714" t="s">
        <v>51</v>
      </c>
      <c r="R714">
        <f t="shared" si="46"/>
        <v>1</v>
      </c>
      <c r="S714">
        <f t="shared" si="47"/>
        <v>0</v>
      </c>
      <c r="T714" t="str">
        <f>IF('Teams-Start'!A714&gt;=1903,"Y","N")</f>
        <v>Y</v>
      </c>
      <c r="U714">
        <v>838</v>
      </c>
      <c r="V714">
        <v>5176</v>
      </c>
      <c r="W714">
        <v>1448</v>
      </c>
      <c r="X714">
        <v>268</v>
      </c>
      <c r="Y714">
        <v>71</v>
      </c>
      <c r="Z714">
        <v>115</v>
      </c>
      <c r="AA714">
        <v>539</v>
      </c>
      <c r="AB714">
        <v>626</v>
      </c>
      <c r="AC714">
        <v>64</v>
      </c>
      <c r="AD714">
        <v>82</v>
      </c>
      <c r="AG714">
        <v>629</v>
      </c>
      <c r="AH714">
        <v>505</v>
      </c>
      <c r="AI714">
        <v>3.32</v>
      </c>
      <c r="AJ714">
        <v>88</v>
      </c>
      <c r="AK714">
        <v>15</v>
      </c>
      <c r="AL714">
        <v>11</v>
      </c>
      <c r="AM714">
        <v>4104</v>
      </c>
      <c r="AN714">
        <v>1414</v>
      </c>
      <c r="AO714">
        <v>48</v>
      </c>
      <c r="AP714">
        <v>420</v>
      </c>
      <c r="AQ714">
        <v>480</v>
      </c>
      <c r="AR714">
        <v>193</v>
      </c>
      <c r="AS714">
        <v>129</v>
      </c>
      <c r="AT714">
        <v>0.97</v>
      </c>
      <c r="AU714" t="s">
        <v>459</v>
      </c>
      <c r="AV714" t="s">
        <v>457</v>
      </c>
      <c r="AW714">
        <v>1289422</v>
      </c>
      <c r="AX714">
        <v>104</v>
      </c>
      <c r="AY714">
        <v>101</v>
      </c>
      <c r="AZ714" t="s">
        <v>412</v>
      </c>
      <c r="BA714" t="s">
        <v>436</v>
      </c>
      <c r="BB714" t="s">
        <v>436</v>
      </c>
    </row>
    <row r="715" spans="1:54" x14ac:dyDescent="0.25">
      <c r="A715">
        <v>1920</v>
      </c>
      <c r="B715" t="s">
        <v>410</v>
      </c>
      <c r="C715" t="s">
        <v>226</v>
      </c>
      <c r="D715" t="s">
        <v>423</v>
      </c>
      <c r="E715" t="str">
        <f>VLOOKUP(D715,TeamsFranchises!$A$2:$B$121,2,FALSE)</f>
        <v>Oakland Athletics</v>
      </c>
      <c r="G715">
        <v>8</v>
      </c>
      <c r="H715">
        <v>156</v>
      </c>
      <c r="I715">
        <v>77</v>
      </c>
      <c r="J715">
        <v>48</v>
      </c>
      <c r="K715">
        <v>106</v>
      </c>
      <c r="N715">
        <f t="shared" si="44"/>
        <v>0</v>
      </c>
      <c r="O715" t="s">
        <v>51</v>
      </c>
      <c r="P715">
        <f t="shared" si="45"/>
        <v>0</v>
      </c>
      <c r="Q715" t="s">
        <v>51</v>
      </c>
      <c r="R715">
        <f t="shared" si="46"/>
        <v>1</v>
      </c>
      <c r="S715">
        <f t="shared" si="47"/>
        <v>0</v>
      </c>
      <c r="T715" t="str">
        <f>IF('Teams-Start'!A715&gt;=1903,"Y","N")</f>
        <v>Y</v>
      </c>
      <c r="U715">
        <v>558</v>
      </c>
      <c r="V715">
        <v>5256</v>
      </c>
      <c r="W715">
        <v>1324</v>
      </c>
      <c r="X715">
        <v>220</v>
      </c>
      <c r="Y715">
        <v>49</v>
      </c>
      <c r="Z715">
        <v>44</v>
      </c>
      <c r="AA715">
        <v>353</v>
      </c>
      <c r="AB715">
        <v>593</v>
      </c>
      <c r="AC715">
        <v>50</v>
      </c>
      <c r="AD715">
        <v>67</v>
      </c>
      <c r="AG715">
        <v>834</v>
      </c>
      <c r="AH715">
        <v>603</v>
      </c>
      <c r="AI715">
        <v>3.93</v>
      </c>
      <c r="AJ715">
        <v>79</v>
      </c>
      <c r="AK715">
        <v>6</v>
      </c>
      <c r="AL715">
        <v>2</v>
      </c>
      <c r="AM715">
        <v>4140</v>
      </c>
      <c r="AN715">
        <v>1612</v>
      </c>
      <c r="AO715">
        <v>56</v>
      </c>
      <c r="AP715">
        <v>461</v>
      </c>
      <c r="AQ715">
        <v>423</v>
      </c>
      <c r="AR715">
        <v>267</v>
      </c>
      <c r="AS715">
        <v>126</v>
      </c>
      <c r="AT715">
        <v>0.95899999999999996</v>
      </c>
      <c r="AU715" t="s">
        <v>77</v>
      </c>
      <c r="AV715" t="s">
        <v>442</v>
      </c>
      <c r="AW715">
        <v>287888</v>
      </c>
      <c r="AX715">
        <v>101</v>
      </c>
      <c r="AY715">
        <v>106</v>
      </c>
      <c r="AZ715" t="s">
        <v>226</v>
      </c>
      <c r="BA715" t="s">
        <v>226</v>
      </c>
      <c r="BB715" t="s">
        <v>226</v>
      </c>
    </row>
    <row r="716" spans="1:54" x14ac:dyDescent="0.25">
      <c r="A716">
        <v>1920</v>
      </c>
      <c r="B716" t="s">
        <v>157</v>
      </c>
      <c r="C716" t="s">
        <v>122</v>
      </c>
      <c r="D716" t="s">
        <v>122</v>
      </c>
      <c r="E716" t="str">
        <f>VLOOKUP(D716,TeamsFranchises!$A$2:$B$121,2,FALSE)</f>
        <v>Philadelphia Phillies</v>
      </c>
      <c r="G716">
        <v>8</v>
      </c>
      <c r="H716">
        <v>153</v>
      </c>
      <c r="I716">
        <v>77</v>
      </c>
      <c r="J716">
        <v>62</v>
      </c>
      <c r="K716">
        <v>91</v>
      </c>
      <c r="N716">
        <f t="shared" si="44"/>
        <v>0</v>
      </c>
      <c r="O716" t="s">
        <v>51</v>
      </c>
      <c r="P716">
        <f t="shared" si="45"/>
        <v>0</v>
      </c>
      <c r="Q716" t="s">
        <v>51</v>
      </c>
      <c r="R716">
        <f t="shared" si="46"/>
        <v>1</v>
      </c>
      <c r="S716">
        <f t="shared" si="47"/>
        <v>0</v>
      </c>
      <c r="T716" t="str">
        <f>IF('Teams-Start'!A716&gt;=1903,"Y","N")</f>
        <v>Y</v>
      </c>
      <c r="U716">
        <v>565</v>
      </c>
      <c r="V716">
        <v>5264</v>
      </c>
      <c r="W716">
        <v>1385</v>
      </c>
      <c r="X716">
        <v>229</v>
      </c>
      <c r="Y716">
        <v>54</v>
      </c>
      <c r="Z716">
        <v>64</v>
      </c>
      <c r="AA716">
        <v>283</v>
      </c>
      <c r="AB716">
        <v>531</v>
      </c>
      <c r="AC716">
        <v>100</v>
      </c>
      <c r="AD716">
        <v>83</v>
      </c>
      <c r="AG716">
        <v>714</v>
      </c>
      <c r="AH716">
        <v>557</v>
      </c>
      <c r="AI716">
        <v>3.63</v>
      </c>
      <c r="AJ716">
        <v>77</v>
      </c>
      <c r="AK716">
        <v>8</v>
      </c>
      <c r="AL716">
        <v>11</v>
      </c>
      <c r="AM716">
        <v>4140</v>
      </c>
      <c r="AN716">
        <v>1480</v>
      </c>
      <c r="AO716">
        <v>35</v>
      </c>
      <c r="AP716">
        <v>444</v>
      </c>
      <c r="AQ716">
        <v>419</v>
      </c>
      <c r="AR716">
        <v>232</v>
      </c>
      <c r="AS716">
        <v>135</v>
      </c>
      <c r="AT716">
        <v>0.96399999999999997</v>
      </c>
      <c r="AU716" t="s">
        <v>358</v>
      </c>
      <c r="AV716" t="s">
        <v>404</v>
      </c>
      <c r="AW716">
        <v>330998</v>
      </c>
      <c r="AX716">
        <v>104</v>
      </c>
      <c r="AY716">
        <v>109</v>
      </c>
      <c r="AZ716" t="s">
        <v>122</v>
      </c>
      <c r="BA716" t="s">
        <v>122</v>
      </c>
      <c r="BB716" t="s">
        <v>122</v>
      </c>
    </row>
    <row r="717" spans="1:54" x14ac:dyDescent="0.25">
      <c r="A717">
        <v>1920</v>
      </c>
      <c r="B717" t="s">
        <v>157</v>
      </c>
      <c r="C717" t="s">
        <v>229</v>
      </c>
      <c r="D717" t="s">
        <v>229</v>
      </c>
      <c r="E717" t="str">
        <f>VLOOKUP(D717,TeamsFranchises!$A$2:$B$121,2,FALSE)</f>
        <v>Pittsburgh Pirates</v>
      </c>
      <c r="G717">
        <v>4</v>
      </c>
      <c r="H717">
        <v>155</v>
      </c>
      <c r="I717">
        <v>78</v>
      </c>
      <c r="J717">
        <v>79</v>
      </c>
      <c r="K717">
        <v>75</v>
      </c>
      <c r="N717">
        <f t="shared" si="44"/>
        <v>0</v>
      </c>
      <c r="O717" t="s">
        <v>51</v>
      </c>
      <c r="P717">
        <f t="shared" si="45"/>
        <v>0</v>
      </c>
      <c r="Q717" t="s">
        <v>51</v>
      </c>
      <c r="R717">
        <f t="shared" si="46"/>
        <v>1</v>
      </c>
      <c r="S717">
        <f t="shared" si="47"/>
        <v>0</v>
      </c>
      <c r="T717" t="str">
        <f>IF('Teams-Start'!A717&gt;=1903,"Y","N")</f>
        <v>Y</v>
      </c>
      <c r="U717">
        <v>530</v>
      </c>
      <c r="V717">
        <v>5219</v>
      </c>
      <c r="W717">
        <v>1342</v>
      </c>
      <c r="X717">
        <v>162</v>
      </c>
      <c r="Y717">
        <v>90</v>
      </c>
      <c r="Z717">
        <v>16</v>
      </c>
      <c r="AA717">
        <v>374</v>
      </c>
      <c r="AB717">
        <v>405</v>
      </c>
      <c r="AC717">
        <v>181</v>
      </c>
      <c r="AD717">
        <v>117</v>
      </c>
      <c r="AG717">
        <v>552</v>
      </c>
      <c r="AH717">
        <v>454</v>
      </c>
      <c r="AI717">
        <v>2.89</v>
      </c>
      <c r="AJ717">
        <v>92</v>
      </c>
      <c r="AK717">
        <v>17</v>
      </c>
      <c r="AL717">
        <v>10</v>
      </c>
      <c r="AM717">
        <v>4245</v>
      </c>
      <c r="AN717">
        <v>1389</v>
      </c>
      <c r="AO717">
        <v>25</v>
      </c>
      <c r="AP717">
        <v>280</v>
      </c>
      <c r="AQ717">
        <v>444</v>
      </c>
      <c r="AR717">
        <v>186</v>
      </c>
      <c r="AS717">
        <v>119</v>
      </c>
      <c r="AT717">
        <v>0.97099999999999997</v>
      </c>
      <c r="AU717" t="s">
        <v>390</v>
      </c>
      <c r="AV717" t="s">
        <v>447</v>
      </c>
      <c r="AW717">
        <v>429037</v>
      </c>
      <c r="AX717">
        <v>103</v>
      </c>
      <c r="AY717">
        <v>103</v>
      </c>
      <c r="AZ717" t="s">
        <v>229</v>
      </c>
      <c r="BA717" t="s">
        <v>229</v>
      </c>
      <c r="BB717" t="s">
        <v>229</v>
      </c>
    </row>
    <row r="718" spans="1:54" x14ac:dyDescent="0.25">
      <c r="A718">
        <v>1920</v>
      </c>
      <c r="B718" t="s">
        <v>410</v>
      </c>
      <c r="C718" t="s">
        <v>431</v>
      </c>
      <c r="D718" t="s">
        <v>95</v>
      </c>
      <c r="E718" t="str">
        <f>VLOOKUP(D718,TeamsFranchises!$A$2:$B$121,2,FALSE)</f>
        <v>Baltimore Orioles</v>
      </c>
      <c r="G718">
        <v>4</v>
      </c>
      <c r="H718">
        <v>154</v>
      </c>
      <c r="I718">
        <v>78</v>
      </c>
      <c r="J718">
        <v>76</v>
      </c>
      <c r="K718">
        <v>77</v>
      </c>
      <c r="N718">
        <f t="shared" si="44"/>
        <v>0</v>
      </c>
      <c r="O718" t="s">
        <v>51</v>
      </c>
      <c r="P718">
        <f t="shared" si="45"/>
        <v>0</v>
      </c>
      <c r="Q718" t="s">
        <v>51</v>
      </c>
      <c r="R718">
        <f t="shared" si="46"/>
        <v>1</v>
      </c>
      <c r="S718">
        <f t="shared" si="47"/>
        <v>0</v>
      </c>
      <c r="T718" t="str">
        <f>IF('Teams-Start'!A718&gt;=1903,"Y","N")</f>
        <v>Y</v>
      </c>
      <c r="U718">
        <v>797</v>
      </c>
      <c r="V718">
        <v>5358</v>
      </c>
      <c r="W718">
        <v>1651</v>
      </c>
      <c r="X718">
        <v>279</v>
      </c>
      <c r="Y718">
        <v>83</v>
      </c>
      <c r="Z718">
        <v>50</v>
      </c>
      <c r="AA718">
        <v>427</v>
      </c>
      <c r="AB718">
        <v>339</v>
      </c>
      <c r="AC718">
        <v>118</v>
      </c>
      <c r="AD718">
        <v>79</v>
      </c>
      <c r="AG718">
        <v>766</v>
      </c>
      <c r="AH718">
        <v>617</v>
      </c>
      <c r="AI718">
        <v>4.03</v>
      </c>
      <c r="AJ718">
        <v>84</v>
      </c>
      <c r="AK718">
        <v>9</v>
      </c>
      <c r="AL718">
        <v>14</v>
      </c>
      <c r="AM718">
        <v>4134</v>
      </c>
      <c r="AN718">
        <v>1481</v>
      </c>
      <c r="AO718">
        <v>53</v>
      </c>
      <c r="AP718">
        <v>578</v>
      </c>
      <c r="AQ718">
        <v>444</v>
      </c>
      <c r="AR718">
        <v>231</v>
      </c>
      <c r="AS718">
        <v>119</v>
      </c>
      <c r="AT718">
        <v>0.96299999999999997</v>
      </c>
      <c r="AU718" t="s">
        <v>252</v>
      </c>
      <c r="AV718" t="s">
        <v>444</v>
      </c>
      <c r="AW718">
        <v>419311</v>
      </c>
      <c r="AX718">
        <v>103</v>
      </c>
      <c r="AY718">
        <v>103</v>
      </c>
      <c r="AZ718" t="s">
        <v>433</v>
      </c>
      <c r="BA718" t="s">
        <v>431</v>
      </c>
      <c r="BB718" t="s">
        <v>431</v>
      </c>
    </row>
    <row r="719" spans="1:54" x14ac:dyDescent="0.25">
      <c r="A719">
        <v>1920</v>
      </c>
      <c r="B719" t="s">
        <v>157</v>
      </c>
      <c r="C719" t="s">
        <v>396</v>
      </c>
      <c r="D719" t="s">
        <v>154</v>
      </c>
      <c r="E719" t="str">
        <f>VLOOKUP(D719,TeamsFranchises!$A$2:$B$121,2,FALSE)</f>
        <v>St. Louis Cardinals</v>
      </c>
      <c r="G719">
        <v>5</v>
      </c>
      <c r="H719">
        <v>155</v>
      </c>
      <c r="I719">
        <v>76</v>
      </c>
      <c r="J719">
        <v>75</v>
      </c>
      <c r="K719">
        <v>79</v>
      </c>
      <c r="N719">
        <f t="shared" si="44"/>
        <v>0</v>
      </c>
      <c r="O719" t="s">
        <v>51</v>
      </c>
      <c r="P719">
        <f t="shared" si="45"/>
        <v>0</v>
      </c>
      <c r="Q719" t="s">
        <v>51</v>
      </c>
      <c r="R719">
        <f t="shared" si="46"/>
        <v>1</v>
      </c>
      <c r="S719">
        <f t="shared" si="47"/>
        <v>0</v>
      </c>
      <c r="T719" t="str">
        <f>IF('Teams-Start'!A719&gt;=1903,"Y","N")</f>
        <v>Y</v>
      </c>
      <c r="U719">
        <v>675</v>
      </c>
      <c r="V719">
        <v>5495</v>
      </c>
      <c r="W719">
        <v>1589</v>
      </c>
      <c r="X719">
        <v>238</v>
      </c>
      <c r="Y719">
        <v>96</v>
      </c>
      <c r="Z719">
        <v>32</v>
      </c>
      <c r="AA719">
        <v>373</v>
      </c>
      <c r="AB719">
        <v>484</v>
      </c>
      <c r="AC719">
        <v>126</v>
      </c>
      <c r="AD719">
        <v>114</v>
      </c>
      <c r="AG719">
        <v>682</v>
      </c>
      <c r="AH719">
        <v>543</v>
      </c>
      <c r="AI719">
        <v>3.43</v>
      </c>
      <c r="AJ719">
        <v>72</v>
      </c>
      <c r="AK719">
        <v>9</v>
      </c>
      <c r="AL719">
        <v>12</v>
      </c>
      <c r="AM719">
        <v>4278</v>
      </c>
      <c r="AN719">
        <v>1488</v>
      </c>
      <c r="AO719">
        <v>30</v>
      </c>
      <c r="AP719">
        <v>479</v>
      </c>
      <c r="AQ719">
        <v>529</v>
      </c>
      <c r="AR719">
        <v>256</v>
      </c>
      <c r="AS719">
        <v>136</v>
      </c>
      <c r="AT719">
        <v>0.96099999999999997</v>
      </c>
      <c r="AU719" t="s">
        <v>409</v>
      </c>
      <c r="AV719" t="s">
        <v>490</v>
      </c>
      <c r="AW719">
        <v>326836</v>
      </c>
      <c r="AX719">
        <v>98</v>
      </c>
      <c r="AY719">
        <v>98</v>
      </c>
      <c r="AZ719" t="s">
        <v>154</v>
      </c>
      <c r="BA719" t="s">
        <v>396</v>
      </c>
      <c r="BB719" t="s">
        <v>396</v>
      </c>
    </row>
    <row r="720" spans="1:54" x14ac:dyDescent="0.25">
      <c r="A720">
        <v>1920</v>
      </c>
      <c r="B720" t="s">
        <v>410</v>
      </c>
      <c r="C720" t="s">
        <v>425</v>
      </c>
      <c r="D720" t="s">
        <v>426</v>
      </c>
      <c r="E720" t="str">
        <f>VLOOKUP(D720,TeamsFranchises!$A$2:$B$121,2,FALSE)</f>
        <v>Minnesota Twins</v>
      </c>
      <c r="G720">
        <v>6</v>
      </c>
      <c r="H720">
        <v>153</v>
      </c>
      <c r="I720">
        <v>76</v>
      </c>
      <c r="J720">
        <v>68</v>
      </c>
      <c r="K720">
        <v>84</v>
      </c>
      <c r="N720">
        <f t="shared" si="44"/>
        <v>0</v>
      </c>
      <c r="O720" t="s">
        <v>51</v>
      </c>
      <c r="P720">
        <f t="shared" si="45"/>
        <v>0</v>
      </c>
      <c r="Q720" t="s">
        <v>51</v>
      </c>
      <c r="R720">
        <f t="shared" si="46"/>
        <v>1</v>
      </c>
      <c r="S720">
        <f t="shared" si="47"/>
        <v>0</v>
      </c>
      <c r="T720" t="str">
        <f>IF('Teams-Start'!A720&gt;=1903,"Y","N")</f>
        <v>Y</v>
      </c>
      <c r="U720">
        <v>723</v>
      </c>
      <c r="V720">
        <v>5251</v>
      </c>
      <c r="W720">
        <v>1526</v>
      </c>
      <c r="X720">
        <v>233</v>
      </c>
      <c r="Y720">
        <v>81</v>
      </c>
      <c r="Z720">
        <v>36</v>
      </c>
      <c r="AA720">
        <v>433</v>
      </c>
      <c r="AB720">
        <v>543</v>
      </c>
      <c r="AC720">
        <v>161</v>
      </c>
      <c r="AD720">
        <v>114</v>
      </c>
      <c r="AG720">
        <v>802</v>
      </c>
      <c r="AH720">
        <v>633</v>
      </c>
      <c r="AI720">
        <v>4.17</v>
      </c>
      <c r="AJ720">
        <v>81</v>
      </c>
      <c r="AK720">
        <v>10</v>
      </c>
      <c r="AL720">
        <v>10</v>
      </c>
      <c r="AM720">
        <v>4101</v>
      </c>
      <c r="AN720">
        <v>1521</v>
      </c>
      <c r="AO720">
        <v>51</v>
      </c>
      <c r="AP720">
        <v>520</v>
      </c>
      <c r="AQ720">
        <v>418</v>
      </c>
      <c r="AR720">
        <v>232</v>
      </c>
      <c r="AS720">
        <v>95</v>
      </c>
      <c r="AT720">
        <v>0.96299999999999997</v>
      </c>
      <c r="AU720" t="s">
        <v>397</v>
      </c>
      <c r="AV720" t="s">
        <v>452</v>
      </c>
      <c r="AW720">
        <v>359260</v>
      </c>
      <c r="AX720">
        <v>97</v>
      </c>
      <c r="AY720">
        <v>98</v>
      </c>
      <c r="AZ720" t="s">
        <v>428</v>
      </c>
      <c r="BA720" t="s">
        <v>425</v>
      </c>
      <c r="BB720" t="s">
        <v>425</v>
      </c>
    </row>
    <row r="721" spans="1:54" x14ac:dyDescent="0.25">
      <c r="A721">
        <v>1921</v>
      </c>
      <c r="B721" t="s">
        <v>410</v>
      </c>
      <c r="C721" t="s">
        <v>54</v>
      </c>
      <c r="D721" t="s">
        <v>54</v>
      </c>
      <c r="E721" t="str">
        <f>VLOOKUP(D721,TeamsFranchises!$A$2:$B$121,2,FALSE)</f>
        <v>Boston Red Sox</v>
      </c>
      <c r="G721">
        <v>5</v>
      </c>
      <c r="H721">
        <v>154</v>
      </c>
      <c r="I721">
        <v>77</v>
      </c>
      <c r="J721">
        <v>75</v>
      </c>
      <c r="K721">
        <v>79</v>
      </c>
      <c r="N721">
        <f t="shared" si="44"/>
        <v>0</v>
      </c>
      <c r="O721" t="s">
        <v>51</v>
      </c>
      <c r="P721">
        <f t="shared" si="45"/>
        <v>0</v>
      </c>
      <c r="Q721" t="s">
        <v>51</v>
      </c>
      <c r="R721">
        <f t="shared" si="46"/>
        <v>1</v>
      </c>
      <c r="S721">
        <f t="shared" si="47"/>
        <v>0</v>
      </c>
      <c r="T721" t="str">
        <f>IF('Teams-Start'!A721&gt;=1903,"Y","N")</f>
        <v>Y</v>
      </c>
      <c r="U721">
        <v>668</v>
      </c>
      <c r="V721">
        <v>5206</v>
      </c>
      <c r="W721">
        <v>1440</v>
      </c>
      <c r="X721">
        <v>248</v>
      </c>
      <c r="Y721">
        <v>69</v>
      </c>
      <c r="Z721">
        <v>17</v>
      </c>
      <c r="AA721">
        <v>428</v>
      </c>
      <c r="AB721">
        <v>344</v>
      </c>
      <c r="AC721">
        <v>83</v>
      </c>
      <c r="AD721">
        <v>65</v>
      </c>
      <c r="AG721">
        <v>696</v>
      </c>
      <c r="AH721">
        <v>603</v>
      </c>
      <c r="AI721">
        <v>3.98</v>
      </c>
      <c r="AJ721">
        <v>88</v>
      </c>
      <c r="AK721">
        <v>9</v>
      </c>
      <c r="AL721">
        <v>5</v>
      </c>
      <c r="AM721">
        <v>4092</v>
      </c>
      <c r="AN721">
        <v>1521</v>
      </c>
      <c r="AO721">
        <v>53</v>
      </c>
      <c r="AP721">
        <v>452</v>
      </c>
      <c r="AQ721">
        <v>446</v>
      </c>
      <c r="AR721">
        <v>157</v>
      </c>
      <c r="AS721">
        <v>151</v>
      </c>
      <c r="AT721">
        <v>0.97499999999999998</v>
      </c>
      <c r="AU721" t="s">
        <v>441</v>
      </c>
      <c r="AV721" t="s">
        <v>453</v>
      </c>
      <c r="AW721">
        <v>279273</v>
      </c>
      <c r="AX721">
        <v>97</v>
      </c>
      <c r="AY721">
        <v>99</v>
      </c>
      <c r="AZ721" t="s">
        <v>54</v>
      </c>
      <c r="BA721" t="s">
        <v>54</v>
      </c>
      <c r="BB721" t="s">
        <v>54</v>
      </c>
    </row>
    <row r="722" spans="1:54" x14ac:dyDescent="0.25">
      <c r="A722">
        <v>1921</v>
      </c>
      <c r="B722" t="s">
        <v>157</v>
      </c>
      <c r="C722" t="s">
        <v>262</v>
      </c>
      <c r="D722" t="s">
        <v>260</v>
      </c>
      <c r="E722" t="str">
        <f>VLOOKUP(D722,TeamsFranchises!$A$2:$B$121,2,FALSE)</f>
        <v>Los Angeles Dodgers</v>
      </c>
      <c r="G722">
        <v>5</v>
      </c>
      <c r="H722">
        <v>152</v>
      </c>
      <c r="I722">
        <v>78</v>
      </c>
      <c r="J722">
        <v>77</v>
      </c>
      <c r="K722">
        <v>75</v>
      </c>
      <c r="N722">
        <f t="shared" si="44"/>
        <v>0</v>
      </c>
      <c r="O722" t="s">
        <v>51</v>
      </c>
      <c r="P722">
        <f t="shared" si="45"/>
        <v>0</v>
      </c>
      <c r="Q722" t="s">
        <v>51</v>
      </c>
      <c r="R722">
        <f t="shared" si="46"/>
        <v>1</v>
      </c>
      <c r="S722">
        <f t="shared" si="47"/>
        <v>0</v>
      </c>
      <c r="T722" t="str">
        <f>IF('Teams-Start'!A722&gt;=1903,"Y","N")</f>
        <v>Y</v>
      </c>
      <c r="U722">
        <v>667</v>
      </c>
      <c r="V722">
        <v>5263</v>
      </c>
      <c r="W722">
        <v>1476</v>
      </c>
      <c r="X722">
        <v>209</v>
      </c>
      <c r="Y722">
        <v>85</v>
      </c>
      <c r="Z722">
        <v>59</v>
      </c>
      <c r="AA722">
        <v>325</v>
      </c>
      <c r="AB722">
        <v>400</v>
      </c>
      <c r="AC722">
        <v>91</v>
      </c>
      <c r="AD722">
        <v>73</v>
      </c>
      <c r="AG722">
        <v>681</v>
      </c>
      <c r="AH722">
        <v>560</v>
      </c>
      <c r="AI722">
        <v>3.7</v>
      </c>
      <c r="AJ722">
        <v>82</v>
      </c>
      <c r="AK722">
        <v>8</v>
      </c>
      <c r="AL722">
        <v>12</v>
      </c>
      <c r="AM722">
        <v>4089</v>
      </c>
      <c r="AN722">
        <v>1556</v>
      </c>
      <c r="AO722">
        <v>46</v>
      </c>
      <c r="AP722">
        <v>361</v>
      </c>
      <c r="AQ722">
        <v>471</v>
      </c>
      <c r="AR722">
        <v>232</v>
      </c>
      <c r="AS722">
        <v>142</v>
      </c>
      <c r="AT722">
        <v>0.96399999999999997</v>
      </c>
      <c r="AU722" t="s">
        <v>467</v>
      </c>
      <c r="AV722" t="s">
        <v>458</v>
      </c>
      <c r="AW722">
        <v>613245</v>
      </c>
      <c r="AX722">
        <v>105</v>
      </c>
      <c r="AY722">
        <v>104</v>
      </c>
      <c r="AZ722" t="s">
        <v>262</v>
      </c>
      <c r="BA722" t="s">
        <v>262</v>
      </c>
      <c r="BB722" t="s">
        <v>262</v>
      </c>
    </row>
    <row r="723" spans="1:54" x14ac:dyDescent="0.25">
      <c r="A723">
        <v>1921</v>
      </c>
      <c r="B723" t="s">
        <v>157</v>
      </c>
      <c r="C723" t="s">
        <v>158</v>
      </c>
      <c r="D723" t="s">
        <v>159</v>
      </c>
      <c r="E723" t="str">
        <f>VLOOKUP(D723,TeamsFranchises!$A$2:$B$121,2,FALSE)</f>
        <v>Atlanta Braves</v>
      </c>
      <c r="G723">
        <v>4</v>
      </c>
      <c r="H723">
        <v>153</v>
      </c>
      <c r="I723">
        <v>74</v>
      </c>
      <c r="J723">
        <v>79</v>
      </c>
      <c r="K723">
        <v>74</v>
      </c>
      <c r="N723">
        <f t="shared" si="44"/>
        <v>0</v>
      </c>
      <c r="O723" t="s">
        <v>51</v>
      </c>
      <c r="P723">
        <f t="shared" si="45"/>
        <v>0</v>
      </c>
      <c r="Q723" t="s">
        <v>51</v>
      </c>
      <c r="R723">
        <f t="shared" si="46"/>
        <v>1</v>
      </c>
      <c r="S723">
        <f t="shared" si="47"/>
        <v>0</v>
      </c>
      <c r="T723" t="str">
        <f>IF('Teams-Start'!A723&gt;=1903,"Y","N")</f>
        <v>Y</v>
      </c>
      <c r="U723">
        <v>721</v>
      </c>
      <c r="V723">
        <v>5385</v>
      </c>
      <c r="W723">
        <v>1561</v>
      </c>
      <c r="X723">
        <v>209</v>
      </c>
      <c r="Y723">
        <v>100</v>
      </c>
      <c r="Z723">
        <v>61</v>
      </c>
      <c r="AA723">
        <v>377</v>
      </c>
      <c r="AB723">
        <v>470</v>
      </c>
      <c r="AC723">
        <v>94</v>
      </c>
      <c r="AD723">
        <v>100</v>
      </c>
      <c r="AG723">
        <v>697</v>
      </c>
      <c r="AH723">
        <v>600</v>
      </c>
      <c r="AI723">
        <v>3.9</v>
      </c>
      <c r="AJ723">
        <v>74</v>
      </c>
      <c r="AK723">
        <v>11</v>
      </c>
      <c r="AL723">
        <v>12</v>
      </c>
      <c r="AM723">
        <v>4155</v>
      </c>
      <c r="AN723">
        <v>1488</v>
      </c>
      <c r="AO723">
        <v>54</v>
      </c>
      <c r="AP723">
        <v>420</v>
      </c>
      <c r="AQ723">
        <v>382</v>
      </c>
      <c r="AR723">
        <v>199</v>
      </c>
      <c r="AS723">
        <v>122</v>
      </c>
      <c r="AT723">
        <v>0.96899999999999997</v>
      </c>
      <c r="AU723" t="s">
        <v>454</v>
      </c>
      <c r="AV723" t="s">
        <v>489</v>
      </c>
      <c r="AW723">
        <v>318627</v>
      </c>
      <c r="AX723">
        <v>94</v>
      </c>
      <c r="AY723">
        <v>96</v>
      </c>
      <c r="AZ723" t="s">
        <v>158</v>
      </c>
      <c r="BA723" t="s">
        <v>158</v>
      </c>
      <c r="BB723" t="s">
        <v>158</v>
      </c>
    </row>
    <row r="724" spans="1:54" x14ac:dyDescent="0.25">
      <c r="A724">
        <v>1921</v>
      </c>
      <c r="B724" t="s">
        <v>410</v>
      </c>
      <c r="C724" t="s">
        <v>415</v>
      </c>
      <c r="D724" t="s">
        <v>416</v>
      </c>
      <c r="E724" t="str">
        <f>VLOOKUP(D724,TeamsFranchises!$A$2:$B$121,2,FALSE)</f>
        <v>Chicago White Sox</v>
      </c>
      <c r="G724">
        <v>7</v>
      </c>
      <c r="H724">
        <v>154</v>
      </c>
      <c r="I724">
        <v>77</v>
      </c>
      <c r="J724">
        <v>62</v>
      </c>
      <c r="K724">
        <v>92</v>
      </c>
      <c r="N724">
        <f t="shared" si="44"/>
        <v>0</v>
      </c>
      <c r="O724" t="s">
        <v>51</v>
      </c>
      <c r="P724">
        <f t="shared" si="45"/>
        <v>0</v>
      </c>
      <c r="Q724" t="s">
        <v>51</v>
      </c>
      <c r="R724">
        <f t="shared" si="46"/>
        <v>1</v>
      </c>
      <c r="S724">
        <f t="shared" si="47"/>
        <v>0</v>
      </c>
      <c r="T724" t="str">
        <f>IF('Teams-Start'!A724&gt;=1903,"Y","N")</f>
        <v>Y</v>
      </c>
      <c r="U724">
        <v>683</v>
      </c>
      <c r="V724">
        <v>5329</v>
      </c>
      <c r="W724">
        <v>1509</v>
      </c>
      <c r="X724">
        <v>242</v>
      </c>
      <c r="Y724">
        <v>82</v>
      </c>
      <c r="Z724">
        <v>35</v>
      </c>
      <c r="AA724">
        <v>445</v>
      </c>
      <c r="AB724">
        <v>474</v>
      </c>
      <c r="AC724">
        <v>97</v>
      </c>
      <c r="AD724">
        <v>93</v>
      </c>
      <c r="AG724">
        <v>858</v>
      </c>
      <c r="AH724">
        <v>749</v>
      </c>
      <c r="AI724">
        <v>4.9400000000000004</v>
      </c>
      <c r="AJ724">
        <v>84</v>
      </c>
      <c r="AK724">
        <v>7</v>
      </c>
      <c r="AL724">
        <v>9</v>
      </c>
      <c r="AM724">
        <v>4095</v>
      </c>
      <c r="AN724">
        <v>1603</v>
      </c>
      <c r="AO724">
        <v>52</v>
      </c>
      <c r="AP724">
        <v>549</v>
      </c>
      <c r="AQ724">
        <v>392</v>
      </c>
      <c r="AR724">
        <v>199</v>
      </c>
      <c r="AS724">
        <v>155</v>
      </c>
      <c r="AT724">
        <v>0.96899999999999997</v>
      </c>
      <c r="AU724" t="s">
        <v>417</v>
      </c>
      <c r="AV724" t="s">
        <v>450</v>
      </c>
      <c r="AW724">
        <v>543650</v>
      </c>
      <c r="AX724">
        <v>98</v>
      </c>
      <c r="AY724">
        <v>98</v>
      </c>
      <c r="AZ724" t="s">
        <v>416</v>
      </c>
      <c r="BA724" t="s">
        <v>415</v>
      </c>
      <c r="BB724" t="s">
        <v>415</v>
      </c>
    </row>
    <row r="725" spans="1:54" x14ac:dyDescent="0.25">
      <c r="A725">
        <v>1921</v>
      </c>
      <c r="B725" t="s">
        <v>157</v>
      </c>
      <c r="C725" t="s">
        <v>161</v>
      </c>
      <c r="D725" t="s">
        <v>162</v>
      </c>
      <c r="E725" t="str">
        <f>VLOOKUP(D725,TeamsFranchises!$A$2:$B$121,2,FALSE)</f>
        <v>Chicago Cubs</v>
      </c>
      <c r="G725">
        <v>7</v>
      </c>
      <c r="H725">
        <v>153</v>
      </c>
      <c r="I725">
        <v>76</v>
      </c>
      <c r="J725">
        <v>64</v>
      </c>
      <c r="K725">
        <v>89</v>
      </c>
      <c r="N725">
        <f t="shared" si="44"/>
        <v>0</v>
      </c>
      <c r="O725" t="s">
        <v>51</v>
      </c>
      <c r="P725">
        <f t="shared" si="45"/>
        <v>0</v>
      </c>
      <c r="Q725" t="s">
        <v>51</v>
      </c>
      <c r="R725">
        <f t="shared" si="46"/>
        <v>1</v>
      </c>
      <c r="S725">
        <f t="shared" si="47"/>
        <v>0</v>
      </c>
      <c r="T725" t="str">
        <f>IF('Teams-Start'!A725&gt;=1903,"Y","N")</f>
        <v>Y</v>
      </c>
      <c r="U725">
        <v>668</v>
      </c>
      <c r="V725">
        <v>5321</v>
      </c>
      <c r="W725">
        <v>1553</v>
      </c>
      <c r="X725">
        <v>234</v>
      </c>
      <c r="Y725">
        <v>56</v>
      </c>
      <c r="Z725">
        <v>37</v>
      </c>
      <c r="AA725">
        <v>343</v>
      </c>
      <c r="AB725">
        <v>374</v>
      </c>
      <c r="AC725">
        <v>70</v>
      </c>
      <c r="AD725">
        <v>97</v>
      </c>
      <c r="AG725">
        <v>773</v>
      </c>
      <c r="AH725">
        <v>665</v>
      </c>
      <c r="AI725">
        <v>4.3899999999999997</v>
      </c>
      <c r="AJ725">
        <v>73</v>
      </c>
      <c r="AK725">
        <v>7</v>
      </c>
      <c r="AL725">
        <v>7</v>
      </c>
      <c r="AM725">
        <v>4089</v>
      </c>
      <c r="AN725">
        <v>1605</v>
      </c>
      <c r="AO725">
        <v>67</v>
      </c>
      <c r="AP725">
        <v>409</v>
      </c>
      <c r="AQ725">
        <v>441</v>
      </c>
      <c r="AR725">
        <v>166</v>
      </c>
      <c r="AS725">
        <v>129</v>
      </c>
      <c r="AT725">
        <v>0.97399999999999998</v>
      </c>
      <c r="AU725" t="s">
        <v>434</v>
      </c>
      <c r="AV725" t="s">
        <v>473</v>
      </c>
      <c r="AW725">
        <v>410107</v>
      </c>
      <c r="AX725">
        <v>100</v>
      </c>
      <c r="AY725">
        <v>101</v>
      </c>
      <c r="AZ725" t="s">
        <v>162</v>
      </c>
      <c r="BA725" t="s">
        <v>161</v>
      </c>
      <c r="BB725" t="s">
        <v>161</v>
      </c>
    </row>
    <row r="726" spans="1:54" x14ac:dyDescent="0.25">
      <c r="A726">
        <v>1921</v>
      </c>
      <c r="B726" t="s">
        <v>157</v>
      </c>
      <c r="C726" t="s">
        <v>167</v>
      </c>
      <c r="D726" t="s">
        <v>167</v>
      </c>
      <c r="E726" t="str">
        <f>VLOOKUP(D726,TeamsFranchises!$A$2:$B$121,2,FALSE)</f>
        <v>Cincinnati Reds</v>
      </c>
      <c r="G726">
        <v>6</v>
      </c>
      <c r="H726">
        <v>153</v>
      </c>
      <c r="I726">
        <v>76</v>
      </c>
      <c r="J726">
        <v>70</v>
      </c>
      <c r="K726">
        <v>83</v>
      </c>
      <c r="N726">
        <f t="shared" si="44"/>
        <v>0</v>
      </c>
      <c r="O726" t="s">
        <v>51</v>
      </c>
      <c r="P726">
        <f t="shared" si="45"/>
        <v>0</v>
      </c>
      <c r="Q726" t="s">
        <v>51</v>
      </c>
      <c r="R726">
        <f t="shared" si="46"/>
        <v>1</v>
      </c>
      <c r="S726">
        <f t="shared" si="47"/>
        <v>0</v>
      </c>
      <c r="T726" t="str">
        <f>IF('Teams-Start'!A726&gt;=1903,"Y","N")</f>
        <v>Y</v>
      </c>
      <c r="U726">
        <v>618</v>
      </c>
      <c r="V726">
        <v>5112</v>
      </c>
      <c r="W726">
        <v>1421</v>
      </c>
      <c r="X726">
        <v>221</v>
      </c>
      <c r="Y726">
        <v>94</v>
      </c>
      <c r="Z726">
        <v>20</v>
      </c>
      <c r="AA726">
        <v>375</v>
      </c>
      <c r="AB726">
        <v>308</v>
      </c>
      <c r="AC726">
        <v>117</v>
      </c>
      <c r="AD726">
        <v>120</v>
      </c>
      <c r="AG726">
        <v>649</v>
      </c>
      <c r="AH726">
        <v>524</v>
      </c>
      <c r="AI726">
        <v>3.46</v>
      </c>
      <c r="AJ726">
        <v>83</v>
      </c>
      <c r="AK726">
        <v>7</v>
      </c>
      <c r="AL726">
        <v>9</v>
      </c>
      <c r="AM726">
        <v>4089</v>
      </c>
      <c r="AN726">
        <v>1500</v>
      </c>
      <c r="AO726">
        <v>37</v>
      </c>
      <c r="AP726">
        <v>305</v>
      </c>
      <c r="AQ726">
        <v>408</v>
      </c>
      <c r="AR726">
        <v>193</v>
      </c>
      <c r="AS726">
        <v>139</v>
      </c>
      <c r="AT726">
        <v>0.96899999999999997</v>
      </c>
      <c r="AU726" t="s">
        <v>165</v>
      </c>
      <c r="AV726" t="s">
        <v>455</v>
      </c>
      <c r="AW726">
        <v>311227</v>
      </c>
      <c r="AX726">
        <v>95</v>
      </c>
      <c r="AY726">
        <v>94</v>
      </c>
      <c r="AZ726" t="s">
        <v>167</v>
      </c>
      <c r="BA726" t="s">
        <v>167</v>
      </c>
      <c r="BB726" t="s">
        <v>167</v>
      </c>
    </row>
    <row r="727" spans="1:54" x14ac:dyDescent="0.25">
      <c r="A727">
        <v>1921</v>
      </c>
      <c r="B727" t="s">
        <v>410</v>
      </c>
      <c r="C727" t="s">
        <v>64</v>
      </c>
      <c r="D727" t="s">
        <v>64</v>
      </c>
      <c r="E727" t="str">
        <f>VLOOKUP(D727,TeamsFranchises!$A$2:$B$121,2,FALSE)</f>
        <v>Cleveland Indians</v>
      </c>
      <c r="G727">
        <v>2</v>
      </c>
      <c r="H727">
        <v>154</v>
      </c>
      <c r="I727">
        <v>77</v>
      </c>
      <c r="J727">
        <v>94</v>
      </c>
      <c r="K727">
        <v>60</v>
      </c>
      <c r="N727">
        <f t="shared" si="44"/>
        <v>0</v>
      </c>
      <c r="O727" t="s">
        <v>51</v>
      </c>
      <c r="P727">
        <f t="shared" si="45"/>
        <v>0</v>
      </c>
      <c r="Q727" t="s">
        <v>51</v>
      </c>
      <c r="R727">
        <f t="shared" si="46"/>
        <v>1</v>
      </c>
      <c r="S727">
        <f t="shared" si="47"/>
        <v>0</v>
      </c>
      <c r="T727" t="str">
        <f>IF('Teams-Start'!A727&gt;=1903,"Y","N")</f>
        <v>Y</v>
      </c>
      <c r="U727">
        <v>925</v>
      </c>
      <c r="V727">
        <v>5383</v>
      </c>
      <c r="W727">
        <v>1656</v>
      </c>
      <c r="X727">
        <v>355</v>
      </c>
      <c r="Y727">
        <v>90</v>
      </c>
      <c r="Z727">
        <v>42</v>
      </c>
      <c r="AA727">
        <v>623</v>
      </c>
      <c r="AB727">
        <v>376</v>
      </c>
      <c r="AC727">
        <v>50</v>
      </c>
      <c r="AD727">
        <v>42</v>
      </c>
      <c r="AG727">
        <v>712</v>
      </c>
      <c r="AH727">
        <v>597</v>
      </c>
      <c r="AI727">
        <v>3.9</v>
      </c>
      <c r="AJ727">
        <v>81</v>
      </c>
      <c r="AK727">
        <v>11</v>
      </c>
      <c r="AL727">
        <v>14</v>
      </c>
      <c r="AM727">
        <v>4131</v>
      </c>
      <c r="AN727">
        <v>1534</v>
      </c>
      <c r="AO727">
        <v>43</v>
      </c>
      <c r="AP727">
        <v>431</v>
      </c>
      <c r="AQ727">
        <v>475</v>
      </c>
      <c r="AR727">
        <v>204</v>
      </c>
      <c r="AS727">
        <v>124</v>
      </c>
      <c r="AT727">
        <v>0.96699999999999997</v>
      </c>
      <c r="AU727" t="s">
        <v>487</v>
      </c>
      <c r="AV727" t="s">
        <v>446</v>
      </c>
      <c r="AW727">
        <v>748705</v>
      </c>
      <c r="AX727">
        <v>102</v>
      </c>
      <c r="AY727">
        <v>100</v>
      </c>
      <c r="AZ727" t="s">
        <v>64</v>
      </c>
      <c r="BA727" t="s">
        <v>64</v>
      </c>
      <c r="BB727" t="s">
        <v>64</v>
      </c>
    </row>
    <row r="728" spans="1:54" x14ac:dyDescent="0.25">
      <c r="A728">
        <v>1921</v>
      </c>
      <c r="B728" t="s">
        <v>410</v>
      </c>
      <c r="C728" t="s">
        <v>419</v>
      </c>
      <c r="D728" t="s">
        <v>419</v>
      </c>
      <c r="E728" t="str">
        <f>VLOOKUP(D728,TeamsFranchises!$A$2:$B$121,2,FALSE)</f>
        <v>Detroit Tigers</v>
      </c>
      <c r="G728">
        <v>6</v>
      </c>
      <c r="H728">
        <v>154</v>
      </c>
      <c r="I728">
        <v>77</v>
      </c>
      <c r="J728">
        <v>71</v>
      </c>
      <c r="K728">
        <v>82</v>
      </c>
      <c r="N728">
        <f t="shared" si="44"/>
        <v>0</v>
      </c>
      <c r="O728" t="s">
        <v>51</v>
      </c>
      <c r="P728">
        <f t="shared" si="45"/>
        <v>0</v>
      </c>
      <c r="Q728" t="s">
        <v>51</v>
      </c>
      <c r="R728">
        <f t="shared" si="46"/>
        <v>1</v>
      </c>
      <c r="S728">
        <f t="shared" si="47"/>
        <v>0</v>
      </c>
      <c r="T728" t="str">
        <f>IF('Teams-Start'!A728&gt;=1903,"Y","N")</f>
        <v>Y</v>
      </c>
      <c r="U728">
        <v>883</v>
      </c>
      <c r="V728">
        <v>5461</v>
      </c>
      <c r="W728">
        <v>1724</v>
      </c>
      <c r="X728">
        <v>268</v>
      </c>
      <c r="Y728">
        <v>100</v>
      </c>
      <c r="Z728">
        <v>58</v>
      </c>
      <c r="AA728">
        <v>582</v>
      </c>
      <c r="AB728">
        <v>376</v>
      </c>
      <c r="AC728">
        <v>95</v>
      </c>
      <c r="AD728">
        <v>89</v>
      </c>
      <c r="AG728">
        <v>852</v>
      </c>
      <c r="AH728">
        <v>678</v>
      </c>
      <c r="AI728">
        <v>4.4000000000000004</v>
      </c>
      <c r="AJ728">
        <v>73</v>
      </c>
      <c r="AK728">
        <v>4</v>
      </c>
      <c r="AL728">
        <v>16</v>
      </c>
      <c r="AM728">
        <v>4158</v>
      </c>
      <c r="AN728">
        <v>1634</v>
      </c>
      <c r="AO728">
        <v>71</v>
      </c>
      <c r="AP728">
        <v>495</v>
      </c>
      <c r="AQ728">
        <v>452</v>
      </c>
      <c r="AR728">
        <v>231</v>
      </c>
      <c r="AS728">
        <v>107</v>
      </c>
      <c r="AT728">
        <v>0.96399999999999997</v>
      </c>
      <c r="AU728" t="s">
        <v>420</v>
      </c>
      <c r="AV728" t="s">
        <v>456</v>
      </c>
      <c r="AW728">
        <v>661527</v>
      </c>
      <c r="AX728">
        <v>99</v>
      </c>
      <c r="AY728">
        <v>100</v>
      </c>
      <c r="AZ728" t="s">
        <v>419</v>
      </c>
      <c r="BA728" t="s">
        <v>419</v>
      </c>
      <c r="BB728" t="s">
        <v>419</v>
      </c>
    </row>
    <row r="729" spans="1:54" x14ac:dyDescent="0.25">
      <c r="A729">
        <v>1921</v>
      </c>
      <c r="B729" t="s">
        <v>157</v>
      </c>
      <c r="C729" t="s">
        <v>242</v>
      </c>
      <c r="D729" t="s">
        <v>243</v>
      </c>
      <c r="E729" t="str">
        <f>VLOOKUP(D729,TeamsFranchises!$A$2:$B$121,2,FALSE)</f>
        <v>San Francisco Giants</v>
      </c>
      <c r="G729">
        <v>1</v>
      </c>
      <c r="H729">
        <v>153</v>
      </c>
      <c r="I729">
        <v>79</v>
      </c>
      <c r="J729">
        <v>94</v>
      </c>
      <c r="K729">
        <v>59</v>
      </c>
      <c r="N729">
        <f t="shared" si="44"/>
        <v>0</v>
      </c>
      <c r="O729" t="s">
        <v>76</v>
      </c>
      <c r="P729">
        <f t="shared" si="45"/>
        <v>1</v>
      </c>
      <c r="Q729" t="s">
        <v>76</v>
      </c>
      <c r="R729">
        <f t="shared" si="46"/>
        <v>0</v>
      </c>
      <c r="S729">
        <f t="shared" si="47"/>
        <v>1</v>
      </c>
      <c r="T729" t="str">
        <f>IF('Teams-Start'!A729&gt;=1903,"Y","N")</f>
        <v>Y</v>
      </c>
      <c r="U729">
        <v>840</v>
      </c>
      <c r="V729">
        <v>5278</v>
      </c>
      <c r="W729">
        <v>1575</v>
      </c>
      <c r="X729">
        <v>237</v>
      </c>
      <c r="Y729">
        <v>93</v>
      </c>
      <c r="Z729">
        <v>75</v>
      </c>
      <c r="AA729">
        <v>469</v>
      </c>
      <c r="AB729">
        <v>390</v>
      </c>
      <c r="AC729">
        <v>137</v>
      </c>
      <c r="AD729">
        <v>114</v>
      </c>
      <c r="AG729">
        <v>637</v>
      </c>
      <c r="AH729">
        <v>541</v>
      </c>
      <c r="AI729">
        <v>3.55</v>
      </c>
      <c r="AJ729">
        <v>71</v>
      </c>
      <c r="AK729">
        <v>9</v>
      </c>
      <c r="AL729">
        <v>18</v>
      </c>
      <c r="AM729">
        <v>4116</v>
      </c>
      <c r="AN729">
        <v>1497</v>
      </c>
      <c r="AO729">
        <v>79</v>
      </c>
      <c r="AP729">
        <v>295</v>
      </c>
      <c r="AQ729">
        <v>357</v>
      </c>
      <c r="AR729">
        <v>187</v>
      </c>
      <c r="AS729">
        <v>155</v>
      </c>
      <c r="AT729">
        <v>0.97099999999999997</v>
      </c>
      <c r="AU729" t="s">
        <v>310</v>
      </c>
      <c r="AV729" t="s">
        <v>457</v>
      </c>
      <c r="AW729">
        <v>973477</v>
      </c>
      <c r="AX729">
        <v>102</v>
      </c>
      <c r="AY729">
        <v>98</v>
      </c>
      <c r="AZ729" t="s">
        <v>246</v>
      </c>
      <c r="BA729" t="s">
        <v>242</v>
      </c>
      <c r="BB729" t="s">
        <v>242</v>
      </c>
    </row>
    <row r="730" spans="1:54" x14ac:dyDescent="0.25">
      <c r="A730">
        <v>1921</v>
      </c>
      <c r="B730" t="s">
        <v>410</v>
      </c>
      <c r="C730" t="s">
        <v>436</v>
      </c>
      <c r="D730" t="s">
        <v>412</v>
      </c>
      <c r="E730" t="str">
        <f>VLOOKUP(D730,TeamsFranchises!$A$2:$B$121,2,FALSE)</f>
        <v>New York Yankees</v>
      </c>
      <c r="G730">
        <v>1</v>
      </c>
      <c r="H730">
        <v>153</v>
      </c>
      <c r="I730">
        <v>78</v>
      </c>
      <c r="J730">
        <v>98</v>
      </c>
      <c r="K730">
        <v>55</v>
      </c>
      <c r="N730">
        <f t="shared" si="44"/>
        <v>0</v>
      </c>
      <c r="O730" t="s">
        <v>76</v>
      </c>
      <c r="P730">
        <f t="shared" si="45"/>
        <v>1</v>
      </c>
      <c r="Q730" t="s">
        <v>51</v>
      </c>
      <c r="R730">
        <f t="shared" si="46"/>
        <v>1</v>
      </c>
      <c r="S730">
        <f t="shared" si="47"/>
        <v>0</v>
      </c>
      <c r="T730" t="str">
        <f>IF('Teams-Start'!A730&gt;=1903,"Y","N")</f>
        <v>Y</v>
      </c>
      <c r="U730">
        <v>948</v>
      </c>
      <c r="V730">
        <v>5249</v>
      </c>
      <c r="W730">
        <v>1576</v>
      </c>
      <c r="X730">
        <v>285</v>
      </c>
      <c r="Y730">
        <v>87</v>
      </c>
      <c r="Z730">
        <v>134</v>
      </c>
      <c r="AA730">
        <v>588</v>
      </c>
      <c r="AB730">
        <v>569</v>
      </c>
      <c r="AC730">
        <v>89</v>
      </c>
      <c r="AD730">
        <v>64</v>
      </c>
      <c r="AG730">
        <v>708</v>
      </c>
      <c r="AH730">
        <v>579</v>
      </c>
      <c r="AI730">
        <v>3.82</v>
      </c>
      <c r="AJ730">
        <v>92</v>
      </c>
      <c r="AK730">
        <v>8</v>
      </c>
      <c r="AL730">
        <v>15</v>
      </c>
      <c r="AM730">
        <v>4092</v>
      </c>
      <c r="AN730">
        <v>1461</v>
      </c>
      <c r="AO730">
        <v>51</v>
      </c>
      <c r="AP730">
        <v>470</v>
      </c>
      <c r="AQ730">
        <v>481</v>
      </c>
      <c r="AR730">
        <v>220</v>
      </c>
      <c r="AS730">
        <v>138</v>
      </c>
      <c r="AT730">
        <v>0.96499999999999997</v>
      </c>
      <c r="AU730" t="s">
        <v>459</v>
      </c>
      <c r="AV730" t="s">
        <v>457</v>
      </c>
      <c r="AW730">
        <v>1230696</v>
      </c>
      <c r="AX730">
        <v>102</v>
      </c>
      <c r="AY730">
        <v>98</v>
      </c>
      <c r="AZ730" t="s">
        <v>412</v>
      </c>
      <c r="BA730" t="s">
        <v>436</v>
      </c>
      <c r="BB730" t="s">
        <v>436</v>
      </c>
    </row>
    <row r="731" spans="1:54" x14ac:dyDescent="0.25">
      <c r="A731">
        <v>1921</v>
      </c>
      <c r="B731" t="s">
        <v>410</v>
      </c>
      <c r="C731" t="s">
        <v>226</v>
      </c>
      <c r="D731" t="s">
        <v>423</v>
      </c>
      <c r="E731" t="str">
        <f>VLOOKUP(D731,TeamsFranchises!$A$2:$B$121,2,FALSE)</f>
        <v>Oakland Athletics</v>
      </c>
      <c r="G731">
        <v>8</v>
      </c>
      <c r="H731">
        <v>155</v>
      </c>
      <c r="I731">
        <v>77</v>
      </c>
      <c r="J731">
        <v>53</v>
      </c>
      <c r="K731">
        <v>100</v>
      </c>
      <c r="N731">
        <f t="shared" si="44"/>
        <v>0</v>
      </c>
      <c r="O731" t="s">
        <v>51</v>
      </c>
      <c r="P731">
        <f t="shared" si="45"/>
        <v>0</v>
      </c>
      <c r="Q731" t="s">
        <v>51</v>
      </c>
      <c r="R731">
        <f t="shared" si="46"/>
        <v>1</v>
      </c>
      <c r="S731">
        <f t="shared" si="47"/>
        <v>0</v>
      </c>
      <c r="T731" t="str">
        <f>IF('Teams-Start'!A731&gt;=1903,"Y","N")</f>
        <v>Y</v>
      </c>
      <c r="U731">
        <v>657</v>
      </c>
      <c r="V731">
        <v>5465</v>
      </c>
      <c r="W731">
        <v>1497</v>
      </c>
      <c r="X731">
        <v>256</v>
      </c>
      <c r="Y731">
        <v>64</v>
      </c>
      <c r="Z731">
        <v>82</v>
      </c>
      <c r="AA731">
        <v>424</v>
      </c>
      <c r="AB731">
        <v>565</v>
      </c>
      <c r="AC731">
        <v>68</v>
      </c>
      <c r="AD731">
        <v>55</v>
      </c>
      <c r="AG731">
        <v>894</v>
      </c>
      <c r="AH731">
        <v>717</v>
      </c>
      <c r="AI731">
        <v>4.6100000000000003</v>
      </c>
      <c r="AJ731">
        <v>75</v>
      </c>
      <c r="AK731">
        <v>2</v>
      </c>
      <c r="AL731">
        <v>7</v>
      </c>
      <c r="AM731">
        <v>4200</v>
      </c>
      <c r="AN731">
        <v>1645</v>
      </c>
      <c r="AO731">
        <v>85</v>
      </c>
      <c r="AP731">
        <v>548</v>
      </c>
      <c r="AQ731">
        <v>431</v>
      </c>
      <c r="AR731">
        <v>277</v>
      </c>
      <c r="AS731">
        <v>144</v>
      </c>
      <c r="AT731">
        <v>0.95699999999999996</v>
      </c>
      <c r="AU731" t="s">
        <v>77</v>
      </c>
      <c r="AV731" t="s">
        <v>442</v>
      </c>
      <c r="AW731">
        <v>344430</v>
      </c>
      <c r="AX731">
        <v>100</v>
      </c>
      <c r="AY731">
        <v>104</v>
      </c>
      <c r="AZ731" t="s">
        <v>226</v>
      </c>
      <c r="BA731" t="s">
        <v>226</v>
      </c>
      <c r="BB731" t="s">
        <v>226</v>
      </c>
    </row>
    <row r="732" spans="1:54" x14ac:dyDescent="0.25">
      <c r="A732">
        <v>1921</v>
      </c>
      <c r="B732" t="s">
        <v>157</v>
      </c>
      <c r="C732" t="s">
        <v>122</v>
      </c>
      <c r="D732" t="s">
        <v>122</v>
      </c>
      <c r="E732" t="str">
        <f>VLOOKUP(D732,TeamsFranchises!$A$2:$B$121,2,FALSE)</f>
        <v>Philadelphia Phillies</v>
      </c>
      <c r="G732">
        <v>8</v>
      </c>
      <c r="H732">
        <v>154</v>
      </c>
      <c r="I732">
        <v>76</v>
      </c>
      <c r="J732">
        <v>51</v>
      </c>
      <c r="K732">
        <v>103</v>
      </c>
      <c r="N732">
        <f t="shared" si="44"/>
        <v>0</v>
      </c>
      <c r="O732" t="s">
        <v>51</v>
      </c>
      <c r="P732">
        <f t="shared" si="45"/>
        <v>0</v>
      </c>
      <c r="Q732" t="s">
        <v>51</v>
      </c>
      <c r="R732">
        <f t="shared" si="46"/>
        <v>1</v>
      </c>
      <c r="S732">
        <f t="shared" si="47"/>
        <v>0</v>
      </c>
      <c r="T732" t="str">
        <f>IF('Teams-Start'!A732&gt;=1903,"Y","N")</f>
        <v>Y</v>
      </c>
      <c r="U732">
        <v>617</v>
      </c>
      <c r="V732">
        <v>5329</v>
      </c>
      <c r="W732">
        <v>1512</v>
      </c>
      <c r="X732">
        <v>238</v>
      </c>
      <c r="Y732">
        <v>50</v>
      </c>
      <c r="Z732">
        <v>88</v>
      </c>
      <c r="AA732">
        <v>294</v>
      </c>
      <c r="AB732">
        <v>615</v>
      </c>
      <c r="AC732">
        <v>66</v>
      </c>
      <c r="AD732">
        <v>80</v>
      </c>
      <c r="AG732">
        <v>919</v>
      </c>
      <c r="AH732">
        <v>671</v>
      </c>
      <c r="AI732">
        <v>4.4800000000000004</v>
      </c>
      <c r="AJ732">
        <v>82</v>
      </c>
      <c r="AK732">
        <v>5</v>
      </c>
      <c r="AL732">
        <v>8</v>
      </c>
      <c r="AM732">
        <v>4044</v>
      </c>
      <c r="AN732">
        <v>1665</v>
      </c>
      <c r="AO732">
        <v>79</v>
      </c>
      <c r="AP732">
        <v>371</v>
      </c>
      <c r="AQ732">
        <v>333</v>
      </c>
      <c r="AR732">
        <v>294</v>
      </c>
      <c r="AS732">
        <v>127</v>
      </c>
      <c r="AT732">
        <v>0.95499999999999996</v>
      </c>
      <c r="AU732" t="s">
        <v>358</v>
      </c>
      <c r="AV732" t="s">
        <v>404</v>
      </c>
      <c r="AW732">
        <v>273961</v>
      </c>
      <c r="AX732">
        <v>107</v>
      </c>
      <c r="AY732">
        <v>111</v>
      </c>
      <c r="AZ732" t="s">
        <v>122</v>
      </c>
      <c r="BA732" t="s">
        <v>122</v>
      </c>
      <c r="BB732" t="s">
        <v>122</v>
      </c>
    </row>
    <row r="733" spans="1:54" x14ac:dyDescent="0.25">
      <c r="A733">
        <v>1921</v>
      </c>
      <c r="B733" t="s">
        <v>157</v>
      </c>
      <c r="C733" t="s">
        <v>229</v>
      </c>
      <c r="D733" t="s">
        <v>229</v>
      </c>
      <c r="E733" t="str">
        <f>VLOOKUP(D733,TeamsFranchises!$A$2:$B$121,2,FALSE)</f>
        <v>Pittsburgh Pirates</v>
      </c>
      <c r="G733">
        <v>2</v>
      </c>
      <c r="H733">
        <v>154</v>
      </c>
      <c r="I733">
        <v>76</v>
      </c>
      <c r="J733">
        <v>90</v>
      </c>
      <c r="K733">
        <v>63</v>
      </c>
      <c r="N733">
        <f t="shared" si="44"/>
        <v>0</v>
      </c>
      <c r="O733" t="s">
        <v>51</v>
      </c>
      <c r="P733">
        <f t="shared" si="45"/>
        <v>0</v>
      </c>
      <c r="Q733" t="s">
        <v>51</v>
      </c>
      <c r="R733">
        <f t="shared" si="46"/>
        <v>1</v>
      </c>
      <c r="S733">
        <f t="shared" si="47"/>
        <v>0</v>
      </c>
      <c r="T733" t="str">
        <f>IF('Teams-Start'!A733&gt;=1903,"Y","N")</f>
        <v>Y</v>
      </c>
      <c r="U733">
        <v>692</v>
      </c>
      <c r="V733">
        <v>5379</v>
      </c>
      <c r="W733">
        <v>1533</v>
      </c>
      <c r="X733">
        <v>231</v>
      </c>
      <c r="Y733">
        <v>104</v>
      </c>
      <c r="Z733">
        <v>37</v>
      </c>
      <c r="AA733">
        <v>341</v>
      </c>
      <c r="AB733">
        <v>371</v>
      </c>
      <c r="AC733">
        <v>134</v>
      </c>
      <c r="AD733">
        <v>93</v>
      </c>
      <c r="AG733">
        <v>595</v>
      </c>
      <c r="AH733">
        <v>498</v>
      </c>
      <c r="AI733">
        <v>3.17</v>
      </c>
      <c r="AJ733">
        <v>88</v>
      </c>
      <c r="AK733">
        <v>10</v>
      </c>
      <c r="AL733">
        <v>10</v>
      </c>
      <c r="AM733">
        <v>4245</v>
      </c>
      <c r="AN733">
        <v>1448</v>
      </c>
      <c r="AO733">
        <v>37</v>
      </c>
      <c r="AP733">
        <v>322</v>
      </c>
      <c r="AQ733">
        <v>500</v>
      </c>
      <c r="AR733">
        <v>171</v>
      </c>
      <c r="AS733">
        <v>129</v>
      </c>
      <c r="AT733">
        <v>0.97299999999999998</v>
      </c>
      <c r="AU733" t="s">
        <v>390</v>
      </c>
      <c r="AV733" t="s">
        <v>447</v>
      </c>
      <c r="AW733">
        <v>701567</v>
      </c>
      <c r="AX733">
        <v>102</v>
      </c>
      <c r="AY733">
        <v>101</v>
      </c>
      <c r="AZ733" t="s">
        <v>229</v>
      </c>
      <c r="BA733" t="s">
        <v>229</v>
      </c>
      <c r="BB733" t="s">
        <v>229</v>
      </c>
    </row>
    <row r="734" spans="1:54" x14ac:dyDescent="0.25">
      <c r="A734">
        <v>1921</v>
      </c>
      <c r="B734" t="s">
        <v>410</v>
      </c>
      <c r="C734" t="s">
        <v>431</v>
      </c>
      <c r="D734" t="s">
        <v>95</v>
      </c>
      <c r="E734" t="str">
        <f>VLOOKUP(D734,TeamsFranchises!$A$2:$B$121,2,FALSE)</f>
        <v>Baltimore Orioles</v>
      </c>
      <c r="G734">
        <v>3</v>
      </c>
      <c r="H734">
        <v>154</v>
      </c>
      <c r="I734">
        <v>77</v>
      </c>
      <c r="J734">
        <v>81</v>
      </c>
      <c r="K734">
        <v>73</v>
      </c>
      <c r="N734">
        <f t="shared" si="44"/>
        <v>0</v>
      </c>
      <c r="O734" t="s">
        <v>51</v>
      </c>
      <c r="P734">
        <f t="shared" si="45"/>
        <v>0</v>
      </c>
      <c r="Q734" t="s">
        <v>51</v>
      </c>
      <c r="R734">
        <f t="shared" si="46"/>
        <v>1</v>
      </c>
      <c r="S734">
        <f t="shared" si="47"/>
        <v>0</v>
      </c>
      <c r="T734" t="str">
        <f>IF('Teams-Start'!A734&gt;=1903,"Y","N")</f>
        <v>Y</v>
      </c>
      <c r="U734">
        <v>835</v>
      </c>
      <c r="V734">
        <v>5442</v>
      </c>
      <c r="W734">
        <v>1655</v>
      </c>
      <c r="X734">
        <v>246</v>
      </c>
      <c r="Y734">
        <v>106</v>
      </c>
      <c r="Z734">
        <v>67</v>
      </c>
      <c r="AA734">
        <v>413</v>
      </c>
      <c r="AB734">
        <v>407</v>
      </c>
      <c r="AC734">
        <v>92</v>
      </c>
      <c r="AD734">
        <v>71</v>
      </c>
      <c r="AG734">
        <v>845</v>
      </c>
      <c r="AH734">
        <v>706</v>
      </c>
      <c r="AI734">
        <v>4.6100000000000003</v>
      </c>
      <c r="AJ734">
        <v>77</v>
      </c>
      <c r="AK734">
        <v>9</v>
      </c>
      <c r="AL734">
        <v>9</v>
      </c>
      <c r="AM734">
        <v>4137</v>
      </c>
      <c r="AN734">
        <v>1541</v>
      </c>
      <c r="AO734">
        <v>71</v>
      </c>
      <c r="AP734">
        <v>556</v>
      </c>
      <c r="AQ734">
        <v>477</v>
      </c>
      <c r="AR734">
        <v>224</v>
      </c>
      <c r="AS734">
        <v>127</v>
      </c>
      <c r="AT734">
        <v>0.96399999999999997</v>
      </c>
      <c r="AU734" t="s">
        <v>252</v>
      </c>
      <c r="AV734" t="s">
        <v>444</v>
      </c>
      <c r="AW734">
        <v>355978</v>
      </c>
      <c r="AX734">
        <v>106</v>
      </c>
      <c r="AY734">
        <v>105</v>
      </c>
      <c r="AZ734" t="s">
        <v>433</v>
      </c>
      <c r="BA734" t="s">
        <v>431</v>
      </c>
      <c r="BB734" t="s">
        <v>431</v>
      </c>
    </row>
    <row r="735" spans="1:54" x14ac:dyDescent="0.25">
      <c r="A735">
        <v>1921</v>
      </c>
      <c r="B735" t="s">
        <v>157</v>
      </c>
      <c r="C735" t="s">
        <v>396</v>
      </c>
      <c r="D735" t="s">
        <v>154</v>
      </c>
      <c r="E735" t="str">
        <f>VLOOKUP(D735,TeamsFranchises!$A$2:$B$121,2,FALSE)</f>
        <v>St. Louis Cardinals</v>
      </c>
      <c r="G735">
        <v>3</v>
      </c>
      <c r="H735">
        <v>154</v>
      </c>
      <c r="I735">
        <v>78</v>
      </c>
      <c r="J735">
        <v>87</v>
      </c>
      <c r="K735">
        <v>66</v>
      </c>
      <c r="N735">
        <f t="shared" si="44"/>
        <v>0</v>
      </c>
      <c r="O735" t="s">
        <v>51</v>
      </c>
      <c r="P735">
        <f t="shared" si="45"/>
        <v>0</v>
      </c>
      <c r="Q735" t="s">
        <v>51</v>
      </c>
      <c r="R735">
        <f t="shared" si="46"/>
        <v>1</v>
      </c>
      <c r="S735">
        <f t="shared" si="47"/>
        <v>0</v>
      </c>
      <c r="T735" t="str">
        <f>IF('Teams-Start'!A735&gt;=1903,"Y","N")</f>
        <v>Y</v>
      </c>
      <c r="U735">
        <v>809</v>
      </c>
      <c r="V735">
        <v>5309</v>
      </c>
      <c r="W735">
        <v>1635</v>
      </c>
      <c r="X735">
        <v>260</v>
      </c>
      <c r="Y735">
        <v>88</v>
      </c>
      <c r="Z735">
        <v>83</v>
      </c>
      <c r="AA735">
        <v>382</v>
      </c>
      <c r="AB735">
        <v>452</v>
      </c>
      <c r="AC735">
        <v>94</v>
      </c>
      <c r="AD735">
        <v>94</v>
      </c>
      <c r="AG735">
        <v>681</v>
      </c>
      <c r="AH735">
        <v>551</v>
      </c>
      <c r="AI735">
        <v>3.62</v>
      </c>
      <c r="AJ735">
        <v>70</v>
      </c>
      <c r="AK735">
        <v>10</v>
      </c>
      <c r="AL735">
        <v>16</v>
      </c>
      <c r="AM735">
        <v>4113</v>
      </c>
      <c r="AN735">
        <v>1486</v>
      </c>
      <c r="AO735">
        <v>61</v>
      </c>
      <c r="AP735">
        <v>399</v>
      </c>
      <c r="AQ735">
        <v>464</v>
      </c>
      <c r="AR735">
        <v>219</v>
      </c>
      <c r="AS735">
        <v>130</v>
      </c>
      <c r="AT735">
        <v>0.96499999999999997</v>
      </c>
      <c r="AU735" t="s">
        <v>409</v>
      </c>
      <c r="AV735" t="s">
        <v>444</v>
      </c>
      <c r="AW735">
        <v>384773</v>
      </c>
      <c r="AX735">
        <v>97</v>
      </c>
      <c r="AY735">
        <v>96</v>
      </c>
      <c r="AZ735" t="s">
        <v>154</v>
      </c>
      <c r="BA735" t="s">
        <v>396</v>
      </c>
      <c r="BB735" t="s">
        <v>396</v>
      </c>
    </row>
    <row r="736" spans="1:54" x14ac:dyDescent="0.25">
      <c r="A736">
        <v>1921</v>
      </c>
      <c r="B736" t="s">
        <v>410</v>
      </c>
      <c r="C736" t="s">
        <v>425</v>
      </c>
      <c r="D736" t="s">
        <v>426</v>
      </c>
      <c r="E736" t="str">
        <f>VLOOKUP(D736,TeamsFranchises!$A$2:$B$121,2,FALSE)</f>
        <v>Minnesota Twins</v>
      </c>
      <c r="G736">
        <v>4</v>
      </c>
      <c r="H736">
        <v>154</v>
      </c>
      <c r="I736">
        <v>76</v>
      </c>
      <c r="J736">
        <v>80</v>
      </c>
      <c r="K736">
        <v>73</v>
      </c>
      <c r="N736">
        <f t="shared" si="44"/>
        <v>0</v>
      </c>
      <c r="O736" t="s">
        <v>51</v>
      </c>
      <c r="P736">
        <f t="shared" si="45"/>
        <v>0</v>
      </c>
      <c r="Q736" t="s">
        <v>51</v>
      </c>
      <c r="R736">
        <f t="shared" si="46"/>
        <v>1</v>
      </c>
      <c r="S736">
        <f t="shared" si="47"/>
        <v>0</v>
      </c>
      <c r="T736" t="str">
        <f>IF('Teams-Start'!A736&gt;=1903,"Y","N")</f>
        <v>Y</v>
      </c>
      <c r="U736">
        <v>704</v>
      </c>
      <c r="V736">
        <v>5294</v>
      </c>
      <c r="W736">
        <v>1468</v>
      </c>
      <c r="X736">
        <v>240</v>
      </c>
      <c r="Y736">
        <v>96</v>
      </c>
      <c r="Z736">
        <v>42</v>
      </c>
      <c r="AA736">
        <v>462</v>
      </c>
      <c r="AB736">
        <v>472</v>
      </c>
      <c r="AC736">
        <v>111</v>
      </c>
      <c r="AD736">
        <v>66</v>
      </c>
      <c r="AG736">
        <v>738</v>
      </c>
      <c r="AH736">
        <v>610</v>
      </c>
      <c r="AI736">
        <v>3.97</v>
      </c>
      <c r="AJ736">
        <v>80</v>
      </c>
      <c r="AK736">
        <v>10</v>
      </c>
      <c r="AL736">
        <v>10</v>
      </c>
      <c r="AM736">
        <v>4149</v>
      </c>
      <c r="AN736">
        <v>1568</v>
      </c>
      <c r="AO736">
        <v>51</v>
      </c>
      <c r="AP736">
        <v>442</v>
      </c>
      <c r="AQ736">
        <v>452</v>
      </c>
      <c r="AR736">
        <v>234</v>
      </c>
      <c r="AS736">
        <v>153</v>
      </c>
      <c r="AT736">
        <v>0.96299999999999997</v>
      </c>
      <c r="AU736" t="s">
        <v>397</v>
      </c>
      <c r="AV736" t="s">
        <v>452</v>
      </c>
      <c r="AW736">
        <v>456069</v>
      </c>
      <c r="AX736">
        <v>95</v>
      </c>
      <c r="AY736">
        <v>96</v>
      </c>
      <c r="AZ736" t="s">
        <v>428</v>
      </c>
      <c r="BA736" t="s">
        <v>425</v>
      </c>
      <c r="BB736" t="s">
        <v>425</v>
      </c>
    </row>
    <row r="737" spans="1:54" x14ac:dyDescent="0.25">
      <c r="A737">
        <v>1922</v>
      </c>
      <c r="B737" t="s">
        <v>410</v>
      </c>
      <c r="C737" t="s">
        <v>54</v>
      </c>
      <c r="D737" t="s">
        <v>54</v>
      </c>
      <c r="E737" t="str">
        <f>VLOOKUP(D737,TeamsFranchises!$A$2:$B$121,2,FALSE)</f>
        <v>Boston Red Sox</v>
      </c>
      <c r="G737">
        <v>8</v>
      </c>
      <c r="H737">
        <v>154</v>
      </c>
      <c r="I737">
        <v>73</v>
      </c>
      <c r="J737">
        <v>61</v>
      </c>
      <c r="K737">
        <v>93</v>
      </c>
      <c r="N737">
        <f t="shared" si="44"/>
        <v>0</v>
      </c>
      <c r="O737" t="s">
        <v>51</v>
      </c>
      <c r="P737">
        <f t="shared" si="45"/>
        <v>0</v>
      </c>
      <c r="Q737" t="s">
        <v>51</v>
      </c>
      <c r="R737">
        <f t="shared" si="46"/>
        <v>1</v>
      </c>
      <c r="S737">
        <f t="shared" si="47"/>
        <v>0</v>
      </c>
      <c r="T737" t="str">
        <f>IF('Teams-Start'!A737&gt;=1903,"Y","N")</f>
        <v>Y</v>
      </c>
      <c r="U737">
        <v>598</v>
      </c>
      <c r="V737">
        <v>5288</v>
      </c>
      <c r="W737">
        <v>1392</v>
      </c>
      <c r="X737">
        <v>250</v>
      </c>
      <c r="Y737">
        <v>55</v>
      </c>
      <c r="Z737">
        <v>45</v>
      </c>
      <c r="AA737">
        <v>366</v>
      </c>
      <c r="AB737">
        <v>455</v>
      </c>
      <c r="AC737">
        <v>60</v>
      </c>
      <c r="AD737">
        <v>63</v>
      </c>
      <c r="AG737">
        <v>769</v>
      </c>
      <c r="AH737">
        <v>656</v>
      </c>
      <c r="AI737">
        <v>4.3</v>
      </c>
      <c r="AJ737">
        <v>71</v>
      </c>
      <c r="AK737">
        <v>10</v>
      </c>
      <c r="AL737">
        <v>6</v>
      </c>
      <c r="AM737">
        <v>4119</v>
      </c>
      <c r="AN737">
        <v>1508</v>
      </c>
      <c r="AO737">
        <v>48</v>
      </c>
      <c r="AP737">
        <v>503</v>
      </c>
      <c r="AQ737">
        <v>359</v>
      </c>
      <c r="AR737">
        <v>221</v>
      </c>
      <c r="AS737">
        <v>139</v>
      </c>
      <c r="AT737">
        <v>0.96499999999999997</v>
      </c>
      <c r="AU737" t="s">
        <v>441</v>
      </c>
      <c r="AV737" t="s">
        <v>453</v>
      </c>
      <c r="AW737">
        <v>259184</v>
      </c>
      <c r="AX737">
        <v>99</v>
      </c>
      <c r="AY737">
        <v>101</v>
      </c>
      <c r="AZ737" t="s">
        <v>54</v>
      </c>
      <c r="BA737" t="s">
        <v>54</v>
      </c>
      <c r="BB737" t="s">
        <v>54</v>
      </c>
    </row>
    <row r="738" spans="1:54" x14ac:dyDescent="0.25">
      <c r="A738">
        <v>1922</v>
      </c>
      <c r="B738" t="s">
        <v>157</v>
      </c>
      <c r="C738" t="s">
        <v>262</v>
      </c>
      <c r="D738" t="s">
        <v>260</v>
      </c>
      <c r="E738" t="str">
        <f>VLOOKUP(D738,TeamsFranchises!$A$2:$B$121,2,FALSE)</f>
        <v>Los Angeles Dodgers</v>
      </c>
      <c r="G738">
        <v>6</v>
      </c>
      <c r="H738">
        <v>155</v>
      </c>
      <c r="I738">
        <v>78</v>
      </c>
      <c r="J738">
        <v>76</v>
      </c>
      <c r="K738">
        <v>78</v>
      </c>
      <c r="N738">
        <f t="shared" si="44"/>
        <v>0</v>
      </c>
      <c r="O738" t="s">
        <v>51</v>
      </c>
      <c r="P738">
        <f t="shared" si="45"/>
        <v>0</v>
      </c>
      <c r="Q738" t="s">
        <v>51</v>
      </c>
      <c r="R738">
        <f t="shared" si="46"/>
        <v>1</v>
      </c>
      <c r="S738">
        <f t="shared" si="47"/>
        <v>0</v>
      </c>
      <c r="T738" t="str">
        <f>IF('Teams-Start'!A738&gt;=1903,"Y","N")</f>
        <v>Y</v>
      </c>
      <c r="U738">
        <v>743</v>
      </c>
      <c r="V738">
        <v>5413</v>
      </c>
      <c r="W738">
        <v>1569</v>
      </c>
      <c r="X738">
        <v>235</v>
      </c>
      <c r="Y738">
        <v>76</v>
      </c>
      <c r="Z738">
        <v>56</v>
      </c>
      <c r="AA738">
        <v>339</v>
      </c>
      <c r="AB738">
        <v>318</v>
      </c>
      <c r="AC738">
        <v>79</v>
      </c>
      <c r="AD738">
        <v>60</v>
      </c>
      <c r="AG738">
        <v>754</v>
      </c>
      <c r="AH738">
        <v>623</v>
      </c>
      <c r="AI738">
        <v>4.05</v>
      </c>
      <c r="AJ738">
        <v>82</v>
      </c>
      <c r="AK738">
        <v>12</v>
      </c>
      <c r="AL738">
        <v>8</v>
      </c>
      <c r="AM738">
        <v>4155</v>
      </c>
      <c r="AN738">
        <v>1574</v>
      </c>
      <c r="AO738">
        <v>74</v>
      </c>
      <c r="AP738">
        <v>490</v>
      </c>
      <c r="AQ738">
        <v>499</v>
      </c>
      <c r="AR738">
        <v>208</v>
      </c>
      <c r="AS738">
        <v>139</v>
      </c>
      <c r="AT738">
        <v>0.96699999999999997</v>
      </c>
      <c r="AU738" t="s">
        <v>467</v>
      </c>
      <c r="AV738" t="s">
        <v>458</v>
      </c>
      <c r="AW738">
        <v>498865</v>
      </c>
      <c r="AX738">
        <v>100</v>
      </c>
      <c r="AY738">
        <v>100</v>
      </c>
      <c r="AZ738" t="s">
        <v>262</v>
      </c>
      <c r="BA738" t="s">
        <v>262</v>
      </c>
      <c r="BB738" t="s">
        <v>262</v>
      </c>
    </row>
    <row r="739" spans="1:54" x14ac:dyDescent="0.25">
      <c r="A739">
        <v>1922</v>
      </c>
      <c r="B739" t="s">
        <v>157</v>
      </c>
      <c r="C739" t="s">
        <v>158</v>
      </c>
      <c r="D739" t="s">
        <v>159</v>
      </c>
      <c r="E739" t="str">
        <f>VLOOKUP(D739,TeamsFranchises!$A$2:$B$121,2,FALSE)</f>
        <v>Atlanta Braves</v>
      </c>
      <c r="G739">
        <v>8</v>
      </c>
      <c r="H739">
        <v>154</v>
      </c>
      <c r="I739">
        <v>76</v>
      </c>
      <c r="J739">
        <v>53</v>
      </c>
      <c r="K739">
        <v>100</v>
      </c>
      <c r="N739">
        <f t="shared" si="44"/>
        <v>0</v>
      </c>
      <c r="O739" t="s">
        <v>51</v>
      </c>
      <c r="P739">
        <f t="shared" si="45"/>
        <v>0</v>
      </c>
      <c r="Q739" t="s">
        <v>51</v>
      </c>
      <c r="R739">
        <f t="shared" si="46"/>
        <v>1</v>
      </c>
      <c r="S739">
        <f t="shared" si="47"/>
        <v>0</v>
      </c>
      <c r="T739" t="str">
        <f>IF('Teams-Start'!A739&gt;=1903,"Y","N")</f>
        <v>Y</v>
      </c>
      <c r="U739">
        <v>596</v>
      </c>
      <c r="V739">
        <v>5161</v>
      </c>
      <c r="W739">
        <v>1355</v>
      </c>
      <c r="X739">
        <v>162</v>
      </c>
      <c r="Y739">
        <v>73</v>
      </c>
      <c r="Z739">
        <v>32</v>
      </c>
      <c r="AA739">
        <v>387</v>
      </c>
      <c r="AB739">
        <v>451</v>
      </c>
      <c r="AC739">
        <v>67</v>
      </c>
      <c r="AD739">
        <v>65</v>
      </c>
      <c r="AG739">
        <v>822</v>
      </c>
      <c r="AH739">
        <v>655</v>
      </c>
      <c r="AI739">
        <v>4.37</v>
      </c>
      <c r="AJ739">
        <v>63</v>
      </c>
      <c r="AK739">
        <v>7</v>
      </c>
      <c r="AL739">
        <v>6</v>
      </c>
      <c r="AM739">
        <v>4044</v>
      </c>
      <c r="AN739">
        <v>1565</v>
      </c>
      <c r="AO739">
        <v>57</v>
      </c>
      <c r="AP739">
        <v>489</v>
      </c>
      <c r="AQ739">
        <v>360</v>
      </c>
      <c r="AR739">
        <v>215</v>
      </c>
      <c r="AS739">
        <v>121</v>
      </c>
      <c r="AT739">
        <v>0.96499999999999997</v>
      </c>
      <c r="AU739" t="s">
        <v>454</v>
      </c>
      <c r="AV739" t="s">
        <v>489</v>
      </c>
      <c r="AW739">
        <v>167965</v>
      </c>
      <c r="AX739">
        <v>95</v>
      </c>
      <c r="AY739">
        <v>97</v>
      </c>
      <c r="AZ739" t="s">
        <v>158</v>
      </c>
      <c r="BA739" t="s">
        <v>158</v>
      </c>
      <c r="BB739" t="s">
        <v>158</v>
      </c>
    </row>
    <row r="740" spans="1:54" x14ac:dyDescent="0.25">
      <c r="A740">
        <v>1922</v>
      </c>
      <c r="B740" t="s">
        <v>410</v>
      </c>
      <c r="C740" t="s">
        <v>415</v>
      </c>
      <c r="D740" t="s">
        <v>416</v>
      </c>
      <c r="E740" t="str">
        <f>VLOOKUP(D740,TeamsFranchises!$A$2:$B$121,2,FALSE)</f>
        <v>Chicago White Sox</v>
      </c>
      <c r="G740">
        <v>5</v>
      </c>
      <c r="H740">
        <v>155</v>
      </c>
      <c r="I740">
        <v>77</v>
      </c>
      <c r="J740">
        <v>77</v>
      </c>
      <c r="K740">
        <v>77</v>
      </c>
      <c r="N740">
        <f t="shared" si="44"/>
        <v>0</v>
      </c>
      <c r="O740" t="s">
        <v>51</v>
      </c>
      <c r="P740">
        <f t="shared" si="45"/>
        <v>0</v>
      </c>
      <c r="Q740" t="s">
        <v>51</v>
      </c>
      <c r="R740">
        <f t="shared" si="46"/>
        <v>1</v>
      </c>
      <c r="S740">
        <f t="shared" si="47"/>
        <v>0</v>
      </c>
      <c r="T740" t="str">
        <f>IF('Teams-Start'!A740&gt;=1903,"Y","N")</f>
        <v>Y</v>
      </c>
      <c r="U740">
        <v>691</v>
      </c>
      <c r="V740">
        <v>5267</v>
      </c>
      <c r="W740">
        <v>1463</v>
      </c>
      <c r="X740">
        <v>243</v>
      </c>
      <c r="Y740">
        <v>62</v>
      </c>
      <c r="Z740">
        <v>45</v>
      </c>
      <c r="AA740">
        <v>482</v>
      </c>
      <c r="AB740">
        <v>463</v>
      </c>
      <c r="AC740">
        <v>106</v>
      </c>
      <c r="AD740">
        <v>84</v>
      </c>
      <c r="AG740">
        <v>691</v>
      </c>
      <c r="AH740">
        <v>614</v>
      </c>
      <c r="AI740">
        <v>3.94</v>
      </c>
      <c r="AJ740">
        <v>86</v>
      </c>
      <c r="AK740">
        <v>13</v>
      </c>
      <c r="AL740">
        <v>8</v>
      </c>
      <c r="AM740">
        <v>4209</v>
      </c>
      <c r="AN740">
        <v>1472</v>
      </c>
      <c r="AO740">
        <v>57</v>
      </c>
      <c r="AP740">
        <v>529</v>
      </c>
      <c r="AQ740">
        <v>484</v>
      </c>
      <c r="AR740">
        <v>153</v>
      </c>
      <c r="AS740">
        <v>132</v>
      </c>
      <c r="AT740">
        <v>0.97599999999999998</v>
      </c>
      <c r="AU740" t="s">
        <v>417</v>
      </c>
      <c r="AV740" t="s">
        <v>450</v>
      </c>
      <c r="AW740">
        <v>602860</v>
      </c>
      <c r="AX740">
        <v>99</v>
      </c>
      <c r="AY740">
        <v>100</v>
      </c>
      <c r="AZ740" t="s">
        <v>416</v>
      </c>
      <c r="BA740" t="s">
        <v>415</v>
      </c>
      <c r="BB740" t="s">
        <v>415</v>
      </c>
    </row>
    <row r="741" spans="1:54" x14ac:dyDescent="0.25">
      <c r="A741">
        <v>1922</v>
      </c>
      <c r="B741" t="s">
        <v>157</v>
      </c>
      <c r="C741" t="s">
        <v>161</v>
      </c>
      <c r="D741" t="s">
        <v>162</v>
      </c>
      <c r="E741" t="str">
        <f>VLOOKUP(D741,TeamsFranchises!$A$2:$B$121,2,FALSE)</f>
        <v>Chicago Cubs</v>
      </c>
      <c r="G741">
        <v>5</v>
      </c>
      <c r="H741">
        <v>156</v>
      </c>
      <c r="I741">
        <v>76</v>
      </c>
      <c r="J741">
        <v>80</v>
      </c>
      <c r="K741">
        <v>74</v>
      </c>
      <c r="N741">
        <f t="shared" si="44"/>
        <v>0</v>
      </c>
      <c r="O741" t="s">
        <v>51</v>
      </c>
      <c r="P741">
        <f t="shared" si="45"/>
        <v>0</v>
      </c>
      <c r="Q741" t="s">
        <v>51</v>
      </c>
      <c r="R741">
        <f t="shared" si="46"/>
        <v>1</v>
      </c>
      <c r="S741">
        <f t="shared" si="47"/>
        <v>0</v>
      </c>
      <c r="T741" t="str">
        <f>IF('Teams-Start'!A741&gt;=1903,"Y","N")</f>
        <v>Y</v>
      </c>
      <c r="U741">
        <v>771</v>
      </c>
      <c r="V741">
        <v>5335</v>
      </c>
      <c r="W741">
        <v>1564</v>
      </c>
      <c r="X741">
        <v>248</v>
      </c>
      <c r="Y741">
        <v>71</v>
      </c>
      <c r="Z741">
        <v>42</v>
      </c>
      <c r="AA741">
        <v>525</v>
      </c>
      <c r="AB741">
        <v>447</v>
      </c>
      <c r="AC741">
        <v>97</v>
      </c>
      <c r="AD741">
        <v>108</v>
      </c>
      <c r="AG741">
        <v>808</v>
      </c>
      <c r="AH741">
        <v>674</v>
      </c>
      <c r="AI741">
        <v>4.34</v>
      </c>
      <c r="AJ741">
        <v>74</v>
      </c>
      <c r="AK741">
        <v>8</v>
      </c>
      <c r="AL741">
        <v>12</v>
      </c>
      <c r="AM741">
        <v>4191</v>
      </c>
      <c r="AN741">
        <v>1579</v>
      </c>
      <c r="AO741">
        <v>77</v>
      </c>
      <c r="AP741">
        <v>475</v>
      </c>
      <c r="AQ741">
        <v>402</v>
      </c>
      <c r="AR741">
        <v>202</v>
      </c>
      <c r="AS741">
        <v>154</v>
      </c>
      <c r="AT741">
        <v>0.96799999999999997</v>
      </c>
      <c r="AU741" t="s">
        <v>434</v>
      </c>
      <c r="AV741" t="s">
        <v>473</v>
      </c>
      <c r="AW741">
        <v>542283</v>
      </c>
      <c r="AX741">
        <v>102</v>
      </c>
      <c r="AY741">
        <v>102</v>
      </c>
      <c r="AZ741" t="s">
        <v>162</v>
      </c>
      <c r="BA741" t="s">
        <v>161</v>
      </c>
      <c r="BB741" t="s">
        <v>161</v>
      </c>
    </row>
    <row r="742" spans="1:54" x14ac:dyDescent="0.25">
      <c r="A742">
        <v>1922</v>
      </c>
      <c r="B742" t="s">
        <v>157</v>
      </c>
      <c r="C742" t="s">
        <v>167</v>
      </c>
      <c r="D742" t="s">
        <v>167</v>
      </c>
      <c r="E742" t="str">
        <f>VLOOKUP(D742,TeamsFranchises!$A$2:$B$121,2,FALSE)</f>
        <v>Cincinnati Reds</v>
      </c>
      <c r="G742">
        <v>2</v>
      </c>
      <c r="H742">
        <v>156</v>
      </c>
      <c r="I742">
        <v>79</v>
      </c>
      <c r="J742">
        <v>86</v>
      </c>
      <c r="K742">
        <v>68</v>
      </c>
      <c r="N742">
        <f t="shared" si="44"/>
        <v>0</v>
      </c>
      <c r="O742" t="s">
        <v>51</v>
      </c>
      <c r="P742">
        <f t="shared" si="45"/>
        <v>0</v>
      </c>
      <c r="Q742" t="s">
        <v>51</v>
      </c>
      <c r="R742">
        <f t="shared" si="46"/>
        <v>1</v>
      </c>
      <c r="S742">
        <f t="shared" si="47"/>
        <v>0</v>
      </c>
      <c r="T742" t="str">
        <f>IF('Teams-Start'!A742&gt;=1903,"Y","N")</f>
        <v>Y</v>
      </c>
      <c r="U742">
        <v>766</v>
      </c>
      <c r="V742">
        <v>5282</v>
      </c>
      <c r="W742">
        <v>1561</v>
      </c>
      <c r="X742">
        <v>226</v>
      </c>
      <c r="Y742">
        <v>99</v>
      </c>
      <c r="Z742">
        <v>45</v>
      </c>
      <c r="AA742">
        <v>436</v>
      </c>
      <c r="AB742">
        <v>381</v>
      </c>
      <c r="AC742">
        <v>130</v>
      </c>
      <c r="AD742">
        <v>136</v>
      </c>
      <c r="AG742">
        <v>677</v>
      </c>
      <c r="AH742">
        <v>543</v>
      </c>
      <c r="AI742">
        <v>3.53</v>
      </c>
      <c r="AJ742">
        <v>88</v>
      </c>
      <c r="AK742">
        <v>8</v>
      </c>
      <c r="AL742">
        <v>3</v>
      </c>
      <c r="AM742">
        <v>4155</v>
      </c>
      <c r="AN742">
        <v>1481</v>
      </c>
      <c r="AO742">
        <v>49</v>
      </c>
      <c r="AP742">
        <v>326</v>
      </c>
      <c r="AQ742">
        <v>357</v>
      </c>
      <c r="AR742">
        <v>205</v>
      </c>
      <c r="AS742">
        <v>147</v>
      </c>
      <c r="AT742">
        <v>0.96799999999999997</v>
      </c>
      <c r="AU742" t="s">
        <v>165</v>
      </c>
      <c r="AV742" t="s">
        <v>455</v>
      </c>
      <c r="AW742">
        <v>493754</v>
      </c>
      <c r="AX742">
        <v>98</v>
      </c>
      <c r="AY742">
        <v>97</v>
      </c>
      <c r="AZ742" t="s">
        <v>167</v>
      </c>
      <c r="BA742" t="s">
        <v>167</v>
      </c>
      <c r="BB742" t="s">
        <v>167</v>
      </c>
    </row>
    <row r="743" spans="1:54" x14ac:dyDescent="0.25">
      <c r="A743">
        <v>1922</v>
      </c>
      <c r="B743" t="s">
        <v>410</v>
      </c>
      <c r="C743" t="s">
        <v>64</v>
      </c>
      <c r="D743" t="s">
        <v>64</v>
      </c>
      <c r="E743" t="str">
        <f>VLOOKUP(D743,TeamsFranchises!$A$2:$B$121,2,FALSE)</f>
        <v>Cleveland Indians</v>
      </c>
      <c r="G743">
        <v>4</v>
      </c>
      <c r="H743">
        <v>155</v>
      </c>
      <c r="I743">
        <v>80</v>
      </c>
      <c r="J743">
        <v>78</v>
      </c>
      <c r="K743">
        <v>76</v>
      </c>
      <c r="N743">
        <f t="shared" si="44"/>
        <v>0</v>
      </c>
      <c r="O743" t="s">
        <v>51</v>
      </c>
      <c r="P743">
        <f t="shared" si="45"/>
        <v>0</v>
      </c>
      <c r="Q743" t="s">
        <v>51</v>
      </c>
      <c r="R743">
        <f t="shared" si="46"/>
        <v>1</v>
      </c>
      <c r="S743">
        <f t="shared" si="47"/>
        <v>0</v>
      </c>
      <c r="T743" t="str">
        <f>IF('Teams-Start'!A743&gt;=1903,"Y","N")</f>
        <v>Y</v>
      </c>
      <c r="U743">
        <v>768</v>
      </c>
      <c r="V743">
        <v>5293</v>
      </c>
      <c r="W743">
        <v>1544</v>
      </c>
      <c r="X743">
        <v>320</v>
      </c>
      <c r="Y743">
        <v>73</v>
      </c>
      <c r="Z743">
        <v>32</v>
      </c>
      <c r="AA743">
        <v>554</v>
      </c>
      <c r="AB743">
        <v>331</v>
      </c>
      <c r="AC743">
        <v>89</v>
      </c>
      <c r="AD743">
        <v>58</v>
      </c>
      <c r="AG743">
        <v>817</v>
      </c>
      <c r="AH743">
        <v>705</v>
      </c>
      <c r="AI743">
        <v>4.59</v>
      </c>
      <c r="AJ743">
        <v>76</v>
      </c>
      <c r="AK743">
        <v>14</v>
      </c>
      <c r="AL743">
        <v>7</v>
      </c>
      <c r="AM743">
        <v>4149</v>
      </c>
      <c r="AN743">
        <v>1605</v>
      </c>
      <c r="AO743">
        <v>58</v>
      </c>
      <c r="AP743">
        <v>464</v>
      </c>
      <c r="AQ743">
        <v>489</v>
      </c>
      <c r="AR743">
        <v>201</v>
      </c>
      <c r="AS743">
        <v>140</v>
      </c>
      <c r="AT743">
        <v>0.96799999999999997</v>
      </c>
      <c r="AU743" t="s">
        <v>487</v>
      </c>
      <c r="AV743" t="s">
        <v>446</v>
      </c>
      <c r="AW743">
        <v>528145</v>
      </c>
      <c r="AX743">
        <v>102</v>
      </c>
      <c r="AY743">
        <v>100</v>
      </c>
      <c r="AZ743" t="s">
        <v>64</v>
      </c>
      <c r="BA743" t="s">
        <v>64</v>
      </c>
      <c r="BB743" t="s">
        <v>64</v>
      </c>
    </row>
    <row r="744" spans="1:54" x14ac:dyDescent="0.25">
      <c r="A744">
        <v>1922</v>
      </c>
      <c r="B744" t="s">
        <v>410</v>
      </c>
      <c r="C744" t="s">
        <v>419</v>
      </c>
      <c r="D744" t="s">
        <v>419</v>
      </c>
      <c r="E744" t="str">
        <f>VLOOKUP(D744,TeamsFranchises!$A$2:$B$121,2,FALSE)</f>
        <v>Detroit Tigers</v>
      </c>
      <c r="G744">
        <v>3</v>
      </c>
      <c r="H744">
        <v>155</v>
      </c>
      <c r="I744">
        <v>77</v>
      </c>
      <c r="J744">
        <v>79</v>
      </c>
      <c r="K744">
        <v>75</v>
      </c>
      <c r="N744">
        <f t="shared" si="44"/>
        <v>0</v>
      </c>
      <c r="O744" t="s">
        <v>51</v>
      </c>
      <c r="P744">
        <f t="shared" si="45"/>
        <v>0</v>
      </c>
      <c r="Q744" t="s">
        <v>51</v>
      </c>
      <c r="R744">
        <f t="shared" si="46"/>
        <v>1</v>
      </c>
      <c r="S744">
        <f t="shared" si="47"/>
        <v>0</v>
      </c>
      <c r="T744" t="str">
        <f>IF('Teams-Start'!A744&gt;=1903,"Y","N")</f>
        <v>Y</v>
      </c>
      <c r="U744">
        <v>828</v>
      </c>
      <c r="V744">
        <v>5360</v>
      </c>
      <c r="W744">
        <v>1641</v>
      </c>
      <c r="X744">
        <v>250</v>
      </c>
      <c r="Y744">
        <v>87</v>
      </c>
      <c r="Z744">
        <v>54</v>
      </c>
      <c r="AA744">
        <v>530</v>
      </c>
      <c r="AB744">
        <v>378</v>
      </c>
      <c r="AC744">
        <v>78</v>
      </c>
      <c r="AD744">
        <v>61</v>
      </c>
      <c r="AG744">
        <v>791</v>
      </c>
      <c r="AH744">
        <v>660</v>
      </c>
      <c r="AI744">
        <v>4.2699999999999996</v>
      </c>
      <c r="AJ744">
        <v>67</v>
      </c>
      <c r="AK744">
        <v>7</v>
      </c>
      <c r="AL744">
        <v>15</v>
      </c>
      <c r="AM744">
        <v>4173</v>
      </c>
      <c r="AN744">
        <v>1554</v>
      </c>
      <c r="AO744">
        <v>62</v>
      </c>
      <c r="AP744">
        <v>473</v>
      </c>
      <c r="AQ744">
        <v>461</v>
      </c>
      <c r="AR744">
        <v>192</v>
      </c>
      <c r="AS744">
        <v>135</v>
      </c>
      <c r="AT744">
        <v>0.97</v>
      </c>
      <c r="AU744" t="s">
        <v>420</v>
      </c>
      <c r="AV744" t="s">
        <v>456</v>
      </c>
      <c r="AW744">
        <v>861206</v>
      </c>
      <c r="AX744">
        <v>97</v>
      </c>
      <c r="AY744">
        <v>96</v>
      </c>
      <c r="AZ744" t="s">
        <v>419</v>
      </c>
      <c r="BA744" t="s">
        <v>419</v>
      </c>
      <c r="BB744" t="s">
        <v>419</v>
      </c>
    </row>
    <row r="745" spans="1:54" x14ac:dyDescent="0.25">
      <c r="A745">
        <v>1922</v>
      </c>
      <c r="B745" t="s">
        <v>157</v>
      </c>
      <c r="C745" t="s">
        <v>242</v>
      </c>
      <c r="D745" t="s">
        <v>243</v>
      </c>
      <c r="E745" t="str">
        <f>VLOOKUP(D745,TeamsFranchises!$A$2:$B$121,2,FALSE)</f>
        <v>San Francisco Giants</v>
      </c>
      <c r="G745">
        <v>1</v>
      </c>
      <c r="H745">
        <v>156</v>
      </c>
      <c r="I745">
        <v>79</v>
      </c>
      <c r="J745">
        <v>93</v>
      </c>
      <c r="K745">
        <v>61</v>
      </c>
      <c r="N745">
        <f t="shared" si="44"/>
        <v>0</v>
      </c>
      <c r="O745" t="s">
        <v>76</v>
      </c>
      <c r="P745">
        <f t="shared" si="45"/>
        <v>1</v>
      </c>
      <c r="Q745" t="s">
        <v>76</v>
      </c>
      <c r="R745">
        <f t="shared" si="46"/>
        <v>0</v>
      </c>
      <c r="S745">
        <f t="shared" si="47"/>
        <v>1</v>
      </c>
      <c r="T745" t="str">
        <f>IF('Teams-Start'!A745&gt;=1903,"Y","N")</f>
        <v>Y</v>
      </c>
      <c r="U745">
        <v>852</v>
      </c>
      <c r="V745">
        <v>5454</v>
      </c>
      <c r="W745">
        <v>1661</v>
      </c>
      <c r="X745">
        <v>253</v>
      </c>
      <c r="Y745">
        <v>90</v>
      </c>
      <c r="Z745">
        <v>80</v>
      </c>
      <c r="AA745">
        <v>448</v>
      </c>
      <c r="AB745">
        <v>421</v>
      </c>
      <c r="AC745">
        <v>116</v>
      </c>
      <c r="AD745">
        <v>83</v>
      </c>
      <c r="AG745">
        <v>658</v>
      </c>
      <c r="AH745">
        <v>535</v>
      </c>
      <c r="AI745">
        <v>3.45</v>
      </c>
      <c r="AJ745">
        <v>76</v>
      </c>
      <c r="AK745">
        <v>7</v>
      </c>
      <c r="AL745">
        <v>15</v>
      </c>
      <c r="AM745">
        <v>4188</v>
      </c>
      <c r="AN745">
        <v>1454</v>
      </c>
      <c r="AO745">
        <v>71</v>
      </c>
      <c r="AP745">
        <v>393</v>
      </c>
      <c r="AQ745">
        <v>388</v>
      </c>
      <c r="AR745">
        <v>194</v>
      </c>
      <c r="AS745">
        <v>145</v>
      </c>
      <c r="AT745">
        <v>0.97</v>
      </c>
      <c r="AU745" t="s">
        <v>310</v>
      </c>
      <c r="AV745" t="s">
        <v>457</v>
      </c>
      <c r="AW745">
        <v>945809</v>
      </c>
      <c r="AX745">
        <v>102</v>
      </c>
      <c r="AY745">
        <v>98</v>
      </c>
      <c r="AZ745" t="s">
        <v>246</v>
      </c>
      <c r="BA745" t="s">
        <v>242</v>
      </c>
      <c r="BB745" t="s">
        <v>242</v>
      </c>
    </row>
    <row r="746" spans="1:54" x14ac:dyDescent="0.25">
      <c r="A746">
        <v>1922</v>
      </c>
      <c r="B746" t="s">
        <v>410</v>
      </c>
      <c r="C746" t="s">
        <v>436</v>
      </c>
      <c r="D746" t="s">
        <v>412</v>
      </c>
      <c r="E746" t="str">
        <f>VLOOKUP(D746,TeamsFranchises!$A$2:$B$121,2,FALSE)</f>
        <v>New York Yankees</v>
      </c>
      <c r="G746">
        <v>1</v>
      </c>
      <c r="H746">
        <v>154</v>
      </c>
      <c r="I746">
        <v>77</v>
      </c>
      <c r="J746">
        <v>94</v>
      </c>
      <c r="K746">
        <v>60</v>
      </c>
      <c r="N746">
        <f t="shared" si="44"/>
        <v>0</v>
      </c>
      <c r="O746" t="s">
        <v>76</v>
      </c>
      <c r="P746">
        <f t="shared" si="45"/>
        <v>1</v>
      </c>
      <c r="Q746" t="s">
        <v>51</v>
      </c>
      <c r="R746">
        <f t="shared" si="46"/>
        <v>1</v>
      </c>
      <c r="S746">
        <f t="shared" si="47"/>
        <v>0</v>
      </c>
      <c r="T746" t="str">
        <f>IF('Teams-Start'!A746&gt;=1903,"Y","N")</f>
        <v>Y</v>
      </c>
      <c r="U746">
        <v>758</v>
      </c>
      <c r="V746">
        <v>5245</v>
      </c>
      <c r="W746">
        <v>1504</v>
      </c>
      <c r="X746">
        <v>220</v>
      </c>
      <c r="Y746">
        <v>75</v>
      </c>
      <c r="Z746">
        <v>95</v>
      </c>
      <c r="AA746">
        <v>497</v>
      </c>
      <c r="AB746">
        <v>532</v>
      </c>
      <c r="AC746">
        <v>62</v>
      </c>
      <c r="AD746">
        <v>59</v>
      </c>
      <c r="AG746">
        <v>618</v>
      </c>
      <c r="AH746">
        <v>525</v>
      </c>
      <c r="AI746">
        <v>3.39</v>
      </c>
      <c r="AJ746">
        <v>100</v>
      </c>
      <c r="AK746">
        <v>7</v>
      </c>
      <c r="AL746">
        <v>14</v>
      </c>
      <c r="AM746">
        <v>4179</v>
      </c>
      <c r="AN746">
        <v>1402</v>
      </c>
      <c r="AO746">
        <v>73</v>
      </c>
      <c r="AP746">
        <v>423</v>
      </c>
      <c r="AQ746">
        <v>458</v>
      </c>
      <c r="AR746">
        <v>155</v>
      </c>
      <c r="AS746">
        <v>122</v>
      </c>
      <c r="AT746">
        <v>0.97499999999999998</v>
      </c>
      <c r="AU746" t="s">
        <v>459</v>
      </c>
      <c r="AV746" t="s">
        <v>457</v>
      </c>
      <c r="AW746">
        <v>1026134</v>
      </c>
      <c r="AX746">
        <v>102</v>
      </c>
      <c r="AY746">
        <v>98</v>
      </c>
      <c r="AZ746" t="s">
        <v>412</v>
      </c>
      <c r="BA746" t="s">
        <v>436</v>
      </c>
      <c r="BB746" t="s">
        <v>436</v>
      </c>
    </row>
    <row r="747" spans="1:54" x14ac:dyDescent="0.25">
      <c r="A747">
        <v>1922</v>
      </c>
      <c r="B747" t="s">
        <v>410</v>
      </c>
      <c r="C747" t="s">
        <v>226</v>
      </c>
      <c r="D747" t="s">
        <v>423</v>
      </c>
      <c r="E747" t="str">
        <f>VLOOKUP(D747,TeamsFranchises!$A$2:$B$121,2,FALSE)</f>
        <v>Oakland Athletics</v>
      </c>
      <c r="G747">
        <v>7</v>
      </c>
      <c r="H747">
        <v>155</v>
      </c>
      <c r="I747">
        <v>78</v>
      </c>
      <c r="J747">
        <v>65</v>
      </c>
      <c r="K747">
        <v>89</v>
      </c>
      <c r="N747">
        <f t="shared" si="44"/>
        <v>0</v>
      </c>
      <c r="O747" t="s">
        <v>51</v>
      </c>
      <c r="P747">
        <f t="shared" si="45"/>
        <v>0</v>
      </c>
      <c r="Q747" t="s">
        <v>51</v>
      </c>
      <c r="R747">
        <f t="shared" si="46"/>
        <v>1</v>
      </c>
      <c r="S747">
        <f t="shared" si="47"/>
        <v>0</v>
      </c>
      <c r="T747" t="str">
        <f>IF('Teams-Start'!A747&gt;=1903,"Y","N")</f>
        <v>Y</v>
      </c>
      <c r="U747">
        <v>705</v>
      </c>
      <c r="V747">
        <v>5211</v>
      </c>
      <c r="W747">
        <v>1409</v>
      </c>
      <c r="X747">
        <v>229</v>
      </c>
      <c r="Y747">
        <v>63</v>
      </c>
      <c r="Z747">
        <v>111</v>
      </c>
      <c r="AA747">
        <v>437</v>
      </c>
      <c r="AB747">
        <v>591</v>
      </c>
      <c r="AC747">
        <v>60</v>
      </c>
      <c r="AD747">
        <v>63</v>
      </c>
      <c r="AG747">
        <v>830</v>
      </c>
      <c r="AH747">
        <v>695</v>
      </c>
      <c r="AI747">
        <v>4.59</v>
      </c>
      <c r="AJ747">
        <v>73</v>
      </c>
      <c r="AK747">
        <v>4</v>
      </c>
      <c r="AL747">
        <v>6</v>
      </c>
      <c r="AM747">
        <v>4086</v>
      </c>
      <c r="AN747">
        <v>1573</v>
      </c>
      <c r="AO747">
        <v>107</v>
      </c>
      <c r="AP747">
        <v>469</v>
      </c>
      <c r="AQ747">
        <v>373</v>
      </c>
      <c r="AR747">
        <v>218</v>
      </c>
      <c r="AS747">
        <v>119</v>
      </c>
      <c r="AT747">
        <v>0.96499999999999997</v>
      </c>
      <c r="AU747" t="s">
        <v>77</v>
      </c>
      <c r="AV747" t="s">
        <v>442</v>
      </c>
      <c r="AW747">
        <v>425356</v>
      </c>
      <c r="AX747">
        <v>102</v>
      </c>
      <c r="AY747">
        <v>105</v>
      </c>
      <c r="AZ747" t="s">
        <v>226</v>
      </c>
      <c r="BA747" t="s">
        <v>226</v>
      </c>
      <c r="BB747" t="s">
        <v>226</v>
      </c>
    </row>
    <row r="748" spans="1:54" x14ac:dyDescent="0.25">
      <c r="A748">
        <v>1922</v>
      </c>
      <c r="B748" t="s">
        <v>157</v>
      </c>
      <c r="C748" t="s">
        <v>122</v>
      </c>
      <c r="D748" t="s">
        <v>122</v>
      </c>
      <c r="E748" t="str">
        <f>VLOOKUP(D748,TeamsFranchises!$A$2:$B$121,2,FALSE)</f>
        <v>Philadelphia Phillies</v>
      </c>
      <c r="G748">
        <v>7</v>
      </c>
      <c r="H748">
        <v>154</v>
      </c>
      <c r="I748">
        <v>77</v>
      </c>
      <c r="J748">
        <v>57</v>
      </c>
      <c r="K748">
        <v>96</v>
      </c>
      <c r="N748">
        <f t="shared" si="44"/>
        <v>0</v>
      </c>
      <c r="O748" t="s">
        <v>51</v>
      </c>
      <c r="P748">
        <f t="shared" si="45"/>
        <v>0</v>
      </c>
      <c r="Q748" t="s">
        <v>51</v>
      </c>
      <c r="R748">
        <f t="shared" si="46"/>
        <v>1</v>
      </c>
      <c r="S748">
        <f t="shared" si="47"/>
        <v>0</v>
      </c>
      <c r="T748" t="str">
        <f>IF('Teams-Start'!A748&gt;=1903,"Y","N")</f>
        <v>Y</v>
      </c>
      <c r="U748">
        <v>738</v>
      </c>
      <c r="V748">
        <v>5459</v>
      </c>
      <c r="W748">
        <v>1537</v>
      </c>
      <c r="X748">
        <v>268</v>
      </c>
      <c r="Y748">
        <v>55</v>
      </c>
      <c r="Z748">
        <v>116</v>
      </c>
      <c r="AA748">
        <v>450</v>
      </c>
      <c r="AB748">
        <v>611</v>
      </c>
      <c r="AC748">
        <v>48</v>
      </c>
      <c r="AD748">
        <v>60</v>
      </c>
      <c r="AG748">
        <v>920</v>
      </c>
      <c r="AH748">
        <v>707</v>
      </c>
      <c r="AI748">
        <v>4.6399999999999997</v>
      </c>
      <c r="AJ748">
        <v>73</v>
      </c>
      <c r="AK748">
        <v>6</v>
      </c>
      <c r="AL748">
        <v>5</v>
      </c>
      <c r="AM748">
        <v>4116</v>
      </c>
      <c r="AN748">
        <v>1692</v>
      </c>
      <c r="AO748">
        <v>89</v>
      </c>
      <c r="AP748">
        <v>460</v>
      </c>
      <c r="AQ748">
        <v>394</v>
      </c>
      <c r="AR748">
        <v>222</v>
      </c>
      <c r="AS748">
        <v>152</v>
      </c>
      <c r="AT748">
        <v>0.96599999999999997</v>
      </c>
      <c r="AU748" t="s">
        <v>358</v>
      </c>
      <c r="AV748" t="s">
        <v>404</v>
      </c>
      <c r="AW748">
        <v>232471</v>
      </c>
      <c r="AX748">
        <v>108</v>
      </c>
      <c r="AY748">
        <v>113</v>
      </c>
      <c r="AZ748" t="s">
        <v>122</v>
      </c>
      <c r="BA748" t="s">
        <v>122</v>
      </c>
      <c r="BB748" t="s">
        <v>122</v>
      </c>
    </row>
    <row r="749" spans="1:54" x14ac:dyDescent="0.25">
      <c r="A749">
        <v>1922</v>
      </c>
      <c r="B749" t="s">
        <v>157</v>
      </c>
      <c r="C749" t="s">
        <v>229</v>
      </c>
      <c r="D749" t="s">
        <v>229</v>
      </c>
      <c r="E749" t="str">
        <f>VLOOKUP(D749,TeamsFranchises!$A$2:$B$121,2,FALSE)</f>
        <v>Pittsburgh Pirates</v>
      </c>
      <c r="G749">
        <v>3</v>
      </c>
      <c r="H749">
        <v>155</v>
      </c>
      <c r="I749">
        <v>78</v>
      </c>
      <c r="J749">
        <v>85</v>
      </c>
      <c r="K749">
        <v>69</v>
      </c>
      <c r="N749">
        <f t="shared" si="44"/>
        <v>0</v>
      </c>
      <c r="O749" t="s">
        <v>51</v>
      </c>
      <c r="P749">
        <f t="shared" si="45"/>
        <v>0</v>
      </c>
      <c r="Q749" t="s">
        <v>51</v>
      </c>
      <c r="R749">
        <f t="shared" si="46"/>
        <v>1</v>
      </c>
      <c r="S749">
        <f t="shared" si="47"/>
        <v>0</v>
      </c>
      <c r="T749" t="str">
        <f>IF('Teams-Start'!A749&gt;=1903,"Y","N")</f>
        <v>Y</v>
      </c>
      <c r="U749">
        <v>865</v>
      </c>
      <c r="V749">
        <v>5521</v>
      </c>
      <c r="W749">
        <v>1698</v>
      </c>
      <c r="X749">
        <v>239</v>
      </c>
      <c r="Y749">
        <v>110</v>
      </c>
      <c r="Z749">
        <v>52</v>
      </c>
      <c r="AA749">
        <v>423</v>
      </c>
      <c r="AB749">
        <v>326</v>
      </c>
      <c r="AC749">
        <v>145</v>
      </c>
      <c r="AD749">
        <v>59</v>
      </c>
      <c r="AG749">
        <v>736</v>
      </c>
      <c r="AH749">
        <v>613</v>
      </c>
      <c r="AI749">
        <v>3.98</v>
      </c>
      <c r="AJ749">
        <v>88</v>
      </c>
      <c r="AK749">
        <v>15</v>
      </c>
      <c r="AL749">
        <v>7</v>
      </c>
      <c r="AM749">
        <v>4161</v>
      </c>
      <c r="AN749">
        <v>1613</v>
      </c>
      <c r="AO749">
        <v>52</v>
      </c>
      <c r="AP749">
        <v>358</v>
      </c>
      <c r="AQ749">
        <v>490</v>
      </c>
      <c r="AR749">
        <v>187</v>
      </c>
      <c r="AS749">
        <v>126</v>
      </c>
      <c r="AT749">
        <v>0.97</v>
      </c>
      <c r="AU749" t="s">
        <v>390</v>
      </c>
      <c r="AV749" t="s">
        <v>447</v>
      </c>
      <c r="AW749">
        <v>523675</v>
      </c>
      <c r="AX749">
        <v>102</v>
      </c>
      <c r="AY749">
        <v>100</v>
      </c>
      <c r="AZ749" t="s">
        <v>229</v>
      </c>
      <c r="BA749" t="s">
        <v>229</v>
      </c>
      <c r="BB749" t="s">
        <v>229</v>
      </c>
    </row>
    <row r="750" spans="1:54" x14ac:dyDescent="0.25">
      <c r="A750">
        <v>1922</v>
      </c>
      <c r="B750" t="s">
        <v>410</v>
      </c>
      <c r="C750" t="s">
        <v>431</v>
      </c>
      <c r="D750" t="s">
        <v>95</v>
      </c>
      <c r="E750" t="str">
        <f>VLOOKUP(D750,TeamsFranchises!$A$2:$B$121,2,FALSE)</f>
        <v>Baltimore Orioles</v>
      </c>
      <c r="G750">
        <v>2</v>
      </c>
      <c r="H750">
        <v>154</v>
      </c>
      <c r="I750">
        <v>77</v>
      </c>
      <c r="J750">
        <v>93</v>
      </c>
      <c r="K750">
        <v>61</v>
      </c>
      <c r="N750">
        <f t="shared" si="44"/>
        <v>0</v>
      </c>
      <c r="O750" t="s">
        <v>51</v>
      </c>
      <c r="P750">
        <f t="shared" si="45"/>
        <v>0</v>
      </c>
      <c r="Q750" t="s">
        <v>51</v>
      </c>
      <c r="R750">
        <f t="shared" si="46"/>
        <v>1</v>
      </c>
      <c r="S750">
        <f t="shared" si="47"/>
        <v>0</v>
      </c>
      <c r="T750" t="str">
        <f>IF('Teams-Start'!A750&gt;=1903,"Y","N")</f>
        <v>Y</v>
      </c>
      <c r="U750">
        <v>867</v>
      </c>
      <c r="V750">
        <v>5416</v>
      </c>
      <c r="W750">
        <v>1693</v>
      </c>
      <c r="X750">
        <v>291</v>
      </c>
      <c r="Y750">
        <v>94</v>
      </c>
      <c r="Z750">
        <v>98</v>
      </c>
      <c r="AA750">
        <v>473</v>
      </c>
      <c r="AB750">
        <v>381</v>
      </c>
      <c r="AC750">
        <v>132</v>
      </c>
      <c r="AD750">
        <v>73</v>
      </c>
      <c r="AG750">
        <v>643</v>
      </c>
      <c r="AH750">
        <v>523</v>
      </c>
      <c r="AI750">
        <v>3.38</v>
      </c>
      <c r="AJ750">
        <v>79</v>
      </c>
      <c r="AK750">
        <v>8</v>
      </c>
      <c r="AL750">
        <v>22</v>
      </c>
      <c r="AM750">
        <v>4176</v>
      </c>
      <c r="AN750">
        <v>1412</v>
      </c>
      <c r="AO750">
        <v>71</v>
      </c>
      <c r="AP750">
        <v>419</v>
      </c>
      <c r="AQ750">
        <v>534</v>
      </c>
      <c r="AR750">
        <v>196</v>
      </c>
      <c r="AS750">
        <v>158</v>
      </c>
      <c r="AT750">
        <v>0.96799999999999997</v>
      </c>
      <c r="AU750" t="s">
        <v>252</v>
      </c>
      <c r="AV750" t="s">
        <v>444</v>
      </c>
      <c r="AW750">
        <v>712918</v>
      </c>
      <c r="AX750">
        <v>104</v>
      </c>
      <c r="AY750">
        <v>103</v>
      </c>
      <c r="AZ750" t="s">
        <v>433</v>
      </c>
      <c r="BA750" t="s">
        <v>431</v>
      </c>
      <c r="BB750" t="s">
        <v>431</v>
      </c>
    </row>
    <row r="751" spans="1:54" x14ac:dyDescent="0.25">
      <c r="A751">
        <v>1922</v>
      </c>
      <c r="B751" t="s">
        <v>157</v>
      </c>
      <c r="C751" t="s">
        <v>396</v>
      </c>
      <c r="D751" t="s">
        <v>154</v>
      </c>
      <c r="E751" t="str">
        <f>VLOOKUP(D751,TeamsFranchises!$A$2:$B$121,2,FALSE)</f>
        <v>St. Louis Cardinals</v>
      </c>
      <c r="G751">
        <v>3</v>
      </c>
      <c r="H751">
        <v>154</v>
      </c>
      <c r="I751">
        <v>77</v>
      </c>
      <c r="J751">
        <v>85</v>
      </c>
      <c r="K751">
        <v>69</v>
      </c>
      <c r="N751">
        <f t="shared" si="44"/>
        <v>0</v>
      </c>
      <c r="O751" t="s">
        <v>51</v>
      </c>
      <c r="P751">
        <f t="shared" si="45"/>
        <v>0</v>
      </c>
      <c r="Q751" t="s">
        <v>51</v>
      </c>
      <c r="R751">
        <f t="shared" si="46"/>
        <v>1</v>
      </c>
      <c r="S751">
        <f t="shared" si="47"/>
        <v>0</v>
      </c>
      <c r="T751" t="str">
        <f>IF('Teams-Start'!A751&gt;=1903,"Y","N")</f>
        <v>Y</v>
      </c>
      <c r="U751">
        <v>863</v>
      </c>
      <c r="V751">
        <v>5425</v>
      </c>
      <c r="W751">
        <v>1634</v>
      </c>
      <c r="X751">
        <v>280</v>
      </c>
      <c r="Y751">
        <v>88</v>
      </c>
      <c r="Z751">
        <v>107</v>
      </c>
      <c r="AA751">
        <v>447</v>
      </c>
      <c r="AB751">
        <v>425</v>
      </c>
      <c r="AC751">
        <v>73</v>
      </c>
      <c r="AD751">
        <v>63</v>
      </c>
      <c r="AG751">
        <v>819</v>
      </c>
      <c r="AH751">
        <v>672</v>
      </c>
      <c r="AI751">
        <v>4.4400000000000004</v>
      </c>
      <c r="AJ751">
        <v>60</v>
      </c>
      <c r="AK751">
        <v>8</v>
      </c>
      <c r="AL751">
        <v>12</v>
      </c>
      <c r="AM751">
        <v>4086</v>
      </c>
      <c r="AN751">
        <v>1609</v>
      </c>
      <c r="AO751">
        <v>61</v>
      </c>
      <c r="AP751">
        <v>447</v>
      </c>
      <c r="AQ751">
        <v>465</v>
      </c>
      <c r="AR751">
        <v>239</v>
      </c>
      <c r="AS751">
        <v>122</v>
      </c>
      <c r="AT751">
        <v>0.96099999999999997</v>
      </c>
      <c r="AU751" t="s">
        <v>409</v>
      </c>
      <c r="AV751" t="s">
        <v>444</v>
      </c>
      <c r="AW751">
        <v>536998</v>
      </c>
      <c r="AX751">
        <v>95</v>
      </c>
      <c r="AY751">
        <v>94</v>
      </c>
      <c r="AZ751" t="s">
        <v>154</v>
      </c>
      <c r="BA751" t="s">
        <v>396</v>
      </c>
      <c r="BB751" t="s">
        <v>396</v>
      </c>
    </row>
    <row r="752" spans="1:54" x14ac:dyDescent="0.25">
      <c r="A752">
        <v>1922</v>
      </c>
      <c r="B752" t="s">
        <v>410</v>
      </c>
      <c r="C752" t="s">
        <v>425</v>
      </c>
      <c r="D752" t="s">
        <v>426</v>
      </c>
      <c r="E752" t="str">
        <f>VLOOKUP(D752,TeamsFranchises!$A$2:$B$121,2,FALSE)</f>
        <v>Minnesota Twins</v>
      </c>
      <c r="G752">
        <v>6</v>
      </c>
      <c r="H752">
        <v>154</v>
      </c>
      <c r="I752">
        <v>79</v>
      </c>
      <c r="J752">
        <v>69</v>
      </c>
      <c r="K752">
        <v>85</v>
      </c>
      <c r="N752">
        <f t="shared" si="44"/>
        <v>0</v>
      </c>
      <c r="O752" t="s">
        <v>51</v>
      </c>
      <c r="P752">
        <f t="shared" si="45"/>
        <v>0</v>
      </c>
      <c r="Q752" t="s">
        <v>51</v>
      </c>
      <c r="R752">
        <f t="shared" si="46"/>
        <v>1</v>
      </c>
      <c r="S752">
        <f t="shared" si="47"/>
        <v>0</v>
      </c>
      <c r="T752" t="str">
        <f>IF('Teams-Start'!A752&gt;=1903,"Y","N")</f>
        <v>Y</v>
      </c>
      <c r="U752">
        <v>650</v>
      </c>
      <c r="V752">
        <v>5201</v>
      </c>
      <c r="W752">
        <v>1395</v>
      </c>
      <c r="X752">
        <v>229</v>
      </c>
      <c r="Y752">
        <v>76</v>
      </c>
      <c r="Z752">
        <v>45</v>
      </c>
      <c r="AA752">
        <v>458</v>
      </c>
      <c r="AB752">
        <v>442</v>
      </c>
      <c r="AC752">
        <v>94</v>
      </c>
      <c r="AD752">
        <v>54</v>
      </c>
      <c r="AG752">
        <v>706</v>
      </c>
      <c r="AH752">
        <v>577</v>
      </c>
      <c r="AI752">
        <v>3.81</v>
      </c>
      <c r="AJ752">
        <v>84</v>
      </c>
      <c r="AK752">
        <v>13</v>
      </c>
      <c r="AL752">
        <v>10</v>
      </c>
      <c r="AM752">
        <v>4086</v>
      </c>
      <c r="AN752">
        <v>1485</v>
      </c>
      <c r="AO752">
        <v>49</v>
      </c>
      <c r="AP752">
        <v>500</v>
      </c>
      <c r="AQ752">
        <v>422</v>
      </c>
      <c r="AR752">
        <v>201</v>
      </c>
      <c r="AS752">
        <v>161</v>
      </c>
      <c r="AT752">
        <v>0.96799999999999997</v>
      </c>
      <c r="AU752" t="s">
        <v>397</v>
      </c>
      <c r="AV752" t="s">
        <v>452</v>
      </c>
      <c r="AW752">
        <v>458552</v>
      </c>
      <c r="AX752">
        <v>95</v>
      </c>
      <c r="AY752">
        <v>96</v>
      </c>
      <c r="AZ752" t="s">
        <v>428</v>
      </c>
      <c r="BA752" t="s">
        <v>425</v>
      </c>
      <c r="BB752" t="s">
        <v>425</v>
      </c>
    </row>
    <row r="753" spans="1:54" x14ac:dyDescent="0.25">
      <c r="A753">
        <v>1923</v>
      </c>
      <c r="B753" t="s">
        <v>410</v>
      </c>
      <c r="C753" t="s">
        <v>54</v>
      </c>
      <c r="D753" t="s">
        <v>54</v>
      </c>
      <c r="E753" t="str">
        <f>VLOOKUP(D753,TeamsFranchises!$A$2:$B$121,2,FALSE)</f>
        <v>Boston Red Sox</v>
      </c>
      <c r="G753">
        <v>8</v>
      </c>
      <c r="H753">
        <v>154</v>
      </c>
      <c r="I753">
        <v>78</v>
      </c>
      <c r="J753">
        <v>61</v>
      </c>
      <c r="K753">
        <v>91</v>
      </c>
      <c r="N753">
        <f t="shared" si="44"/>
        <v>0</v>
      </c>
      <c r="O753" t="s">
        <v>51</v>
      </c>
      <c r="P753">
        <f t="shared" si="45"/>
        <v>0</v>
      </c>
      <c r="Q753" t="s">
        <v>51</v>
      </c>
      <c r="R753">
        <f t="shared" si="46"/>
        <v>1</v>
      </c>
      <c r="S753">
        <f t="shared" si="47"/>
        <v>0</v>
      </c>
      <c r="T753" t="str">
        <f>IF('Teams-Start'!A753&gt;=1903,"Y","N")</f>
        <v>Y</v>
      </c>
      <c r="U753">
        <v>584</v>
      </c>
      <c r="V753">
        <v>5181</v>
      </c>
      <c r="W753">
        <v>1354</v>
      </c>
      <c r="X753">
        <v>253</v>
      </c>
      <c r="Y753">
        <v>54</v>
      </c>
      <c r="Z753">
        <v>34</v>
      </c>
      <c r="AA753">
        <v>391</v>
      </c>
      <c r="AB753">
        <v>480</v>
      </c>
      <c r="AC753">
        <v>77</v>
      </c>
      <c r="AD753">
        <v>91</v>
      </c>
      <c r="AG753">
        <v>809</v>
      </c>
      <c r="AH753">
        <v>640</v>
      </c>
      <c r="AI753">
        <v>4.2</v>
      </c>
      <c r="AJ753">
        <v>77</v>
      </c>
      <c r="AK753">
        <v>3</v>
      </c>
      <c r="AL753">
        <v>11</v>
      </c>
      <c r="AM753">
        <v>4116</v>
      </c>
      <c r="AN753">
        <v>1534</v>
      </c>
      <c r="AO753">
        <v>48</v>
      </c>
      <c r="AP753">
        <v>520</v>
      </c>
      <c r="AQ753">
        <v>412</v>
      </c>
      <c r="AR753">
        <v>232</v>
      </c>
      <c r="AS753">
        <v>126</v>
      </c>
      <c r="AT753">
        <v>0.96299999999999997</v>
      </c>
      <c r="AU753" t="s">
        <v>441</v>
      </c>
      <c r="AV753" t="s">
        <v>453</v>
      </c>
      <c r="AW753">
        <v>229688</v>
      </c>
      <c r="AX753">
        <v>100</v>
      </c>
      <c r="AY753">
        <v>103</v>
      </c>
      <c r="AZ753" t="s">
        <v>54</v>
      </c>
      <c r="BA753" t="s">
        <v>54</v>
      </c>
      <c r="BB753" t="s">
        <v>54</v>
      </c>
    </row>
    <row r="754" spans="1:54" x14ac:dyDescent="0.25">
      <c r="A754">
        <v>1923</v>
      </c>
      <c r="B754" t="s">
        <v>157</v>
      </c>
      <c r="C754" t="s">
        <v>262</v>
      </c>
      <c r="D754" t="s">
        <v>260</v>
      </c>
      <c r="E754" t="str">
        <f>VLOOKUP(D754,TeamsFranchises!$A$2:$B$121,2,FALSE)</f>
        <v>Los Angeles Dodgers</v>
      </c>
      <c r="G754">
        <v>6</v>
      </c>
      <c r="H754">
        <v>155</v>
      </c>
      <c r="I754">
        <v>78</v>
      </c>
      <c r="J754">
        <v>76</v>
      </c>
      <c r="K754">
        <v>78</v>
      </c>
      <c r="N754">
        <f t="shared" si="44"/>
        <v>0</v>
      </c>
      <c r="O754" t="s">
        <v>51</v>
      </c>
      <c r="P754">
        <f t="shared" si="45"/>
        <v>0</v>
      </c>
      <c r="Q754" t="s">
        <v>51</v>
      </c>
      <c r="R754">
        <f t="shared" si="46"/>
        <v>1</v>
      </c>
      <c r="S754">
        <f t="shared" si="47"/>
        <v>0</v>
      </c>
      <c r="T754" t="str">
        <f>IF('Teams-Start'!A754&gt;=1903,"Y","N")</f>
        <v>Y</v>
      </c>
      <c r="U754">
        <v>753</v>
      </c>
      <c r="V754">
        <v>5476</v>
      </c>
      <c r="W754">
        <v>1559</v>
      </c>
      <c r="X754">
        <v>214</v>
      </c>
      <c r="Y754">
        <v>81</v>
      </c>
      <c r="Z754">
        <v>62</v>
      </c>
      <c r="AA754">
        <v>425</v>
      </c>
      <c r="AB754">
        <v>382</v>
      </c>
      <c r="AC754">
        <v>71</v>
      </c>
      <c r="AD754">
        <v>50</v>
      </c>
      <c r="AG754">
        <v>741</v>
      </c>
      <c r="AH754">
        <v>580</v>
      </c>
      <c r="AI754">
        <v>3.74</v>
      </c>
      <c r="AJ754">
        <v>94</v>
      </c>
      <c r="AK754">
        <v>8</v>
      </c>
      <c r="AL754">
        <v>5</v>
      </c>
      <c r="AM754">
        <v>4188</v>
      </c>
      <c r="AN754">
        <v>1503</v>
      </c>
      <c r="AO754">
        <v>55</v>
      </c>
      <c r="AP754">
        <v>476</v>
      </c>
      <c r="AQ754">
        <v>548</v>
      </c>
      <c r="AR754">
        <v>291</v>
      </c>
      <c r="AS754">
        <v>137</v>
      </c>
      <c r="AT754">
        <v>0.95499999999999996</v>
      </c>
      <c r="AU754" t="s">
        <v>467</v>
      </c>
      <c r="AV754" t="s">
        <v>458</v>
      </c>
      <c r="AW754">
        <v>564666</v>
      </c>
      <c r="AX754">
        <v>98</v>
      </c>
      <c r="AY754">
        <v>97</v>
      </c>
      <c r="AZ754" t="s">
        <v>262</v>
      </c>
      <c r="BA754" t="s">
        <v>262</v>
      </c>
      <c r="BB754" t="s">
        <v>262</v>
      </c>
    </row>
    <row r="755" spans="1:54" x14ac:dyDescent="0.25">
      <c r="A755">
        <v>1923</v>
      </c>
      <c r="B755" t="s">
        <v>157</v>
      </c>
      <c r="C755" t="s">
        <v>158</v>
      </c>
      <c r="D755" t="s">
        <v>159</v>
      </c>
      <c r="E755" t="str">
        <f>VLOOKUP(D755,TeamsFranchises!$A$2:$B$121,2,FALSE)</f>
        <v>Atlanta Braves</v>
      </c>
      <c r="G755">
        <v>7</v>
      </c>
      <c r="H755">
        <v>155</v>
      </c>
      <c r="I755">
        <v>77</v>
      </c>
      <c r="J755">
        <v>54</v>
      </c>
      <c r="K755">
        <v>100</v>
      </c>
      <c r="N755">
        <f t="shared" si="44"/>
        <v>0</v>
      </c>
      <c r="O755" t="s">
        <v>51</v>
      </c>
      <c r="P755">
        <f t="shared" si="45"/>
        <v>0</v>
      </c>
      <c r="Q755" t="s">
        <v>51</v>
      </c>
      <c r="R755">
        <f t="shared" si="46"/>
        <v>1</v>
      </c>
      <c r="S755">
        <f t="shared" si="47"/>
        <v>0</v>
      </c>
      <c r="T755" t="str">
        <f>IF('Teams-Start'!A755&gt;=1903,"Y","N")</f>
        <v>Y</v>
      </c>
      <c r="U755">
        <v>636</v>
      </c>
      <c r="V755">
        <v>5329</v>
      </c>
      <c r="W755">
        <v>1455</v>
      </c>
      <c r="X755">
        <v>213</v>
      </c>
      <c r="Y755">
        <v>58</v>
      </c>
      <c r="Z755">
        <v>32</v>
      </c>
      <c r="AA755">
        <v>429</v>
      </c>
      <c r="AB755">
        <v>404</v>
      </c>
      <c r="AC755">
        <v>57</v>
      </c>
      <c r="AD755">
        <v>80</v>
      </c>
      <c r="AG755">
        <v>798</v>
      </c>
      <c r="AH755">
        <v>651</v>
      </c>
      <c r="AI755">
        <v>4.21</v>
      </c>
      <c r="AJ755">
        <v>54</v>
      </c>
      <c r="AK755">
        <v>13</v>
      </c>
      <c r="AL755">
        <v>7</v>
      </c>
      <c r="AM755">
        <v>4176</v>
      </c>
      <c r="AN755">
        <v>1662</v>
      </c>
      <c r="AO755">
        <v>64</v>
      </c>
      <c r="AP755">
        <v>394</v>
      </c>
      <c r="AQ755">
        <v>351</v>
      </c>
      <c r="AR755">
        <v>230</v>
      </c>
      <c r="AS755">
        <v>157</v>
      </c>
      <c r="AT755">
        <v>0.96399999999999997</v>
      </c>
      <c r="AU755" t="s">
        <v>454</v>
      </c>
      <c r="AV755" t="s">
        <v>489</v>
      </c>
      <c r="AW755">
        <v>227802</v>
      </c>
      <c r="AX755">
        <v>95</v>
      </c>
      <c r="AY755">
        <v>99</v>
      </c>
      <c r="AZ755" t="s">
        <v>158</v>
      </c>
      <c r="BA755" t="s">
        <v>158</v>
      </c>
      <c r="BB755" t="s">
        <v>158</v>
      </c>
    </row>
    <row r="756" spans="1:54" x14ac:dyDescent="0.25">
      <c r="A756">
        <v>1923</v>
      </c>
      <c r="B756" t="s">
        <v>410</v>
      </c>
      <c r="C756" t="s">
        <v>415</v>
      </c>
      <c r="D756" t="s">
        <v>416</v>
      </c>
      <c r="E756" t="str">
        <f>VLOOKUP(D756,TeamsFranchises!$A$2:$B$121,2,FALSE)</f>
        <v>Chicago White Sox</v>
      </c>
      <c r="G756">
        <v>7</v>
      </c>
      <c r="H756">
        <v>156</v>
      </c>
      <c r="I756">
        <v>75</v>
      </c>
      <c r="J756">
        <v>69</v>
      </c>
      <c r="K756">
        <v>85</v>
      </c>
      <c r="N756">
        <f t="shared" si="44"/>
        <v>0</v>
      </c>
      <c r="O756" t="s">
        <v>51</v>
      </c>
      <c r="P756">
        <f t="shared" si="45"/>
        <v>0</v>
      </c>
      <c r="Q756" t="s">
        <v>51</v>
      </c>
      <c r="R756">
        <f t="shared" si="46"/>
        <v>1</v>
      </c>
      <c r="S756">
        <f t="shared" si="47"/>
        <v>0</v>
      </c>
      <c r="T756" t="str">
        <f>IF('Teams-Start'!A756&gt;=1903,"Y","N")</f>
        <v>Y</v>
      </c>
      <c r="U756">
        <v>692</v>
      </c>
      <c r="V756">
        <v>5246</v>
      </c>
      <c r="W756">
        <v>1463</v>
      </c>
      <c r="X756">
        <v>254</v>
      </c>
      <c r="Y756">
        <v>57</v>
      </c>
      <c r="Z756">
        <v>42</v>
      </c>
      <c r="AA756">
        <v>532</v>
      </c>
      <c r="AB756">
        <v>458</v>
      </c>
      <c r="AC756">
        <v>191</v>
      </c>
      <c r="AD756">
        <v>119</v>
      </c>
      <c r="AG756">
        <v>741</v>
      </c>
      <c r="AH756">
        <v>629</v>
      </c>
      <c r="AI756">
        <v>4.05</v>
      </c>
      <c r="AJ756">
        <v>74</v>
      </c>
      <c r="AK756">
        <v>5</v>
      </c>
      <c r="AL756">
        <v>11</v>
      </c>
      <c r="AM756">
        <v>4191</v>
      </c>
      <c r="AN756">
        <v>1512</v>
      </c>
      <c r="AO756">
        <v>49</v>
      </c>
      <c r="AP756">
        <v>534</v>
      </c>
      <c r="AQ756">
        <v>467</v>
      </c>
      <c r="AR756">
        <v>181</v>
      </c>
      <c r="AS756">
        <v>138</v>
      </c>
      <c r="AT756">
        <v>0.97099999999999997</v>
      </c>
      <c r="AU756" t="s">
        <v>417</v>
      </c>
      <c r="AV756" t="s">
        <v>450</v>
      </c>
      <c r="AW756">
        <v>573778</v>
      </c>
      <c r="AX756">
        <v>99</v>
      </c>
      <c r="AY756">
        <v>99</v>
      </c>
      <c r="AZ756" t="s">
        <v>416</v>
      </c>
      <c r="BA756" t="s">
        <v>415</v>
      </c>
      <c r="BB756" t="s">
        <v>415</v>
      </c>
    </row>
    <row r="757" spans="1:54" x14ac:dyDescent="0.25">
      <c r="A757">
        <v>1923</v>
      </c>
      <c r="B757" t="s">
        <v>157</v>
      </c>
      <c r="C757" t="s">
        <v>161</v>
      </c>
      <c r="D757" t="s">
        <v>162</v>
      </c>
      <c r="E757" t="str">
        <f>VLOOKUP(D757,TeamsFranchises!$A$2:$B$121,2,FALSE)</f>
        <v>Chicago Cubs</v>
      </c>
      <c r="G757">
        <v>4</v>
      </c>
      <c r="H757">
        <v>154</v>
      </c>
      <c r="I757">
        <v>77</v>
      </c>
      <c r="J757">
        <v>83</v>
      </c>
      <c r="K757">
        <v>71</v>
      </c>
      <c r="N757">
        <f t="shared" si="44"/>
        <v>0</v>
      </c>
      <c r="O757" t="s">
        <v>51</v>
      </c>
      <c r="P757">
        <f t="shared" si="45"/>
        <v>0</v>
      </c>
      <c r="Q757" t="s">
        <v>51</v>
      </c>
      <c r="R757">
        <f t="shared" si="46"/>
        <v>1</v>
      </c>
      <c r="S757">
        <f t="shared" si="47"/>
        <v>0</v>
      </c>
      <c r="T757" t="str">
        <f>IF('Teams-Start'!A757&gt;=1903,"Y","N")</f>
        <v>Y</v>
      </c>
      <c r="U757">
        <v>756</v>
      </c>
      <c r="V757">
        <v>5259</v>
      </c>
      <c r="W757">
        <v>1516</v>
      </c>
      <c r="X757">
        <v>243</v>
      </c>
      <c r="Y757">
        <v>52</v>
      </c>
      <c r="Z757">
        <v>90</v>
      </c>
      <c r="AA757">
        <v>455</v>
      </c>
      <c r="AB757">
        <v>485</v>
      </c>
      <c r="AC757">
        <v>181</v>
      </c>
      <c r="AD757">
        <v>143</v>
      </c>
      <c r="AG757">
        <v>704</v>
      </c>
      <c r="AH757">
        <v>580</v>
      </c>
      <c r="AI757">
        <v>3.82</v>
      </c>
      <c r="AJ757">
        <v>80</v>
      </c>
      <c r="AK757">
        <v>8</v>
      </c>
      <c r="AL757">
        <v>11</v>
      </c>
      <c r="AM757">
        <v>4098</v>
      </c>
      <c r="AN757">
        <v>1419</v>
      </c>
      <c r="AO757">
        <v>86</v>
      </c>
      <c r="AP757">
        <v>435</v>
      </c>
      <c r="AQ757">
        <v>408</v>
      </c>
      <c r="AR757">
        <v>208</v>
      </c>
      <c r="AS757">
        <v>144</v>
      </c>
      <c r="AT757">
        <v>0.96699999999999997</v>
      </c>
      <c r="AU757" t="s">
        <v>434</v>
      </c>
      <c r="AV757" t="s">
        <v>473</v>
      </c>
      <c r="AW757">
        <v>703705</v>
      </c>
      <c r="AX757">
        <v>100</v>
      </c>
      <c r="AY757">
        <v>100</v>
      </c>
      <c r="AZ757" t="s">
        <v>162</v>
      </c>
      <c r="BA757" t="s">
        <v>161</v>
      </c>
      <c r="BB757" t="s">
        <v>161</v>
      </c>
    </row>
    <row r="758" spans="1:54" x14ac:dyDescent="0.25">
      <c r="A758">
        <v>1923</v>
      </c>
      <c r="B758" t="s">
        <v>157</v>
      </c>
      <c r="C758" t="s">
        <v>167</v>
      </c>
      <c r="D758" t="s">
        <v>167</v>
      </c>
      <c r="E758" t="str">
        <f>VLOOKUP(D758,TeamsFranchises!$A$2:$B$121,2,FALSE)</f>
        <v>Cincinnati Reds</v>
      </c>
      <c r="G758">
        <v>2</v>
      </c>
      <c r="H758">
        <v>154</v>
      </c>
      <c r="I758">
        <v>78</v>
      </c>
      <c r="J758">
        <v>91</v>
      </c>
      <c r="K758">
        <v>63</v>
      </c>
      <c r="N758">
        <f t="shared" si="44"/>
        <v>0</v>
      </c>
      <c r="O758" t="s">
        <v>51</v>
      </c>
      <c r="P758">
        <f t="shared" si="45"/>
        <v>0</v>
      </c>
      <c r="Q758" t="s">
        <v>51</v>
      </c>
      <c r="R758">
        <f t="shared" si="46"/>
        <v>1</v>
      </c>
      <c r="S758">
        <f t="shared" si="47"/>
        <v>0</v>
      </c>
      <c r="T758" t="str">
        <f>IF('Teams-Start'!A758&gt;=1903,"Y","N")</f>
        <v>Y</v>
      </c>
      <c r="U758">
        <v>708</v>
      </c>
      <c r="V758">
        <v>5278</v>
      </c>
      <c r="W758">
        <v>1506</v>
      </c>
      <c r="X758">
        <v>237</v>
      </c>
      <c r="Y758">
        <v>95</v>
      </c>
      <c r="Z758">
        <v>45</v>
      </c>
      <c r="AA758">
        <v>439</v>
      </c>
      <c r="AB758">
        <v>367</v>
      </c>
      <c r="AC758">
        <v>96</v>
      </c>
      <c r="AD758">
        <v>105</v>
      </c>
      <c r="AG758">
        <v>629</v>
      </c>
      <c r="AH758">
        <v>496</v>
      </c>
      <c r="AI758">
        <v>3.21</v>
      </c>
      <c r="AJ758">
        <v>88</v>
      </c>
      <c r="AK758">
        <v>11</v>
      </c>
      <c r="AL758">
        <v>9</v>
      </c>
      <c r="AM758">
        <v>4173</v>
      </c>
      <c r="AN758">
        <v>1465</v>
      </c>
      <c r="AO758">
        <v>28</v>
      </c>
      <c r="AP758">
        <v>359</v>
      </c>
      <c r="AQ758">
        <v>450</v>
      </c>
      <c r="AR758">
        <v>202</v>
      </c>
      <c r="AS758">
        <v>144</v>
      </c>
      <c r="AT758">
        <v>0.96899999999999997</v>
      </c>
      <c r="AU758" t="s">
        <v>165</v>
      </c>
      <c r="AV758" t="s">
        <v>455</v>
      </c>
      <c r="AW758">
        <v>575063</v>
      </c>
      <c r="AX758">
        <v>98</v>
      </c>
      <c r="AY758">
        <v>97</v>
      </c>
      <c r="AZ758" t="s">
        <v>167</v>
      </c>
      <c r="BA758" t="s">
        <v>167</v>
      </c>
      <c r="BB758" t="s">
        <v>167</v>
      </c>
    </row>
    <row r="759" spans="1:54" x14ac:dyDescent="0.25">
      <c r="A759">
        <v>1923</v>
      </c>
      <c r="B759" t="s">
        <v>410</v>
      </c>
      <c r="C759" t="s">
        <v>64</v>
      </c>
      <c r="D759" t="s">
        <v>64</v>
      </c>
      <c r="E759" t="str">
        <f>VLOOKUP(D759,TeamsFranchises!$A$2:$B$121,2,FALSE)</f>
        <v>Cleveland Indians</v>
      </c>
      <c r="G759">
        <v>3</v>
      </c>
      <c r="H759">
        <v>153</v>
      </c>
      <c r="I759">
        <v>78</v>
      </c>
      <c r="J759">
        <v>82</v>
      </c>
      <c r="K759">
        <v>71</v>
      </c>
      <c r="N759">
        <f t="shared" si="44"/>
        <v>0</v>
      </c>
      <c r="O759" t="s">
        <v>51</v>
      </c>
      <c r="P759">
        <f t="shared" si="45"/>
        <v>0</v>
      </c>
      <c r="Q759" t="s">
        <v>51</v>
      </c>
      <c r="R759">
        <f t="shared" si="46"/>
        <v>1</v>
      </c>
      <c r="S759">
        <f t="shared" si="47"/>
        <v>0</v>
      </c>
      <c r="T759" t="str">
        <f>IF('Teams-Start'!A759&gt;=1903,"Y","N")</f>
        <v>Y</v>
      </c>
      <c r="U759">
        <v>888</v>
      </c>
      <c r="V759">
        <v>5290</v>
      </c>
      <c r="W759">
        <v>1594</v>
      </c>
      <c r="X759">
        <v>301</v>
      </c>
      <c r="Y759">
        <v>75</v>
      </c>
      <c r="Z759">
        <v>59</v>
      </c>
      <c r="AA759">
        <v>633</v>
      </c>
      <c r="AB759">
        <v>384</v>
      </c>
      <c r="AC759">
        <v>79</v>
      </c>
      <c r="AD759">
        <v>77</v>
      </c>
      <c r="AG759">
        <v>746</v>
      </c>
      <c r="AH759">
        <v>598</v>
      </c>
      <c r="AI759">
        <v>3.91</v>
      </c>
      <c r="AJ759">
        <v>77</v>
      </c>
      <c r="AK759">
        <v>10</v>
      </c>
      <c r="AL759">
        <v>11</v>
      </c>
      <c r="AM759">
        <v>4128</v>
      </c>
      <c r="AN759">
        <v>1517</v>
      </c>
      <c r="AO759">
        <v>36</v>
      </c>
      <c r="AP759">
        <v>465</v>
      </c>
      <c r="AQ759">
        <v>407</v>
      </c>
      <c r="AR759">
        <v>227</v>
      </c>
      <c r="AS759">
        <v>143</v>
      </c>
      <c r="AT759">
        <v>0.96399999999999997</v>
      </c>
      <c r="AU759" t="s">
        <v>487</v>
      </c>
      <c r="AV759" t="s">
        <v>446</v>
      </c>
      <c r="AW759">
        <v>558856</v>
      </c>
      <c r="AX759">
        <v>100</v>
      </c>
      <c r="AY759">
        <v>100</v>
      </c>
      <c r="AZ759" t="s">
        <v>64</v>
      </c>
      <c r="BA759" t="s">
        <v>64</v>
      </c>
      <c r="BB759" t="s">
        <v>64</v>
      </c>
    </row>
    <row r="760" spans="1:54" x14ac:dyDescent="0.25">
      <c r="A760">
        <v>1923</v>
      </c>
      <c r="B760" t="s">
        <v>410</v>
      </c>
      <c r="C760" t="s">
        <v>419</v>
      </c>
      <c r="D760" t="s">
        <v>419</v>
      </c>
      <c r="E760" t="str">
        <f>VLOOKUP(D760,TeamsFranchises!$A$2:$B$121,2,FALSE)</f>
        <v>Detroit Tigers</v>
      </c>
      <c r="G760">
        <v>2</v>
      </c>
      <c r="H760">
        <v>155</v>
      </c>
      <c r="I760">
        <v>77</v>
      </c>
      <c r="J760">
        <v>83</v>
      </c>
      <c r="K760">
        <v>71</v>
      </c>
      <c r="N760">
        <f t="shared" si="44"/>
        <v>0</v>
      </c>
      <c r="O760" t="s">
        <v>51</v>
      </c>
      <c r="P760">
        <f t="shared" si="45"/>
        <v>0</v>
      </c>
      <c r="Q760" t="s">
        <v>51</v>
      </c>
      <c r="R760">
        <f t="shared" si="46"/>
        <v>1</v>
      </c>
      <c r="S760">
        <f t="shared" si="47"/>
        <v>0</v>
      </c>
      <c r="T760" t="str">
        <f>IF('Teams-Start'!A760&gt;=1903,"Y","N")</f>
        <v>Y</v>
      </c>
      <c r="U760">
        <v>831</v>
      </c>
      <c r="V760">
        <v>5266</v>
      </c>
      <c r="W760">
        <v>1579</v>
      </c>
      <c r="X760">
        <v>270</v>
      </c>
      <c r="Y760">
        <v>69</v>
      </c>
      <c r="Z760">
        <v>41</v>
      </c>
      <c r="AA760">
        <v>596</v>
      </c>
      <c r="AB760">
        <v>385</v>
      </c>
      <c r="AC760">
        <v>87</v>
      </c>
      <c r="AD760">
        <v>62</v>
      </c>
      <c r="AG760">
        <v>741</v>
      </c>
      <c r="AH760">
        <v>624</v>
      </c>
      <c r="AI760">
        <v>4.09</v>
      </c>
      <c r="AJ760">
        <v>61</v>
      </c>
      <c r="AK760">
        <v>9</v>
      </c>
      <c r="AL760">
        <v>12</v>
      </c>
      <c r="AM760">
        <v>4119</v>
      </c>
      <c r="AN760">
        <v>1502</v>
      </c>
      <c r="AO760">
        <v>58</v>
      </c>
      <c r="AP760">
        <v>449</v>
      </c>
      <c r="AQ760">
        <v>447</v>
      </c>
      <c r="AR760">
        <v>200</v>
      </c>
      <c r="AS760">
        <v>103</v>
      </c>
      <c r="AT760">
        <v>0.96799999999999997</v>
      </c>
      <c r="AU760" t="s">
        <v>420</v>
      </c>
      <c r="AV760" t="s">
        <v>456</v>
      </c>
      <c r="AW760">
        <v>911377</v>
      </c>
      <c r="AX760">
        <v>98</v>
      </c>
      <c r="AY760">
        <v>97</v>
      </c>
      <c r="AZ760" t="s">
        <v>419</v>
      </c>
      <c r="BA760" t="s">
        <v>419</v>
      </c>
      <c r="BB760" t="s">
        <v>419</v>
      </c>
    </row>
    <row r="761" spans="1:54" x14ac:dyDescent="0.25">
      <c r="A761">
        <v>1923</v>
      </c>
      <c r="B761" t="s">
        <v>157</v>
      </c>
      <c r="C761" t="s">
        <v>242</v>
      </c>
      <c r="D761" t="s">
        <v>243</v>
      </c>
      <c r="E761" t="str">
        <f>VLOOKUP(D761,TeamsFranchises!$A$2:$B$121,2,FALSE)</f>
        <v>San Francisco Giants</v>
      </c>
      <c r="G761">
        <v>1</v>
      </c>
      <c r="H761">
        <v>153</v>
      </c>
      <c r="I761">
        <v>77</v>
      </c>
      <c r="J761">
        <v>95</v>
      </c>
      <c r="K761">
        <v>58</v>
      </c>
      <c r="N761">
        <f t="shared" si="44"/>
        <v>0</v>
      </c>
      <c r="O761" t="s">
        <v>76</v>
      </c>
      <c r="P761">
        <f t="shared" si="45"/>
        <v>1</v>
      </c>
      <c r="Q761" t="s">
        <v>51</v>
      </c>
      <c r="R761">
        <f t="shared" si="46"/>
        <v>1</v>
      </c>
      <c r="S761">
        <f t="shared" si="47"/>
        <v>0</v>
      </c>
      <c r="T761" t="str">
        <f>IF('Teams-Start'!A761&gt;=1903,"Y","N")</f>
        <v>Y</v>
      </c>
      <c r="U761">
        <v>854</v>
      </c>
      <c r="V761">
        <v>5452</v>
      </c>
      <c r="W761">
        <v>1610</v>
      </c>
      <c r="X761">
        <v>248</v>
      </c>
      <c r="Y761">
        <v>76</v>
      </c>
      <c r="Z761">
        <v>85</v>
      </c>
      <c r="AA761">
        <v>487</v>
      </c>
      <c r="AB761">
        <v>406</v>
      </c>
      <c r="AC761">
        <v>106</v>
      </c>
      <c r="AD761">
        <v>70</v>
      </c>
      <c r="AG761">
        <v>679</v>
      </c>
      <c r="AH761">
        <v>597</v>
      </c>
      <c r="AI761">
        <v>3.9</v>
      </c>
      <c r="AJ761">
        <v>62</v>
      </c>
      <c r="AK761">
        <v>10</v>
      </c>
      <c r="AL761">
        <v>18</v>
      </c>
      <c r="AM761">
        <v>4134</v>
      </c>
      <c r="AN761">
        <v>1440</v>
      </c>
      <c r="AO761">
        <v>82</v>
      </c>
      <c r="AP761">
        <v>424</v>
      </c>
      <c r="AQ761">
        <v>453</v>
      </c>
      <c r="AR761">
        <v>176</v>
      </c>
      <c r="AS761">
        <v>141</v>
      </c>
      <c r="AT761">
        <v>0.97199999999999998</v>
      </c>
      <c r="AU761" t="s">
        <v>310</v>
      </c>
      <c r="AV761" t="s">
        <v>457</v>
      </c>
      <c r="AW761">
        <v>820780</v>
      </c>
      <c r="AX761">
        <v>100</v>
      </c>
      <c r="AY761">
        <v>96</v>
      </c>
      <c r="AZ761" t="s">
        <v>246</v>
      </c>
      <c r="BA761" t="s">
        <v>242</v>
      </c>
      <c r="BB761" t="s">
        <v>242</v>
      </c>
    </row>
    <row r="762" spans="1:54" x14ac:dyDescent="0.25">
      <c r="A762">
        <v>1923</v>
      </c>
      <c r="B762" t="s">
        <v>410</v>
      </c>
      <c r="C762" t="s">
        <v>436</v>
      </c>
      <c r="D762" t="s">
        <v>412</v>
      </c>
      <c r="E762" t="str">
        <f>VLOOKUP(D762,TeamsFranchises!$A$2:$B$121,2,FALSE)</f>
        <v>New York Yankees</v>
      </c>
      <c r="G762">
        <v>1</v>
      </c>
      <c r="H762">
        <v>152</v>
      </c>
      <c r="I762">
        <v>76</v>
      </c>
      <c r="J762">
        <v>98</v>
      </c>
      <c r="K762">
        <v>54</v>
      </c>
      <c r="N762">
        <f t="shared" si="44"/>
        <v>0</v>
      </c>
      <c r="O762" t="s">
        <v>76</v>
      </c>
      <c r="P762">
        <f t="shared" si="45"/>
        <v>1</v>
      </c>
      <c r="Q762" t="s">
        <v>76</v>
      </c>
      <c r="R762">
        <f t="shared" si="46"/>
        <v>0</v>
      </c>
      <c r="S762">
        <f t="shared" si="47"/>
        <v>1</v>
      </c>
      <c r="T762" t="str">
        <f>IF('Teams-Start'!A762&gt;=1903,"Y","N")</f>
        <v>Y</v>
      </c>
      <c r="U762">
        <v>823</v>
      </c>
      <c r="V762">
        <v>5347</v>
      </c>
      <c r="W762">
        <v>1554</v>
      </c>
      <c r="X762">
        <v>231</v>
      </c>
      <c r="Y762">
        <v>79</v>
      </c>
      <c r="Z762">
        <v>105</v>
      </c>
      <c r="AA762">
        <v>521</v>
      </c>
      <c r="AB762">
        <v>516</v>
      </c>
      <c r="AC762">
        <v>69</v>
      </c>
      <c r="AD762">
        <v>74</v>
      </c>
      <c r="AG762">
        <v>622</v>
      </c>
      <c r="AH762">
        <v>555</v>
      </c>
      <c r="AI762">
        <v>3.62</v>
      </c>
      <c r="AJ762">
        <v>101</v>
      </c>
      <c r="AK762">
        <v>9</v>
      </c>
      <c r="AL762">
        <v>10</v>
      </c>
      <c r="AM762">
        <v>4140</v>
      </c>
      <c r="AN762">
        <v>1365</v>
      </c>
      <c r="AO762">
        <v>68</v>
      </c>
      <c r="AP762">
        <v>491</v>
      </c>
      <c r="AQ762">
        <v>506</v>
      </c>
      <c r="AR762">
        <v>144</v>
      </c>
      <c r="AS762">
        <v>131</v>
      </c>
      <c r="AT762">
        <v>0.97699999999999998</v>
      </c>
      <c r="AU762" t="s">
        <v>459</v>
      </c>
      <c r="AV762" t="s">
        <v>491</v>
      </c>
      <c r="AW762">
        <v>1007066</v>
      </c>
      <c r="AX762">
        <v>103</v>
      </c>
      <c r="AY762">
        <v>100</v>
      </c>
      <c r="AZ762" t="s">
        <v>412</v>
      </c>
      <c r="BA762" t="s">
        <v>436</v>
      </c>
      <c r="BB762" t="s">
        <v>436</v>
      </c>
    </row>
    <row r="763" spans="1:54" x14ac:dyDescent="0.25">
      <c r="A763">
        <v>1923</v>
      </c>
      <c r="B763" t="s">
        <v>410</v>
      </c>
      <c r="C763" t="s">
        <v>226</v>
      </c>
      <c r="D763" t="s">
        <v>423</v>
      </c>
      <c r="E763" t="str">
        <f>VLOOKUP(D763,TeamsFranchises!$A$2:$B$121,2,FALSE)</f>
        <v>Oakland Athletics</v>
      </c>
      <c r="G763">
        <v>6</v>
      </c>
      <c r="H763">
        <v>153</v>
      </c>
      <c r="I763">
        <v>75</v>
      </c>
      <c r="J763">
        <v>69</v>
      </c>
      <c r="K763">
        <v>83</v>
      </c>
      <c r="N763">
        <f t="shared" si="44"/>
        <v>0</v>
      </c>
      <c r="O763" t="s">
        <v>51</v>
      </c>
      <c r="P763">
        <f t="shared" si="45"/>
        <v>0</v>
      </c>
      <c r="Q763" t="s">
        <v>51</v>
      </c>
      <c r="R763">
        <f t="shared" si="46"/>
        <v>1</v>
      </c>
      <c r="S763">
        <f t="shared" si="47"/>
        <v>0</v>
      </c>
      <c r="T763" t="str">
        <f>IF('Teams-Start'!A763&gt;=1903,"Y","N")</f>
        <v>Y</v>
      </c>
      <c r="U763">
        <v>661</v>
      </c>
      <c r="V763">
        <v>5196</v>
      </c>
      <c r="W763">
        <v>1407</v>
      </c>
      <c r="X763">
        <v>229</v>
      </c>
      <c r="Y763">
        <v>64</v>
      </c>
      <c r="Z763">
        <v>53</v>
      </c>
      <c r="AA763">
        <v>445</v>
      </c>
      <c r="AB763">
        <v>517</v>
      </c>
      <c r="AC763">
        <v>72</v>
      </c>
      <c r="AD763">
        <v>62</v>
      </c>
      <c r="AG763">
        <v>761</v>
      </c>
      <c r="AH763">
        <v>618</v>
      </c>
      <c r="AI763">
        <v>4.08</v>
      </c>
      <c r="AJ763">
        <v>65</v>
      </c>
      <c r="AK763">
        <v>7</v>
      </c>
      <c r="AL763">
        <v>12</v>
      </c>
      <c r="AM763">
        <v>4092</v>
      </c>
      <c r="AN763">
        <v>1465</v>
      </c>
      <c r="AO763">
        <v>68</v>
      </c>
      <c r="AP763">
        <v>550</v>
      </c>
      <c r="AQ763">
        <v>400</v>
      </c>
      <c r="AR763">
        <v>225</v>
      </c>
      <c r="AS763">
        <v>127</v>
      </c>
      <c r="AT763">
        <v>0.96399999999999997</v>
      </c>
      <c r="AU763" t="s">
        <v>77</v>
      </c>
      <c r="AV763" t="s">
        <v>442</v>
      </c>
      <c r="AW763">
        <v>534122</v>
      </c>
      <c r="AX763">
        <v>101</v>
      </c>
      <c r="AY763">
        <v>103</v>
      </c>
      <c r="AZ763" t="s">
        <v>226</v>
      </c>
      <c r="BA763" t="s">
        <v>226</v>
      </c>
      <c r="BB763" t="s">
        <v>226</v>
      </c>
    </row>
    <row r="764" spans="1:54" x14ac:dyDescent="0.25">
      <c r="A764">
        <v>1923</v>
      </c>
      <c r="B764" t="s">
        <v>157</v>
      </c>
      <c r="C764" t="s">
        <v>122</v>
      </c>
      <c r="D764" t="s">
        <v>122</v>
      </c>
      <c r="E764" t="str">
        <f>VLOOKUP(D764,TeamsFranchises!$A$2:$B$121,2,FALSE)</f>
        <v>Philadelphia Phillies</v>
      </c>
      <c r="G764">
        <v>8</v>
      </c>
      <c r="H764">
        <v>155</v>
      </c>
      <c r="I764">
        <v>75</v>
      </c>
      <c r="J764">
        <v>50</v>
      </c>
      <c r="K764">
        <v>104</v>
      </c>
      <c r="N764">
        <f t="shared" si="44"/>
        <v>0</v>
      </c>
      <c r="O764" t="s">
        <v>51</v>
      </c>
      <c r="P764">
        <f t="shared" si="45"/>
        <v>0</v>
      </c>
      <c r="Q764" t="s">
        <v>51</v>
      </c>
      <c r="R764">
        <f t="shared" si="46"/>
        <v>1</v>
      </c>
      <c r="S764">
        <f t="shared" si="47"/>
        <v>0</v>
      </c>
      <c r="T764" t="str">
        <f>IF('Teams-Start'!A764&gt;=1903,"Y","N")</f>
        <v>Y</v>
      </c>
      <c r="U764">
        <v>748</v>
      </c>
      <c r="V764">
        <v>5491</v>
      </c>
      <c r="W764">
        <v>1528</v>
      </c>
      <c r="X764">
        <v>259</v>
      </c>
      <c r="Y764">
        <v>39</v>
      </c>
      <c r="Z764">
        <v>112</v>
      </c>
      <c r="AA764">
        <v>414</v>
      </c>
      <c r="AB764">
        <v>556</v>
      </c>
      <c r="AC764">
        <v>70</v>
      </c>
      <c r="AD764">
        <v>73</v>
      </c>
      <c r="AG764">
        <v>1008</v>
      </c>
      <c r="AH764">
        <v>816</v>
      </c>
      <c r="AI764">
        <v>5.34</v>
      </c>
      <c r="AJ764">
        <v>68</v>
      </c>
      <c r="AK764">
        <v>3</v>
      </c>
      <c r="AL764">
        <v>8</v>
      </c>
      <c r="AM764">
        <v>4128</v>
      </c>
      <c r="AN764">
        <v>1801</v>
      </c>
      <c r="AO764">
        <v>100</v>
      </c>
      <c r="AP764">
        <v>549</v>
      </c>
      <c r="AQ764">
        <v>384</v>
      </c>
      <c r="AR764">
        <v>213</v>
      </c>
      <c r="AS764">
        <v>172</v>
      </c>
      <c r="AT764">
        <v>0.96599999999999997</v>
      </c>
      <c r="AU764" t="s">
        <v>358</v>
      </c>
      <c r="AV764" t="s">
        <v>404</v>
      </c>
      <c r="AW764">
        <v>228168</v>
      </c>
      <c r="AX764">
        <v>111</v>
      </c>
      <c r="AY764">
        <v>115</v>
      </c>
      <c r="AZ764" t="s">
        <v>122</v>
      </c>
      <c r="BA764" t="s">
        <v>122</v>
      </c>
      <c r="BB764" t="s">
        <v>122</v>
      </c>
    </row>
    <row r="765" spans="1:54" x14ac:dyDescent="0.25">
      <c r="A765">
        <v>1923</v>
      </c>
      <c r="B765" t="s">
        <v>157</v>
      </c>
      <c r="C765" t="s">
        <v>229</v>
      </c>
      <c r="D765" t="s">
        <v>229</v>
      </c>
      <c r="E765" t="str">
        <f>VLOOKUP(D765,TeamsFranchises!$A$2:$B$121,2,FALSE)</f>
        <v>Pittsburgh Pirates</v>
      </c>
      <c r="G765">
        <v>3</v>
      </c>
      <c r="H765">
        <v>154</v>
      </c>
      <c r="I765">
        <v>77</v>
      </c>
      <c r="J765">
        <v>87</v>
      </c>
      <c r="K765">
        <v>67</v>
      </c>
      <c r="N765">
        <f t="shared" si="44"/>
        <v>0</v>
      </c>
      <c r="O765" t="s">
        <v>51</v>
      </c>
      <c r="P765">
        <f t="shared" si="45"/>
        <v>0</v>
      </c>
      <c r="Q765" t="s">
        <v>51</v>
      </c>
      <c r="R765">
        <f t="shared" si="46"/>
        <v>1</v>
      </c>
      <c r="S765">
        <f t="shared" si="47"/>
        <v>0</v>
      </c>
      <c r="T765" t="str">
        <f>IF('Teams-Start'!A765&gt;=1903,"Y","N")</f>
        <v>Y</v>
      </c>
      <c r="U765">
        <v>786</v>
      </c>
      <c r="V765">
        <v>5405</v>
      </c>
      <c r="W765">
        <v>1592</v>
      </c>
      <c r="X765">
        <v>224</v>
      </c>
      <c r="Y765">
        <v>111</v>
      </c>
      <c r="Z765">
        <v>49</v>
      </c>
      <c r="AA765">
        <v>407</v>
      </c>
      <c r="AB765">
        <v>362</v>
      </c>
      <c r="AC765">
        <v>154</v>
      </c>
      <c r="AD765">
        <v>75</v>
      </c>
      <c r="AG765">
        <v>696</v>
      </c>
      <c r="AH765">
        <v>592</v>
      </c>
      <c r="AI765">
        <v>3.87</v>
      </c>
      <c r="AJ765">
        <v>92</v>
      </c>
      <c r="AK765">
        <v>5</v>
      </c>
      <c r="AL765">
        <v>9</v>
      </c>
      <c r="AM765">
        <v>4128</v>
      </c>
      <c r="AN765">
        <v>1513</v>
      </c>
      <c r="AO765">
        <v>53</v>
      </c>
      <c r="AP765">
        <v>402</v>
      </c>
      <c r="AQ765">
        <v>414</v>
      </c>
      <c r="AR765">
        <v>179</v>
      </c>
      <c r="AS765">
        <v>157</v>
      </c>
      <c r="AT765">
        <v>0.97099999999999997</v>
      </c>
      <c r="AU765" t="s">
        <v>390</v>
      </c>
      <c r="AV765" t="s">
        <v>447</v>
      </c>
      <c r="AW765">
        <v>611082</v>
      </c>
      <c r="AX765">
        <v>102</v>
      </c>
      <c r="AY765">
        <v>100</v>
      </c>
      <c r="AZ765" t="s">
        <v>229</v>
      </c>
      <c r="BA765" t="s">
        <v>229</v>
      </c>
      <c r="BB765" t="s">
        <v>229</v>
      </c>
    </row>
    <row r="766" spans="1:54" x14ac:dyDescent="0.25">
      <c r="A766">
        <v>1923</v>
      </c>
      <c r="B766" t="s">
        <v>410</v>
      </c>
      <c r="C766" t="s">
        <v>431</v>
      </c>
      <c r="D766" t="s">
        <v>95</v>
      </c>
      <c r="E766" t="str">
        <f>VLOOKUP(D766,TeamsFranchises!$A$2:$B$121,2,FALSE)</f>
        <v>Baltimore Orioles</v>
      </c>
      <c r="G766">
        <v>5</v>
      </c>
      <c r="H766">
        <v>154</v>
      </c>
      <c r="I766">
        <v>78</v>
      </c>
      <c r="J766">
        <v>74</v>
      </c>
      <c r="K766">
        <v>78</v>
      </c>
      <c r="N766">
        <f t="shared" si="44"/>
        <v>0</v>
      </c>
      <c r="O766" t="s">
        <v>51</v>
      </c>
      <c r="P766">
        <f t="shared" si="45"/>
        <v>0</v>
      </c>
      <c r="Q766" t="s">
        <v>51</v>
      </c>
      <c r="R766">
        <f t="shared" si="46"/>
        <v>1</v>
      </c>
      <c r="S766">
        <f t="shared" si="47"/>
        <v>0</v>
      </c>
      <c r="T766" t="str">
        <f>IF('Teams-Start'!A766&gt;=1903,"Y","N")</f>
        <v>Y</v>
      </c>
      <c r="U766">
        <v>688</v>
      </c>
      <c r="V766">
        <v>5298</v>
      </c>
      <c r="W766">
        <v>1489</v>
      </c>
      <c r="X766">
        <v>248</v>
      </c>
      <c r="Y766">
        <v>62</v>
      </c>
      <c r="Z766">
        <v>82</v>
      </c>
      <c r="AA766">
        <v>442</v>
      </c>
      <c r="AB766">
        <v>423</v>
      </c>
      <c r="AC766">
        <v>64</v>
      </c>
      <c r="AD766">
        <v>54</v>
      </c>
      <c r="AG766">
        <v>720</v>
      </c>
      <c r="AH766">
        <v>600</v>
      </c>
      <c r="AI766">
        <v>3.93</v>
      </c>
      <c r="AJ766">
        <v>83</v>
      </c>
      <c r="AK766">
        <v>10</v>
      </c>
      <c r="AL766">
        <v>10</v>
      </c>
      <c r="AM766">
        <v>4119</v>
      </c>
      <c r="AN766">
        <v>1430</v>
      </c>
      <c r="AO766">
        <v>59</v>
      </c>
      <c r="AP766">
        <v>528</v>
      </c>
      <c r="AQ766">
        <v>488</v>
      </c>
      <c r="AR766">
        <v>176</v>
      </c>
      <c r="AS766">
        <v>145</v>
      </c>
      <c r="AT766">
        <v>0.97099999999999997</v>
      </c>
      <c r="AU766" t="s">
        <v>252</v>
      </c>
      <c r="AV766" t="s">
        <v>444</v>
      </c>
      <c r="AW766">
        <v>430296</v>
      </c>
      <c r="AX766">
        <v>106</v>
      </c>
      <c r="AY766">
        <v>105</v>
      </c>
      <c r="AZ766" t="s">
        <v>433</v>
      </c>
      <c r="BA766" t="s">
        <v>431</v>
      </c>
      <c r="BB766" t="s">
        <v>431</v>
      </c>
    </row>
    <row r="767" spans="1:54" x14ac:dyDescent="0.25">
      <c r="A767">
        <v>1923</v>
      </c>
      <c r="B767" t="s">
        <v>157</v>
      </c>
      <c r="C767" t="s">
        <v>396</v>
      </c>
      <c r="D767" t="s">
        <v>154</v>
      </c>
      <c r="E767" t="str">
        <f>VLOOKUP(D767,TeamsFranchises!$A$2:$B$121,2,FALSE)</f>
        <v>St. Louis Cardinals</v>
      </c>
      <c r="G767">
        <v>5</v>
      </c>
      <c r="H767">
        <v>154</v>
      </c>
      <c r="I767">
        <v>78</v>
      </c>
      <c r="J767">
        <v>79</v>
      </c>
      <c r="K767">
        <v>74</v>
      </c>
      <c r="N767">
        <f t="shared" si="44"/>
        <v>0</v>
      </c>
      <c r="O767" t="s">
        <v>51</v>
      </c>
      <c r="P767">
        <f t="shared" si="45"/>
        <v>0</v>
      </c>
      <c r="Q767" t="s">
        <v>51</v>
      </c>
      <c r="R767">
        <f t="shared" si="46"/>
        <v>1</v>
      </c>
      <c r="S767">
        <f t="shared" si="47"/>
        <v>0</v>
      </c>
      <c r="T767" t="str">
        <f>IF('Teams-Start'!A767&gt;=1903,"Y","N")</f>
        <v>Y</v>
      </c>
      <c r="U767">
        <v>746</v>
      </c>
      <c r="V767">
        <v>5526</v>
      </c>
      <c r="W767">
        <v>1582</v>
      </c>
      <c r="X767">
        <v>274</v>
      </c>
      <c r="Y767">
        <v>76</v>
      </c>
      <c r="Z767">
        <v>63</v>
      </c>
      <c r="AA767">
        <v>438</v>
      </c>
      <c r="AB767">
        <v>446</v>
      </c>
      <c r="AC767">
        <v>89</v>
      </c>
      <c r="AD767">
        <v>61</v>
      </c>
      <c r="AG767">
        <v>732</v>
      </c>
      <c r="AH767">
        <v>601</v>
      </c>
      <c r="AI767">
        <v>3.87</v>
      </c>
      <c r="AJ767">
        <v>77</v>
      </c>
      <c r="AK767">
        <v>9</v>
      </c>
      <c r="AL767">
        <v>7</v>
      </c>
      <c r="AM767">
        <v>4194</v>
      </c>
      <c r="AN767">
        <v>1539</v>
      </c>
      <c r="AO767">
        <v>70</v>
      </c>
      <c r="AP767">
        <v>456</v>
      </c>
      <c r="AQ767">
        <v>398</v>
      </c>
      <c r="AR767">
        <v>230</v>
      </c>
      <c r="AS767">
        <v>141</v>
      </c>
      <c r="AT767">
        <v>0.96399999999999997</v>
      </c>
      <c r="AU767" t="s">
        <v>409</v>
      </c>
      <c r="AV767" t="s">
        <v>444</v>
      </c>
      <c r="AW767">
        <v>338551</v>
      </c>
      <c r="AX767">
        <v>97</v>
      </c>
      <c r="AY767">
        <v>97</v>
      </c>
      <c r="AZ767" t="s">
        <v>154</v>
      </c>
      <c r="BA767" t="s">
        <v>396</v>
      </c>
      <c r="BB767" t="s">
        <v>396</v>
      </c>
    </row>
    <row r="768" spans="1:54" x14ac:dyDescent="0.25">
      <c r="A768">
        <v>1923</v>
      </c>
      <c r="B768" t="s">
        <v>410</v>
      </c>
      <c r="C768" t="s">
        <v>425</v>
      </c>
      <c r="D768" t="s">
        <v>426</v>
      </c>
      <c r="E768" t="str">
        <f>VLOOKUP(D768,TeamsFranchises!$A$2:$B$121,2,FALSE)</f>
        <v>Minnesota Twins</v>
      </c>
      <c r="G768">
        <v>4</v>
      </c>
      <c r="H768">
        <v>155</v>
      </c>
      <c r="I768">
        <v>79</v>
      </c>
      <c r="J768">
        <v>75</v>
      </c>
      <c r="K768">
        <v>78</v>
      </c>
      <c r="N768">
        <f t="shared" si="44"/>
        <v>0</v>
      </c>
      <c r="O768" t="s">
        <v>51</v>
      </c>
      <c r="P768">
        <f t="shared" si="45"/>
        <v>0</v>
      </c>
      <c r="Q768" t="s">
        <v>51</v>
      </c>
      <c r="R768">
        <f t="shared" si="46"/>
        <v>1</v>
      </c>
      <c r="S768">
        <f t="shared" si="47"/>
        <v>0</v>
      </c>
      <c r="T768" t="str">
        <f>IF('Teams-Start'!A768&gt;=1903,"Y","N")</f>
        <v>Y</v>
      </c>
      <c r="U768">
        <v>720</v>
      </c>
      <c r="V768">
        <v>5244</v>
      </c>
      <c r="W768">
        <v>1436</v>
      </c>
      <c r="X768">
        <v>224</v>
      </c>
      <c r="Y768">
        <v>93</v>
      </c>
      <c r="Z768">
        <v>26</v>
      </c>
      <c r="AA768">
        <v>532</v>
      </c>
      <c r="AB768">
        <v>448</v>
      </c>
      <c r="AC768">
        <v>102</v>
      </c>
      <c r="AD768">
        <v>67</v>
      </c>
      <c r="AG768">
        <v>747</v>
      </c>
      <c r="AH768">
        <v>608</v>
      </c>
      <c r="AI768">
        <v>3.98</v>
      </c>
      <c r="AJ768">
        <v>71</v>
      </c>
      <c r="AK768">
        <v>8</v>
      </c>
      <c r="AL768">
        <v>16</v>
      </c>
      <c r="AM768">
        <v>4122</v>
      </c>
      <c r="AN768">
        <v>1527</v>
      </c>
      <c r="AO768">
        <v>56</v>
      </c>
      <c r="AP768">
        <v>563</v>
      </c>
      <c r="AQ768">
        <v>474</v>
      </c>
      <c r="AR768">
        <v>213</v>
      </c>
      <c r="AS768">
        <v>182</v>
      </c>
      <c r="AT768">
        <v>0.96699999999999997</v>
      </c>
      <c r="AU768" t="s">
        <v>397</v>
      </c>
      <c r="AV768" t="s">
        <v>452</v>
      </c>
      <c r="AW768">
        <v>357406</v>
      </c>
      <c r="AX768">
        <v>95</v>
      </c>
      <c r="AY768">
        <v>95</v>
      </c>
      <c r="AZ768" t="s">
        <v>428</v>
      </c>
      <c r="BA768" t="s">
        <v>425</v>
      </c>
      <c r="BB768" t="s">
        <v>425</v>
      </c>
    </row>
    <row r="769" spans="1:54" x14ac:dyDescent="0.25">
      <c r="A769">
        <v>1924</v>
      </c>
      <c r="B769" t="s">
        <v>410</v>
      </c>
      <c r="C769" t="s">
        <v>54</v>
      </c>
      <c r="D769" t="s">
        <v>54</v>
      </c>
      <c r="E769" t="str">
        <f>VLOOKUP(D769,TeamsFranchises!$A$2:$B$121,2,FALSE)</f>
        <v>Boston Red Sox</v>
      </c>
      <c r="G769">
        <v>7</v>
      </c>
      <c r="H769">
        <v>157</v>
      </c>
      <c r="I769">
        <v>77</v>
      </c>
      <c r="J769">
        <v>67</v>
      </c>
      <c r="K769">
        <v>87</v>
      </c>
      <c r="N769">
        <f t="shared" si="44"/>
        <v>0</v>
      </c>
      <c r="O769" t="s">
        <v>51</v>
      </c>
      <c r="P769">
        <f t="shared" si="45"/>
        <v>0</v>
      </c>
      <c r="Q769" t="s">
        <v>51</v>
      </c>
      <c r="R769">
        <f t="shared" si="46"/>
        <v>1</v>
      </c>
      <c r="S769">
        <f t="shared" si="47"/>
        <v>0</v>
      </c>
      <c r="T769" t="str">
        <f>IF('Teams-Start'!A769&gt;=1903,"Y","N")</f>
        <v>Y</v>
      </c>
      <c r="U769">
        <v>737</v>
      </c>
      <c r="V769">
        <v>5340</v>
      </c>
      <c r="W769">
        <v>1481</v>
      </c>
      <c r="X769">
        <v>302</v>
      </c>
      <c r="Y769">
        <v>63</v>
      </c>
      <c r="Z769">
        <v>30</v>
      </c>
      <c r="AA769">
        <v>603</v>
      </c>
      <c r="AB769">
        <v>417</v>
      </c>
      <c r="AC769">
        <v>79</v>
      </c>
      <c r="AD769">
        <v>61</v>
      </c>
      <c r="AG769">
        <v>806</v>
      </c>
      <c r="AH769">
        <v>672</v>
      </c>
      <c r="AI769">
        <v>4.3499999999999996</v>
      </c>
      <c r="AJ769">
        <v>73</v>
      </c>
      <c r="AK769">
        <v>8</v>
      </c>
      <c r="AL769">
        <v>16</v>
      </c>
      <c r="AM769">
        <v>4173</v>
      </c>
      <c r="AN769">
        <v>1563</v>
      </c>
      <c r="AO769">
        <v>43</v>
      </c>
      <c r="AP769">
        <v>523</v>
      </c>
      <c r="AQ769">
        <v>414</v>
      </c>
      <c r="AR769">
        <v>207</v>
      </c>
      <c r="AS769">
        <v>124</v>
      </c>
      <c r="AT769">
        <v>0.96699999999999997</v>
      </c>
      <c r="AU769" t="s">
        <v>441</v>
      </c>
      <c r="AV769" t="s">
        <v>453</v>
      </c>
      <c r="AW769">
        <v>448556</v>
      </c>
      <c r="AX769">
        <v>99</v>
      </c>
      <c r="AY769">
        <v>103</v>
      </c>
      <c r="AZ769" t="s">
        <v>54</v>
      </c>
      <c r="BA769" t="s">
        <v>54</v>
      </c>
      <c r="BB769" t="s">
        <v>54</v>
      </c>
    </row>
    <row r="770" spans="1:54" x14ac:dyDescent="0.25">
      <c r="A770">
        <v>1924</v>
      </c>
      <c r="B770" t="s">
        <v>157</v>
      </c>
      <c r="C770" t="s">
        <v>262</v>
      </c>
      <c r="D770" t="s">
        <v>260</v>
      </c>
      <c r="E770" t="str">
        <f>VLOOKUP(D770,TeamsFranchises!$A$2:$B$121,2,FALSE)</f>
        <v>Los Angeles Dodgers</v>
      </c>
      <c r="G770">
        <v>2</v>
      </c>
      <c r="H770">
        <v>154</v>
      </c>
      <c r="I770">
        <v>77</v>
      </c>
      <c r="J770">
        <v>92</v>
      </c>
      <c r="K770">
        <v>62</v>
      </c>
      <c r="N770">
        <f t="shared" si="44"/>
        <v>0</v>
      </c>
      <c r="O770" t="s">
        <v>51</v>
      </c>
      <c r="P770">
        <f t="shared" si="45"/>
        <v>0</v>
      </c>
      <c r="Q770" t="s">
        <v>51</v>
      </c>
      <c r="R770">
        <f t="shared" si="46"/>
        <v>1</v>
      </c>
      <c r="S770">
        <f t="shared" si="47"/>
        <v>0</v>
      </c>
      <c r="T770" t="str">
        <f>IF('Teams-Start'!A770&gt;=1903,"Y","N")</f>
        <v>Y</v>
      </c>
      <c r="U770">
        <v>717</v>
      </c>
      <c r="V770">
        <v>5339</v>
      </c>
      <c r="W770">
        <v>1534</v>
      </c>
      <c r="X770">
        <v>227</v>
      </c>
      <c r="Y770">
        <v>54</v>
      </c>
      <c r="Z770">
        <v>72</v>
      </c>
      <c r="AA770">
        <v>447</v>
      </c>
      <c r="AB770">
        <v>357</v>
      </c>
      <c r="AC770">
        <v>34</v>
      </c>
      <c r="AD770">
        <v>46</v>
      </c>
      <c r="AG770">
        <v>675</v>
      </c>
      <c r="AH770">
        <v>557</v>
      </c>
      <c r="AI770">
        <v>3.64</v>
      </c>
      <c r="AJ770">
        <v>97</v>
      </c>
      <c r="AK770">
        <v>10</v>
      </c>
      <c r="AL770">
        <v>5</v>
      </c>
      <c r="AM770">
        <v>4128</v>
      </c>
      <c r="AN770">
        <v>1432</v>
      </c>
      <c r="AO770">
        <v>58</v>
      </c>
      <c r="AP770">
        <v>403</v>
      </c>
      <c r="AQ770">
        <v>638</v>
      </c>
      <c r="AR770">
        <v>196</v>
      </c>
      <c r="AS770">
        <v>121</v>
      </c>
      <c r="AT770">
        <v>0.96799999999999997</v>
      </c>
      <c r="AU770" t="s">
        <v>467</v>
      </c>
      <c r="AV770" t="s">
        <v>458</v>
      </c>
      <c r="AW770">
        <v>818883</v>
      </c>
      <c r="AX770">
        <v>97</v>
      </c>
      <c r="AY770">
        <v>97</v>
      </c>
      <c r="AZ770" t="s">
        <v>262</v>
      </c>
      <c r="BA770" t="s">
        <v>262</v>
      </c>
      <c r="BB770" t="s">
        <v>262</v>
      </c>
    </row>
    <row r="771" spans="1:54" x14ac:dyDescent="0.25">
      <c r="A771">
        <v>1924</v>
      </c>
      <c r="B771" t="s">
        <v>157</v>
      </c>
      <c r="C771" t="s">
        <v>158</v>
      </c>
      <c r="D771" t="s">
        <v>159</v>
      </c>
      <c r="E771" t="str">
        <f>VLOOKUP(D771,TeamsFranchises!$A$2:$B$121,2,FALSE)</f>
        <v>Atlanta Braves</v>
      </c>
      <c r="G771">
        <v>8</v>
      </c>
      <c r="H771">
        <v>154</v>
      </c>
      <c r="I771">
        <v>76</v>
      </c>
      <c r="J771">
        <v>53</v>
      </c>
      <c r="K771">
        <v>100</v>
      </c>
      <c r="N771">
        <f t="shared" ref="N771:N834" si="48">IF(M771="Y",1,0)</f>
        <v>0</v>
      </c>
      <c r="O771" t="s">
        <v>51</v>
      </c>
      <c r="P771">
        <f t="shared" ref="P771:P834" si="49">IF(O771="Y",1,0)</f>
        <v>0</v>
      </c>
      <c r="Q771" t="s">
        <v>51</v>
      </c>
      <c r="R771">
        <f t="shared" ref="R771:R834" si="50">IF(Q771="N",1,0)</f>
        <v>1</v>
      </c>
      <c r="S771">
        <f t="shared" ref="S771:S834" si="51">IF(Q771="Y",1,0)</f>
        <v>0</v>
      </c>
      <c r="T771" t="str">
        <f>IF('Teams-Start'!A771&gt;=1903,"Y","N")</f>
        <v>Y</v>
      </c>
      <c r="U771">
        <v>520</v>
      </c>
      <c r="V771">
        <v>5283</v>
      </c>
      <c r="W771">
        <v>1355</v>
      </c>
      <c r="X771">
        <v>194</v>
      </c>
      <c r="Y771">
        <v>52</v>
      </c>
      <c r="Z771">
        <v>25</v>
      </c>
      <c r="AA771">
        <v>354</v>
      </c>
      <c r="AB771">
        <v>451</v>
      </c>
      <c r="AC771">
        <v>74</v>
      </c>
      <c r="AD771">
        <v>68</v>
      </c>
      <c r="AG771">
        <v>800</v>
      </c>
      <c r="AH771">
        <v>683</v>
      </c>
      <c r="AI771">
        <v>4.46</v>
      </c>
      <c r="AJ771">
        <v>66</v>
      </c>
      <c r="AK771">
        <v>10</v>
      </c>
      <c r="AL771">
        <v>4</v>
      </c>
      <c r="AM771">
        <v>4137</v>
      </c>
      <c r="AN771">
        <v>1607</v>
      </c>
      <c r="AO771">
        <v>49</v>
      </c>
      <c r="AP771">
        <v>402</v>
      </c>
      <c r="AQ771">
        <v>364</v>
      </c>
      <c r="AR771">
        <v>168</v>
      </c>
      <c r="AS771">
        <v>154</v>
      </c>
      <c r="AT771">
        <v>0.97299999999999998</v>
      </c>
      <c r="AU771" t="s">
        <v>454</v>
      </c>
      <c r="AV771" t="s">
        <v>489</v>
      </c>
      <c r="AW771">
        <v>177478</v>
      </c>
      <c r="AX771">
        <v>95</v>
      </c>
      <c r="AY771">
        <v>98</v>
      </c>
      <c r="AZ771" t="s">
        <v>158</v>
      </c>
      <c r="BA771" t="s">
        <v>158</v>
      </c>
      <c r="BB771" t="s">
        <v>158</v>
      </c>
    </row>
    <row r="772" spans="1:54" x14ac:dyDescent="0.25">
      <c r="A772">
        <v>1924</v>
      </c>
      <c r="B772" t="s">
        <v>410</v>
      </c>
      <c r="C772" t="s">
        <v>415</v>
      </c>
      <c r="D772" t="s">
        <v>416</v>
      </c>
      <c r="E772" t="str">
        <f>VLOOKUP(D772,TeamsFranchises!$A$2:$B$121,2,FALSE)</f>
        <v>Chicago White Sox</v>
      </c>
      <c r="G772">
        <v>8</v>
      </c>
      <c r="H772">
        <v>154</v>
      </c>
      <c r="I772">
        <v>77</v>
      </c>
      <c r="J772">
        <v>66</v>
      </c>
      <c r="K772">
        <v>87</v>
      </c>
      <c r="N772">
        <f t="shared" si="48"/>
        <v>0</v>
      </c>
      <c r="O772" t="s">
        <v>51</v>
      </c>
      <c r="P772">
        <f t="shared" si="49"/>
        <v>0</v>
      </c>
      <c r="Q772" t="s">
        <v>51</v>
      </c>
      <c r="R772">
        <f t="shared" si="50"/>
        <v>1</v>
      </c>
      <c r="S772">
        <f t="shared" si="51"/>
        <v>0</v>
      </c>
      <c r="T772" t="str">
        <f>IF('Teams-Start'!A772&gt;=1903,"Y","N")</f>
        <v>Y</v>
      </c>
      <c r="U772">
        <v>793</v>
      </c>
      <c r="V772">
        <v>5255</v>
      </c>
      <c r="W772">
        <v>1512</v>
      </c>
      <c r="X772">
        <v>254</v>
      </c>
      <c r="Y772">
        <v>58</v>
      </c>
      <c r="Z772">
        <v>41</v>
      </c>
      <c r="AA772">
        <v>604</v>
      </c>
      <c r="AB772">
        <v>418</v>
      </c>
      <c r="AC772">
        <v>138</v>
      </c>
      <c r="AD772">
        <v>86</v>
      </c>
      <c r="AG772">
        <v>858</v>
      </c>
      <c r="AH772">
        <v>722</v>
      </c>
      <c r="AI772">
        <v>4.74</v>
      </c>
      <c r="AJ772">
        <v>76</v>
      </c>
      <c r="AK772">
        <v>1</v>
      </c>
      <c r="AL772">
        <v>11</v>
      </c>
      <c r="AM772">
        <v>4110</v>
      </c>
      <c r="AN772">
        <v>1635</v>
      </c>
      <c r="AO772">
        <v>52</v>
      </c>
      <c r="AP772">
        <v>512</v>
      </c>
      <c r="AQ772">
        <v>360</v>
      </c>
      <c r="AR772">
        <v>230</v>
      </c>
      <c r="AS772">
        <v>136</v>
      </c>
      <c r="AT772">
        <v>0.96299999999999997</v>
      </c>
      <c r="AU772" t="s">
        <v>417</v>
      </c>
      <c r="AV772" t="s">
        <v>450</v>
      </c>
      <c r="AW772">
        <v>606658</v>
      </c>
      <c r="AX772">
        <v>97</v>
      </c>
      <c r="AY772">
        <v>97</v>
      </c>
      <c r="AZ772" t="s">
        <v>416</v>
      </c>
      <c r="BA772" t="s">
        <v>415</v>
      </c>
      <c r="BB772" t="s">
        <v>415</v>
      </c>
    </row>
    <row r="773" spans="1:54" x14ac:dyDescent="0.25">
      <c r="A773">
        <v>1924</v>
      </c>
      <c r="B773" t="s">
        <v>157</v>
      </c>
      <c r="C773" t="s">
        <v>161</v>
      </c>
      <c r="D773" t="s">
        <v>162</v>
      </c>
      <c r="E773" t="str">
        <f>VLOOKUP(D773,TeamsFranchises!$A$2:$B$121,2,FALSE)</f>
        <v>Chicago Cubs</v>
      </c>
      <c r="G773">
        <v>5</v>
      </c>
      <c r="H773">
        <v>154</v>
      </c>
      <c r="I773">
        <v>78</v>
      </c>
      <c r="J773">
        <v>81</v>
      </c>
      <c r="K773">
        <v>72</v>
      </c>
      <c r="N773">
        <f t="shared" si="48"/>
        <v>0</v>
      </c>
      <c r="O773" t="s">
        <v>51</v>
      </c>
      <c r="P773">
        <f t="shared" si="49"/>
        <v>0</v>
      </c>
      <c r="Q773" t="s">
        <v>51</v>
      </c>
      <c r="R773">
        <f t="shared" si="50"/>
        <v>1</v>
      </c>
      <c r="S773">
        <f t="shared" si="51"/>
        <v>0</v>
      </c>
      <c r="T773" t="str">
        <f>IF('Teams-Start'!A773&gt;=1903,"Y","N")</f>
        <v>Y</v>
      </c>
      <c r="U773">
        <v>698</v>
      </c>
      <c r="V773">
        <v>5134</v>
      </c>
      <c r="W773">
        <v>1419</v>
      </c>
      <c r="X773">
        <v>207</v>
      </c>
      <c r="Y773">
        <v>59</v>
      </c>
      <c r="Z773">
        <v>66</v>
      </c>
      <c r="AA773">
        <v>469</v>
      </c>
      <c r="AB773">
        <v>521</v>
      </c>
      <c r="AC773">
        <v>137</v>
      </c>
      <c r="AD773">
        <v>149</v>
      </c>
      <c r="AG773">
        <v>699</v>
      </c>
      <c r="AH773">
        <v>587</v>
      </c>
      <c r="AI773">
        <v>3.83</v>
      </c>
      <c r="AJ773">
        <v>85</v>
      </c>
      <c r="AK773">
        <v>4</v>
      </c>
      <c r="AL773">
        <v>6</v>
      </c>
      <c r="AM773">
        <v>4140</v>
      </c>
      <c r="AN773">
        <v>1459</v>
      </c>
      <c r="AO773">
        <v>89</v>
      </c>
      <c r="AP773">
        <v>438</v>
      </c>
      <c r="AQ773">
        <v>416</v>
      </c>
      <c r="AR773">
        <v>218</v>
      </c>
      <c r="AS773">
        <v>153</v>
      </c>
      <c r="AT773">
        <v>0.96599999999999997</v>
      </c>
      <c r="AU773" t="s">
        <v>434</v>
      </c>
      <c r="AV773" t="s">
        <v>473</v>
      </c>
      <c r="AW773">
        <v>716922</v>
      </c>
      <c r="AX773">
        <v>101</v>
      </c>
      <c r="AY773">
        <v>101</v>
      </c>
      <c r="AZ773" t="s">
        <v>162</v>
      </c>
      <c r="BA773" t="s">
        <v>161</v>
      </c>
      <c r="BB773" t="s">
        <v>161</v>
      </c>
    </row>
    <row r="774" spans="1:54" x14ac:dyDescent="0.25">
      <c r="A774">
        <v>1924</v>
      </c>
      <c r="B774" t="s">
        <v>157</v>
      </c>
      <c r="C774" t="s">
        <v>167</v>
      </c>
      <c r="D774" t="s">
        <v>167</v>
      </c>
      <c r="E774" t="str">
        <f>VLOOKUP(D774,TeamsFranchises!$A$2:$B$121,2,FALSE)</f>
        <v>Cincinnati Reds</v>
      </c>
      <c r="G774">
        <v>4</v>
      </c>
      <c r="H774">
        <v>153</v>
      </c>
      <c r="I774">
        <v>76</v>
      </c>
      <c r="J774">
        <v>83</v>
      </c>
      <c r="K774">
        <v>70</v>
      </c>
      <c r="N774">
        <f t="shared" si="48"/>
        <v>0</v>
      </c>
      <c r="O774" t="s">
        <v>51</v>
      </c>
      <c r="P774">
        <f t="shared" si="49"/>
        <v>0</v>
      </c>
      <c r="Q774" t="s">
        <v>51</v>
      </c>
      <c r="R774">
        <f t="shared" si="50"/>
        <v>1</v>
      </c>
      <c r="S774">
        <f t="shared" si="51"/>
        <v>0</v>
      </c>
      <c r="T774" t="str">
        <f>IF('Teams-Start'!A774&gt;=1903,"Y","N")</f>
        <v>Y</v>
      </c>
      <c r="U774">
        <v>649</v>
      </c>
      <c r="V774">
        <v>5301</v>
      </c>
      <c r="W774">
        <v>1539</v>
      </c>
      <c r="X774">
        <v>236</v>
      </c>
      <c r="Y774">
        <v>111</v>
      </c>
      <c r="Z774">
        <v>36</v>
      </c>
      <c r="AA774">
        <v>349</v>
      </c>
      <c r="AB774">
        <v>334</v>
      </c>
      <c r="AC774">
        <v>103</v>
      </c>
      <c r="AD774">
        <v>98</v>
      </c>
      <c r="AG774">
        <v>579</v>
      </c>
      <c r="AH774">
        <v>478</v>
      </c>
      <c r="AI774">
        <v>3.12</v>
      </c>
      <c r="AJ774">
        <v>77</v>
      </c>
      <c r="AK774">
        <v>14</v>
      </c>
      <c r="AL774">
        <v>9</v>
      </c>
      <c r="AM774">
        <v>4134</v>
      </c>
      <c r="AN774">
        <v>1408</v>
      </c>
      <c r="AO774">
        <v>30</v>
      </c>
      <c r="AP774">
        <v>293</v>
      </c>
      <c r="AQ774">
        <v>451</v>
      </c>
      <c r="AR774">
        <v>217</v>
      </c>
      <c r="AS774">
        <v>142</v>
      </c>
      <c r="AT774">
        <v>0.96599999999999997</v>
      </c>
      <c r="AU774" t="s">
        <v>165</v>
      </c>
      <c r="AV774" t="s">
        <v>455</v>
      </c>
      <c r="AW774">
        <v>473707</v>
      </c>
      <c r="AX774">
        <v>99</v>
      </c>
      <c r="AY774">
        <v>97</v>
      </c>
      <c r="AZ774" t="s">
        <v>167</v>
      </c>
      <c r="BA774" t="s">
        <v>167</v>
      </c>
      <c r="BB774" t="s">
        <v>167</v>
      </c>
    </row>
    <row r="775" spans="1:54" x14ac:dyDescent="0.25">
      <c r="A775">
        <v>1924</v>
      </c>
      <c r="B775" t="s">
        <v>410</v>
      </c>
      <c r="C775" t="s">
        <v>64</v>
      </c>
      <c r="D775" t="s">
        <v>64</v>
      </c>
      <c r="E775" t="str">
        <f>VLOOKUP(D775,TeamsFranchises!$A$2:$B$121,2,FALSE)</f>
        <v>Cleveland Indians</v>
      </c>
      <c r="G775">
        <v>6</v>
      </c>
      <c r="H775">
        <v>153</v>
      </c>
      <c r="I775">
        <v>75</v>
      </c>
      <c r="J775">
        <v>67</v>
      </c>
      <c r="K775">
        <v>86</v>
      </c>
      <c r="N775">
        <f t="shared" si="48"/>
        <v>0</v>
      </c>
      <c r="O775" t="s">
        <v>51</v>
      </c>
      <c r="P775">
        <f t="shared" si="49"/>
        <v>0</v>
      </c>
      <c r="Q775" t="s">
        <v>51</v>
      </c>
      <c r="R775">
        <f t="shared" si="50"/>
        <v>1</v>
      </c>
      <c r="S775">
        <f t="shared" si="51"/>
        <v>0</v>
      </c>
      <c r="T775" t="str">
        <f>IF('Teams-Start'!A775&gt;=1903,"Y","N")</f>
        <v>Y</v>
      </c>
      <c r="U775">
        <v>755</v>
      </c>
      <c r="V775">
        <v>5332</v>
      </c>
      <c r="W775">
        <v>1580</v>
      </c>
      <c r="X775">
        <v>306</v>
      </c>
      <c r="Y775">
        <v>59</v>
      </c>
      <c r="Z775">
        <v>41</v>
      </c>
      <c r="AA775">
        <v>492</v>
      </c>
      <c r="AB775">
        <v>371</v>
      </c>
      <c r="AC775">
        <v>84</v>
      </c>
      <c r="AD775">
        <v>56</v>
      </c>
      <c r="AG775">
        <v>814</v>
      </c>
      <c r="AH775">
        <v>660</v>
      </c>
      <c r="AI775">
        <v>4.4000000000000004</v>
      </c>
      <c r="AJ775">
        <v>87</v>
      </c>
      <c r="AK775">
        <v>7</v>
      </c>
      <c r="AL775">
        <v>7</v>
      </c>
      <c r="AM775">
        <v>4047</v>
      </c>
      <c r="AN775">
        <v>1603</v>
      </c>
      <c r="AO775">
        <v>43</v>
      </c>
      <c r="AP775">
        <v>503</v>
      </c>
      <c r="AQ775">
        <v>315</v>
      </c>
      <c r="AR775">
        <v>201</v>
      </c>
      <c r="AS775">
        <v>130</v>
      </c>
      <c r="AT775">
        <v>0.96799999999999997</v>
      </c>
      <c r="AU775" t="s">
        <v>487</v>
      </c>
      <c r="AV775" t="s">
        <v>446</v>
      </c>
      <c r="AW775">
        <v>481905</v>
      </c>
      <c r="AX775">
        <v>102</v>
      </c>
      <c r="AY775">
        <v>101</v>
      </c>
      <c r="AZ775" t="s">
        <v>64</v>
      </c>
      <c r="BA775" t="s">
        <v>64</v>
      </c>
      <c r="BB775" t="s">
        <v>64</v>
      </c>
    </row>
    <row r="776" spans="1:54" x14ac:dyDescent="0.25">
      <c r="A776">
        <v>1924</v>
      </c>
      <c r="B776" t="s">
        <v>410</v>
      </c>
      <c r="C776" t="s">
        <v>419</v>
      </c>
      <c r="D776" t="s">
        <v>419</v>
      </c>
      <c r="E776" t="str">
        <f>VLOOKUP(D776,TeamsFranchises!$A$2:$B$121,2,FALSE)</f>
        <v>Detroit Tigers</v>
      </c>
      <c r="G776">
        <v>3</v>
      </c>
      <c r="H776">
        <v>156</v>
      </c>
      <c r="I776">
        <v>78</v>
      </c>
      <c r="J776">
        <v>86</v>
      </c>
      <c r="K776">
        <v>68</v>
      </c>
      <c r="N776">
        <f t="shared" si="48"/>
        <v>0</v>
      </c>
      <c r="O776" t="s">
        <v>51</v>
      </c>
      <c r="P776">
        <f t="shared" si="49"/>
        <v>0</v>
      </c>
      <c r="Q776" t="s">
        <v>51</v>
      </c>
      <c r="R776">
        <f t="shared" si="50"/>
        <v>1</v>
      </c>
      <c r="S776">
        <f t="shared" si="51"/>
        <v>0</v>
      </c>
      <c r="T776" t="str">
        <f>IF('Teams-Start'!A776&gt;=1903,"Y","N")</f>
        <v>Y</v>
      </c>
      <c r="U776">
        <v>849</v>
      </c>
      <c r="V776">
        <v>5389</v>
      </c>
      <c r="W776">
        <v>1604</v>
      </c>
      <c r="X776">
        <v>315</v>
      </c>
      <c r="Y776">
        <v>76</v>
      </c>
      <c r="Z776">
        <v>35</v>
      </c>
      <c r="AA776">
        <v>607</v>
      </c>
      <c r="AB776">
        <v>400</v>
      </c>
      <c r="AC776">
        <v>100</v>
      </c>
      <c r="AD776">
        <v>76</v>
      </c>
      <c r="AG776">
        <v>796</v>
      </c>
      <c r="AH776">
        <v>649</v>
      </c>
      <c r="AI776">
        <v>4.1900000000000004</v>
      </c>
      <c r="AJ776">
        <v>60</v>
      </c>
      <c r="AK776">
        <v>5</v>
      </c>
      <c r="AL776">
        <v>20</v>
      </c>
      <c r="AM776">
        <v>4182</v>
      </c>
      <c r="AN776">
        <v>1586</v>
      </c>
      <c r="AO776">
        <v>55</v>
      </c>
      <c r="AP776">
        <v>467</v>
      </c>
      <c r="AQ776">
        <v>441</v>
      </c>
      <c r="AR776">
        <v>186</v>
      </c>
      <c r="AS776">
        <v>142</v>
      </c>
      <c r="AT776">
        <v>0.97099999999999997</v>
      </c>
      <c r="AU776" t="s">
        <v>420</v>
      </c>
      <c r="AV776" t="s">
        <v>456</v>
      </c>
      <c r="AW776">
        <v>1015136</v>
      </c>
      <c r="AX776">
        <v>98</v>
      </c>
      <c r="AY776">
        <v>97</v>
      </c>
      <c r="AZ776" t="s">
        <v>419</v>
      </c>
      <c r="BA776" t="s">
        <v>419</v>
      </c>
      <c r="BB776" t="s">
        <v>419</v>
      </c>
    </row>
    <row r="777" spans="1:54" x14ac:dyDescent="0.25">
      <c r="A777">
        <v>1924</v>
      </c>
      <c r="B777" t="s">
        <v>157</v>
      </c>
      <c r="C777" t="s">
        <v>242</v>
      </c>
      <c r="D777" t="s">
        <v>243</v>
      </c>
      <c r="E777" t="str">
        <f>VLOOKUP(D777,TeamsFranchises!$A$2:$B$121,2,FALSE)</f>
        <v>San Francisco Giants</v>
      </c>
      <c r="G777">
        <v>1</v>
      </c>
      <c r="H777">
        <v>154</v>
      </c>
      <c r="I777">
        <v>77</v>
      </c>
      <c r="J777">
        <v>93</v>
      </c>
      <c r="K777">
        <v>60</v>
      </c>
      <c r="N777">
        <f t="shared" si="48"/>
        <v>0</v>
      </c>
      <c r="O777" t="s">
        <v>76</v>
      </c>
      <c r="P777">
        <f t="shared" si="49"/>
        <v>1</v>
      </c>
      <c r="Q777" t="s">
        <v>51</v>
      </c>
      <c r="R777">
        <f t="shared" si="50"/>
        <v>1</v>
      </c>
      <c r="S777">
        <f t="shared" si="51"/>
        <v>0</v>
      </c>
      <c r="T777" t="str">
        <f>IF('Teams-Start'!A777&gt;=1903,"Y","N")</f>
        <v>Y</v>
      </c>
      <c r="U777">
        <v>857</v>
      </c>
      <c r="V777">
        <v>5445</v>
      </c>
      <c r="W777">
        <v>1634</v>
      </c>
      <c r="X777">
        <v>269</v>
      </c>
      <c r="Y777">
        <v>81</v>
      </c>
      <c r="Z777">
        <v>95</v>
      </c>
      <c r="AA777">
        <v>467</v>
      </c>
      <c r="AB777">
        <v>479</v>
      </c>
      <c r="AC777">
        <v>82</v>
      </c>
      <c r="AD777">
        <v>53</v>
      </c>
      <c r="AG777">
        <v>641</v>
      </c>
      <c r="AH777">
        <v>554</v>
      </c>
      <c r="AI777">
        <v>3.62</v>
      </c>
      <c r="AJ777">
        <v>71</v>
      </c>
      <c r="AK777">
        <v>4</v>
      </c>
      <c r="AL777">
        <v>21</v>
      </c>
      <c r="AM777">
        <v>4134</v>
      </c>
      <c r="AN777">
        <v>1464</v>
      </c>
      <c r="AO777">
        <v>77</v>
      </c>
      <c r="AP777">
        <v>392</v>
      </c>
      <c r="AQ777">
        <v>406</v>
      </c>
      <c r="AR777">
        <v>186</v>
      </c>
      <c r="AS777">
        <v>160</v>
      </c>
      <c r="AT777">
        <v>0.97099999999999997</v>
      </c>
      <c r="AU777" t="s">
        <v>310</v>
      </c>
      <c r="AV777" t="s">
        <v>457</v>
      </c>
      <c r="AW777">
        <v>844068</v>
      </c>
      <c r="AX777">
        <v>98</v>
      </c>
      <c r="AY777">
        <v>95</v>
      </c>
      <c r="AZ777" t="s">
        <v>246</v>
      </c>
      <c r="BA777" t="s">
        <v>242</v>
      </c>
      <c r="BB777" t="s">
        <v>242</v>
      </c>
    </row>
    <row r="778" spans="1:54" x14ac:dyDescent="0.25">
      <c r="A778">
        <v>1924</v>
      </c>
      <c r="B778" t="s">
        <v>410</v>
      </c>
      <c r="C778" t="s">
        <v>436</v>
      </c>
      <c r="D778" t="s">
        <v>412</v>
      </c>
      <c r="E778" t="str">
        <f>VLOOKUP(D778,TeamsFranchises!$A$2:$B$121,2,FALSE)</f>
        <v>New York Yankees</v>
      </c>
      <c r="G778">
        <v>2</v>
      </c>
      <c r="H778">
        <v>153</v>
      </c>
      <c r="I778">
        <v>78</v>
      </c>
      <c r="J778">
        <v>89</v>
      </c>
      <c r="K778">
        <v>63</v>
      </c>
      <c r="N778">
        <f t="shared" si="48"/>
        <v>0</v>
      </c>
      <c r="O778" t="s">
        <v>51</v>
      </c>
      <c r="P778">
        <f t="shared" si="49"/>
        <v>0</v>
      </c>
      <c r="Q778" t="s">
        <v>51</v>
      </c>
      <c r="R778">
        <f t="shared" si="50"/>
        <v>1</v>
      </c>
      <c r="S778">
        <f t="shared" si="51"/>
        <v>0</v>
      </c>
      <c r="T778" t="str">
        <f>IF('Teams-Start'!A778&gt;=1903,"Y","N")</f>
        <v>Y</v>
      </c>
      <c r="U778">
        <v>798</v>
      </c>
      <c r="V778">
        <v>5240</v>
      </c>
      <c r="W778">
        <v>1516</v>
      </c>
      <c r="X778">
        <v>248</v>
      </c>
      <c r="Y778">
        <v>86</v>
      </c>
      <c r="Z778">
        <v>98</v>
      </c>
      <c r="AA778">
        <v>478</v>
      </c>
      <c r="AB778">
        <v>420</v>
      </c>
      <c r="AC778">
        <v>69</v>
      </c>
      <c r="AD778">
        <v>64</v>
      </c>
      <c r="AG778">
        <v>667</v>
      </c>
      <c r="AH778">
        <v>583</v>
      </c>
      <c r="AI778">
        <v>3.86</v>
      </c>
      <c r="AJ778">
        <v>76</v>
      </c>
      <c r="AK778">
        <v>13</v>
      </c>
      <c r="AL778">
        <v>13</v>
      </c>
      <c r="AM778">
        <v>4077</v>
      </c>
      <c r="AN778">
        <v>1483</v>
      </c>
      <c r="AO778">
        <v>59</v>
      </c>
      <c r="AP778">
        <v>522</v>
      </c>
      <c r="AQ778">
        <v>487</v>
      </c>
      <c r="AR778">
        <v>154</v>
      </c>
      <c r="AS778">
        <v>131</v>
      </c>
      <c r="AT778">
        <v>0.97499999999999998</v>
      </c>
      <c r="AU778" t="s">
        <v>459</v>
      </c>
      <c r="AV778" t="s">
        <v>491</v>
      </c>
      <c r="AW778">
        <v>1053533</v>
      </c>
      <c r="AX778">
        <v>100</v>
      </c>
      <c r="AY778">
        <v>99</v>
      </c>
      <c r="AZ778" t="s">
        <v>412</v>
      </c>
      <c r="BA778" t="s">
        <v>436</v>
      </c>
      <c r="BB778" t="s">
        <v>436</v>
      </c>
    </row>
    <row r="779" spans="1:54" x14ac:dyDescent="0.25">
      <c r="A779">
        <v>1924</v>
      </c>
      <c r="B779" t="s">
        <v>410</v>
      </c>
      <c r="C779" t="s">
        <v>226</v>
      </c>
      <c r="D779" t="s">
        <v>423</v>
      </c>
      <c r="E779" t="str">
        <f>VLOOKUP(D779,TeamsFranchises!$A$2:$B$121,2,FALSE)</f>
        <v>Oakland Athletics</v>
      </c>
      <c r="G779">
        <v>5</v>
      </c>
      <c r="H779">
        <v>152</v>
      </c>
      <c r="I779">
        <v>75</v>
      </c>
      <c r="J779">
        <v>71</v>
      </c>
      <c r="K779">
        <v>81</v>
      </c>
      <c r="N779">
        <f t="shared" si="48"/>
        <v>0</v>
      </c>
      <c r="O779" t="s">
        <v>51</v>
      </c>
      <c r="P779">
        <f t="shared" si="49"/>
        <v>0</v>
      </c>
      <c r="Q779" t="s">
        <v>51</v>
      </c>
      <c r="R779">
        <f t="shared" si="50"/>
        <v>1</v>
      </c>
      <c r="S779">
        <f t="shared" si="51"/>
        <v>0</v>
      </c>
      <c r="T779" t="str">
        <f>IF('Teams-Start'!A779&gt;=1903,"Y","N")</f>
        <v>Y</v>
      </c>
      <c r="U779">
        <v>685</v>
      </c>
      <c r="V779">
        <v>5184</v>
      </c>
      <c r="W779">
        <v>1459</v>
      </c>
      <c r="X779">
        <v>251</v>
      </c>
      <c r="Y779">
        <v>59</v>
      </c>
      <c r="Z779">
        <v>63</v>
      </c>
      <c r="AA779">
        <v>374</v>
      </c>
      <c r="AB779">
        <v>482</v>
      </c>
      <c r="AC779">
        <v>79</v>
      </c>
      <c r="AD779">
        <v>66</v>
      </c>
      <c r="AG779">
        <v>778</v>
      </c>
      <c r="AH779">
        <v>656</v>
      </c>
      <c r="AI779">
        <v>4.3899999999999997</v>
      </c>
      <c r="AJ779">
        <v>68</v>
      </c>
      <c r="AK779">
        <v>8</v>
      </c>
      <c r="AL779">
        <v>10</v>
      </c>
      <c r="AM779">
        <v>4035</v>
      </c>
      <c r="AN779">
        <v>1527</v>
      </c>
      <c r="AO779">
        <v>43</v>
      </c>
      <c r="AP779">
        <v>597</v>
      </c>
      <c r="AQ779">
        <v>371</v>
      </c>
      <c r="AR779">
        <v>181</v>
      </c>
      <c r="AS779">
        <v>157</v>
      </c>
      <c r="AT779">
        <v>0.97099999999999997</v>
      </c>
      <c r="AU779" t="s">
        <v>77</v>
      </c>
      <c r="AV779" t="s">
        <v>442</v>
      </c>
      <c r="AW779">
        <v>531992</v>
      </c>
      <c r="AX779">
        <v>101</v>
      </c>
      <c r="AY779">
        <v>101</v>
      </c>
      <c r="AZ779" t="s">
        <v>226</v>
      </c>
      <c r="BA779" t="s">
        <v>226</v>
      </c>
      <c r="BB779" t="s">
        <v>226</v>
      </c>
    </row>
    <row r="780" spans="1:54" x14ac:dyDescent="0.25">
      <c r="A780">
        <v>1924</v>
      </c>
      <c r="B780" t="s">
        <v>157</v>
      </c>
      <c r="C780" t="s">
        <v>122</v>
      </c>
      <c r="D780" t="s">
        <v>122</v>
      </c>
      <c r="E780" t="str">
        <f>VLOOKUP(D780,TeamsFranchises!$A$2:$B$121,2,FALSE)</f>
        <v>Philadelphia Phillies</v>
      </c>
      <c r="G780">
        <v>7</v>
      </c>
      <c r="H780">
        <v>152</v>
      </c>
      <c r="I780">
        <v>76</v>
      </c>
      <c r="J780">
        <v>55</v>
      </c>
      <c r="K780">
        <v>96</v>
      </c>
      <c r="N780">
        <f t="shared" si="48"/>
        <v>0</v>
      </c>
      <c r="O780" t="s">
        <v>51</v>
      </c>
      <c r="P780">
        <f t="shared" si="49"/>
        <v>0</v>
      </c>
      <c r="Q780" t="s">
        <v>51</v>
      </c>
      <c r="R780">
        <f t="shared" si="50"/>
        <v>1</v>
      </c>
      <c r="S780">
        <f t="shared" si="51"/>
        <v>0</v>
      </c>
      <c r="T780" t="str">
        <f>IF('Teams-Start'!A780&gt;=1903,"Y","N")</f>
        <v>Y</v>
      </c>
      <c r="U780">
        <v>676</v>
      </c>
      <c r="V780">
        <v>5306</v>
      </c>
      <c r="W780">
        <v>1459</v>
      </c>
      <c r="X780">
        <v>256</v>
      </c>
      <c r="Y780">
        <v>56</v>
      </c>
      <c r="Z780">
        <v>94</v>
      </c>
      <c r="AA780">
        <v>382</v>
      </c>
      <c r="AB780">
        <v>452</v>
      </c>
      <c r="AC780">
        <v>57</v>
      </c>
      <c r="AD780">
        <v>67</v>
      </c>
      <c r="AG780">
        <v>849</v>
      </c>
      <c r="AH780">
        <v>733</v>
      </c>
      <c r="AI780">
        <v>4.87</v>
      </c>
      <c r="AJ780">
        <v>59</v>
      </c>
      <c r="AK780">
        <v>7</v>
      </c>
      <c r="AL780">
        <v>10</v>
      </c>
      <c r="AM780">
        <v>4062</v>
      </c>
      <c r="AN780">
        <v>1689</v>
      </c>
      <c r="AO780">
        <v>84</v>
      </c>
      <c r="AP780">
        <v>469</v>
      </c>
      <c r="AQ780">
        <v>349</v>
      </c>
      <c r="AR780">
        <v>175</v>
      </c>
      <c r="AS780">
        <v>168</v>
      </c>
      <c r="AT780">
        <v>0.97199999999999998</v>
      </c>
      <c r="AU780" t="s">
        <v>358</v>
      </c>
      <c r="AV780" t="s">
        <v>404</v>
      </c>
      <c r="AW780">
        <v>299818</v>
      </c>
      <c r="AX780">
        <v>112</v>
      </c>
      <c r="AY780">
        <v>115</v>
      </c>
      <c r="AZ780" t="s">
        <v>122</v>
      </c>
      <c r="BA780" t="s">
        <v>122</v>
      </c>
      <c r="BB780" t="s">
        <v>122</v>
      </c>
    </row>
    <row r="781" spans="1:54" x14ac:dyDescent="0.25">
      <c r="A781">
        <v>1924</v>
      </c>
      <c r="B781" t="s">
        <v>157</v>
      </c>
      <c r="C781" t="s">
        <v>229</v>
      </c>
      <c r="D781" t="s">
        <v>229</v>
      </c>
      <c r="E781" t="str">
        <f>VLOOKUP(D781,TeamsFranchises!$A$2:$B$121,2,FALSE)</f>
        <v>Pittsburgh Pirates</v>
      </c>
      <c r="G781">
        <v>3</v>
      </c>
      <c r="H781">
        <v>153</v>
      </c>
      <c r="I781">
        <v>77</v>
      </c>
      <c r="J781">
        <v>90</v>
      </c>
      <c r="K781">
        <v>63</v>
      </c>
      <c r="N781">
        <f t="shared" si="48"/>
        <v>0</v>
      </c>
      <c r="O781" t="s">
        <v>51</v>
      </c>
      <c r="P781">
        <f t="shared" si="49"/>
        <v>0</v>
      </c>
      <c r="Q781" t="s">
        <v>51</v>
      </c>
      <c r="R781">
        <f t="shared" si="50"/>
        <v>1</v>
      </c>
      <c r="S781">
        <f t="shared" si="51"/>
        <v>0</v>
      </c>
      <c r="T781" t="str">
        <f>IF('Teams-Start'!A781&gt;=1903,"Y","N")</f>
        <v>Y</v>
      </c>
      <c r="U781">
        <v>724</v>
      </c>
      <c r="V781">
        <v>5288</v>
      </c>
      <c r="W781">
        <v>1517</v>
      </c>
      <c r="X781">
        <v>222</v>
      </c>
      <c r="Y781">
        <v>122</v>
      </c>
      <c r="Z781">
        <v>44</v>
      </c>
      <c r="AA781">
        <v>366</v>
      </c>
      <c r="AB781">
        <v>396</v>
      </c>
      <c r="AC781">
        <v>181</v>
      </c>
      <c r="AD781">
        <v>92</v>
      </c>
      <c r="AG781">
        <v>588</v>
      </c>
      <c r="AH781">
        <v>502</v>
      </c>
      <c r="AI781">
        <v>3.27</v>
      </c>
      <c r="AJ781">
        <v>85</v>
      </c>
      <c r="AK781">
        <v>15</v>
      </c>
      <c r="AL781">
        <v>5</v>
      </c>
      <c r="AM781">
        <v>4146</v>
      </c>
      <c r="AN781">
        <v>1387</v>
      </c>
      <c r="AO781">
        <v>42</v>
      </c>
      <c r="AP781">
        <v>323</v>
      </c>
      <c r="AQ781">
        <v>364</v>
      </c>
      <c r="AR781">
        <v>183</v>
      </c>
      <c r="AS781">
        <v>161</v>
      </c>
      <c r="AT781">
        <v>0.97099999999999997</v>
      </c>
      <c r="AU781" t="s">
        <v>390</v>
      </c>
      <c r="AV781" t="s">
        <v>447</v>
      </c>
      <c r="AW781">
        <v>736883</v>
      </c>
      <c r="AX781">
        <v>102</v>
      </c>
      <c r="AY781">
        <v>99</v>
      </c>
      <c r="AZ781" t="s">
        <v>229</v>
      </c>
      <c r="BA781" t="s">
        <v>229</v>
      </c>
      <c r="BB781" t="s">
        <v>229</v>
      </c>
    </row>
    <row r="782" spans="1:54" x14ac:dyDescent="0.25">
      <c r="A782">
        <v>1924</v>
      </c>
      <c r="B782" t="s">
        <v>410</v>
      </c>
      <c r="C782" t="s">
        <v>431</v>
      </c>
      <c r="D782" t="s">
        <v>95</v>
      </c>
      <c r="E782" t="str">
        <f>VLOOKUP(D782,TeamsFranchises!$A$2:$B$121,2,FALSE)</f>
        <v>Baltimore Orioles</v>
      </c>
      <c r="G782">
        <v>4</v>
      </c>
      <c r="H782">
        <v>153</v>
      </c>
      <c r="I782">
        <v>78</v>
      </c>
      <c r="J782">
        <v>74</v>
      </c>
      <c r="K782">
        <v>78</v>
      </c>
      <c r="N782">
        <f t="shared" si="48"/>
        <v>0</v>
      </c>
      <c r="O782" t="s">
        <v>51</v>
      </c>
      <c r="P782">
        <f t="shared" si="49"/>
        <v>0</v>
      </c>
      <c r="Q782" t="s">
        <v>51</v>
      </c>
      <c r="R782">
        <f t="shared" si="50"/>
        <v>1</v>
      </c>
      <c r="S782">
        <f t="shared" si="51"/>
        <v>0</v>
      </c>
      <c r="T782" t="str">
        <f>IF('Teams-Start'!A782&gt;=1903,"Y","N")</f>
        <v>Y</v>
      </c>
      <c r="U782">
        <v>769</v>
      </c>
      <c r="V782">
        <v>5236</v>
      </c>
      <c r="W782">
        <v>1543</v>
      </c>
      <c r="X782">
        <v>266</v>
      </c>
      <c r="Y782">
        <v>62</v>
      </c>
      <c r="Z782">
        <v>67</v>
      </c>
      <c r="AA782">
        <v>465</v>
      </c>
      <c r="AB782">
        <v>349</v>
      </c>
      <c r="AC782">
        <v>85</v>
      </c>
      <c r="AD782">
        <v>85</v>
      </c>
      <c r="AG782">
        <v>809</v>
      </c>
      <c r="AH782">
        <v>687</v>
      </c>
      <c r="AI782">
        <v>4.57</v>
      </c>
      <c r="AJ782">
        <v>65</v>
      </c>
      <c r="AK782">
        <v>11</v>
      </c>
      <c r="AL782">
        <v>7</v>
      </c>
      <c r="AM782">
        <v>4059</v>
      </c>
      <c r="AN782">
        <v>1511</v>
      </c>
      <c r="AO782">
        <v>68</v>
      </c>
      <c r="AP782">
        <v>517</v>
      </c>
      <c r="AQ782">
        <v>386</v>
      </c>
      <c r="AR782">
        <v>176</v>
      </c>
      <c r="AS782">
        <v>141</v>
      </c>
      <c r="AT782">
        <v>0.97</v>
      </c>
      <c r="AU782" t="s">
        <v>252</v>
      </c>
      <c r="AV782" t="s">
        <v>444</v>
      </c>
      <c r="AW782">
        <v>533349</v>
      </c>
      <c r="AX782">
        <v>106</v>
      </c>
      <c r="AY782">
        <v>107</v>
      </c>
      <c r="AZ782" t="s">
        <v>433</v>
      </c>
      <c r="BA782" t="s">
        <v>431</v>
      </c>
      <c r="BB782" t="s">
        <v>431</v>
      </c>
    </row>
    <row r="783" spans="1:54" x14ac:dyDescent="0.25">
      <c r="A783">
        <v>1924</v>
      </c>
      <c r="B783" t="s">
        <v>157</v>
      </c>
      <c r="C783" t="s">
        <v>396</v>
      </c>
      <c r="D783" t="s">
        <v>154</v>
      </c>
      <c r="E783" t="str">
        <f>VLOOKUP(D783,TeamsFranchises!$A$2:$B$121,2,FALSE)</f>
        <v>St. Louis Cardinals</v>
      </c>
      <c r="G783">
        <v>6</v>
      </c>
      <c r="H783">
        <v>154</v>
      </c>
      <c r="I783">
        <v>77</v>
      </c>
      <c r="J783">
        <v>65</v>
      </c>
      <c r="K783">
        <v>89</v>
      </c>
      <c r="N783">
        <f t="shared" si="48"/>
        <v>0</v>
      </c>
      <c r="O783" t="s">
        <v>51</v>
      </c>
      <c r="P783">
        <f t="shared" si="49"/>
        <v>0</v>
      </c>
      <c r="Q783" t="s">
        <v>51</v>
      </c>
      <c r="R783">
        <f t="shared" si="50"/>
        <v>1</v>
      </c>
      <c r="S783">
        <f t="shared" si="51"/>
        <v>0</v>
      </c>
      <c r="T783" t="str">
        <f>IF('Teams-Start'!A783&gt;=1903,"Y","N")</f>
        <v>Y</v>
      </c>
      <c r="U783">
        <v>740</v>
      </c>
      <c r="V783">
        <v>5349</v>
      </c>
      <c r="W783">
        <v>1552</v>
      </c>
      <c r="X783">
        <v>270</v>
      </c>
      <c r="Y783">
        <v>87</v>
      </c>
      <c r="Z783">
        <v>67</v>
      </c>
      <c r="AA783">
        <v>382</v>
      </c>
      <c r="AB783">
        <v>418</v>
      </c>
      <c r="AC783">
        <v>86</v>
      </c>
      <c r="AD783">
        <v>86</v>
      </c>
      <c r="AG783">
        <v>750</v>
      </c>
      <c r="AH783">
        <v>629</v>
      </c>
      <c r="AI783">
        <v>4.1500000000000004</v>
      </c>
      <c r="AJ783">
        <v>79</v>
      </c>
      <c r="AK783">
        <v>7</v>
      </c>
      <c r="AL783">
        <v>6</v>
      </c>
      <c r="AM783">
        <v>4092</v>
      </c>
      <c r="AN783">
        <v>1528</v>
      </c>
      <c r="AO783">
        <v>70</v>
      </c>
      <c r="AP783">
        <v>486</v>
      </c>
      <c r="AQ783">
        <v>393</v>
      </c>
      <c r="AR783">
        <v>191</v>
      </c>
      <c r="AS783">
        <v>162</v>
      </c>
      <c r="AT783">
        <v>0.96899999999999997</v>
      </c>
      <c r="AU783" t="s">
        <v>409</v>
      </c>
      <c r="AV783" t="s">
        <v>444</v>
      </c>
      <c r="AW783">
        <v>272885</v>
      </c>
      <c r="AX783">
        <v>98</v>
      </c>
      <c r="AY783">
        <v>98</v>
      </c>
      <c r="AZ783" t="s">
        <v>154</v>
      </c>
      <c r="BA783" t="s">
        <v>396</v>
      </c>
      <c r="BB783" t="s">
        <v>396</v>
      </c>
    </row>
    <row r="784" spans="1:54" x14ac:dyDescent="0.25">
      <c r="A784">
        <v>1924</v>
      </c>
      <c r="B784" t="s">
        <v>410</v>
      </c>
      <c r="C784" t="s">
        <v>425</v>
      </c>
      <c r="D784" t="s">
        <v>426</v>
      </c>
      <c r="E784" t="str">
        <f>VLOOKUP(D784,TeamsFranchises!$A$2:$B$121,2,FALSE)</f>
        <v>Minnesota Twins</v>
      </c>
      <c r="G784">
        <v>1</v>
      </c>
      <c r="H784">
        <v>156</v>
      </c>
      <c r="I784">
        <v>79</v>
      </c>
      <c r="J784">
        <v>92</v>
      </c>
      <c r="K784">
        <v>62</v>
      </c>
      <c r="N784">
        <f t="shared" si="48"/>
        <v>0</v>
      </c>
      <c r="O784" t="s">
        <v>76</v>
      </c>
      <c r="P784">
        <f t="shared" si="49"/>
        <v>1</v>
      </c>
      <c r="Q784" t="s">
        <v>76</v>
      </c>
      <c r="R784">
        <f t="shared" si="50"/>
        <v>0</v>
      </c>
      <c r="S784">
        <f t="shared" si="51"/>
        <v>1</v>
      </c>
      <c r="T784" t="str">
        <f>IF('Teams-Start'!A784&gt;=1903,"Y","N")</f>
        <v>Y</v>
      </c>
      <c r="U784">
        <v>755</v>
      </c>
      <c r="V784">
        <v>5304</v>
      </c>
      <c r="W784">
        <v>1558</v>
      </c>
      <c r="X784">
        <v>255</v>
      </c>
      <c r="Y784">
        <v>88</v>
      </c>
      <c r="Z784">
        <v>22</v>
      </c>
      <c r="AA784">
        <v>513</v>
      </c>
      <c r="AB784">
        <v>392</v>
      </c>
      <c r="AC784">
        <v>115</v>
      </c>
      <c r="AD784">
        <v>87</v>
      </c>
      <c r="AG784">
        <v>613</v>
      </c>
      <c r="AH784">
        <v>513</v>
      </c>
      <c r="AI784">
        <v>3.34</v>
      </c>
      <c r="AJ784">
        <v>74</v>
      </c>
      <c r="AK784">
        <v>13</v>
      </c>
      <c r="AL784">
        <v>25</v>
      </c>
      <c r="AM784">
        <v>4149</v>
      </c>
      <c r="AN784">
        <v>1329</v>
      </c>
      <c r="AO784">
        <v>34</v>
      </c>
      <c r="AP784">
        <v>505</v>
      </c>
      <c r="AQ784">
        <v>469</v>
      </c>
      <c r="AR784">
        <v>171</v>
      </c>
      <c r="AS784">
        <v>149</v>
      </c>
      <c r="AT784">
        <v>0.97199999999999998</v>
      </c>
      <c r="AU784" t="s">
        <v>397</v>
      </c>
      <c r="AV784" t="s">
        <v>452</v>
      </c>
      <c r="AW784">
        <v>584310</v>
      </c>
      <c r="AX784">
        <v>98</v>
      </c>
      <c r="AY784">
        <v>96</v>
      </c>
      <c r="AZ784" t="s">
        <v>428</v>
      </c>
      <c r="BA784" t="s">
        <v>425</v>
      </c>
      <c r="BB784" t="s">
        <v>425</v>
      </c>
    </row>
    <row r="785" spans="1:54" x14ac:dyDescent="0.25">
      <c r="A785">
        <v>1925</v>
      </c>
      <c r="B785" t="s">
        <v>410</v>
      </c>
      <c r="C785" t="s">
        <v>54</v>
      </c>
      <c r="D785" t="s">
        <v>54</v>
      </c>
      <c r="E785" t="str">
        <f>VLOOKUP(D785,TeamsFranchises!$A$2:$B$121,2,FALSE)</f>
        <v>Boston Red Sox</v>
      </c>
      <c r="G785">
        <v>8</v>
      </c>
      <c r="H785">
        <v>152</v>
      </c>
      <c r="I785">
        <v>75</v>
      </c>
      <c r="J785">
        <v>47</v>
      </c>
      <c r="K785">
        <v>105</v>
      </c>
      <c r="N785">
        <f t="shared" si="48"/>
        <v>0</v>
      </c>
      <c r="O785" t="s">
        <v>51</v>
      </c>
      <c r="P785">
        <f t="shared" si="49"/>
        <v>0</v>
      </c>
      <c r="Q785" t="s">
        <v>51</v>
      </c>
      <c r="R785">
        <f t="shared" si="50"/>
        <v>1</v>
      </c>
      <c r="S785">
        <f t="shared" si="51"/>
        <v>0</v>
      </c>
      <c r="T785" t="str">
        <f>IF('Teams-Start'!A785&gt;=1903,"Y","N")</f>
        <v>Y</v>
      </c>
      <c r="U785">
        <v>639</v>
      </c>
      <c r="V785">
        <v>5166</v>
      </c>
      <c r="W785">
        <v>1375</v>
      </c>
      <c r="X785">
        <v>257</v>
      </c>
      <c r="Y785">
        <v>64</v>
      </c>
      <c r="Z785">
        <v>41</v>
      </c>
      <c r="AA785">
        <v>513</v>
      </c>
      <c r="AB785">
        <v>422</v>
      </c>
      <c r="AC785">
        <v>42</v>
      </c>
      <c r="AD785">
        <v>56</v>
      </c>
      <c r="AG785">
        <v>922</v>
      </c>
      <c r="AH785">
        <v>732</v>
      </c>
      <c r="AI785">
        <v>4.97</v>
      </c>
      <c r="AJ785">
        <v>68</v>
      </c>
      <c r="AK785">
        <v>6</v>
      </c>
      <c r="AL785">
        <v>6</v>
      </c>
      <c r="AM785">
        <v>3978</v>
      </c>
      <c r="AN785">
        <v>1615</v>
      </c>
      <c r="AO785">
        <v>67</v>
      </c>
      <c r="AP785">
        <v>510</v>
      </c>
      <c r="AQ785">
        <v>310</v>
      </c>
      <c r="AR785">
        <v>265</v>
      </c>
      <c r="AS785">
        <v>150</v>
      </c>
      <c r="AT785">
        <v>0.95599999999999996</v>
      </c>
      <c r="AU785" t="s">
        <v>441</v>
      </c>
      <c r="AV785" t="s">
        <v>453</v>
      </c>
      <c r="AW785">
        <v>267782</v>
      </c>
      <c r="AX785">
        <v>99</v>
      </c>
      <c r="AY785">
        <v>103</v>
      </c>
      <c r="AZ785" t="s">
        <v>54</v>
      </c>
      <c r="BA785" t="s">
        <v>54</v>
      </c>
      <c r="BB785" t="s">
        <v>54</v>
      </c>
    </row>
    <row r="786" spans="1:54" x14ac:dyDescent="0.25">
      <c r="A786">
        <v>1925</v>
      </c>
      <c r="B786" t="s">
        <v>157</v>
      </c>
      <c r="C786" t="s">
        <v>262</v>
      </c>
      <c r="D786" t="s">
        <v>260</v>
      </c>
      <c r="E786" t="str">
        <f>VLOOKUP(D786,TeamsFranchises!$A$2:$B$121,2,FALSE)</f>
        <v>Los Angeles Dodgers</v>
      </c>
      <c r="G786">
        <v>6</v>
      </c>
      <c r="H786">
        <v>153</v>
      </c>
      <c r="I786">
        <v>77</v>
      </c>
      <c r="J786">
        <v>68</v>
      </c>
      <c r="K786">
        <v>85</v>
      </c>
      <c r="N786">
        <f t="shared" si="48"/>
        <v>0</v>
      </c>
      <c r="O786" t="s">
        <v>51</v>
      </c>
      <c r="P786">
        <f t="shared" si="49"/>
        <v>0</v>
      </c>
      <c r="Q786" t="s">
        <v>51</v>
      </c>
      <c r="R786">
        <f t="shared" si="50"/>
        <v>1</v>
      </c>
      <c r="S786">
        <f t="shared" si="51"/>
        <v>0</v>
      </c>
      <c r="T786" t="str">
        <f>IF('Teams-Start'!A786&gt;=1903,"Y","N")</f>
        <v>Y</v>
      </c>
      <c r="U786">
        <v>786</v>
      </c>
      <c r="V786">
        <v>5468</v>
      </c>
      <c r="W786">
        <v>1617</v>
      </c>
      <c r="X786">
        <v>250</v>
      </c>
      <c r="Y786">
        <v>80</v>
      </c>
      <c r="Z786">
        <v>64</v>
      </c>
      <c r="AA786">
        <v>437</v>
      </c>
      <c r="AB786">
        <v>383</v>
      </c>
      <c r="AC786">
        <v>37</v>
      </c>
      <c r="AD786">
        <v>30</v>
      </c>
      <c r="AG786">
        <v>866</v>
      </c>
      <c r="AH786">
        <v>715</v>
      </c>
      <c r="AI786">
        <v>4.7699999999999996</v>
      </c>
      <c r="AJ786">
        <v>82</v>
      </c>
      <c r="AK786">
        <v>4</v>
      </c>
      <c r="AL786">
        <v>4</v>
      </c>
      <c r="AM786">
        <v>4050</v>
      </c>
      <c r="AN786">
        <v>1608</v>
      </c>
      <c r="AO786">
        <v>75</v>
      </c>
      <c r="AP786">
        <v>477</v>
      </c>
      <c r="AQ786">
        <v>518</v>
      </c>
      <c r="AR786">
        <v>209</v>
      </c>
      <c r="AS786">
        <v>130</v>
      </c>
      <c r="AT786">
        <v>0.96599999999999997</v>
      </c>
      <c r="AU786" t="s">
        <v>467</v>
      </c>
      <c r="AV786" t="s">
        <v>458</v>
      </c>
      <c r="AW786">
        <v>659435</v>
      </c>
      <c r="AX786">
        <v>97</v>
      </c>
      <c r="AY786">
        <v>97</v>
      </c>
      <c r="AZ786" t="s">
        <v>262</v>
      </c>
      <c r="BA786" t="s">
        <v>262</v>
      </c>
      <c r="BB786" t="s">
        <v>262</v>
      </c>
    </row>
    <row r="787" spans="1:54" x14ac:dyDescent="0.25">
      <c r="A787">
        <v>1925</v>
      </c>
      <c r="B787" t="s">
        <v>157</v>
      </c>
      <c r="C787" t="s">
        <v>158</v>
      </c>
      <c r="D787" t="s">
        <v>159</v>
      </c>
      <c r="E787" t="str">
        <f>VLOOKUP(D787,TeamsFranchises!$A$2:$B$121,2,FALSE)</f>
        <v>Atlanta Braves</v>
      </c>
      <c r="G787">
        <v>5</v>
      </c>
      <c r="H787">
        <v>153</v>
      </c>
      <c r="I787">
        <v>76</v>
      </c>
      <c r="J787">
        <v>70</v>
      </c>
      <c r="K787">
        <v>83</v>
      </c>
      <c r="N787">
        <f t="shared" si="48"/>
        <v>0</v>
      </c>
      <c r="O787" t="s">
        <v>51</v>
      </c>
      <c r="P787">
        <f t="shared" si="49"/>
        <v>0</v>
      </c>
      <c r="Q787" t="s">
        <v>51</v>
      </c>
      <c r="R787">
        <f t="shared" si="50"/>
        <v>1</v>
      </c>
      <c r="S787">
        <f t="shared" si="51"/>
        <v>0</v>
      </c>
      <c r="T787" t="str">
        <f>IF('Teams-Start'!A787&gt;=1903,"Y","N")</f>
        <v>Y</v>
      </c>
      <c r="U787">
        <v>708</v>
      </c>
      <c r="V787">
        <v>5365</v>
      </c>
      <c r="W787">
        <v>1567</v>
      </c>
      <c r="X787">
        <v>260</v>
      </c>
      <c r="Y787">
        <v>70</v>
      </c>
      <c r="Z787">
        <v>41</v>
      </c>
      <c r="AA787">
        <v>405</v>
      </c>
      <c r="AB787">
        <v>380</v>
      </c>
      <c r="AC787">
        <v>77</v>
      </c>
      <c r="AD787">
        <v>72</v>
      </c>
      <c r="AG787">
        <v>802</v>
      </c>
      <c r="AH787">
        <v>666</v>
      </c>
      <c r="AI787">
        <v>4.3899999999999997</v>
      </c>
      <c r="AJ787">
        <v>77</v>
      </c>
      <c r="AK787">
        <v>5</v>
      </c>
      <c r="AL787">
        <v>4</v>
      </c>
      <c r="AM787">
        <v>4098</v>
      </c>
      <c r="AN787">
        <v>1567</v>
      </c>
      <c r="AO787">
        <v>67</v>
      </c>
      <c r="AP787">
        <v>458</v>
      </c>
      <c r="AQ787">
        <v>351</v>
      </c>
      <c r="AR787">
        <v>221</v>
      </c>
      <c r="AS787">
        <v>145</v>
      </c>
      <c r="AT787">
        <v>0.96399999999999997</v>
      </c>
      <c r="AU787" t="s">
        <v>454</v>
      </c>
      <c r="AV787" t="s">
        <v>489</v>
      </c>
      <c r="AW787">
        <v>313528</v>
      </c>
      <c r="AX787">
        <v>91</v>
      </c>
      <c r="AY787">
        <v>94</v>
      </c>
      <c r="AZ787" t="s">
        <v>158</v>
      </c>
      <c r="BA787" t="s">
        <v>158</v>
      </c>
      <c r="BB787" t="s">
        <v>158</v>
      </c>
    </row>
    <row r="788" spans="1:54" x14ac:dyDescent="0.25">
      <c r="A788">
        <v>1925</v>
      </c>
      <c r="B788" t="s">
        <v>410</v>
      </c>
      <c r="C788" t="s">
        <v>415</v>
      </c>
      <c r="D788" t="s">
        <v>416</v>
      </c>
      <c r="E788" t="str">
        <f>VLOOKUP(D788,TeamsFranchises!$A$2:$B$121,2,FALSE)</f>
        <v>Chicago White Sox</v>
      </c>
      <c r="G788">
        <v>5</v>
      </c>
      <c r="H788">
        <v>154</v>
      </c>
      <c r="I788">
        <v>77</v>
      </c>
      <c r="J788">
        <v>79</v>
      </c>
      <c r="K788">
        <v>75</v>
      </c>
      <c r="N788">
        <f t="shared" si="48"/>
        <v>0</v>
      </c>
      <c r="O788" t="s">
        <v>51</v>
      </c>
      <c r="P788">
        <f t="shared" si="49"/>
        <v>0</v>
      </c>
      <c r="Q788" t="s">
        <v>51</v>
      </c>
      <c r="R788">
        <f t="shared" si="50"/>
        <v>1</v>
      </c>
      <c r="S788">
        <f t="shared" si="51"/>
        <v>0</v>
      </c>
      <c r="T788" t="str">
        <f>IF('Teams-Start'!A788&gt;=1903,"Y","N")</f>
        <v>Y</v>
      </c>
      <c r="U788">
        <v>811</v>
      </c>
      <c r="V788">
        <v>5224</v>
      </c>
      <c r="W788">
        <v>1482</v>
      </c>
      <c r="X788">
        <v>299</v>
      </c>
      <c r="Y788">
        <v>59</v>
      </c>
      <c r="Z788">
        <v>38</v>
      </c>
      <c r="AA788">
        <v>662</v>
      </c>
      <c r="AB788">
        <v>405</v>
      </c>
      <c r="AC788">
        <v>129</v>
      </c>
      <c r="AD788">
        <v>88</v>
      </c>
      <c r="AG788">
        <v>770</v>
      </c>
      <c r="AH788">
        <v>660</v>
      </c>
      <c r="AI788">
        <v>4.29</v>
      </c>
      <c r="AJ788">
        <v>71</v>
      </c>
      <c r="AK788">
        <v>12</v>
      </c>
      <c r="AL788">
        <v>13</v>
      </c>
      <c r="AM788">
        <v>4155</v>
      </c>
      <c r="AN788">
        <v>1579</v>
      </c>
      <c r="AO788">
        <v>69</v>
      </c>
      <c r="AP788">
        <v>489</v>
      </c>
      <c r="AQ788">
        <v>374</v>
      </c>
      <c r="AR788">
        <v>198</v>
      </c>
      <c r="AS788">
        <v>162</v>
      </c>
      <c r="AT788">
        <v>0.96899999999999997</v>
      </c>
      <c r="AU788" t="s">
        <v>417</v>
      </c>
      <c r="AV788" t="s">
        <v>450</v>
      </c>
      <c r="AW788">
        <v>832231</v>
      </c>
      <c r="AX788">
        <v>95</v>
      </c>
      <c r="AY788">
        <v>95</v>
      </c>
      <c r="AZ788" t="s">
        <v>416</v>
      </c>
      <c r="BA788" t="s">
        <v>415</v>
      </c>
      <c r="BB788" t="s">
        <v>415</v>
      </c>
    </row>
    <row r="789" spans="1:54" x14ac:dyDescent="0.25">
      <c r="A789">
        <v>1925</v>
      </c>
      <c r="B789" t="s">
        <v>157</v>
      </c>
      <c r="C789" t="s">
        <v>161</v>
      </c>
      <c r="D789" t="s">
        <v>162</v>
      </c>
      <c r="E789" t="str">
        <f>VLOOKUP(D789,TeamsFranchises!$A$2:$B$121,2,FALSE)</f>
        <v>Chicago Cubs</v>
      </c>
      <c r="G789">
        <v>8</v>
      </c>
      <c r="H789">
        <v>154</v>
      </c>
      <c r="I789">
        <v>77</v>
      </c>
      <c r="J789">
        <v>68</v>
      </c>
      <c r="K789">
        <v>86</v>
      </c>
      <c r="N789">
        <f t="shared" si="48"/>
        <v>0</v>
      </c>
      <c r="O789" t="s">
        <v>51</v>
      </c>
      <c r="P789">
        <f t="shared" si="49"/>
        <v>0</v>
      </c>
      <c r="Q789" t="s">
        <v>51</v>
      </c>
      <c r="R789">
        <f t="shared" si="50"/>
        <v>1</v>
      </c>
      <c r="S789">
        <f t="shared" si="51"/>
        <v>0</v>
      </c>
      <c r="T789" t="str">
        <f>IF('Teams-Start'!A789&gt;=1903,"Y","N")</f>
        <v>Y</v>
      </c>
      <c r="U789">
        <v>723</v>
      </c>
      <c r="V789">
        <v>5353</v>
      </c>
      <c r="W789">
        <v>1473</v>
      </c>
      <c r="X789">
        <v>254</v>
      </c>
      <c r="Y789">
        <v>70</v>
      </c>
      <c r="Z789">
        <v>86</v>
      </c>
      <c r="AA789">
        <v>397</v>
      </c>
      <c r="AB789">
        <v>470</v>
      </c>
      <c r="AC789">
        <v>94</v>
      </c>
      <c r="AD789">
        <v>70</v>
      </c>
      <c r="AG789">
        <v>773</v>
      </c>
      <c r="AH789">
        <v>671</v>
      </c>
      <c r="AI789">
        <v>4.41</v>
      </c>
      <c r="AJ789">
        <v>75</v>
      </c>
      <c r="AK789">
        <v>5</v>
      </c>
      <c r="AL789">
        <v>10</v>
      </c>
      <c r="AM789">
        <v>4110</v>
      </c>
      <c r="AN789">
        <v>1575</v>
      </c>
      <c r="AO789">
        <v>102</v>
      </c>
      <c r="AP789">
        <v>485</v>
      </c>
      <c r="AQ789">
        <v>435</v>
      </c>
      <c r="AR789">
        <v>198</v>
      </c>
      <c r="AS789">
        <v>161</v>
      </c>
      <c r="AT789">
        <v>0.96899999999999997</v>
      </c>
      <c r="AU789" t="s">
        <v>434</v>
      </c>
      <c r="AV789" t="s">
        <v>473</v>
      </c>
      <c r="AW789">
        <v>622610</v>
      </c>
      <c r="AX789">
        <v>102</v>
      </c>
      <c r="AY789">
        <v>102</v>
      </c>
      <c r="AZ789" t="s">
        <v>162</v>
      </c>
      <c r="BA789" t="s">
        <v>161</v>
      </c>
      <c r="BB789" t="s">
        <v>161</v>
      </c>
    </row>
    <row r="790" spans="1:54" x14ac:dyDescent="0.25">
      <c r="A790">
        <v>1925</v>
      </c>
      <c r="B790" t="s">
        <v>157</v>
      </c>
      <c r="C790" t="s">
        <v>167</v>
      </c>
      <c r="D790" t="s">
        <v>167</v>
      </c>
      <c r="E790" t="str">
        <f>VLOOKUP(D790,TeamsFranchises!$A$2:$B$121,2,FALSE)</f>
        <v>Cincinnati Reds</v>
      </c>
      <c r="G790">
        <v>3</v>
      </c>
      <c r="H790">
        <v>153</v>
      </c>
      <c r="I790">
        <v>76</v>
      </c>
      <c r="J790">
        <v>80</v>
      </c>
      <c r="K790">
        <v>73</v>
      </c>
      <c r="N790">
        <f t="shared" si="48"/>
        <v>0</v>
      </c>
      <c r="O790" t="s">
        <v>51</v>
      </c>
      <c r="P790">
        <f t="shared" si="49"/>
        <v>0</v>
      </c>
      <c r="Q790" t="s">
        <v>51</v>
      </c>
      <c r="R790">
        <f t="shared" si="50"/>
        <v>1</v>
      </c>
      <c r="S790">
        <f t="shared" si="51"/>
        <v>0</v>
      </c>
      <c r="T790" t="str">
        <f>IF('Teams-Start'!A790&gt;=1903,"Y","N")</f>
        <v>Y</v>
      </c>
      <c r="U790">
        <v>690</v>
      </c>
      <c r="V790">
        <v>5233</v>
      </c>
      <c r="W790">
        <v>1490</v>
      </c>
      <c r="X790">
        <v>221</v>
      </c>
      <c r="Y790">
        <v>90</v>
      </c>
      <c r="Z790">
        <v>44</v>
      </c>
      <c r="AA790">
        <v>409</v>
      </c>
      <c r="AB790">
        <v>327</v>
      </c>
      <c r="AC790">
        <v>108</v>
      </c>
      <c r="AD790">
        <v>107</v>
      </c>
      <c r="AG790">
        <v>643</v>
      </c>
      <c r="AH790">
        <v>516</v>
      </c>
      <c r="AI790">
        <v>3.38</v>
      </c>
      <c r="AJ790">
        <v>92</v>
      </c>
      <c r="AK790">
        <v>11</v>
      </c>
      <c r="AL790">
        <v>12</v>
      </c>
      <c r="AM790">
        <v>4125</v>
      </c>
      <c r="AN790">
        <v>1447</v>
      </c>
      <c r="AO790">
        <v>35</v>
      </c>
      <c r="AP790">
        <v>324</v>
      </c>
      <c r="AQ790">
        <v>437</v>
      </c>
      <c r="AR790">
        <v>203</v>
      </c>
      <c r="AS790">
        <v>161</v>
      </c>
      <c r="AT790">
        <v>0.96799999999999997</v>
      </c>
      <c r="AU790" t="s">
        <v>165</v>
      </c>
      <c r="AV790" t="s">
        <v>455</v>
      </c>
      <c r="AW790">
        <v>464920</v>
      </c>
      <c r="AX790">
        <v>98</v>
      </c>
      <c r="AY790">
        <v>96</v>
      </c>
      <c r="AZ790" t="s">
        <v>167</v>
      </c>
      <c r="BA790" t="s">
        <v>167</v>
      </c>
      <c r="BB790" t="s">
        <v>167</v>
      </c>
    </row>
    <row r="791" spans="1:54" x14ac:dyDescent="0.25">
      <c r="A791">
        <v>1925</v>
      </c>
      <c r="B791" t="s">
        <v>410</v>
      </c>
      <c r="C791" t="s">
        <v>64</v>
      </c>
      <c r="D791" t="s">
        <v>64</v>
      </c>
      <c r="E791" t="str">
        <f>VLOOKUP(D791,TeamsFranchises!$A$2:$B$121,2,FALSE)</f>
        <v>Cleveland Indians</v>
      </c>
      <c r="G791">
        <v>6</v>
      </c>
      <c r="H791">
        <v>155</v>
      </c>
      <c r="I791">
        <v>77</v>
      </c>
      <c r="J791">
        <v>70</v>
      </c>
      <c r="K791">
        <v>84</v>
      </c>
      <c r="N791">
        <f t="shared" si="48"/>
        <v>0</v>
      </c>
      <c r="O791" t="s">
        <v>51</v>
      </c>
      <c r="P791">
        <f t="shared" si="49"/>
        <v>0</v>
      </c>
      <c r="Q791" t="s">
        <v>51</v>
      </c>
      <c r="R791">
        <f t="shared" si="50"/>
        <v>1</v>
      </c>
      <c r="S791">
        <f t="shared" si="51"/>
        <v>0</v>
      </c>
      <c r="T791" t="str">
        <f>IF('Teams-Start'!A791&gt;=1903,"Y","N")</f>
        <v>Y</v>
      </c>
      <c r="U791">
        <v>782</v>
      </c>
      <c r="V791">
        <v>5436</v>
      </c>
      <c r="W791">
        <v>1613</v>
      </c>
      <c r="X791">
        <v>285</v>
      </c>
      <c r="Y791">
        <v>58</v>
      </c>
      <c r="Z791">
        <v>52</v>
      </c>
      <c r="AA791">
        <v>520</v>
      </c>
      <c r="AB791">
        <v>379</v>
      </c>
      <c r="AC791">
        <v>90</v>
      </c>
      <c r="AD791">
        <v>77</v>
      </c>
      <c r="AG791">
        <v>817</v>
      </c>
      <c r="AH791">
        <v>684</v>
      </c>
      <c r="AI791">
        <v>4.49</v>
      </c>
      <c r="AJ791">
        <v>93</v>
      </c>
      <c r="AK791">
        <v>6</v>
      </c>
      <c r="AL791">
        <v>9</v>
      </c>
      <c r="AM791">
        <v>4116</v>
      </c>
      <c r="AN791">
        <v>1604</v>
      </c>
      <c r="AO791">
        <v>41</v>
      </c>
      <c r="AP791">
        <v>493</v>
      </c>
      <c r="AQ791">
        <v>345</v>
      </c>
      <c r="AR791">
        <v>212</v>
      </c>
      <c r="AS791">
        <v>146</v>
      </c>
      <c r="AT791">
        <v>0.96599999999999997</v>
      </c>
      <c r="AU791" t="s">
        <v>487</v>
      </c>
      <c r="AV791" t="s">
        <v>446</v>
      </c>
      <c r="AW791">
        <v>419005</v>
      </c>
      <c r="AX791">
        <v>101</v>
      </c>
      <c r="AY791">
        <v>101</v>
      </c>
      <c r="AZ791" t="s">
        <v>64</v>
      </c>
      <c r="BA791" t="s">
        <v>64</v>
      </c>
      <c r="BB791" t="s">
        <v>64</v>
      </c>
    </row>
    <row r="792" spans="1:54" x14ac:dyDescent="0.25">
      <c r="A792">
        <v>1925</v>
      </c>
      <c r="B792" t="s">
        <v>410</v>
      </c>
      <c r="C792" t="s">
        <v>419</v>
      </c>
      <c r="D792" t="s">
        <v>419</v>
      </c>
      <c r="E792" t="str">
        <f>VLOOKUP(D792,TeamsFranchises!$A$2:$B$121,2,FALSE)</f>
        <v>Detroit Tigers</v>
      </c>
      <c r="G792">
        <v>4</v>
      </c>
      <c r="H792">
        <v>156</v>
      </c>
      <c r="I792">
        <v>77</v>
      </c>
      <c r="J792">
        <v>81</v>
      </c>
      <c r="K792">
        <v>73</v>
      </c>
      <c r="N792">
        <f t="shared" si="48"/>
        <v>0</v>
      </c>
      <c r="O792" t="s">
        <v>51</v>
      </c>
      <c r="P792">
        <f t="shared" si="49"/>
        <v>0</v>
      </c>
      <c r="Q792" t="s">
        <v>51</v>
      </c>
      <c r="R792">
        <f t="shared" si="50"/>
        <v>1</v>
      </c>
      <c r="S792">
        <f t="shared" si="51"/>
        <v>0</v>
      </c>
      <c r="T792" t="str">
        <f>IF('Teams-Start'!A792&gt;=1903,"Y","N")</f>
        <v>Y</v>
      </c>
      <c r="U792">
        <v>903</v>
      </c>
      <c r="V792">
        <v>5371</v>
      </c>
      <c r="W792">
        <v>1621</v>
      </c>
      <c r="X792">
        <v>277</v>
      </c>
      <c r="Y792">
        <v>84</v>
      </c>
      <c r="Z792">
        <v>50</v>
      </c>
      <c r="AA792">
        <v>640</v>
      </c>
      <c r="AB792">
        <v>386</v>
      </c>
      <c r="AC792">
        <v>97</v>
      </c>
      <c r="AD792">
        <v>63</v>
      </c>
      <c r="AG792">
        <v>829</v>
      </c>
      <c r="AH792">
        <v>708</v>
      </c>
      <c r="AI792">
        <v>4.6100000000000003</v>
      </c>
      <c r="AJ792">
        <v>66</v>
      </c>
      <c r="AK792">
        <v>2</v>
      </c>
      <c r="AL792">
        <v>18</v>
      </c>
      <c r="AM792">
        <v>4149</v>
      </c>
      <c r="AN792">
        <v>1582</v>
      </c>
      <c r="AO792">
        <v>70</v>
      </c>
      <c r="AP792">
        <v>556</v>
      </c>
      <c r="AQ792">
        <v>419</v>
      </c>
      <c r="AR792">
        <v>171</v>
      </c>
      <c r="AS792">
        <v>143</v>
      </c>
      <c r="AT792">
        <v>0.97299999999999998</v>
      </c>
      <c r="AU792" t="s">
        <v>420</v>
      </c>
      <c r="AV792" t="s">
        <v>456</v>
      </c>
      <c r="AW792">
        <v>820766</v>
      </c>
      <c r="AX792">
        <v>98</v>
      </c>
      <c r="AY792">
        <v>98</v>
      </c>
      <c r="AZ792" t="s">
        <v>419</v>
      </c>
      <c r="BA792" t="s">
        <v>419</v>
      </c>
      <c r="BB792" t="s">
        <v>419</v>
      </c>
    </row>
    <row r="793" spans="1:54" x14ac:dyDescent="0.25">
      <c r="A793">
        <v>1925</v>
      </c>
      <c r="B793" t="s">
        <v>157</v>
      </c>
      <c r="C793" t="s">
        <v>242</v>
      </c>
      <c r="D793" t="s">
        <v>243</v>
      </c>
      <c r="E793" t="str">
        <f>VLOOKUP(D793,TeamsFranchises!$A$2:$B$121,2,FALSE)</f>
        <v>San Francisco Giants</v>
      </c>
      <c r="G793">
        <v>2</v>
      </c>
      <c r="H793">
        <v>152</v>
      </c>
      <c r="I793">
        <v>76</v>
      </c>
      <c r="J793">
        <v>86</v>
      </c>
      <c r="K793">
        <v>66</v>
      </c>
      <c r="N793">
        <f t="shared" si="48"/>
        <v>0</v>
      </c>
      <c r="O793" t="s">
        <v>51</v>
      </c>
      <c r="P793">
        <f t="shared" si="49"/>
        <v>0</v>
      </c>
      <c r="Q793" t="s">
        <v>51</v>
      </c>
      <c r="R793">
        <f t="shared" si="50"/>
        <v>1</v>
      </c>
      <c r="S793">
        <f t="shared" si="51"/>
        <v>0</v>
      </c>
      <c r="T793" t="str">
        <f>IF('Teams-Start'!A793&gt;=1903,"Y","N")</f>
        <v>Y</v>
      </c>
      <c r="U793">
        <v>736</v>
      </c>
      <c r="V793">
        <v>5327</v>
      </c>
      <c r="W793">
        <v>1507</v>
      </c>
      <c r="X793">
        <v>239</v>
      </c>
      <c r="Y793">
        <v>61</v>
      </c>
      <c r="Z793">
        <v>114</v>
      </c>
      <c r="AA793">
        <v>411</v>
      </c>
      <c r="AB793">
        <v>494</v>
      </c>
      <c r="AC793">
        <v>79</v>
      </c>
      <c r="AD793">
        <v>65</v>
      </c>
      <c r="AG793">
        <v>702</v>
      </c>
      <c r="AH793">
        <v>593</v>
      </c>
      <c r="AI793">
        <v>3.94</v>
      </c>
      <c r="AJ793">
        <v>80</v>
      </c>
      <c r="AK793">
        <v>6</v>
      </c>
      <c r="AL793">
        <v>8</v>
      </c>
      <c r="AM793">
        <v>4062</v>
      </c>
      <c r="AN793">
        <v>1532</v>
      </c>
      <c r="AO793">
        <v>73</v>
      </c>
      <c r="AP793">
        <v>408</v>
      </c>
      <c r="AQ793">
        <v>446</v>
      </c>
      <c r="AR793">
        <v>198</v>
      </c>
      <c r="AS793">
        <v>129</v>
      </c>
      <c r="AT793">
        <v>0.96799999999999997</v>
      </c>
      <c r="AU793" t="s">
        <v>310</v>
      </c>
      <c r="AV793" t="s">
        <v>457</v>
      </c>
      <c r="AW793">
        <v>778993</v>
      </c>
      <c r="AX793">
        <v>96</v>
      </c>
      <c r="AY793">
        <v>95</v>
      </c>
      <c r="AZ793" t="s">
        <v>246</v>
      </c>
      <c r="BA793" t="s">
        <v>242</v>
      </c>
      <c r="BB793" t="s">
        <v>242</v>
      </c>
    </row>
    <row r="794" spans="1:54" x14ac:dyDescent="0.25">
      <c r="A794">
        <v>1925</v>
      </c>
      <c r="B794" t="s">
        <v>410</v>
      </c>
      <c r="C794" t="s">
        <v>436</v>
      </c>
      <c r="D794" t="s">
        <v>412</v>
      </c>
      <c r="E794" t="str">
        <f>VLOOKUP(D794,TeamsFranchises!$A$2:$B$121,2,FALSE)</f>
        <v>New York Yankees</v>
      </c>
      <c r="G794">
        <v>7</v>
      </c>
      <c r="H794">
        <v>156</v>
      </c>
      <c r="I794">
        <v>79</v>
      </c>
      <c r="J794">
        <v>69</v>
      </c>
      <c r="K794">
        <v>85</v>
      </c>
      <c r="N794">
        <f t="shared" si="48"/>
        <v>0</v>
      </c>
      <c r="O794" t="s">
        <v>51</v>
      </c>
      <c r="P794">
        <f t="shared" si="49"/>
        <v>0</v>
      </c>
      <c r="Q794" t="s">
        <v>51</v>
      </c>
      <c r="R794">
        <f t="shared" si="50"/>
        <v>1</v>
      </c>
      <c r="S794">
        <f t="shared" si="51"/>
        <v>0</v>
      </c>
      <c r="T794" t="str">
        <f>IF('Teams-Start'!A794&gt;=1903,"Y","N")</f>
        <v>Y</v>
      </c>
      <c r="U794">
        <v>706</v>
      </c>
      <c r="V794">
        <v>5353</v>
      </c>
      <c r="W794">
        <v>1471</v>
      </c>
      <c r="X794">
        <v>247</v>
      </c>
      <c r="Y794">
        <v>74</v>
      </c>
      <c r="Z794">
        <v>110</v>
      </c>
      <c r="AA794">
        <v>470</v>
      </c>
      <c r="AB794">
        <v>482</v>
      </c>
      <c r="AC794">
        <v>67</v>
      </c>
      <c r="AD794">
        <v>73</v>
      </c>
      <c r="AG794">
        <v>774</v>
      </c>
      <c r="AH794">
        <v>667</v>
      </c>
      <c r="AI794">
        <v>4.33</v>
      </c>
      <c r="AJ794">
        <v>80</v>
      </c>
      <c r="AK794">
        <v>8</v>
      </c>
      <c r="AL794">
        <v>13</v>
      </c>
      <c r="AM794">
        <v>4161</v>
      </c>
      <c r="AN794">
        <v>1560</v>
      </c>
      <c r="AO794">
        <v>78</v>
      </c>
      <c r="AP794">
        <v>505</v>
      </c>
      <c r="AQ794">
        <v>492</v>
      </c>
      <c r="AR794">
        <v>162</v>
      </c>
      <c r="AS794">
        <v>150</v>
      </c>
      <c r="AT794">
        <v>0.97399999999999998</v>
      </c>
      <c r="AU794" t="s">
        <v>459</v>
      </c>
      <c r="AV794" t="s">
        <v>491</v>
      </c>
      <c r="AW794">
        <v>697267</v>
      </c>
      <c r="AX794">
        <v>98</v>
      </c>
      <c r="AY794">
        <v>97</v>
      </c>
      <c r="AZ794" t="s">
        <v>412</v>
      </c>
      <c r="BA794" t="s">
        <v>436</v>
      </c>
      <c r="BB794" t="s">
        <v>436</v>
      </c>
    </row>
    <row r="795" spans="1:54" x14ac:dyDescent="0.25">
      <c r="A795">
        <v>1925</v>
      </c>
      <c r="B795" t="s">
        <v>410</v>
      </c>
      <c r="C795" t="s">
        <v>226</v>
      </c>
      <c r="D795" t="s">
        <v>423</v>
      </c>
      <c r="E795" t="str">
        <f>VLOOKUP(D795,TeamsFranchises!$A$2:$B$121,2,FALSE)</f>
        <v>Oakland Athletics</v>
      </c>
      <c r="G795">
        <v>2</v>
      </c>
      <c r="H795">
        <v>153</v>
      </c>
      <c r="I795">
        <v>77</v>
      </c>
      <c r="J795">
        <v>88</v>
      </c>
      <c r="K795">
        <v>64</v>
      </c>
      <c r="N795">
        <f t="shared" si="48"/>
        <v>0</v>
      </c>
      <c r="O795" t="s">
        <v>51</v>
      </c>
      <c r="P795">
        <f t="shared" si="49"/>
        <v>0</v>
      </c>
      <c r="Q795" t="s">
        <v>51</v>
      </c>
      <c r="R795">
        <f t="shared" si="50"/>
        <v>1</v>
      </c>
      <c r="S795">
        <f t="shared" si="51"/>
        <v>0</v>
      </c>
      <c r="T795" t="str">
        <f>IF('Teams-Start'!A795&gt;=1903,"Y","N")</f>
        <v>Y</v>
      </c>
      <c r="U795">
        <v>831</v>
      </c>
      <c r="V795">
        <v>5399</v>
      </c>
      <c r="W795">
        <v>1659</v>
      </c>
      <c r="X795">
        <v>298</v>
      </c>
      <c r="Y795">
        <v>79</v>
      </c>
      <c r="Z795">
        <v>76</v>
      </c>
      <c r="AA795">
        <v>453</v>
      </c>
      <c r="AB795">
        <v>432</v>
      </c>
      <c r="AC795">
        <v>67</v>
      </c>
      <c r="AD795">
        <v>59</v>
      </c>
      <c r="AG795">
        <v>713</v>
      </c>
      <c r="AH795">
        <v>594</v>
      </c>
      <c r="AI795">
        <v>3.87</v>
      </c>
      <c r="AJ795">
        <v>61</v>
      </c>
      <c r="AK795">
        <v>8</v>
      </c>
      <c r="AL795">
        <v>18</v>
      </c>
      <c r="AM795">
        <v>4143</v>
      </c>
      <c r="AN795">
        <v>1468</v>
      </c>
      <c r="AO795">
        <v>60</v>
      </c>
      <c r="AP795">
        <v>544</v>
      </c>
      <c r="AQ795">
        <v>495</v>
      </c>
      <c r="AR795">
        <v>214</v>
      </c>
      <c r="AS795">
        <v>148</v>
      </c>
      <c r="AT795">
        <v>0.96599999999999997</v>
      </c>
      <c r="AU795" t="s">
        <v>77</v>
      </c>
      <c r="AV795" t="s">
        <v>442</v>
      </c>
      <c r="AW795">
        <v>869703</v>
      </c>
      <c r="AX795">
        <v>107</v>
      </c>
      <c r="AY795">
        <v>106</v>
      </c>
      <c r="AZ795" t="s">
        <v>226</v>
      </c>
      <c r="BA795" t="s">
        <v>226</v>
      </c>
      <c r="BB795" t="s">
        <v>226</v>
      </c>
    </row>
    <row r="796" spans="1:54" x14ac:dyDescent="0.25">
      <c r="A796">
        <v>1925</v>
      </c>
      <c r="B796" t="s">
        <v>157</v>
      </c>
      <c r="C796" t="s">
        <v>122</v>
      </c>
      <c r="D796" t="s">
        <v>122</v>
      </c>
      <c r="E796" t="str">
        <f>VLOOKUP(D796,TeamsFranchises!$A$2:$B$121,2,FALSE)</f>
        <v>Philadelphia Phillies</v>
      </c>
      <c r="G796">
        <v>6</v>
      </c>
      <c r="H796">
        <v>153</v>
      </c>
      <c r="I796">
        <v>77</v>
      </c>
      <c r="J796">
        <v>68</v>
      </c>
      <c r="K796">
        <v>85</v>
      </c>
      <c r="N796">
        <f t="shared" si="48"/>
        <v>0</v>
      </c>
      <c r="O796" t="s">
        <v>51</v>
      </c>
      <c r="P796">
        <f t="shared" si="49"/>
        <v>0</v>
      </c>
      <c r="Q796" t="s">
        <v>51</v>
      </c>
      <c r="R796">
        <f t="shared" si="50"/>
        <v>1</v>
      </c>
      <c r="S796">
        <f t="shared" si="51"/>
        <v>0</v>
      </c>
      <c r="T796" t="str">
        <f>IF('Teams-Start'!A796&gt;=1903,"Y","N")</f>
        <v>Y</v>
      </c>
      <c r="U796">
        <v>812</v>
      </c>
      <c r="V796">
        <v>5412</v>
      </c>
      <c r="W796">
        <v>1598</v>
      </c>
      <c r="X796">
        <v>288</v>
      </c>
      <c r="Y796">
        <v>58</v>
      </c>
      <c r="Z796">
        <v>100</v>
      </c>
      <c r="AA796">
        <v>456</v>
      </c>
      <c r="AB796">
        <v>542</v>
      </c>
      <c r="AC796">
        <v>48</v>
      </c>
      <c r="AD796">
        <v>59</v>
      </c>
      <c r="AG796">
        <v>930</v>
      </c>
      <c r="AH796">
        <v>753</v>
      </c>
      <c r="AI796">
        <v>5.0199999999999996</v>
      </c>
      <c r="AJ796">
        <v>69</v>
      </c>
      <c r="AK796">
        <v>8</v>
      </c>
      <c r="AL796">
        <v>9</v>
      </c>
      <c r="AM796">
        <v>4050</v>
      </c>
      <c r="AN796">
        <v>1753</v>
      </c>
      <c r="AO796">
        <v>117</v>
      </c>
      <c r="AP796">
        <v>444</v>
      </c>
      <c r="AQ796">
        <v>371</v>
      </c>
      <c r="AR796">
        <v>211</v>
      </c>
      <c r="AS796">
        <v>147</v>
      </c>
      <c r="AT796">
        <v>0.96499999999999997</v>
      </c>
      <c r="AU796" t="s">
        <v>358</v>
      </c>
      <c r="AV796" t="s">
        <v>404</v>
      </c>
      <c r="AW796">
        <v>304905</v>
      </c>
      <c r="AX796">
        <v>108</v>
      </c>
      <c r="AY796">
        <v>112</v>
      </c>
      <c r="AZ796" t="s">
        <v>122</v>
      </c>
      <c r="BA796" t="s">
        <v>122</v>
      </c>
      <c r="BB796" t="s">
        <v>122</v>
      </c>
    </row>
    <row r="797" spans="1:54" x14ac:dyDescent="0.25">
      <c r="A797">
        <v>1925</v>
      </c>
      <c r="B797" t="s">
        <v>157</v>
      </c>
      <c r="C797" t="s">
        <v>229</v>
      </c>
      <c r="D797" t="s">
        <v>229</v>
      </c>
      <c r="E797" t="str">
        <f>VLOOKUP(D797,TeamsFranchises!$A$2:$B$121,2,FALSE)</f>
        <v>Pittsburgh Pirates</v>
      </c>
      <c r="G797">
        <v>1</v>
      </c>
      <c r="H797">
        <v>153</v>
      </c>
      <c r="I797">
        <v>77</v>
      </c>
      <c r="J797">
        <v>95</v>
      </c>
      <c r="K797">
        <v>58</v>
      </c>
      <c r="N797">
        <f t="shared" si="48"/>
        <v>0</v>
      </c>
      <c r="O797" t="s">
        <v>76</v>
      </c>
      <c r="P797">
        <f t="shared" si="49"/>
        <v>1</v>
      </c>
      <c r="Q797" t="s">
        <v>76</v>
      </c>
      <c r="R797">
        <f t="shared" si="50"/>
        <v>0</v>
      </c>
      <c r="S797">
        <f t="shared" si="51"/>
        <v>1</v>
      </c>
      <c r="T797" t="str">
        <f>IF('Teams-Start'!A797&gt;=1903,"Y","N")</f>
        <v>Y</v>
      </c>
      <c r="U797">
        <v>912</v>
      </c>
      <c r="V797">
        <v>5372</v>
      </c>
      <c r="W797">
        <v>1651</v>
      </c>
      <c r="X797">
        <v>316</v>
      </c>
      <c r="Y797">
        <v>105</v>
      </c>
      <c r="Z797">
        <v>78</v>
      </c>
      <c r="AA797">
        <v>499</v>
      </c>
      <c r="AB797">
        <v>363</v>
      </c>
      <c r="AC797">
        <v>159</v>
      </c>
      <c r="AD797">
        <v>63</v>
      </c>
      <c r="AG797">
        <v>715</v>
      </c>
      <c r="AH797">
        <v>582</v>
      </c>
      <c r="AI797">
        <v>3.87</v>
      </c>
      <c r="AJ797">
        <v>77</v>
      </c>
      <c r="AK797">
        <v>2</v>
      </c>
      <c r="AL797">
        <v>13</v>
      </c>
      <c r="AM797">
        <v>4062</v>
      </c>
      <c r="AN797">
        <v>1526</v>
      </c>
      <c r="AO797">
        <v>81</v>
      </c>
      <c r="AP797">
        <v>387</v>
      </c>
      <c r="AQ797">
        <v>386</v>
      </c>
      <c r="AR797">
        <v>224</v>
      </c>
      <c r="AS797">
        <v>171</v>
      </c>
      <c r="AT797">
        <v>0.96399999999999997</v>
      </c>
      <c r="AU797" t="s">
        <v>390</v>
      </c>
      <c r="AV797" t="s">
        <v>447</v>
      </c>
      <c r="AW797">
        <v>804354</v>
      </c>
      <c r="AX797">
        <v>106</v>
      </c>
      <c r="AY797">
        <v>104</v>
      </c>
      <c r="AZ797" t="s">
        <v>229</v>
      </c>
      <c r="BA797" t="s">
        <v>229</v>
      </c>
      <c r="BB797" t="s">
        <v>229</v>
      </c>
    </row>
    <row r="798" spans="1:54" x14ac:dyDescent="0.25">
      <c r="A798">
        <v>1925</v>
      </c>
      <c r="B798" t="s">
        <v>410</v>
      </c>
      <c r="C798" t="s">
        <v>431</v>
      </c>
      <c r="D798" t="s">
        <v>95</v>
      </c>
      <c r="E798" t="str">
        <f>VLOOKUP(D798,TeamsFranchises!$A$2:$B$121,2,FALSE)</f>
        <v>Baltimore Orioles</v>
      </c>
      <c r="G798">
        <v>3</v>
      </c>
      <c r="H798">
        <v>154</v>
      </c>
      <c r="I798">
        <v>78</v>
      </c>
      <c r="J798">
        <v>82</v>
      </c>
      <c r="K798">
        <v>71</v>
      </c>
      <c r="N798">
        <f t="shared" si="48"/>
        <v>0</v>
      </c>
      <c r="O798" t="s">
        <v>51</v>
      </c>
      <c r="P798">
        <f t="shared" si="49"/>
        <v>0</v>
      </c>
      <c r="Q798" t="s">
        <v>51</v>
      </c>
      <c r="R798">
        <f t="shared" si="50"/>
        <v>1</v>
      </c>
      <c r="S798">
        <f t="shared" si="51"/>
        <v>0</v>
      </c>
      <c r="T798" t="str">
        <f>IF('Teams-Start'!A798&gt;=1903,"Y","N")</f>
        <v>Y</v>
      </c>
      <c r="U798">
        <v>900</v>
      </c>
      <c r="V798">
        <v>5440</v>
      </c>
      <c r="W798">
        <v>1620</v>
      </c>
      <c r="X798">
        <v>304</v>
      </c>
      <c r="Y798">
        <v>68</v>
      </c>
      <c r="Z798">
        <v>110</v>
      </c>
      <c r="AA798">
        <v>498</v>
      </c>
      <c r="AB798">
        <v>375</v>
      </c>
      <c r="AC798">
        <v>85</v>
      </c>
      <c r="AD798">
        <v>78</v>
      </c>
      <c r="AG798">
        <v>906</v>
      </c>
      <c r="AH798">
        <v>754</v>
      </c>
      <c r="AI798">
        <v>4.92</v>
      </c>
      <c r="AJ798">
        <v>67</v>
      </c>
      <c r="AK798">
        <v>7</v>
      </c>
      <c r="AL798">
        <v>10</v>
      </c>
      <c r="AM798">
        <v>4137</v>
      </c>
      <c r="AN798">
        <v>1588</v>
      </c>
      <c r="AO798">
        <v>99</v>
      </c>
      <c r="AP798">
        <v>675</v>
      </c>
      <c r="AQ798">
        <v>419</v>
      </c>
      <c r="AR798">
        <v>219</v>
      </c>
      <c r="AS798">
        <v>164</v>
      </c>
      <c r="AT798">
        <v>0.96399999999999997</v>
      </c>
      <c r="AU798" t="s">
        <v>252</v>
      </c>
      <c r="AV798" t="s">
        <v>444</v>
      </c>
      <c r="AW798">
        <v>462898</v>
      </c>
      <c r="AX798">
        <v>105</v>
      </c>
      <c r="AY798">
        <v>106</v>
      </c>
      <c r="AZ798" t="s">
        <v>433</v>
      </c>
      <c r="BA798" t="s">
        <v>431</v>
      </c>
      <c r="BB798" t="s">
        <v>431</v>
      </c>
    </row>
    <row r="799" spans="1:54" x14ac:dyDescent="0.25">
      <c r="A799">
        <v>1925</v>
      </c>
      <c r="B799" t="s">
        <v>157</v>
      </c>
      <c r="C799" t="s">
        <v>396</v>
      </c>
      <c r="D799" t="s">
        <v>154</v>
      </c>
      <c r="E799" t="str">
        <f>VLOOKUP(D799,TeamsFranchises!$A$2:$B$121,2,FALSE)</f>
        <v>St. Louis Cardinals</v>
      </c>
      <c r="G799">
        <v>4</v>
      </c>
      <c r="H799">
        <v>153</v>
      </c>
      <c r="I799">
        <v>76</v>
      </c>
      <c r="J799">
        <v>77</v>
      </c>
      <c r="K799">
        <v>76</v>
      </c>
      <c r="N799">
        <f t="shared" si="48"/>
        <v>0</v>
      </c>
      <c r="O799" t="s">
        <v>51</v>
      </c>
      <c r="P799">
        <f t="shared" si="49"/>
        <v>0</v>
      </c>
      <c r="Q799" t="s">
        <v>51</v>
      </c>
      <c r="R799">
        <f t="shared" si="50"/>
        <v>1</v>
      </c>
      <c r="S799">
        <f t="shared" si="51"/>
        <v>0</v>
      </c>
      <c r="T799" t="str">
        <f>IF('Teams-Start'!A799&gt;=1903,"Y","N")</f>
        <v>Y</v>
      </c>
      <c r="U799">
        <v>828</v>
      </c>
      <c r="V799">
        <v>5329</v>
      </c>
      <c r="W799">
        <v>1592</v>
      </c>
      <c r="X799">
        <v>292</v>
      </c>
      <c r="Y799">
        <v>80</v>
      </c>
      <c r="Z799">
        <v>109</v>
      </c>
      <c r="AA799">
        <v>446</v>
      </c>
      <c r="AB799">
        <v>414</v>
      </c>
      <c r="AC799">
        <v>70</v>
      </c>
      <c r="AD799">
        <v>51</v>
      </c>
      <c r="AG799">
        <v>764</v>
      </c>
      <c r="AH799">
        <v>647</v>
      </c>
      <c r="AI799">
        <v>4.3600000000000003</v>
      </c>
      <c r="AJ799">
        <v>82</v>
      </c>
      <c r="AK799">
        <v>8</v>
      </c>
      <c r="AL799">
        <v>7</v>
      </c>
      <c r="AM799">
        <v>4005</v>
      </c>
      <c r="AN799">
        <v>1480</v>
      </c>
      <c r="AO799">
        <v>86</v>
      </c>
      <c r="AP799">
        <v>470</v>
      </c>
      <c r="AQ799">
        <v>428</v>
      </c>
      <c r="AR799">
        <v>204</v>
      </c>
      <c r="AS799">
        <v>156</v>
      </c>
      <c r="AT799">
        <v>0.96599999999999997</v>
      </c>
      <c r="AU799" t="s">
        <v>409</v>
      </c>
      <c r="AV799" t="s">
        <v>444</v>
      </c>
      <c r="AW799">
        <v>404959</v>
      </c>
      <c r="AX799">
        <v>103</v>
      </c>
      <c r="AY799">
        <v>102</v>
      </c>
      <c r="AZ799" t="s">
        <v>154</v>
      </c>
      <c r="BA799" t="s">
        <v>396</v>
      </c>
      <c r="BB799" t="s">
        <v>396</v>
      </c>
    </row>
    <row r="800" spans="1:54" x14ac:dyDescent="0.25">
      <c r="A800">
        <v>1925</v>
      </c>
      <c r="B800" t="s">
        <v>410</v>
      </c>
      <c r="C800" t="s">
        <v>425</v>
      </c>
      <c r="D800" t="s">
        <v>426</v>
      </c>
      <c r="E800" t="str">
        <f>VLOOKUP(D800,TeamsFranchises!$A$2:$B$121,2,FALSE)</f>
        <v>Minnesota Twins</v>
      </c>
      <c r="G800">
        <v>1</v>
      </c>
      <c r="H800">
        <v>152</v>
      </c>
      <c r="I800">
        <v>76</v>
      </c>
      <c r="J800">
        <v>96</v>
      </c>
      <c r="K800">
        <v>55</v>
      </c>
      <c r="N800">
        <f t="shared" si="48"/>
        <v>0</v>
      </c>
      <c r="O800" t="s">
        <v>76</v>
      </c>
      <c r="P800">
        <f t="shared" si="49"/>
        <v>1</v>
      </c>
      <c r="Q800" t="s">
        <v>51</v>
      </c>
      <c r="R800">
        <f t="shared" si="50"/>
        <v>1</v>
      </c>
      <c r="S800">
        <f t="shared" si="51"/>
        <v>0</v>
      </c>
      <c r="T800" t="str">
        <f>IF('Teams-Start'!A800&gt;=1903,"Y","N")</f>
        <v>Y</v>
      </c>
      <c r="U800">
        <v>829</v>
      </c>
      <c r="V800">
        <v>5206</v>
      </c>
      <c r="W800">
        <v>1577</v>
      </c>
      <c r="X800">
        <v>251</v>
      </c>
      <c r="Y800">
        <v>71</v>
      </c>
      <c r="Z800">
        <v>56</v>
      </c>
      <c r="AA800">
        <v>533</v>
      </c>
      <c r="AB800">
        <v>427</v>
      </c>
      <c r="AC800">
        <v>134</v>
      </c>
      <c r="AD800">
        <v>88</v>
      </c>
      <c r="AG800">
        <v>670</v>
      </c>
      <c r="AH800">
        <v>558</v>
      </c>
      <c r="AI800">
        <v>3.7</v>
      </c>
      <c r="AJ800">
        <v>69</v>
      </c>
      <c r="AK800">
        <v>10</v>
      </c>
      <c r="AL800">
        <v>21</v>
      </c>
      <c r="AM800">
        <v>4074</v>
      </c>
      <c r="AN800">
        <v>1434</v>
      </c>
      <c r="AO800">
        <v>49</v>
      </c>
      <c r="AP800">
        <v>543</v>
      </c>
      <c r="AQ800">
        <v>463</v>
      </c>
      <c r="AR800">
        <v>172</v>
      </c>
      <c r="AS800">
        <v>166</v>
      </c>
      <c r="AT800">
        <v>0.97199999999999998</v>
      </c>
      <c r="AU800" t="s">
        <v>397</v>
      </c>
      <c r="AV800" t="s">
        <v>452</v>
      </c>
      <c r="AW800">
        <v>817199</v>
      </c>
      <c r="AX800">
        <v>99</v>
      </c>
      <c r="AY800">
        <v>97</v>
      </c>
      <c r="AZ800" t="s">
        <v>428</v>
      </c>
      <c r="BA800" t="s">
        <v>425</v>
      </c>
      <c r="BB800" t="s">
        <v>425</v>
      </c>
    </row>
    <row r="801" spans="1:54" x14ac:dyDescent="0.25">
      <c r="A801">
        <v>1926</v>
      </c>
      <c r="B801" t="s">
        <v>410</v>
      </c>
      <c r="C801" t="s">
        <v>54</v>
      </c>
      <c r="D801" t="s">
        <v>54</v>
      </c>
      <c r="E801" t="str">
        <f>VLOOKUP(D801,TeamsFranchises!$A$2:$B$121,2,FALSE)</f>
        <v>Boston Red Sox</v>
      </c>
      <c r="G801">
        <v>8</v>
      </c>
      <c r="H801">
        <v>154</v>
      </c>
      <c r="I801">
        <v>77</v>
      </c>
      <c r="J801">
        <v>46</v>
      </c>
      <c r="K801">
        <v>107</v>
      </c>
      <c r="N801">
        <f t="shared" si="48"/>
        <v>0</v>
      </c>
      <c r="O801" t="s">
        <v>51</v>
      </c>
      <c r="P801">
        <f t="shared" si="49"/>
        <v>0</v>
      </c>
      <c r="Q801" t="s">
        <v>51</v>
      </c>
      <c r="R801">
        <f t="shared" si="50"/>
        <v>1</v>
      </c>
      <c r="S801">
        <f t="shared" si="51"/>
        <v>0</v>
      </c>
      <c r="T801" t="str">
        <f>IF('Teams-Start'!A801&gt;=1903,"Y","N")</f>
        <v>Y</v>
      </c>
      <c r="U801">
        <v>562</v>
      </c>
      <c r="V801">
        <v>5185</v>
      </c>
      <c r="W801">
        <v>1325</v>
      </c>
      <c r="X801">
        <v>249</v>
      </c>
      <c r="Y801">
        <v>54</v>
      </c>
      <c r="Z801">
        <v>32</v>
      </c>
      <c r="AA801">
        <v>465</v>
      </c>
      <c r="AB801">
        <v>450</v>
      </c>
      <c r="AC801">
        <v>48</v>
      </c>
      <c r="AD801">
        <v>51</v>
      </c>
      <c r="AG801">
        <v>835</v>
      </c>
      <c r="AH801">
        <v>714</v>
      </c>
      <c r="AI801">
        <v>4.72</v>
      </c>
      <c r="AJ801">
        <v>53</v>
      </c>
      <c r="AK801">
        <v>6</v>
      </c>
      <c r="AL801">
        <v>5</v>
      </c>
      <c r="AM801">
        <v>4086</v>
      </c>
      <c r="AN801">
        <v>1520</v>
      </c>
      <c r="AO801">
        <v>45</v>
      </c>
      <c r="AP801">
        <v>546</v>
      </c>
      <c r="AQ801">
        <v>336</v>
      </c>
      <c r="AR801">
        <v>182</v>
      </c>
      <c r="AS801">
        <v>143</v>
      </c>
      <c r="AT801">
        <v>0.97099999999999997</v>
      </c>
      <c r="AU801" t="s">
        <v>441</v>
      </c>
      <c r="AV801" t="s">
        <v>453</v>
      </c>
      <c r="AW801">
        <v>285155</v>
      </c>
      <c r="AX801">
        <v>96</v>
      </c>
      <c r="AY801">
        <v>101</v>
      </c>
      <c r="AZ801" t="s">
        <v>54</v>
      </c>
      <c r="BA801" t="s">
        <v>54</v>
      </c>
      <c r="BB801" t="s">
        <v>54</v>
      </c>
    </row>
    <row r="802" spans="1:54" x14ac:dyDescent="0.25">
      <c r="A802">
        <v>1926</v>
      </c>
      <c r="B802" t="s">
        <v>157</v>
      </c>
      <c r="C802" t="s">
        <v>262</v>
      </c>
      <c r="D802" t="s">
        <v>260</v>
      </c>
      <c r="E802" t="str">
        <f>VLOOKUP(D802,TeamsFranchises!$A$2:$B$121,2,FALSE)</f>
        <v>Los Angeles Dodgers</v>
      </c>
      <c r="G802">
        <v>6</v>
      </c>
      <c r="H802">
        <v>155</v>
      </c>
      <c r="I802">
        <v>76</v>
      </c>
      <c r="J802">
        <v>71</v>
      </c>
      <c r="K802">
        <v>82</v>
      </c>
      <c r="N802">
        <f t="shared" si="48"/>
        <v>0</v>
      </c>
      <c r="O802" t="s">
        <v>51</v>
      </c>
      <c r="P802">
        <f t="shared" si="49"/>
        <v>0</v>
      </c>
      <c r="Q802" t="s">
        <v>51</v>
      </c>
      <c r="R802">
        <f t="shared" si="50"/>
        <v>1</v>
      </c>
      <c r="S802">
        <f t="shared" si="51"/>
        <v>0</v>
      </c>
      <c r="T802" t="str">
        <f>IF('Teams-Start'!A802&gt;=1903,"Y","N")</f>
        <v>Y</v>
      </c>
      <c r="U802">
        <v>623</v>
      </c>
      <c r="V802">
        <v>5130</v>
      </c>
      <c r="W802">
        <v>1348</v>
      </c>
      <c r="X802">
        <v>246</v>
      </c>
      <c r="Y802">
        <v>62</v>
      </c>
      <c r="Z802">
        <v>40</v>
      </c>
      <c r="AA802">
        <v>475</v>
      </c>
      <c r="AB802">
        <v>464</v>
      </c>
      <c r="AC802">
        <v>76</v>
      </c>
      <c r="AG802">
        <v>705</v>
      </c>
      <c r="AH802">
        <v>578</v>
      </c>
      <c r="AI802">
        <v>3.82</v>
      </c>
      <c r="AJ802">
        <v>83</v>
      </c>
      <c r="AK802">
        <v>5</v>
      </c>
      <c r="AL802">
        <v>9</v>
      </c>
      <c r="AM802">
        <v>4083</v>
      </c>
      <c r="AN802">
        <v>1440</v>
      </c>
      <c r="AO802">
        <v>50</v>
      </c>
      <c r="AP802">
        <v>472</v>
      </c>
      <c r="AQ802">
        <v>517</v>
      </c>
      <c r="AR802">
        <v>228</v>
      </c>
      <c r="AS802">
        <v>95</v>
      </c>
      <c r="AT802">
        <v>0.96299999999999997</v>
      </c>
      <c r="AU802" t="s">
        <v>467</v>
      </c>
      <c r="AV802" t="s">
        <v>458</v>
      </c>
      <c r="AW802">
        <v>650819</v>
      </c>
      <c r="AX802">
        <v>98</v>
      </c>
      <c r="AY802">
        <v>100</v>
      </c>
      <c r="AZ802" t="s">
        <v>262</v>
      </c>
      <c r="BA802" t="s">
        <v>262</v>
      </c>
      <c r="BB802" t="s">
        <v>262</v>
      </c>
    </row>
    <row r="803" spans="1:54" x14ac:dyDescent="0.25">
      <c r="A803">
        <v>1926</v>
      </c>
      <c r="B803" t="s">
        <v>157</v>
      </c>
      <c r="C803" t="s">
        <v>158</v>
      </c>
      <c r="D803" t="s">
        <v>159</v>
      </c>
      <c r="E803" t="str">
        <f>VLOOKUP(D803,TeamsFranchises!$A$2:$B$121,2,FALSE)</f>
        <v>Atlanta Braves</v>
      </c>
      <c r="G803">
        <v>7</v>
      </c>
      <c r="H803">
        <v>153</v>
      </c>
      <c r="I803">
        <v>77</v>
      </c>
      <c r="J803">
        <v>66</v>
      </c>
      <c r="K803">
        <v>86</v>
      </c>
      <c r="N803">
        <f t="shared" si="48"/>
        <v>0</v>
      </c>
      <c r="O803" t="s">
        <v>51</v>
      </c>
      <c r="P803">
        <f t="shared" si="49"/>
        <v>0</v>
      </c>
      <c r="Q803" t="s">
        <v>51</v>
      </c>
      <c r="R803">
        <f t="shared" si="50"/>
        <v>1</v>
      </c>
      <c r="S803">
        <f t="shared" si="51"/>
        <v>0</v>
      </c>
      <c r="T803" t="str">
        <f>IF('Teams-Start'!A803&gt;=1903,"Y","N")</f>
        <v>Y</v>
      </c>
      <c r="U803">
        <v>624</v>
      </c>
      <c r="V803">
        <v>5216</v>
      </c>
      <c r="W803">
        <v>1444</v>
      </c>
      <c r="X803">
        <v>209</v>
      </c>
      <c r="Y803">
        <v>62</v>
      </c>
      <c r="Z803">
        <v>16</v>
      </c>
      <c r="AA803">
        <v>426</v>
      </c>
      <c r="AB803">
        <v>348</v>
      </c>
      <c r="AC803">
        <v>81</v>
      </c>
      <c r="AG803">
        <v>719</v>
      </c>
      <c r="AH803">
        <v>608</v>
      </c>
      <c r="AI803">
        <v>4.01</v>
      </c>
      <c r="AJ803">
        <v>60</v>
      </c>
      <c r="AK803">
        <v>9</v>
      </c>
      <c r="AL803">
        <v>9</v>
      </c>
      <c r="AM803">
        <v>4095</v>
      </c>
      <c r="AN803">
        <v>1536</v>
      </c>
      <c r="AO803">
        <v>46</v>
      </c>
      <c r="AP803">
        <v>455</v>
      </c>
      <c r="AQ803">
        <v>408</v>
      </c>
      <c r="AR803">
        <v>208</v>
      </c>
      <c r="AS803">
        <v>150</v>
      </c>
      <c r="AT803">
        <v>0.96699999999999997</v>
      </c>
      <c r="AU803" t="s">
        <v>454</v>
      </c>
      <c r="AV803" t="s">
        <v>489</v>
      </c>
      <c r="AW803">
        <v>303598</v>
      </c>
      <c r="AX803">
        <v>91</v>
      </c>
      <c r="AY803">
        <v>93</v>
      </c>
      <c r="AZ803" t="s">
        <v>158</v>
      </c>
      <c r="BA803" t="s">
        <v>158</v>
      </c>
      <c r="BB803" t="s">
        <v>158</v>
      </c>
    </row>
    <row r="804" spans="1:54" x14ac:dyDescent="0.25">
      <c r="A804">
        <v>1926</v>
      </c>
      <c r="B804" t="s">
        <v>410</v>
      </c>
      <c r="C804" t="s">
        <v>415</v>
      </c>
      <c r="D804" t="s">
        <v>416</v>
      </c>
      <c r="E804" t="str">
        <f>VLOOKUP(D804,TeamsFranchises!$A$2:$B$121,2,FALSE)</f>
        <v>Chicago White Sox</v>
      </c>
      <c r="G804">
        <v>5</v>
      </c>
      <c r="H804">
        <v>155</v>
      </c>
      <c r="I804">
        <v>79</v>
      </c>
      <c r="J804">
        <v>81</v>
      </c>
      <c r="K804">
        <v>72</v>
      </c>
      <c r="N804">
        <f t="shared" si="48"/>
        <v>0</v>
      </c>
      <c r="O804" t="s">
        <v>51</v>
      </c>
      <c r="P804">
        <f t="shared" si="49"/>
        <v>0</v>
      </c>
      <c r="Q804" t="s">
        <v>51</v>
      </c>
      <c r="R804">
        <f t="shared" si="50"/>
        <v>1</v>
      </c>
      <c r="S804">
        <f t="shared" si="51"/>
        <v>0</v>
      </c>
      <c r="T804" t="str">
        <f>IF('Teams-Start'!A804&gt;=1903,"Y","N")</f>
        <v>Y</v>
      </c>
      <c r="U804">
        <v>730</v>
      </c>
      <c r="V804">
        <v>5220</v>
      </c>
      <c r="W804">
        <v>1508</v>
      </c>
      <c r="X804">
        <v>314</v>
      </c>
      <c r="Y804">
        <v>60</v>
      </c>
      <c r="Z804">
        <v>32</v>
      </c>
      <c r="AA804">
        <v>556</v>
      </c>
      <c r="AB804">
        <v>381</v>
      </c>
      <c r="AC804">
        <v>121</v>
      </c>
      <c r="AD804">
        <v>77</v>
      </c>
      <c r="AG804">
        <v>665</v>
      </c>
      <c r="AH804">
        <v>573</v>
      </c>
      <c r="AI804">
        <v>3.74</v>
      </c>
      <c r="AJ804">
        <v>85</v>
      </c>
      <c r="AK804">
        <v>11</v>
      </c>
      <c r="AL804">
        <v>12</v>
      </c>
      <c r="AM804">
        <v>4140</v>
      </c>
      <c r="AN804">
        <v>1426</v>
      </c>
      <c r="AO804">
        <v>47</v>
      </c>
      <c r="AP804">
        <v>506</v>
      </c>
      <c r="AQ804">
        <v>458</v>
      </c>
      <c r="AR804">
        <v>161</v>
      </c>
      <c r="AS804">
        <v>122</v>
      </c>
      <c r="AT804">
        <v>0.97399999999999998</v>
      </c>
      <c r="AU804" t="s">
        <v>417</v>
      </c>
      <c r="AV804" t="s">
        <v>450</v>
      </c>
      <c r="AW804">
        <v>710339</v>
      </c>
      <c r="AX804">
        <v>97</v>
      </c>
      <c r="AY804">
        <v>97</v>
      </c>
      <c r="AZ804" t="s">
        <v>416</v>
      </c>
      <c r="BA804" t="s">
        <v>415</v>
      </c>
      <c r="BB804" t="s">
        <v>415</v>
      </c>
    </row>
    <row r="805" spans="1:54" x14ac:dyDescent="0.25">
      <c r="A805">
        <v>1926</v>
      </c>
      <c r="B805" t="s">
        <v>157</v>
      </c>
      <c r="C805" t="s">
        <v>161</v>
      </c>
      <c r="D805" t="s">
        <v>162</v>
      </c>
      <c r="E805" t="str">
        <f>VLOOKUP(D805,TeamsFranchises!$A$2:$B$121,2,FALSE)</f>
        <v>Chicago Cubs</v>
      </c>
      <c r="G805">
        <v>4</v>
      </c>
      <c r="H805">
        <v>155</v>
      </c>
      <c r="I805">
        <v>78</v>
      </c>
      <c r="J805">
        <v>82</v>
      </c>
      <c r="K805">
        <v>72</v>
      </c>
      <c r="N805">
        <f t="shared" si="48"/>
        <v>0</v>
      </c>
      <c r="O805" t="s">
        <v>51</v>
      </c>
      <c r="P805">
        <f t="shared" si="49"/>
        <v>0</v>
      </c>
      <c r="Q805" t="s">
        <v>51</v>
      </c>
      <c r="R805">
        <f t="shared" si="50"/>
        <v>1</v>
      </c>
      <c r="S805">
        <f t="shared" si="51"/>
        <v>0</v>
      </c>
      <c r="T805" t="str">
        <f>IF('Teams-Start'!A805&gt;=1903,"Y","N")</f>
        <v>Y</v>
      </c>
      <c r="U805">
        <v>682</v>
      </c>
      <c r="V805">
        <v>5229</v>
      </c>
      <c r="W805">
        <v>1453</v>
      </c>
      <c r="X805">
        <v>291</v>
      </c>
      <c r="Y805">
        <v>49</v>
      </c>
      <c r="Z805">
        <v>66</v>
      </c>
      <c r="AA805">
        <v>445</v>
      </c>
      <c r="AB805">
        <v>447</v>
      </c>
      <c r="AC805">
        <v>85</v>
      </c>
      <c r="AG805">
        <v>602</v>
      </c>
      <c r="AH805">
        <v>499</v>
      </c>
      <c r="AI805">
        <v>3.26</v>
      </c>
      <c r="AJ805">
        <v>77</v>
      </c>
      <c r="AK805">
        <v>13</v>
      </c>
      <c r="AL805">
        <v>14</v>
      </c>
      <c r="AM805">
        <v>4134</v>
      </c>
      <c r="AN805">
        <v>1407</v>
      </c>
      <c r="AO805">
        <v>39</v>
      </c>
      <c r="AP805">
        <v>486</v>
      </c>
      <c r="AQ805">
        <v>508</v>
      </c>
      <c r="AR805">
        <v>162</v>
      </c>
      <c r="AS805">
        <v>174</v>
      </c>
      <c r="AT805">
        <v>0.97399999999999998</v>
      </c>
      <c r="AU805" t="s">
        <v>434</v>
      </c>
      <c r="AV805" t="s">
        <v>473</v>
      </c>
      <c r="AW805">
        <v>885063</v>
      </c>
      <c r="AX805">
        <v>102</v>
      </c>
      <c r="AY805">
        <v>101</v>
      </c>
      <c r="AZ805" t="s">
        <v>162</v>
      </c>
      <c r="BA805" t="s">
        <v>161</v>
      </c>
      <c r="BB805" t="s">
        <v>161</v>
      </c>
    </row>
    <row r="806" spans="1:54" x14ac:dyDescent="0.25">
      <c r="A806">
        <v>1926</v>
      </c>
      <c r="B806" t="s">
        <v>157</v>
      </c>
      <c r="C806" t="s">
        <v>167</v>
      </c>
      <c r="D806" t="s">
        <v>167</v>
      </c>
      <c r="E806" t="str">
        <f>VLOOKUP(D806,TeamsFranchises!$A$2:$B$121,2,FALSE)</f>
        <v>Cincinnati Reds</v>
      </c>
      <c r="G806">
        <v>2</v>
      </c>
      <c r="H806">
        <v>157</v>
      </c>
      <c r="I806">
        <v>77</v>
      </c>
      <c r="J806">
        <v>87</v>
      </c>
      <c r="K806">
        <v>67</v>
      </c>
      <c r="N806">
        <f t="shared" si="48"/>
        <v>0</v>
      </c>
      <c r="O806" t="s">
        <v>51</v>
      </c>
      <c r="P806">
        <f t="shared" si="49"/>
        <v>0</v>
      </c>
      <c r="Q806" t="s">
        <v>51</v>
      </c>
      <c r="R806">
        <f t="shared" si="50"/>
        <v>1</v>
      </c>
      <c r="S806">
        <f t="shared" si="51"/>
        <v>0</v>
      </c>
      <c r="T806" t="str">
        <f>IF('Teams-Start'!A806&gt;=1903,"Y","N")</f>
        <v>Y</v>
      </c>
      <c r="U806">
        <v>747</v>
      </c>
      <c r="V806">
        <v>5320</v>
      </c>
      <c r="W806">
        <v>1541</v>
      </c>
      <c r="X806">
        <v>242</v>
      </c>
      <c r="Y806">
        <v>120</v>
      </c>
      <c r="Z806">
        <v>35</v>
      </c>
      <c r="AA806">
        <v>454</v>
      </c>
      <c r="AB806">
        <v>333</v>
      </c>
      <c r="AC806">
        <v>51</v>
      </c>
      <c r="AG806">
        <v>651</v>
      </c>
      <c r="AH806">
        <v>535</v>
      </c>
      <c r="AI806">
        <v>3.42</v>
      </c>
      <c r="AJ806">
        <v>88</v>
      </c>
      <c r="AK806">
        <v>14</v>
      </c>
      <c r="AL806">
        <v>8</v>
      </c>
      <c r="AM806">
        <v>4224</v>
      </c>
      <c r="AN806">
        <v>1449</v>
      </c>
      <c r="AO806">
        <v>40</v>
      </c>
      <c r="AP806">
        <v>324</v>
      </c>
      <c r="AQ806">
        <v>424</v>
      </c>
      <c r="AR806">
        <v>183</v>
      </c>
      <c r="AS806">
        <v>160</v>
      </c>
      <c r="AT806">
        <v>0.97199999999999998</v>
      </c>
      <c r="AU806" t="s">
        <v>165</v>
      </c>
      <c r="AV806" t="s">
        <v>455</v>
      </c>
      <c r="AW806">
        <v>672987</v>
      </c>
      <c r="AX806">
        <v>98</v>
      </c>
      <c r="AY806">
        <v>97</v>
      </c>
      <c r="AZ806" t="s">
        <v>167</v>
      </c>
      <c r="BA806" t="s">
        <v>167</v>
      </c>
      <c r="BB806" t="s">
        <v>167</v>
      </c>
    </row>
    <row r="807" spans="1:54" x14ac:dyDescent="0.25">
      <c r="A807">
        <v>1926</v>
      </c>
      <c r="B807" t="s">
        <v>410</v>
      </c>
      <c r="C807" t="s">
        <v>64</v>
      </c>
      <c r="D807" t="s">
        <v>64</v>
      </c>
      <c r="E807" t="str">
        <f>VLOOKUP(D807,TeamsFranchises!$A$2:$B$121,2,FALSE)</f>
        <v>Cleveland Indians</v>
      </c>
      <c r="G807">
        <v>2</v>
      </c>
      <c r="H807">
        <v>154</v>
      </c>
      <c r="I807">
        <v>80</v>
      </c>
      <c r="J807">
        <v>88</v>
      </c>
      <c r="K807">
        <v>66</v>
      </c>
      <c r="N807">
        <f t="shared" si="48"/>
        <v>0</v>
      </c>
      <c r="O807" t="s">
        <v>51</v>
      </c>
      <c r="P807">
        <f t="shared" si="49"/>
        <v>0</v>
      </c>
      <c r="Q807" t="s">
        <v>51</v>
      </c>
      <c r="R807">
        <f t="shared" si="50"/>
        <v>1</v>
      </c>
      <c r="S807">
        <f t="shared" si="51"/>
        <v>0</v>
      </c>
      <c r="T807" t="str">
        <f>IF('Teams-Start'!A807&gt;=1903,"Y","N")</f>
        <v>Y</v>
      </c>
      <c r="U807">
        <v>738</v>
      </c>
      <c r="V807">
        <v>5293</v>
      </c>
      <c r="W807">
        <v>1529</v>
      </c>
      <c r="X807">
        <v>333</v>
      </c>
      <c r="Y807">
        <v>49</v>
      </c>
      <c r="Z807">
        <v>27</v>
      </c>
      <c r="AA807">
        <v>455</v>
      </c>
      <c r="AB807">
        <v>332</v>
      </c>
      <c r="AC807">
        <v>88</v>
      </c>
      <c r="AD807">
        <v>43</v>
      </c>
      <c r="AG807">
        <v>612</v>
      </c>
      <c r="AH807">
        <v>519</v>
      </c>
      <c r="AI807">
        <v>3.4</v>
      </c>
      <c r="AJ807">
        <v>96</v>
      </c>
      <c r="AK807">
        <v>11</v>
      </c>
      <c r="AL807">
        <v>4</v>
      </c>
      <c r="AM807">
        <v>4122</v>
      </c>
      <c r="AN807">
        <v>1412</v>
      </c>
      <c r="AO807">
        <v>49</v>
      </c>
      <c r="AP807">
        <v>450</v>
      </c>
      <c r="AQ807">
        <v>381</v>
      </c>
      <c r="AR807">
        <v>172</v>
      </c>
      <c r="AS807">
        <v>153</v>
      </c>
      <c r="AT807">
        <v>0.97199999999999998</v>
      </c>
      <c r="AU807" t="s">
        <v>487</v>
      </c>
      <c r="AV807" t="s">
        <v>446</v>
      </c>
      <c r="AW807">
        <v>627426</v>
      </c>
      <c r="AX807">
        <v>101</v>
      </c>
      <c r="AY807">
        <v>101</v>
      </c>
      <c r="AZ807" t="s">
        <v>64</v>
      </c>
      <c r="BA807" t="s">
        <v>64</v>
      </c>
      <c r="BB807" t="s">
        <v>64</v>
      </c>
    </row>
    <row r="808" spans="1:54" x14ac:dyDescent="0.25">
      <c r="A808">
        <v>1926</v>
      </c>
      <c r="B808" t="s">
        <v>410</v>
      </c>
      <c r="C808" t="s">
        <v>419</v>
      </c>
      <c r="D808" t="s">
        <v>419</v>
      </c>
      <c r="E808" t="str">
        <f>VLOOKUP(D808,TeamsFranchises!$A$2:$B$121,2,FALSE)</f>
        <v>Detroit Tigers</v>
      </c>
      <c r="G808">
        <v>6</v>
      </c>
      <c r="H808">
        <v>157</v>
      </c>
      <c r="I808">
        <v>81</v>
      </c>
      <c r="J808">
        <v>79</v>
      </c>
      <c r="K808">
        <v>75</v>
      </c>
      <c r="N808">
        <f t="shared" si="48"/>
        <v>0</v>
      </c>
      <c r="O808" t="s">
        <v>51</v>
      </c>
      <c r="P808">
        <f t="shared" si="49"/>
        <v>0</v>
      </c>
      <c r="Q808" t="s">
        <v>51</v>
      </c>
      <c r="R808">
        <f t="shared" si="50"/>
        <v>1</v>
      </c>
      <c r="S808">
        <f t="shared" si="51"/>
        <v>0</v>
      </c>
      <c r="T808" t="str">
        <f>IF('Teams-Start'!A808&gt;=1903,"Y","N")</f>
        <v>Y</v>
      </c>
      <c r="U808">
        <v>793</v>
      </c>
      <c r="V808">
        <v>5315</v>
      </c>
      <c r="W808">
        <v>1547</v>
      </c>
      <c r="X808">
        <v>281</v>
      </c>
      <c r="Y808">
        <v>90</v>
      </c>
      <c r="Z808">
        <v>36</v>
      </c>
      <c r="AA808">
        <v>599</v>
      </c>
      <c r="AB808">
        <v>423</v>
      </c>
      <c r="AC808">
        <v>88</v>
      </c>
      <c r="AD808">
        <v>72</v>
      </c>
      <c r="AG808">
        <v>830</v>
      </c>
      <c r="AH808">
        <v>683</v>
      </c>
      <c r="AI808">
        <v>4.41</v>
      </c>
      <c r="AJ808">
        <v>57</v>
      </c>
      <c r="AK808">
        <v>10</v>
      </c>
      <c r="AL808">
        <v>18</v>
      </c>
      <c r="AM808">
        <v>4182</v>
      </c>
      <c r="AN808">
        <v>1570</v>
      </c>
      <c r="AO808">
        <v>58</v>
      </c>
      <c r="AP808">
        <v>555</v>
      </c>
      <c r="AQ808">
        <v>469</v>
      </c>
      <c r="AR808">
        <v>197</v>
      </c>
      <c r="AS808">
        <v>151</v>
      </c>
      <c r="AT808">
        <v>0.96899999999999997</v>
      </c>
      <c r="AU808" t="s">
        <v>420</v>
      </c>
      <c r="AV808" t="s">
        <v>456</v>
      </c>
      <c r="AW808">
        <v>711914</v>
      </c>
      <c r="AX808">
        <v>101</v>
      </c>
      <c r="AY808">
        <v>100</v>
      </c>
      <c r="AZ808" t="s">
        <v>419</v>
      </c>
      <c r="BA808" t="s">
        <v>419</v>
      </c>
      <c r="BB808" t="s">
        <v>419</v>
      </c>
    </row>
    <row r="809" spans="1:54" x14ac:dyDescent="0.25">
      <c r="A809">
        <v>1926</v>
      </c>
      <c r="B809" t="s">
        <v>157</v>
      </c>
      <c r="C809" t="s">
        <v>242</v>
      </c>
      <c r="D809" t="s">
        <v>243</v>
      </c>
      <c r="E809" t="str">
        <f>VLOOKUP(D809,TeamsFranchises!$A$2:$B$121,2,FALSE)</f>
        <v>San Francisco Giants</v>
      </c>
      <c r="G809">
        <v>5</v>
      </c>
      <c r="H809">
        <v>151</v>
      </c>
      <c r="I809">
        <v>76</v>
      </c>
      <c r="J809">
        <v>74</v>
      </c>
      <c r="K809">
        <v>77</v>
      </c>
      <c r="N809">
        <f t="shared" si="48"/>
        <v>0</v>
      </c>
      <c r="O809" t="s">
        <v>51</v>
      </c>
      <c r="P809">
        <f t="shared" si="49"/>
        <v>0</v>
      </c>
      <c r="Q809" t="s">
        <v>51</v>
      </c>
      <c r="R809">
        <f t="shared" si="50"/>
        <v>1</v>
      </c>
      <c r="S809">
        <f t="shared" si="51"/>
        <v>0</v>
      </c>
      <c r="T809" t="str">
        <f>IF('Teams-Start'!A809&gt;=1903,"Y","N")</f>
        <v>Y</v>
      </c>
      <c r="U809">
        <v>663</v>
      </c>
      <c r="V809">
        <v>5167</v>
      </c>
      <c r="W809">
        <v>1435</v>
      </c>
      <c r="X809">
        <v>214</v>
      </c>
      <c r="Y809">
        <v>58</v>
      </c>
      <c r="Z809">
        <v>73</v>
      </c>
      <c r="AA809">
        <v>339</v>
      </c>
      <c r="AB809">
        <v>420</v>
      </c>
      <c r="AC809">
        <v>94</v>
      </c>
      <c r="AG809">
        <v>668</v>
      </c>
      <c r="AH809">
        <v>562</v>
      </c>
      <c r="AI809">
        <v>3.77</v>
      </c>
      <c r="AJ809">
        <v>61</v>
      </c>
      <c r="AK809">
        <v>4</v>
      </c>
      <c r="AL809">
        <v>15</v>
      </c>
      <c r="AM809">
        <v>4023</v>
      </c>
      <c r="AN809">
        <v>1370</v>
      </c>
      <c r="AO809">
        <v>70</v>
      </c>
      <c r="AP809">
        <v>427</v>
      </c>
      <c r="AQ809">
        <v>419</v>
      </c>
      <c r="AR809">
        <v>186</v>
      </c>
      <c r="AS809">
        <v>150</v>
      </c>
      <c r="AT809">
        <v>0.97</v>
      </c>
      <c r="AU809" t="s">
        <v>310</v>
      </c>
      <c r="AV809" t="s">
        <v>457</v>
      </c>
      <c r="AW809">
        <v>700362</v>
      </c>
      <c r="AX809">
        <v>99</v>
      </c>
      <c r="AY809">
        <v>98</v>
      </c>
      <c r="AZ809" t="s">
        <v>246</v>
      </c>
      <c r="BA809" t="s">
        <v>242</v>
      </c>
      <c r="BB809" t="s">
        <v>242</v>
      </c>
    </row>
    <row r="810" spans="1:54" x14ac:dyDescent="0.25">
      <c r="A810">
        <v>1926</v>
      </c>
      <c r="B810" t="s">
        <v>410</v>
      </c>
      <c r="C810" t="s">
        <v>436</v>
      </c>
      <c r="D810" t="s">
        <v>412</v>
      </c>
      <c r="E810" t="str">
        <f>VLOOKUP(D810,TeamsFranchises!$A$2:$B$121,2,FALSE)</f>
        <v>New York Yankees</v>
      </c>
      <c r="G810">
        <v>1</v>
      </c>
      <c r="H810">
        <v>155</v>
      </c>
      <c r="I810">
        <v>75</v>
      </c>
      <c r="J810">
        <v>91</v>
      </c>
      <c r="K810">
        <v>63</v>
      </c>
      <c r="N810">
        <f t="shared" si="48"/>
        <v>0</v>
      </c>
      <c r="O810" t="s">
        <v>76</v>
      </c>
      <c r="P810">
        <f t="shared" si="49"/>
        <v>1</v>
      </c>
      <c r="Q810" t="s">
        <v>51</v>
      </c>
      <c r="R810">
        <f t="shared" si="50"/>
        <v>1</v>
      </c>
      <c r="S810">
        <f t="shared" si="51"/>
        <v>0</v>
      </c>
      <c r="T810" t="str">
        <f>IF('Teams-Start'!A810&gt;=1903,"Y","N")</f>
        <v>Y</v>
      </c>
      <c r="U810">
        <v>847</v>
      </c>
      <c r="V810">
        <v>5221</v>
      </c>
      <c r="W810">
        <v>1508</v>
      </c>
      <c r="X810">
        <v>262</v>
      </c>
      <c r="Y810">
        <v>75</v>
      </c>
      <c r="Z810">
        <v>121</v>
      </c>
      <c r="AA810">
        <v>642</v>
      </c>
      <c r="AB810">
        <v>580</v>
      </c>
      <c r="AC810">
        <v>79</v>
      </c>
      <c r="AD810">
        <v>60</v>
      </c>
      <c r="AG810">
        <v>713</v>
      </c>
      <c r="AH810">
        <v>588</v>
      </c>
      <c r="AI810">
        <v>3.86</v>
      </c>
      <c r="AJ810">
        <v>63</v>
      </c>
      <c r="AK810">
        <v>4</v>
      </c>
      <c r="AL810">
        <v>20</v>
      </c>
      <c r="AM810">
        <v>4116</v>
      </c>
      <c r="AN810">
        <v>1442</v>
      </c>
      <c r="AO810">
        <v>56</v>
      </c>
      <c r="AP810">
        <v>478</v>
      </c>
      <c r="AQ810">
        <v>486</v>
      </c>
      <c r="AR810">
        <v>209</v>
      </c>
      <c r="AS810">
        <v>117</v>
      </c>
      <c r="AT810">
        <v>0.96599999999999997</v>
      </c>
      <c r="AU810" t="s">
        <v>459</v>
      </c>
      <c r="AV810" t="s">
        <v>491</v>
      </c>
      <c r="AW810">
        <v>1027675</v>
      </c>
      <c r="AX810">
        <v>99</v>
      </c>
      <c r="AY810">
        <v>96</v>
      </c>
      <c r="AZ810" t="s">
        <v>412</v>
      </c>
      <c r="BA810" t="s">
        <v>436</v>
      </c>
      <c r="BB810" t="s">
        <v>436</v>
      </c>
    </row>
    <row r="811" spans="1:54" x14ac:dyDescent="0.25">
      <c r="A811">
        <v>1926</v>
      </c>
      <c r="B811" t="s">
        <v>410</v>
      </c>
      <c r="C811" t="s">
        <v>226</v>
      </c>
      <c r="D811" t="s">
        <v>423</v>
      </c>
      <c r="E811" t="str">
        <f>VLOOKUP(D811,TeamsFranchises!$A$2:$B$121,2,FALSE)</f>
        <v>Oakland Athletics</v>
      </c>
      <c r="G811">
        <v>3</v>
      </c>
      <c r="H811">
        <v>150</v>
      </c>
      <c r="I811">
        <v>71</v>
      </c>
      <c r="J811">
        <v>83</v>
      </c>
      <c r="K811">
        <v>67</v>
      </c>
      <c r="N811">
        <f t="shared" si="48"/>
        <v>0</v>
      </c>
      <c r="O811" t="s">
        <v>51</v>
      </c>
      <c r="P811">
        <f t="shared" si="49"/>
        <v>0</v>
      </c>
      <c r="Q811" t="s">
        <v>51</v>
      </c>
      <c r="R811">
        <f t="shared" si="50"/>
        <v>1</v>
      </c>
      <c r="S811">
        <f t="shared" si="51"/>
        <v>0</v>
      </c>
      <c r="T811" t="str">
        <f>IF('Teams-Start'!A811&gt;=1903,"Y","N")</f>
        <v>Y</v>
      </c>
      <c r="U811">
        <v>677</v>
      </c>
      <c r="V811">
        <v>5046</v>
      </c>
      <c r="W811">
        <v>1359</v>
      </c>
      <c r="X811">
        <v>259</v>
      </c>
      <c r="Y811">
        <v>65</v>
      </c>
      <c r="Z811">
        <v>61</v>
      </c>
      <c r="AA811">
        <v>523</v>
      </c>
      <c r="AB811">
        <v>452</v>
      </c>
      <c r="AC811">
        <v>56</v>
      </c>
      <c r="AD811">
        <v>46</v>
      </c>
      <c r="AG811">
        <v>570</v>
      </c>
      <c r="AH811">
        <v>449</v>
      </c>
      <c r="AI811">
        <v>3</v>
      </c>
      <c r="AJ811">
        <v>62</v>
      </c>
      <c r="AK811">
        <v>10</v>
      </c>
      <c r="AL811">
        <v>16</v>
      </c>
      <c r="AM811">
        <v>4038</v>
      </c>
      <c r="AN811">
        <v>1362</v>
      </c>
      <c r="AO811">
        <v>38</v>
      </c>
      <c r="AP811">
        <v>451</v>
      </c>
      <c r="AQ811">
        <v>571</v>
      </c>
      <c r="AR811">
        <v>173</v>
      </c>
      <c r="AS811">
        <v>131</v>
      </c>
      <c r="AT811">
        <v>0.97199999999999998</v>
      </c>
      <c r="AU811" t="s">
        <v>77</v>
      </c>
      <c r="AV811" t="s">
        <v>442</v>
      </c>
      <c r="AW811">
        <v>714508</v>
      </c>
      <c r="AX811">
        <v>106</v>
      </c>
      <c r="AY811">
        <v>104</v>
      </c>
      <c r="AZ811" t="s">
        <v>226</v>
      </c>
      <c r="BA811" t="s">
        <v>226</v>
      </c>
      <c r="BB811" t="s">
        <v>226</v>
      </c>
    </row>
    <row r="812" spans="1:54" x14ac:dyDescent="0.25">
      <c r="A812">
        <v>1926</v>
      </c>
      <c r="B812" t="s">
        <v>157</v>
      </c>
      <c r="C812" t="s">
        <v>122</v>
      </c>
      <c r="D812" t="s">
        <v>122</v>
      </c>
      <c r="E812" t="str">
        <f>VLOOKUP(D812,TeamsFranchises!$A$2:$B$121,2,FALSE)</f>
        <v>Philadelphia Phillies</v>
      </c>
      <c r="G812">
        <v>8</v>
      </c>
      <c r="H812">
        <v>152</v>
      </c>
      <c r="I812">
        <v>76</v>
      </c>
      <c r="J812">
        <v>58</v>
      </c>
      <c r="K812">
        <v>93</v>
      </c>
      <c r="N812">
        <f t="shared" si="48"/>
        <v>0</v>
      </c>
      <c r="O812" t="s">
        <v>51</v>
      </c>
      <c r="P812">
        <f t="shared" si="49"/>
        <v>0</v>
      </c>
      <c r="Q812" t="s">
        <v>51</v>
      </c>
      <c r="R812">
        <f t="shared" si="50"/>
        <v>1</v>
      </c>
      <c r="S812">
        <f t="shared" si="51"/>
        <v>0</v>
      </c>
      <c r="T812" t="str">
        <f>IF('Teams-Start'!A812&gt;=1903,"Y","N")</f>
        <v>Y</v>
      </c>
      <c r="U812">
        <v>687</v>
      </c>
      <c r="V812">
        <v>5254</v>
      </c>
      <c r="W812">
        <v>1479</v>
      </c>
      <c r="X812">
        <v>244</v>
      </c>
      <c r="Y812">
        <v>50</v>
      </c>
      <c r="Z812">
        <v>75</v>
      </c>
      <c r="AA812">
        <v>422</v>
      </c>
      <c r="AB812">
        <v>479</v>
      </c>
      <c r="AC812">
        <v>47</v>
      </c>
      <c r="AG812">
        <v>900</v>
      </c>
      <c r="AH812">
        <v>746</v>
      </c>
      <c r="AI812">
        <v>5.03</v>
      </c>
      <c r="AJ812">
        <v>68</v>
      </c>
      <c r="AK812">
        <v>5</v>
      </c>
      <c r="AL812">
        <v>5</v>
      </c>
      <c r="AM812">
        <v>4002</v>
      </c>
      <c r="AN812">
        <v>1699</v>
      </c>
      <c r="AO812">
        <v>68</v>
      </c>
      <c r="AP812">
        <v>454</v>
      </c>
      <c r="AQ812">
        <v>331</v>
      </c>
      <c r="AR812">
        <v>223</v>
      </c>
      <c r="AS812">
        <v>153</v>
      </c>
      <c r="AT812">
        <v>0.96399999999999997</v>
      </c>
      <c r="AU812" t="s">
        <v>358</v>
      </c>
      <c r="AV812" t="s">
        <v>404</v>
      </c>
      <c r="AW812">
        <v>240600</v>
      </c>
      <c r="AX812">
        <v>108</v>
      </c>
      <c r="AY812">
        <v>112</v>
      </c>
      <c r="AZ812" t="s">
        <v>122</v>
      </c>
      <c r="BA812" t="s">
        <v>122</v>
      </c>
      <c r="BB812" t="s">
        <v>122</v>
      </c>
    </row>
    <row r="813" spans="1:54" x14ac:dyDescent="0.25">
      <c r="A813">
        <v>1926</v>
      </c>
      <c r="B813" t="s">
        <v>157</v>
      </c>
      <c r="C813" t="s">
        <v>229</v>
      </c>
      <c r="D813" t="s">
        <v>229</v>
      </c>
      <c r="E813" t="str">
        <f>VLOOKUP(D813,TeamsFranchises!$A$2:$B$121,2,FALSE)</f>
        <v>Pittsburgh Pirates</v>
      </c>
      <c r="G813">
        <v>3</v>
      </c>
      <c r="H813">
        <v>157</v>
      </c>
      <c r="I813">
        <v>79</v>
      </c>
      <c r="J813">
        <v>84</v>
      </c>
      <c r="K813">
        <v>69</v>
      </c>
      <c r="N813">
        <f t="shared" si="48"/>
        <v>0</v>
      </c>
      <c r="O813" t="s">
        <v>51</v>
      </c>
      <c r="P813">
        <f t="shared" si="49"/>
        <v>0</v>
      </c>
      <c r="Q813" t="s">
        <v>51</v>
      </c>
      <c r="R813">
        <f t="shared" si="50"/>
        <v>1</v>
      </c>
      <c r="S813">
        <f t="shared" si="51"/>
        <v>0</v>
      </c>
      <c r="T813" t="str">
        <f>IF('Teams-Start'!A813&gt;=1903,"Y","N")</f>
        <v>Y</v>
      </c>
      <c r="U813">
        <v>769</v>
      </c>
      <c r="V813">
        <v>5312</v>
      </c>
      <c r="W813">
        <v>1514</v>
      </c>
      <c r="X813">
        <v>243</v>
      </c>
      <c r="Y813">
        <v>106</v>
      </c>
      <c r="Z813">
        <v>44</v>
      </c>
      <c r="AA813">
        <v>434</v>
      </c>
      <c r="AB813">
        <v>350</v>
      </c>
      <c r="AC813">
        <v>91</v>
      </c>
      <c r="AG813">
        <v>689</v>
      </c>
      <c r="AH813">
        <v>562</v>
      </c>
      <c r="AI813">
        <v>3.67</v>
      </c>
      <c r="AJ813">
        <v>83</v>
      </c>
      <c r="AK813">
        <v>12</v>
      </c>
      <c r="AL813">
        <v>18</v>
      </c>
      <c r="AM813">
        <v>4137</v>
      </c>
      <c r="AN813">
        <v>1422</v>
      </c>
      <c r="AO813">
        <v>50</v>
      </c>
      <c r="AP813">
        <v>455</v>
      </c>
      <c r="AQ813">
        <v>387</v>
      </c>
      <c r="AR813">
        <v>220</v>
      </c>
      <c r="AS813">
        <v>161</v>
      </c>
      <c r="AT813">
        <v>0.96499999999999997</v>
      </c>
      <c r="AU813" t="s">
        <v>390</v>
      </c>
      <c r="AV813" t="s">
        <v>447</v>
      </c>
      <c r="AW813">
        <v>798542</v>
      </c>
      <c r="AX813">
        <v>105</v>
      </c>
      <c r="AY813">
        <v>102</v>
      </c>
      <c r="AZ813" t="s">
        <v>229</v>
      </c>
      <c r="BA813" t="s">
        <v>229</v>
      </c>
      <c r="BB813" t="s">
        <v>229</v>
      </c>
    </row>
    <row r="814" spans="1:54" x14ac:dyDescent="0.25">
      <c r="A814">
        <v>1926</v>
      </c>
      <c r="B814" t="s">
        <v>410</v>
      </c>
      <c r="C814" t="s">
        <v>431</v>
      </c>
      <c r="D814" t="s">
        <v>95</v>
      </c>
      <c r="E814" t="str">
        <f>VLOOKUP(D814,TeamsFranchises!$A$2:$B$121,2,FALSE)</f>
        <v>Baltimore Orioles</v>
      </c>
      <c r="G814">
        <v>7</v>
      </c>
      <c r="H814">
        <v>155</v>
      </c>
      <c r="I814">
        <v>79</v>
      </c>
      <c r="J814">
        <v>62</v>
      </c>
      <c r="K814">
        <v>92</v>
      </c>
      <c r="N814">
        <f t="shared" si="48"/>
        <v>0</v>
      </c>
      <c r="O814" t="s">
        <v>51</v>
      </c>
      <c r="P814">
        <f t="shared" si="49"/>
        <v>0</v>
      </c>
      <c r="Q814" t="s">
        <v>51</v>
      </c>
      <c r="R814">
        <f t="shared" si="50"/>
        <v>1</v>
      </c>
      <c r="S814">
        <f t="shared" si="51"/>
        <v>0</v>
      </c>
      <c r="T814" t="str">
        <f>IF('Teams-Start'!A814&gt;=1903,"Y","N")</f>
        <v>Y</v>
      </c>
      <c r="U814">
        <v>682</v>
      </c>
      <c r="V814">
        <v>5259</v>
      </c>
      <c r="W814">
        <v>1449</v>
      </c>
      <c r="X814">
        <v>253</v>
      </c>
      <c r="Y814">
        <v>78</v>
      </c>
      <c r="Z814">
        <v>72</v>
      </c>
      <c r="AA814">
        <v>437</v>
      </c>
      <c r="AB814">
        <v>465</v>
      </c>
      <c r="AC814">
        <v>62</v>
      </c>
      <c r="AD814">
        <v>71</v>
      </c>
      <c r="AG814">
        <v>845</v>
      </c>
      <c r="AH814">
        <v>708</v>
      </c>
      <c r="AI814">
        <v>4.66</v>
      </c>
      <c r="AJ814">
        <v>64</v>
      </c>
      <c r="AK814">
        <v>5</v>
      </c>
      <c r="AL814">
        <v>9</v>
      </c>
      <c r="AM814">
        <v>4104</v>
      </c>
      <c r="AN814">
        <v>1549</v>
      </c>
      <c r="AO814">
        <v>86</v>
      </c>
      <c r="AP814">
        <v>654</v>
      </c>
      <c r="AQ814">
        <v>337</v>
      </c>
      <c r="AR814">
        <v>228</v>
      </c>
      <c r="AS814">
        <v>167</v>
      </c>
      <c r="AT814">
        <v>0.96299999999999997</v>
      </c>
      <c r="AU814" t="s">
        <v>252</v>
      </c>
      <c r="AV814" t="s">
        <v>444</v>
      </c>
      <c r="AW814">
        <v>283986</v>
      </c>
      <c r="AX814">
        <v>105</v>
      </c>
      <c r="AY814">
        <v>107</v>
      </c>
      <c r="AZ814" t="s">
        <v>433</v>
      </c>
      <c r="BA814" t="s">
        <v>431</v>
      </c>
      <c r="BB814" t="s">
        <v>431</v>
      </c>
    </row>
    <row r="815" spans="1:54" x14ac:dyDescent="0.25">
      <c r="A815">
        <v>1926</v>
      </c>
      <c r="B815" t="s">
        <v>157</v>
      </c>
      <c r="C815" t="s">
        <v>396</v>
      </c>
      <c r="D815" t="s">
        <v>154</v>
      </c>
      <c r="E815" t="str">
        <f>VLOOKUP(D815,TeamsFranchises!$A$2:$B$121,2,FALSE)</f>
        <v>St. Louis Cardinals</v>
      </c>
      <c r="G815">
        <v>1</v>
      </c>
      <c r="H815">
        <v>156</v>
      </c>
      <c r="I815">
        <v>79</v>
      </c>
      <c r="J815">
        <v>89</v>
      </c>
      <c r="K815">
        <v>65</v>
      </c>
      <c r="N815">
        <f t="shared" si="48"/>
        <v>0</v>
      </c>
      <c r="O815" t="s">
        <v>76</v>
      </c>
      <c r="P815">
        <f t="shared" si="49"/>
        <v>1</v>
      </c>
      <c r="Q815" t="s">
        <v>76</v>
      </c>
      <c r="R815">
        <f t="shared" si="50"/>
        <v>0</v>
      </c>
      <c r="S815">
        <f t="shared" si="51"/>
        <v>1</v>
      </c>
      <c r="T815" t="str">
        <f>IF('Teams-Start'!A815&gt;=1903,"Y","N")</f>
        <v>Y</v>
      </c>
      <c r="U815">
        <v>817</v>
      </c>
      <c r="V815">
        <v>5381</v>
      </c>
      <c r="W815">
        <v>1541</v>
      </c>
      <c r="X815">
        <v>259</v>
      </c>
      <c r="Y815">
        <v>82</v>
      </c>
      <c r="Z815">
        <v>90</v>
      </c>
      <c r="AA815">
        <v>478</v>
      </c>
      <c r="AB815">
        <v>518</v>
      </c>
      <c r="AC815">
        <v>83</v>
      </c>
      <c r="AG815">
        <v>678</v>
      </c>
      <c r="AH815">
        <v>570</v>
      </c>
      <c r="AI815">
        <v>3.67</v>
      </c>
      <c r="AJ815">
        <v>90</v>
      </c>
      <c r="AK815">
        <v>10</v>
      </c>
      <c r="AL815">
        <v>6</v>
      </c>
      <c r="AM815">
        <v>4194</v>
      </c>
      <c r="AN815">
        <v>1423</v>
      </c>
      <c r="AO815">
        <v>76</v>
      </c>
      <c r="AP815">
        <v>397</v>
      </c>
      <c r="AQ815">
        <v>365</v>
      </c>
      <c r="AR815">
        <v>198</v>
      </c>
      <c r="AS815">
        <v>141</v>
      </c>
      <c r="AT815">
        <v>0.96899999999999997</v>
      </c>
      <c r="AU815" t="s">
        <v>409</v>
      </c>
      <c r="AV815" t="s">
        <v>444</v>
      </c>
      <c r="AW815">
        <v>668428</v>
      </c>
      <c r="AX815">
        <v>104</v>
      </c>
      <c r="AY815">
        <v>103</v>
      </c>
      <c r="AZ815" t="s">
        <v>154</v>
      </c>
      <c r="BA815" t="s">
        <v>396</v>
      </c>
      <c r="BB815" t="s">
        <v>396</v>
      </c>
    </row>
    <row r="816" spans="1:54" x14ac:dyDescent="0.25">
      <c r="A816">
        <v>1926</v>
      </c>
      <c r="B816" t="s">
        <v>410</v>
      </c>
      <c r="C816" t="s">
        <v>425</v>
      </c>
      <c r="D816" t="s">
        <v>426</v>
      </c>
      <c r="E816" t="str">
        <f>VLOOKUP(D816,TeamsFranchises!$A$2:$B$121,2,FALSE)</f>
        <v>Minnesota Twins</v>
      </c>
      <c r="G816">
        <v>4</v>
      </c>
      <c r="H816">
        <v>152</v>
      </c>
      <c r="I816">
        <v>74</v>
      </c>
      <c r="J816">
        <v>81</v>
      </c>
      <c r="K816">
        <v>69</v>
      </c>
      <c r="N816">
        <f t="shared" si="48"/>
        <v>0</v>
      </c>
      <c r="O816" t="s">
        <v>51</v>
      </c>
      <c r="P816">
        <f t="shared" si="49"/>
        <v>0</v>
      </c>
      <c r="Q816" t="s">
        <v>51</v>
      </c>
      <c r="R816">
        <f t="shared" si="50"/>
        <v>1</v>
      </c>
      <c r="S816">
        <f t="shared" si="51"/>
        <v>0</v>
      </c>
      <c r="T816" t="str">
        <f>IF('Teams-Start'!A816&gt;=1903,"Y","N")</f>
        <v>Y</v>
      </c>
      <c r="U816">
        <v>802</v>
      </c>
      <c r="V816">
        <v>5223</v>
      </c>
      <c r="W816">
        <v>1525</v>
      </c>
      <c r="X816">
        <v>244</v>
      </c>
      <c r="Y816">
        <v>97</v>
      </c>
      <c r="Z816">
        <v>43</v>
      </c>
      <c r="AA816">
        <v>555</v>
      </c>
      <c r="AB816">
        <v>369</v>
      </c>
      <c r="AC816">
        <v>122</v>
      </c>
      <c r="AD816">
        <v>89</v>
      </c>
      <c r="AG816">
        <v>761</v>
      </c>
      <c r="AH816">
        <v>650</v>
      </c>
      <c r="AI816">
        <v>4.34</v>
      </c>
      <c r="AJ816">
        <v>65</v>
      </c>
      <c r="AK816">
        <v>5</v>
      </c>
      <c r="AL816">
        <v>26</v>
      </c>
      <c r="AM816">
        <v>4044</v>
      </c>
      <c r="AN816">
        <v>1489</v>
      </c>
      <c r="AO816">
        <v>45</v>
      </c>
      <c r="AP816">
        <v>566</v>
      </c>
      <c r="AQ816">
        <v>418</v>
      </c>
      <c r="AR816">
        <v>184</v>
      </c>
      <c r="AS816">
        <v>129</v>
      </c>
      <c r="AT816">
        <v>0.96899999999999997</v>
      </c>
      <c r="AU816" t="s">
        <v>397</v>
      </c>
      <c r="AV816" t="s">
        <v>452</v>
      </c>
      <c r="AW816">
        <v>551580</v>
      </c>
      <c r="AX816">
        <v>98</v>
      </c>
      <c r="AY816">
        <v>96</v>
      </c>
      <c r="AZ816" t="s">
        <v>428</v>
      </c>
      <c r="BA816" t="s">
        <v>425</v>
      </c>
      <c r="BB816" t="s">
        <v>425</v>
      </c>
    </row>
    <row r="817" spans="1:54" x14ac:dyDescent="0.25">
      <c r="A817">
        <v>1927</v>
      </c>
      <c r="B817" t="s">
        <v>410</v>
      </c>
      <c r="C817" t="s">
        <v>54</v>
      </c>
      <c r="D817" t="s">
        <v>54</v>
      </c>
      <c r="E817" t="str">
        <f>VLOOKUP(D817,TeamsFranchises!$A$2:$B$121,2,FALSE)</f>
        <v>Boston Red Sox</v>
      </c>
      <c r="G817">
        <v>8</v>
      </c>
      <c r="H817">
        <v>154</v>
      </c>
      <c r="I817">
        <v>78</v>
      </c>
      <c r="J817">
        <v>51</v>
      </c>
      <c r="K817">
        <v>103</v>
      </c>
      <c r="N817">
        <f t="shared" si="48"/>
        <v>0</v>
      </c>
      <c r="O817" t="s">
        <v>51</v>
      </c>
      <c r="P817">
        <f t="shared" si="49"/>
        <v>0</v>
      </c>
      <c r="Q817" t="s">
        <v>51</v>
      </c>
      <c r="R817">
        <f t="shared" si="50"/>
        <v>1</v>
      </c>
      <c r="S817">
        <f t="shared" si="51"/>
        <v>0</v>
      </c>
      <c r="T817" t="str">
        <f>IF('Teams-Start'!A817&gt;=1903,"Y","N")</f>
        <v>Y</v>
      </c>
      <c r="U817">
        <v>597</v>
      </c>
      <c r="V817">
        <v>5207</v>
      </c>
      <c r="W817">
        <v>1348</v>
      </c>
      <c r="X817">
        <v>271</v>
      </c>
      <c r="Y817">
        <v>78</v>
      </c>
      <c r="Z817">
        <v>28</v>
      </c>
      <c r="AA817">
        <v>430</v>
      </c>
      <c r="AB817">
        <v>456</v>
      </c>
      <c r="AC817">
        <v>82</v>
      </c>
      <c r="AD817">
        <v>46</v>
      </c>
      <c r="AG817">
        <v>856</v>
      </c>
      <c r="AH817">
        <v>716</v>
      </c>
      <c r="AI817">
        <v>4.72</v>
      </c>
      <c r="AJ817">
        <v>63</v>
      </c>
      <c r="AK817">
        <v>6</v>
      </c>
      <c r="AL817">
        <v>7</v>
      </c>
      <c r="AM817">
        <v>4098</v>
      </c>
      <c r="AN817">
        <v>1603</v>
      </c>
      <c r="AO817">
        <v>56</v>
      </c>
      <c r="AP817">
        <v>558</v>
      </c>
      <c r="AQ817">
        <v>381</v>
      </c>
      <c r="AR817">
        <v>222</v>
      </c>
      <c r="AS817">
        <v>162</v>
      </c>
      <c r="AT817">
        <v>0.96399999999999997</v>
      </c>
      <c r="AU817" t="s">
        <v>441</v>
      </c>
      <c r="AV817" t="s">
        <v>453</v>
      </c>
      <c r="AW817">
        <v>305275</v>
      </c>
      <c r="AX817">
        <v>98</v>
      </c>
      <c r="AY817">
        <v>102</v>
      </c>
      <c r="AZ817" t="s">
        <v>54</v>
      </c>
      <c r="BA817" t="s">
        <v>54</v>
      </c>
      <c r="BB817" t="s">
        <v>54</v>
      </c>
    </row>
    <row r="818" spans="1:54" x14ac:dyDescent="0.25">
      <c r="A818">
        <v>1927</v>
      </c>
      <c r="B818" t="s">
        <v>157</v>
      </c>
      <c r="C818" t="s">
        <v>262</v>
      </c>
      <c r="D818" t="s">
        <v>260</v>
      </c>
      <c r="E818" t="str">
        <f>VLOOKUP(D818,TeamsFranchises!$A$2:$B$121,2,FALSE)</f>
        <v>Los Angeles Dodgers</v>
      </c>
      <c r="G818">
        <v>6</v>
      </c>
      <c r="H818">
        <v>154</v>
      </c>
      <c r="I818">
        <v>74</v>
      </c>
      <c r="J818">
        <v>65</v>
      </c>
      <c r="K818">
        <v>88</v>
      </c>
      <c r="N818">
        <f t="shared" si="48"/>
        <v>0</v>
      </c>
      <c r="O818" t="s">
        <v>51</v>
      </c>
      <c r="P818">
        <f t="shared" si="49"/>
        <v>0</v>
      </c>
      <c r="Q818" t="s">
        <v>51</v>
      </c>
      <c r="R818">
        <f t="shared" si="50"/>
        <v>1</v>
      </c>
      <c r="S818">
        <f t="shared" si="51"/>
        <v>0</v>
      </c>
      <c r="T818" t="str">
        <f>IF('Teams-Start'!A818&gt;=1903,"Y","N")</f>
        <v>Y</v>
      </c>
      <c r="U818">
        <v>541</v>
      </c>
      <c r="V818">
        <v>5193</v>
      </c>
      <c r="W818">
        <v>1314</v>
      </c>
      <c r="X818">
        <v>195</v>
      </c>
      <c r="Y818">
        <v>74</v>
      </c>
      <c r="Z818">
        <v>39</v>
      </c>
      <c r="AA818">
        <v>368</v>
      </c>
      <c r="AB818">
        <v>494</v>
      </c>
      <c r="AC818">
        <v>106</v>
      </c>
      <c r="AG818">
        <v>619</v>
      </c>
      <c r="AH818">
        <v>513</v>
      </c>
      <c r="AI818">
        <v>3.36</v>
      </c>
      <c r="AJ818">
        <v>74</v>
      </c>
      <c r="AK818">
        <v>7</v>
      </c>
      <c r="AL818">
        <v>10</v>
      </c>
      <c r="AM818">
        <v>4125</v>
      </c>
      <c r="AN818">
        <v>1382</v>
      </c>
      <c r="AO818">
        <v>63</v>
      </c>
      <c r="AP818">
        <v>418</v>
      </c>
      <c r="AQ818">
        <v>574</v>
      </c>
      <c r="AR818">
        <v>226</v>
      </c>
      <c r="AS818">
        <v>117</v>
      </c>
      <c r="AT818">
        <v>0.96299999999999997</v>
      </c>
      <c r="AU818" t="s">
        <v>467</v>
      </c>
      <c r="AV818" t="s">
        <v>458</v>
      </c>
      <c r="AW818">
        <v>637230</v>
      </c>
      <c r="AX818">
        <v>100</v>
      </c>
      <c r="AY818">
        <v>100</v>
      </c>
      <c r="AZ818" t="s">
        <v>262</v>
      </c>
      <c r="BA818" t="s">
        <v>262</v>
      </c>
      <c r="BB818" t="s">
        <v>262</v>
      </c>
    </row>
    <row r="819" spans="1:54" x14ac:dyDescent="0.25">
      <c r="A819">
        <v>1927</v>
      </c>
      <c r="B819" t="s">
        <v>157</v>
      </c>
      <c r="C819" t="s">
        <v>158</v>
      </c>
      <c r="D819" t="s">
        <v>159</v>
      </c>
      <c r="E819" t="str">
        <f>VLOOKUP(D819,TeamsFranchises!$A$2:$B$121,2,FALSE)</f>
        <v>Atlanta Braves</v>
      </c>
      <c r="G819">
        <v>7</v>
      </c>
      <c r="H819">
        <v>155</v>
      </c>
      <c r="I819">
        <v>74</v>
      </c>
      <c r="J819">
        <v>60</v>
      </c>
      <c r="K819">
        <v>94</v>
      </c>
      <c r="N819">
        <f t="shared" si="48"/>
        <v>0</v>
      </c>
      <c r="O819" t="s">
        <v>51</v>
      </c>
      <c r="P819">
        <f t="shared" si="49"/>
        <v>0</v>
      </c>
      <c r="Q819" t="s">
        <v>51</v>
      </c>
      <c r="R819">
        <f t="shared" si="50"/>
        <v>1</v>
      </c>
      <c r="S819">
        <f t="shared" si="51"/>
        <v>0</v>
      </c>
      <c r="T819" t="str">
        <f>IF('Teams-Start'!A819&gt;=1903,"Y","N")</f>
        <v>Y</v>
      </c>
      <c r="U819">
        <v>651</v>
      </c>
      <c r="V819">
        <v>5370</v>
      </c>
      <c r="W819">
        <v>1498</v>
      </c>
      <c r="X819">
        <v>216</v>
      </c>
      <c r="Y819">
        <v>61</v>
      </c>
      <c r="Z819">
        <v>37</v>
      </c>
      <c r="AA819">
        <v>346</v>
      </c>
      <c r="AB819">
        <v>363</v>
      </c>
      <c r="AC819">
        <v>100</v>
      </c>
      <c r="AG819">
        <v>771</v>
      </c>
      <c r="AH819">
        <v>652</v>
      </c>
      <c r="AI819">
        <v>4.22</v>
      </c>
      <c r="AJ819">
        <v>52</v>
      </c>
      <c r="AK819">
        <v>3</v>
      </c>
      <c r="AL819">
        <v>11</v>
      </c>
      <c r="AM819">
        <v>4170</v>
      </c>
      <c r="AN819">
        <v>1602</v>
      </c>
      <c r="AO819">
        <v>43</v>
      </c>
      <c r="AP819">
        <v>468</v>
      </c>
      <c r="AQ819">
        <v>402</v>
      </c>
      <c r="AR819">
        <v>231</v>
      </c>
      <c r="AS819">
        <v>130</v>
      </c>
      <c r="AT819">
        <v>0.96299999999999997</v>
      </c>
      <c r="AU819" t="s">
        <v>454</v>
      </c>
      <c r="AV819" t="s">
        <v>489</v>
      </c>
      <c r="AW819">
        <v>288685</v>
      </c>
      <c r="AX819">
        <v>92</v>
      </c>
      <c r="AY819">
        <v>94</v>
      </c>
      <c r="AZ819" t="s">
        <v>158</v>
      </c>
      <c r="BA819" t="s">
        <v>158</v>
      </c>
      <c r="BB819" t="s">
        <v>158</v>
      </c>
    </row>
    <row r="820" spans="1:54" x14ac:dyDescent="0.25">
      <c r="A820">
        <v>1927</v>
      </c>
      <c r="B820" t="s">
        <v>410</v>
      </c>
      <c r="C820" t="s">
        <v>415</v>
      </c>
      <c r="D820" t="s">
        <v>416</v>
      </c>
      <c r="E820" t="str">
        <f>VLOOKUP(D820,TeamsFranchises!$A$2:$B$121,2,FALSE)</f>
        <v>Chicago White Sox</v>
      </c>
      <c r="G820">
        <v>5</v>
      </c>
      <c r="H820">
        <v>153</v>
      </c>
      <c r="I820">
        <v>75</v>
      </c>
      <c r="J820">
        <v>70</v>
      </c>
      <c r="K820">
        <v>83</v>
      </c>
      <c r="N820">
        <f t="shared" si="48"/>
        <v>0</v>
      </c>
      <c r="O820" t="s">
        <v>51</v>
      </c>
      <c r="P820">
        <f t="shared" si="49"/>
        <v>0</v>
      </c>
      <c r="Q820" t="s">
        <v>51</v>
      </c>
      <c r="R820">
        <f t="shared" si="50"/>
        <v>1</v>
      </c>
      <c r="S820">
        <f t="shared" si="51"/>
        <v>0</v>
      </c>
      <c r="T820" t="str">
        <f>IF('Teams-Start'!A820&gt;=1903,"Y","N")</f>
        <v>Y</v>
      </c>
      <c r="U820">
        <v>662</v>
      </c>
      <c r="V820">
        <v>5157</v>
      </c>
      <c r="W820">
        <v>1433</v>
      </c>
      <c r="X820">
        <v>285</v>
      </c>
      <c r="Y820">
        <v>61</v>
      </c>
      <c r="Z820">
        <v>36</v>
      </c>
      <c r="AA820">
        <v>493</v>
      </c>
      <c r="AB820">
        <v>389</v>
      </c>
      <c r="AC820">
        <v>90</v>
      </c>
      <c r="AD820">
        <v>75</v>
      </c>
      <c r="AG820">
        <v>708</v>
      </c>
      <c r="AH820">
        <v>594</v>
      </c>
      <c r="AI820">
        <v>3.91</v>
      </c>
      <c r="AJ820">
        <v>85</v>
      </c>
      <c r="AK820">
        <v>10</v>
      </c>
      <c r="AL820">
        <v>8</v>
      </c>
      <c r="AM820">
        <v>4101</v>
      </c>
      <c r="AN820">
        <v>1467</v>
      </c>
      <c r="AO820">
        <v>55</v>
      </c>
      <c r="AP820">
        <v>440</v>
      </c>
      <c r="AQ820">
        <v>365</v>
      </c>
      <c r="AR820">
        <v>180</v>
      </c>
      <c r="AS820">
        <v>131</v>
      </c>
      <c r="AT820">
        <v>0.97099999999999997</v>
      </c>
      <c r="AU820" t="s">
        <v>417</v>
      </c>
      <c r="AV820" t="s">
        <v>450</v>
      </c>
      <c r="AW820">
        <v>614423</v>
      </c>
      <c r="AX820">
        <v>98</v>
      </c>
      <c r="AY820">
        <v>98</v>
      </c>
      <c r="AZ820" t="s">
        <v>416</v>
      </c>
      <c r="BA820" t="s">
        <v>415</v>
      </c>
      <c r="BB820" t="s">
        <v>415</v>
      </c>
    </row>
    <row r="821" spans="1:54" x14ac:dyDescent="0.25">
      <c r="A821">
        <v>1927</v>
      </c>
      <c r="B821" t="s">
        <v>157</v>
      </c>
      <c r="C821" t="s">
        <v>161</v>
      </c>
      <c r="D821" t="s">
        <v>162</v>
      </c>
      <c r="E821" t="str">
        <f>VLOOKUP(D821,TeamsFranchises!$A$2:$B$121,2,FALSE)</f>
        <v>Chicago Cubs</v>
      </c>
      <c r="G821">
        <v>4</v>
      </c>
      <c r="H821">
        <v>153</v>
      </c>
      <c r="I821">
        <v>78</v>
      </c>
      <c r="J821">
        <v>85</v>
      </c>
      <c r="K821">
        <v>68</v>
      </c>
      <c r="N821">
        <f t="shared" si="48"/>
        <v>0</v>
      </c>
      <c r="O821" t="s">
        <v>51</v>
      </c>
      <c r="P821">
        <f t="shared" si="49"/>
        <v>0</v>
      </c>
      <c r="Q821" t="s">
        <v>51</v>
      </c>
      <c r="R821">
        <f t="shared" si="50"/>
        <v>1</v>
      </c>
      <c r="S821">
        <f t="shared" si="51"/>
        <v>0</v>
      </c>
      <c r="T821" t="str">
        <f>IF('Teams-Start'!A821&gt;=1903,"Y","N")</f>
        <v>Y</v>
      </c>
      <c r="U821">
        <v>750</v>
      </c>
      <c r="V821">
        <v>5303</v>
      </c>
      <c r="W821">
        <v>1505</v>
      </c>
      <c r="X821">
        <v>266</v>
      </c>
      <c r="Y821">
        <v>63</v>
      </c>
      <c r="Z821">
        <v>74</v>
      </c>
      <c r="AA821">
        <v>481</v>
      </c>
      <c r="AB821">
        <v>492</v>
      </c>
      <c r="AC821">
        <v>65</v>
      </c>
      <c r="AG821">
        <v>661</v>
      </c>
      <c r="AH821">
        <v>562</v>
      </c>
      <c r="AI821">
        <v>3.65</v>
      </c>
      <c r="AJ821">
        <v>75</v>
      </c>
      <c r="AK821">
        <v>11</v>
      </c>
      <c r="AL821">
        <v>5</v>
      </c>
      <c r="AM821">
        <v>4155</v>
      </c>
      <c r="AN821">
        <v>1439</v>
      </c>
      <c r="AO821">
        <v>50</v>
      </c>
      <c r="AP821">
        <v>514</v>
      </c>
      <c r="AQ821">
        <v>465</v>
      </c>
      <c r="AR821">
        <v>181</v>
      </c>
      <c r="AS821">
        <v>152</v>
      </c>
      <c r="AT821">
        <v>0.97099999999999997</v>
      </c>
      <c r="AU821" t="s">
        <v>434</v>
      </c>
      <c r="AV821" t="s">
        <v>473</v>
      </c>
      <c r="AW821">
        <v>1159168</v>
      </c>
      <c r="AX821">
        <v>101</v>
      </c>
      <c r="AY821">
        <v>99</v>
      </c>
      <c r="AZ821" t="s">
        <v>162</v>
      </c>
      <c r="BA821" t="s">
        <v>161</v>
      </c>
      <c r="BB821" t="s">
        <v>161</v>
      </c>
    </row>
    <row r="822" spans="1:54" x14ac:dyDescent="0.25">
      <c r="A822">
        <v>1927</v>
      </c>
      <c r="B822" t="s">
        <v>157</v>
      </c>
      <c r="C822" t="s">
        <v>167</v>
      </c>
      <c r="D822" t="s">
        <v>167</v>
      </c>
      <c r="E822" t="str">
        <f>VLOOKUP(D822,TeamsFranchises!$A$2:$B$121,2,FALSE)</f>
        <v>Cincinnati Reds</v>
      </c>
      <c r="G822">
        <v>5</v>
      </c>
      <c r="H822">
        <v>153</v>
      </c>
      <c r="I822">
        <v>80</v>
      </c>
      <c r="J822">
        <v>75</v>
      </c>
      <c r="K822">
        <v>78</v>
      </c>
      <c r="N822">
        <f t="shared" si="48"/>
        <v>0</v>
      </c>
      <c r="O822" t="s">
        <v>51</v>
      </c>
      <c r="P822">
        <f t="shared" si="49"/>
        <v>0</v>
      </c>
      <c r="Q822" t="s">
        <v>51</v>
      </c>
      <c r="R822">
        <f t="shared" si="50"/>
        <v>1</v>
      </c>
      <c r="S822">
        <f t="shared" si="51"/>
        <v>0</v>
      </c>
      <c r="T822" t="str">
        <f>IF('Teams-Start'!A822&gt;=1903,"Y","N")</f>
        <v>Y</v>
      </c>
      <c r="U822">
        <v>643</v>
      </c>
      <c r="V822">
        <v>5185</v>
      </c>
      <c r="W822">
        <v>1439</v>
      </c>
      <c r="X822">
        <v>222</v>
      </c>
      <c r="Y822">
        <v>77</v>
      </c>
      <c r="Z822">
        <v>29</v>
      </c>
      <c r="AA822">
        <v>402</v>
      </c>
      <c r="AB822">
        <v>332</v>
      </c>
      <c r="AC822">
        <v>62</v>
      </c>
      <c r="AG822">
        <v>653</v>
      </c>
      <c r="AH822">
        <v>538</v>
      </c>
      <c r="AI822">
        <v>3.54</v>
      </c>
      <c r="AJ822">
        <v>87</v>
      </c>
      <c r="AK822">
        <v>12</v>
      </c>
      <c r="AL822">
        <v>12</v>
      </c>
      <c r="AM822">
        <v>4104</v>
      </c>
      <c r="AN822">
        <v>1472</v>
      </c>
      <c r="AO822">
        <v>36</v>
      </c>
      <c r="AP822">
        <v>316</v>
      </c>
      <c r="AQ822">
        <v>407</v>
      </c>
      <c r="AR822">
        <v>165</v>
      </c>
      <c r="AS822">
        <v>160</v>
      </c>
      <c r="AT822">
        <v>0.97299999999999998</v>
      </c>
      <c r="AU822" t="s">
        <v>165</v>
      </c>
      <c r="AV822" t="s">
        <v>455</v>
      </c>
      <c r="AW822">
        <v>442164</v>
      </c>
      <c r="AX822">
        <v>97</v>
      </c>
      <c r="AY822">
        <v>97</v>
      </c>
      <c r="AZ822" t="s">
        <v>167</v>
      </c>
      <c r="BA822" t="s">
        <v>167</v>
      </c>
      <c r="BB822" t="s">
        <v>167</v>
      </c>
    </row>
    <row r="823" spans="1:54" x14ac:dyDescent="0.25">
      <c r="A823">
        <v>1927</v>
      </c>
      <c r="B823" t="s">
        <v>410</v>
      </c>
      <c r="C823" t="s">
        <v>64</v>
      </c>
      <c r="D823" t="s">
        <v>64</v>
      </c>
      <c r="E823" t="str">
        <f>VLOOKUP(D823,TeamsFranchises!$A$2:$B$121,2,FALSE)</f>
        <v>Cleveland Indians</v>
      </c>
      <c r="G823">
        <v>6</v>
      </c>
      <c r="H823">
        <v>153</v>
      </c>
      <c r="I823">
        <v>77</v>
      </c>
      <c r="J823">
        <v>66</v>
      </c>
      <c r="K823">
        <v>87</v>
      </c>
      <c r="N823">
        <f t="shared" si="48"/>
        <v>0</v>
      </c>
      <c r="O823" t="s">
        <v>51</v>
      </c>
      <c r="P823">
        <f t="shared" si="49"/>
        <v>0</v>
      </c>
      <c r="Q823" t="s">
        <v>51</v>
      </c>
      <c r="R823">
        <f t="shared" si="50"/>
        <v>1</v>
      </c>
      <c r="S823">
        <f t="shared" si="51"/>
        <v>0</v>
      </c>
      <c r="T823" t="str">
        <f>IF('Teams-Start'!A823&gt;=1903,"Y","N")</f>
        <v>Y</v>
      </c>
      <c r="U823">
        <v>668</v>
      </c>
      <c r="V823">
        <v>5202</v>
      </c>
      <c r="W823">
        <v>1471</v>
      </c>
      <c r="X823">
        <v>321</v>
      </c>
      <c r="Y823">
        <v>52</v>
      </c>
      <c r="Z823">
        <v>26</v>
      </c>
      <c r="AA823">
        <v>381</v>
      </c>
      <c r="AB823">
        <v>366</v>
      </c>
      <c r="AC823">
        <v>63</v>
      </c>
      <c r="AD823">
        <v>72</v>
      </c>
      <c r="AG823">
        <v>766</v>
      </c>
      <c r="AH823">
        <v>642</v>
      </c>
      <c r="AI823">
        <v>4.2699999999999996</v>
      </c>
      <c r="AJ823">
        <v>72</v>
      </c>
      <c r="AK823">
        <v>5</v>
      </c>
      <c r="AL823">
        <v>8</v>
      </c>
      <c r="AM823">
        <v>4059</v>
      </c>
      <c r="AN823">
        <v>1542</v>
      </c>
      <c r="AO823">
        <v>37</v>
      </c>
      <c r="AP823">
        <v>508</v>
      </c>
      <c r="AQ823">
        <v>366</v>
      </c>
      <c r="AR823">
        <v>202</v>
      </c>
      <c r="AS823">
        <v>146</v>
      </c>
      <c r="AT823">
        <v>0.96799999999999997</v>
      </c>
      <c r="AU823" t="s">
        <v>487</v>
      </c>
      <c r="AV823" t="s">
        <v>446</v>
      </c>
      <c r="AW823">
        <v>373138</v>
      </c>
      <c r="AX823">
        <v>101</v>
      </c>
      <c r="AY823">
        <v>102</v>
      </c>
      <c r="AZ823" t="s">
        <v>64</v>
      </c>
      <c r="BA823" t="s">
        <v>64</v>
      </c>
      <c r="BB823" t="s">
        <v>64</v>
      </c>
    </row>
    <row r="824" spans="1:54" x14ac:dyDescent="0.25">
      <c r="A824">
        <v>1927</v>
      </c>
      <c r="B824" t="s">
        <v>410</v>
      </c>
      <c r="C824" t="s">
        <v>419</v>
      </c>
      <c r="D824" t="s">
        <v>419</v>
      </c>
      <c r="E824" t="str">
        <f>VLOOKUP(D824,TeamsFranchises!$A$2:$B$121,2,FALSE)</f>
        <v>Detroit Tigers</v>
      </c>
      <c r="G824">
        <v>4</v>
      </c>
      <c r="H824">
        <v>156</v>
      </c>
      <c r="I824">
        <v>78</v>
      </c>
      <c r="J824">
        <v>82</v>
      </c>
      <c r="K824">
        <v>71</v>
      </c>
      <c r="N824">
        <f t="shared" si="48"/>
        <v>0</v>
      </c>
      <c r="O824" t="s">
        <v>51</v>
      </c>
      <c r="P824">
        <f t="shared" si="49"/>
        <v>0</v>
      </c>
      <c r="Q824" t="s">
        <v>51</v>
      </c>
      <c r="R824">
        <f t="shared" si="50"/>
        <v>1</v>
      </c>
      <c r="S824">
        <f t="shared" si="51"/>
        <v>0</v>
      </c>
      <c r="T824" t="str">
        <f>IF('Teams-Start'!A824&gt;=1903,"Y","N")</f>
        <v>Y</v>
      </c>
      <c r="U824">
        <v>845</v>
      </c>
      <c r="V824">
        <v>5299</v>
      </c>
      <c r="W824">
        <v>1533</v>
      </c>
      <c r="X824">
        <v>282</v>
      </c>
      <c r="Y824">
        <v>100</v>
      </c>
      <c r="Z824">
        <v>51</v>
      </c>
      <c r="AA824">
        <v>587</v>
      </c>
      <c r="AB824">
        <v>420</v>
      </c>
      <c r="AC824">
        <v>141</v>
      </c>
      <c r="AD824">
        <v>73</v>
      </c>
      <c r="AG824">
        <v>805</v>
      </c>
      <c r="AH824">
        <v>638</v>
      </c>
      <c r="AI824">
        <v>4.1399999999999997</v>
      </c>
      <c r="AJ824">
        <v>75</v>
      </c>
      <c r="AK824">
        <v>5</v>
      </c>
      <c r="AL824">
        <v>17</v>
      </c>
      <c r="AM824">
        <v>4161</v>
      </c>
      <c r="AN824">
        <v>1542</v>
      </c>
      <c r="AO824">
        <v>52</v>
      </c>
      <c r="AP824">
        <v>577</v>
      </c>
      <c r="AQ824">
        <v>421</v>
      </c>
      <c r="AR824">
        <v>209</v>
      </c>
      <c r="AS824">
        <v>173</v>
      </c>
      <c r="AT824">
        <v>0.96699999999999997</v>
      </c>
      <c r="AU824" t="s">
        <v>420</v>
      </c>
      <c r="AV824" t="s">
        <v>456</v>
      </c>
      <c r="AW824">
        <v>773716</v>
      </c>
      <c r="AX824">
        <v>101</v>
      </c>
      <c r="AY824">
        <v>102</v>
      </c>
      <c r="AZ824" t="s">
        <v>419</v>
      </c>
      <c r="BA824" t="s">
        <v>419</v>
      </c>
      <c r="BB824" t="s">
        <v>419</v>
      </c>
    </row>
    <row r="825" spans="1:54" x14ac:dyDescent="0.25">
      <c r="A825">
        <v>1927</v>
      </c>
      <c r="B825" t="s">
        <v>157</v>
      </c>
      <c r="C825" t="s">
        <v>242</v>
      </c>
      <c r="D825" t="s">
        <v>243</v>
      </c>
      <c r="E825" t="str">
        <f>VLOOKUP(D825,TeamsFranchises!$A$2:$B$121,2,FALSE)</f>
        <v>San Francisco Giants</v>
      </c>
      <c r="G825">
        <v>3</v>
      </c>
      <c r="H825">
        <v>155</v>
      </c>
      <c r="I825">
        <v>74</v>
      </c>
      <c r="J825">
        <v>92</v>
      </c>
      <c r="K825">
        <v>62</v>
      </c>
      <c r="N825">
        <f t="shared" si="48"/>
        <v>0</v>
      </c>
      <c r="O825" t="s">
        <v>51</v>
      </c>
      <c r="P825">
        <f t="shared" si="49"/>
        <v>0</v>
      </c>
      <c r="Q825" t="s">
        <v>51</v>
      </c>
      <c r="R825">
        <f t="shared" si="50"/>
        <v>1</v>
      </c>
      <c r="S825">
        <f t="shared" si="51"/>
        <v>0</v>
      </c>
      <c r="T825" t="str">
        <f>IF('Teams-Start'!A825&gt;=1903,"Y","N")</f>
        <v>Y</v>
      </c>
      <c r="U825">
        <v>817</v>
      </c>
      <c r="V825">
        <v>5372</v>
      </c>
      <c r="W825">
        <v>1594</v>
      </c>
      <c r="X825">
        <v>251</v>
      </c>
      <c r="Y825">
        <v>62</v>
      </c>
      <c r="Z825">
        <v>109</v>
      </c>
      <c r="AA825">
        <v>461</v>
      </c>
      <c r="AB825">
        <v>462</v>
      </c>
      <c r="AC825">
        <v>73</v>
      </c>
      <c r="AG825">
        <v>720</v>
      </c>
      <c r="AH825">
        <v>609</v>
      </c>
      <c r="AI825">
        <v>3.97</v>
      </c>
      <c r="AJ825">
        <v>65</v>
      </c>
      <c r="AK825">
        <v>7</v>
      </c>
      <c r="AL825">
        <v>16</v>
      </c>
      <c r="AM825">
        <v>4143</v>
      </c>
      <c r="AN825">
        <v>1520</v>
      </c>
      <c r="AO825">
        <v>77</v>
      </c>
      <c r="AP825">
        <v>453</v>
      </c>
      <c r="AQ825">
        <v>442</v>
      </c>
      <c r="AR825">
        <v>195</v>
      </c>
      <c r="AS825">
        <v>160</v>
      </c>
      <c r="AT825">
        <v>0.96899999999999997</v>
      </c>
      <c r="AU825" t="s">
        <v>310</v>
      </c>
      <c r="AV825" t="s">
        <v>457</v>
      </c>
      <c r="AW825">
        <v>858190</v>
      </c>
      <c r="AX825">
        <v>99</v>
      </c>
      <c r="AY825">
        <v>98</v>
      </c>
      <c r="AZ825" t="s">
        <v>246</v>
      </c>
      <c r="BA825" t="s">
        <v>242</v>
      </c>
      <c r="BB825" t="s">
        <v>242</v>
      </c>
    </row>
    <row r="826" spans="1:54" x14ac:dyDescent="0.25">
      <c r="A826">
        <v>1927</v>
      </c>
      <c r="B826" t="s">
        <v>410</v>
      </c>
      <c r="C826" t="s">
        <v>436</v>
      </c>
      <c r="D826" t="s">
        <v>412</v>
      </c>
      <c r="E826" t="str">
        <f>VLOOKUP(D826,TeamsFranchises!$A$2:$B$121,2,FALSE)</f>
        <v>New York Yankees</v>
      </c>
      <c r="G826">
        <v>1</v>
      </c>
      <c r="H826">
        <v>155</v>
      </c>
      <c r="I826">
        <v>77</v>
      </c>
      <c r="J826">
        <v>110</v>
      </c>
      <c r="K826">
        <v>44</v>
      </c>
      <c r="N826">
        <f t="shared" si="48"/>
        <v>0</v>
      </c>
      <c r="O826" t="s">
        <v>76</v>
      </c>
      <c r="P826">
        <f t="shared" si="49"/>
        <v>1</v>
      </c>
      <c r="Q826" t="s">
        <v>76</v>
      </c>
      <c r="R826">
        <f t="shared" si="50"/>
        <v>0</v>
      </c>
      <c r="S826">
        <f t="shared" si="51"/>
        <v>1</v>
      </c>
      <c r="T826" t="str">
        <f>IF('Teams-Start'!A826&gt;=1903,"Y","N")</f>
        <v>Y</v>
      </c>
      <c r="U826">
        <v>975</v>
      </c>
      <c r="V826">
        <v>5347</v>
      </c>
      <c r="W826">
        <v>1644</v>
      </c>
      <c r="X826">
        <v>291</v>
      </c>
      <c r="Y826">
        <v>103</v>
      </c>
      <c r="Z826">
        <v>158</v>
      </c>
      <c r="AA826">
        <v>635</v>
      </c>
      <c r="AB826">
        <v>605</v>
      </c>
      <c r="AC826">
        <v>90</v>
      </c>
      <c r="AD826">
        <v>64</v>
      </c>
      <c r="AG826">
        <v>599</v>
      </c>
      <c r="AH826">
        <v>494</v>
      </c>
      <c r="AI826">
        <v>3.2</v>
      </c>
      <c r="AJ826">
        <v>82</v>
      </c>
      <c r="AK826">
        <v>11</v>
      </c>
      <c r="AL826">
        <v>20</v>
      </c>
      <c r="AM826">
        <v>4167</v>
      </c>
      <c r="AN826">
        <v>1403</v>
      </c>
      <c r="AO826">
        <v>42</v>
      </c>
      <c r="AP826">
        <v>409</v>
      </c>
      <c r="AQ826">
        <v>431</v>
      </c>
      <c r="AR826">
        <v>196</v>
      </c>
      <c r="AS826">
        <v>123</v>
      </c>
      <c r="AT826">
        <v>0.96899999999999997</v>
      </c>
      <c r="AU826" t="s">
        <v>459</v>
      </c>
      <c r="AV826" t="s">
        <v>491</v>
      </c>
      <c r="AW826">
        <v>1164015</v>
      </c>
      <c r="AX826">
        <v>98</v>
      </c>
      <c r="AY826">
        <v>94</v>
      </c>
      <c r="AZ826" t="s">
        <v>412</v>
      </c>
      <c r="BA826" t="s">
        <v>436</v>
      </c>
      <c r="BB826" t="s">
        <v>436</v>
      </c>
    </row>
    <row r="827" spans="1:54" x14ac:dyDescent="0.25">
      <c r="A827">
        <v>1927</v>
      </c>
      <c r="B827" t="s">
        <v>410</v>
      </c>
      <c r="C827" t="s">
        <v>226</v>
      </c>
      <c r="D827" t="s">
        <v>423</v>
      </c>
      <c r="E827" t="str">
        <f>VLOOKUP(D827,TeamsFranchises!$A$2:$B$121,2,FALSE)</f>
        <v>Oakland Athletics</v>
      </c>
      <c r="G827">
        <v>2</v>
      </c>
      <c r="H827">
        <v>155</v>
      </c>
      <c r="I827">
        <v>77</v>
      </c>
      <c r="J827">
        <v>91</v>
      </c>
      <c r="K827">
        <v>63</v>
      </c>
      <c r="N827">
        <f t="shared" si="48"/>
        <v>0</v>
      </c>
      <c r="O827" t="s">
        <v>51</v>
      </c>
      <c r="P827">
        <f t="shared" si="49"/>
        <v>0</v>
      </c>
      <c r="Q827" t="s">
        <v>51</v>
      </c>
      <c r="R827">
        <f t="shared" si="50"/>
        <v>1</v>
      </c>
      <c r="S827">
        <f t="shared" si="51"/>
        <v>0</v>
      </c>
      <c r="T827" t="str">
        <f>IF('Teams-Start'!A827&gt;=1903,"Y","N")</f>
        <v>Y</v>
      </c>
      <c r="U827">
        <v>841</v>
      </c>
      <c r="V827">
        <v>5296</v>
      </c>
      <c r="W827">
        <v>1606</v>
      </c>
      <c r="X827">
        <v>281</v>
      </c>
      <c r="Y827">
        <v>70</v>
      </c>
      <c r="Z827">
        <v>56</v>
      </c>
      <c r="AA827">
        <v>551</v>
      </c>
      <c r="AB827">
        <v>326</v>
      </c>
      <c r="AC827">
        <v>98</v>
      </c>
      <c r="AD827">
        <v>63</v>
      </c>
      <c r="AG827">
        <v>726</v>
      </c>
      <c r="AH827">
        <v>610</v>
      </c>
      <c r="AI827">
        <v>3.97</v>
      </c>
      <c r="AJ827">
        <v>66</v>
      </c>
      <c r="AK827">
        <v>8</v>
      </c>
      <c r="AL827">
        <v>25</v>
      </c>
      <c r="AM827">
        <v>4152</v>
      </c>
      <c r="AN827">
        <v>1467</v>
      </c>
      <c r="AO827">
        <v>65</v>
      </c>
      <c r="AP827">
        <v>442</v>
      </c>
      <c r="AQ827">
        <v>553</v>
      </c>
      <c r="AR827">
        <v>194</v>
      </c>
      <c r="AS827">
        <v>124</v>
      </c>
      <c r="AT827">
        <v>0.96899999999999997</v>
      </c>
      <c r="AU827" t="s">
        <v>77</v>
      </c>
      <c r="AV827" t="s">
        <v>442</v>
      </c>
      <c r="AW827">
        <v>605529</v>
      </c>
      <c r="AX827">
        <v>105</v>
      </c>
      <c r="AY827">
        <v>102</v>
      </c>
      <c r="AZ827" t="s">
        <v>226</v>
      </c>
      <c r="BA827" t="s">
        <v>226</v>
      </c>
      <c r="BB827" t="s">
        <v>226</v>
      </c>
    </row>
    <row r="828" spans="1:54" x14ac:dyDescent="0.25">
      <c r="A828">
        <v>1927</v>
      </c>
      <c r="B828" t="s">
        <v>157</v>
      </c>
      <c r="C828" t="s">
        <v>122</v>
      </c>
      <c r="D828" t="s">
        <v>122</v>
      </c>
      <c r="E828" t="str">
        <f>VLOOKUP(D828,TeamsFranchises!$A$2:$B$121,2,FALSE)</f>
        <v>Philadelphia Phillies</v>
      </c>
      <c r="G828">
        <v>8</v>
      </c>
      <c r="H828">
        <v>155</v>
      </c>
      <c r="I828">
        <v>78</v>
      </c>
      <c r="J828">
        <v>51</v>
      </c>
      <c r="K828">
        <v>103</v>
      </c>
      <c r="N828">
        <f t="shared" si="48"/>
        <v>0</v>
      </c>
      <c r="O828" t="s">
        <v>51</v>
      </c>
      <c r="P828">
        <f t="shared" si="49"/>
        <v>0</v>
      </c>
      <c r="Q828" t="s">
        <v>51</v>
      </c>
      <c r="R828">
        <f t="shared" si="50"/>
        <v>1</v>
      </c>
      <c r="S828">
        <f t="shared" si="51"/>
        <v>0</v>
      </c>
      <c r="T828" t="str">
        <f>IF('Teams-Start'!A828&gt;=1903,"Y","N")</f>
        <v>Y</v>
      </c>
      <c r="U828">
        <v>678</v>
      </c>
      <c r="V828">
        <v>5317</v>
      </c>
      <c r="W828">
        <v>1487</v>
      </c>
      <c r="X828">
        <v>216</v>
      </c>
      <c r="Y828">
        <v>46</v>
      </c>
      <c r="Z828">
        <v>57</v>
      </c>
      <c r="AA828">
        <v>434</v>
      </c>
      <c r="AB828">
        <v>482</v>
      </c>
      <c r="AC828">
        <v>68</v>
      </c>
      <c r="AG828">
        <v>903</v>
      </c>
      <c r="AH828">
        <v>807</v>
      </c>
      <c r="AI828">
        <v>5.36</v>
      </c>
      <c r="AJ828">
        <v>81</v>
      </c>
      <c r="AK828">
        <v>5</v>
      </c>
      <c r="AL828">
        <v>6</v>
      </c>
      <c r="AM828">
        <v>4065</v>
      </c>
      <c r="AN828">
        <v>1710</v>
      </c>
      <c r="AO828">
        <v>84</v>
      </c>
      <c r="AP828">
        <v>462</v>
      </c>
      <c r="AQ828">
        <v>377</v>
      </c>
      <c r="AR828">
        <v>168</v>
      </c>
      <c r="AS828">
        <v>152</v>
      </c>
      <c r="AT828">
        <v>0.97199999999999998</v>
      </c>
      <c r="AU828" t="s">
        <v>358</v>
      </c>
      <c r="AV828" t="s">
        <v>404</v>
      </c>
      <c r="AW828">
        <v>305420</v>
      </c>
      <c r="AX828">
        <v>95</v>
      </c>
      <c r="AY828">
        <v>99</v>
      </c>
      <c r="AZ828" t="s">
        <v>122</v>
      </c>
      <c r="BA828" t="s">
        <v>122</v>
      </c>
      <c r="BB828" t="s">
        <v>122</v>
      </c>
    </row>
    <row r="829" spans="1:54" x14ac:dyDescent="0.25">
      <c r="A829">
        <v>1927</v>
      </c>
      <c r="B829" t="s">
        <v>157</v>
      </c>
      <c r="C829" t="s">
        <v>229</v>
      </c>
      <c r="D829" t="s">
        <v>229</v>
      </c>
      <c r="E829" t="str">
        <f>VLOOKUP(D829,TeamsFranchises!$A$2:$B$121,2,FALSE)</f>
        <v>Pittsburgh Pirates</v>
      </c>
      <c r="G829">
        <v>1</v>
      </c>
      <c r="H829">
        <v>156</v>
      </c>
      <c r="I829">
        <v>79</v>
      </c>
      <c r="J829">
        <v>94</v>
      </c>
      <c r="K829">
        <v>60</v>
      </c>
      <c r="N829">
        <f t="shared" si="48"/>
        <v>0</v>
      </c>
      <c r="O829" t="s">
        <v>76</v>
      </c>
      <c r="P829">
        <f t="shared" si="49"/>
        <v>1</v>
      </c>
      <c r="Q829" t="s">
        <v>51</v>
      </c>
      <c r="R829">
        <f t="shared" si="50"/>
        <v>1</v>
      </c>
      <c r="S829">
        <f t="shared" si="51"/>
        <v>0</v>
      </c>
      <c r="T829" t="str">
        <f>IF('Teams-Start'!A829&gt;=1903,"Y","N")</f>
        <v>Y</v>
      </c>
      <c r="U829">
        <v>817</v>
      </c>
      <c r="V829">
        <v>5397</v>
      </c>
      <c r="W829">
        <v>1648</v>
      </c>
      <c r="X829">
        <v>258</v>
      </c>
      <c r="Y829">
        <v>78</v>
      </c>
      <c r="Z829">
        <v>54</v>
      </c>
      <c r="AA829">
        <v>437</v>
      </c>
      <c r="AB829">
        <v>355</v>
      </c>
      <c r="AC829">
        <v>65</v>
      </c>
      <c r="AG829">
        <v>659</v>
      </c>
      <c r="AH829">
        <v>563</v>
      </c>
      <c r="AI829">
        <v>3.66</v>
      </c>
      <c r="AJ829">
        <v>90</v>
      </c>
      <c r="AK829">
        <v>10</v>
      </c>
      <c r="AL829">
        <v>10</v>
      </c>
      <c r="AM829">
        <v>4155</v>
      </c>
      <c r="AN829">
        <v>1400</v>
      </c>
      <c r="AO829">
        <v>58</v>
      </c>
      <c r="AP829">
        <v>418</v>
      </c>
      <c r="AQ829">
        <v>435</v>
      </c>
      <c r="AR829">
        <v>187</v>
      </c>
      <c r="AS829">
        <v>130</v>
      </c>
      <c r="AT829">
        <v>0.96899999999999997</v>
      </c>
      <c r="AU829" t="s">
        <v>390</v>
      </c>
      <c r="AV829" t="s">
        <v>447</v>
      </c>
      <c r="AW829">
        <v>869720</v>
      </c>
      <c r="AX829">
        <v>107</v>
      </c>
      <c r="AY829">
        <v>105</v>
      </c>
      <c r="AZ829" t="s">
        <v>229</v>
      </c>
      <c r="BA829" t="s">
        <v>229</v>
      </c>
      <c r="BB829" t="s">
        <v>229</v>
      </c>
    </row>
    <row r="830" spans="1:54" x14ac:dyDescent="0.25">
      <c r="A830">
        <v>1927</v>
      </c>
      <c r="B830" t="s">
        <v>410</v>
      </c>
      <c r="C830" t="s">
        <v>431</v>
      </c>
      <c r="D830" t="s">
        <v>95</v>
      </c>
      <c r="E830" t="str">
        <f>VLOOKUP(D830,TeamsFranchises!$A$2:$B$121,2,FALSE)</f>
        <v>Baltimore Orioles</v>
      </c>
      <c r="G830">
        <v>7</v>
      </c>
      <c r="H830">
        <v>155</v>
      </c>
      <c r="I830">
        <v>78</v>
      </c>
      <c r="J830">
        <v>59</v>
      </c>
      <c r="K830">
        <v>94</v>
      </c>
      <c r="N830">
        <f t="shared" si="48"/>
        <v>0</v>
      </c>
      <c r="O830" t="s">
        <v>51</v>
      </c>
      <c r="P830">
        <f t="shared" si="49"/>
        <v>0</v>
      </c>
      <c r="Q830" t="s">
        <v>51</v>
      </c>
      <c r="R830">
        <f t="shared" si="50"/>
        <v>1</v>
      </c>
      <c r="S830">
        <f t="shared" si="51"/>
        <v>0</v>
      </c>
      <c r="T830" t="str">
        <f>IF('Teams-Start'!A830&gt;=1903,"Y","N")</f>
        <v>Y</v>
      </c>
      <c r="U830">
        <v>724</v>
      </c>
      <c r="V830">
        <v>5220</v>
      </c>
      <c r="W830">
        <v>1440</v>
      </c>
      <c r="X830">
        <v>262</v>
      </c>
      <c r="Y830">
        <v>59</v>
      </c>
      <c r="Z830">
        <v>55</v>
      </c>
      <c r="AA830">
        <v>443</v>
      </c>
      <c r="AB830">
        <v>420</v>
      </c>
      <c r="AC830">
        <v>91</v>
      </c>
      <c r="AD830">
        <v>66</v>
      </c>
      <c r="AG830">
        <v>904</v>
      </c>
      <c r="AH830">
        <v>744</v>
      </c>
      <c r="AI830">
        <v>4.95</v>
      </c>
      <c r="AJ830">
        <v>80</v>
      </c>
      <c r="AK830">
        <v>4</v>
      </c>
      <c r="AL830">
        <v>8</v>
      </c>
      <c r="AM830">
        <v>4059</v>
      </c>
      <c r="AN830">
        <v>1592</v>
      </c>
      <c r="AO830">
        <v>79</v>
      </c>
      <c r="AP830">
        <v>604</v>
      </c>
      <c r="AQ830">
        <v>385</v>
      </c>
      <c r="AR830">
        <v>248</v>
      </c>
      <c r="AS830">
        <v>166</v>
      </c>
      <c r="AT830">
        <v>0.96</v>
      </c>
      <c r="AU830" t="s">
        <v>252</v>
      </c>
      <c r="AV830" t="s">
        <v>444</v>
      </c>
      <c r="AW830">
        <v>247879</v>
      </c>
      <c r="AX830">
        <v>103</v>
      </c>
      <c r="AY830">
        <v>105</v>
      </c>
      <c r="AZ830" t="s">
        <v>433</v>
      </c>
      <c r="BA830" t="s">
        <v>431</v>
      </c>
      <c r="BB830" t="s">
        <v>431</v>
      </c>
    </row>
    <row r="831" spans="1:54" x14ac:dyDescent="0.25">
      <c r="A831">
        <v>1927</v>
      </c>
      <c r="B831" t="s">
        <v>157</v>
      </c>
      <c r="C831" t="s">
        <v>396</v>
      </c>
      <c r="D831" t="s">
        <v>154</v>
      </c>
      <c r="E831" t="str">
        <f>VLOOKUP(D831,TeamsFranchises!$A$2:$B$121,2,FALSE)</f>
        <v>St. Louis Cardinals</v>
      </c>
      <c r="G831">
        <v>2</v>
      </c>
      <c r="H831">
        <v>153</v>
      </c>
      <c r="I831">
        <v>80</v>
      </c>
      <c r="J831">
        <v>92</v>
      </c>
      <c r="K831">
        <v>61</v>
      </c>
      <c r="N831">
        <f t="shared" si="48"/>
        <v>0</v>
      </c>
      <c r="O831" t="s">
        <v>51</v>
      </c>
      <c r="P831">
        <f t="shared" si="49"/>
        <v>0</v>
      </c>
      <c r="Q831" t="s">
        <v>51</v>
      </c>
      <c r="R831">
        <f t="shared" si="50"/>
        <v>1</v>
      </c>
      <c r="S831">
        <f t="shared" si="51"/>
        <v>0</v>
      </c>
      <c r="T831" t="str">
        <f>IF('Teams-Start'!A831&gt;=1903,"Y","N")</f>
        <v>Y</v>
      </c>
      <c r="U831">
        <v>754</v>
      </c>
      <c r="V831">
        <v>5207</v>
      </c>
      <c r="W831">
        <v>1450</v>
      </c>
      <c r="X831">
        <v>264</v>
      </c>
      <c r="Y831">
        <v>79</v>
      </c>
      <c r="Z831">
        <v>84</v>
      </c>
      <c r="AA831">
        <v>484</v>
      </c>
      <c r="AB831">
        <v>511</v>
      </c>
      <c r="AC831">
        <v>110</v>
      </c>
      <c r="AG831">
        <v>665</v>
      </c>
      <c r="AH831">
        <v>542</v>
      </c>
      <c r="AI831">
        <v>3.57</v>
      </c>
      <c r="AJ831">
        <v>89</v>
      </c>
      <c r="AK831">
        <v>14</v>
      </c>
      <c r="AL831">
        <v>11</v>
      </c>
      <c r="AM831">
        <v>4101</v>
      </c>
      <c r="AN831">
        <v>1416</v>
      </c>
      <c r="AO831">
        <v>72</v>
      </c>
      <c r="AP831">
        <v>363</v>
      </c>
      <c r="AQ831">
        <v>394</v>
      </c>
      <c r="AR831">
        <v>213</v>
      </c>
      <c r="AS831">
        <v>170</v>
      </c>
      <c r="AT831">
        <v>0.96599999999999997</v>
      </c>
      <c r="AU831" t="s">
        <v>409</v>
      </c>
      <c r="AV831" t="s">
        <v>444</v>
      </c>
      <c r="AW831">
        <v>749340</v>
      </c>
      <c r="AX831">
        <v>105</v>
      </c>
      <c r="AY831">
        <v>102</v>
      </c>
      <c r="AZ831" t="s">
        <v>154</v>
      </c>
      <c r="BA831" t="s">
        <v>396</v>
      </c>
      <c r="BB831" t="s">
        <v>396</v>
      </c>
    </row>
    <row r="832" spans="1:54" x14ac:dyDescent="0.25">
      <c r="A832">
        <v>1927</v>
      </c>
      <c r="B832" t="s">
        <v>410</v>
      </c>
      <c r="C832" t="s">
        <v>425</v>
      </c>
      <c r="D832" t="s">
        <v>426</v>
      </c>
      <c r="E832" t="str">
        <f>VLOOKUP(D832,TeamsFranchises!$A$2:$B$121,2,FALSE)</f>
        <v>Minnesota Twins</v>
      </c>
      <c r="G832">
        <v>3</v>
      </c>
      <c r="H832">
        <v>157</v>
      </c>
      <c r="I832">
        <v>79</v>
      </c>
      <c r="J832">
        <v>85</v>
      </c>
      <c r="K832">
        <v>69</v>
      </c>
      <c r="N832">
        <f t="shared" si="48"/>
        <v>0</v>
      </c>
      <c r="O832" t="s">
        <v>51</v>
      </c>
      <c r="P832">
        <f t="shared" si="49"/>
        <v>0</v>
      </c>
      <c r="Q832" t="s">
        <v>51</v>
      </c>
      <c r="R832">
        <f t="shared" si="50"/>
        <v>1</v>
      </c>
      <c r="S832">
        <f t="shared" si="51"/>
        <v>0</v>
      </c>
      <c r="T832" t="str">
        <f>IF('Teams-Start'!A832&gt;=1903,"Y","N")</f>
        <v>Y</v>
      </c>
      <c r="U832">
        <v>782</v>
      </c>
      <c r="V832">
        <v>5389</v>
      </c>
      <c r="W832">
        <v>1549</v>
      </c>
      <c r="X832">
        <v>268</v>
      </c>
      <c r="Y832">
        <v>87</v>
      </c>
      <c r="Z832">
        <v>29</v>
      </c>
      <c r="AA832">
        <v>498</v>
      </c>
      <c r="AB832">
        <v>359</v>
      </c>
      <c r="AC832">
        <v>133</v>
      </c>
      <c r="AD832">
        <v>52</v>
      </c>
      <c r="AG832">
        <v>730</v>
      </c>
      <c r="AH832">
        <v>618</v>
      </c>
      <c r="AI832">
        <v>3.97</v>
      </c>
      <c r="AJ832">
        <v>62</v>
      </c>
      <c r="AK832">
        <v>10</v>
      </c>
      <c r="AL832">
        <v>23</v>
      </c>
      <c r="AM832">
        <v>4206</v>
      </c>
      <c r="AN832">
        <v>1434</v>
      </c>
      <c r="AO832">
        <v>53</v>
      </c>
      <c r="AP832">
        <v>491</v>
      </c>
      <c r="AQ832">
        <v>497</v>
      </c>
      <c r="AR832">
        <v>194</v>
      </c>
      <c r="AS832">
        <v>125</v>
      </c>
      <c r="AT832">
        <v>0.96899999999999997</v>
      </c>
      <c r="AU832" t="s">
        <v>397</v>
      </c>
      <c r="AV832" t="s">
        <v>452</v>
      </c>
      <c r="AW832">
        <v>528976</v>
      </c>
      <c r="AX832">
        <v>99</v>
      </c>
      <c r="AY832">
        <v>98</v>
      </c>
      <c r="AZ832" t="s">
        <v>428</v>
      </c>
      <c r="BA832" t="s">
        <v>425</v>
      </c>
      <c r="BB832" t="s">
        <v>425</v>
      </c>
    </row>
    <row r="833" spans="1:54" x14ac:dyDescent="0.25">
      <c r="A833">
        <v>1928</v>
      </c>
      <c r="B833" t="s">
        <v>410</v>
      </c>
      <c r="C833" t="s">
        <v>54</v>
      </c>
      <c r="D833" t="s">
        <v>54</v>
      </c>
      <c r="E833" t="str">
        <f>VLOOKUP(D833,TeamsFranchises!$A$2:$B$121,2,FALSE)</f>
        <v>Boston Red Sox</v>
      </c>
      <c r="G833">
        <v>8</v>
      </c>
      <c r="H833">
        <v>154</v>
      </c>
      <c r="I833">
        <v>74</v>
      </c>
      <c r="J833">
        <v>57</v>
      </c>
      <c r="K833">
        <v>96</v>
      </c>
      <c r="N833">
        <f t="shared" si="48"/>
        <v>0</v>
      </c>
      <c r="O833" t="s">
        <v>51</v>
      </c>
      <c r="P833">
        <f t="shared" si="49"/>
        <v>0</v>
      </c>
      <c r="Q833" t="s">
        <v>51</v>
      </c>
      <c r="R833">
        <f t="shared" si="50"/>
        <v>1</v>
      </c>
      <c r="S833">
        <f t="shared" si="51"/>
        <v>0</v>
      </c>
      <c r="T833" t="str">
        <f>IF('Teams-Start'!A833&gt;=1903,"Y","N")</f>
        <v>Y</v>
      </c>
      <c r="U833">
        <v>589</v>
      </c>
      <c r="V833">
        <v>5132</v>
      </c>
      <c r="W833">
        <v>1356</v>
      </c>
      <c r="X833">
        <v>260</v>
      </c>
      <c r="Y833">
        <v>62</v>
      </c>
      <c r="Z833">
        <v>38</v>
      </c>
      <c r="AA833">
        <v>389</v>
      </c>
      <c r="AB833">
        <v>512</v>
      </c>
      <c r="AC833">
        <v>99</v>
      </c>
      <c r="AD833">
        <v>64</v>
      </c>
      <c r="AG833">
        <v>770</v>
      </c>
      <c r="AH833">
        <v>659</v>
      </c>
      <c r="AI833">
        <v>4.3899999999999997</v>
      </c>
      <c r="AJ833">
        <v>70</v>
      </c>
      <c r="AK833">
        <v>5</v>
      </c>
      <c r="AL833">
        <v>9</v>
      </c>
      <c r="AM833">
        <v>4056</v>
      </c>
      <c r="AN833">
        <v>1492</v>
      </c>
      <c r="AO833">
        <v>49</v>
      </c>
      <c r="AP833">
        <v>452</v>
      </c>
      <c r="AQ833">
        <v>407</v>
      </c>
      <c r="AR833">
        <v>172</v>
      </c>
      <c r="AS833">
        <v>139</v>
      </c>
      <c r="AT833">
        <v>0.97199999999999998</v>
      </c>
      <c r="AU833" t="s">
        <v>441</v>
      </c>
      <c r="AV833" t="s">
        <v>453</v>
      </c>
      <c r="AW833">
        <v>396920</v>
      </c>
      <c r="AX833">
        <v>96</v>
      </c>
      <c r="AY833">
        <v>100</v>
      </c>
      <c r="AZ833" t="s">
        <v>54</v>
      </c>
      <c r="BA833" t="s">
        <v>54</v>
      </c>
      <c r="BB833" t="s">
        <v>54</v>
      </c>
    </row>
    <row r="834" spans="1:54" x14ac:dyDescent="0.25">
      <c r="A834">
        <v>1928</v>
      </c>
      <c r="B834" t="s">
        <v>157</v>
      </c>
      <c r="C834" t="s">
        <v>262</v>
      </c>
      <c r="D834" t="s">
        <v>260</v>
      </c>
      <c r="E834" t="str">
        <f>VLOOKUP(D834,TeamsFranchises!$A$2:$B$121,2,FALSE)</f>
        <v>Los Angeles Dodgers</v>
      </c>
      <c r="G834">
        <v>6</v>
      </c>
      <c r="H834">
        <v>155</v>
      </c>
      <c r="I834">
        <v>77</v>
      </c>
      <c r="J834">
        <v>77</v>
      </c>
      <c r="K834">
        <v>76</v>
      </c>
      <c r="N834">
        <f t="shared" si="48"/>
        <v>0</v>
      </c>
      <c r="O834" t="s">
        <v>51</v>
      </c>
      <c r="P834">
        <f t="shared" si="49"/>
        <v>0</v>
      </c>
      <c r="Q834" t="s">
        <v>51</v>
      </c>
      <c r="R834">
        <f t="shared" si="50"/>
        <v>1</v>
      </c>
      <c r="S834">
        <f t="shared" si="51"/>
        <v>0</v>
      </c>
      <c r="T834" t="str">
        <f>IF('Teams-Start'!A834&gt;=1903,"Y","N")</f>
        <v>Y</v>
      </c>
      <c r="U834">
        <v>665</v>
      </c>
      <c r="V834">
        <v>5243</v>
      </c>
      <c r="W834">
        <v>1393</v>
      </c>
      <c r="X834">
        <v>229</v>
      </c>
      <c r="Y834">
        <v>70</v>
      </c>
      <c r="Z834">
        <v>66</v>
      </c>
      <c r="AA834">
        <v>557</v>
      </c>
      <c r="AB834">
        <v>510</v>
      </c>
      <c r="AC834">
        <v>81</v>
      </c>
      <c r="AG834">
        <v>640</v>
      </c>
      <c r="AH834">
        <v>504</v>
      </c>
      <c r="AI834">
        <v>3.25</v>
      </c>
      <c r="AJ834">
        <v>75</v>
      </c>
      <c r="AK834">
        <v>16</v>
      </c>
      <c r="AL834">
        <v>15</v>
      </c>
      <c r="AM834">
        <v>4188</v>
      </c>
      <c r="AN834">
        <v>1378</v>
      </c>
      <c r="AO834">
        <v>59</v>
      </c>
      <c r="AP834">
        <v>468</v>
      </c>
      <c r="AQ834">
        <v>551</v>
      </c>
      <c r="AR834">
        <v>217</v>
      </c>
      <c r="AS834">
        <v>113</v>
      </c>
      <c r="AT834">
        <v>0.96499999999999997</v>
      </c>
      <c r="AU834" t="s">
        <v>467</v>
      </c>
      <c r="AV834" t="s">
        <v>458</v>
      </c>
      <c r="AW834">
        <v>664863</v>
      </c>
      <c r="AX834">
        <v>99</v>
      </c>
      <c r="AY834">
        <v>100</v>
      </c>
      <c r="AZ834" t="s">
        <v>262</v>
      </c>
      <c r="BA834" t="s">
        <v>262</v>
      </c>
      <c r="BB834" t="s">
        <v>262</v>
      </c>
    </row>
    <row r="835" spans="1:54" x14ac:dyDescent="0.25">
      <c r="A835">
        <v>1928</v>
      </c>
      <c r="B835" t="s">
        <v>157</v>
      </c>
      <c r="C835" t="s">
        <v>158</v>
      </c>
      <c r="D835" t="s">
        <v>159</v>
      </c>
      <c r="E835" t="str">
        <f>VLOOKUP(D835,TeamsFranchises!$A$2:$B$121,2,FALSE)</f>
        <v>Atlanta Braves</v>
      </c>
      <c r="G835">
        <v>7</v>
      </c>
      <c r="H835">
        <v>153</v>
      </c>
      <c r="I835">
        <v>76</v>
      </c>
      <c r="J835">
        <v>50</v>
      </c>
      <c r="K835">
        <v>103</v>
      </c>
      <c r="N835">
        <f t="shared" ref="N835:N898" si="52">IF(M835="Y",1,0)</f>
        <v>0</v>
      </c>
      <c r="O835" t="s">
        <v>51</v>
      </c>
      <c r="P835">
        <f t="shared" ref="P835:P898" si="53">IF(O835="Y",1,0)</f>
        <v>0</v>
      </c>
      <c r="Q835" t="s">
        <v>51</v>
      </c>
      <c r="R835">
        <f t="shared" ref="R835:R898" si="54">IF(Q835="N",1,0)</f>
        <v>1</v>
      </c>
      <c r="S835">
        <f t="shared" ref="S835:S898" si="55">IF(Q835="Y",1,0)</f>
        <v>0</v>
      </c>
      <c r="T835" t="str">
        <f>IF('Teams-Start'!A835&gt;=1903,"Y","N")</f>
        <v>Y</v>
      </c>
      <c r="U835">
        <v>631</v>
      </c>
      <c r="V835">
        <v>5228</v>
      </c>
      <c r="W835">
        <v>1439</v>
      </c>
      <c r="X835">
        <v>241</v>
      </c>
      <c r="Y835">
        <v>41</v>
      </c>
      <c r="Z835">
        <v>52</v>
      </c>
      <c r="AA835">
        <v>447</v>
      </c>
      <c r="AB835">
        <v>377</v>
      </c>
      <c r="AC835">
        <v>60</v>
      </c>
      <c r="AG835">
        <v>878</v>
      </c>
      <c r="AH835">
        <v>730</v>
      </c>
      <c r="AI835">
        <v>4.83</v>
      </c>
      <c r="AJ835">
        <v>54</v>
      </c>
      <c r="AK835">
        <v>1</v>
      </c>
      <c r="AL835">
        <v>6</v>
      </c>
      <c r="AM835">
        <v>4080</v>
      </c>
      <c r="AN835">
        <v>1596</v>
      </c>
      <c r="AO835">
        <v>100</v>
      </c>
      <c r="AP835">
        <v>524</v>
      </c>
      <c r="AQ835">
        <v>343</v>
      </c>
      <c r="AR835">
        <v>193</v>
      </c>
      <c r="AS835">
        <v>141</v>
      </c>
      <c r="AT835">
        <v>0.96899999999999997</v>
      </c>
      <c r="AU835" t="s">
        <v>454</v>
      </c>
      <c r="AV835" t="s">
        <v>489</v>
      </c>
      <c r="AW835">
        <v>227001</v>
      </c>
      <c r="AX835">
        <v>94</v>
      </c>
      <c r="AY835">
        <v>97</v>
      </c>
      <c r="AZ835" t="s">
        <v>158</v>
      </c>
      <c r="BA835" t="s">
        <v>158</v>
      </c>
      <c r="BB835" t="s">
        <v>158</v>
      </c>
    </row>
    <row r="836" spans="1:54" x14ac:dyDescent="0.25">
      <c r="A836">
        <v>1928</v>
      </c>
      <c r="B836" t="s">
        <v>410</v>
      </c>
      <c r="C836" t="s">
        <v>415</v>
      </c>
      <c r="D836" t="s">
        <v>416</v>
      </c>
      <c r="E836" t="str">
        <f>VLOOKUP(D836,TeamsFranchises!$A$2:$B$121,2,FALSE)</f>
        <v>Chicago White Sox</v>
      </c>
      <c r="G836">
        <v>5</v>
      </c>
      <c r="H836">
        <v>155</v>
      </c>
      <c r="I836">
        <v>78</v>
      </c>
      <c r="J836">
        <v>72</v>
      </c>
      <c r="K836">
        <v>82</v>
      </c>
      <c r="N836">
        <f t="shared" si="52"/>
        <v>0</v>
      </c>
      <c r="O836" t="s">
        <v>51</v>
      </c>
      <c r="P836">
        <f t="shared" si="53"/>
        <v>0</v>
      </c>
      <c r="Q836" t="s">
        <v>51</v>
      </c>
      <c r="R836">
        <f t="shared" si="54"/>
        <v>1</v>
      </c>
      <c r="S836">
        <f t="shared" si="55"/>
        <v>0</v>
      </c>
      <c r="T836" t="str">
        <f>IF('Teams-Start'!A836&gt;=1903,"Y","N")</f>
        <v>Y</v>
      </c>
      <c r="U836">
        <v>656</v>
      </c>
      <c r="V836">
        <v>5207</v>
      </c>
      <c r="W836">
        <v>1405</v>
      </c>
      <c r="X836">
        <v>231</v>
      </c>
      <c r="Y836">
        <v>77</v>
      </c>
      <c r="Z836">
        <v>24</v>
      </c>
      <c r="AA836">
        <v>469</v>
      </c>
      <c r="AB836">
        <v>488</v>
      </c>
      <c r="AC836">
        <v>139</v>
      </c>
      <c r="AD836">
        <v>82</v>
      </c>
      <c r="AG836">
        <v>725</v>
      </c>
      <c r="AH836">
        <v>609</v>
      </c>
      <c r="AI836">
        <v>3.98</v>
      </c>
      <c r="AJ836">
        <v>88</v>
      </c>
      <c r="AK836">
        <v>6</v>
      </c>
      <c r="AL836">
        <v>11</v>
      </c>
      <c r="AM836">
        <v>4134</v>
      </c>
      <c r="AN836">
        <v>1518</v>
      </c>
      <c r="AO836">
        <v>66</v>
      </c>
      <c r="AP836">
        <v>501</v>
      </c>
      <c r="AQ836">
        <v>418</v>
      </c>
      <c r="AR836">
        <v>184</v>
      </c>
      <c r="AS836">
        <v>149</v>
      </c>
      <c r="AT836">
        <v>0.97</v>
      </c>
      <c r="AU836" t="s">
        <v>417</v>
      </c>
      <c r="AV836" t="s">
        <v>450</v>
      </c>
      <c r="AW836">
        <v>494152</v>
      </c>
      <c r="AX836">
        <v>98</v>
      </c>
      <c r="AY836">
        <v>100</v>
      </c>
      <c r="AZ836" t="s">
        <v>416</v>
      </c>
      <c r="BA836" t="s">
        <v>415</v>
      </c>
      <c r="BB836" t="s">
        <v>415</v>
      </c>
    </row>
    <row r="837" spans="1:54" x14ac:dyDescent="0.25">
      <c r="A837">
        <v>1928</v>
      </c>
      <c r="B837" t="s">
        <v>157</v>
      </c>
      <c r="C837" t="s">
        <v>161</v>
      </c>
      <c r="D837" t="s">
        <v>162</v>
      </c>
      <c r="E837" t="str">
        <f>VLOOKUP(D837,TeamsFranchises!$A$2:$B$121,2,FALSE)</f>
        <v>Chicago Cubs</v>
      </c>
      <c r="G837">
        <v>3</v>
      </c>
      <c r="H837">
        <v>154</v>
      </c>
      <c r="I837">
        <v>77</v>
      </c>
      <c r="J837">
        <v>91</v>
      </c>
      <c r="K837">
        <v>63</v>
      </c>
      <c r="N837">
        <f t="shared" si="52"/>
        <v>0</v>
      </c>
      <c r="O837" t="s">
        <v>51</v>
      </c>
      <c r="P837">
        <f t="shared" si="53"/>
        <v>0</v>
      </c>
      <c r="Q837" t="s">
        <v>51</v>
      </c>
      <c r="R837">
        <f t="shared" si="54"/>
        <v>1</v>
      </c>
      <c r="S837">
        <f t="shared" si="55"/>
        <v>0</v>
      </c>
      <c r="T837" t="str">
        <f>IF('Teams-Start'!A837&gt;=1903,"Y","N")</f>
        <v>Y</v>
      </c>
      <c r="U837">
        <v>714</v>
      </c>
      <c r="V837">
        <v>5260</v>
      </c>
      <c r="W837">
        <v>1460</v>
      </c>
      <c r="X837">
        <v>251</v>
      </c>
      <c r="Y837">
        <v>64</v>
      </c>
      <c r="Z837">
        <v>92</v>
      </c>
      <c r="AA837">
        <v>508</v>
      </c>
      <c r="AB837">
        <v>517</v>
      </c>
      <c r="AC837">
        <v>83</v>
      </c>
      <c r="AG837">
        <v>615</v>
      </c>
      <c r="AH837">
        <v>521</v>
      </c>
      <c r="AI837">
        <v>3.4</v>
      </c>
      <c r="AJ837">
        <v>75</v>
      </c>
      <c r="AK837">
        <v>12</v>
      </c>
      <c r="AL837">
        <v>14</v>
      </c>
      <c r="AM837">
        <v>4140</v>
      </c>
      <c r="AN837">
        <v>1383</v>
      </c>
      <c r="AO837">
        <v>56</v>
      </c>
      <c r="AP837">
        <v>508</v>
      </c>
      <c r="AQ837">
        <v>531</v>
      </c>
      <c r="AR837">
        <v>156</v>
      </c>
      <c r="AS837">
        <v>176</v>
      </c>
      <c r="AT837">
        <v>0.97499999999999998</v>
      </c>
      <c r="AU837" t="s">
        <v>434</v>
      </c>
      <c r="AV837" t="s">
        <v>473</v>
      </c>
      <c r="AW837">
        <v>1143740</v>
      </c>
      <c r="AX837">
        <v>99</v>
      </c>
      <c r="AY837">
        <v>97</v>
      </c>
      <c r="AZ837" t="s">
        <v>162</v>
      </c>
      <c r="BA837" t="s">
        <v>161</v>
      </c>
      <c r="BB837" t="s">
        <v>161</v>
      </c>
    </row>
    <row r="838" spans="1:54" x14ac:dyDescent="0.25">
      <c r="A838">
        <v>1928</v>
      </c>
      <c r="B838" t="s">
        <v>157</v>
      </c>
      <c r="C838" t="s">
        <v>167</v>
      </c>
      <c r="D838" t="s">
        <v>167</v>
      </c>
      <c r="E838" t="str">
        <f>VLOOKUP(D838,TeamsFranchises!$A$2:$B$121,2,FALSE)</f>
        <v>Cincinnati Reds</v>
      </c>
      <c r="G838">
        <v>5</v>
      </c>
      <c r="H838">
        <v>153</v>
      </c>
      <c r="I838">
        <v>78</v>
      </c>
      <c r="J838">
        <v>78</v>
      </c>
      <c r="K838">
        <v>74</v>
      </c>
      <c r="N838">
        <f t="shared" si="52"/>
        <v>0</v>
      </c>
      <c r="O838" t="s">
        <v>51</v>
      </c>
      <c r="P838">
        <f t="shared" si="53"/>
        <v>0</v>
      </c>
      <c r="Q838" t="s">
        <v>51</v>
      </c>
      <c r="R838">
        <f t="shared" si="54"/>
        <v>1</v>
      </c>
      <c r="S838">
        <f t="shared" si="55"/>
        <v>0</v>
      </c>
      <c r="T838" t="str">
        <f>IF('Teams-Start'!A838&gt;=1903,"Y","N")</f>
        <v>Y</v>
      </c>
      <c r="U838">
        <v>648</v>
      </c>
      <c r="V838">
        <v>5184</v>
      </c>
      <c r="W838">
        <v>1449</v>
      </c>
      <c r="X838">
        <v>229</v>
      </c>
      <c r="Y838">
        <v>67</v>
      </c>
      <c r="Z838">
        <v>32</v>
      </c>
      <c r="AA838">
        <v>386</v>
      </c>
      <c r="AB838">
        <v>330</v>
      </c>
      <c r="AC838">
        <v>83</v>
      </c>
      <c r="AG838">
        <v>686</v>
      </c>
      <c r="AH838">
        <v>600</v>
      </c>
      <c r="AI838">
        <v>3.94</v>
      </c>
      <c r="AJ838">
        <v>68</v>
      </c>
      <c r="AK838">
        <v>11</v>
      </c>
      <c r="AL838">
        <v>11</v>
      </c>
      <c r="AM838">
        <v>4113</v>
      </c>
      <c r="AN838">
        <v>1516</v>
      </c>
      <c r="AO838">
        <v>58</v>
      </c>
      <c r="AP838">
        <v>410</v>
      </c>
      <c r="AQ838">
        <v>355</v>
      </c>
      <c r="AR838">
        <v>162</v>
      </c>
      <c r="AS838">
        <v>194</v>
      </c>
      <c r="AT838">
        <v>0.97399999999999998</v>
      </c>
      <c r="AU838" t="s">
        <v>165</v>
      </c>
      <c r="AV838" t="s">
        <v>455</v>
      </c>
      <c r="AW838">
        <v>490490</v>
      </c>
      <c r="AX838">
        <v>98</v>
      </c>
      <c r="AY838">
        <v>99</v>
      </c>
      <c r="AZ838" t="s">
        <v>167</v>
      </c>
      <c r="BA838" t="s">
        <v>167</v>
      </c>
      <c r="BB838" t="s">
        <v>167</v>
      </c>
    </row>
    <row r="839" spans="1:54" x14ac:dyDescent="0.25">
      <c r="A839">
        <v>1928</v>
      </c>
      <c r="B839" t="s">
        <v>410</v>
      </c>
      <c r="C839" t="s">
        <v>64</v>
      </c>
      <c r="D839" t="s">
        <v>64</v>
      </c>
      <c r="E839" t="str">
        <f>VLOOKUP(D839,TeamsFranchises!$A$2:$B$121,2,FALSE)</f>
        <v>Cleveland Indians</v>
      </c>
      <c r="G839">
        <v>7</v>
      </c>
      <c r="H839">
        <v>155</v>
      </c>
      <c r="I839">
        <v>77</v>
      </c>
      <c r="J839">
        <v>62</v>
      </c>
      <c r="K839">
        <v>92</v>
      </c>
      <c r="N839">
        <f t="shared" si="52"/>
        <v>0</v>
      </c>
      <c r="O839" t="s">
        <v>51</v>
      </c>
      <c r="P839">
        <f t="shared" si="53"/>
        <v>0</v>
      </c>
      <c r="Q839" t="s">
        <v>51</v>
      </c>
      <c r="R839">
        <f t="shared" si="54"/>
        <v>1</v>
      </c>
      <c r="S839">
        <f t="shared" si="55"/>
        <v>0</v>
      </c>
      <c r="T839" t="str">
        <f>IF('Teams-Start'!A839&gt;=1903,"Y","N")</f>
        <v>Y</v>
      </c>
      <c r="U839">
        <v>674</v>
      </c>
      <c r="V839">
        <v>5386</v>
      </c>
      <c r="W839">
        <v>1535</v>
      </c>
      <c r="X839">
        <v>299</v>
      </c>
      <c r="Y839">
        <v>61</v>
      </c>
      <c r="Z839">
        <v>34</v>
      </c>
      <c r="AA839">
        <v>377</v>
      </c>
      <c r="AB839">
        <v>426</v>
      </c>
      <c r="AC839">
        <v>50</v>
      </c>
      <c r="AD839">
        <v>52</v>
      </c>
      <c r="AG839">
        <v>830</v>
      </c>
      <c r="AH839">
        <v>684</v>
      </c>
      <c r="AI839">
        <v>4.47</v>
      </c>
      <c r="AJ839">
        <v>71</v>
      </c>
      <c r="AK839">
        <v>4</v>
      </c>
      <c r="AL839">
        <v>15</v>
      </c>
      <c r="AM839">
        <v>4134</v>
      </c>
      <c r="AN839">
        <v>1615</v>
      </c>
      <c r="AO839">
        <v>52</v>
      </c>
      <c r="AP839">
        <v>511</v>
      </c>
      <c r="AQ839">
        <v>416</v>
      </c>
      <c r="AR839">
        <v>221</v>
      </c>
      <c r="AS839">
        <v>187</v>
      </c>
      <c r="AT839">
        <v>0.96499999999999997</v>
      </c>
      <c r="AU839" t="s">
        <v>487</v>
      </c>
      <c r="AV839" t="s">
        <v>446</v>
      </c>
      <c r="AW839">
        <v>375907</v>
      </c>
      <c r="AX839">
        <v>101</v>
      </c>
      <c r="AY839">
        <v>102</v>
      </c>
      <c r="AZ839" t="s">
        <v>64</v>
      </c>
      <c r="BA839" t="s">
        <v>64</v>
      </c>
      <c r="BB839" t="s">
        <v>64</v>
      </c>
    </row>
    <row r="840" spans="1:54" x14ac:dyDescent="0.25">
      <c r="A840">
        <v>1928</v>
      </c>
      <c r="B840" t="s">
        <v>410</v>
      </c>
      <c r="C840" t="s">
        <v>419</v>
      </c>
      <c r="D840" t="s">
        <v>419</v>
      </c>
      <c r="E840" t="str">
        <f>VLOOKUP(D840,TeamsFranchises!$A$2:$B$121,2,FALSE)</f>
        <v>Detroit Tigers</v>
      </c>
      <c r="G840">
        <v>6</v>
      </c>
      <c r="H840">
        <v>154</v>
      </c>
      <c r="I840">
        <v>77</v>
      </c>
      <c r="J840">
        <v>68</v>
      </c>
      <c r="K840">
        <v>86</v>
      </c>
      <c r="N840">
        <f t="shared" si="52"/>
        <v>0</v>
      </c>
      <c r="O840" t="s">
        <v>51</v>
      </c>
      <c r="P840">
        <f t="shared" si="53"/>
        <v>0</v>
      </c>
      <c r="Q840" t="s">
        <v>51</v>
      </c>
      <c r="R840">
        <f t="shared" si="54"/>
        <v>1</v>
      </c>
      <c r="S840">
        <f t="shared" si="55"/>
        <v>0</v>
      </c>
      <c r="T840" t="str">
        <f>IF('Teams-Start'!A840&gt;=1903,"Y","N")</f>
        <v>Y</v>
      </c>
      <c r="U840">
        <v>744</v>
      </c>
      <c r="V840">
        <v>5292</v>
      </c>
      <c r="W840">
        <v>1476</v>
      </c>
      <c r="X840">
        <v>265</v>
      </c>
      <c r="Y840">
        <v>97</v>
      </c>
      <c r="Z840">
        <v>62</v>
      </c>
      <c r="AA840">
        <v>469</v>
      </c>
      <c r="AB840">
        <v>438</v>
      </c>
      <c r="AC840">
        <v>113</v>
      </c>
      <c r="AD840">
        <v>77</v>
      </c>
      <c r="AG840">
        <v>804</v>
      </c>
      <c r="AH840">
        <v>659</v>
      </c>
      <c r="AI840">
        <v>4.32</v>
      </c>
      <c r="AJ840">
        <v>65</v>
      </c>
      <c r="AK840">
        <v>5</v>
      </c>
      <c r="AL840">
        <v>16</v>
      </c>
      <c r="AM840">
        <v>4116</v>
      </c>
      <c r="AN840">
        <v>1481</v>
      </c>
      <c r="AO840">
        <v>58</v>
      </c>
      <c r="AP840">
        <v>567</v>
      </c>
      <c r="AQ840">
        <v>451</v>
      </c>
      <c r="AR840">
        <v>212</v>
      </c>
      <c r="AS840">
        <v>140</v>
      </c>
      <c r="AT840">
        <v>0.96499999999999997</v>
      </c>
      <c r="AU840" t="s">
        <v>420</v>
      </c>
      <c r="AV840" t="s">
        <v>456</v>
      </c>
      <c r="AW840">
        <v>474323</v>
      </c>
      <c r="AX840">
        <v>102</v>
      </c>
      <c r="AY840">
        <v>102</v>
      </c>
      <c r="AZ840" t="s">
        <v>419</v>
      </c>
      <c r="BA840" t="s">
        <v>419</v>
      </c>
      <c r="BB840" t="s">
        <v>419</v>
      </c>
    </row>
    <row r="841" spans="1:54" x14ac:dyDescent="0.25">
      <c r="A841">
        <v>1928</v>
      </c>
      <c r="B841" t="s">
        <v>157</v>
      </c>
      <c r="C841" t="s">
        <v>242</v>
      </c>
      <c r="D841" t="s">
        <v>243</v>
      </c>
      <c r="E841" t="str">
        <f>VLOOKUP(D841,TeamsFranchises!$A$2:$B$121,2,FALSE)</f>
        <v>San Francisco Giants</v>
      </c>
      <c r="G841">
        <v>2</v>
      </c>
      <c r="H841">
        <v>155</v>
      </c>
      <c r="I841">
        <v>77</v>
      </c>
      <c r="J841">
        <v>93</v>
      </c>
      <c r="K841">
        <v>61</v>
      </c>
      <c r="N841">
        <f t="shared" si="52"/>
        <v>0</v>
      </c>
      <c r="O841" t="s">
        <v>51</v>
      </c>
      <c r="P841">
        <f t="shared" si="53"/>
        <v>0</v>
      </c>
      <c r="Q841" t="s">
        <v>51</v>
      </c>
      <c r="R841">
        <f t="shared" si="54"/>
        <v>1</v>
      </c>
      <c r="S841">
        <f t="shared" si="55"/>
        <v>0</v>
      </c>
      <c r="T841" t="str">
        <f>IF('Teams-Start'!A841&gt;=1903,"Y","N")</f>
        <v>Y</v>
      </c>
      <c r="U841">
        <v>807</v>
      </c>
      <c r="V841">
        <v>5459</v>
      </c>
      <c r="W841">
        <v>1600</v>
      </c>
      <c r="X841">
        <v>276</v>
      </c>
      <c r="Y841">
        <v>59</v>
      </c>
      <c r="Z841">
        <v>118</v>
      </c>
      <c r="AA841">
        <v>444</v>
      </c>
      <c r="AB841">
        <v>376</v>
      </c>
      <c r="AC841">
        <v>62</v>
      </c>
      <c r="AG841">
        <v>653</v>
      </c>
      <c r="AH841">
        <v>568</v>
      </c>
      <c r="AI841">
        <v>3.67</v>
      </c>
      <c r="AJ841">
        <v>79</v>
      </c>
      <c r="AK841">
        <v>7</v>
      </c>
      <c r="AL841">
        <v>16</v>
      </c>
      <c r="AM841">
        <v>4182</v>
      </c>
      <c r="AN841">
        <v>1454</v>
      </c>
      <c r="AO841">
        <v>77</v>
      </c>
      <c r="AP841">
        <v>405</v>
      </c>
      <c r="AQ841">
        <v>399</v>
      </c>
      <c r="AR841">
        <v>178</v>
      </c>
      <c r="AS841">
        <v>175</v>
      </c>
      <c r="AT841">
        <v>0.97199999999999998</v>
      </c>
      <c r="AU841" t="s">
        <v>310</v>
      </c>
      <c r="AV841" t="s">
        <v>457</v>
      </c>
      <c r="AW841">
        <v>916191</v>
      </c>
      <c r="AX841">
        <v>100</v>
      </c>
      <c r="AY841">
        <v>98</v>
      </c>
      <c r="AZ841" t="s">
        <v>246</v>
      </c>
      <c r="BA841" t="s">
        <v>242</v>
      </c>
      <c r="BB841" t="s">
        <v>242</v>
      </c>
    </row>
    <row r="842" spans="1:54" x14ac:dyDescent="0.25">
      <c r="A842">
        <v>1928</v>
      </c>
      <c r="B842" t="s">
        <v>410</v>
      </c>
      <c r="C842" t="s">
        <v>436</v>
      </c>
      <c r="D842" t="s">
        <v>412</v>
      </c>
      <c r="E842" t="str">
        <f>VLOOKUP(D842,TeamsFranchises!$A$2:$B$121,2,FALSE)</f>
        <v>New York Yankees</v>
      </c>
      <c r="G842">
        <v>1</v>
      </c>
      <c r="H842">
        <v>154</v>
      </c>
      <c r="I842">
        <v>77</v>
      </c>
      <c r="J842">
        <v>101</v>
      </c>
      <c r="K842">
        <v>53</v>
      </c>
      <c r="N842">
        <f t="shared" si="52"/>
        <v>0</v>
      </c>
      <c r="O842" t="s">
        <v>76</v>
      </c>
      <c r="P842">
        <f t="shared" si="53"/>
        <v>1</v>
      </c>
      <c r="Q842" t="s">
        <v>76</v>
      </c>
      <c r="R842">
        <f t="shared" si="54"/>
        <v>0</v>
      </c>
      <c r="S842">
        <f t="shared" si="55"/>
        <v>1</v>
      </c>
      <c r="T842" t="str">
        <f>IF('Teams-Start'!A842&gt;=1903,"Y","N")</f>
        <v>Y</v>
      </c>
      <c r="U842">
        <v>894</v>
      </c>
      <c r="V842">
        <v>5337</v>
      </c>
      <c r="W842">
        <v>1578</v>
      </c>
      <c r="X842">
        <v>269</v>
      </c>
      <c r="Y842">
        <v>79</v>
      </c>
      <c r="Z842">
        <v>133</v>
      </c>
      <c r="AA842">
        <v>562</v>
      </c>
      <c r="AB842">
        <v>544</v>
      </c>
      <c r="AC842">
        <v>51</v>
      </c>
      <c r="AD842">
        <v>51</v>
      </c>
      <c r="AG842">
        <v>685</v>
      </c>
      <c r="AH842">
        <v>571</v>
      </c>
      <c r="AI842">
        <v>3.74</v>
      </c>
      <c r="AJ842">
        <v>82</v>
      </c>
      <c r="AK842">
        <v>13</v>
      </c>
      <c r="AL842">
        <v>21</v>
      </c>
      <c r="AM842">
        <v>4125</v>
      </c>
      <c r="AN842">
        <v>1466</v>
      </c>
      <c r="AO842">
        <v>59</v>
      </c>
      <c r="AP842">
        <v>452</v>
      </c>
      <c r="AQ842">
        <v>487</v>
      </c>
      <c r="AR842">
        <v>199</v>
      </c>
      <c r="AS842">
        <v>136</v>
      </c>
      <c r="AT842">
        <v>0.96699999999999997</v>
      </c>
      <c r="AU842" t="s">
        <v>459</v>
      </c>
      <c r="AV842" t="s">
        <v>491</v>
      </c>
      <c r="AW842">
        <v>1072132</v>
      </c>
      <c r="AX842">
        <v>98</v>
      </c>
      <c r="AY842">
        <v>94</v>
      </c>
      <c r="AZ842" t="s">
        <v>412</v>
      </c>
      <c r="BA842" t="s">
        <v>436</v>
      </c>
      <c r="BB842" t="s">
        <v>436</v>
      </c>
    </row>
    <row r="843" spans="1:54" x14ac:dyDescent="0.25">
      <c r="A843">
        <v>1928</v>
      </c>
      <c r="B843" t="s">
        <v>410</v>
      </c>
      <c r="C843" t="s">
        <v>226</v>
      </c>
      <c r="D843" t="s">
        <v>423</v>
      </c>
      <c r="E843" t="str">
        <f>VLOOKUP(D843,TeamsFranchises!$A$2:$B$121,2,FALSE)</f>
        <v>Oakland Athletics</v>
      </c>
      <c r="G843">
        <v>2</v>
      </c>
      <c r="H843">
        <v>153</v>
      </c>
      <c r="I843">
        <v>77</v>
      </c>
      <c r="J843">
        <v>98</v>
      </c>
      <c r="K843">
        <v>55</v>
      </c>
      <c r="N843">
        <f t="shared" si="52"/>
        <v>0</v>
      </c>
      <c r="O843" t="s">
        <v>51</v>
      </c>
      <c r="P843">
        <f t="shared" si="53"/>
        <v>0</v>
      </c>
      <c r="Q843" t="s">
        <v>51</v>
      </c>
      <c r="R843">
        <f t="shared" si="54"/>
        <v>1</v>
      </c>
      <c r="S843">
        <f t="shared" si="55"/>
        <v>0</v>
      </c>
      <c r="T843" t="str">
        <f>IF('Teams-Start'!A843&gt;=1903,"Y","N")</f>
        <v>Y</v>
      </c>
      <c r="U843">
        <v>829</v>
      </c>
      <c r="V843">
        <v>5226</v>
      </c>
      <c r="W843">
        <v>1540</v>
      </c>
      <c r="X843">
        <v>323</v>
      </c>
      <c r="Y843">
        <v>75</v>
      </c>
      <c r="Z843">
        <v>89</v>
      </c>
      <c r="AA843">
        <v>533</v>
      </c>
      <c r="AB843">
        <v>442</v>
      </c>
      <c r="AC843">
        <v>59</v>
      </c>
      <c r="AD843">
        <v>48</v>
      </c>
      <c r="AG843">
        <v>615</v>
      </c>
      <c r="AH843">
        <v>510</v>
      </c>
      <c r="AI843">
        <v>3.36</v>
      </c>
      <c r="AJ843">
        <v>81</v>
      </c>
      <c r="AK843">
        <v>15</v>
      </c>
      <c r="AL843">
        <v>16</v>
      </c>
      <c r="AM843">
        <v>4101</v>
      </c>
      <c r="AN843">
        <v>1349</v>
      </c>
      <c r="AO843">
        <v>66</v>
      </c>
      <c r="AP843">
        <v>424</v>
      </c>
      <c r="AQ843">
        <v>607</v>
      </c>
      <c r="AR843">
        <v>183</v>
      </c>
      <c r="AS843">
        <v>124</v>
      </c>
      <c r="AT843">
        <v>0.97</v>
      </c>
      <c r="AU843" t="s">
        <v>77</v>
      </c>
      <c r="AV843" t="s">
        <v>442</v>
      </c>
      <c r="AW843">
        <v>689756</v>
      </c>
      <c r="AX843">
        <v>103</v>
      </c>
      <c r="AY843">
        <v>99</v>
      </c>
      <c r="AZ843" t="s">
        <v>226</v>
      </c>
      <c r="BA843" t="s">
        <v>226</v>
      </c>
      <c r="BB843" t="s">
        <v>226</v>
      </c>
    </row>
    <row r="844" spans="1:54" x14ac:dyDescent="0.25">
      <c r="A844">
        <v>1928</v>
      </c>
      <c r="B844" t="s">
        <v>157</v>
      </c>
      <c r="C844" t="s">
        <v>122</v>
      </c>
      <c r="D844" t="s">
        <v>122</v>
      </c>
      <c r="E844" t="str">
        <f>VLOOKUP(D844,TeamsFranchises!$A$2:$B$121,2,FALSE)</f>
        <v>Philadelphia Phillies</v>
      </c>
      <c r="G844">
        <v>8</v>
      </c>
      <c r="H844">
        <v>152</v>
      </c>
      <c r="I844">
        <v>75</v>
      </c>
      <c r="J844">
        <v>43</v>
      </c>
      <c r="K844">
        <v>109</v>
      </c>
      <c r="N844">
        <f t="shared" si="52"/>
        <v>0</v>
      </c>
      <c r="O844" t="s">
        <v>51</v>
      </c>
      <c r="P844">
        <f t="shared" si="53"/>
        <v>0</v>
      </c>
      <c r="Q844" t="s">
        <v>51</v>
      </c>
      <c r="R844">
        <f t="shared" si="54"/>
        <v>1</v>
      </c>
      <c r="S844">
        <f t="shared" si="55"/>
        <v>0</v>
      </c>
      <c r="T844" t="str">
        <f>IF('Teams-Start'!A844&gt;=1903,"Y","N")</f>
        <v>Y</v>
      </c>
      <c r="U844">
        <v>660</v>
      </c>
      <c r="V844">
        <v>5234</v>
      </c>
      <c r="W844">
        <v>1396</v>
      </c>
      <c r="X844">
        <v>257</v>
      </c>
      <c r="Y844">
        <v>47</v>
      </c>
      <c r="Z844">
        <v>85</v>
      </c>
      <c r="AA844">
        <v>503</v>
      </c>
      <c r="AB844">
        <v>510</v>
      </c>
      <c r="AC844">
        <v>53</v>
      </c>
      <c r="AG844">
        <v>957</v>
      </c>
      <c r="AH844">
        <v>835</v>
      </c>
      <c r="AI844">
        <v>5.56</v>
      </c>
      <c r="AJ844">
        <v>42</v>
      </c>
      <c r="AK844">
        <v>4</v>
      </c>
      <c r="AL844">
        <v>11</v>
      </c>
      <c r="AM844">
        <v>4056</v>
      </c>
      <c r="AN844">
        <v>1660</v>
      </c>
      <c r="AO844">
        <v>108</v>
      </c>
      <c r="AP844">
        <v>675</v>
      </c>
      <c r="AQ844">
        <v>404</v>
      </c>
      <c r="AR844">
        <v>179</v>
      </c>
      <c r="AS844">
        <v>171</v>
      </c>
      <c r="AT844">
        <v>0.97099999999999997</v>
      </c>
      <c r="AU844" t="s">
        <v>358</v>
      </c>
      <c r="AV844" t="s">
        <v>404</v>
      </c>
      <c r="AW844">
        <v>182168</v>
      </c>
      <c r="AX844">
        <v>106</v>
      </c>
      <c r="AY844">
        <v>110</v>
      </c>
      <c r="AZ844" t="s">
        <v>122</v>
      </c>
      <c r="BA844" t="s">
        <v>122</v>
      </c>
      <c r="BB844" t="s">
        <v>122</v>
      </c>
    </row>
    <row r="845" spans="1:54" x14ac:dyDescent="0.25">
      <c r="A845">
        <v>1928</v>
      </c>
      <c r="B845" t="s">
        <v>157</v>
      </c>
      <c r="C845" t="s">
        <v>229</v>
      </c>
      <c r="D845" t="s">
        <v>229</v>
      </c>
      <c r="E845" t="str">
        <f>VLOOKUP(D845,TeamsFranchises!$A$2:$B$121,2,FALSE)</f>
        <v>Pittsburgh Pirates</v>
      </c>
      <c r="G845">
        <v>4</v>
      </c>
      <c r="H845">
        <v>152</v>
      </c>
      <c r="I845">
        <v>77</v>
      </c>
      <c r="J845">
        <v>85</v>
      </c>
      <c r="K845">
        <v>67</v>
      </c>
      <c r="N845">
        <f t="shared" si="52"/>
        <v>0</v>
      </c>
      <c r="O845" t="s">
        <v>51</v>
      </c>
      <c r="P845">
        <f t="shared" si="53"/>
        <v>0</v>
      </c>
      <c r="Q845" t="s">
        <v>51</v>
      </c>
      <c r="R845">
        <f t="shared" si="54"/>
        <v>1</v>
      </c>
      <c r="S845">
        <f t="shared" si="55"/>
        <v>0</v>
      </c>
      <c r="T845" t="str">
        <f>IF('Teams-Start'!A845&gt;=1903,"Y","N")</f>
        <v>Y</v>
      </c>
      <c r="U845">
        <v>837</v>
      </c>
      <c r="V845">
        <v>5371</v>
      </c>
      <c r="W845">
        <v>1659</v>
      </c>
      <c r="X845">
        <v>246</v>
      </c>
      <c r="Y845">
        <v>100</v>
      </c>
      <c r="Z845">
        <v>52</v>
      </c>
      <c r="AA845">
        <v>435</v>
      </c>
      <c r="AB845">
        <v>352</v>
      </c>
      <c r="AC845">
        <v>64</v>
      </c>
      <c r="AG845">
        <v>704</v>
      </c>
      <c r="AH845">
        <v>594</v>
      </c>
      <c r="AI845">
        <v>3.95</v>
      </c>
      <c r="AJ845">
        <v>82</v>
      </c>
      <c r="AK845">
        <v>8</v>
      </c>
      <c r="AL845">
        <v>11</v>
      </c>
      <c r="AM845">
        <v>4062</v>
      </c>
      <c r="AN845">
        <v>1422</v>
      </c>
      <c r="AO845">
        <v>66</v>
      </c>
      <c r="AP845">
        <v>446</v>
      </c>
      <c r="AQ845">
        <v>385</v>
      </c>
      <c r="AR845">
        <v>201</v>
      </c>
      <c r="AS845">
        <v>123</v>
      </c>
      <c r="AT845">
        <v>0.96699999999999997</v>
      </c>
      <c r="AU845" t="s">
        <v>390</v>
      </c>
      <c r="AV845" t="s">
        <v>447</v>
      </c>
      <c r="AW845">
        <v>495070</v>
      </c>
      <c r="AX845">
        <v>104</v>
      </c>
      <c r="AY845">
        <v>102</v>
      </c>
      <c r="AZ845" t="s">
        <v>229</v>
      </c>
      <c r="BA845" t="s">
        <v>229</v>
      </c>
      <c r="BB845" t="s">
        <v>229</v>
      </c>
    </row>
    <row r="846" spans="1:54" x14ac:dyDescent="0.25">
      <c r="A846">
        <v>1928</v>
      </c>
      <c r="B846" t="s">
        <v>410</v>
      </c>
      <c r="C846" t="s">
        <v>431</v>
      </c>
      <c r="D846" t="s">
        <v>95</v>
      </c>
      <c r="E846" t="str">
        <f>VLOOKUP(D846,TeamsFranchises!$A$2:$B$121,2,FALSE)</f>
        <v>Baltimore Orioles</v>
      </c>
      <c r="G846">
        <v>3</v>
      </c>
      <c r="H846">
        <v>154</v>
      </c>
      <c r="I846">
        <v>77</v>
      </c>
      <c r="J846">
        <v>82</v>
      </c>
      <c r="K846">
        <v>72</v>
      </c>
      <c r="N846">
        <f t="shared" si="52"/>
        <v>0</v>
      </c>
      <c r="O846" t="s">
        <v>51</v>
      </c>
      <c r="P846">
        <f t="shared" si="53"/>
        <v>0</v>
      </c>
      <c r="Q846" t="s">
        <v>51</v>
      </c>
      <c r="R846">
        <f t="shared" si="54"/>
        <v>1</v>
      </c>
      <c r="S846">
        <f t="shared" si="55"/>
        <v>0</v>
      </c>
      <c r="T846" t="str">
        <f>IF('Teams-Start'!A846&gt;=1903,"Y","N")</f>
        <v>Y</v>
      </c>
      <c r="U846">
        <v>772</v>
      </c>
      <c r="V846">
        <v>5217</v>
      </c>
      <c r="W846">
        <v>1431</v>
      </c>
      <c r="X846">
        <v>276</v>
      </c>
      <c r="Y846">
        <v>76</v>
      </c>
      <c r="Z846">
        <v>63</v>
      </c>
      <c r="AA846">
        <v>548</v>
      </c>
      <c r="AB846">
        <v>479</v>
      </c>
      <c r="AC846">
        <v>76</v>
      </c>
      <c r="AD846">
        <v>43</v>
      </c>
      <c r="AG846">
        <v>742</v>
      </c>
      <c r="AH846">
        <v>637</v>
      </c>
      <c r="AI846">
        <v>4.17</v>
      </c>
      <c r="AJ846">
        <v>80</v>
      </c>
      <c r="AK846">
        <v>6</v>
      </c>
      <c r="AL846">
        <v>15</v>
      </c>
      <c r="AM846">
        <v>4122</v>
      </c>
      <c r="AN846">
        <v>1487</v>
      </c>
      <c r="AO846">
        <v>93</v>
      </c>
      <c r="AP846">
        <v>454</v>
      </c>
      <c r="AQ846">
        <v>456</v>
      </c>
      <c r="AR846">
        <v>184</v>
      </c>
      <c r="AS846">
        <v>146</v>
      </c>
      <c r="AT846">
        <v>0.97</v>
      </c>
      <c r="AU846" t="s">
        <v>252</v>
      </c>
      <c r="AV846" t="s">
        <v>444</v>
      </c>
      <c r="AW846">
        <v>339497</v>
      </c>
      <c r="AX846">
        <v>103</v>
      </c>
      <c r="AY846">
        <v>104</v>
      </c>
      <c r="AZ846" t="s">
        <v>433</v>
      </c>
      <c r="BA846" t="s">
        <v>431</v>
      </c>
      <c r="BB846" t="s">
        <v>431</v>
      </c>
    </row>
    <row r="847" spans="1:54" x14ac:dyDescent="0.25">
      <c r="A847">
        <v>1928</v>
      </c>
      <c r="B847" t="s">
        <v>157</v>
      </c>
      <c r="C847" t="s">
        <v>396</v>
      </c>
      <c r="D847" t="s">
        <v>154</v>
      </c>
      <c r="E847" t="str">
        <f>VLOOKUP(D847,TeamsFranchises!$A$2:$B$121,2,FALSE)</f>
        <v>St. Louis Cardinals</v>
      </c>
      <c r="G847">
        <v>1</v>
      </c>
      <c r="H847">
        <v>154</v>
      </c>
      <c r="I847">
        <v>77</v>
      </c>
      <c r="J847">
        <v>95</v>
      </c>
      <c r="K847">
        <v>59</v>
      </c>
      <c r="N847">
        <f t="shared" si="52"/>
        <v>0</v>
      </c>
      <c r="O847" t="s">
        <v>76</v>
      </c>
      <c r="P847">
        <f t="shared" si="53"/>
        <v>1</v>
      </c>
      <c r="Q847" t="s">
        <v>51</v>
      </c>
      <c r="R847">
        <f t="shared" si="54"/>
        <v>1</v>
      </c>
      <c r="S847">
        <f t="shared" si="55"/>
        <v>0</v>
      </c>
      <c r="T847" t="str">
        <f>IF('Teams-Start'!A847&gt;=1903,"Y","N")</f>
        <v>Y</v>
      </c>
      <c r="U847">
        <v>807</v>
      </c>
      <c r="V847">
        <v>5357</v>
      </c>
      <c r="W847">
        <v>1505</v>
      </c>
      <c r="X847">
        <v>292</v>
      </c>
      <c r="Y847">
        <v>70</v>
      </c>
      <c r="Z847">
        <v>113</v>
      </c>
      <c r="AA847">
        <v>568</v>
      </c>
      <c r="AB847">
        <v>438</v>
      </c>
      <c r="AC847">
        <v>82</v>
      </c>
      <c r="AG847">
        <v>636</v>
      </c>
      <c r="AH847">
        <v>531</v>
      </c>
      <c r="AI847">
        <v>3.38</v>
      </c>
      <c r="AJ847">
        <v>83</v>
      </c>
      <c r="AK847">
        <v>4</v>
      </c>
      <c r="AL847">
        <v>21</v>
      </c>
      <c r="AM847">
        <v>4245</v>
      </c>
      <c r="AN847">
        <v>1470</v>
      </c>
      <c r="AO847">
        <v>86</v>
      </c>
      <c r="AP847">
        <v>399</v>
      </c>
      <c r="AQ847">
        <v>422</v>
      </c>
      <c r="AR847">
        <v>152</v>
      </c>
      <c r="AS847">
        <v>134</v>
      </c>
      <c r="AT847">
        <v>0.97399999999999998</v>
      </c>
      <c r="AU847" t="s">
        <v>409</v>
      </c>
      <c r="AV847" t="s">
        <v>444</v>
      </c>
      <c r="AW847">
        <v>761574</v>
      </c>
      <c r="AX847">
        <v>103</v>
      </c>
      <c r="AY847">
        <v>102</v>
      </c>
      <c r="AZ847" t="s">
        <v>154</v>
      </c>
      <c r="BA847" t="s">
        <v>396</v>
      </c>
      <c r="BB847" t="s">
        <v>396</v>
      </c>
    </row>
    <row r="848" spans="1:54" x14ac:dyDescent="0.25">
      <c r="A848">
        <v>1928</v>
      </c>
      <c r="B848" t="s">
        <v>410</v>
      </c>
      <c r="C848" t="s">
        <v>425</v>
      </c>
      <c r="D848" t="s">
        <v>426</v>
      </c>
      <c r="E848" t="str">
        <f>VLOOKUP(D848,TeamsFranchises!$A$2:$B$121,2,FALSE)</f>
        <v>Minnesota Twins</v>
      </c>
      <c r="G848">
        <v>4</v>
      </c>
      <c r="H848">
        <v>155</v>
      </c>
      <c r="I848">
        <v>80</v>
      </c>
      <c r="J848">
        <v>75</v>
      </c>
      <c r="K848">
        <v>79</v>
      </c>
      <c r="N848">
        <f t="shared" si="52"/>
        <v>0</v>
      </c>
      <c r="O848" t="s">
        <v>51</v>
      </c>
      <c r="P848">
        <f t="shared" si="53"/>
        <v>0</v>
      </c>
      <c r="Q848" t="s">
        <v>51</v>
      </c>
      <c r="R848">
        <f t="shared" si="54"/>
        <v>1</v>
      </c>
      <c r="S848">
        <f t="shared" si="55"/>
        <v>0</v>
      </c>
      <c r="T848" t="str">
        <f>IF('Teams-Start'!A848&gt;=1903,"Y","N")</f>
        <v>Y</v>
      </c>
      <c r="U848">
        <v>718</v>
      </c>
      <c r="V848">
        <v>5320</v>
      </c>
      <c r="W848">
        <v>1510</v>
      </c>
      <c r="X848">
        <v>277</v>
      </c>
      <c r="Y848">
        <v>93</v>
      </c>
      <c r="Z848">
        <v>40</v>
      </c>
      <c r="AA848">
        <v>481</v>
      </c>
      <c r="AB848">
        <v>390</v>
      </c>
      <c r="AC848">
        <v>110</v>
      </c>
      <c r="AD848">
        <v>59</v>
      </c>
      <c r="AG848">
        <v>705</v>
      </c>
      <c r="AH848">
        <v>597</v>
      </c>
      <c r="AI848">
        <v>3.88</v>
      </c>
      <c r="AJ848">
        <v>77</v>
      </c>
      <c r="AK848">
        <v>15</v>
      </c>
      <c r="AL848">
        <v>10</v>
      </c>
      <c r="AM848">
        <v>4152</v>
      </c>
      <c r="AN848">
        <v>1420</v>
      </c>
      <c r="AO848">
        <v>40</v>
      </c>
      <c r="AP848">
        <v>466</v>
      </c>
      <c r="AQ848">
        <v>462</v>
      </c>
      <c r="AR848">
        <v>180</v>
      </c>
      <c r="AS848">
        <v>146</v>
      </c>
      <c r="AT848">
        <v>0.97099999999999997</v>
      </c>
      <c r="AU848" t="s">
        <v>397</v>
      </c>
      <c r="AV848" t="s">
        <v>452</v>
      </c>
      <c r="AW848">
        <v>378501</v>
      </c>
      <c r="AX848">
        <v>99</v>
      </c>
      <c r="AY848">
        <v>99</v>
      </c>
      <c r="AZ848" t="s">
        <v>428</v>
      </c>
      <c r="BA848" t="s">
        <v>425</v>
      </c>
      <c r="BB848" t="s">
        <v>425</v>
      </c>
    </row>
    <row r="849" spans="1:54" x14ac:dyDescent="0.25">
      <c r="A849">
        <v>1929</v>
      </c>
      <c r="B849" t="s">
        <v>410</v>
      </c>
      <c r="C849" t="s">
        <v>54</v>
      </c>
      <c r="D849" t="s">
        <v>54</v>
      </c>
      <c r="E849" t="str">
        <f>VLOOKUP(D849,TeamsFranchises!$A$2:$B$121,2,FALSE)</f>
        <v>Boston Red Sox</v>
      </c>
      <c r="G849">
        <v>8</v>
      </c>
      <c r="H849">
        <v>155</v>
      </c>
      <c r="I849">
        <v>78</v>
      </c>
      <c r="J849">
        <v>58</v>
      </c>
      <c r="K849">
        <v>96</v>
      </c>
      <c r="N849">
        <f t="shared" si="52"/>
        <v>0</v>
      </c>
      <c r="O849" t="s">
        <v>51</v>
      </c>
      <c r="P849">
        <f t="shared" si="53"/>
        <v>0</v>
      </c>
      <c r="Q849" t="s">
        <v>51</v>
      </c>
      <c r="R849">
        <f t="shared" si="54"/>
        <v>1</v>
      </c>
      <c r="S849">
        <f t="shared" si="55"/>
        <v>0</v>
      </c>
      <c r="T849" t="str">
        <f>IF('Teams-Start'!A849&gt;=1903,"Y","N")</f>
        <v>Y</v>
      </c>
      <c r="U849">
        <v>605</v>
      </c>
      <c r="V849">
        <v>5160</v>
      </c>
      <c r="W849">
        <v>1377</v>
      </c>
      <c r="X849">
        <v>285</v>
      </c>
      <c r="Y849">
        <v>69</v>
      </c>
      <c r="Z849">
        <v>28</v>
      </c>
      <c r="AA849">
        <v>413</v>
      </c>
      <c r="AB849">
        <v>494</v>
      </c>
      <c r="AC849">
        <v>85</v>
      </c>
      <c r="AD849">
        <v>80</v>
      </c>
      <c r="AG849">
        <v>803</v>
      </c>
      <c r="AH849">
        <v>672</v>
      </c>
      <c r="AI849">
        <v>4.43</v>
      </c>
      <c r="AJ849">
        <v>84</v>
      </c>
      <c r="AK849">
        <v>9</v>
      </c>
      <c r="AL849">
        <v>5</v>
      </c>
      <c r="AM849">
        <v>4098</v>
      </c>
      <c r="AN849">
        <v>1537</v>
      </c>
      <c r="AO849">
        <v>78</v>
      </c>
      <c r="AP849">
        <v>496</v>
      </c>
      <c r="AQ849">
        <v>416</v>
      </c>
      <c r="AR849">
        <v>218</v>
      </c>
      <c r="AS849">
        <v>159</v>
      </c>
      <c r="AT849">
        <v>0.96499999999999997</v>
      </c>
      <c r="AU849" t="s">
        <v>441</v>
      </c>
      <c r="AV849" t="s">
        <v>453</v>
      </c>
      <c r="AW849">
        <v>394620</v>
      </c>
      <c r="AX849">
        <v>97</v>
      </c>
      <c r="AY849">
        <v>100</v>
      </c>
      <c r="AZ849" t="s">
        <v>54</v>
      </c>
      <c r="BA849" t="s">
        <v>54</v>
      </c>
      <c r="BB849" t="s">
        <v>54</v>
      </c>
    </row>
    <row r="850" spans="1:54" x14ac:dyDescent="0.25">
      <c r="A850">
        <v>1929</v>
      </c>
      <c r="B850" t="s">
        <v>157</v>
      </c>
      <c r="C850" t="s">
        <v>262</v>
      </c>
      <c r="D850" t="s">
        <v>260</v>
      </c>
      <c r="E850" t="str">
        <f>VLOOKUP(D850,TeamsFranchises!$A$2:$B$121,2,FALSE)</f>
        <v>Los Angeles Dodgers</v>
      </c>
      <c r="G850">
        <v>6</v>
      </c>
      <c r="H850">
        <v>153</v>
      </c>
      <c r="I850">
        <v>77</v>
      </c>
      <c r="J850">
        <v>70</v>
      </c>
      <c r="K850">
        <v>83</v>
      </c>
      <c r="N850">
        <f t="shared" si="52"/>
        <v>0</v>
      </c>
      <c r="O850" t="s">
        <v>51</v>
      </c>
      <c r="P850">
        <f t="shared" si="53"/>
        <v>0</v>
      </c>
      <c r="Q850" t="s">
        <v>51</v>
      </c>
      <c r="R850">
        <f t="shared" si="54"/>
        <v>1</v>
      </c>
      <c r="S850">
        <f t="shared" si="55"/>
        <v>0</v>
      </c>
      <c r="T850" t="str">
        <f>IF('Teams-Start'!A850&gt;=1903,"Y","N")</f>
        <v>Y</v>
      </c>
      <c r="U850">
        <v>755</v>
      </c>
      <c r="V850">
        <v>5273</v>
      </c>
      <c r="W850">
        <v>1535</v>
      </c>
      <c r="X850">
        <v>282</v>
      </c>
      <c r="Y850">
        <v>69</v>
      </c>
      <c r="Z850">
        <v>99</v>
      </c>
      <c r="AA850">
        <v>504</v>
      </c>
      <c r="AB850">
        <v>454</v>
      </c>
      <c r="AC850">
        <v>80</v>
      </c>
      <c r="AG850">
        <v>888</v>
      </c>
      <c r="AH850">
        <v>742</v>
      </c>
      <c r="AI850">
        <v>4.92</v>
      </c>
      <c r="AJ850">
        <v>59</v>
      </c>
      <c r="AK850">
        <v>8</v>
      </c>
      <c r="AL850">
        <v>16</v>
      </c>
      <c r="AM850">
        <v>4074</v>
      </c>
      <c r="AN850">
        <v>1553</v>
      </c>
      <c r="AO850">
        <v>92</v>
      </c>
      <c r="AP850">
        <v>549</v>
      </c>
      <c r="AQ850">
        <v>549</v>
      </c>
      <c r="AR850">
        <v>192</v>
      </c>
      <c r="AS850">
        <v>113</v>
      </c>
      <c r="AT850">
        <v>0.96799999999999997</v>
      </c>
      <c r="AU850" t="s">
        <v>467</v>
      </c>
      <c r="AV850" t="s">
        <v>458</v>
      </c>
      <c r="AW850">
        <v>731886</v>
      </c>
      <c r="AX850">
        <v>98</v>
      </c>
      <c r="AY850">
        <v>98</v>
      </c>
      <c r="AZ850" t="s">
        <v>262</v>
      </c>
      <c r="BA850" t="s">
        <v>262</v>
      </c>
      <c r="BB850" t="s">
        <v>262</v>
      </c>
    </row>
    <row r="851" spans="1:54" x14ac:dyDescent="0.25">
      <c r="A851">
        <v>1929</v>
      </c>
      <c r="B851" t="s">
        <v>157</v>
      </c>
      <c r="C851" t="s">
        <v>158</v>
      </c>
      <c r="D851" t="s">
        <v>159</v>
      </c>
      <c r="E851" t="str">
        <f>VLOOKUP(D851,TeamsFranchises!$A$2:$B$121,2,FALSE)</f>
        <v>Atlanta Braves</v>
      </c>
      <c r="G851">
        <v>8</v>
      </c>
      <c r="H851">
        <v>154</v>
      </c>
      <c r="I851">
        <v>77</v>
      </c>
      <c r="J851">
        <v>56</v>
      </c>
      <c r="K851">
        <v>98</v>
      </c>
      <c r="N851">
        <f t="shared" si="52"/>
        <v>0</v>
      </c>
      <c r="O851" t="s">
        <v>51</v>
      </c>
      <c r="P851">
        <f t="shared" si="53"/>
        <v>0</v>
      </c>
      <c r="Q851" t="s">
        <v>51</v>
      </c>
      <c r="R851">
        <f t="shared" si="54"/>
        <v>1</v>
      </c>
      <c r="S851">
        <f t="shared" si="55"/>
        <v>0</v>
      </c>
      <c r="T851" t="str">
        <f>IF('Teams-Start'!A851&gt;=1903,"Y","N")</f>
        <v>Y</v>
      </c>
      <c r="U851">
        <v>657</v>
      </c>
      <c r="V851">
        <v>5291</v>
      </c>
      <c r="W851">
        <v>1481</v>
      </c>
      <c r="X851">
        <v>252</v>
      </c>
      <c r="Y851">
        <v>77</v>
      </c>
      <c r="Z851">
        <v>33</v>
      </c>
      <c r="AA851">
        <v>408</v>
      </c>
      <c r="AB851">
        <v>432</v>
      </c>
      <c r="AC851">
        <v>65</v>
      </c>
      <c r="AG851">
        <v>876</v>
      </c>
      <c r="AH851">
        <v>769</v>
      </c>
      <c r="AI851">
        <v>5.12</v>
      </c>
      <c r="AJ851">
        <v>78</v>
      </c>
      <c r="AK851">
        <v>4</v>
      </c>
      <c r="AL851">
        <v>12</v>
      </c>
      <c r="AM851">
        <v>4056</v>
      </c>
      <c r="AN851">
        <v>1604</v>
      </c>
      <c r="AO851">
        <v>103</v>
      </c>
      <c r="AP851">
        <v>530</v>
      </c>
      <c r="AQ851">
        <v>366</v>
      </c>
      <c r="AR851">
        <v>204</v>
      </c>
      <c r="AS851">
        <v>146</v>
      </c>
      <c r="AT851">
        <v>0.96699999999999997</v>
      </c>
      <c r="AU851" t="s">
        <v>454</v>
      </c>
      <c r="AV851" t="s">
        <v>489</v>
      </c>
      <c r="AW851">
        <v>372351</v>
      </c>
      <c r="AX851">
        <v>95</v>
      </c>
      <c r="AY851">
        <v>98</v>
      </c>
      <c r="AZ851" t="s">
        <v>158</v>
      </c>
      <c r="BA851" t="s">
        <v>158</v>
      </c>
      <c r="BB851" t="s">
        <v>158</v>
      </c>
    </row>
    <row r="852" spans="1:54" x14ac:dyDescent="0.25">
      <c r="A852">
        <v>1929</v>
      </c>
      <c r="B852" t="s">
        <v>410</v>
      </c>
      <c r="C852" t="s">
        <v>415</v>
      </c>
      <c r="D852" t="s">
        <v>416</v>
      </c>
      <c r="E852" t="str">
        <f>VLOOKUP(D852,TeamsFranchises!$A$2:$B$121,2,FALSE)</f>
        <v>Chicago White Sox</v>
      </c>
      <c r="G852">
        <v>7</v>
      </c>
      <c r="H852">
        <v>152</v>
      </c>
      <c r="I852">
        <v>76</v>
      </c>
      <c r="J852">
        <v>59</v>
      </c>
      <c r="K852">
        <v>93</v>
      </c>
      <c r="N852">
        <f t="shared" si="52"/>
        <v>0</v>
      </c>
      <c r="O852" t="s">
        <v>51</v>
      </c>
      <c r="P852">
        <f t="shared" si="53"/>
        <v>0</v>
      </c>
      <c r="Q852" t="s">
        <v>51</v>
      </c>
      <c r="R852">
        <f t="shared" si="54"/>
        <v>1</v>
      </c>
      <c r="S852">
        <f t="shared" si="55"/>
        <v>0</v>
      </c>
      <c r="T852" t="str">
        <f>IF('Teams-Start'!A852&gt;=1903,"Y","N")</f>
        <v>Y</v>
      </c>
      <c r="U852">
        <v>627</v>
      </c>
      <c r="V852">
        <v>5248</v>
      </c>
      <c r="W852">
        <v>1406</v>
      </c>
      <c r="X852">
        <v>240</v>
      </c>
      <c r="Y852">
        <v>74</v>
      </c>
      <c r="Z852">
        <v>37</v>
      </c>
      <c r="AA852">
        <v>425</v>
      </c>
      <c r="AB852">
        <v>436</v>
      </c>
      <c r="AC852">
        <v>109</v>
      </c>
      <c r="AD852">
        <v>65</v>
      </c>
      <c r="AG852">
        <v>792</v>
      </c>
      <c r="AH852">
        <v>665</v>
      </c>
      <c r="AI852">
        <v>4.41</v>
      </c>
      <c r="AJ852">
        <v>78</v>
      </c>
      <c r="AK852">
        <v>5</v>
      </c>
      <c r="AL852">
        <v>7</v>
      </c>
      <c r="AM852">
        <v>4071</v>
      </c>
      <c r="AN852">
        <v>1481</v>
      </c>
      <c r="AO852">
        <v>84</v>
      </c>
      <c r="AP852">
        <v>505</v>
      </c>
      <c r="AQ852">
        <v>328</v>
      </c>
      <c r="AR852">
        <v>190</v>
      </c>
      <c r="AS852">
        <v>153</v>
      </c>
      <c r="AT852">
        <v>0.96899999999999997</v>
      </c>
      <c r="AU852" t="s">
        <v>417</v>
      </c>
      <c r="AV852" t="s">
        <v>450</v>
      </c>
      <c r="AW852">
        <v>426795</v>
      </c>
      <c r="AX852">
        <v>98</v>
      </c>
      <c r="AY852">
        <v>100</v>
      </c>
      <c r="AZ852" t="s">
        <v>416</v>
      </c>
      <c r="BA852" t="s">
        <v>415</v>
      </c>
      <c r="BB852" t="s">
        <v>415</v>
      </c>
    </row>
    <row r="853" spans="1:54" x14ac:dyDescent="0.25">
      <c r="A853">
        <v>1929</v>
      </c>
      <c r="B853" t="s">
        <v>157</v>
      </c>
      <c r="C853" t="s">
        <v>161</v>
      </c>
      <c r="D853" t="s">
        <v>162</v>
      </c>
      <c r="E853" t="str">
        <f>VLOOKUP(D853,TeamsFranchises!$A$2:$B$121,2,FALSE)</f>
        <v>Chicago Cubs</v>
      </c>
      <c r="G853">
        <v>1</v>
      </c>
      <c r="H853">
        <v>156</v>
      </c>
      <c r="I853">
        <v>78</v>
      </c>
      <c r="J853">
        <v>98</v>
      </c>
      <c r="K853">
        <v>54</v>
      </c>
      <c r="N853">
        <f t="shared" si="52"/>
        <v>0</v>
      </c>
      <c r="O853" t="s">
        <v>76</v>
      </c>
      <c r="P853">
        <f t="shared" si="53"/>
        <v>1</v>
      </c>
      <c r="Q853" t="s">
        <v>51</v>
      </c>
      <c r="R853">
        <f t="shared" si="54"/>
        <v>1</v>
      </c>
      <c r="S853">
        <f t="shared" si="55"/>
        <v>0</v>
      </c>
      <c r="T853" t="str">
        <f>IF('Teams-Start'!A853&gt;=1903,"Y","N")</f>
        <v>Y</v>
      </c>
      <c r="U853">
        <v>982</v>
      </c>
      <c r="V853">
        <v>5471</v>
      </c>
      <c r="W853">
        <v>1655</v>
      </c>
      <c r="X853">
        <v>310</v>
      </c>
      <c r="Y853">
        <v>46</v>
      </c>
      <c r="Z853">
        <v>139</v>
      </c>
      <c r="AA853">
        <v>589</v>
      </c>
      <c r="AB853">
        <v>567</v>
      </c>
      <c r="AC853">
        <v>103</v>
      </c>
      <c r="AG853">
        <v>758</v>
      </c>
      <c r="AH853">
        <v>646</v>
      </c>
      <c r="AI853">
        <v>4.16</v>
      </c>
      <c r="AJ853">
        <v>79</v>
      </c>
      <c r="AK853">
        <v>14</v>
      </c>
      <c r="AL853">
        <v>21</v>
      </c>
      <c r="AM853">
        <v>4194</v>
      </c>
      <c r="AN853">
        <v>1542</v>
      </c>
      <c r="AO853">
        <v>77</v>
      </c>
      <c r="AP853">
        <v>537</v>
      </c>
      <c r="AQ853">
        <v>548</v>
      </c>
      <c r="AR853">
        <v>154</v>
      </c>
      <c r="AS853">
        <v>169</v>
      </c>
      <c r="AT853">
        <v>0.97499999999999998</v>
      </c>
      <c r="AU853" t="s">
        <v>434</v>
      </c>
      <c r="AV853" t="s">
        <v>473</v>
      </c>
      <c r="AW853">
        <v>1485166</v>
      </c>
      <c r="AX853">
        <v>100</v>
      </c>
      <c r="AY853">
        <v>97</v>
      </c>
      <c r="AZ853" t="s">
        <v>162</v>
      </c>
      <c r="BA853" t="s">
        <v>161</v>
      </c>
      <c r="BB853" t="s">
        <v>161</v>
      </c>
    </row>
    <row r="854" spans="1:54" x14ac:dyDescent="0.25">
      <c r="A854">
        <v>1929</v>
      </c>
      <c r="B854" t="s">
        <v>157</v>
      </c>
      <c r="C854" t="s">
        <v>167</v>
      </c>
      <c r="D854" t="s">
        <v>167</v>
      </c>
      <c r="E854" t="str">
        <f>VLOOKUP(D854,TeamsFranchises!$A$2:$B$121,2,FALSE)</f>
        <v>Cincinnati Reds</v>
      </c>
      <c r="G854">
        <v>7</v>
      </c>
      <c r="H854">
        <v>155</v>
      </c>
      <c r="I854">
        <v>78</v>
      </c>
      <c r="J854">
        <v>66</v>
      </c>
      <c r="K854">
        <v>88</v>
      </c>
      <c r="N854">
        <f t="shared" si="52"/>
        <v>0</v>
      </c>
      <c r="O854" t="s">
        <v>51</v>
      </c>
      <c r="P854">
        <f t="shared" si="53"/>
        <v>0</v>
      </c>
      <c r="Q854" t="s">
        <v>51</v>
      </c>
      <c r="R854">
        <f t="shared" si="54"/>
        <v>1</v>
      </c>
      <c r="S854">
        <f t="shared" si="55"/>
        <v>0</v>
      </c>
      <c r="T854" t="str">
        <f>IF('Teams-Start'!A854&gt;=1903,"Y","N")</f>
        <v>Y</v>
      </c>
      <c r="U854">
        <v>686</v>
      </c>
      <c r="V854">
        <v>5269</v>
      </c>
      <c r="W854">
        <v>1478</v>
      </c>
      <c r="X854">
        <v>258</v>
      </c>
      <c r="Y854">
        <v>79</v>
      </c>
      <c r="Z854">
        <v>34</v>
      </c>
      <c r="AA854">
        <v>412</v>
      </c>
      <c r="AB854">
        <v>347</v>
      </c>
      <c r="AC854">
        <v>134</v>
      </c>
      <c r="AG854">
        <v>760</v>
      </c>
      <c r="AH854">
        <v>671</v>
      </c>
      <c r="AI854">
        <v>4.41</v>
      </c>
      <c r="AJ854">
        <v>75</v>
      </c>
      <c r="AK854">
        <v>5</v>
      </c>
      <c r="AL854">
        <v>8</v>
      </c>
      <c r="AM854">
        <v>4107</v>
      </c>
      <c r="AN854">
        <v>1558</v>
      </c>
      <c r="AO854">
        <v>61</v>
      </c>
      <c r="AP854">
        <v>413</v>
      </c>
      <c r="AQ854">
        <v>347</v>
      </c>
      <c r="AR854">
        <v>162</v>
      </c>
      <c r="AS854">
        <v>148</v>
      </c>
      <c r="AT854">
        <v>0.97399999999999998</v>
      </c>
      <c r="AU854" t="s">
        <v>165</v>
      </c>
      <c r="AV854" t="s">
        <v>455</v>
      </c>
      <c r="AW854">
        <v>295040</v>
      </c>
      <c r="AX854">
        <v>95</v>
      </c>
      <c r="AY854">
        <v>97</v>
      </c>
      <c r="AZ854" t="s">
        <v>167</v>
      </c>
      <c r="BA854" t="s">
        <v>167</v>
      </c>
      <c r="BB854" t="s">
        <v>167</v>
      </c>
    </row>
    <row r="855" spans="1:54" x14ac:dyDescent="0.25">
      <c r="A855">
        <v>1929</v>
      </c>
      <c r="B855" t="s">
        <v>410</v>
      </c>
      <c r="C855" t="s">
        <v>64</v>
      </c>
      <c r="D855" t="s">
        <v>64</v>
      </c>
      <c r="E855" t="str">
        <f>VLOOKUP(D855,TeamsFranchises!$A$2:$B$121,2,FALSE)</f>
        <v>Cleveland Indians</v>
      </c>
      <c r="G855">
        <v>3</v>
      </c>
      <c r="H855">
        <v>152</v>
      </c>
      <c r="I855">
        <v>76</v>
      </c>
      <c r="J855">
        <v>81</v>
      </c>
      <c r="K855">
        <v>71</v>
      </c>
      <c r="N855">
        <f t="shared" si="52"/>
        <v>0</v>
      </c>
      <c r="O855" t="s">
        <v>51</v>
      </c>
      <c r="P855">
        <f t="shared" si="53"/>
        <v>0</v>
      </c>
      <c r="Q855" t="s">
        <v>51</v>
      </c>
      <c r="R855">
        <f t="shared" si="54"/>
        <v>1</v>
      </c>
      <c r="S855">
        <f t="shared" si="55"/>
        <v>0</v>
      </c>
      <c r="T855" t="str">
        <f>IF('Teams-Start'!A855&gt;=1903,"Y","N")</f>
        <v>Y</v>
      </c>
      <c r="U855">
        <v>717</v>
      </c>
      <c r="V855">
        <v>5187</v>
      </c>
      <c r="W855">
        <v>1525</v>
      </c>
      <c r="X855">
        <v>294</v>
      </c>
      <c r="Y855">
        <v>79</v>
      </c>
      <c r="Z855">
        <v>62</v>
      </c>
      <c r="AA855">
        <v>453</v>
      </c>
      <c r="AB855">
        <v>363</v>
      </c>
      <c r="AC855">
        <v>75</v>
      </c>
      <c r="AD855">
        <v>85</v>
      </c>
      <c r="AG855">
        <v>736</v>
      </c>
      <c r="AH855">
        <v>608</v>
      </c>
      <c r="AI855">
        <v>4.05</v>
      </c>
      <c r="AJ855">
        <v>80</v>
      </c>
      <c r="AK855">
        <v>8</v>
      </c>
      <c r="AL855">
        <v>10</v>
      </c>
      <c r="AM855">
        <v>4056</v>
      </c>
      <c r="AN855">
        <v>1570</v>
      </c>
      <c r="AO855">
        <v>56</v>
      </c>
      <c r="AP855">
        <v>488</v>
      </c>
      <c r="AQ855">
        <v>389</v>
      </c>
      <c r="AR855">
        <v>198</v>
      </c>
      <c r="AS855">
        <v>162</v>
      </c>
      <c r="AT855">
        <v>0.96799999999999997</v>
      </c>
      <c r="AU855" t="s">
        <v>487</v>
      </c>
      <c r="AV855" t="s">
        <v>446</v>
      </c>
      <c r="AW855">
        <v>536210</v>
      </c>
      <c r="AX855">
        <v>103</v>
      </c>
      <c r="AY855">
        <v>105</v>
      </c>
      <c r="AZ855" t="s">
        <v>64</v>
      </c>
      <c r="BA855" t="s">
        <v>64</v>
      </c>
      <c r="BB855" t="s">
        <v>64</v>
      </c>
    </row>
    <row r="856" spans="1:54" x14ac:dyDescent="0.25">
      <c r="A856">
        <v>1929</v>
      </c>
      <c r="B856" t="s">
        <v>410</v>
      </c>
      <c r="C856" t="s">
        <v>419</v>
      </c>
      <c r="D856" t="s">
        <v>419</v>
      </c>
      <c r="E856" t="str">
        <f>VLOOKUP(D856,TeamsFranchises!$A$2:$B$121,2,FALSE)</f>
        <v>Detroit Tigers</v>
      </c>
      <c r="G856">
        <v>6</v>
      </c>
      <c r="H856">
        <v>155</v>
      </c>
      <c r="I856">
        <v>77</v>
      </c>
      <c r="J856">
        <v>70</v>
      </c>
      <c r="K856">
        <v>84</v>
      </c>
      <c r="N856">
        <f t="shared" si="52"/>
        <v>0</v>
      </c>
      <c r="O856" t="s">
        <v>51</v>
      </c>
      <c r="P856">
        <f t="shared" si="53"/>
        <v>0</v>
      </c>
      <c r="Q856" t="s">
        <v>51</v>
      </c>
      <c r="R856">
        <f t="shared" si="54"/>
        <v>1</v>
      </c>
      <c r="S856">
        <f t="shared" si="55"/>
        <v>0</v>
      </c>
      <c r="T856" t="str">
        <f>IF('Teams-Start'!A856&gt;=1903,"Y","N")</f>
        <v>Y</v>
      </c>
      <c r="U856">
        <v>926</v>
      </c>
      <c r="V856">
        <v>5592</v>
      </c>
      <c r="W856">
        <v>1671</v>
      </c>
      <c r="X856">
        <v>339</v>
      </c>
      <c r="Y856">
        <v>97</v>
      </c>
      <c r="Z856">
        <v>110</v>
      </c>
      <c r="AA856">
        <v>521</v>
      </c>
      <c r="AB856">
        <v>496</v>
      </c>
      <c r="AC856">
        <v>95</v>
      </c>
      <c r="AD856">
        <v>72</v>
      </c>
      <c r="AG856">
        <v>928</v>
      </c>
      <c r="AH856">
        <v>766</v>
      </c>
      <c r="AI856">
        <v>4.96</v>
      </c>
      <c r="AJ856">
        <v>82</v>
      </c>
      <c r="AK856">
        <v>5</v>
      </c>
      <c r="AL856">
        <v>9</v>
      </c>
      <c r="AM856">
        <v>4170</v>
      </c>
      <c r="AN856">
        <v>1641</v>
      </c>
      <c r="AO856">
        <v>73</v>
      </c>
      <c r="AP856">
        <v>646</v>
      </c>
      <c r="AQ856">
        <v>467</v>
      </c>
      <c r="AR856">
        <v>242</v>
      </c>
      <c r="AS856">
        <v>149</v>
      </c>
      <c r="AT856">
        <v>0.96099999999999997</v>
      </c>
      <c r="AU856" t="s">
        <v>420</v>
      </c>
      <c r="AV856" t="s">
        <v>456</v>
      </c>
      <c r="AW856">
        <v>869318</v>
      </c>
      <c r="AX856">
        <v>101</v>
      </c>
      <c r="AY856">
        <v>101</v>
      </c>
      <c r="AZ856" t="s">
        <v>419</v>
      </c>
      <c r="BA856" t="s">
        <v>419</v>
      </c>
      <c r="BB856" t="s">
        <v>419</v>
      </c>
    </row>
    <row r="857" spans="1:54" x14ac:dyDescent="0.25">
      <c r="A857">
        <v>1929</v>
      </c>
      <c r="B857" t="s">
        <v>157</v>
      </c>
      <c r="C857" t="s">
        <v>242</v>
      </c>
      <c r="D857" t="s">
        <v>243</v>
      </c>
      <c r="E857" t="str">
        <f>VLOOKUP(D857,TeamsFranchises!$A$2:$B$121,2,FALSE)</f>
        <v>San Francisco Giants</v>
      </c>
      <c r="G857">
        <v>3</v>
      </c>
      <c r="H857">
        <v>152</v>
      </c>
      <c r="I857">
        <v>77</v>
      </c>
      <c r="J857">
        <v>84</v>
      </c>
      <c r="K857">
        <v>67</v>
      </c>
      <c r="N857">
        <f t="shared" si="52"/>
        <v>0</v>
      </c>
      <c r="O857" t="s">
        <v>51</v>
      </c>
      <c r="P857">
        <f t="shared" si="53"/>
        <v>0</v>
      </c>
      <c r="Q857" t="s">
        <v>51</v>
      </c>
      <c r="R857">
        <f t="shared" si="54"/>
        <v>1</v>
      </c>
      <c r="S857">
        <f t="shared" si="55"/>
        <v>0</v>
      </c>
      <c r="T857" t="str">
        <f>IF('Teams-Start'!A857&gt;=1903,"Y","N")</f>
        <v>Y</v>
      </c>
      <c r="U857">
        <v>897</v>
      </c>
      <c r="V857">
        <v>5388</v>
      </c>
      <c r="W857">
        <v>1594</v>
      </c>
      <c r="X857">
        <v>251</v>
      </c>
      <c r="Y857">
        <v>47</v>
      </c>
      <c r="Z857">
        <v>136</v>
      </c>
      <c r="AA857">
        <v>482</v>
      </c>
      <c r="AB857">
        <v>405</v>
      </c>
      <c r="AC857">
        <v>85</v>
      </c>
      <c r="AG857">
        <v>709</v>
      </c>
      <c r="AH857">
        <v>605</v>
      </c>
      <c r="AI857">
        <v>3.97</v>
      </c>
      <c r="AJ857">
        <v>68</v>
      </c>
      <c r="AK857">
        <v>9</v>
      </c>
      <c r="AL857">
        <v>13</v>
      </c>
      <c r="AM857">
        <v>4116</v>
      </c>
      <c r="AN857">
        <v>1536</v>
      </c>
      <c r="AO857">
        <v>102</v>
      </c>
      <c r="AP857">
        <v>387</v>
      </c>
      <c r="AQ857">
        <v>431</v>
      </c>
      <c r="AR857">
        <v>158</v>
      </c>
      <c r="AS857">
        <v>163</v>
      </c>
      <c r="AT857">
        <v>0.97499999999999998</v>
      </c>
      <c r="AU857" t="s">
        <v>310</v>
      </c>
      <c r="AV857" t="s">
        <v>457</v>
      </c>
      <c r="AW857">
        <v>868806</v>
      </c>
      <c r="AX857">
        <v>100</v>
      </c>
      <c r="AY857">
        <v>97</v>
      </c>
      <c r="AZ857" t="s">
        <v>246</v>
      </c>
      <c r="BA857" t="s">
        <v>242</v>
      </c>
      <c r="BB857" t="s">
        <v>242</v>
      </c>
    </row>
    <row r="858" spans="1:54" x14ac:dyDescent="0.25">
      <c r="A858">
        <v>1929</v>
      </c>
      <c r="B858" t="s">
        <v>410</v>
      </c>
      <c r="C858" t="s">
        <v>436</v>
      </c>
      <c r="D858" t="s">
        <v>412</v>
      </c>
      <c r="E858" t="str">
        <f>VLOOKUP(D858,TeamsFranchises!$A$2:$B$121,2,FALSE)</f>
        <v>New York Yankees</v>
      </c>
      <c r="G858">
        <v>2</v>
      </c>
      <c r="H858">
        <v>154</v>
      </c>
      <c r="I858">
        <v>77</v>
      </c>
      <c r="J858">
        <v>88</v>
      </c>
      <c r="K858">
        <v>66</v>
      </c>
      <c r="N858">
        <f t="shared" si="52"/>
        <v>0</v>
      </c>
      <c r="O858" t="s">
        <v>51</v>
      </c>
      <c r="P858">
        <f t="shared" si="53"/>
        <v>0</v>
      </c>
      <c r="Q858" t="s">
        <v>51</v>
      </c>
      <c r="R858">
        <f t="shared" si="54"/>
        <v>1</v>
      </c>
      <c r="S858">
        <f t="shared" si="55"/>
        <v>0</v>
      </c>
      <c r="T858" t="str">
        <f>IF('Teams-Start'!A858&gt;=1903,"Y","N")</f>
        <v>Y</v>
      </c>
      <c r="U858">
        <v>899</v>
      </c>
      <c r="V858">
        <v>5379</v>
      </c>
      <c r="W858">
        <v>1587</v>
      </c>
      <c r="X858">
        <v>262</v>
      </c>
      <c r="Y858">
        <v>74</v>
      </c>
      <c r="Z858">
        <v>142</v>
      </c>
      <c r="AA858">
        <v>554</v>
      </c>
      <c r="AB858">
        <v>518</v>
      </c>
      <c r="AC858">
        <v>51</v>
      </c>
      <c r="AD858">
        <v>44</v>
      </c>
      <c r="AG858">
        <v>775</v>
      </c>
      <c r="AH858">
        <v>636</v>
      </c>
      <c r="AI858">
        <v>4.1900000000000004</v>
      </c>
      <c r="AJ858">
        <v>64</v>
      </c>
      <c r="AK858">
        <v>12</v>
      </c>
      <c r="AL858">
        <v>18</v>
      </c>
      <c r="AM858">
        <v>4098</v>
      </c>
      <c r="AN858">
        <v>1475</v>
      </c>
      <c r="AO858">
        <v>83</v>
      </c>
      <c r="AP858">
        <v>485</v>
      </c>
      <c r="AQ858">
        <v>484</v>
      </c>
      <c r="AR858">
        <v>179</v>
      </c>
      <c r="AS858">
        <v>152</v>
      </c>
      <c r="AT858">
        <v>0.97</v>
      </c>
      <c r="AU858" t="s">
        <v>459</v>
      </c>
      <c r="AV858" t="s">
        <v>491</v>
      </c>
      <c r="AW858">
        <v>960148</v>
      </c>
      <c r="AX858">
        <v>94</v>
      </c>
      <c r="AY858">
        <v>92</v>
      </c>
      <c r="AZ858" t="s">
        <v>412</v>
      </c>
      <c r="BA858" t="s">
        <v>436</v>
      </c>
      <c r="BB858" t="s">
        <v>436</v>
      </c>
    </row>
    <row r="859" spans="1:54" x14ac:dyDescent="0.25">
      <c r="A859">
        <v>1929</v>
      </c>
      <c r="B859" t="s">
        <v>410</v>
      </c>
      <c r="C859" t="s">
        <v>226</v>
      </c>
      <c r="D859" t="s">
        <v>423</v>
      </c>
      <c r="E859" t="str">
        <f>VLOOKUP(D859,TeamsFranchises!$A$2:$B$121,2,FALSE)</f>
        <v>Oakland Athletics</v>
      </c>
      <c r="G859">
        <v>1</v>
      </c>
      <c r="H859">
        <v>151</v>
      </c>
      <c r="I859">
        <v>74</v>
      </c>
      <c r="J859">
        <v>104</v>
      </c>
      <c r="K859">
        <v>46</v>
      </c>
      <c r="N859">
        <f t="shared" si="52"/>
        <v>0</v>
      </c>
      <c r="O859" t="s">
        <v>76</v>
      </c>
      <c r="P859">
        <f t="shared" si="53"/>
        <v>1</v>
      </c>
      <c r="Q859" t="s">
        <v>76</v>
      </c>
      <c r="R859">
        <f t="shared" si="54"/>
        <v>0</v>
      </c>
      <c r="S859">
        <f t="shared" si="55"/>
        <v>1</v>
      </c>
      <c r="T859" t="str">
        <f>IF('Teams-Start'!A859&gt;=1903,"Y","N")</f>
        <v>Y</v>
      </c>
      <c r="U859">
        <v>901</v>
      </c>
      <c r="V859">
        <v>5204</v>
      </c>
      <c r="W859">
        <v>1539</v>
      </c>
      <c r="X859">
        <v>288</v>
      </c>
      <c r="Y859">
        <v>76</v>
      </c>
      <c r="Z859">
        <v>122</v>
      </c>
      <c r="AA859">
        <v>543</v>
      </c>
      <c r="AB859">
        <v>440</v>
      </c>
      <c r="AC859">
        <v>61</v>
      </c>
      <c r="AD859">
        <v>38</v>
      </c>
      <c r="AG859">
        <v>615</v>
      </c>
      <c r="AH859">
        <v>519</v>
      </c>
      <c r="AI859">
        <v>3.44</v>
      </c>
      <c r="AJ859">
        <v>70</v>
      </c>
      <c r="AK859">
        <v>9</v>
      </c>
      <c r="AL859">
        <v>24</v>
      </c>
      <c r="AM859">
        <v>4071</v>
      </c>
      <c r="AN859">
        <v>1371</v>
      </c>
      <c r="AO859">
        <v>73</v>
      </c>
      <c r="AP859">
        <v>487</v>
      </c>
      <c r="AQ859">
        <v>573</v>
      </c>
      <c r="AR859">
        <v>148</v>
      </c>
      <c r="AS859">
        <v>117</v>
      </c>
      <c r="AT859">
        <v>0.97499999999999998</v>
      </c>
      <c r="AU859" t="s">
        <v>77</v>
      </c>
      <c r="AV859" t="s">
        <v>442</v>
      </c>
      <c r="AW859">
        <v>839176</v>
      </c>
      <c r="AX859">
        <v>104</v>
      </c>
      <c r="AY859">
        <v>100</v>
      </c>
      <c r="AZ859" t="s">
        <v>226</v>
      </c>
      <c r="BA859" t="s">
        <v>226</v>
      </c>
      <c r="BB859" t="s">
        <v>226</v>
      </c>
    </row>
    <row r="860" spans="1:54" x14ac:dyDescent="0.25">
      <c r="A860">
        <v>1929</v>
      </c>
      <c r="B860" t="s">
        <v>157</v>
      </c>
      <c r="C860" t="s">
        <v>122</v>
      </c>
      <c r="D860" t="s">
        <v>122</v>
      </c>
      <c r="E860" t="str">
        <f>VLOOKUP(D860,TeamsFranchises!$A$2:$B$121,2,FALSE)</f>
        <v>Philadelphia Phillies</v>
      </c>
      <c r="G860">
        <v>5</v>
      </c>
      <c r="H860">
        <v>154</v>
      </c>
      <c r="I860">
        <v>76</v>
      </c>
      <c r="J860">
        <v>71</v>
      </c>
      <c r="K860">
        <v>82</v>
      </c>
      <c r="N860">
        <f t="shared" si="52"/>
        <v>0</v>
      </c>
      <c r="O860" t="s">
        <v>51</v>
      </c>
      <c r="P860">
        <f t="shared" si="53"/>
        <v>0</v>
      </c>
      <c r="Q860" t="s">
        <v>51</v>
      </c>
      <c r="R860">
        <f t="shared" si="54"/>
        <v>1</v>
      </c>
      <c r="S860">
        <f t="shared" si="55"/>
        <v>0</v>
      </c>
      <c r="T860" t="str">
        <f>IF('Teams-Start'!A860&gt;=1903,"Y","N")</f>
        <v>Y</v>
      </c>
      <c r="U860">
        <v>897</v>
      </c>
      <c r="V860">
        <v>5484</v>
      </c>
      <c r="W860">
        <v>1693</v>
      </c>
      <c r="X860">
        <v>305</v>
      </c>
      <c r="Y860">
        <v>51</v>
      </c>
      <c r="Z860">
        <v>153</v>
      </c>
      <c r="AA860">
        <v>573</v>
      </c>
      <c r="AB860">
        <v>470</v>
      </c>
      <c r="AC860">
        <v>59</v>
      </c>
      <c r="AG860">
        <v>1032</v>
      </c>
      <c r="AH860">
        <v>918</v>
      </c>
      <c r="AI860">
        <v>6.13</v>
      </c>
      <c r="AJ860">
        <v>45</v>
      </c>
      <c r="AK860">
        <v>5</v>
      </c>
      <c r="AL860">
        <v>24</v>
      </c>
      <c r="AM860">
        <v>4044</v>
      </c>
      <c r="AN860">
        <v>1743</v>
      </c>
      <c r="AO860">
        <v>122</v>
      </c>
      <c r="AP860">
        <v>616</v>
      </c>
      <c r="AQ860">
        <v>369</v>
      </c>
      <c r="AR860">
        <v>189</v>
      </c>
      <c r="AS860">
        <v>153</v>
      </c>
      <c r="AT860">
        <v>0.96899999999999997</v>
      </c>
      <c r="AU860" t="s">
        <v>358</v>
      </c>
      <c r="AV860" t="s">
        <v>404</v>
      </c>
      <c r="AW860">
        <v>281200</v>
      </c>
      <c r="AX860">
        <v>106</v>
      </c>
      <c r="AY860">
        <v>110</v>
      </c>
      <c r="AZ860" t="s">
        <v>122</v>
      </c>
      <c r="BA860" t="s">
        <v>122</v>
      </c>
      <c r="BB860" t="s">
        <v>122</v>
      </c>
    </row>
    <row r="861" spans="1:54" x14ac:dyDescent="0.25">
      <c r="A861">
        <v>1929</v>
      </c>
      <c r="B861" t="s">
        <v>157</v>
      </c>
      <c r="C861" t="s">
        <v>229</v>
      </c>
      <c r="D861" t="s">
        <v>229</v>
      </c>
      <c r="E861" t="str">
        <f>VLOOKUP(D861,TeamsFranchises!$A$2:$B$121,2,FALSE)</f>
        <v>Pittsburgh Pirates</v>
      </c>
      <c r="G861">
        <v>2</v>
      </c>
      <c r="H861">
        <v>154</v>
      </c>
      <c r="I861">
        <v>76</v>
      </c>
      <c r="J861">
        <v>88</v>
      </c>
      <c r="K861">
        <v>65</v>
      </c>
      <c r="N861">
        <f t="shared" si="52"/>
        <v>0</v>
      </c>
      <c r="O861" t="s">
        <v>51</v>
      </c>
      <c r="P861">
        <f t="shared" si="53"/>
        <v>0</v>
      </c>
      <c r="Q861" t="s">
        <v>51</v>
      </c>
      <c r="R861">
        <f t="shared" si="54"/>
        <v>1</v>
      </c>
      <c r="S861">
        <f t="shared" si="55"/>
        <v>0</v>
      </c>
      <c r="T861" t="str">
        <f>IF('Teams-Start'!A861&gt;=1903,"Y","N")</f>
        <v>Y</v>
      </c>
      <c r="U861">
        <v>904</v>
      </c>
      <c r="V861">
        <v>5490</v>
      </c>
      <c r="W861">
        <v>1663</v>
      </c>
      <c r="X861">
        <v>285</v>
      </c>
      <c r="Y861">
        <v>116</v>
      </c>
      <c r="Z861">
        <v>60</v>
      </c>
      <c r="AA861">
        <v>503</v>
      </c>
      <c r="AB861">
        <v>335</v>
      </c>
      <c r="AC861">
        <v>94</v>
      </c>
      <c r="AG861">
        <v>780</v>
      </c>
      <c r="AH861">
        <v>668</v>
      </c>
      <c r="AI861">
        <v>4.3600000000000003</v>
      </c>
      <c r="AJ861">
        <v>79</v>
      </c>
      <c r="AK861">
        <v>5</v>
      </c>
      <c r="AL861">
        <v>13</v>
      </c>
      <c r="AM861">
        <v>4137</v>
      </c>
      <c r="AN861">
        <v>1530</v>
      </c>
      <c r="AO861">
        <v>96</v>
      </c>
      <c r="AP861">
        <v>439</v>
      </c>
      <c r="AQ861">
        <v>409</v>
      </c>
      <c r="AR861">
        <v>181</v>
      </c>
      <c r="AS861">
        <v>136</v>
      </c>
      <c r="AT861">
        <v>0.97</v>
      </c>
      <c r="AU861" t="s">
        <v>390</v>
      </c>
      <c r="AV861" t="s">
        <v>447</v>
      </c>
      <c r="AW861">
        <v>491377</v>
      </c>
      <c r="AX861">
        <v>103</v>
      </c>
      <c r="AY861">
        <v>102</v>
      </c>
      <c r="AZ861" t="s">
        <v>229</v>
      </c>
      <c r="BA861" t="s">
        <v>229</v>
      </c>
      <c r="BB861" t="s">
        <v>229</v>
      </c>
    </row>
    <row r="862" spans="1:54" x14ac:dyDescent="0.25">
      <c r="A862">
        <v>1929</v>
      </c>
      <c r="B862" t="s">
        <v>410</v>
      </c>
      <c r="C862" t="s">
        <v>431</v>
      </c>
      <c r="D862" t="s">
        <v>95</v>
      </c>
      <c r="E862" t="str">
        <f>VLOOKUP(D862,TeamsFranchises!$A$2:$B$121,2,FALSE)</f>
        <v>Baltimore Orioles</v>
      </c>
      <c r="G862">
        <v>4</v>
      </c>
      <c r="H862">
        <v>154</v>
      </c>
      <c r="I862">
        <v>77</v>
      </c>
      <c r="J862">
        <v>79</v>
      </c>
      <c r="K862">
        <v>73</v>
      </c>
      <c r="N862">
        <f t="shared" si="52"/>
        <v>0</v>
      </c>
      <c r="O862" t="s">
        <v>51</v>
      </c>
      <c r="P862">
        <f t="shared" si="53"/>
        <v>0</v>
      </c>
      <c r="Q862" t="s">
        <v>51</v>
      </c>
      <c r="R862">
        <f t="shared" si="54"/>
        <v>1</v>
      </c>
      <c r="S862">
        <f t="shared" si="55"/>
        <v>0</v>
      </c>
      <c r="T862" t="str">
        <f>IF('Teams-Start'!A862&gt;=1903,"Y","N")</f>
        <v>Y</v>
      </c>
      <c r="U862">
        <v>733</v>
      </c>
      <c r="V862">
        <v>5174</v>
      </c>
      <c r="W862">
        <v>1426</v>
      </c>
      <c r="X862">
        <v>277</v>
      </c>
      <c r="Y862">
        <v>64</v>
      </c>
      <c r="Z862">
        <v>46</v>
      </c>
      <c r="AA862">
        <v>589</v>
      </c>
      <c r="AB862">
        <v>431</v>
      </c>
      <c r="AC862">
        <v>72</v>
      </c>
      <c r="AD862">
        <v>46</v>
      </c>
      <c r="AG862">
        <v>713</v>
      </c>
      <c r="AH862">
        <v>622</v>
      </c>
      <c r="AI862">
        <v>4.08</v>
      </c>
      <c r="AJ862">
        <v>83</v>
      </c>
      <c r="AK862">
        <v>15</v>
      </c>
      <c r="AL862">
        <v>10</v>
      </c>
      <c r="AM862">
        <v>4113</v>
      </c>
      <c r="AN862">
        <v>1469</v>
      </c>
      <c r="AO862">
        <v>100</v>
      </c>
      <c r="AP862">
        <v>462</v>
      </c>
      <c r="AQ862">
        <v>415</v>
      </c>
      <c r="AR862">
        <v>156</v>
      </c>
      <c r="AS862">
        <v>148</v>
      </c>
      <c r="AT862">
        <v>0.97499999999999998</v>
      </c>
      <c r="AU862" t="s">
        <v>252</v>
      </c>
      <c r="AV862" t="s">
        <v>444</v>
      </c>
      <c r="AW862">
        <v>280697</v>
      </c>
      <c r="AX862">
        <v>104</v>
      </c>
      <c r="AY862">
        <v>104</v>
      </c>
      <c r="AZ862" t="s">
        <v>433</v>
      </c>
      <c r="BA862" t="s">
        <v>431</v>
      </c>
      <c r="BB862" t="s">
        <v>431</v>
      </c>
    </row>
    <row r="863" spans="1:54" x14ac:dyDescent="0.25">
      <c r="A863">
        <v>1929</v>
      </c>
      <c r="B863" t="s">
        <v>157</v>
      </c>
      <c r="C863" t="s">
        <v>396</v>
      </c>
      <c r="D863" t="s">
        <v>154</v>
      </c>
      <c r="E863" t="str">
        <f>VLOOKUP(D863,TeamsFranchises!$A$2:$B$121,2,FALSE)</f>
        <v>St. Louis Cardinals</v>
      </c>
      <c r="G863">
        <v>4</v>
      </c>
      <c r="H863">
        <v>154</v>
      </c>
      <c r="I863">
        <v>77</v>
      </c>
      <c r="J863">
        <v>78</v>
      </c>
      <c r="K863">
        <v>74</v>
      </c>
      <c r="N863">
        <f t="shared" si="52"/>
        <v>0</v>
      </c>
      <c r="O863" t="s">
        <v>51</v>
      </c>
      <c r="P863">
        <f t="shared" si="53"/>
        <v>0</v>
      </c>
      <c r="Q863" t="s">
        <v>51</v>
      </c>
      <c r="R863">
        <f t="shared" si="54"/>
        <v>1</v>
      </c>
      <c r="S863">
        <f t="shared" si="55"/>
        <v>0</v>
      </c>
      <c r="T863" t="str">
        <f>IF('Teams-Start'!A863&gt;=1903,"Y","N")</f>
        <v>Y</v>
      </c>
      <c r="U863">
        <v>831</v>
      </c>
      <c r="V863">
        <v>5364</v>
      </c>
      <c r="W863">
        <v>1569</v>
      </c>
      <c r="X863">
        <v>310</v>
      </c>
      <c r="Y863">
        <v>84</v>
      </c>
      <c r="Z863">
        <v>100</v>
      </c>
      <c r="AA863">
        <v>490</v>
      </c>
      <c r="AB863">
        <v>455</v>
      </c>
      <c r="AC863">
        <v>72</v>
      </c>
      <c r="AG863">
        <v>806</v>
      </c>
      <c r="AH863">
        <v>704</v>
      </c>
      <c r="AI863">
        <v>4.66</v>
      </c>
      <c r="AJ863">
        <v>83</v>
      </c>
      <c r="AK863">
        <v>6</v>
      </c>
      <c r="AL863">
        <v>8</v>
      </c>
      <c r="AM863">
        <v>4077</v>
      </c>
      <c r="AN863">
        <v>1604</v>
      </c>
      <c r="AO863">
        <v>101</v>
      </c>
      <c r="AP863">
        <v>474</v>
      </c>
      <c r="AQ863">
        <v>453</v>
      </c>
      <c r="AR863">
        <v>174</v>
      </c>
      <c r="AS863">
        <v>149</v>
      </c>
      <c r="AT863">
        <v>0.97099999999999997</v>
      </c>
      <c r="AU863" t="s">
        <v>409</v>
      </c>
      <c r="AV863" t="s">
        <v>444</v>
      </c>
      <c r="AW863">
        <v>399887</v>
      </c>
      <c r="AX863">
        <v>103</v>
      </c>
      <c r="AY863">
        <v>101</v>
      </c>
      <c r="AZ863" t="s">
        <v>154</v>
      </c>
      <c r="BA863" t="s">
        <v>396</v>
      </c>
      <c r="BB863" t="s">
        <v>396</v>
      </c>
    </row>
    <row r="864" spans="1:54" x14ac:dyDescent="0.25">
      <c r="A864">
        <v>1929</v>
      </c>
      <c r="B864" t="s">
        <v>410</v>
      </c>
      <c r="C864" t="s">
        <v>425</v>
      </c>
      <c r="D864" t="s">
        <v>426</v>
      </c>
      <c r="E864" t="str">
        <f>VLOOKUP(D864,TeamsFranchises!$A$2:$B$121,2,FALSE)</f>
        <v>Minnesota Twins</v>
      </c>
      <c r="G864">
        <v>5</v>
      </c>
      <c r="H864">
        <v>153</v>
      </c>
      <c r="I864">
        <v>78</v>
      </c>
      <c r="J864">
        <v>71</v>
      </c>
      <c r="K864">
        <v>81</v>
      </c>
      <c r="N864">
        <f t="shared" si="52"/>
        <v>0</v>
      </c>
      <c r="O864" t="s">
        <v>51</v>
      </c>
      <c r="P864">
        <f t="shared" si="53"/>
        <v>0</v>
      </c>
      <c r="Q864" t="s">
        <v>51</v>
      </c>
      <c r="R864">
        <f t="shared" si="54"/>
        <v>1</v>
      </c>
      <c r="S864">
        <f t="shared" si="55"/>
        <v>0</v>
      </c>
      <c r="T864" t="str">
        <f>IF('Teams-Start'!A864&gt;=1903,"Y","N")</f>
        <v>Y</v>
      </c>
      <c r="U864">
        <v>730</v>
      </c>
      <c r="V864">
        <v>5237</v>
      </c>
      <c r="W864">
        <v>1445</v>
      </c>
      <c r="X864">
        <v>244</v>
      </c>
      <c r="Y864">
        <v>66</v>
      </c>
      <c r="Z864">
        <v>48</v>
      </c>
      <c r="AA864">
        <v>556</v>
      </c>
      <c r="AB864">
        <v>400</v>
      </c>
      <c r="AC864">
        <v>86</v>
      </c>
      <c r="AD864">
        <v>61</v>
      </c>
      <c r="AG864">
        <v>776</v>
      </c>
      <c r="AH864">
        <v>653</v>
      </c>
      <c r="AI864">
        <v>4.34</v>
      </c>
      <c r="AJ864">
        <v>62</v>
      </c>
      <c r="AK864">
        <v>3</v>
      </c>
      <c r="AL864">
        <v>17</v>
      </c>
      <c r="AM864">
        <v>4062</v>
      </c>
      <c r="AN864">
        <v>1429</v>
      </c>
      <c r="AO864">
        <v>48</v>
      </c>
      <c r="AP864">
        <v>496</v>
      </c>
      <c r="AQ864">
        <v>494</v>
      </c>
      <c r="AR864">
        <v>191</v>
      </c>
      <c r="AS864">
        <v>156</v>
      </c>
      <c r="AT864">
        <v>0.96899999999999997</v>
      </c>
      <c r="AU864" t="s">
        <v>397</v>
      </c>
      <c r="AV864" t="s">
        <v>452</v>
      </c>
      <c r="AW864">
        <v>355506</v>
      </c>
      <c r="AX864">
        <v>101</v>
      </c>
      <c r="AY864">
        <v>100</v>
      </c>
      <c r="AZ864" t="s">
        <v>428</v>
      </c>
      <c r="BA864" t="s">
        <v>425</v>
      </c>
      <c r="BB864" t="s">
        <v>425</v>
      </c>
    </row>
    <row r="865" spans="1:54" x14ac:dyDescent="0.25">
      <c r="A865">
        <v>1930</v>
      </c>
      <c r="B865" t="s">
        <v>410</v>
      </c>
      <c r="C865" t="s">
        <v>54</v>
      </c>
      <c r="D865" t="s">
        <v>54</v>
      </c>
      <c r="E865" t="str">
        <f>VLOOKUP(D865,TeamsFranchises!$A$2:$B$121,2,FALSE)</f>
        <v>Boston Red Sox</v>
      </c>
      <c r="G865">
        <v>8</v>
      </c>
      <c r="H865">
        <v>154</v>
      </c>
      <c r="I865">
        <v>76</v>
      </c>
      <c r="J865">
        <v>52</v>
      </c>
      <c r="K865">
        <v>102</v>
      </c>
      <c r="N865">
        <f t="shared" si="52"/>
        <v>0</v>
      </c>
      <c r="O865" t="s">
        <v>51</v>
      </c>
      <c r="P865">
        <f t="shared" si="53"/>
        <v>0</v>
      </c>
      <c r="Q865" t="s">
        <v>51</v>
      </c>
      <c r="R865">
        <f t="shared" si="54"/>
        <v>1</v>
      </c>
      <c r="S865">
        <f t="shared" si="55"/>
        <v>0</v>
      </c>
      <c r="T865" t="str">
        <f>IF('Teams-Start'!A865&gt;=1903,"Y","N")</f>
        <v>Y</v>
      </c>
      <c r="U865">
        <v>612</v>
      </c>
      <c r="V865">
        <v>5286</v>
      </c>
      <c r="W865">
        <v>1393</v>
      </c>
      <c r="X865">
        <v>257</v>
      </c>
      <c r="Y865">
        <v>68</v>
      </c>
      <c r="Z865">
        <v>47</v>
      </c>
      <c r="AA865">
        <v>358</v>
      </c>
      <c r="AB865">
        <v>552</v>
      </c>
      <c r="AC865">
        <v>42</v>
      </c>
      <c r="AD865">
        <v>35</v>
      </c>
      <c r="AG865">
        <v>814</v>
      </c>
      <c r="AH865">
        <v>707</v>
      </c>
      <c r="AI865">
        <v>4.68</v>
      </c>
      <c r="AJ865">
        <v>78</v>
      </c>
      <c r="AK865">
        <v>4</v>
      </c>
      <c r="AL865">
        <v>5</v>
      </c>
      <c r="AM865">
        <v>4080</v>
      </c>
      <c r="AN865">
        <v>1515</v>
      </c>
      <c r="AO865">
        <v>75</v>
      </c>
      <c r="AP865">
        <v>488</v>
      </c>
      <c r="AQ865">
        <v>356</v>
      </c>
      <c r="AR865">
        <v>194</v>
      </c>
      <c r="AS865">
        <v>161</v>
      </c>
      <c r="AT865">
        <v>0.96799999999999997</v>
      </c>
      <c r="AU865" t="s">
        <v>441</v>
      </c>
      <c r="AV865" t="s">
        <v>453</v>
      </c>
      <c r="AW865">
        <v>444045</v>
      </c>
      <c r="AX865">
        <v>96</v>
      </c>
      <c r="AY865">
        <v>99</v>
      </c>
      <c r="AZ865" t="s">
        <v>54</v>
      </c>
      <c r="BA865" t="s">
        <v>54</v>
      </c>
      <c r="BB865" t="s">
        <v>54</v>
      </c>
    </row>
    <row r="866" spans="1:54" x14ac:dyDescent="0.25">
      <c r="A866">
        <v>1930</v>
      </c>
      <c r="B866" t="s">
        <v>157</v>
      </c>
      <c r="C866" t="s">
        <v>262</v>
      </c>
      <c r="D866" t="s">
        <v>260</v>
      </c>
      <c r="E866" t="str">
        <f>VLOOKUP(D866,TeamsFranchises!$A$2:$B$121,2,FALSE)</f>
        <v>Los Angeles Dodgers</v>
      </c>
      <c r="G866">
        <v>4</v>
      </c>
      <c r="H866">
        <v>154</v>
      </c>
      <c r="I866">
        <v>77</v>
      </c>
      <c r="J866">
        <v>86</v>
      </c>
      <c r="K866">
        <v>68</v>
      </c>
      <c r="N866">
        <f t="shared" si="52"/>
        <v>0</v>
      </c>
      <c r="O866" t="s">
        <v>51</v>
      </c>
      <c r="P866">
        <f t="shared" si="53"/>
        <v>0</v>
      </c>
      <c r="Q866" t="s">
        <v>51</v>
      </c>
      <c r="R866">
        <f t="shared" si="54"/>
        <v>1</v>
      </c>
      <c r="S866">
        <f t="shared" si="55"/>
        <v>0</v>
      </c>
      <c r="T866" t="str">
        <f>IF('Teams-Start'!A866&gt;=1903,"Y","N")</f>
        <v>Y</v>
      </c>
      <c r="U866">
        <v>871</v>
      </c>
      <c r="V866">
        <v>5433</v>
      </c>
      <c r="W866">
        <v>1654</v>
      </c>
      <c r="X866">
        <v>303</v>
      </c>
      <c r="Y866">
        <v>73</v>
      </c>
      <c r="Z866">
        <v>122</v>
      </c>
      <c r="AA866">
        <v>481</v>
      </c>
      <c r="AB866">
        <v>541</v>
      </c>
      <c r="AC866">
        <v>53</v>
      </c>
      <c r="AG866">
        <v>738</v>
      </c>
      <c r="AH866">
        <v>614</v>
      </c>
      <c r="AI866">
        <v>4.03</v>
      </c>
      <c r="AJ866">
        <v>74</v>
      </c>
      <c r="AK866">
        <v>13</v>
      </c>
      <c r="AL866">
        <v>15</v>
      </c>
      <c r="AM866">
        <v>4116</v>
      </c>
      <c r="AN866">
        <v>1480</v>
      </c>
      <c r="AO866">
        <v>115</v>
      </c>
      <c r="AP866">
        <v>394</v>
      </c>
      <c r="AQ866">
        <v>526</v>
      </c>
      <c r="AR866">
        <v>169</v>
      </c>
      <c r="AS866">
        <v>167</v>
      </c>
      <c r="AT866">
        <v>0.97199999999999998</v>
      </c>
      <c r="AU866" t="s">
        <v>467</v>
      </c>
      <c r="AV866" t="s">
        <v>458</v>
      </c>
      <c r="AW866">
        <v>1097329</v>
      </c>
      <c r="AX866">
        <v>99</v>
      </c>
      <c r="AY866">
        <v>99</v>
      </c>
      <c r="AZ866" t="s">
        <v>262</v>
      </c>
      <c r="BA866" t="s">
        <v>262</v>
      </c>
      <c r="BB866" t="s">
        <v>262</v>
      </c>
    </row>
    <row r="867" spans="1:54" x14ac:dyDescent="0.25">
      <c r="A867">
        <v>1930</v>
      </c>
      <c r="B867" t="s">
        <v>157</v>
      </c>
      <c r="C867" t="s">
        <v>158</v>
      </c>
      <c r="D867" t="s">
        <v>159</v>
      </c>
      <c r="E867" t="str">
        <f>VLOOKUP(D867,TeamsFranchises!$A$2:$B$121,2,FALSE)</f>
        <v>Atlanta Braves</v>
      </c>
      <c r="G867">
        <v>6</v>
      </c>
      <c r="H867">
        <v>154</v>
      </c>
      <c r="I867">
        <v>77</v>
      </c>
      <c r="J867">
        <v>70</v>
      </c>
      <c r="K867">
        <v>84</v>
      </c>
      <c r="N867">
        <f t="shared" si="52"/>
        <v>0</v>
      </c>
      <c r="O867" t="s">
        <v>51</v>
      </c>
      <c r="P867">
        <f t="shared" si="53"/>
        <v>0</v>
      </c>
      <c r="Q867" t="s">
        <v>51</v>
      </c>
      <c r="R867">
        <f t="shared" si="54"/>
        <v>1</v>
      </c>
      <c r="S867">
        <f t="shared" si="55"/>
        <v>0</v>
      </c>
      <c r="T867" t="str">
        <f>IF('Teams-Start'!A867&gt;=1903,"Y","N")</f>
        <v>Y</v>
      </c>
      <c r="U867">
        <v>693</v>
      </c>
      <c r="V867">
        <v>5356</v>
      </c>
      <c r="W867">
        <v>1503</v>
      </c>
      <c r="X867">
        <v>246</v>
      </c>
      <c r="Y867">
        <v>78</v>
      </c>
      <c r="Z867">
        <v>66</v>
      </c>
      <c r="AA867">
        <v>332</v>
      </c>
      <c r="AB867">
        <v>397</v>
      </c>
      <c r="AC867">
        <v>69</v>
      </c>
      <c r="AG867">
        <v>835</v>
      </c>
      <c r="AH867">
        <v>743</v>
      </c>
      <c r="AI867">
        <v>4.91</v>
      </c>
      <c r="AJ867">
        <v>71</v>
      </c>
      <c r="AK867">
        <v>6</v>
      </c>
      <c r="AL867">
        <v>11</v>
      </c>
      <c r="AM867">
        <v>4083</v>
      </c>
      <c r="AN867">
        <v>1624</v>
      </c>
      <c r="AO867">
        <v>117</v>
      </c>
      <c r="AP867">
        <v>475</v>
      </c>
      <c r="AQ867">
        <v>424</v>
      </c>
      <c r="AR867">
        <v>178</v>
      </c>
      <c r="AS867">
        <v>167</v>
      </c>
      <c r="AT867">
        <v>0.97099999999999997</v>
      </c>
      <c r="AU867" t="s">
        <v>454</v>
      </c>
      <c r="AV867" t="s">
        <v>489</v>
      </c>
      <c r="AW867">
        <v>464835</v>
      </c>
      <c r="AX867">
        <v>97</v>
      </c>
      <c r="AY867">
        <v>99</v>
      </c>
      <c r="AZ867" t="s">
        <v>158</v>
      </c>
      <c r="BA867" t="s">
        <v>158</v>
      </c>
      <c r="BB867" t="s">
        <v>158</v>
      </c>
    </row>
    <row r="868" spans="1:54" x14ac:dyDescent="0.25">
      <c r="A868">
        <v>1930</v>
      </c>
      <c r="B868" t="s">
        <v>410</v>
      </c>
      <c r="C868" t="s">
        <v>415</v>
      </c>
      <c r="D868" t="s">
        <v>416</v>
      </c>
      <c r="E868" t="str">
        <f>VLOOKUP(D868,TeamsFranchises!$A$2:$B$121,2,FALSE)</f>
        <v>Chicago White Sox</v>
      </c>
      <c r="G868">
        <v>7</v>
      </c>
      <c r="H868">
        <v>154</v>
      </c>
      <c r="I868">
        <v>78</v>
      </c>
      <c r="J868">
        <v>62</v>
      </c>
      <c r="K868">
        <v>92</v>
      </c>
      <c r="N868">
        <f t="shared" si="52"/>
        <v>0</v>
      </c>
      <c r="O868" t="s">
        <v>51</v>
      </c>
      <c r="P868">
        <f t="shared" si="53"/>
        <v>0</v>
      </c>
      <c r="Q868" t="s">
        <v>51</v>
      </c>
      <c r="R868">
        <f t="shared" si="54"/>
        <v>1</v>
      </c>
      <c r="S868">
        <f t="shared" si="55"/>
        <v>0</v>
      </c>
      <c r="T868" t="str">
        <f>IF('Teams-Start'!A868&gt;=1903,"Y","N")</f>
        <v>Y</v>
      </c>
      <c r="U868">
        <v>729</v>
      </c>
      <c r="V868">
        <v>5419</v>
      </c>
      <c r="W868">
        <v>1496</v>
      </c>
      <c r="X868">
        <v>256</v>
      </c>
      <c r="Y868">
        <v>90</v>
      </c>
      <c r="Z868">
        <v>63</v>
      </c>
      <c r="AA868">
        <v>389</v>
      </c>
      <c r="AB868">
        <v>479</v>
      </c>
      <c r="AC868">
        <v>74</v>
      </c>
      <c r="AD868">
        <v>40</v>
      </c>
      <c r="AG868">
        <v>884</v>
      </c>
      <c r="AH868">
        <v>712</v>
      </c>
      <c r="AI868">
        <v>4.71</v>
      </c>
      <c r="AJ868">
        <v>63</v>
      </c>
      <c r="AK868">
        <v>2</v>
      </c>
      <c r="AL868">
        <v>10</v>
      </c>
      <c r="AM868">
        <v>4083</v>
      </c>
      <c r="AN868">
        <v>1629</v>
      </c>
      <c r="AO868">
        <v>74</v>
      </c>
      <c r="AP868">
        <v>407</v>
      </c>
      <c r="AQ868">
        <v>471</v>
      </c>
      <c r="AR868">
        <v>233</v>
      </c>
      <c r="AS868">
        <v>136</v>
      </c>
      <c r="AT868">
        <v>0.96199999999999997</v>
      </c>
      <c r="AU868" t="s">
        <v>417</v>
      </c>
      <c r="AV868" t="s">
        <v>450</v>
      </c>
      <c r="AW868">
        <v>406123</v>
      </c>
      <c r="AX868">
        <v>96</v>
      </c>
      <c r="AY868">
        <v>99</v>
      </c>
      <c r="AZ868" t="s">
        <v>416</v>
      </c>
      <c r="BA868" t="s">
        <v>415</v>
      </c>
      <c r="BB868" t="s">
        <v>415</v>
      </c>
    </row>
    <row r="869" spans="1:54" x14ac:dyDescent="0.25">
      <c r="A869">
        <v>1930</v>
      </c>
      <c r="B869" t="s">
        <v>157</v>
      </c>
      <c r="C869" t="s">
        <v>161</v>
      </c>
      <c r="D869" t="s">
        <v>162</v>
      </c>
      <c r="E869" t="str">
        <f>VLOOKUP(D869,TeamsFranchises!$A$2:$B$121,2,FALSE)</f>
        <v>Chicago Cubs</v>
      </c>
      <c r="G869">
        <v>2</v>
      </c>
      <c r="H869">
        <v>156</v>
      </c>
      <c r="I869">
        <v>79</v>
      </c>
      <c r="J869">
        <v>90</v>
      </c>
      <c r="K869">
        <v>64</v>
      </c>
      <c r="N869">
        <f t="shared" si="52"/>
        <v>0</v>
      </c>
      <c r="O869" t="s">
        <v>51</v>
      </c>
      <c r="P869">
        <f t="shared" si="53"/>
        <v>0</v>
      </c>
      <c r="Q869" t="s">
        <v>51</v>
      </c>
      <c r="R869">
        <f t="shared" si="54"/>
        <v>1</v>
      </c>
      <c r="S869">
        <f t="shared" si="55"/>
        <v>0</v>
      </c>
      <c r="T869" t="str">
        <f>IF('Teams-Start'!A869&gt;=1903,"Y","N")</f>
        <v>Y</v>
      </c>
      <c r="U869">
        <v>998</v>
      </c>
      <c r="V869">
        <v>5581</v>
      </c>
      <c r="W869">
        <v>1722</v>
      </c>
      <c r="X869">
        <v>305</v>
      </c>
      <c r="Y869">
        <v>72</v>
      </c>
      <c r="Z869">
        <v>171</v>
      </c>
      <c r="AA869">
        <v>588</v>
      </c>
      <c r="AB869">
        <v>635</v>
      </c>
      <c r="AC869">
        <v>70</v>
      </c>
      <c r="AG869">
        <v>870</v>
      </c>
      <c r="AH869">
        <v>748</v>
      </c>
      <c r="AI869">
        <v>4.8</v>
      </c>
      <c r="AJ869">
        <v>67</v>
      </c>
      <c r="AK869">
        <v>6</v>
      </c>
      <c r="AL869">
        <v>12</v>
      </c>
      <c r="AM869">
        <v>4209</v>
      </c>
      <c r="AN869">
        <v>1642</v>
      </c>
      <c r="AO869">
        <v>111</v>
      </c>
      <c r="AP869">
        <v>528</v>
      </c>
      <c r="AQ869">
        <v>601</v>
      </c>
      <c r="AR869">
        <v>170</v>
      </c>
      <c r="AS869">
        <v>167</v>
      </c>
      <c r="AT869">
        <v>0.97299999999999998</v>
      </c>
      <c r="AU869" t="s">
        <v>434</v>
      </c>
      <c r="AV869" t="s">
        <v>473</v>
      </c>
      <c r="AW869">
        <v>1463624</v>
      </c>
      <c r="AX869">
        <v>101</v>
      </c>
      <c r="AY869">
        <v>98</v>
      </c>
      <c r="AZ869" t="s">
        <v>162</v>
      </c>
      <c r="BA869" t="s">
        <v>161</v>
      </c>
      <c r="BB869" t="s">
        <v>161</v>
      </c>
    </row>
    <row r="870" spans="1:54" x14ac:dyDescent="0.25">
      <c r="A870">
        <v>1930</v>
      </c>
      <c r="B870" t="s">
        <v>157</v>
      </c>
      <c r="C870" t="s">
        <v>167</v>
      </c>
      <c r="D870" t="s">
        <v>167</v>
      </c>
      <c r="E870" t="str">
        <f>VLOOKUP(D870,TeamsFranchises!$A$2:$B$121,2,FALSE)</f>
        <v>Cincinnati Reds</v>
      </c>
      <c r="G870">
        <v>7</v>
      </c>
      <c r="H870">
        <v>154</v>
      </c>
      <c r="I870">
        <v>77</v>
      </c>
      <c r="J870">
        <v>59</v>
      </c>
      <c r="K870">
        <v>95</v>
      </c>
      <c r="N870">
        <f t="shared" si="52"/>
        <v>0</v>
      </c>
      <c r="O870" t="s">
        <v>51</v>
      </c>
      <c r="P870">
        <f t="shared" si="53"/>
        <v>0</v>
      </c>
      <c r="Q870" t="s">
        <v>51</v>
      </c>
      <c r="R870">
        <f t="shared" si="54"/>
        <v>1</v>
      </c>
      <c r="S870">
        <f t="shared" si="55"/>
        <v>0</v>
      </c>
      <c r="T870" t="str">
        <f>IF('Teams-Start'!A870&gt;=1903,"Y","N")</f>
        <v>Y</v>
      </c>
      <c r="U870">
        <v>665</v>
      </c>
      <c r="V870">
        <v>5245</v>
      </c>
      <c r="W870">
        <v>1475</v>
      </c>
      <c r="X870">
        <v>265</v>
      </c>
      <c r="Y870">
        <v>67</v>
      </c>
      <c r="Z870">
        <v>74</v>
      </c>
      <c r="AA870">
        <v>445</v>
      </c>
      <c r="AB870">
        <v>489</v>
      </c>
      <c r="AC870">
        <v>48</v>
      </c>
      <c r="AG870">
        <v>857</v>
      </c>
      <c r="AH870">
        <v>754</v>
      </c>
      <c r="AI870">
        <v>5.08</v>
      </c>
      <c r="AJ870">
        <v>61</v>
      </c>
      <c r="AK870">
        <v>6</v>
      </c>
      <c r="AL870">
        <v>11</v>
      </c>
      <c r="AM870">
        <v>4005</v>
      </c>
      <c r="AN870">
        <v>1650</v>
      </c>
      <c r="AO870">
        <v>75</v>
      </c>
      <c r="AP870">
        <v>394</v>
      </c>
      <c r="AQ870">
        <v>361</v>
      </c>
      <c r="AR870">
        <v>161</v>
      </c>
      <c r="AS870">
        <v>164</v>
      </c>
      <c r="AT870">
        <v>0.97299999999999998</v>
      </c>
      <c r="AU870" t="s">
        <v>165</v>
      </c>
      <c r="AV870" t="s">
        <v>455</v>
      </c>
      <c r="AW870">
        <v>386727</v>
      </c>
      <c r="AX870">
        <v>94</v>
      </c>
      <c r="AY870">
        <v>97</v>
      </c>
      <c r="AZ870" t="s">
        <v>167</v>
      </c>
      <c r="BA870" t="s">
        <v>167</v>
      </c>
      <c r="BB870" t="s">
        <v>167</v>
      </c>
    </row>
    <row r="871" spans="1:54" x14ac:dyDescent="0.25">
      <c r="A871">
        <v>1930</v>
      </c>
      <c r="B871" t="s">
        <v>410</v>
      </c>
      <c r="C871" t="s">
        <v>64</v>
      </c>
      <c r="D871" t="s">
        <v>64</v>
      </c>
      <c r="E871" t="str">
        <f>VLOOKUP(D871,TeamsFranchises!$A$2:$B$121,2,FALSE)</f>
        <v>Cleveland Indians</v>
      </c>
      <c r="G871">
        <v>4</v>
      </c>
      <c r="H871">
        <v>154</v>
      </c>
      <c r="I871">
        <v>77</v>
      </c>
      <c r="J871">
        <v>81</v>
      </c>
      <c r="K871">
        <v>73</v>
      </c>
      <c r="N871">
        <f t="shared" si="52"/>
        <v>0</v>
      </c>
      <c r="O871" t="s">
        <v>51</v>
      </c>
      <c r="P871">
        <f t="shared" si="53"/>
        <v>0</v>
      </c>
      <c r="Q871" t="s">
        <v>51</v>
      </c>
      <c r="R871">
        <f t="shared" si="54"/>
        <v>1</v>
      </c>
      <c r="S871">
        <f t="shared" si="55"/>
        <v>0</v>
      </c>
      <c r="T871" t="str">
        <f>IF('Teams-Start'!A871&gt;=1903,"Y","N")</f>
        <v>Y</v>
      </c>
      <c r="U871">
        <v>890</v>
      </c>
      <c r="V871">
        <v>5439</v>
      </c>
      <c r="W871">
        <v>1654</v>
      </c>
      <c r="X871">
        <v>358</v>
      </c>
      <c r="Y871">
        <v>59</v>
      </c>
      <c r="Z871">
        <v>72</v>
      </c>
      <c r="AA871">
        <v>490</v>
      </c>
      <c r="AB871">
        <v>461</v>
      </c>
      <c r="AC871">
        <v>51</v>
      </c>
      <c r="AD871">
        <v>47</v>
      </c>
      <c r="AG871">
        <v>915</v>
      </c>
      <c r="AH871">
        <v>737</v>
      </c>
      <c r="AI871">
        <v>4.88</v>
      </c>
      <c r="AJ871">
        <v>68</v>
      </c>
      <c r="AK871">
        <v>5</v>
      </c>
      <c r="AL871">
        <v>14</v>
      </c>
      <c r="AM871">
        <v>4080</v>
      </c>
      <c r="AN871">
        <v>1663</v>
      </c>
      <c r="AO871">
        <v>85</v>
      </c>
      <c r="AP871">
        <v>528</v>
      </c>
      <c r="AQ871">
        <v>441</v>
      </c>
      <c r="AR871">
        <v>235</v>
      </c>
      <c r="AS871">
        <v>156</v>
      </c>
      <c r="AT871">
        <v>0.96199999999999997</v>
      </c>
      <c r="AU871" t="s">
        <v>487</v>
      </c>
      <c r="AV871" t="s">
        <v>446</v>
      </c>
      <c r="AW871">
        <v>528657</v>
      </c>
      <c r="AX871">
        <v>103</v>
      </c>
      <c r="AY871">
        <v>103</v>
      </c>
      <c r="AZ871" t="s">
        <v>64</v>
      </c>
      <c r="BA871" t="s">
        <v>64</v>
      </c>
      <c r="BB871" t="s">
        <v>64</v>
      </c>
    </row>
    <row r="872" spans="1:54" x14ac:dyDescent="0.25">
      <c r="A872">
        <v>1930</v>
      </c>
      <c r="B872" t="s">
        <v>410</v>
      </c>
      <c r="C872" t="s">
        <v>419</v>
      </c>
      <c r="D872" t="s">
        <v>419</v>
      </c>
      <c r="E872" t="str">
        <f>VLOOKUP(D872,TeamsFranchises!$A$2:$B$121,2,FALSE)</f>
        <v>Detroit Tigers</v>
      </c>
      <c r="G872">
        <v>5</v>
      </c>
      <c r="H872">
        <v>154</v>
      </c>
      <c r="I872">
        <v>78</v>
      </c>
      <c r="J872">
        <v>75</v>
      </c>
      <c r="K872">
        <v>79</v>
      </c>
      <c r="N872">
        <f t="shared" si="52"/>
        <v>0</v>
      </c>
      <c r="O872" t="s">
        <v>51</v>
      </c>
      <c r="P872">
        <f t="shared" si="53"/>
        <v>0</v>
      </c>
      <c r="Q872" t="s">
        <v>51</v>
      </c>
      <c r="R872">
        <f t="shared" si="54"/>
        <v>1</v>
      </c>
      <c r="S872">
        <f t="shared" si="55"/>
        <v>0</v>
      </c>
      <c r="T872" t="str">
        <f>IF('Teams-Start'!A872&gt;=1903,"Y","N")</f>
        <v>Y</v>
      </c>
      <c r="U872">
        <v>783</v>
      </c>
      <c r="V872">
        <v>5297</v>
      </c>
      <c r="W872">
        <v>1504</v>
      </c>
      <c r="X872">
        <v>298</v>
      </c>
      <c r="Y872">
        <v>90</v>
      </c>
      <c r="Z872">
        <v>82</v>
      </c>
      <c r="AA872">
        <v>461</v>
      </c>
      <c r="AB872">
        <v>508</v>
      </c>
      <c r="AC872">
        <v>98</v>
      </c>
      <c r="AD872">
        <v>70</v>
      </c>
      <c r="AG872">
        <v>833</v>
      </c>
      <c r="AH872">
        <v>706</v>
      </c>
      <c r="AI872">
        <v>4.7</v>
      </c>
      <c r="AJ872">
        <v>68</v>
      </c>
      <c r="AK872">
        <v>4</v>
      </c>
      <c r="AL872">
        <v>17</v>
      </c>
      <c r="AM872">
        <v>4053</v>
      </c>
      <c r="AN872">
        <v>1507</v>
      </c>
      <c r="AO872">
        <v>86</v>
      </c>
      <c r="AP872">
        <v>570</v>
      </c>
      <c r="AQ872">
        <v>574</v>
      </c>
      <c r="AR872">
        <v>188</v>
      </c>
      <c r="AS872">
        <v>156</v>
      </c>
      <c r="AT872">
        <v>0.96799999999999997</v>
      </c>
      <c r="AU872" t="s">
        <v>420</v>
      </c>
      <c r="AV872" t="s">
        <v>456</v>
      </c>
      <c r="AW872">
        <v>649450</v>
      </c>
      <c r="AX872">
        <v>102</v>
      </c>
      <c r="AY872">
        <v>104</v>
      </c>
      <c r="AZ872" t="s">
        <v>419</v>
      </c>
      <c r="BA872" t="s">
        <v>419</v>
      </c>
      <c r="BB872" t="s">
        <v>419</v>
      </c>
    </row>
    <row r="873" spans="1:54" x14ac:dyDescent="0.25">
      <c r="A873">
        <v>1930</v>
      </c>
      <c r="B873" t="s">
        <v>157</v>
      </c>
      <c r="C873" t="s">
        <v>242</v>
      </c>
      <c r="D873" t="s">
        <v>243</v>
      </c>
      <c r="E873" t="str">
        <f>VLOOKUP(D873,TeamsFranchises!$A$2:$B$121,2,FALSE)</f>
        <v>San Francisco Giants</v>
      </c>
      <c r="G873">
        <v>3</v>
      </c>
      <c r="H873">
        <v>154</v>
      </c>
      <c r="I873">
        <v>77</v>
      </c>
      <c r="J873">
        <v>87</v>
      </c>
      <c r="K873">
        <v>67</v>
      </c>
      <c r="N873">
        <f t="shared" si="52"/>
        <v>0</v>
      </c>
      <c r="O873" t="s">
        <v>51</v>
      </c>
      <c r="P873">
        <f t="shared" si="53"/>
        <v>0</v>
      </c>
      <c r="Q873" t="s">
        <v>51</v>
      </c>
      <c r="R873">
        <f t="shared" si="54"/>
        <v>1</v>
      </c>
      <c r="S873">
        <f t="shared" si="55"/>
        <v>0</v>
      </c>
      <c r="T873" t="str">
        <f>IF('Teams-Start'!A873&gt;=1903,"Y","N")</f>
        <v>Y</v>
      </c>
      <c r="U873">
        <v>959</v>
      </c>
      <c r="V873">
        <v>5553</v>
      </c>
      <c r="W873">
        <v>1769</v>
      </c>
      <c r="X873">
        <v>264</v>
      </c>
      <c r="Y873">
        <v>83</v>
      </c>
      <c r="Z873">
        <v>143</v>
      </c>
      <c r="AA873">
        <v>422</v>
      </c>
      <c r="AB873">
        <v>382</v>
      </c>
      <c r="AC873">
        <v>59</v>
      </c>
      <c r="AG873">
        <v>814</v>
      </c>
      <c r="AH873">
        <v>698</v>
      </c>
      <c r="AI873">
        <v>4.6100000000000003</v>
      </c>
      <c r="AJ873">
        <v>64</v>
      </c>
      <c r="AK873">
        <v>6</v>
      </c>
      <c r="AL873">
        <v>19</v>
      </c>
      <c r="AM873">
        <v>4089</v>
      </c>
      <c r="AN873">
        <v>1546</v>
      </c>
      <c r="AO873">
        <v>117</v>
      </c>
      <c r="AP873">
        <v>439</v>
      </c>
      <c r="AQ873">
        <v>522</v>
      </c>
      <c r="AR873">
        <v>164</v>
      </c>
      <c r="AS873">
        <v>164</v>
      </c>
      <c r="AT873">
        <v>0.97399999999999998</v>
      </c>
      <c r="AU873" t="s">
        <v>310</v>
      </c>
      <c r="AV873" t="s">
        <v>457</v>
      </c>
      <c r="AW873">
        <v>868714</v>
      </c>
      <c r="AX873">
        <v>98</v>
      </c>
      <c r="AY873">
        <v>95</v>
      </c>
      <c r="AZ873" t="s">
        <v>246</v>
      </c>
      <c r="BA873" t="s">
        <v>242</v>
      </c>
      <c r="BB873" t="s">
        <v>242</v>
      </c>
    </row>
    <row r="874" spans="1:54" x14ac:dyDescent="0.25">
      <c r="A874">
        <v>1930</v>
      </c>
      <c r="B874" t="s">
        <v>410</v>
      </c>
      <c r="C874" t="s">
        <v>436</v>
      </c>
      <c r="D874" t="s">
        <v>412</v>
      </c>
      <c r="E874" t="str">
        <f>VLOOKUP(D874,TeamsFranchises!$A$2:$B$121,2,FALSE)</f>
        <v>New York Yankees</v>
      </c>
      <c r="G874">
        <v>3</v>
      </c>
      <c r="H874">
        <v>154</v>
      </c>
      <c r="I874">
        <v>76</v>
      </c>
      <c r="J874">
        <v>86</v>
      </c>
      <c r="K874">
        <v>68</v>
      </c>
      <c r="N874">
        <f t="shared" si="52"/>
        <v>0</v>
      </c>
      <c r="O874" t="s">
        <v>51</v>
      </c>
      <c r="P874">
        <f t="shared" si="53"/>
        <v>0</v>
      </c>
      <c r="Q874" t="s">
        <v>51</v>
      </c>
      <c r="R874">
        <f t="shared" si="54"/>
        <v>1</v>
      </c>
      <c r="S874">
        <f t="shared" si="55"/>
        <v>0</v>
      </c>
      <c r="T874" t="str">
        <f>IF('Teams-Start'!A874&gt;=1903,"Y","N")</f>
        <v>Y</v>
      </c>
      <c r="U874">
        <v>1062</v>
      </c>
      <c r="V874">
        <v>5448</v>
      </c>
      <c r="W874">
        <v>1683</v>
      </c>
      <c r="X874">
        <v>298</v>
      </c>
      <c r="Y874">
        <v>110</v>
      </c>
      <c r="Z874">
        <v>152</v>
      </c>
      <c r="AA874">
        <v>644</v>
      </c>
      <c r="AB874">
        <v>569</v>
      </c>
      <c r="AC874">
        <v>91</v>
      </c>
      <c r="AD874">
        <v>60</v>
      </c>
      <c r="AG874">
        <v>898</v>
      </c>
      <c r="AH874">
        <v>741</v>
      </c>
      <c r="AI874">
        <v>4.88</v>
      </c>
      <c r="AJ874">
        <v>65</v>
      </c>
      <c r="AK874">
        <v>7</v>
      </c>
      <c r="AL874">
        <v>15</v>
      </c>
      <c r="AM874">
        <v>4101</v>
      </c>
      <c r="AN874">
        <v>1566</v>
      </c>
      <c r="AO874">
        <v>93</v>
      </c>
      <c r="AP874">
        <v>524</v>
      </c>
      <c r="AQ874">
        <v>572</v>
      </c>
      <c r="AR874">
        <v>208</v>
      </c>
      <c r="AS874">
        <v>132</v>
      </c>
      <c r="AT874">
        <v>0.96499999999999997</v>
      </c>
      <c r="AU874" t="s">
        <v>459</v>
      </c>
      <c r="AV874" t="s">
        <v>491</v>
      </c>
      <c r="AW874">
        <v>1169230</v>
      </c>
      <c r="AX874">
        <v>96</v>
      </c>
      <c r="AY874">
        <v>93</v>
      </c>
      <c r="AZ874" t="s">
        <v>412</v>
      </c>
      <c r="BA874" t="s">
        <v>436</v>
      </c>
      <c r="BB874" t="s">
        <v>436</v>
      </c>
    </row>
    <row r="875" spans="1:54" x14ac:dyDescent="0.25">
      <c r="A875">
        <v>1930</v>
      </c>
      <c r="B875" t="s">
        <v>410</v>
      </c>
      <c r="C875" t="s">
        <v>226</v>
      </c>
      <c r="D875" t="s">
        <v>423</v>
      </c>
      <c r="E875" t="str">
        <f>VLOOKUP(D875,TeamsFranchises!$A$2:$B$121,2,FALSE)</f>
        <v>Oakland Athletics</v>
      </c>
      <c r="G875">
        <v>1</v>
      </c>
      <c r="H875">
        <v>154</v>
      </c>
      <c r="I875">
        <v>76</v>
      </c>
      <c r="J875">
        <v>102</v>
      </c>
      <c r="K875">
        <v>52</v>
      </c>
      <c r="N875">
        <f t="shared" si="52"/>
        <v>0</v>
      </c>
      <c r="O875" t="s">
        <v>76</v>
      </c>
      <c r="P875">
        <f t="shared" si="53"/>
        <v>1</v>
      </c>
      <c r="Q875" t="s">
        <v>76</v>
      </c>
      <c r="R875">
        <f t="shared" si="54"/>
        <v>0</v>
      </c>
      <c r="S875">
        <f t="shared" si="55"/>
        <v>1</v>
      </c>
      <c r="T875" t="str">
        <f>IF('Teams-Start'!A875&gt;=1903,"Y","N")</f>
        <v>Y</v>
      </c>
      <c r="U875">
        <v>951</v>
      </c>
      <c r="V875">
        <v>5345</v>
      </c>
      <c r="W875">
        <v>1573</v>
      </c>
      <c r="X875">
        <v>319</v>
      </c>
      <c r="Y875">
        <v>74</v>
      </c>
      <c r="Z875">
        <v>125</v>
      </c>
      <c r="AA875">
        <v>599</v>
      </c>
      <c r="AB875">
        <v>531</v>
      </c>
      <c r="AC875">
        <v>48</v>
      </c>
      <c r="AD875">
        <v>33</v>
      </c>
      <c r="AG875">
        <v>751</v>
      </c>
      <c r="AH875">
        <v>652</v>
      </c>
      <c r="AI875">
        <v>4.28</v>
      </c>
      <c r="AJ875">
        <v>72</v>
      </c>
      <c r="AK875">
        <v>8</v>
      </c>
      <c r="AL875">
        <v>21</v>
      </c>
      <c r="AM875">
        <v>4113</v>
      </c>
      <c r="AN875">
        <v>1457</v>
      </c>
      <c r="AO875">
        <v>84</v>
      </c>
      <c r="AP875">
        <v>488</v>
      </c>
      <c r="AQ875">
        <v>672</v>
      </c>
      <c r="AR875">
        <v>145</v>
      </c>
      <c r="AS875">
        <v>121</v>
      </c>
      <c r="AT875">
        <v>0.97599999999999998</v>
      </c>
      <c r="AU875" t="s">
        <v>77</v>
      </c>
      <c r="AV875" t="s">
        <v>442</v>
      </c>
      <c r="AW875">
        <v>721663</v>
      </c>
      <c r="AX875">
        <v>105</v>
      </c>
      <c r="AY875">
        <v>101</v>
      </c>
      <c r="AZ875" t="s">
        <v>226</v>
      </c>
      <c r="BA875" t="s">
        <v>226</v>
      </c>
      <c r="BB875" t="s">
        <v>226</v>
      </c>
    </row>
    <row r="876" spans="1:54" x14ac:dyDescent="0.25">
      <c r="A876">
        <v>1930</v>
      </c>
      <c r="B876" t="s">
        <v>157</v>
      </c>
      <c r="C876" t="s">
        <v>122</v>
      </c>
      <c r="D876" t="s">
        <v>122</v>
      </c>
      <c r="E876" t="str">
        <f>VLOOKUP(D876,TeamsFranchises!$A$2:$B$121,2,FALSE)</f>
        <v>Philadelphia Phillies</v>
      </c>
      <c r="G876">
        <v>8</v>
      </c>
      <c r="H876">
        <v>156</v>
      </c>
      <c r="I876">
        <v>77</v>
      </c>
      <c r="J876">
        <v>52</v>
      </c>
      <c r="K876">
        <v>102</v>
      </c>
      <c r="N876">
        <f t="shared" si="52"/>
        <v>0</v>
      </c>
      <c r="O876" t="s">
        <v>51</v>
      </c>
      <c r="P876">
        <f t="shared" si="53"/>
        <v>0</v>
      </c>
      <c r="Q876" t="s">
        <v>51</v>
      </c>
      <c r="R876">
        <f t="shared" si="54"/>
        <v>1</v>
      </c>
      <c r="S876">
        <f t="shared" si="55"/>
        <v>0</v>
      </c>
      <c r="T876" t="str">
        <f>IF('Teams-Start'!A876&gt;=1903,"Y","N")</f>
        <v>Y</v>
      </c>
      <c r="U876">
        <v>944</v>
      </c>
      <c r="V876">
        <v>5667</v>
      </c>
      <c r="W876">
        <v>1783</v>
      </c>
      <c r="X876">
        <v>345</v>
      </c>
      <c r="Y876">
        <v>44</v>
      </c>
      <c r="Z876">
        <v>126</v>
      </c>
      <c r="AA876">
        <v>450</v>
      </c>
      <c r="AB876">
        <v>459</v>
      </c>
      <c r="AC876">
        <v>34</v>
      </c>
      <c r="AG876">
        <v>1199</v>
      </c>
      <c r="AH876">
        <v>1023</v>
      </c>
      <c r="AI876">
        <v>6.71</v>
      </c>
      <c r="AJ876">
        <v>54</v>
      </c>
      <c r="AK876">
        <v>3</v>
      </c>
      <c r="AL876">
        <v>7</v>
      </c>
      <c r="AM876">
        <v>4116</v>
      </c>
      <c r="AN876">
        <v>1993</v>
      </c>
      <c r="AO876">
        <v>142</v>
      </c>
      <c r="AP876">
        <v>543</v>
      </c>
      <c r="AQ876">
        <v>384</v>
      </c>
      <c r="AR876">
        <v>239</v>
      </c>
      <c r="AS876">
        <v>169</v>
      </c>
      <c r="AT876">
        <v>0.96199999999999997</v>
      </c>
      <c r="AU876" t="s">
        <v>358</v>
      </c>
      <c r="AV876" t="s">
        <v>404</v>
      </c>
      <c r="AW876">
        <v>299007</v>
      </c>
      <c r="AX876">
        <v>107</v>
      </c>
      <c r="AY876">
        <v>110</v>
      </c>
      <c r="AZ876" t="s">
        <v>122</v>
      </c>
      <c r="BA876" t="s">
        <v>122</v>
      </c>
      <c r="BB876" t="s">
        <v>122</v>
      </c>
    </row>
    <row r="877" spans="1:54" x14ac:dyDescent="0.25">
      <c r="A877">
        <v>1930</v>
      </c>
      <c r="B877" t="s">
        <v>157</v>
      </c>
      <c r="C877" t="s">
        <v>229</v>
      </c>
      <c r="D877" t="s">
        <v>229</v>
      </c>
      <c r="E877" t="str">
        <f>VLOOKUP(D877,TeamsFranchises!$A$2:$B$121,2,FALSE)</f>
        <v>Pittsburgh Pirates</v>
      </c>
      <c r="G877">
        <v>5</v>
      </c>
      <c r="H877">
        <v>154</v>
      </c>
      <c r="I877">
        <v>77</v>
      </c>
      <c r="J877">
        <v>80</v>
      </c>
      <c r="K877">
        <v>74</v>
      </c>
      <c r="N877">
        <f t="shared" si="52"/>
        <v>0</v>
      </c>
      <c r="O877" t="s">
        <v>51</v>
      </c>
      <c r="P877">
        <f t="shared" si="53"/>
        <v>0</v>
      </c>
      <c r="Q877" t="s">
        <v>51</v>
      </c>
      <c r="R877">
        <f t="shared" si="54"/>
        <v>1</v>
      </c>
      <c r="S877">
        <f t="shared" si="55"/>
        <v>0</v>
      </c>
      <c r="T877" t="str">
        <f>IF('Teams-Start'!A877&gt;=1903,"Y","N")</f>
        <v>Y</v>
      </c>
      <c r="U877">
        <v>891</v>
      </c>
      <c r="V877">
        <v>5346</v>
      </c>
      <c r="W877">
        <v>1622</v>
      </c>
      <c r="X877">
        <v>285</v>
      </c>
      <c r="Y877">
        <v>119</v>
      </c>
      <c r="Z877">
        <v>86</v>
      </c>
      <c r="AA877">
        <v>494</v>
      </c>
      <c r="AB877">
        <v>449</v>
      </c>
      <c r="AC877">
        <v>76</v>
      </c>
      <c r="AG877">
        <v>928</v>
      </c>
      <c r="AH877">
        <v>792</v>
      </c>
      <c r="AI877">
        <v>5.24</v>
      </c>
      <c r="AJ877">
        <v>80</v>
      </c>
      <c r="AK877">
        <v>7</v>
      </c>
      <c r="AL877">
        <v>13</v>
      </c>
      <c r="AM877">
        <v>4083</v>
      </c>
      <c r="AN877">
        <v>1730</v>
      </c>
      <c r="AO877">
        <v>128</v>
      </c>
      <c r="AP877">
        <v>438</v>
      </c>
      <c r="AQ877">
        <v>393</v>
      </c>
      <c r="AR877">
        <v>216</v>
      </c>
      <c r="AS877">
        <v>164</v>
      </c>
      <c r="AT877">
        <v>0.96499999999999997</v>
      </c>
      <c r="AU877" t="s">
        <v>390</v>
      </c>
      <c r="AV877" t="s">
        <v>447</v>
      </c>
      <c r="AW877">
        <v>357795</v>
      </c>
      <c r="AX877">
        <v>100</v>
      </c>
      <c r="AY877">
        <v>100</v>
      </c>
      <c r="AZ877" t="s">
        <v>229</v>
      </c>
      <c r="BA877" t="s">
        <v>229</v>
      </c>
      <c r="BB877" t="s">
        <v>229</v>
      </c>
    </row>
    <row r="878" spans="1:54" x14ac:dyDescent="0.25">
      <c r="A878">
        <v>1930</v>
      </c>
      <c r="B878" t="s">
        <v>410</v>
      </c>
      <c r="C878" t="s">
        <v>431</v>
      </c>
      <c r="D878" t="s">
        <v>95</v>
      </c>
      <c r="E878" t="str">
        <f>VLOOKUP(D878,TeamsFranchises!$A$2:$B$121,2,FALSE)</f>
        <v>Baltimore Orioles</v>
      </c>
      <c r="G878">
        <v>6</v>
      </c>
      <c r="H878">
        <v>154</v>
      </c>
      <c r="I878">
        <v>78</v>
      </c>
      <c r="J878">
        <v>64</v>
      </c>
      <c r="K878">
        <v>90</v>
      </c>
      <c r="N878">
        <f t="shared" si="52"/>
        <v>0</v>
      </c>
      <c r="O878" t="s">
        <v>51</v>
      </c>
      <c r="P878">
        <f t="shared" si="53"/>
        <v>0</v>
      </c>
      <c r="Q878" t="s">
        <v>51</v>
      </c>
      <c r="R878">
        <f t="shared" si="54"/>
        <v>1</v>
      </c>
      <c r="S878">
        <f t="shared" si="55"/>
        <v>0</v>
      </c>
      <c r="T878" t="str">
        <f>IF('Teams-Start'!A878&gt;=1903,"Y","N")</f>
        <v>Y</v>
      </c>
      <c r="U878">
        <v>751</v>
      </c>
      <c r="V878">
        <v>5278</v>
      </c>
      <c r="W878">
        <v>1415</v>
      </c>
      <c r="X878">
        <v>289</v>
      </c>
      <c r="Y878">
        <v>67</v>
      </c>
      <c r="Z878">
        <v>75</v>
      </c>
      <c r="AA878">
        <v>497</v>
      </c>
      <c r="AB878">
        <v>550</v>
      </c>
      <c r="AC878">
        <v>93</v>
      </c>
      <c r="AD878">
        <v>71</v>
      </c>
      <c r="AG878">
        <v>886</v>
      </c>
      <c r="AH878">
        <v>772</v>
      </c>
      <c r="AI878">
        <v>5.07</v>
      </c>
      <c r="AJ878">
        <v>68</v>
      </c>
      <c r="AK878">
        <v>5</v>
      </c>
      <c r="AL878">
        <v>10</v>
      </c>
      <c r="AM878">
        <v>4113</v>
      </c>
      <c r="AN878">
        <v>1639</v>
      </c>
      <c r="AO878">
        <v>124</v>
      </c>
      <c r="AP878">
        <v>449</v>
      </c>
      <c r="AQ878">
        <v>470</v>
      </c>
      <c r="AR878">
        <v>189</v>
      </c>
      <c r="AS878">
        <v>152</v>
      </c>
      <c r="AT878">
        <v>0.96899999999999997</v>
      </c>
      <c r="AU878" t="s">
        <v>252</v>
      </c>
      <c r="AV878" t="s">
        <v>444</v>
      </c>
      <c r="AW878">
        <v>152088</v>
      </c>
      <c r="AX878">
        <v>103</v>
      </c>
      <c r="AY878">
        <v>104</v>
      </c>
      <c r="AZ878" t="s">
        <v>433</v>
      </c>
      <c r="BA878" t="s">
        <v>431</v>
      </c>
      <c r="BB878" t="s">
        <v>431</v>
      </c>
    </row>
    <row r="879" spans="1:54" x14ac:dyDescent="0.25">
      <c r="A879">
        <v>1930</v>
      </c>
      <c r="B879" t="s">
        <v>157</v>
      </c>
      <c r="C879" t="s">
        <v>396</v>
      </c>
      <c r="D879" t="s">
        <v>154</v>
      </c>
      <c r="E879" t="str">
        <f>VLOOKUP(D879,TeamsFranchises!$A$2:$B$121,2,FALSE)</f>
        <v>St. Louis Cardinals</v>
      </c>
      <c r="G879">
        <v>1</v>
      </c>
      <c r="H879">
        <v>154</v>
      </c>
      <c r="I879">
        <v>77</v>
      </c>
      <c r="J879">
        <v>92</v>
      </c>
      <c r="K879">
        <v>62</v>
      </c>
      <c r="N879">
        <f t="shared" si="52"/>
        <v>0</v>
      </c>
      <c r="O879" t="s">
        <v>76</v>
      </c>
      <c r="P879">
        <f t="shared" si="53"/>
        <v>1</v>
      </c>
      <c r="Q879" t="s">
        <v>51</v>
      </c>
      <c r="R879">
        <f t="shared" si="54"/>
        <v>1</v>
      </c>
      <c r="S879">
        <f t="shared" si="55"/>
        <v>0</v>
      </c>
      <c r="T879" t="str">
        <f>IF('Teams-Start'!A879&gt;=1903,"Y","N")</f>
        <v>Y</v>
      </c>
      <c r="U879">
        <v>1004</v>
      </c>
      <c r="V879">
        <v>5512</v>
      </c>
      <c r="W879">
        <v>1732</v>
      </c>
      <c r="X879">
        <v>373</v>
      </c>
      <c r="Y879">
        <v>89</v>
      </c>
      <c r="Z879">
        <v>104</v>
      </c>
      <c r="AA879">
        <v>479</v>
      </c>
      <c r="AB879">
        <v>496</v>
      </c>
      <c r="AC879">
        <v>72</v>
      </c>
      <c r="AG879">
        <v>784</v>
      </c>
      <c r="AH879">
        <v>673</v>
      </c>
      <c r="AI879">
        <v>4.3899999999999997</v>
      </c>
      <c r="AJ879">
        <v>63</v>
      </c>
      <c r="AK879">
        <v>5</v>
      </c>
      <c r="AL879">
        <v>21</v>
      </c>
      <c r="AM879">
        <v>4140</v>
      </c>
      <c r="AN879">
        <v>1596</v>
      </c>
      <c r="AO879">
        <v>87</v>
      </c>
      <c r="AP879">
        <v>476</v>
      </c>
      <c r="AQ879">
        <v>639</v>
      </c>
      <c r="AR879">
        <v>183</v>
      </c>
      <c r="AS879">
        <v>176</v>
      </c>
      <c r="AT879">
        <v>0.97</v>
      </c>
      <c r="AU879" t="s">
        <v>409</v>
      </c>
      <c r="AV879" t="s">
        <v>444</v>
      </c>
      <c r="AW879">
        <v>508501</v>
      </c>
      <c r="AX879">
        <v>104</v>
      </c>
      <c r="AY879">
        <v>102</v>
      </c>
      <c r="AZ879" t="s">
        <v>154</v>
      </c>
      <c r="BA879" t="s">
        <v>396</v>
      </c>
      <c r="BB879" t="s">
        <v>396</v>
      </c>
    </row>
    <row r="880" spans="1:54" x14ac:dyDescent="0.25">
      <c r="A880">
        <v>1930</v>
      </c>
      <c r="B880" t="s">
        <v>410</v>
      </c>
      <c r="C880" t="s">
        <v>425</v>
      </c>
      <c r="D880" t="s">
        <v>426</v>
      </c>
      <c r="E880" t="str">
        <f>VLOOKUP(D880,TeamsFranchises!$A$2:$B$121,2,FALSE)</f>
        <v>Minnesota Twins</v>
      </c>
      <c r="G880">
        <v>2</v>
      </c>
      <c r="H880">
        <v>154</v>
      </c>
      <c r="I880">
        <v>77</v>
      </c>
      <c r="J880">
        <v>94</v>
      </c>
      <c r="K880">
        <v>60</v>
      </c>
      <c r="N880">
        <f t="shared" si="52"/>
        <v>0</v>
      </c>
      <c r="O880" t="s">
        <v>51</v>
      </c>
      <c r="P880">
        <f t="shared" si="53"/>
        <v>0</v>
      </c>
      <c r="Q880" t="s">
        <v>51</v>
      </c>
      <c r="R880">
        <f t="shared" si="54"/>
        <v>1</v>
      </c>
      <c r="S880">
        <f t="shared" si="55"/>
        <v>0</v>
      </c>
      <c r="T880" t="str">
        <f>IF('Teams-Start'!A880&gt;=1903,"Y","N")</f>
        <v>Y</v>
      </c>
      <c r="U880">
        <v>892</v>
      </c>
      <c r="V880">
        <v>5370</v>
      </c>
      <c r="W880">
        <v>1620</v>
      </c>
      <c r="X880">
        <v>300</v>
      </c>
      <c r="Y880">
        <v>98</v>
      </c>
      <c r="Z880">
        <v>57</v>
      </c>
      <c r="AA880">
        <v>537</v>
      </c>
      <c r="AB880">
        <v>438</v>
      </c>
      <c r="AC880">
        <v>101</v>
      </c>
      <c r="AD880">
        <v>67</v>
      </c>
      <c r="AG880">
        <v>689</v>
      </c>
      <c r="AH880">
        <v>602</v>
      </c>
      <c r="AI880">
        <v>3.96</v>
      </c>
      <c r="AJ880">
        <v>78</v>
      </c>
      <c r="AK880">
        <v>6</v>
      </c>
      <c r="AL880">
        <v>14</v>
      </c>
      <c r="AM880">
        <v>4107</v>
      </c>
      <c r="AN880">
        <v>1367</v>
      </c>
      <c r="AO880">
        <v>52</v>
      </c>
      <c r="AP880">
        <v>504</v>
      </c>
      <c r="AQ880">
        <v>524</v>
      </c>
      <c r="AR880">
        <v>155</v>
      </c>
      <c r="AS880">
        <v>150</v>
      </c>
      <c r="AT880">
        <v>0.97399999999999998</v>
      </c>
      <c r="AU880" t="s">
        <v>397</v>
      </c>
      <c r="AV880" t="s">
        <v>452</v>
      </c>
      <c r="AW880">
        <v>614474</v>
      </c>
      <c r="AX880">
        <v>101</v>
      </c>
      <c r="AY880">
        <v>99</v>
      </c>
      <c r="AZ880" t="s">
        <v>428</v>
      </c>
      <c r="BA880" t="s">
        <v>425</v>
      </c>
      <c r="BB880" t="s">
        <v>425</v>
      </c>
    </row>
    <row r="881" spans="1:54" x14ac:dyDescent="0.25">
      <c r="A881">
        <v>1931</v>
      </c>
      <c r="B881" t="s">
        <v>410</v>
      </c>
      <c r="C881" t="s">
        <v>54</v>
      </c>
      <c r="D881" t="s">
        <v>54</v>
      </c>
      <c r="E881" t="str">
        <f>VLOOKUP(D881,TeamsFranchises!$A$2:$B$121,2,FALSE)</f>
        <v>Boston Red Sox</v>
      </c>
      <c r="G881">
        <v>6</v>
      </c>
      <c r="H881">
        <v>153</v>
      </c>
      <c r="I881">
        <v>80</v>
      </c>
      <c r="J881">
        <v>62</v>
      </c>
      <c r="K881">
        <v>90</v>
      </c>
      <c r="N881">
        <f t="shared" si="52"/>
        <v>0</v>
      </c>
      <c r="O881" t="s">
        <v>51</v>
      </c>
      <c r="P881">
        <f t="shared" si="53"/>
        <v>0</v>
      </c>
      <c r="Q881" t="s">
        <v>51</v>
      </c>
      <c r="R881">
        <f t="shared" si="54"/>
        <v>1</v>
      </c>
      <c r="S881">
        <f t="shared" si="55"/>
        <v>0</v>
      </c>
      <c r="T881" t="str">
        <f>IF('Teams-Start'!A881&gt;=1903,"Y","N")</f>
        <v>Y</v>
      </c>
      <c r="U881">
        <v>625</v>
      </c>
      <c r="V881">
        <v>5379</v>
      </c>
      <c r="W881">
        <v>1409</v>
      </c>
      <c r="X881">
        <v>289</v>
      </c>
      <c r="Y881">
        <v>34</v>
      </c>
      <c r="Z881">
        <v>37</v>
      </c>
      <c r="AA881">
        <v>405</v>
      </c>
      <c r="AB881">
        <v>565</v>
      </c>
      <c r="AC881">
        <v>42</v>
      </c>
      <c r="AD881">
        <v>43</v>
      </c>
      <c r="AG881">
        <v>800</v>
      </c>
      <c r="AH881">
        <v>698</v>
      </c>
      <c r="AI881">
        <v>4.5999999999999996</v>
      </c>
      <c r="AJ881">
        <v>61</v>
      </c>
      <c r="AK881">
        <v>5</v>
      </c>
      <c r="AL881">
        <v>10</v>
      </c>
      <c r="AM881">
        <v>4098</v>
      </c>
      <c r="AN881">
        <v>1559</v>
      </c>
      <c r="AO881">
        <v>54</v>
      </c>
      <c r="AP881">
        <v>473</v>
      </c>
      <c r="AQ881">
        <v>365</v>
      </c>
      <c r="AR881">
        <v>187</v>
      </c>
      <c r="AS881">
        <v>127</v>
      </c>
      <c r="AT881">
        <v>0.97</v>
      </c>
      <c r="AU881" t="s">
        <v>441</v>
      </c>
      <c r="AV881" t="s">
        <v>453</v>
      </c>
      <c r="AW881">
        <v>350975</v>
      </c>
      <c r="AX881">
        <v>94</v>
      </c>
      <c r="AY881">
        <v>98</v>
      </c>
      <c r="AZ881" t="s">
        <v>54</v>
      </c>
      <c r="BA881" t="s">
        <v>54</v>
      </c>
      <c r="BB881" t="s">
        <v>54</v>
      </c>
    </row>
    <row r="882" spans="1:54" x14ac:dyDescent="0.25">
      <c r="A882">
        <v>1931</v>
      </c>
      <c r="B882" t="s">
        <v>157</v>
      </c>
      <c r="C882" t="s">
        <v>262</v>
      </c>
      <c r="D882" t="s">
        <v>260</v>
      </c>
      <c r="E882" t="str">
        <f>VLOOKUP(D882,TeamsFranchises!$A$2:$B$121,2,FALSE)</f>
        <v>Los Angeles Dodgers</v>
      </c>
      <c r="G882">
        <v>4</v>
      </c>
      <c r="H882">
        <v>153</v>
      </c>
      <c r="I882">
        <v>76</v>
      </c>
      <c r="J882">
        <v>79</v>
      </c>
      <c r="K882">
        <v>73</v>
      </c>
      <c r="N882">
        <f t="shared" si="52"/>
        <v>0</v>
      </c>
      <c r="O882" t="s">
        <v>51</v>
      </c>
      <c r="P882">
        <f t="shared" si="53"/>
        <v>0</v>
      </c>
      <c r="Q882" t="s">
        <v>51</v>
      </c>
      <c r="R882">
        <f t="shared" si="54"/>
        <v>1</v>
      </c>
      <c r="S882">
        <f t="shared" si="55"/>
        <v>0</v>
      </c>
      <c r="T882" t="str">
        <f>IF('Teams-Start'!A882&gt;=1903,"Y","N")</f>
        <v>Y</v>
      </c>
      <c r="U882">
        <v>681</v>
      </c>
      <c r="V882">
        <v>5309</v>
      </c>
      <c r="W882">
        <v>1464</v>
      </c>
      <c r="X882">
        <v>240</v>
      </c>
      <c r="Y882">
        <v>77</v>
      </c>
      <c r="Z882">
        <v>71</v>
      </c>
      <c r="AA882">
        <v>409</v>
      </c>
      <c r="AB882">
        <v>512</v>
      </c>
      <c r="AC882">
        <v>45</v>
      </c>
      <c r="AG882">
        <v>673</v>
      </c>
      <c r="AH882">
        <v>579</v>
      </c>
      <c r="AI882">
        <v>3.84</v>
      </c>
      <c r="AJ882">
        <v>64</v>
      </c>
      <c r="AK882">
        <v>9</v>
      </c>
      <c r="AL882">
        <v>18</v>
      </c>
      <c r="AM882">
        <v>4068</v>
      </c>
      <c r="AN882">
        <v>1520</v>
      </c>
      <c r="AO882">
        <v>56</v>
      </c>
      <c r="AP882">
        <v>351</v>
      </c>
      <c r="AQ882">
        <v>546</v>
      </c>
      <c r="AR882">
        <v>187</v>
      </c>
      <c r="AS882">
        <v>154</v>
      </c>
      <c r="AT882">
        <v>0.96899999999999997</v>
      </c>
      <c r="AU882" t="s">
        <v>467</v>
      </c>
      <c r="AV882" t="s">
        <v>458</v>
      </c>
      <c r="AW882">
        <v>753133</v>
      </c>
      <c r="AX882">
        <v>100</v>
      </c>
      <c r="AY882">
        <v>99</v>
      </c>
      <c r="AZ882" t="s">
        <v>262</v>
      </c>
      <c r="BA882" t="s">
        <v>262</v>
      </c>
      <c r="BB882" t="s">
        <v>262</v>
      </c>
    </row>
    <row r="883" spans="1:54" x14ac:dyDescent="0.25">
      <c r="A883">
        <v>1931</v>
      </c>
      <c r="B883" t="s">
        <v>157</v>
      </c>
      <c r="C883" t="s">
        <v>158</v>
      </c>
      <c r="D883" t="s">
        <v>159</v>
      </c>
      <c r="E883" t="str">
        <f>VLOOKUP(D883,TeamsFranchises!$A$2:$B$121,2,FALSE)</f>
        <v>Atlanta Braves</v>
      </c>
      <c r="G883">
        <v>7</v>
      </c>
      <c r="H883">
        <v>156</v>
      </c>
      <c r="I883">
        <v>78</v>
      </c>
      <c r="J883">
        <v>64</v>
      </c>
      <c r="K883">
        <v>90</v>
      </c>
      <c r="N883">
        <f t="shared" si="52"/>
        <v>0</v>
      </c>
      <c r="O883" t="s">
        <v>51</v>
      </c>
      <c r="P883">
        <f t="shared" si="53"/>
        <v>0</v>
      </c>
      <c r="Q883" t="s">
        <v>51</v>
      </c>
      <c r="R883">
        <f t="shared" si="54"/>
        <v>1</v>
      </c>
      <c r="S883">
        <f t="shared" si="55"/>
        <v>0</v>
      </c>
      <c r="T883" t="str">
        <f>IF('Teams-Start'!A883&gt;=1903,"Y","N")</f>
        <v>Y</v>
      </c>
      <c r="U883">
        <v>533</v>
      </c>
      <c r="V883">
        <v>5296</v>
      </c>
      <c r="W883">
        <v>1367</v>
      </c>
      <c r="X883">
        <v>221</v>
      </c>
      <c r="Y883">
        <v>59</v>
      </c>
      <c r="Z883">
        <v>34</v>
      </c>
      <c r="AA883">
        <v>368</v>
      </c>
      <c r="AB883">
        <v>430</v>
      </c>
      <c r="AC883">
        <v>46</v>
      </c>
      <c r="AG883">
        <v>680</v>
      </c>
      <c r="AH883">
        <v>598</v>
      </c>
      <c r="AI883">
        <v>3.9</v>
      </c>
      <c r="AJ883">
        <v>78</v>
      </c>
      <c r="AK883">
        <v>12</v>
      </c>
      <c r="AL883">
        <v>9</v>
      </c>
      <c r="AM883">
        <v>4140</v>
      </c>
      <c r="AN883">
        <v>1465</v>
      </c>
      <c r="AO883">
        <v>66</v>
      </c>
      <c r="AP883">
        <v>406</v>
      </c>
      <c r="AQ883">
        <v>419</v>
      </c>
      <c r="AR883">
        <v>167</v>
      </c>
      <c r="AS883">
        <v>141</v>
      </c>
      <c r="AT883">
        <v>0.97299999999999998</v>
      </c>
      <c r="AU883" t="s">
        <v>454</v>
      </c>
      <c r="AV883" t="s">
        <v>489</v>
      </c>
      <c r="AW883">
        <v>515005</v>
      </c>
      <c r="AX883">
        <v>97</v>
      </c>
      <c r="AY883">
        <v>99</v>
      </c>
      <c r="AZ883" t="s">
        <v>158</v>
      </c>
      <c r="BA883" t="s">
        <v>158</v>
      </c>
      <c r="BB883" t="s">
        <v>158</v>
      </c>
    </row>
    <row r="884" spans="1:54" x14ac:dyDescent="0.25">
      <c r="A884">
        <v>1931</v>
      </c>
      <c r="B884" t="s">
        <v>410</v>
      </c>
      <c r="C884" t="s">
        <v>415</v>
      </c>
      <c r="D884" t="s">
        <v>416</v>
      </c>
      <c r="E884" t="str">
        <f>VLOOKUP(D884,TeamsFranchises!$A$2:$B$121,2,FALSE)</f>
        <v>Chicago White Sox</v>
      </c>
      <c r="G884">
        <v>8</v>
      </c>
      <c r="H884">
        <v>156</v>
      </c>
      <c r="I884">
        <v>77</v>
      </c>
      <c r="J884">
        <v>56</v>
      </c>
      <c r="K884">
        <v>97</v>
      </c>
      <c r="N884">
        <f t="shared" si="52"/>
        <v>0</v>
      </c>
      <c r="O884" t="s">
        <v>51</v>
      </c>
      <c r="P884">
        <f t="shared" si="53"/>
        <v>0</v>
      </c>
      <c r="Q884" t="s">
        <v>51</v>
      </c>
      <c r="R884">
        <f t="shared" si="54"/>
        <v>1</v>
      </c>
      <c r="S884">
        <f t="shared" si="55"/>
        <v>0</v>
      </c>
      <c r="T884" t="str">
        <f>IF('Teams-Start'!A884&gt;=1903,"Y","N")</f>
        <v>Y</v>
      </c>
      <c r="U884">
        <v>704</v>
      </c>
      <c r="V884">
        <v>5481</v>
      </c>
      <c r="W884">
        <v>1423</v>
      </c>
      <c r="X884">
        <v>238</v>
      </c>
      <c r="Y884">
        <v>69</v>
      </c>
      <c r="Z884">
        <v>27</v>
      </c>
      <c r="AA884">
        <v>483</v>
      </c>
      <c r="AB884">
        <v>445</v>
      </c>
      <c r="AC884">
        <v>94</v>
      </c>
      <c r="AD884">
        <v>39</v>
      </c>
      <c r="AG884">
        <v>939</v>
      </c>
      <c r="AH884">
        <v>778</v>
      </c>
      <c r="AI884">
        <v>5.04</v>
      </c>
      <c r="AJ884">
        <v>54</v>
      </c>
      <c r="AK884">
        <v>6</v>
      </c>
      <c r="AL884">
        <v>10</v>
      </c>
      <c r="AM884">
        <v>4170</v>
      </c>
      <c r="AN884">
        <v>1613</v>
      </c>
      <c r="AO884">
        <v>82</v>
      </c>
      <c r="AP884">
        <v>588</v>
      </c>
      <c r="AQ884">
        <v>421</v>
      </c>
      <c r="AR884">
        <v>246</v>
      </c>
      <c r="AS884">
        <v>131</v>
      </c>
      <c r="AT884">
        <v>0.96</v>
      </c>
      <c r="AU884" t="s">
        <v>417</v>
      </c>
      <c r="AV884" t="s">
        <v>450</v>
      </c>
      <c r="AW884">
        <v>403550</v>
      </c>
      <c r="AX884">
        <v>94</v>
      </c>
      <c r="AY884">
        <v>97</v>
      </c>
      <c r="AZ884" t="s">
        <v>416</v>
      </c>
      <c r="BA884" t="s">
        <v>415</v>
      </c>
      <c r="BB884" t="s">
        <v>415</v>
      </c>
    </row>
    <row r="885" spans="1:54" x14ac:dyDescent="0.25">
      <c r="A885">
        <v>1931</v>
      </c>
      <c r="B885" t="s">
        <v>157</v>
      </c>
      <c r="C885" t="s">
        <v>161</v>
      </c>
      <c r="D885" t="s">
        <v>162</v>
      </c>
      <c r="E885" t="str">
        <f>VLOOKUP(D885,TeamsFranchises!$A$2:$B$121,2,FALSE)</f>
        <v>Chicago Cubs</v>
      </c>
      <c r="G885">
        <v>3</v>
      </c>
      <c r="H885">
        <v>156</v>
      </c>
      <c r="I885">
        <v>77</v>
      </c>
      <c r="J885">
        <v>84</v>
      </c>
      <c r="K885">
        <v>70</v>
      </c>
      <c r="N885">
        <f t="shared" si="52"/>
        <v>0</v>
      </c>
      <c r="O885" t="s">
        <v>51</v>
      </c>
      <c r="P885">
        <f t="shared" si="53"/>
        <v>0</v>
      </c>
      <c r="Q885" t="s">
        <v>51</v>
      </c>
      <c r="R885">
        <f t="shared" si="54"/>
        <v>1</v>
      </c>
      <c r="S885">
        <f t="shared" si="55"/>
        <v>0</v>
      </c>
      <c r="T885" t="str">
        <f>IF('Teams-Start'!A885&gt;=1903,"Y","N")</f>
        <v>Y</v>
      </c>
      <c r="U885">
        <v>828</v>
      </c>
      <c r="V885">
        <v>5451</v>
      </c>
      <c r="W885">
        <v>1578</v>
      </c>
      <c r="X885">
        <v>340</v>
      </c>
      <c r="Y885">
        <v>66</v>
      </c>
      <c r="Z885">
        <v>84</v>
      </c>
      <c r="AA885">
        <v>577</v>
      </c>
      <c r="AB885">
        <v>641</v>
      </c>
      <c r="AC885">
        <v>49</v>
      </c>
      <c r="AG885">
        <v>710</v>
      </c>
      <c r="AH885">
        <v>611</v>
      </c>
      <c r="AI885">
        <v>3.97</v>
      </c>
      <c r="AJ885">
        <v>80</v>
      </c>
      <c r="AK885">
        <v>8</v>
      </c>
      <c r="AL885">
        <v>8</v>
      </c>
      <c r="AM885">
        <v>4155</v>
      </c>
      <c r="AN885">
        <v>1448</v>
      </c>
      <c r="AO885">
        <v>54</v>
      </c>
      <c r="AP885">
        <v>524</v>
      </c>
      <c r="AQ885">
        <v>541</v>
      </c>
      <c r="AR885">
        <v>169</v>
      </c>
      <c r="AS885">
        <v>141</v>
      </c>
      <c r="AT885">
        <v>0.97299999999999998</v>
      </c>
      <c r="AU885" t="s">
        <v>434</v>
      </c>
      <c r="AV885" t="s">
        <v>473</v>
      </c>
      <c r="AW885">
        <v>1086422</v>
      </c>
      <c r="AX885">
        <v>102</v>
      </c>
      <c r="AY885">
        <v>100</v>
      </c>
      <c r="AZ885" t="s">
        <v>162</v>
      </c>
      <c r="BA885" t="s">
        <v>161</v>
      </c>
      <c r="BB885" t="s">
        <v>161</v>
      </c>
    </row>
    <row r="886" spans="1:54" x14ac:dyDescent="0.25">
      <c r="A886">
        <v>1931</v>
      </c>
      <c r="B886" t="s">
        <v>157</v>
      </c>
      <c r="C886" t="s">
        <v>167</v>
      </c>
      <c r="D886" t="s">
        <v>167</v>
      </c>
      <c r="E886" t="str">
        <f>VLOOKUP(D886,TeamsFranchises!$A$2:$B$121,2,FALSE)</f>
        <v>Cincinnati Reds</v>
      </c>
      <c r="G886">
        <v>8</v>
      </c>
      <c r="H886">
        <v>154</v>
      </c>
      <c r="I886">
        <v>77</v>
      </c>
      <c r="J886">
        <v>58</v>
      </c>
      <c r="K886">
        <v>96</v>
      </c>
      <c r="N886">
        <f t="shared" si="52"/>
        <v>0</v>
      </c>
      <c r="O886" t="s">
        <v>51</v>
      </c>
      <c r="P886">
        <f t="shared" si="53"/>
        <v>0</v>
      </c>
      <c r="Q886" t="s">
        <v>51</v>
      </c>
      <c r="R886">
        <f t="shared" si="54"/>
        <v>1</v>
      </c>
      <c r="S886">
        <f t="shared" si="55"/>
        <v>0</v>
      </c>
      <c r="T886" t="str">
        <f>IF('Teams-Start'!A886&gt;=1903,"Y","N")</f>
        <v>Y</v>
      </c>
      <c r="U886">
        <v>592</v>
      </c>
      <c r="V886">
        <v>5343</v>
      </c>
      <c r="W886">
        <v>1439</v>
      </c>
      <c r="X886">
        <v>241</v>
      </c>
      <c r="Y886">
        <v>70</v>
      </c>
      <c r="Z886">
        <v>21</v>
      </c>
      <c r="AA886">
        <v>403</v>
      </c>
      <c r="AB886">
        <v>463</v>
      </c>
      <c r="AC886">
        <v>24</v>
      </c>
      <c r="AG886">
        <v>742</v>
      </c>
      <c r="AH886">
        <v>631</v>
      </c>
      <c r="AI886">
        <v>4.22</v>
      </c>
      <c r="AJ886">
        <v>70</v>
      </c>
      <c r="AK886">
        <v>7</v>
      </c>
      <c r="AL886">
        <v>6</v>
      </c>
      <c r="AM886">
        <v>4035</v>
      </c>
      <c r="AN886">
        <v>1545</v>
      </c>
      <c r="AO886">
        <v>51</v>
      </c>
      <c r="AP886">
        <v>399</v>
      </c>
      <c r="AQ886">
        <v>317</v>
      </c>
      <c r="AR886">
        <v>165</v>
      </c>
      <c r="AS886">
        <v>194</v>
      </c>
      <c r="AT886">
        <v>0.97299999999999998</v>
      </c>
      <c r="AU886" t="s">
        <v>165</v>
      </c>
      <c r="AV886" t="s">
        <v>455</v>
      </c>
      <c r="AW886">
        <v>263316</v>
      </c>
      <c r="AX886">
        <v>93</v>
      </c>
      <c r="AY886">
        <v>96</v>
      </c>
      <c r="AZ886" t="s">
        <v>167</v>
      </c>
      <c r="BA886" t="s">
        <v>167</v>
      </c>
      <c r="BB886" t="s">
        <v>167</v>
      </c>
    </row>
    <row r="887" spans="1:54" x14ac:dyDescent="0.25">
      <c r="A887">
        <v>1931</v>
      </c>
      <c r="B887" t="s">
        <v>410</v>
      </c>
      <c r="C887" t="s">
        <v>64</v>
      </c>
      <c r="D887" t="s">
        <v>64</v>
      </c>
      <c r="E887" t="str">
        <f>VLOOKUP(D887,TeamsFranchises!$A$2:$B$121,2,FALSE)</f>
        <v>Cleveland Indians</v>
      </c>
      <c r="G887">
        <v>4</v>
      </c>
      <c r="H887">
        <v>155</v>
      </c>
      <c r="I887">
        <v>76</v>
      </c>
      <c r="J887">
        <v>78</v>
      </c>
      <c r="K887">
        <v>76</v>
      </c>
      <c r="N887">
        <f t="shared" si="52"/>
        <v>0</v>
      </c>
      <c r="O887" t="s">
        <v>51</v>
      </c>
      <c r="P887">
        <f t="shared" si="53"/>
        <v>0</v>
      </c>
      <c r="Q887" t="s">
        <v>51</v>
      </c>
      <c r="R887">
        <f t="shared" si="54"/>
        <v>1</v>
      </c>
      <c r="S887">
        <f t="shared" si="55"/>
        <v>0</v>
      </c>
      <c r="T887" t="str">
        <f>IF('Teams-Start'!A887&gt;=1903,"Y","N")</f>
        <v>Y</v>
      </c>
      <c r="U887">
        <v>885</v>
      </c>
      <c r="V887">
        <v>5445</v>
      </c>
      <c r="W887">
        <v>1612</v>
      </c>
      <c r="X887">
        <v>321</v>
      </c>
      <c r="Y887">
        <v>69</v>
      </c>
      <c r="Z887">
        <v>71</v>
      </c>
      <c r="AA887">
        <v>555</v>
      </c>
      <c r="AB887">
        <v>433</v>
      </c>
      <c r="AC887">
        <v>63</v>
      </c>
      <c r="AD887">
        <v>60</v>
      </c>
      <c r="AG887">
        <v>833</v>
      </c>
      <c r="AH887">
        <v>697</v>
      </c>
      <c r="AI887">
        <v>4.63</v>
      </c>
      <c r="AJ887">
        <v>76</v>
      </c>
      <c r="AK887">
        <v>6</v>
      </c>
      <c r="AL887">
        <v>9</v>
      </c>
      <c r="AM887">
        <v>4062</v>
      </c>
      <c r="AN887">
        <v>1577</v>
      </c>
      <c r="AO887">
        <v>64</v>
      </c>
      <c r="AP887">
        <v>561</v>
      </c>
      <c r="AQ887">
        <v>470</v>
      </c>
      <c r="AR887">
        <v>231</v>
      </c>
      <c r="AS887">
        <v>143</v>
      </c>
      <c r="AT887">
        <v>0.96299999999999997</v>
      </c>
      <c r="AU887" t="s">
        <v>487</v>
      </c>
      <c r="AV887" t="s">
        <v>446</v>
      </c>
      <c r="AW887">
        <v>483027</v>
      </c>
      <c r="AX887">
        <v>105</v>
      </c>
      <c r="AY887">
        <v>105</v>
      </c>
      <c r="AZ887" t="s">
        <v>64</v>
      </c>
      <c r="BA887" t="s">
        <v>64</v>
      </c>
      <c r="BB887" t="s">
        <v>64</v>
      </c>
    </row>
    <row r="888" spans="1:54" x14ac:dyDescent="0.25">
      <c r="A888">
        <v>1931</v>
      </c>
      <c r="B888" t="s">
        <v>410</v>
      </c>
      <c r="C888" t="s">
        <v>419</v>
      </c>
      <c r="D888" t="s">
        <v>419</v>
      </c>
      <c r="E888" t="str">
        <f>VLOOKUP(D888,TeamsFranchises!$A$2:$B$121,2,FALSE)</f>
        <v>Detroit Tigers</v>
      </c>
      <c r="G888">
        <v>7</v>
      </c>
      <c r="H888">
        <v>154</v>
      </c>
      <c r="I888">
        <v>77</v>
      </c>
      <c r="J888">
        <v>61</v>
      </c>
      <c r="K888">
        <v>93</v>
      </c>
      <c r="N888">
        <f t="shared" si="52"/>
        <v>0</v>
      </c>
      <c r="O888" t="s">
        <v>51</v>
      </c>
      <c r="P888">
        <f t="shared" si="53"/>
        <v>0</v>
      </c>
      <c r="Q888" t="s">
        <v>51</v>
      </c>
      <c r="R888">
        <f t="shared" si="54"/>
        <v>1</v>
      </c>
      <c r="S888">
        <f t="shared" si="55"/>
        <v>0</v>
      </c>
      <c r="T888" t="str">
        <f>IF('Teams-Start'!A888&gt;=1903,"Y","N")</f>
        <v>Y</v>
      </c>
      <c r="U888">
        <v>651</v>
      </c>
      <c r="V888">
        <v>5430</v>
      </c>
      <c r="W888">
        <v>1456</v>
      </c>
      <c r="X888">
        <v>292</v>
      </c>
      <c r="Y888">
        <v>69</v>
      </c>
      <c r="Z888">
        <v>43</v>
      </c>
      <c r="AA888">
        <v>480</v>
      </c>
      <c r="AB888">
        <v>468</v>
      </c>
      <c r="AC888">
        <v>117</v>
      </c>
      <c r="AD888">
        <v>75</v>
      </c>
      <c r="AG888">
        <v>836</v>
      </c>
      <c r="AH888">
        <v>706</v>
      </c>
      <c r="AI888">
        <v>4.59</v>
      </c>
      <c r="AJ888">
        <v>86</v>
      </c>
      <c r="AK888">
        <v>5</v>
      </c>
      <c r="AL888">
        <v>6</v>
      </c>
      <c r="AM888">
        <v>4152</v>
      </c>
      <c r="AN888">
        <v>1549</v>
      </c>
      <c r="AO888">
        <v>79</v>
      </c>
      <c r="AP888">
        <v>597</v>
      </c>
      <c r="AQ888">
        <v>511</v>
      </c>
      <c r="AR888">
        <v>221</v>
      </c>
      <c r="AS888">
        <v>139</v>
      </c>
      <c r="AT888">
        <v>0.96399999999999997</v>
      </c>
      <c r="AU888" t="s">
        <v>420</v>
      </c>
      <c r="AV888" t="s">
        <v>456</v>
      </c>
      <c r="AW888">
        <v>434056</v>
      </c>
      <c r="AX888">
        <v>103</v>
      </c>
      <c r="AY888">
        <v>104</v>
      </c>
      <c r="AZ888" t="s">
        <v>419</v>
      </c>
      <c r="BA888" t="s">
        <v>419</v>
      </c>
      <c r="BB888" t="s">
        <v>419</v>
      </c>
    </row>
    <row r="889" spans="1:54" x14ac:dyDescent="0.25">
      <c r="A889">
        <v>1931</v>
      </c>
      <c r="B889" t="s">
        <v>157</v>
      </c>
      <c r="C889" t="s">
        <v>242</v>
      </c>
      <c r="D889" t="s">
        <v>243</v>
      </c>
      <c r="E889" t="str">
        <f>VLOOKUP(D889,TeamsFranchises!$A$2:$B$121,2,FALSE)</f>
        <v>San Francisco Giants</v>
      </c>
      <c r="G889">
        <v>2</v>
      </c>
      <c r="H889">
        <v>153</v>
      </c>
      <c r="I889">
        <v>78</v>
      </c>
      <c r="J889">
        <v>87</v>
      </c>
      <c r="K889">
        <v>65</v>
      </c>
      <c r="N889">
        <f t="shared" si="52"/>
        <v>0</v>
      </c>
      <c r="O889" t="s">
        <v>51</v>
      </c>
      <c r="P889">
        <f t="shared" si="53"/>
        <v>0</v>
      </c>
      <c r="Q889" t="s">
        <v>51</v>
      </c>
      <c r="R889">
        <f t="shared" si="54"/>
        <v>1</v>
      </c>
      <c r="S889">
        <f t="shared" si="55"/>
        <v>0</v>
      </c>
      <c r="T889" t="str">
        <f>IF('Teams-Start'!A889&gt;=1903,"Y","N")</f>
        <v>Y</v>
      </c>
      <c r="U889">
        <v>768</v>
      </c>
      <c r="V889">
        <v>5372</v>
      </c>
      <c r="W889">
        <v>1554</v>
      </c>
      <c r="X889">
        <v>251</v>
      </c>
      <c r="Y889">
        <v>64</v>
      </c>
      <c r="Z889">
        <v>101</v>
      </c>
      <c r="AA889">
        <v>383</v>
      </c>
      <c r="AB889">
        <v>395</v>
      </c>
      <c r="AC889">
        <v>83</v>
      </c>
      <c r="AG889">
        <v>599</v>
      </c>
      <c r="AH889">
        <v>499</v>
      </c>
      <c r="AI889">
        <v>3.3</v>
      </c>
      <c r="AJ889">
        <v>90</v>
      </c>
      <c r="AK889">
        <v>17</v>
      </c>
      <c r="AL889">
        <v>12</v>
      </c>
      <c r="AM889">
        <v>4080</v>
      </c>
      <c r="AN889">
        <v>1341</v>
      </c>
      <c r="AO889">
        <v>71</v>
      </c>
      <c r="AP889">
        <v>422</v>
      </c>
      <c r="AQ889">
        <v>570</v>
      </c>
      <c r="AR889">
        <v>159</v>
      </c>
      <c r="AS889">
        <v>126</v>
      </c>
      <c r="AT889">
        <v>0.97399999999999998</v>
      </c>
      <c r="AU889" t="s">
        <v>310</v>
      </c>
      <c r="AV889" t="s">
        <v>457</v>
      </c>
      <c r="AW889">
        <v>812163</v>
      </c>
      <c r="AX889">
        <v>97</v>
      </c>
      <c r="AY889">
        <v>95</v>
      </c>
      <c r="AZ889" t="s">
        <v>246</v>
      </c>
      <c r="BA889" t="s">
        <v>242</v>
      </c>
      <c r="BB889" t="s">
        <v>242</v>
      </c>
    </row>
    <row r="890" spans="1:54" x14ac:dyDescent="0.25">
      <c r="A890">
        <v>1931</v>
      </c>
      <c r="B890" t="s">
        <v>410</v>
      </c>
      <c r="C890" t="s">
        <v>436</v>
      </c>
      <c r="D890" t="s">
        <v>412</v>
      </c>
      <c r="E890" t="str">
        <f>VLOOKUP(D890,TeamsFranchises!$A$2:$B$121,2,FALSE)</f>
        <v>New York Yankees</v>
      </c>
      <c r="G890">
        <v>2</v>
      </c>
      <c r="H890">
        <v>155</v>
      </c>
      <c r="I890">
        <v>77</v>
      </c>
      <c r="J890">
        <v>94</v>
      </c>
      <c r="K890">
        <v>59</v>
      </c>
      <c r="N890">
        <f t="shared" si="52"/>
        <v>0</v>
      </c>
      <c r="O890" t="s">
        <v>51</v>
      </c>
      <c r="P890">
        <f t="shared" si="53"/>
        <v>0</v>
      </c>
      <c r="Q890" t="s">
        <v>51</v>
      </c>
      <c r="R890">
        <f t="shared" si="54"/>
        <v>1</v>
      </c>
      <c r="S890">
        <f t="shared" si="55"/>
        <v>0</v>
      </c>
      <c r="T890" t="str">
        <f>IF('Teams-Start'!A890&gt;=1903,"Y","N")</f>
        <v>Y</v>
      </c>
      <c r="U890">
        <v>1067</v>
      </c>
      <c r="V890">
        <v>5608</v>
      </c>
      <c r="W890">
        <v>1667</v>
      </c>
      <c r="X890">
        <v>277</v>
      </c>
      <c r="Y890">
        <v>78</v>
      </c>
      <c r="Z890">
        <v>155</v>
      </c>
      <c r="AA890">
        <v>748</v>
      </c>
      <c r="AB890">
        <v>554</v>
      </c>
      <c r="AC890">
        <v>138</v>
      </c>
      <c r="AD890">
        <v>68</v>
      </c>
      <c r="AG890">
        <v>760</v>
      </c>
      <c r="AH890">
        <v>658</v>
      </c>
      <c r="AI890">
        <v>4.2</v>
      </c>
      <c r="AJ890">
        <v>78</v>
      </c>
      <c r="AK890">
        <v>4</v>
      </c>
      <c r="AL890">
        <v>17</v>
      </c>
      <c r="AM890">
        <v>4230</v>
      </c>
      <c r="AN890">
        <v>1461</v>
      </c>
      <c r="AO890">
        <v>67</v>
      </c>
      <c r="AP890">
        <v>543</v>
      </c>
      <c r="AQ890">
        <v>686</v>
      </c>
      <c r="AR890">
        <v>167</v>
      </c>
      <c r="AS890">
        <v>131</v>
      </c>
      <c r="AT890">
        <v>0.97199999999999998</v>
      </c>
      <c r="AU890" t="s">
        <v>459</v>
      </c>
      <c r="AV890" t="s">
        <v>491</v>
      </c>
      <c r="AW890">
        <v>912437</v>
      </c>
      <c r="AX890">
        <v>95</v>
      </c>
      <c r="AY890">
        <v>91</v>
      </c>
      <c r="AZ890" t="s">
        <v>412</v>
      </c>
      <c r="BA890" t="s">
        <v>436</v>
      </c>
      <c r="BB890" t="s">
        <v>436</v>
      </c>
    </row>
    <row r="891" spans="1:54" x14ac:dyDescent="0.25">
      <c r="A891">
        <v>1931</v>
      </c>
      <c r="B891" t="s">
        <v>410</v>
      </c>
      <c r="C891" t="s">
        <v>226</v>
      </c>
      <c r="D891" t="s">
        <v>423</v>
      </c>
      <c r="E891" t="str">
        <f>VLOOKUP(D891,TeamsFranchises!$A$2:$B$121,2,FALSE)</f>
        <v>Oakland Athletics</v>
      </c>
      <c r="G891">
        <v>1</v>
      </c>
      <c r="H891">
        <v>153</v>
      </c>
      <c r="I891">
        <v>75</v>
      </c>
      <c r="J891">
        <v>107</v>
      </c>
      <c r="K891">
        <v>45</v>
      </c>
      <c r="N891">
        <f t="shared" si="52"/>
        <v>0</v>
      </c>
      <c r="O891" t="s">
        <v>76</v>
      </c>
      <c r="P891">
        <f t="shared" si="53"/>
        <v>1</v>
      </c>
      <c r="Q891" t="s">
        <v>51</v>
      </c>
      <c r="R891">
        <f t="shared" si="54"/>
        <v>1</v>
      </c>
      <c r="S891">
        <f t="shared" si="55"/>
        <v>0</v>
      </c>
      <c r="T891" t="str">
        <f>IF('Teams-Start'!A891&gt;=1903,"Y","N")</f>
        <v>Y</v>
      </c>
      <c r="U891">
        <v>858</v>
      </c>
      <c r="V891">
        <v>5377</v>
      </c>
      <c r="W891">
        <v>1544</v>
      </c>
      <c r="X891">
        <v>311</v>
      </c>
      <c r="Y891">
        <v>64</v>
      </c>
      <c r="Z891">
        <v>118</v>
      </c>
      <c r="AA891">
        <v>528</v>
      </c>
      <c r="AB891">
        <v>543</v>
      </c>
      <c r="AC891">
        <v>25</v>
      </c>
      <c r="AD891">
        <v>23</v>
      </c>
      <c r="AG891">
        <v>626</v>
      </c>
      <c r="AH891">
        <v>526</v>
      </c>
      <c r="AI891">
        <v>3.47</v>
      </c>
      <c r="AJ891">
        <v>97</v>
      </c>
      <c r="AK891">
        <v>12</v>
      </c>
      <c r="AL891">
        <v>16</v>
      </c>
      <c r="AM891">
        <v>4095</v>
      </c>
      <c r="AN891">
        <v>1342</v>
      </c>
      <c r="AO891">
        <v>73</v>
      </c>
      <c r="AP891">
        <v>457</v>
      </c>
      <c r="AQ891">
        <v>574</v>
      </c>
      <c r="AR891">
        <v>140</v>
      </c>
      <c r="AS891">
        <v>151</v>
      </c>
      <c r="AT891">
        <v>0.97599999999999998</v>
      </c>
      <c r="AU891" t="s">
        <v>77</v>
      </c>
      <c r="AV891" t="s">
        <v>442</v>
      </c>
      <c r="AW891">
        <v>627464</v>
      </c>
      <c r="AX891">
        <v>106</v>
      </c>
      <c r="AY891">
        <v>103</v>
      </c>
      <c r="AZ891" t="s">
        <v>226</v>
      </c>
      <c r="BA891" t="s">
        <v>226</v>
      </c>
      <c r="BB891" t="s">
        <v>226</v>
      </c>
    </row>
    <row r="892" spans="1:54" x14ac:dyDescent="0.25">
      <c r="A892">
        <v>1931</v>
      </c>
      <c r="B892" t="s">
        <v>157</v>
      </c>
      <c r="C892" t="s">
        <v>122</v>
      </c>
      <c r="D892" t="s">
        <v>122</v>
      </c>
      <c r="E892" t="str">
        <f>VLOOKUP(D892,TeamsFranchises!$A$2:$B$121,2,FALSE)</f>
        <v>Philadelphia Phillies</v>
      </c>
      <c r="G892">
        <v>6</v>
      </c>
      <c r="H892">
        <v>155</v>
      </c>
      <c r="I892">
        <v>76</v>
      </c>
      <c r="J892">
        <v>66</v>
      </c>
      <c r="K892">
        <v>88</v>
      </c>
      <c r="N892">
        <f t="shared" si="52"/>
        <v>0</v>
      </c>
      <c r="O892" t="s">
        <v>51</v>
      </c>
      <c r="P892">
        <f t="shared" si="53"/>
        <v>0</v>
      </c>
      <c r="Q892" t="s">
        <v>51</v>
      </c>
      <c r="R892">
        <f t="shared" si="54"/>
        <v>1</v>
      </c>
      <c r="S892">
        <f t="shared" si="55"/>
        <v>0</v>
      </c>
      <c r="T892" t="str">
        <f>IF('Teams-Start'!A892&gt;=1903,"Y","N")</f>
        <v>Y</v>
      </c>
      <c r="U892">
        <v>684</v>
      </c>
      <c r="V892">
        <v>5375</v>
      </c>
      <c r="W892">
        <v>1502</v>
      </c>
      <c r="X892">
        <v>299</v>
      </c>
      <c r="Y892">
        <v>52</v>
      </c>
      <c r="Z892">
        <v>81</v>
      </c>
      <c r="AA892">
        <v>437</v>
      </c>
      <c r="AB892">
        <v>492</v>
      </c>
      <c r="AC892">
        <v>42</v>
      </c>
      <c r="AG892">
        <v>828</v>
      </c>
      <c r="AH892">
        <v>692</v>
      </c>
      <c r="AI892">
        <v>4.58</v>
      </c>
      <c r="AJ892">
        <v>60</v>
      </c>
      <c r="AK892">
        <v>6</v>
      </c>
      <c r="AL892">
        <v>16</v>
      </c>
      <c r="AM892">
        <v>4080</v>
      </c>
      <c r="AN892">
        <v>1603</v>
      </c>
      <c r="AO892">
        <v>75</v>
      </c>
      <c r="AP892">
        <v>511</v>
      </c>
      <c r="AQ892">
        <v>499</v>
      </c>
      <c r="AR892">
        <v>204</v>
      </c>
      <c r="AS892">
        <v>149</v>
      </c>
      <c r="AT892">
        <v>0.96599999999999997</v>
      </c>
      <c r="AU892" t="s">
        <v>358</v>
      </c>
      <c r="AV892" t="s">
        <v>404</v>
      </c>
      <c r="AW892">
        <v>284849</v>
      </c>
      <c r="AX892">
        <v>108</v>
      </c>
      <c r="AY892">
        <v>110</v>
      </c>
      <c r="AZ892" t="s">
        <v>122</v>
      </c>
      <c r="BA892" t="s">
        <v>122</v>
      </c>
      <c r="BB892" t="s">
        <v>122</v>
      </c>
    </row>
    <row r="893" spans="1:54" x14ac:dyDescent="0.25">
      <c r="A893">
        <v>1931</v>
      </c>
      <c r="B893" t="s">
        <v>157</v>
      </c>
      <c r="C893" t="s">
        <v>229</v>
      </c>
      <c r="D893" t="s">
        <v>229</v>
      </c>
      <c r="E893" t="str">
        <f>VLOOKUP(D893,TeamsFranchises!$A$2:$B$121,2,FALSE)</f>
        <v>Pittsburgh Pirates</v>
      </c>
      <c r="G893">
        <v>5</v>
      </c>
      <c r="H893">
        <v>155</v>
      </c>
      <c r="I893">
        <v>78</v>
      </c>
      <c r="J893">
        <v>75</v>
      </c>
      <c r="K893">
        <v>79</v>
      </c>
      <c r="N893">
        <f t="shared" si="52"/>
        <v>0</v>
      </c>
      <c r="O893" t="s">
        <v>51</v>
      </c>
      <c r="P893">
        <f t="shared" si="53"/>
        <v>0</v>
      </c>
      <c r="Q893" t="s">
        <v>51</v>
      </c>
      <c r="R893">
        <f t="shared" si="54"/>
        <v>1</v>
      </c>
      <c r="S893">
        <f t="shared" si="55"/>
        <v>0</v>
      </c>
      <c r="T893" t="str">
        <f>IF('Teams-Start'!A893&gt;=1903,"Y","N")</f>
        <v>Y</v>
      </c>
      <c r="U893">
        <v>636</v>
      </c>
      <c r="V893">
        <v>5360</v>
      </c>
      <c r="W893">
        <v>1425</v>
      </c>
      <c r="X893">
        <v>243</v>
      </c>
      <c r="Y893">
        <v>70</v>
      </c>
      <c r="Z893">
        <v>41</v>
      </c>
      <c r="AA893">
        <v>493</v>
      </c>
      <c r="AB893">
        <v>454</v>
      </c>
      <c r="AC893">
        <v>59</v>
      </c>
      <c r="AG893">
        <v>691</v>
      </c>
      <c r="AH893">
        <v>565</v>
      </c>
      <c r="AI893">
        <v>3.66</v>
      </c>
      <c r="AJ893">
        <v>89</v>
      </c>
      <c r="AK893">
        <v>9</v>
      </c>
      <c r="AL893">
        <v>5</v>
      </c>
      <c r="AM893">
        <v>4170</v>
      </c>
      <c r="AN893">
        <v>1489</v>
      </c>
      <c r="AO893">
        <v>55</v>
      </c>
      <c r="AP893">
        <v>442</v>
      </c>
      <c r="AQ893">
        <v>345</v>
      </c>
      <c r="AR893">
        <v>193</v>
      </c>
      <c r="AS893">
        <v>167</v>
      </c>
      <c r="AT893">
        <v>0.96899999999999997</v>
      </c>
      <c r="AU893" t="s">
        <v>390</v>
      </c>
      <c r="AV893" t="s">
        <v>447</v>
      </c>
      <c r="AW893">
        <v>260392</v>
      </c>
      <c r="AX893">
        <v>98</v>
      </c>
      <c r="AY893">
        <v>99</v>
      </c>
      <c r="AZ893" t="s">
        <v>229</v>
      </c>
      <c r="BA893" t="s">
        <v>229</v>
      </c>
      <c r="BB893" t="s">
        <v>229</v>
      </c>
    </row>
    <row r="894" spans="1:54" x14ac:dyDescent="0.25">
      <c r="A894">
        <v>1931</v>
      </c>
      <c r="B894" t="s">
        <v>410</v>
      </c>
      <c r="C894" t="s">
        <v>431</v>
      </c>
      <c r="D894" t="s">
        <v>95</v>
      </c>
      <c r="E894" t="str">
        <f>VLOOKUP(D894,TeamsFranchises!$A$2:$B$121,2,FALSE)</f>
        <v>Baltimore Orioles</v>
      </c>
      <c r="G894">
        <v>5</v>
      </c>
      <c r="H894">
        <v>154</v>
      </c>
      <c r="I894">
        <v>77</v>
      </c>
      <c r="J894">
        <v>63</v>
      </c>
      <c r="K894">
        <v>91</v>
      </c>
      <c r="N894">
        <f t="shared" si="52"/>
        <v>0</v>
      </c>
      <c r="O894" t="s">
        <v>51</v>
      </c>
      <c r="P894">
        <f t="shared" si="53"/>
        <v>0</v>
      </c>
      <c r="Q894" t="s">
        <v>51</v>
      </c>
      <c r="R894">
        <f t="shared" si="54"/>
        <v>1</v>
      </c>
      <c r="S894">
        <f t="shared" si="55"/>
        <v>0</v>
      </c>
      <c r="T894" t="str">
        <f>IF('Teams-Start'!A894&gt;=1903,"Y","N")</f>
        <v>Y</v>
      </c>
      <c r="U894">
        <v>722</v>
      </c>
      <c r="V894">
        <v>5374</v>
      </c>
      <c r="W894">
        <v>1455</v>
      </c>
      <c r="X894">
        <v>287</v>
      </c>
      <c r="Y894">
        <v>62</v>
      </c>
      <c r="Z894">
        <v>76</v>
      </c>
      <c r="AA894">
        <v>488</v>
      </c>
      <c r="AB894">
        <v>580</v>
      </c>
      <c r="AC894">
        <v>73</v>
      </c>
      <c r="AD894">
        <v>80</v>
      </c>
      <c r="AG894">
        <v>870</v>
      </c>
      <c r="AH894">
        <v>720</v>
      </c>
      <c r="AI894">
        <v>4.76</v>
      </c>
      <c r="AJ894">
        <v>65</v>
      </c>
      <c r="AK894">
        <v>4</v>
      </c>
      <c r="AL894">
        <v>10</v>
      </c>
      <c r="AM894">
        <v>4086</v>
      </c>
      <c r="AN894">
        <v>1623</v>
      </c>
      <c r="AO894">
        <v>84</v>
      </c>
      <c r="AP894">
        <v>444</v>
      </c>
      <c r="AQ894">
        <v>436</v>
      </c>
      <c r="AR894">
        <v>231</v>
      </c>
      <c r="AS894">
        <v>160</v>
      </c>
      <c r="AT894">
        <v>0.96299999999999997</v>
      </c>
      <c r="AU894" t="s">
        <v>252</v>
      </c>
      <c r="AV894" t="s">
        <v>444</v>
      </c>
      <c r="AW894">
        <v>179126</v>
      </c>
      <c r="AX894">
        <v>103</v>
      </c>
      <c r="AY894">
        <v>105</v>
      </c>
      <c r="AZ894" t="s">
        <v>433</v>
      </c>
      <c r="BA894" t="s">
        <v>431</v>
      </c>
      <c r="BB894" t="s">
        <v>431</v>
      </c>
    </row>
    <row r="895" spans="1:54" x14ac:dyDescent="0.25">
      <c r="A895">
        <v>1931</v>
      </c>
      <c r="B895" t="s">
        <v>157</v>
      </c>
      <c r="C895" t="s">
        <v>396</v>
      </c>
      <c r="D895" t="s">
        <v>154</v>
      </c>
      <c r="E895" t="str">
        <f>VLOOKUP(D895,TeamsFranchises!$A$2:$B$121,2,FALSE)</f>
        <v>St. Louis Cardinals</v>
      </c>
      <c r="G895">
        <v>1</v>
      </c>
      <c r="H895">
        <v>154</v>
      </c>
      <c r="I895">
        <v>78</v>
      </c>
      <c r="J895">
        <v>101</v>
      </c>
      <c r="K895">
        <v>53</v>
      </c>
      <c r="N895">
        <f t="shared" si="52"/>
        <v>0</v>
      </c>
      <c r="O895" t="s">
        <v>76</v>
      </c>
      <c r="P895">
        <f t="shared" si="53"/>
        <v>1</v>
      </c>
      <c r="Q895" t="s">
        <v>76</v>
      </c>
      <c r="R895">
        <f t="shared" si="54"/>
        <v>0</v>
      </c>
      <c r="S895">
        <f t="shared" si="55"/>
        <v>1</v>
      </c>
      <c r="T895" t="str">
        <f>IF('Teams-Start'!A895&gt;=1903,"Y","N")</f>
        <v>Y</v>
      </c>
      <c r="U895">
        <v>815</v>
      </c>
      <c r="V895">
        <v>5435</v>
      </c>
      <c r="W895">
        <v>1554</v>
      </c>
      <c r="X895">
        <v>353</v>
      </c>
      <c r="Y895">
        <v>74</v>
      </c>
      <c r="Z895">
        <v>60</v>
      </c>
      <c r="AA895">
        <v>432</v>
      </c>
      <c r="AB895">
        <v>475</v>
      </c>
      <c r="AC895">
        <v>114</v>
      </c>
      <c r="AG895">
        <v>614</v>
      </c>
      <c r="AH895">
        <v>531</v>
      </c>
      <c r="AI895">
        <v>3.45</v>
      </c>
      <c r="AJ895">
        <v>80</v>
      </c>
      <c r="AK895">
        <v>17</v>
      </c>
      <c r="AL895">
        <v>20</v>
      </c>
      <c r="AM895">
        <v>4152</v>
      </c>
      <c r="AN895">
        <v>1470</v>
      </c>
      <c r="AO895">
        <v>65</v>
      </c>
      <c r="AP895">
        <v>449</v>
      </c>
      <c r="AQ895">
        <v>626</v>
      </c>
      <c r="AR895">
        <v>160</v>
      </c>
      <c r="AS895">
        <v>169</v>
      </c>
      <c r="AT895">
        <v>0.97399999999999998</v>
      </c>
      <c r="AU895" t="s">
        <v>409</v>
      </c>
      <c r="AV895" t="s">
        <v>444</v>
      </c>
      <c r="AW895">
        <v>608535</v>
      </c>
      <c r="AX895">
        <v>105</v>
      </c>
      <c r="AY895">
        <v>103</v>
      </c>
      <c r="AZ895" t="s">
        <v>154</v>
      </c>
      <c r="BA895" t="s">
        <v>396</v>
      </c>
      <c r="BB895" t="s">
        <v>396</v>
      </c>
    </row>
    <row r="896" spans="1:54" x14ac:dyDescent="0.25">
      <c r="A896">
        <v>1931</v>
      </c>
      <c r="B896" t="s">
        <v>410</v>
      </c>
      <c r="C896" t="s">
        <v>425</v>
      </c>
      <c r="D896" t="s">
        <v>426</v>
      </c>
      <c r="E896" t="str">
        <f>VLOOKUP(D896,TeamsFranchises!$A$2:$B$121,2,FALSE)</f>
        <v>Minnesota Twins</v>
      </c>
      <c r="G896">
        <v>3</v>
      </c>
      <c r="H896">
        <v>156</v>
      </c>
      <c r="I896">
        <v>79</v>
      </c>
      <c r="J896">
        <v>92</v>
      </c>
      <c r="K896">
        <v>62</v>
      </c>
      <c r="N896">
        <f t="shared" si="52"/>
        <v>0</v>
      </c>
      <c r="O896" t="s">
        <v>51</v>
      </c>
      <c r="P896">
        <f t="shared" si="53"/>
        <v>0</v>
      </c>
      <c r="Q896" t="s">
        <v>51</v>
      </c>
      <c r="R896">
        <f t="shared" si="54"/>
        <v>1</v>
      </c>
      <c r="S896">
        <f t="shared" si="55"/>
        <v>0</v>
      </c>
      <c r="T896" t="str">
        <f>IF('Teams-Start'!A896&gt;=1903,"Y","N")</f>
        <v>Y</v>
      </c>
      <c r="U896">
        <v>843</v>
      </c>
      <c r="V896">
        <v>5576</v>
      </c>
      <c r="W896">
        <v>1588</v>
      </c>
      <c r="X896">
        <v>308</v>
      </c>
      <c r="Y896">
        <v>93</v>
      </c>
      <c r="Z896">
        <v>49</v>
      </c>
      <c r="AA896">
        <v>481</v>
      </c>
      <c r="AB896">
        <v>459</v>
      </c>
      <c r="AC896">
        <v>72</v>
      </c>
      <c r="AD896">
        <v>64</v>
      </c>
      <c r="AG896">
        <v>691</v>
      </c>
      <c r="AH896">
        <v>582</v>
      </c>
      <c r="AI896">
        <v>3.76</v>
      </c>
      <c r="AJ896">
        <v>60</v>
      </c>
      <c r="AK896">
        <v>7</v>
      </c>
      <c r="AL896">
        <v>24</v>
      </c>
      <c r="AM896">
        <v>4182</v>
      </c>
      <c r="AN896">
        <v>1434</v>
      </c>
      <c r="AO896">
        <v>73</v>
      </c>
      <c r="AP896">
        <v>498</v>
      </c>
      <c r="AQ896">
        <v>582</v>
      </c>
      <c r="AR896">
        <v>142</v>
      </c>
      <c r="AS896">
        <v>148</v>
      </c>
      <c r="AT896">
        <v>0.97599999999999998</v>
      </c>
      <c r="AU896" t="s">
        <v>397</v>
      </c>
      <c r="AV896" t="s">
        <v>452</v>
      </c>
      <c r="AW896">
        <v>492657</v>
      </c>
      <c r="AX896">
        <v>101</v>
      </c>
      <c r="AY896">
        <v>98</v>
      </c>
      <c r="AZ896" t="s">
        <v>428</v>
      </c>
      <c r="BA896" t="s">
        <v>425</v>
      </c>
      <c r="BB896" t="s">
        <v>425</v>
      </c>
    </row>
    <row r="897" spans="1:54" x14ac:dyDescent="0.25">
      <c r="A897">
        <v>1932</v>
      </c>
      <c r="B897" t="s">
        <v>410</v>
      </c>
      <c r="C897" t="s">
        <v>54</v>
      </c>
      <c r="D897" t="s">
        <v>54</v>
      </c>
      <c r="E897" t="str">
        <f>VLOOKUP(D897,TeamsFranchises!$A$2:$B$121,2,FALSE)</f>
        <v>Boston Red Sox</v>
      </c>
      <c r="G897">
        <v>8</v>
      </c>
      <c r="H897">
        <v>154</v>
      </c>
      <c r="I897">
        <v>77</v>
      </c>
      <c r="J897">
        <v>43</v>
      </c>
      <c r="K897">
        <v>111</v>
      </c>
      <c r="N897">
        <f t="shared" si="52"/>
        <v>0</v>
      </c>
      <c r="O897" t="s">
        <v>51</v>
      </c>
      <c r="P897">
        <f t="shared" si="53"/>
        <v>0</v>
      </c>
      <c r="Q897" t="s">
        <v>51</v>
      </c>
      <c r="R897">
        <f t="shared" si="54"/>
        <v>1</v>
      </c>
      <c r="S897">
        <f t="shared" si="55"/>
        <v>0</v>
      </c>
      <c r="T897" t="str">
        <f>IF('Teams-Start'!A897&gt;=1903,"Y","N")</f>
        <v>Y</v>
      </c>
      <c r="U897">
        <v>566</v>
      </c>
      <c r="V897">
        <v>5295</v>
      </c>
      <c r="W897">
        <v>1331</v>
      </c>
      <c r="X897">
        <v>253</v>
      </c>
      <c r="Y897">
        <v>57</v>
      </c>
      <c r="Z897">
        <v>53</v>
      </c>
      <c r="AA897">
        <v>469</v>
      </c>
      <c r="AB897">
        <v>539</v>
      </c>
      <c r="AC897">
        <v>46</v>
      </c>
      <c r="AD897">
        <v>46</v>
      </c>
      <c r="AG897">
        <v>915</v>
      </c>
      <c r="AH897">
        <v>760</v>
      </c>
      <c r="AI897">
        <v>5.0199999999999996</v>
      </c>
      <c r="AJ897">
        <v>42</v>
      </c>
      <c r="AK897">
        <v>3</v>
      </c>
      <c r="AL897">
        <v>7</v>
      </c>
      <c r="AM897">
        <v>4086</v>
      </c>
      <c r="AN897">
        <v>1574</v>
      </c>
      <c r="AO897">
        <v>79</v>
      </c>
      <c r="AP897">
        <v>612</v>
      </c>
      <c r="AQ897">
        <v>365</v>
      </c>
      <c r="AR897">
        <v>231</v>
      </c>
      <c r="AS897">
        <v>165</v>
      </c>
      <c r="AT897">
        <v>0.96299999999999997</v>
      </c>
      <c r="AU897" t="s">
        <v>441</v>
      </c>
      <c r="AV897" t="s">
        <v>453</v>
      </c>
      <c r="AW897">
        <v>182150</v>
      </c>
      <c r="AX897">
        <v>95</v>
      </c>
      <c r="AY897">
        <v>99</v>
      </c>
      <c r="AZ897" t="s">
        <v>54</v>
      </c>
      <c r="BA897" t="s">
        <v>54</v>
      </c>
      <c r="BB897" t="s">
        <v>54</v>
      </c>
    </row>
    <row r="898" spans="1:54" x14ac:dyDescent="0.25">
      <c r="A898">
        <v>1932</v>
      </c>
      <c r="B898" t="s">
        <v>157</v>
      </c>
      <c r="C898" t="s">
        <v>262</v>
      </c>
      <c r="D898" t="s">
        <v>260</v>
      </c>
      <c r="E898" t="str">
        <f>VLOOKUP(D898,TeamsFranchises!$A$2:$B$121,2,FALSE)</f>
        <v>Los Angeles Dodgers</v>
      </c>
      <c r="G898">
        <v>3</v>
      </c>
      <c r="H898">
        <v>154</v>
      </c>
      <c r="I898">
        <v>78</v>
      </c>
      <c r="J898">
        <v>81</v>
      </c>
      <c r="K898">
        <v>73</v>
      </c>
      <c r="N898">
        <f t="shared" si="52"/>
        <v>0</v>
      </c>
      <c r="O898" t="s">
        <v>51</v>
      </c>
      <c r="P898">
        <f t="shared" si="53"/>
        <v>0</v>
      </c>
      <c r="Q898" t="s">
        <v>51</v>
      </c>
      <c r="R898">
        <f t="shared" si="54"/>
        <v>1</v>
      </c>
      <c r="S898">
        <f t="shared" si="55"/>
        <v>0</v>
      </c>
      <c r="T898" t="str">
        <f>IF('Teams-Start'!A898&gt;=1903,"Y","N")</f>
        <v>Y</v>
      </c>
      <c r="U898">
        <v>752</v>
      </c>
      <c r="V898">
        <v>5433</v>
      </c>
      <c r="W898">
        <v>1538</v>
      </c>
      <c r="X898">
        <v>296</v>
      </c>
      <c r="Y898">
        <v>59</v>
      </c>
      <c r="Z898">
        <v>110</v>
      </c>
      <c r="AA898">
        <v>388</v>
      </c>
      <c r="AB898">
        <v>574</v>
      </c>
      <c r="AC898">
        <v>61</v>
      </c>
      <c r="AG898">
        <v>747</v>
      </c>
      <c r="AH898">
        <v>654</v>
      </c>
      <c r="AI898">
        <v>4.2699999999999996</v>
      </c>
      <c r="AJ898">
        <v>61</v>
      </c>
      <c r="AK898">
        <v>7</v>
      </c>
      <c r="AL898">
        <v>16</v>
      </c>
      <c r="AM898">
        <v>4137</v>
      </c>
      <c r="AN898">
        <v>1538</v>
      </c>
      <c r="AO898">
        <v>72</v>
      </c>
      <c r="AP898">
        <v>403</v>
      </c>
      <c r="AQ898">
        <v>497</v>
      </c>
      <c r="AR898">
        <v>182</v>
      </c>
      <c r="AS898">
        <v>169</v>
      </c>
      <c r="AT898">
        <v>0.97099999999999997</v>
      </c>
      <c r="AU898" t="s">
        <v>448</v>
      </c>
      <c r="AV898" t="s">
        <v>458</v>
      </c>
      <c r="AW898">
        <v>681827</v>
      </c>
      <c r="AX898">
        <v>98</v>
      </c>
      <c r="AY898">
        <v>98</v>
      </c>
      <c r="AZ898" t="s">
        <v>262</v>
      </c>
      <c r="BA898" t="s">
        <v>262</v>
      </c>
      <c r="BB898" t="s">
        <v>262</v>
      </c>
    </row>
    <row r="899" spans="1:54" x14ac:dyDescent="0.25">
      <c r="A899">
        <v>1932</v>
      </c>
      <c r="B899" t="s">
        <v>157</v>
      </c>
      <c r="C899" t="s">
        <v>158</v>
      </c>
      <c r="D899" t="s">
        <v>159</v>
      </c>
      <c r="E899" t="str">
        <f>VLOOKUP(D899,TeamsFranchises!$A$2:$B$121,2,FALSE)</f>
        <v>Atlanta Braves</v>
      </c>
      <c r="G899">
        <v>5</v>
      </c>
      <c r="H899">
        <v>155</v>
      </c>
      <c r="I899">
        <v>77</v>
      </c>
      <c r="J899">
        <v>77</v>
      </c>
      <c r="K899">
        <v>77</v>
      </c>
      <c r="N899">
        <f t="shared" ref="N899:N962" si="56">IF(M899="Y",1,0)</f>
        <v>0</v>
      </c>
      <c r="O899" t="s">
        <v>51</v>
      </c>
      <c r="P899">
        <f t="shared" ref="P899:P962" si="57">IF(O899="Y",1,0)</f>
        <v>0</v>
      </c>
      <c r="Q899" t="s">
        <v>51</v>
      </c>
      <c r="R899">
        <f t="shared" ref="R899:R962" si="58">IF(Q899="N",1,0)</f>
        <v>1</v>
      </c>
      <c r="S899">
        <f t="shared" ref="S899:S962" si="59">IF(Q899="Y",1,0)</f>
        <v>0</v>
      </c>
      <c r="T899" t="str">
        <f>IF('Teams-Start'!A899&gt;=1903,"Y","N")</f>
        <v>Y</v>
      </c>
      <c r="U899">
        <v>649</v>
      </c>
      <c r="V899">
        <v>5506</v>
      </c>
      <c r="W899">
        <v>1460</v>
      </c>
      <c r="X899">
        <v>262</v>
      </c>
      <c r="Y899">
        <v>53</v>
      </c>
      <c r="Z899">
        <v>63</v>
      </c>
      <c r="AA899">
        <v>347</v>
      </c>
      <c r="AB899">
        <v>496</v>
      </c>
      <c r="AC899">
        <v>36</v>
      </c>
      <c r="AG899">
        <v>655</v>
      </c>
      <c r="AH899">
        <v>555</v>
      </c>
      <c r="AI899">
        <v>3.53</v>
      </c>
      <c r="AJ899">
        <v>72</v>
      </c>
      <c r="AK899">
        <v>8</v>
      </c>
      <c r="AL899">
        <v>8</v>
      </c>
      <c r="AM899">
        <v>4242</v>
      </c>
      <c r="AN899">
        <v>1483</v>
      </c>
      <c r="AO899">
        <v>61</v>
      </c>
      <c r="AP899">
        <v>420</v>
      </c>
      <c r="AQ899">
        <v>440</v>
      </c>
      <c r="AR899">
        <v>152</v>
      </c>
      <c r="AS899">
        <v>145</v>
      </c>
      <c r="AT899">
        <v>0.97599999999999998</v>
      </c>
      <c r="AU899" t="s">
        <v>454</v>
      </c>
      <c r="AV899" t="s">
        <v>489</v>
      </c>
      <c r="AW899">
        <v>507606</v>
      </c>
      <c r="AX899">
        <v>96</v>
      </c>
      <c r="AY899">
        <v>97</v>
      </c>
      <c r="AZ899" t="s">
        <v>158</v>
      </c>
      <c r="BA899" t="s">
        <v>158</v>
      </c>
      <c r="BB899" t="s">
        <v>158</v>
      </c>
    </row>
    <row r="900" spans="1:54" x14ac:dyDescent="0.25">
      <c r="A900">
        <v>1932</v>
      </c>
      <c r="B900" t="s">
        <v>410</v>
      </c>
      <c r="C900" t="s">
        <v>415</v>
      </c>
      <c r="D900" t="s">
        <v>416</v>
      </c>
      <c r="E900" t="str">
        <f>VLOOKUP(D900,TeamsFranchises!$A$2:$B$121,2,FALSE)</f>
        <v>Chicago White Sox</v>
      </c>
      <c r="G900">
        <v>7</v>
      </c>
      <c r="H900">
        <v>152</v>
      </c>
      <c r="I900">
        <v>77</v>
      </c>
      <c r="J900">
        <v>49</v>
      </c>
      <c r="K900">
        <v>102</v>
      </c>
      <c r="N900">
        <f t="shared" si="56"/>
        <v>0</v>
      </c>
      <c r="O900" t="s">
        <v>51</v>
      </c>
      <c r="P900">
        <f t="shared" si="57"/>
        <v>0</v>
      </c>
      <c r="Q900" t="s">
        <v>51</v>
      </c>
      <c r="R900">
        <f t="shared" si="58"/>
        <v>1</v>
      </c>
      <c r="S900">
        <f t="shared" si="59"/>
        <v>0</v>
      </c>
      <c r="T900" t="str">
        <f>IF('Teams-Start'!A900&gt;=1903,"Y","N")</f>
        <v>Y</v>
      </c>
      <c r="U900">
        <v>667</v>
      </c>
      <c r="V900">
        <v>5336</v>
      </c>
      <c r="W900">
        <v>1426</v>
      </c>
      <c r="X900">
        <v>274</v>
      </c>
      <c r="Y900">
        <v>56</v>
      </c>
      <c r="Z900">
        <v>36</v>
      </c>
      <c r="AA900">
        <v>459</v>
      </c>
      <c r="AB900">
        <v>386</v>
      </c>
      <c r="AC900">
        <v>89</v>
      </c>
      <c r="AD900">
        <v>58</v>
      </c>
      <c r="AG900">
        <v>897</v>
      </c>
      <c r="AH900">
        <v>722</v>
      </c>
      <c r="AI900">
        <v>4.82</v>
      </c>
      <c r="AJ900">
        <v>50</v>
      </c>
      <c r="AK900">
        <v>2</v>
      </c>
      <c r="AL900">
        <v>12</v>
      </c>
      <c r="AM900">
        <v>4044</v>
      </c>
      <c r="AN900">
        <v>1551</v>
      </c>
      <c r="AO900">
        <v>88</v>
      </c>
      <c r="AP900">
        <v>580</v>
      </c>
      <c r="AQ900">
        <v>379</v>
      </c>
      <c r="AR900">
        <v>267</v>
      </c>
      <c r="AS900">
        <v>170</v>
      </c>
      <c r="AT900">
        <v>0.95699999999999996</v>
      </c>
      <c r="AU900" t="s">
        <v>417</v>
      </c>
      <c r="AV900" t="s">
        <v>450</v>
      </c>
      <c r="AW900">
        <v>233198</v>
      </c>
      <c r="AX900">
        <v>93</v>
      </c>
      <c r="AY900">
        <v>96</v>
      </c>
      <c r="AZ900" t="s">
        <v>416</v>
      </c>
      <c r="BA900" t="s">
        <v>415</v>
      </c>
      <c r="BB900" t="s">
        <v>415</v>
      </c>
    </row>
    <row r="901" spans="1:54" x14ac:dyDescent="0.25">
      <c r="A901">
        <v>1932</v>
      </c>
      <c r="B901" t="s">
        <v>157</v>
      </c>
      <c r="C901" t="s">
        <v>161</v>
      </c>
      <c r="D901" t="s">
        <v>162</v>
      </c>
      <c r="E901" t="str">
        <f>VLOOKUP(D901,TeamsFranchises!$A$2:$B$121,2,FALSE)</f>
        <v>Chicago Cubs</v>
      </c>
      <c r="G901">
        <v>1</v>
      </c>
      <c r="H901">
        <v>154</v>
      </c>
      <c r="I901">
        <v>77</v>
      </c>
      <c r="J901">
        <v>90</v>
      </c>
      <c r="K901">
        <v>64</v>
      </c>
      <c r="N901">
        <f t="shared" si="56"/>
        <v>0</v>
      </c>
      <c r="O901" t="s">
        <v>76</v>
      </c>
      <c r="P901">
        <f t="shared" si="57"/>
        <v>1</v>
      </c>
      <c r="Q901" t="s">
        <v>51</v>
      </c>
      <c r="R901">
        <f t="shared" si="58"/>
        <v>1</v>
      </c>
      <c r="S901">
        <f t="shared" si="59"/>
        <v>0</v>
      </c>
      <c r="T901" t="str">
        <f>IF('Teams-Start'!A901&gt;=1903,"Y","N")</f>
        <v>Y</v>
      </c>
      <c r="U901">
        <v>720</v>
      </c>
      <c r="V901">
        <v>5462</v>
      </c>
      <c r="W901">
        <v>1519</v>
      </c>
      <c r="X901">
        <v>296</v>
      </c>
      <c r="Y901">
        <v>60</v>
      </c>
      <c r="Z901">
        <v>69</v>
      </c>
      <c r="AA901">
        <v>398</v>
      </c>
      <c r="AB901">
        <v>514</v>
      </c>
      <c r="AC901">
        <v>48</v>
      </c>
      <c r="AG901">
        <v>633</v>
      </c>
      <c r="AH901">
        <v>535</v>
      </c>
      <c r="AI901">
        <v>3.44</v>
      </c>
      <c r="AJ901">
        <v>79</v>
      </c>
      <c r="AK901">
        <v>9</v>
      </c>
      <c r="AL901">
        <v>7</v>
      </c>
      <c r="AM901">
        <v>4203</v>
      </c>
      <c r="AN901">
        <v>1444</v>
      </c>
      <c r="AO901">
        <v>68</v>
      </c>
      <c r="AP901">
        <v>409</v>
      </c>
      <c r="AQ901">
        <v>527</v>
      </c>
      <c r="AR901">
        <v>173</v>
      </c>
      <c r="AS901">
        <v>146</v>
      </c>
      <c r="AT901">
        <v>0.97299999999999998</v>
      </c>
      <c r="AU901" t="s">
        <v>434</v>
      </c>
      <c r="AV901" t="s">
        <v>473</v>
      </c>
      <c r="AW901">
        <v>974688</v>
      </c>
      <c r="AX901">
        <v>100</v>
      </c>
      <c r="AY901">
        <v>98</v>
      </c>
      <c r="AZ901" t="s">
        <v>162</v>
      </c>
      <c r="BA901" t="s">
        <v>161</v>
      </c>
      <c r="BB901" t="s">
        <v>161</v>
      </c>
    </row>
    <row r="902" spans="1:54" x14ac:dyDescent="0.25">
      <c r="A902">
        <v>1932</v>
      </c>
      <c r="B902" t="s">
        <v>157</v>
      </c>
      <c r="C902" t="s">
        <v>167</v>
      </c>
      <c r="D902" t="s">
        <v>167</v>
      </c>
      <c r="E902" t="str">
        <f>VLOOKUP(D902,TeamsFranchises!$A$2:$B$121,2,FALSE)</f>
        <v>Cincinnati Reds</v>
      </c>
      <c r="G902">
        <v>8</v>
      </c>
      <c r="H902">
        <v>155</v>
      </c>
      <c r="I902">
        <v>77</v>
      </c>
      <c r="J902">
        <v>60</v>
      </c>
      <c r="K902">
        <v>94</v>
      </c>
      <c r="N902">
        <f t="shared" si="56"/>
        <v>0</v>
      </c>
      <c r="O902" t="s">
        <v>51</v>
      </c>
      <c r="P902">
        <f t="shared" si="57"/>
        <v>0</v>
      </c>
      <c r="Q902" t="s">
        <v>51</v>
      </c>
      <c r="R902">
        <f t="shared" si="58"/>
        <v>1</v>
      </c>
      <c r="S902">
        <f t="shared" si="59"/>
        <v>0</v>
      </c>
      <c r="T902" t="str">
        <f>IF('Teams-Start'!A902&gt;=1903,"Y","N")</f>
        <v>Y</v>
      </c>
      <c r="U902">
        <v>575</v>
      </c>
      <c r="V902">
        <v>5443</v>
      </c>
      <c r="W902">
        <v>1429</v>
      </c>
      <c r="X902">
        <v>265</v>
      </c>
      <c r="Y902">
        <v>68</v>
      </c>
      <c r="Z902">
        <v>47</v>
      </c>
      <c r="AA902">
        <v>436</v>
      </c>
      <c r="AB902">
        <v>436</v>
      </c>
      <c r="AC902">
        <v>35</v>
      </c>
      <c r="AG902">
        <v>715</v>
      </c>
      <c r="AH902">
        <v>587</v>
      </c>
      <c r="AI902">
        <v>3.79</v>
      </c>
      <c r="AJ902">
        <v>83</v>
      </c>
      <c r="AK902">
        <v>6</v>
      </c>
      <c r="AL902">
        <v>6</v>
      </c>
      <c r="AM902">
        <v>4182</v>
      </c>
      <c r="AN902">
        <v>1505</v>
      </c>
      <c r="AO902">
        <v>69</v>
      </c>
      <c r="AP902">
        <v>276</v>
      </c>
      <c r="AQ902">
        <v>359</v>
      </c>
      <c r="AR902">
        <v>178</v>
      </c>
      <c r="AS902">
        <v>129</v>
      </c>
      <c r="AT902">
        <v>0.97099999999999997</v>
      </c>
      <c r="AU902" t="s">
        <v>165</v>
      </c>
      <c r="AV902" t="s">
        <v>455</v>
      </c>
      <c r="AW902">
        <v>356950</v>
      </c>
      <c r="AX902">
        <v>96</v>
      </c>
      <c r="AY902">
        <v>99</v>
      </c>
      <c r="AZ902" t="s">
        <v>167</v>
      </c>
      <c r="BA902" t="s">
        <v>167</v>
      </c>
      <c r="BB902" t="s">
        <v>167</v>
      </c>
    </row>
    <row r="903" spans="1:54" x14ac:dyDescent="0.25">
      <c r="A903">
        <v>1932</v>
      </c>
      <c r="B903" t="s">
        <v>410</v>
      </c>
      <c r="C903" t="s">
        <v>64</v>
      </c>
      <c r="D903" t="s">
        <v>64</v>
      </c>
      <c r="E903" t="str">
        <f>VLOOKUP(D903,TeamsFranchises!$A$2:$B$121,2,FALSE)</f>
        <v>Cleveland Indians</v>
      </c>
      <c r="G903">
        <v>4</v>
      </c>
      <c r="H903">
        <v>153</v>
      </c>
      <c r="I903">
        <v>77</v>
      </c>
      <c r="J903">
        <v>87</v>
      </c>
      <c r="K903">
        <v>65</v>
      </c>
      <c r="N903">
        <f t="shared" si="56"/>
        <v>0</v>
      </c>
      <c r="O903" t="s">
        <v>51</v>
      </c>
      <c r="P903">
        <f t="shared" si="57"/>
        <v>0</v>
      </c>
      <c r="Q903" t="s">
        <v>51</v>
      </c>
      <c r="R903">
        <f t="shared" si="58"/>
        <v>1</v>
      </c>
      <c r="S903">
        <f t="shared" si="59"/>
        <v>0</v>
      </c>
      <c r="T903" t="str">
        <f>IF('Teams-Start'!A903&gt;=1903,"Y","N")</f>
        <v>Y</v>
      </c>
      <c r="U903">
        <v>845</v>
      </c>
      <c r="V903">
        <v>5412</v>
      </c>
      <c r="W903">
        <v>1544</v>
      </c>
      <c r="X903">
        <v>310</v>
      </c>
      <c r="Y903">
        <v>74</v>
      </c>
      <c r="Z903">
        <v>78</v>
      </c>
      <c r="AA903">
        <v>566</v>
      </c>
      <c r="AB903">
        <v>454</v>
      </c>
      <c r="AC903">
        <v>52</v>
      </c>
      <c r="AD903">
        <v>54</v>
      </c>
      <c r="AG903">
        <v>747</v>
      </c>
      <c r="AH903">
        <v>630</v>
      </c>
      <c r="AI903">
        <v>4.12</v>
      </c>
      <c r="AJ903">
        <v>94</v>
      </c>
      <c r="AK903">
        <v>6</v>
      </c>
      <c r="AL903">
        <v>8</v>
      </c>
      <c r="AM903">
        <v>4131</v>
      </c>
      <c r="AN903">
        <v>1506</v>
      </c>
      <c r="AO903">
        <v>70</v>
      </c>
      <c r="AP903">
        <v>446</v>
      </c>
      <c r="AQ903">
        <v>439</v>
      </c>
      <c r="AR903">
        <v>189</v>
      </c>
      <c r="AS903">
        <v>129</v>
      </c>
      <c r="AT903">
        <v>0.96899999999999997</v>
      </c>
      <c r="AU903" t="s">
        <v>487</v>
      </c>
      <c r="AV903" t="s">
        <v>492</v>
      </c>
      <c r="AW903">
        <v>468953</v>
      </c>
      <c r="AX903">
        <v>109</v>
      </c>
      <c r="AY903">
        <v>107</v>
      </c>
      <c r="AZ903" t="s">
        <v>64</v>
      </c>
      <c r="BA903" t="s">
        <v>64</v>
      </c>
      <c r="BB903" t="s">
        <v>64</v>
      </c>
    </row>
    <row r="904" spans="1:54" x14ac:dyDescent="0.25">
      <c r="A904">
        <v>1932</v>
      </c>
      <c r="B904" t="s">
        <v>410</v>
      </c>
      <c r="C904" t="s">
        <v>419</v>
      </c>
      <c r="D904" t="s">
        <v>419</v>
      </c>
      <c r="E904" t="str">
        <f>VLOOKUP(D904,TeamsFranchises!$A$2:$B$121,2,FALSE)</f>
        <v>Detroit Tigers</v>
      </c>
      <c r="G904">
        <v>5</v>
      </c>
      <c r="H904">
        <v>153</v>
      </c>
      <c r="I904">
        <v>78</v>
      </c>
      <c r="J904">
        <v>76</v>
      </c>
      <c r="K904">
        <v>75</v>
      </c>
      <c r="N904">
        <f t="shared" si="56"/>
        <v>0</v>
      </c>
      <c r="O904" t="s">
        <v>51</v>
      </c>
      <c r="P904">
        <f t="shared" si="57"/>
        <v>0</v>
      </c>
      <c r="Q904" t="s">
        <v>51</v>
      </c>
      <c r="R904">
        <f t="shared" si="58"/>
        <v>1</v>
      </c>
      <c r="S904">
        <f t="shared" si="59"/>
        <v>0</v>
      </c>
      <c r="T904" t="str">
        <f>IF('Teams-Start'!A904&gt;=1903,"Y","N")</f>
        <v>Y</v>
      </c>
      <c r="U904">
        <v>799</v>
      </c>
      <c r="V904">
        <v>5409</v>
      </c>
      <c r="W904">
        <v>1479</v>
      </c>
      <c r="X904">
        <v>291</v>
      </c>
      <c r="Y904">
        <v>80</v>
      </c>
      <c r="Z904">
        <v>80</v>
      </c>
      <c r="AA904">
        <v>486</v>
      </c>
      <c r="AB904">
        <v>523</v>
      </c>
      <c r="AC904">
        <v>103</v>
      </c>
      <c r="AD904">
        <v>49</v>
      </c>
      <c r="AG904">
        <v>787</v>
      </c>
      <c r="AH904">
        <v>651</v>
      </c>
      <c r="AI904">
        <v>4.3</v>
      </c>
      <c r="AJ904">
        <v>67</v>
      </c>
      <c r="AK904">
        <v>9</v>
      </c>
      <c r="AL904">
        <v>17</v>
      </c>
      <c r="AM904">
        <v>4086</v>
      </c>
      <c r="AN904">
        <v>1421</v>
      </c>
      <c r="AO904">
        <v>89</v>
      </c>
      <c r="AP904">
        <v>592</v>
      </c>
      <c r="AQ904">
        <v>521</v>
      </c>
      <c r="AR904">
        <v>186</v>
      </c>
      <c r="AS904">
        <v>154</v>
      </c>
      <c r="AT904">
        <v>0.96899999999999997</v>
      </c>
      <c r="AU904" t="s">
        <v>420</v>
      </c>
      <c r="AV904" t="s">
        <v>456</v>
      </c>
      <c r="AW904">
        <v>397157</v>
      </c>
      <c r="AX904">
        <v>104</v>
      </c>
      <c r="AY904">
        <v>105</v>
      </c>
      <c r="AZ904" t="s">
        <v>419</v>
      </c>
      <c r="BA904" t="s">
        <v>419</v>
      </c>
      <c r="BB904" t="s">
        <v>419</v>
      </c>
    </row>
    <row r="905" spans="1:54" x14ac:dyDescent="0.25">
      <c r="A905">
        <v>1932</v>
      </c>
      <c r="B905" t="s">
        <v>157</v>
      </c>
      <c r="C905" t="s">
        <v>242</v>
      </c>
      <c r="D905" t="s">
        <v>243</v>
      </c>
      <c r="E905" t="str">
        <f>VLOOKUP(D905,TeamsFranchises!$A$2:$B$121,2,FALSE)</f>
        <v>San Francisco Giants</v>
      </c>
      <c r="G905">
        <v>6</v>
      </c>
      <c r="H905">
        <v>154</v>
      </c>
      <c r="I905">
        <v>77</v>
      </c>
      <c r="J905">
        <v>72</v>
      </c>
      <c r="K905">
        <v>82</v>
      </c>
      <c r="N905">
        <f t="shared" si="56"/>
        <v>0</v>
      </c>
      <c r="O905" t="s">
        <v>51</v>
      </c>
      <c r="P905">
        <f t="shared" si="57"/>
        <v>0</v>
      </c>
      <c r="Q905" t="s">
        <v>51</v>
      </c>
      <c r="R905">
        <f t="shared" si="58"/>
        <v>1</v>
      </c>
      <c r="S905">
        <f t="shared" si="59"/>
        <v>0</v>
      </c>
      <c r="T905" t="str">
        <f>IF('Teams-Start'!A905&gt;=1903,"Y","N")</f>
        <v>Y</v>
      </c>
      <c r="U905">
        <v>755</v>
      </c>
      <c r="V905">
        <v>5530</v>
      </c>
      <c r="W905">
        <v>1527</v>
      </c>
      <c r="X905">
        <v>263</v>
      </c>
      <c r="Y905">
        <v>54</v>
      </c>
      <c r="Z905">
        <v>116</v>
      </c>
      <c r="AA905">
        <v>348</v>
      </c>
      <c r="AB905">
        <v>391</v>
      </c>
      <c r="AC905">
        <v>31</v>
      </c>
      <c r="AG905">
        <v>706</v>
      </c>
      <c r="AH905">
        <v>585</v>
      </c>
      <c r="AI905">
        <v>3.83</v>
      </c>
      <c r="AJ905">
        <v>57</v>
      </c>
      <c r="AK905">
        <v>3</v>
      </c>
      <c r="AL905">
        <v>16</v>
      </c>
      <c r="AM905">
        <v>4125</v>
      </c>
      <c r="AN905">
        <v>1533</v>
      </c>
      <c r="AO905">
        <v>112</v>
      </c>
      <c r="AP905">
        <v>387</v>
      </c>
      <c r="AQ905">
        <v>506</v>
      </c>
      <c r="AR905">
        <v>191</v>
      </c>
      <c r="AS905">
        <v>143</v>
      </c>
      <c r="AT905">
        <v>0.96899999999999997</v>
      </c>
      <c r="AU905" t="s">
        <v>310</v>
      </c>
      <c r="AV905" t="s">
        <v>457</v>
      </c>
      <c r="AW905">
        <v>484868</v>
      </c>
      <c r="AX905">
        <v>98</v>
      </c>
      <c r="AY905">
        <v>96</v>
      </c>
      <c r="AZ905" t="s">
        <v>246</v>
      </c>
      <c r="BA905" t="s">
        <v>242</v>
      </c>
      <c r="BB905" t="s">
        <v>242</v>
      </c>
    </row>
    <row r="906" spans="1:54" x14ac:dyDescent="0.25">
      <c r="A906">
        <v>1932</v>
      </c>
      <c r="B906" t="s">
        <v>410</v>
      </c>
      <c r="C906" t="s">
        <v>436</v>
      </c>
      <c r="D906" t="s">
        <v>412</v>
      </c>
      <c r="E906" t="str">
        <f>VLOOKUP(D906,TeamsFranchises!$A$2:$B$121,2,FALSE)</f>
        <v>New York Yankees</v>
      </c>
      <c r="G906">
        <v>1</v>
      </c>
      <c r="H906">
        <v>156</v>
      </c>
      <c r="I906">
        <v>77</v>
      </c>
      <c r="J906">
        <v>107</v>
      </c>
      <c r="K906">
        <v>47</v>
      </c>
      <c r="N906">
        <f t="shared" si="56"/>
        <v>0</v>
      </c>
      <c r="O906" t="s">
        <v>76</v>
      </c>
      <c r="P906">
        <f t="shared" si="57"/>
        <v>1</v>
      </c>
      <c r="Q906" t="s">
        <v>76</v>
      </c>
      <c r="R906">
        <f t="shared" si="58"/>
        <v>0</v>
      </c>
      <c r="S906">
        <f t="shared" si="59"/>
        <v>1</v>
      </c>
      <c r="T906" t="str">
        <f>IF('Teams-Start'!A906&gt;=1903,"Y","N")</f>
        <v>Y</v>
      </c>
      <c r="U906">
        <v>1002</v>
      </c>
      <c r="V906">
        <v>5477</v>
      </c>
      <c r="W906">
        <v>1564</v>
      </c>
      <c r="X906">
        <v>279</v>
      </c>
      <c r="Y906">
        <v>82</v>
      </c>
      <c r="Z906">
        <v>160</v>
      </c>
      <c r="AA906">
        <v>766</v>
      </c>
      <c r="AB906">
        <v>527</v>
      </c>
      <c r="AC906">
        <v>77</v>
      </c>
      <c r="AD906">
        <v>66</v>
      </c>
      <c r="AG906">
        <v>724</v>
      </c>
      <c r="AH906">
        <v>623</v>
      </c>
      <c r="AI906">
        <v>3.98</v>
      </c>
      <c r="AJ906">
        <v>96</v>
      </c>
      <c r="AK906">
        <v>11</v>
      </c>
      <c r="AL906">
        <v>15</v>
      </c>
      <c r="AM906">
        <v>4224</v>
      </c>
      <c r="AN906">
        <v>1425</v>
      </c>
      <c r="AO906">
        <v>93</v>
      </c>
      <c r="AP906">
        <v>561</v>
      </c>
      <c r="AQ906">
        <v>780</v>
      </c>
      <c r="AR906">
        <v>190</v>
      </c>
      <c r="AS906">
        <v>124</v>
      </c>
      <c r="AT906">
        <v>0.96899999999999997</v>
      </c>
      <c r="AU906" t="s">
        <v>459</v>
      </c>
      <c r="AV906" t="s">
        <v>491</v>
      </c>
      <c r="AW906">
        <v>962320</v>
      </c>
      <c r="AX906">
        <v>96</v>
      </c>
      <c r="AY906">
        <v>92</v>
      </c>
      <c r="AZ906" t="s">
        <v>412</v>
      </c>
      <c r="BA906" t="s">
        <v>436</v>
      </c>
      <c r="BB906" t="s">
        <v>436</v>
      </c>
    </row>
    <row r="907" spans="1:54" x14ac:dyDescent="0.25">
      <c r="A907">
        <v>1932</v>
      </c>
      <c r="B907" t="s">
        <v>410</v>
      </c>
      <c r="C907" t="s">
        <v>226</v>
      </c>
      <c r="D907" t="s">
        <v>423</v>
      </c>
      <c r="E907" t="str">
        <f>VLOOKUP(D907,TeamsFranchises!$A$2:$B$121,2,FALSE)</f>
        <v>Oakland Athletics</v>
      </c>
      <c r="G907">
        <v>2</v>
      </c>
      <c r="H907">
        <v>154</v>
      </c>
      <c r="I907">
        <v>77</v>
      </c>
      <c r="J907">
        <v>94</v>
      </c>
      <c r="K907">
        <v>60</v>
      </c>
      <c r="N907">
        <f t="shared" si="56"/>
        <v>0</v>
      </c>
      <c r="O907" t="s">
        <v>51</v>
      </c>
      <c r="P907">
        <f t="shared" si="57"/>
        <v>0</v>
      </c>
      <c r="Q907" t="s">
        <v>51</v>
      </c>
      <c r="R907">
        <f t="shared" si="58"/>
        <v>1</v>
      </c>
      <c r="S907">
        <f t="shared" si="59"/>
        <v>0</v>
      </c>
      <c r="T907" t="str">
        <f>IF('Teams-Start'!A907&gt;=1903,"Y","N")</f>
        <v>Y</v>
      </c>
      <c r="U907">
        <v>981</v>
      </c>
      <c r="V907">
        <v>5537</v>
      </c>
      <c r="W907">
        <v>1606</v>
      </c>
      <c r="X907">
        <v>303</v>
      </c>
      <c r="Y907">
        <v>52</v>
      </c>
      <c r="Z907">
        <v>172</v>
      </c>
      <c r="AA907">
        <v>647</v>
      </c>
      <c r="AB907">
        <v>630</v>
      </c>
      <c r="AC907">
        <v>38</v>
      </c>
      <c r="AD907">
        <v>23</v>
      </c>
      <c r="AG907">
        <v>752</v>
      </c>
      <c r="AH907">
        <v>685</v>
      </c>
      <c r="AI907">
        <v>4.45</v>
      </c>
      <c r="AJ907">
        <v>95</v>
      </c>
      <c r="AK907">
        <v>10</v>
      </c>
      <c r="AL907">
        <v>10</v>
      </c>
      <c r="AM907">
        <v>4158</v>
      </c>
      <c r="AN907">
        <v>1477</v>
      </c>
      <c r="AO907">
        <v>112</v>
      </c>
      <c r="AP907">
        <v>511</v>
      </c>
      <c r="AQ907">
        <v>595</v>
      </c>
      <c r="AR907">
        <v>123</v>
      </c>
      <c r="AS907">
        <v>142</v>
      </c>
      <c r="AT907">
        <v>0.98</v>
      </c>
      <c r="AU907" t="s">
        <v>77</v>
      </c>
      <c r="AV907" t="s">
        <v>442</v>
      </c>
      <c r="AW907">
        <v>405500</v>
      </c>
      <c r="AX907">
        <v>104</v>
      </c>
      <c r="AY907">
        <v>101</v>
      </c>
      <c r="AZ907" t="s">
        <v>226</v>
      </c>
      <c r="BA907" t="s">
        <v>226</v>
      </c>
      <c r="BB907" t="s">
        <v>226</v>
      </c>
    </row>
    <row r="908" spans="1:54" x14ac:dyDescent="0.25">
      <c r="A908">
        <v>1932</v>
      </c>
      <c r="B908" t="s">
        <v>157</v>
      </c>
      <c r="C908" t="s">
        <v>122</v>
      </c>
      <c r="D908" t="s">
        <v>122</v>
      </c>
      <c r="E908" t="str">
        <f>VLOOKUP(D908,TeamsFranchises!$A$2:$B$121,2,FALSE)</f>
        <v>Philadelphia Phillies</v>
      </c>
      <c r="G908">
        <v>4</v>
      </c>
      <c r="H908">
        <v>154</v>
      </c>
      <c r="I908">
        <v>77</v>
      </c>
      <c r="J908">
        <v>78</v>
      </c>
      <c r="K908">
        <v>76</v>
      </c>
      <c r="N908">
        <f t="shared" si="56"/>
        <v>0</v>
      </c>
      <c r="O908" t="s">
        <v>51</v>
      </c>
      <c r="P908">
        <f t="shared" si="57"/>
        <v>0</v>
      </c>
      <c r="Q908" t="s">
        <v>51</v>
      </c>
      <c r="R908">
        <f t="shared" si="58"/>
        <v>1</v>
      </c>
      <c r="S908">
        <f t="shared" si="59"/>
        <v>0</v>
      </c>
      <c r="T908" t="str">
        <f>IF('Teams-Start'!A908&gt;=1903,"Y","N")</f>
        <v>Y</v>
      </c>
      <c r="U908">
        <v>844</v>
      </c>
      <c r="V908">
        <v>5510</v>
      </c>
      <c r="W908">
        <v>1608</v>
      </c>
      <c r="X908">
        <v>330</v>
      </c>
      <c r="Y908">
        <v>67</v>
      </c>
      <c r="Z908">
        <v>122</v>
      </c>
      <c r="AA908">
        <v>446</v>
      </c>
      <c r="AB908">
        <v>547</v>
      </c>
      <c r="AC908">
        <v>71</v>
      </c>
      <c r="AG908">
        <v>796</v>
      </c>
      <c r="AH908">
        <v>687</v>
      </c>
      <c r="AI908">
        <v>4.47</v>
      </c>
      <c r="AJ908">
        <v>59</v>
      </c>
      <c r="AK908">
        <v>4</v>
      </c>
      <c r="AL908">
        <v>17</v>
      </c>
      <c r="AM908">
        <v>4152</v>
      </c>
      <c r="AN908">
        <v>1589</v>
      </c>
      <c r="AO908">
        <v>107</v>
      </c>
      <c r="AP908">
        <v>450</v>
      </c>
      <c r="AQ908">
        <v>459</v>
      </c>
      <c r="AR908">
        <v>194</v>
      </c>
      <c r="AS908">
        <v>133</v>
      </c>
      <c r="AT908">
        <v>0.96799999999999997</v>
      </c>
      <c r="AU908" t="s">
        <v>358</v>
      </c>
      <c r="AV908" t="s">
        <v>404</v>
      </c>
      <c r="AW908">
        <v>268914</v>
      </c>
      <c r="AX908">
        <v>112</v>
      </c>
      <c r="AY908">
        <v>114</v>
      </c>
      <c r="AZ908" t="s">
        <v>122</v>
      </c>
      <c r="BA908" t="s">
        <v>122</v>
      </c>
      <c r="BB908" t="s">
        <v>122</v>
      </c>
    </row>
    <row r="909" spans="1:54" x14ac:dyDescent="0.25">
      <c r="A909">
        <v>1932</v>
      </c>
      <c r="B909" t="s">
        <v>157</v>
      </c>
      <c r="C909" t="s">
        <v>229</v>
      </c>
      <c r="D909" t="s">
        <v>229</v>
      </c>
      <c r="E909" t="str">
        <f>VLOOKUP(D909,TeamsFranchises!$A$2:$B$121,2,FALSE)</f>
        <v>Pittsburgh Pirates</v>
      </c>
      <c r="G909">
        <v>2</v>
      </c>
      <c r="H909">
        <v>154</v>
      </c>
      <c r="I909">
        <v>76</v>
      </c>
      <c r="J909">
        <v>86</v>
      </c>
      <c r="K909">
        <v>68</v>
      </c>
      <c r="N909">
        <f t="shared" si="56"/>
        <v>0</v>
      </c>
      <c r="O909" t="s">
        <v>51</v>
      </c>
      <c r="P909">
        <f t="shared" si="57"/>
        <v>0</v>
      </c>
      <c r="Q909" t="s">
        <v>51</v>
      </c>
      <c r="R909">
        <f t="shared" si="58"/>
        <v>1</v>
      </c>
      <c r="S909">
        <f t="shared" si="59"/>
        <v>0</v>
      </c>
      <c r="T909" t="str">
        <f>IF('Teams-Start'!A909&gt;=1903,"Y","N")</f>
        <v>Y</v>
      </c>
      <c r="U909">
        <v>701</v>
      </c>
      <c r="V909">
        <v>5421</v>
      </c>
      <c r="W909">
        <v>1543</v>
      </c>
      <c r="X909">
        <v>274</v>
      </c>
      <c r="Y909">
        <v>90</v>
      </c>
      <c r="Z909">
        <v>48</v>
      </c>
      <c r="AA909">
        <v>358</v>
      </c>
      <c r="AB909">
        <v>385</v>
      </c>
      <c r="AC909">
        <v>71</v>
      </c>
      <c r="AG909">
        <v>711</v>
      </c>
      <c r="AH909">
        <v>574</v>
      </c>
      <c r="AI909">
        <v>3.75</v>
      </c>
      <c r="AJ909">
        <v>71</v>
      </c>
      <c r="AK909">
        <v>12</v>
      </c>
      <c r="AL909">
        <v>12</v>
      </c>
      <c r="AM909">
        <v>4131</v>
      </c>
      <c r="AN909">
        <v>1472</v>
      </c>
      <c r="AO909">
        <v>86</v>
      </c>
      <c r="AP909">
        <v>338</v>
      </c>
      <c r="AQ909">
        <v>377</v>
      </c>
      <c r="AR909">
        <v>185</v>
      </c>
      <c r="AS909">
        <v>124</v>
      </c>
      <c r="AT909">
        <v>0.96899999999999997</v>
      </c>
      <c r="AU909" t="s">
        <v>390</v>
      </c>
      <c r="AV909" t="s">
        <v>447</v>
      </c>
      <c r="AW909">
        <v>287262</v>
      </c>
      <c r="AX909">
        <v>97</v>
      </c>
      <c r="AY909">
        <v>97</v>
      </c>
      <c r="AZ909" t="s">
        <v>229</v>
      </c>
      <c r="BA909" t="s">
        <v>229</v>
      </c>
      <c r="BB909" t="s">
        <v>229</v>
      </c>
    </row>
    <row r="910" spans="1:54" x14ac:dyDescent="0.25">
      <c r="A910">
        <v>1932</v>
      </c>
      <c r="B910" t="s">
        <v>410</v>
      </c>
      <c r="C910" t="s">
        <v>431</v>
      </c>
      <c r="D910" t="s">
        <v>95</v>
      </c>
      <c r="E910" t="str">
        <f>VLOOKUP(D910,TeamsFranchises!$A$2:$B$121,2,FALSE)</f>
        <v>Baltimore Orioles</v>
      </c>
      <c r="G910">
        <v>6</v>
      </c>
      <c r="H910">
        <v>154</v>
      </c>
      <c r="I910">
        <v>75</v>
      </c>
      <c r="J910">
        <v>63</v>
      </c>
      <c r="K910">
        <v>91</v>
      </c>
      <c r="N910">
        <f t="shared" si="56"/>
        <v>0</v>
      </c>
      <c r="O910" t="s">
        <v>51</v>
      </c>
      <c r="P910">
        <f t="shared" si="57"/>
        <v>0</v>
      </c>
      <c r="Q910" t="s">
        <v>51</v>
      </c>
      <c r="R910">
        <f t="shared" si="58"/>
        <v>1</v>
      </c>
      <c r="S910">
        <f t="shared" si="59"/>
        <v>0</v>
      </c>
      <c r="T910" t="str">
        <f>IF('Teams-Start'!A910&gt;=1903,"Y","N")</f>
        <v>Y</v>
      </c>
      <c r="U910">
        <v>736</v>
      </c>
      <c r="V910">
        <v>5449</v>
      </c>
      <c r="W910">
        <v>1502</v>
      </c>
      <c r="X910">
        <v>274</v>
      </c>
      <c r="Y910">
        <v>69</v>
      </c>
      <c r="Z910">
        <v>67</v>
      </c>
      <c r="AA910">
        <v>507</v>
      </c>
      <c r="AB910">
        <v>528</v>
      </c>
      <c r="AC910">
        <v>69</v>
      </c>
      <c r="AD910">
        <v>62</v>
      </c>
      <c r="AG910">
        <v>898</v>
      </c>
      <c r="AH910">
        <v>766</v>
      </c>
      <c r="AI910">
        <v>5.01</v>
      </c>
      <c r="AJ910">
        <v>63</v>
      </c>
      <c r="AK910">
        <v>7</v>
      </c>
      <c r="AL910">
        <v>11</v>
      </c>
      <c r="AM910">
        <v>4128</v>
      </c>
      <c r="AN910">
        <v>1592</v>
      </c>
      <c r="AO910">
        <v>103</v>
      </c>
      <c r="AP910">
        <v>574</v>
      </c>
      <c r="AQ910">
        <v>496</v>
      </c>
      <c r="AR910">
        <v>187</v>
      </c>
      <c r="AS910">
        <v>156</v>
      </c>
      <c r="AT910">
        <v>0.96899999999999997</v>
      </c>
      <c r="AU910" t="s">
        <v>252</v>
      </c>
      <c r="AV910" t="s">
        <v>444</v>
      </c>
      <c r="AW910">
        <v>112558</v>
      </c>
      <c r="AX910">
        <v>105</v>
      </c>
      <c r="AY910">
        <v>108</v>
      </c>
      <c r="AZ910" t="s">
        <v>433</v>
      </c>
      <c r="BA910" t="s">
        <v>431</v>
      </c>
      <c r="BB910" t="s">
        <v>431</v>
      </c>
    </row>
    <row r="911" spans="1:54" x14ac:dyDescent="0.25">
      <c r="A911">
        <v>1932</v>
      </c>
      <c r="B911" t="s">
        <v>157</v>
      </c>
      <c r="C911" t="s">
        <v>396</v>
      </c>
      <c r="D911" t="s">
        <v>154</v>
      </c>
      <c r="E911" t="str">
        <f>VLOOKUP(D911,TeamsFranchises!$A$2:$B$121,2,FALSE)</f>
        <v>St. Louis Cardinals</v>
      </c>
      <c r="G911">
        <v>6</v>
      </c>
      <c r="H911">
        <v>156</v>
      </c>
      <c r="I911">
        <v>79</v>
      </c>
      <c r="J911">
        <v>72</v>
      </c>
      <c r="K911">
        <v>82</v>
      </c>
      <c r="N911">
        <f t="shared" si="56"/>
        <v>0</v>
      </c>
      <c r="O911" t="s">
        <v>51</v>
      </c>
      <c r="P911">
        <f t="shared" si="57"/>
        <v>0</v>
      </c>
      <c r="Q911" t="s">
        <v>51</v>
      </c>
      <c r="R911">
        <f t="shared" si="58"/>
        <v>1</v>
      </c>
      <c r="S911">
        <f t="shared" si="59"/>
        <v>0</v>
      </c>
      <c r="T911" t="str">
        <f>IF('Teams-Start'!A911&gt;=1903,"Y","N")</f>
        <v>Y</v>
      </c>
      <c r="U911">
        <v>684</v>
      </c>
      <c r="V911">
        <v>5458</v>
      </c>
      <c r="W911">
        <v>1467</v>
      </c>
      <c r="X911">
        <v>307</v>
      </c>
      <c r="Y911">
        <v>51</v>
      </c>
      <c r="Z911">
        <v>76</v>
      </c>
      <c r="AA911">
        <v>420</v>
      </c>
      <c r="AB911">
        <v>514</v>
      </c>
      <c r="AC911">
        <v>92</v>
      </c>
      <c r="AG911">
        <v>717</v>
      </c>
      <c r="AH911">
        <v>616</v>
      </c>
      <c r="AI911">
        <v>3.97</v>
      </c>
      <c r="AJ911">
        <v>70</v>
      </c>
      <c r="AK911">
        <v>13</v>
      </c>
      <c r="AL911">
        <v>9</v>
      </c>
      <c r="AM911">
        <v>4188</v>
      </c>
      <c r="AN911">
        <v>1533</v>
      </c>
      <c r="AO911">
        <v>76</v>
      </c>
      <c r="AP911">
        <v>455</v>
      </c>
      <c r="AQ911">
        <v>681</v>
      </c>
      <c r="AR911">
        <v>168</v>
      </c>
      <c r="AS911">
        <v>155</v>
      </c>
      <c r="AT911">
        <v>0.97199999999999998</v>
      </c>
      <c r="AU911" t="s">
        <v>409</v>
      </c>
      <c r="AV911" t="s">
        <v>444</v>
      </c>
      <c r="AW911">
        <v>279219</v>
      </c>
      <c r="AX911">
        <v>104</v>
      </c>
      <c r="AY911">
        <v>102</v>
      </c>
      <c r="AZ911" t="s">
        <v>154</v>
      </c>
      <c r="BA911" t="s">
        <v>396</v>
      </c>
      <c r="BB911" t="s">
        <v>396</v>
      </c>
    </row>
    <row r="912" spans="1:54" x14ac:dyDescent="0.25">
      <c r="A912">
        <v>1932</v>
      </c>
      <c r="B912" t="s">
        <v>410</v>
      </c>
      <c r="C912" t="s">
        <v>425</v>
      </c>
      <c r="D912" t="s">
        <v>426</v>
      </c>
      <c r="E912" t="str">
        <f>VLOOKUP(D912,TeamsFranchises!$A$2:$B$121,2,FALSE)</f>
        <v>Minnesota Twins</v>
      </c>
      <c r="G912">
        <v>3</v>
      </c>
      <c r="H912">
        <v>154</v>
      </c>
      <c r="I912">
        <v>77</v>
      </c>
      <c r="J912">
        <v>93</v>
      </c>
      <c r="K912">
        <v>61</v>
      </c>
      <c r="N912">
        <f t="shared" si="56"/>
        <v>0</v>
      </c>
      <c r="O912" t="s">
        <v>51</v>
      </c>
      <c r="P912">
        <f t="shared" si="57"/>
        <v>0</v>
      </c>
      <c r="Q912" t="s">
        <v>51</v>
      </c>
      <c r="R912">
        <f t="shared" si="58"/>
        <v>1</v>
      </c>
      <c r="S912">
        <f t="shared" si="59"/>
        <v>0</v>
      </c>
      <c r="T912" t="str">
        <f>IF('Teams-Start'!A912&gt;=1903,"Y","N")</f>
        <v>Y</v>
      </c>
      <c r="U912">
        <v>840</v>
      </c>
      <c r="V912">
        <v>5515</v>
      </c>
      <c r="W912">
        <v>1565</v>
      </c>
      <c r="X912">
        <v>303</v>
      </c>
      <c r="Y912">
        <v>100</v>
      </c>
      <c r="Z912">
        <v>61</v>
      </c>
      <c r="AA912">
        <v>505</v>
      </c>
      <c r="AB912">
        <v>442</v>
      </c>
      <c r="AC912">
        <v>70</v>
      </c>
      <c r="AD912">
        <v>47</v>
      </c>
      <c r="AG912">
        <v>716</v>
      </c>
      <c r="AH912">
        <v>639</v>
      </c>
      <c r="AI912">
        <v>4.16</v>
      </c>
      <c r="AJ912">
        <v>66</v>
      </c>
      <c r="AK912">
        <v>11</v>
      </c>
      <c r="AL912">
        <v>22</v>
      </c>
      <c r="AM912">
        <v>4149</v>
      </c>
      <c r="AN912">
        <v>1463</v>
      </c>
      <c r="AO912">
        <v>73</v>
      </c>
      <c r="AP912">
        <v>526</v>
      </c>
      <c r="AQ912">
        <v>437</v>
      </c>
      <c r="AR912">
        <v>125</v>
      </c>
      <c r="AS912">
        <v>157</v>
      </c>
      <c r="AT912">
        <v>0.97899999999999998</v>
      </c>
      <c r="AU912" t="s">
        <v>397</v>
      </c>
      <c r="AV912" t="s">
        <v>452</v>
      </c>
      <c r="AW912">
        <v>371396</v>
      </c>
      <c r="AX912">
        <v>99</v>
      </c>
      <c r="AY912">
        <v>96</v>
      </c>
      <c r="AZ912" t="s">
        <v>428</v>
      </c>
      <c r="BA912" t="s">
        <v>425</v>
      </c>
      <c r="BB912" t="s">
        <v>425</v>
      </c>
    </row>
    <row r="913" spans="1:54" x14ac:dyDescent="0.25">
      <c r="A913">
        <v>1933</v>
      </c>
      <c r="B913" t="s">
        <v>410</v>
      </c>
      <c r="C913" t="s">
        <v>54</v>
      </c>
      <c r="D913" t="s">
        <v>54</v>
      </c>
      <c r="E913" t="str">
        <f>VLOOKUP(D913,TeamsFranchises!$A$2:$B$121,2,FALSE)</f>
        <v>Boston Red Sox</v>
      </c>
      <c r="G913">
        <v>7</v>
      </c>
      <c r="H913">
        <v>149</v>
      </c>
      <c r="I913">
        <v>72</v>
      </c>
      <c r="J913">
        <v>63</v>
      </c>
      <c r="K913">
        <v>86</v>
      </c>
      <c r="N913">
        <f t="shared" si="56"/>
        <v>0</v>
      </c>
      <c r="O913" t="s">
        <v>51</v>
      </c>
      <c r="P913">
        <f t="shared" si="57"/>
        <v>0</v>
      </c>
      <c r="Q913" t="s">
        <v>51</v>
      </c>
      <c r="R913">
        <f t="shared" si="58"/>
        <v>1</v>
      </c>
      <c r="S913">
        <f t="shared" si="59"/>
        <v>0</v>
      </c>
      <c r="T913" t="str">
        <f>IF('Teams-Start'!A913&gt;=1903,"Y","N")</f>
        <v>Y</v>
      </c>
      <c r="U913">
        <v>700</v>
      </c>
      <c r="V913">
        <v>5201</v>
      </c>
      <c r="W913">
        <v>1407</v>
      </c>
      <c r="X913">
        <v>294</v>
      </c>
      <c r="Y913">
        <v>56</v>
      </c>
      <c r="Z913">
        <v>50</v>
      </c>
      <c r="AA913">
        <v>525</v>
      </c>
      <c r="AB913">
        <v>464</v>
      </c>
      <c r="AC913">
        <v>58</v>
      </c>
      <c r="AD913">
        <v>37</v>
      </c>
      <c r="AG913">
        <v>758</v>
      </c>
      <c r="AH913">
        <v>641</v>
      </c>
      <c r="AI913">
        <v>4.3499999999999996</v>
      </c>
      <c r="AJ913">
        <v>60</v>
      </c>
      <c r="AK913">
        <v>4</v>
      </c>
      <c r="AL913">
        <v>14</v>
      </c>
      <c r="AM913">
        <v>3981</v>
      </c>
      <c r="AN913">
        <v>1396</v>
      </c>
      <c r="AO913">
        <v>75</v>
      </c>
      <c r="AP913">
        <v>591</v>
      </c>
      <c r="AQ913">
        <v>467</v>
      </c>
      <c r="AR913">
        <v>206</v>
      </c>
      <c r="AS913">
        <v>133</v>
      </c>
      <c r="AT913">
        <v>0.96499999999999997</v>
      </c>
      <c r="AU913" t="s">
        <v>441</v>
      </c>
      <c r="AV913" t="s">
        <v>453</v>
      </c>
      <c r="AW913">
        <v>268715</v>
      </c>
      <c r="AX913">
        <v>103</v>
      </c>
      <c r="AY913">
        <v>103</v>
      </c>
      <c r="AZ913" t="s">
        <v>54</v>
      </c>
      <c r="BA913" t="s">
        <v>54</v>
      </c>
      <c r="BB913" t="s">
        <v>54</v>
      </c>
    </row>
    <row r="914" spans="1:54" x14ac:dyDescent="0.25">
      <c r="A914">
        <v>1933</v>
      </c>
      <c r="B914" t="s">
        <v>157</v>
      </c>
      <c r="C914" t="s">
        <v>262</v>
      </c>
      <c r="D914" t="s">
        <v>260</v>
      </c>
      <c r="E914" t="str">
        <f>VLOOKUP(D914,TeamsFranchises!$A$2:$B$121,2,FALSE)</f>
        <v>Los Angeles Dodgers</v>
      </c>
      <c r="G914">
        <v>6</v>
      </c>
      <c r="H914">
        <v>157</v>
      </c>
      <c r="I914">
        <v>80</v>
      </c>
      <c r="J914">
        <v>65</v>
      </c>
      <c r="K914">
        <v>88</v>
      </c>
      <c r="N914">
        <f t="shared" si="56"/>
        <v>0</v>
      </c>
      <c r="O914" t="s">
        <v>51</v>
      </c>
      <c r="P914">
        <f t="shared" si="57"/>
        <v>0</v>
      </c>
      <c r="Q914" t="s">
        <v>51</v>
      </c>
      <c r="R914">
        <f t="shared" si="58"/>
        <v>1</v>
      </c>
      <c r="S914">
        <f t="shared" si="59"/>
        <v>0</v>
      </c>
      <c r="T914" t="str">
        <f>IF('Teams-Start'!A914&gt;=1903,"Y","N")</f>
        <v>Y</v>
      </c>
      <c r="U914">
        <v>617</v>
      </c>
      <c r="V914">
        <v>5367</v>
      </c>
      <c r="W914">
        <v>1413</v>
      </c>
      <c r="X914">
        <v>224</v>
      </c>
      <c r="Y914">
        <v>51</v>
      </c>
      <c r="Z914">
        <v>62</v>
      </c>
      <c r="AA914">
        <v>397</v>
      </c>
      <c r="AB914">
        <v>453</v>
      </c>
      <c r="AC914">
        <v>82</v>
      </c>
      <c r="AG914">
        <v>695</v>
      </c>
      <c r="AH914">
        <v>574</v>
      </c>
      <c r="AI914">
        <v>3.73</v>
      </c>
      <c r="AJ914">
        <v>71</v>
      </c>
      <c r="AK914">
        <v>9</v>
      </c>
      <c r="AL914">
        <v>10</v>
      </c>
      <c r="AM914">
        <v>4158</v>
      </c>
      <c r="AN914">
        <v>1502</v>
      </c>
      <c r="AO914">
        <v>51</v>
      </c>
      <c r="AP914">
        <v>374</v>
      </c>
      <c r="AQ914">
        <v>415</v>
      </c>
      <c r="AR914">
        <v>177</v>
      </c>
      <c r="AS914">
        <v>120</v>
      </c>
      <c r="AT914">
        <v>0.97099999999999997</v>
      </c>
      <c r="AU914" t="s">
        <v>448</v>
      </c>
      <c r="AV914" t="s">
        <v>458</v>
      </c>
      <c r="AW914">
        <v>526815</v>
      </c>
      <c r="AX914">
        <v>96</v>
      </c>
      <c r="AY914">
        <v>96</v>
      </c>
      <c r="AZ914" t="s">
        <v>262</v>
      </c>
      <c r="BA914" t="s">
        <v>262</v>
      </c>
      <c r="BB914" t="s">
        <v>262</v>
      </c>
    </row>
    <row r="915" spans="1:54" x14ac:dyDescent="0.25">
      <c r="A915">
        <v>1933</v>
      </c>
      <c r="B915" t="s">
        <v>157</v>
      </c>
      <c r="C915" t="s">
        <v>158</v>
      </c>
      <c r="D915" t="s">
        <v>159</v>
      </c>
      <c r="E915" t="str">
        <f>VLOOKUP(D915,TeamsFranchises!$A$2:$B$121,2,FALSE)</f>
        <v>Atlanta Braves</v>
      </c>
      <c r="G915">
        <v>4</v>
      </c>
      <c r="H915">
        <v>156</v>
      </c>
      <c r="I915">
        <v>77</v>
      </c>
      <c r="J915">
        <v>83</v>
      </c>
      <c r="K915">
        <v>71</v>
      </c>
      <c r="N915">
        <f t="shared" si="56"/>
        <v>0</v>
      </c>
      <c r="O915" t="s">
        <v>51</v>
      </c>
      <c r="P915">
        <f t="shared" si="57"/>
        <v>0</v>
      </c>
      <c r="Q915" t="s">
        <v>51</v>
      </c>
      <c r="R915">
        <f t="shared" si="58"/>
        <v>1</v>
      </c>
      <c r="S915">
        <f t="shared" si="59"/>
        <v>0</v>
      </c>
      <c r="T915" t="str">
        <f>IF('Teams-Start'!A915&gt;=1903,"Y","N")</f>
        <v>Y</v>
      </c>
      <c r="U915">
        <v>552</v>
      </c>
      <c r="V915">
        <v>5243</v>
      </c>
      <c r="W915">
        <v>1320</v>
      </c>
      <c r="X915">
        <v>217</v>
      </c>
      <c r="Y915">
        <v>56</v>
      </c>
      <c r="Z915">
        <v>54</v>
      </c>
      <c r="AA915">
        <v>326</v>
      </c>
      <c r="AB915">
        <v>428</v>
      </c>
      <c r="AC915">
        <v>25</v>
      </c>
      <c r="AG915">
        <v>531</v>
      </c>
      <c r="AH915">
        <v>461</v>
      </c>
      <c r="AI915">
        <v>2.96</v>
      </c>
      <c r="AJ915">
        <v>85</v>
      </c>
      <c r="AK915">
        <v>15</v>
      </c>
      <c r="AL915">
        <v>16</v>
      </c>
      <c r="AM915">
        <v>4209</v>
      </c>
      <c r="AN915">
        <v>1391</v>
      </c>
      <c r="AO915">
        <v>54</v>
      </c>
      <c r="AP915">
        <v>355</v>
      </c>
      <c r="AQ915">
        <v>383</v>
      </c>
      <c r="AR915">
        <v>130</v>
      </c>
      <c r="AS915">
        <v>148</v>
      </c>
      <c r="AT915">
        <v>0.97799999999999998</v>
      </c>
      <c r="AU915" t="s">
        <v>454</v>
      </c>
      <c r="AV915" t="s">
        <v>489</v>
      </c>
      <c r="AW915">
        <v>517803</v>
      </c>
      <c r="AX915">
        <v>92</v>
      </c>
      <c r="AY915">
        <v>92</v>
      </c>
      <c r="AZ915" t="s">
        <v>158</v>
      </c>
      <c r="BA915" t="s">
        <v>158</v>
      </c>
      <c r="BB915" t="s">
        <v>158</v>
      </c>
    </row>
    <row r="916" spans="1:54" x14ac:dyDescent="0.25">
      <c r="A916">
        <v>1933</v>
      </c>
      <c r="B916" t="s">
        <v>410</v>
      </c>
      <c r="C916" t="s">
        <v>415</v>
      </c>
      <c r="D916" t="s">
        <v>416</v>
      </c>
      <c r="E916" t="str">
        <f>VLOOKUP(D916,TeamsFranchises!$A$2:$B$121,2,FALSE)</f>
        <v>Chicago White Sox</v>
      </c>
      <c r="G916">
        <v>6</v>
      </c>
      <c r="H916">
        <v>151</v>
      </c>
      <c r="I916">
        <v>77</v>
      </c>
      <c r="J916">
        <v>67</v>
      </c>
      <c r="K916">
        <v>83</v>
      </c>
      <c r="N916">
        <f t="shared" si="56"/>
        <v>0</v>
      </c>
      <c r="O916" t="s">
        <v>51</v>
      </c>
      <c r="P916">
        <f t="shared" si="57"/>
        <v>0</v>
      </c>
      <c r="Q916" t="s">
        <v>51</v>
      </c>
      <c r="R916">
        <f t="shared" si="58"/>
        <v>1</v>
      </c>
      <c r="S916">
        <f t="shared" si="59"/>
        <v>0</v>
      </c>
      <c r="T916" t="str">
        <f>IF('Teams-Start'!A916&gt;=1903,"Y","N")</f>
        <v>Y</v>
      </c>
      <c r="U916">
        <v>683</v>
      </c>
      <c r="V916">
        <v>5318</v>
      </c>
      <c r="W916">
        <v>1448</v>
      </c>
      <c r="X916">
        <v>231</v>
      </c>
      <c r="Y916">
        <v>53</v>
      </c>
      <c r="Z916">
        <v>43</v>
      </c>
      <c r="AA916">
        <v>538</v>
      </c>
      <c r="AB916">
        <v>416</v>
      </c>
      <c r="AC916">
        <v>43</v>
      </c>
      <c r="AD916">
        <v>46</v>
      </c>
      <c r="AG916">
        <v>814</v>
      </c>
      <c r="AH916">
        <v>678</v>
      </c>
      <c r="AI916">
        <v>4.45</v>
      </c>
      <c r="AJ916">
        <v>53</v>
      </c>
      <c r="AK916">
        <v>8</v>
      </c>
      <c r="AL916">
        <v>13</v>
      </c>
      <c r="AM916">
        <v>4113</v>
      </c>
      <c r="AN916">
        <v>1505</v>
      </c>
      <c r="AO916">
        <v>85</v>
      </c>
      <c r="AP916">
        <v>519</v>
      </c>
      <c r="AQ916">
        <v>423</v>
      </c>
      <c r="AR916">
        <v>186</v>
      </c>
      <c r="AS916">
        <v>143</v>
      </c>
      <c r="AT916">
        <v>0.97</v>
      </c>
      <c r="AU916" t="s">
        <v>417</v>
      </c>
      <c r="AV916" t="s">
        <v>450</v>
      </c>
      <c r="AW916">
        <v>397789</v>
      </c>
      <c r="AX916">
        <v>95</v>
      </c>
      <c r="AY916">
        <v>98</v>
      </c>
      <c r="AZ916" t="s">
        <v>416</v>
      </c>
      <c r="BA916" t="s">
        <v>415</v>
      </c>
      <c r="BB916" t="s">
        <v>415</v>
      </c>
    </row>
    <row r="917" spans="1:54" x14ac:dyDescent="0.25">
      <c r="A917">
        <v>1933</v>
      </c>
      <c r="B917" t="s">
        <v>157</v>
      </c>
      <c r="C917" t="s">
        <v>161</v>
      </c>
      <c r="D917" t="s">
        <v>162</v>
      </c>
      <c r="E917" t="str">
        <f>VLOOKUP(D917,TeamsFranchises!$A$2:$B$121,2,FALSE)</f>
        <v>Chicago Cubs</v>
      </c>
      <c r="G917">
        <v>3</v>
      </c>
      <c r="H917">
        <v>154</v>
      </c>
      <c r="I917">
        <v>79</v>
      </c>
      <c r="J917">
        <v>86</v>
      </c>
      <c r="K917">
        <v>68</v>
      </c>
      <c r="N917">
        <f t="shared" si="56"/>
        <v>0</v>
      </c>
      <c r="O917" t="s">
        <v>51</v>
      </c>
      <c r="P917">
        <f t="shared" si="57"/>
        <v>0</v>
      </c>
      <c r="Q917" t="s">
        <v>51</v>
      </c>
      <c r="R917">
        <f t="shared" si="58"/>
        <v>1</v>
      </c>
      <c r="S917">
        <f t="shared" si="59"/>
        <v>0</v>
      </c>
      <c r="T917" t="str">
        <f>IF('Teams-Start'!A917&gt;=1903,"Y","N")</f>
        <v>Y</v>
      </c>
      <c r="U917">
        <v>646</v>
      </c>
      <c r="V917">
        <v>5255</v>
      </c>
      <c r="W917">
        <v>1422</v>
      </c>
      <c r="X917">
        <v>256</v>
      </c>
      <c r="Y917">
        <v>51</v>
      </c>
      <c r="Z917">
        <v>72</v>
      </c>
      <c r="AA917">
        <v>392</v>
      </c>
      <c r="AB917">
        <v>475</v>
      </c>
      <c r="AC917">
        <v>52</v>
      </c>
      <c r="AG917">
        <v>536</v>
      </c>
      <c r="AH917">
        <v>443</v>
      </c>
      <c r="AI917">
        <v>2.93</v>
      </c>
      <c r="AJ917">
        <v>95</v>
      </c>
      <c r="AK917">
        <v>16</v>
      </c>
      <c r="AL917">
        <v>9</v>
      </c>
      <c r="AM917">
        <v>4086</v>
      </c>
      <c r="AN917">
        <v>1316</v>
      </c>
      <c r="AO917">
        <v>51</v>
      </c>
      <c r="AP917">
        <v>413</v>
      </c>
      <c r="AQ917">
        <v>488</v>
      </c>
      <c r="AR917">
        <v>168</v>
      </c>
      <c r="AS917">
        <v>163</v>
      </c>
      <c r="AT917">
        <v>0.97299999999999998</v>
      </c>
      <c r="AU917" t="s">
        <v>434</v>
      </c>
      <c r="AV917" t="s">
        <v>473</v>
      </c>
      <c r="AW917">
        <v>594112</v>
      </c>
      <c r="AX917">
        <v>100</v>
      </c>
      <c r="AY917">
        <v>99</v>
      </c>
      <c r="AZ917" t="s">
        <v>162</v>
      </c>
      <c r="BA917" t="s">
        <v>161</v>
      </c>
      <c r="BB917" t="s">
        <v>161</v>
      </c>
    </row>
    <row r="918" spans="1:54" x14ac:dyDescent="0.25">
      <c r="A918">
        <v>1933</v>
      </c>
      <c r="B918" t="s">
        <v>157</v>
      </c>
      <c r="C918" t="s">
        <v>167</v>
      </c>
      <c r="D918" t="s">
        <v>167</v>
      </c>
      <c r="E918" t="str">
        <f>VLOOKUP(D918,TeamsFranchises!$A$2:$B$121,2,FALSE)</f>
        <v>Cincinnati Reds</v>
      </c>
      <c r="G918">
        <v>8</v>
      </c>
      <c r="H918">
        <v>153</v>
      </c>
      <c r="I918">
        <v>79</v>
      </c>
      <c r="J918">
        <v>58</v>
      </c>
      <c r="K918">
        <v>94</v>
      </c>
      <c r="N918">
        <f t="shared" si="56"/>
        <v>0</v>
      </c>
      <c r="O918" t="s">
        <v>51</v>
      </c>
      <c r="P918">
        <f t="shared" si="57"/>
        <v>0</v>
      </c>
      <c r="Q918" t="s">
        <v>51</v>
      </c>
      <c r="R918">
        <f t="shared" si="58"/>
        <v>1</v>
      </c>
      <c r="S918">
        <f t="shared" si="59"/>
        <v>0</v>
      </c>
      <c r="T918" t="str">
        <f>IF('Teams-Start'!A918&gt;=1903,"Y","N")</f>
        <v>Y</v>
      </c>
      <c r="U918">
        <v>496</v>
      </c>
      <c r="V918">
        <v>5156</v>
      </c>
      <c r="W918">
        <v>1267</v>
      </c>
      <c r="X918">
        <v>208</v>
      </c>
      <c r="Y918">
        <v>37</v>
      </c>
      <c r="Z918">
        <v>34</v>
      </c>
      <c r="AA918">
        <v>349</v>
      </c>
      <c r="AB918">
        <v>354</v>
      </c>
      <c r="AC918">
        <v>30</v>
      </c>
      <c r="AG918">
        <v>643</v>
      </c>
      <c r="AH918">
        <v>514</v>
      </c>
      <c r="AI918">
        <v>3.42</v>
      </c>
      <c r="AJ918">
        <v>74</v>
      </c>
      <c r="AK918">
        <v>13</v>
      </c>
      <c r="AL918">
        <v>8</v>
      </c>
      <c r="AM918">
        <v>4056</v>
      </c>
      <c r="AN918">
        <v>1470</v>
      </c>
      <c r="AO918">
        <v>47</v>
      </c>
      <c r="AP918">
        <v>257</v>
      </c>
      <c r="AQ918">
        <v>310</v>
      </c>
      <c r="AR918">
        <v>177</v>
      </c>
      <c r="AS918">
        <v>139</v>
      </c>
      <c r="AT918">
        <v>0.97099999999999997</v>
      </c>
      <c r="AU918" t="s">
        <v>165</v>
      </c>
      <c r="AV918" t="s">
        <v>455</v>
      </c>
      <c r="AW918">
        <v>218281</v>
      </c>
      <c r="AX918">
        <v>97</v>
      </c>
      <c r="AY918">
        <v>101</v>
      </c>
      <c r="AZ918" t="s">
        <v>167</v>
      </c>
      <c r="BA918" t="s">
        <v>167</v>
      </c>
      <c r="BB918" t="s">
        <v>167</v>
      </c>
    </row>
    <row r="919" spans="1:54" x14ac:dyDescent="0.25">
      <c r="A919">
        <v>1933</v>
      </c>
      <c r="B919" t="s">
        <v>410</v>
      </c>
      <c r="C919" t="s">
        <v>64</v>
      </c>
      <c r="D919" t="s">
        <v>64</v>
      </c>
      <c r="E919" t="str">
        <f>VLOOKUP(D919,TeamsFranchises!$A$2:$B$121,2,FALSE)</f>
        <v>Cleveland Indians</v>
      </c>
      <c r="G919">
        <v>4</v>
      </c>
      <c r="H919">
        <v>151</v>
      </c>
      <c r="I919">
        <v>77</v>
      </c>
      <c r="J919">
        <v>75</v>
      </c>
      <c r="K919">
        <v>76</v>
      </c>
      <c r="N919">
        <f t="shared" si="56"/>
        <v>0</v>
      </c>
      <c r="O919" t="s">
        <v>51</v>
      </c>
      <c r="P919">
        <f t="shared" si="57"/>
        <v>0</v>
      </c>
      <c r="Q919" t="s">
        <v>51</v>
      </c>
      <c r="R919">
        <f t="shared" si="58"/>
        <v>1</v>
      </c>
      <c r="S919">
        <f t="shared" si="59"/>
        <v>0</v>
      </c>
      <c r="T919" t="str">
        <f>IF('Teams-Start'!A919&gt;=1903,"Y","N")</f>
        <v>Y</v>
      </c>
      <c r="U919">
        <v>654</v>
      </c>
      <c r="V919">
        <v>5240</v>
      </c>
      <c r="W919">
        <v>1366</v>
      </c>
      <c r="X919">
        <v>218</v>
      </c>
      <c r="Y919">
        <v>77</v>
      </c>
      <c r="Z919">
        <v>50</v>
      </c>
      <c r="AA919">
        <v>448</v>
      </c>
      <c r="AB919">
        <v>426</v>
      </c>
      <c r="AC919">
        <v>36</v>
      </c>
      <c r="AD919">
        <v>40</v>
      </c>
      <c r="AG919">
        <v>669</v>
      </c>
      <c r="AH919">
        <v>556</v>
      </c>
      <c r="AI919">
        <v>3.71</v>
      </c>
      <c r="AJ919">
        <v>74</v>
      </c>
      <c r="AK919">
        <v>12</v>
      </c>
      <c r="AL919">
        <v>7</v>
      </c>
      <c r="AM919">
        <v>4050</v>
      </c>
      <c r="AN919">
        <v>1382</v>
      </c>
      <c r="AO919">
        <v>60</v>
      </c>
      <c r="AP919">
        <v>465</v>
      </c>
      <c r="AQ919">
        <v>437</v>
      </c>
      <c r="AR919">
        <v>157</v>
      </c>
      <c r="AS919">
        <v>127</v>
      </c>
      <c r="AT919">
        <v>0.97399999999999998</v>
      </c>
      <c r="AU919" t="s">
        <v>487</v>
      </c>
      <c r="AV919" t="s">
        <v>492</v>
      </c>
      <c r="AW919">
        <v>387936</v>
      </c>
      <c r="AX919">
        <v>106</v>
      </c>
      <c r="AY919">
        <v>106</v>
      </c>
      <c r="AZ919" t="s">
        <v>64</v>
      </c>
      <c r="BA919" t="s">
        <v>64</v>
      </c>
      <c r="BB919" t="s">
        <v>64</v>
      </c>
    </row>
    <row r="920" spans="1:54" x14ac:dyDescent="0.25">
      <c r="A920">
        <v>1933</v>
      </c>
      <c r="B920" t="s">
        <v>410</v>
      </c>
      <c r="C920" t="s">
        <v>419</v>
      </c>
      <c r="D920" t="s">
        <v>419</v>
      </c>
      <c r="E920" t="str">
        <f>VLOOKUP(D920,TeamsFranchises!$A$2:$B$121,2,FALSE)</f>
        <v>Detroit Tigers</v>
      </c>
      <c r="G920">
        <v>5</v>
      </c>
      <c r="H920">
        <v>155</v>
      </c>
      <c r="I920">
        <v>78</v>
      </c>
      <c r="J920">
        <v>75</v>
      </c>
      <c r="K920">
        <v>79</v>
      </c>
      <c r="N920">
        <f t="shared" si="56"/>
        <v>0</v>
      </c>
      <c r="O920" t="s">
        <v>51</v>
      </c>
      <c r="P920">
        <f t="shared" si="57"/>
        <v>0</v>
      </c>
      <c r="Q920" t="s">
        <v>51</v>
      </c>
      <c r="R920">
        <f t="shared" si="58"/>
        <v>1</v>
      </c>
      <c r="S920">
        <f t="shared" si="59"/>
        <v>0</v>
      </c>
      <c r="T920" t="str">
        <f>IF('Teams-Start'!A920&gt;=1903,"Y","N")</f>
        <v>Y</v>
      </c>
      <c r="U920">
        <v>722</v>
      </c>
      <c r="V920">
        <v>5502</v>
      </c>
      <c r="W920">
        <v>1479</v>
      </c>
      <c r="X920">
        <v>283</v>
      </c>
      <c r="Y920">
        <v>78</v>
      </c>
      <c r="Z920">
        <v>57</v>
      </c>
      <c r="AA920">
        <v>475</v>
      </c>
      <c r="AB920">
        <v>523</v>
      </c>
      <c r="AC920">
        <v>68</v>
      </c>
      <c r="AD920">
        <v>50</v>
      </c>
      <c r="AG920">
        <v>733</v>
      </c>
      <c r="AH920">
        <v>614</v>
      </c>
      <c r="AI920">
        <v>3.95</v>
      </c>
      <c r="AJ920">
        <v>69</v>
      </c>
      <c r="AK920">
        <v>6</v>
      </c>
      <c r="AL920">
        <v>17</v>
      </c>
      <c r="AM920">
        <v>4194</v>
      </c>
      <c r="AN920">
        <v>1415</v>
      </c>
      <c r="AO920">
        <v>84</v>
      </c>
      <c r="AP920">
        <v>561</v>
      </c>
      <c r="AQ920">
        <v>575</v>
      </c>
      <c r="AR920">
        <v>178</v>
      </c>
      <c r="AS920">
        <v>167</v>
      </c>
      <c r="AT920">
        <v>0.97099999999999997</v>
      </c>
      <c r="AU920" t="s">
        <v>420</v>
      </c>
      <c r="AV920" t="s">
        <v>456</v>
      </c>
      <c r="AW920">
        <v>320972</v>
      </c>
      <c r="AX920">
        <v>102</v>
      </c>
      <c r="AY920">
        <v>101</v>
      </c>
      <c r="AZ920" t="s">
        <v>419</v>
      </c>
      <c r="BA920" t="s">
        <v>419</v>
      </c>
      <c r="BB920" t="s">
        <v>419</v>
      </c>
    </row>
    <row r="921" spans="1:54" x14ac:dyDescent="0.25">
      <c r="A921">
        <v>1933</v>
      </c>
      <c r="B921" t="s">
        <v>157</v>
      </c>
      <c r="C921" t="s">
        <v>242</v>
      </c>
      <c r="D921" t="s">
        <v>243</v>
      </c>
      <c r="E921" t="str">
        <f>VLOOKUP(D921,TeamsFranchises!$A$2:$B$121,2,FALSE)</f>
        <v>San Francisco Giants</v>
      </c>
      <c r="G921">
        <v>1</v>
      </c>
      <c r="H921">
        <v>156</v>
      </c>
      <c r="I921">
        <v>77</v>
      </c>
      <c r="J921">
        <v>91</v>
      </c>
      <c r="K921">
        <v>61</v>
      </c>
      <c r="N921">
        <f t="shared" si="56"/>
        <v>0</v>
      </c>
      <c r="O921" t="s">
        <v>76</v>
      </c>
      <c r="P921">
        <f t="shared" si="57"/>
        <v>1</v>
      </c>
      <c r="Q921" t="s">
        <v>76</v>
      </c>
      <c r="R921">
        <f t="shared" si="58"/>
        <v>0</v>
      </c>
      <c r="S921">
        <f t="shared" si="59"/>
        <v>1</v>
      </c>
      <c r="T921" t="str">
        <f>IF('Teams-Start'!A921&gt;=1903,"Y","N")</f>
        <v>Y</v>
      </c>
      <c r="U921">
        <v>636</v>
      </c>
      <c r="V921">
        <v>5461</v>
      </c>
      <c r="W921">
        <v>1437</v>
      </c>
      <c r="X921">
        <v>204</v>
      </c>
      <c r="Y921">
        <v>41</v>
      </c>
      <c r="Z921">
        <v>82</v>
      </c>
      <c r="AA921">
        <v>377</v>
      </c>
      <c r="AB921">
        <v>477</v>
      </c>
      <c r="AC921">
        <v>31</v>
      </c>
      <c r="AG921">
        <v>515</v>
      </c>
      <c r="AH921">
        <v>424</v>
      </c>
      <c r="AI921">
        <v>2.71</v>
      </c>
      <c r="AJ921">
        <v>75</v>
      </c>
      <c r="AK921">
        <v>23</v>
      </c>
      <c r="AL921">
        <v>15</v>
      </c>
      <c r="AM921">
        <v>4224</v>
      </c>
      <c r="AN921">
        <v>1280</v>
      </c>
      <c r="AO921">
        <v>61</v>
      </c>
      <c r="AP921">
        <v>400</v>
      </c>
      <c r="AQ921">
        <v>555</v>
      </c>
      <c r="AR921">
        <v>178</v>
      </c>
      <c r="AS921">
        <v>156</v>
      </c>
      <c r="AT921">
        <v>0.97299999999999998</v>
      </c>
      <c r="AU921" t="s">
        <v>310</v>
      </c>
      <c r="AV921" t="s">
        <v>457</v>
      </c>
      <c r="AW921">
        <v>604471</v>
      </c>
      <c r="AX921">
        <v>99</v>
      </c>
      <c r="AY921">
        <v>97</v>
      </c>
      <c r="AZ921" t="s">
        <v>246</v>
      </c>
      <c r="BA921" t="s">
        <v>242</v>
      </c>
      <c r="BB921" t="s">
        <v>242</v>
      </c>
    </row>
    <row r="922" spans="1:54" x14ac:dyDescent="0.25">
      <c r="A922">
        <v>1933</v>
      </c>
      <c r="B922" t="s">
        <v>410</v>
      </c>
      <c r="C922" t="s">
        <v>436</v>
      </c>
      <c r="D922" t="s">
        <v>412</v>
      </c>
      <c r="E922" t="str">
        <f>VLOOKUP(D922,TeamsFranchises!$A$2:$B$121,2,FALSE)</f>
        <v>New York Yankees</v>
      </c>
      <c r="G922">
        <v>2</v>
      </c>
      <c r="H922">
        <v>152</v>
      </c>
      <c r="I922">
        <v>75</v>
      </c>
      <c r="J922">
        <v>91</v>
      </c>
      <c r="K922">
        <v>59</v>
      </c>
      <c r="N922">
        <f t="shared" si="56"/>
        <v>0</v>
      </c>
      <c r="O922" t="s">
        <v>51</v>
      </c>
      <c r="P922">
        <f t="shared" si="57"/>
        <v>0</v>
      </c>
      <c r="Q922" t="s">
        <v>51</v>
      </c>
      <c r="R922">
        <f t="shared" si="58"/>
        <v>1</v>
      </c>
      <c r="S922">
        <f t="shared" si="59"/>
        <v>0</v>
      </c>
      <c r="T922" t="str">
        <f>IF('Teams-Start'!A922&gt;=1903,"Y","N")</f>
        <v>Y</v>
      </c>
      <c r="U922">
        <v>927</v>
      </c>
      <c r="V922">
        <v>5274</v>
      </c>
      <c r="W922">
        <v>1495</v>
      </c>
      <c r="X922">
        <v>241</v>
      </c>
      <c r="Y922">
        <v>75</v>
      </c>
      <c r="Z922">
        <v>144</v>
      </c>
      <c r="AA922">
        <v>700</v>
      </c>
      <c r="AB922">
        <v>506</v>
      </c>
      <c r="AC922">
        <v>76</v>
      </c>
      <c r="AD922">
        <v>59</v>
      </c>
      <c r="AG922">
        <v>768</v>
      </c>
      <c r="AH922">
        <v>656</v>
      </c>
      <c r="AI922">
        <v>4.3600000000000003</v>
      </c>
      <c r="AJ922">
        <v>70</v>
      </c>
      <c r="AK922">
        <v>8</v>
      </c>
      <c r="AL922">
        <v>22</v>
      </c>
      <c r="AM922">
        <v>4062</v>
      </c>
      <c r="AN922">
        <v>1426</v>
      </c>
      <c r="AO922">
        <v>66</v>
      </c>
      <c r="AP922">
        <v>612</v>
      </c>
      <c r="AQ922">
        <v>711</v>
      </c>
      <c r="AR922">
        <v>164</v>
      </c>
      <c r="AS922">
        <v>122</v>
      </c>
      <c r="AT922">
        <v>0.97199999999999998</v>
      </c>
      <c r="AU922" t="s">
        <v>459</v>
      </c>
      <c r="AV922" t="s">
        <v>491</v>
      </c>
      <c r="AW922">
        <v>728014</v>
      </c>
      <c r="AX922">
        <v>95</v>
      </c>
      <c r="AY922">
        <v>91</v>
      </c>
      <c r="AZ922" t="s">
        <v>412</v>
      </c>
      <c r="BA922" t="s">
        <v>436</v>
      </c>
      <c r="BB922" t="s">
        <v>436</v>
      </c>
    </row>
    <row r="923" spans="1:54" x14ac:dyDescent="0.25">
      <c r="A923">
        <v>1933</v>
      </c>
      <c r="B923" t="s">
        <v>410</v>
      </c>
      <c r="C923" t="s">
        <v>226</v>
      </c>
      <c r="D923" t="s">
        <v>423</v>
      </c>
      <c r="E923" t="str">
        <f>VLOOKUP(D923,TeamsFranchises!$A$2:$B$121,2,FALSE)</f>
        <v>Oakland Athletics</v>
      </c>
      <c r="G923">
        <v>3</v>
      </c>
      <c r="H923">
        <v>152</v>
      </c>
      <c r="I923">
        <v>76</v>
      </c>
      <c r="J923">
        <v>79</v>
      </c>
      <c r="K923">
        <v>72</v>
      </c>
      <c r="N923">
        <f t="shared" si="56"/>
        <v>0</v>
      </c>
      <c r="O923" t="s">
        <v>51</v>
      </c>
      <c r="P923">
        <f t="shared" si="57"/>
        <v>0</v>
      </c>
      <c r="Q923" t="s">
        <v>51</v>
      </c>
      <c r="R923">
        <f t="shared" si="58"/>
        <v>1</v>
      </c>
      <c r="S923">
        <f t="shared" si="59"/>
        <v>0</v>
      </c>
      <c r="T923" t="str">
        <f>IF('Teams-Start'!A923&gt;=1903,"Y","N")</f>
        <v>Y</v>
      </c>
      <c r="U923">
        <v>875</v>
      </c>
      <c r="V923">
        <v>5330</v>
      </c>
      <c r="W923">
        <v>1519</v>
      </c>
      <c r="X923">
        <v>298</v>
      </c>
      <c r="Y923">
        <v>56</v>
      </c>
      <c r="Z923">
        <v>139</v>
      </c>
      <c r="AA923">
        <v>625</v>
      </c>
      <c r="AB923">
        <v>618</v>
      </c>
      <c r="AC923">
        <v>34</v>
      </c>
      <c r="AD923">
        <v>34</v>
      </c>
      <c r="AG923">
        <v>853</v>
      </c>
      <c r="AH923">
        <v>718</v>
      </c>
      <c r="AI923">
        <v>4.8099999999999996</v>
      </c>
      <c r="AJ923">
        <v>69</v>
      </c>
      <c r="AK923">
        <v>6</v>
      </c>
      <c r="AL923">
        <v>14</v>
      </c>
      <c r="AM923">
        <v>4029</v>
      </c>
      <c r="AN923">
        <v>1523</v>
      </c>
      <c r="AO923">
        <v>77</v>
      </c>
      <c r="AP923">
        <v>644</v>
      </c>
      <c r="AQ923">
        <v>423</v>
      </c>
      <c r="AR923">
        <v>203</v>
      </c>
      <c r="AS923">
        <v>121</v>
      </c>
      <c r="AT923">
        <v>0.96599999999999997</v>
      </c>
      <c r="AU923" t="s">
        <v>77</v>
      </c>
      <c r="AV923" t="s">
        <v>442</v>
      </c>
      <c r="AW923">
        <v>297138</v>
      </c>
      <c r="AX923">
        <v>101</v>
      </c>
      <c r="AY923">
        <v>100</v>
      </c>
      <c r="AZ923" t="s">
        <v>226</v>
      </c>
      <c r="BA923" t="s">
        <v>226</v>
      </c>
      <c r="BB923" t="s">
        <v>226</v>
      </c>
    </row>
    <row r="924" spans="1:54" x14ac:dyDescent="0.25">
      <c r="A924">
        <v>1933</v>
      </c>
      <c r="B924" t="s">
        <v>157</v>
      </c>
      <c r="C924" t="s">
        <v>122</v>
      </c>
      <c r="D924" t="s">
        <v>122</v>
      </c>
      <c r="E924" t="str">
        <f>VLOOKUP(D924,TeamsFranchises!$A$2:$B$121,2,FALSE)</f>
        <v>Philadelphia Phillies</v>
      </c>
      <c r="G924">
        <v>7</v>
      </c>
      <c r="H924">
        <v>152</v>
      </c>
      <c r="I924">
        <v>72</v>
      </c>
      <c r="J924">
        <v>60</v>
      </c>
      <c r="K924">
        <v>92</v>
      </c>
      <c r="N924">
        <f t="shared" si="56"/>
        <v>0</v>
      </c>
      <c r="O924" t="s">
        <v>51</v>
      </c>
      <c r="P924">
        <f t="shared" si="57"/>
        <v>0</v>
      </c>
      <c r="Q924" t="s">
        <v>51</v>
      </c>
      <c r="R924">
        <f t="shared" si="58"/>
        <v>1</v>
      </c>
      <c r="S924">
        <f t="shared" si="59"/>
        <v>0</v>
      </c>
      <c r="T924" t="str">
        <f>IF('Teams-Start'!A924&gt;=1903,"Y","N")</f>
        <v>Y</v>
      </c>
      <c r="U924">
        <v>607</v>
      </c>
      <c r="V924">
        <v>5261</v>
      </c>
      <c r="W924">
        <v>1439</v>
      </c>
      <c r="X924">
        <v>240</v>
      </c>
      <c r="Y924">
        <v>41</v>
      </c>
      <c r="Z924">
        <v>60</v>
      </c>
      <c r="AA924">
        <v>381</v>
      </c>
      <c r="AB924">
        <v>479</v>
      </c>
      <c r="AC924">
        <v>55</v>
      </c>
      <c r="AG924">
        <v>760</v>
      </c>
      <c r="AH924">
        <v>644</v>
      </c>
      <c r="AI924">
        <v>4.34</v>
      </c>
      <c r="AJ924">
        <v>52</v>
      </c>
      <c r="AK924">
        <v>10</v>
      </c>
      <c r="AL924">
        <v>13</v>
      </c>
      <c r="AM924">
        <v>4008</v>
      </c>
      <c r="AN924">
        <v>1563</v>
      </c>
      <c r="AO924">
        <v>87</v>
      </c>
      <c r="AP924">
        <v>410</v>
      </c>
      <c r="AQ924">
        <v>341</v>
      </c>
      <c r="AR924">
        <v>183</v>
      </c>
      <c r="AS924">
        <v>156</v>
      </c>
      <c r="AT924">
        <v>0.97</v>
      </c>
      <c r="AU924" t="s">
        <v>358</v>
      </c>
      <c r="AV924" t="s">
        <v>404</v>
      </c>
      <c r="AW924">
        <v>156421</v>
      </c>
      <c r="AX924">
        <v>112</v>
      </c>
      <c r="AY924">
        <v>114</v>
      </c>
      <c r="AZ924" t="s">
        <v>122</v>
      </c>
      <c r="BA924" t="s">
        <v>122</v>
      </c>
      <c r="BB924" t="s">
        <v>122</v>
      </c>
    </row>
    <row r="925" spans="1:54" x14ac:dyDescent="0.25">
      <c r="A925">
        <v>1933</v>
      </c>
      <c r="B925" t="s">
        <v>157</v>
      </c>
      <c r="C925" t="s">
        <v>229</v>
      </c>
      <c r="D925" t="s">
        <v>229</v>
      </c>
      <c r="E925" t="str">
        <f>VLOOKUP(D925,TeamsFranchises!$A$2:$B$121,2,FALSE)</f>
        <v>Pittsburgh Pirates</v>
      </c>
      <c r="G925">
        <v>2</v>
      </c>
      <c r="H925">
        <v>154</v>
      </c>
      <c r="I925">
        <v>77</v>
      </c>
      <c r="J925">
        <v>87</v>
      </c>
      <c r="K925">
        <v>67</v>
      </c>
      <c r="N925">
        <f t="shared" si="56"/>
        <v>0</v>
      </c>
      <c r="O925" t="s">
        <v>51</v>
      </c>
      <c r="P925">
        <f t="shared" si="57"/>
        <v>0</v>
      </c>
      <c r="Q925" t="s">
        <v>51</v>
      </c>
      <c r="R925">
        <f t="shared" si="58"/>
        <v>1</v>
      </c>
      <c r="S925">
        <f t="shared" si="59"/>
        <v>0</v>
      </c>
      <c r="T925" t="str">
        <f>IF('Teams-Start'!A925&gt;=1903,"Y","N")</f>
        <v>Y</v>
      </c>
      <c r="U925">
        <v>667</v>
      </c>
      <c r="V925">
        <v>5429</v>
      </c>
      <c r="W925">
        <v>1548</v>
      </c>
      <c r="X925">
        <v>249</v>
      </c>
      <c r="Y925">
        <v>84</v>
      </c>
      <c r="Z925">
        <v>39</v>
      </c>
      <c r="AA925">
        <v>366</v>
      </c>
      <c r="AB925">
        <v>334</v>
      </c>
      <c r="AC925">
        <v>34</v>
      </c>
      <c r="AG925">
        <v>619</v>
      </c>
      <c r="AH925">
        <v>499</v>
      </c>
      <c r="AI925">
        <v>3.27</v>
      </c>
      <c r="AJ925">
        <v>70</v>
      </c>
      <c r="AK925">
        <v>16</v>
      </c>
      <c r="AL925">
        <v>12</v>
      </c>
      <c r="AM925">
        <v>4119</v>
      </c>
      <c r="AN925">
        <v>1417</v>
      </c>
      <c r="AO925">
        <v>54</v>
      </c>
      <c r="AP925">
        <v>313</v>
      </c>
      <c r="AQ925">
        <v>401</v>
      </c>
      <c r="AR925">
        <v>166</v>
      </c>
      <c r="AS925">
        <v>133</v>
      </c>
      <c r="AT925">
        <v>0.97199999999999998</v>
      </c>
      <c r="AU925" t="s">
        <v>390</v>
      </c>
      <c r="AV925" t="s">
        <v>447</v>
      </c>
      <c r="AW925">
        <v>288747</v>
      </c>
      <c r="AX925">
        <v>100</v>
      </c>
      <c r="AY925">
        <v>99</v>
      </c>
      <c r="AZ925" t="s">
        <v>229</v>
      </c>
      <c r="BA925" t="s">
        <v>229</v>
      </c>
      <c r="BB925" t="s">
        <v>229</v>
      </c>
    </row>
    <row r="926" spans="1:54" x14ac:dyDescent="0.25">
      <c r="A926">
        <v>1933</v>
      </c>
      <c r="B926" t="s">
        <v>410</v>
      </c>
      <c r="C926" t="s">
        <v>431</v>
      </c>
      <c r="D926" t="s">
        <v>95</v>
      </c>
      <c r="E926" t="str">
        <f>VLOOKUP(D926,TeamsFranchises!$A$2:$B$121,2,FALSE)</f>
        <v>Baltimore Orioles</v>
      </c>
      <c r="G926">
        <v>8</v>
      </c>
      <c r="H926">
        <v>153</v>
      </c>
      <c r="I926">
        <v>77</v>
      </c>
      <c r="J926">
        <v>55</v>
      </c>
      <c r="K926">
        <v>96</v>
      </c>
      <c r="N926">
        <f t="shared" si="56"/>
        <v>0</v>
      </c>
      <c r="O926" t="s">
        <v>51</v>
      </c>
      <c r="P926">
        <f t="shared" si="57"/>
        <v>0</v>
      </c>
      <c r="Q926" t="s">
        <v>51</v>
      </c>
      <c r="R926">
        <f t="shared" si="58"/>
        <v>1</v>
      </c>
      <c r="S926">
        <f t="shared" si="59"/>
        <v>0</v>
      </c>
      <c r="T926" t="str">
        <f>IF('Teams-Start'!A926&gt;=1903,"Y","N")</f>
        <v>Y</v>
      </c>
      <c r="U926">
        <v>669</v>
      </c>
      <c r="V926">
        <v>5285</v>
      </c>
      <c r="W926">
        <v>1337</v>
      </c>
      <c r="X926">
        <v>244</v>
      </c>
      <c r="Y926">
        <v>64</v>
      </c>
      <c r="Z926">
        <v>64</v>
      </c>
      <c r="AA926">
        <v>520</v>
      </c>
      <c r="AB926">
        <v>556</v>
      </c>
      <c r="AC926">
        <v>72</v>
      </c>
      <c r="AD926">
        <v>60</v>
      </c>
      <c r="AG926">
        <v>820</v>
      </c>
      <c r="AH926">
        <v>728</v>
      </c>
      <c r="AI926">
        <v>4.82</v>
      </c>
      <c r="AJ926">
        <v>55</v>
      </c>
      <c r="AK926">
        <v>7</v>
      </c>
      <c r="AL926">
        <v>10</v>
      </c>
      <c r="AM926">
        <v>4080</v>
      </c>
      <c r="AN926">
        <v>1574</v>
      </c>
      <c r="AO926">
        <v>96</v>
      </c>
      <c r="AP926">
        <v>531</v>
      </c>
      <c r="AQ926">
        <v>426</v>
      </c>
      <c r="AR926">
        <v>150</v>
      </c>
      <c r="AS926">
        <v>162</v>
      </c>
      <c r="AT926">
        <v>0.97499999999999998</v>
      </c>
      <c r="AU926" t="s">
        <v>252</v>
      </c>
      <c r="AV926" t="s">
        <v>444</v>
      </c>
      <c r="AW926">
        <v>88113</v>
      </c>
      <c r="AX926">
        <v>106</v>
      </c>
      <c r="AY926">
        <v>108</v>
      </c>
      <c r="AZ926" t="s">
        <v>433</v>
      </c>
      <c r="BA926" t="s">
        <v>431</v>
      </c>
      <c r="BB926" t="s">
        <v>431</v>
      </c>
    </row>
    <row r="927" spans="1:54" x14ac:dyDescent="0.25">
      <c r="A927">
        <v>1933</v>
      </c>
      <c r="B927" t="s">
        <v>157</v>
      </c>
      <c r="C927" t="s">
        <v>396</v>
      </c>
      <c r="D927" t="s">
        <v>154</v>
      </c>
      <c r="E927" t="str">
        <f>VLOOKUP(D927,TeamsFranchises!$A$2:$B$121,2,FALSE)</f>
        <v>St. Louis Cardinals</v>
      </c>
      <c r="G927">
        <v>5</v>
      </c>
      <c r="H927">
        <v>154</v>
      </c>
      <c r="I927">
        <v>77</v>
      </c>
      <c r="J927">
        <v>82</v>
      </c>
      <c r="K927">
        <v>71</v>
      </c>
      <c r="N927">
        <f t="shared" si="56"/>
        <v>0</v>
      </c>
      <c r="O927" t="s">
        <v>51</v>
      </c>
      <c r="P927">
        <f t="shared" si="57"/>
        <v>0</v>
      </c>
      <c r="Q927" t="s">
        <v>51</v>
      </c>
      <c r="R927">
        <f t="shared" si="58"/>
        <v>1</v>
      </c>
      <c r="S927">
        <f t="shared" si="59"/>
        <v>0</v>
      </c>
      <c r="T927" t="str">
        <f>IF('Teams-Start'!A927&gt;=1903,"Y","N")</f>
        <v>Y</v>
      </c>
      <c r="U927">
        <v>687</v>
      </c>
      <c r="V927">
        <v>5387</v>
      </c>
      <c r="W927">
        <v>1486</v>
      </c>
      <c r="X927">
        <v>256</v>
      </c>
      <c r="Y927">
        <v>61</v>
      </c>
      <c r="Z927">
        <v>57</v>
      </c>
      <c r="AA927">
        <v>391</v>
      </c>
      <c r="AB927">
        <v>528</v>
      </c>
      <c r="AC927">
        <v>99</v>
      </c>
      <c r="AG927">
        <v>609</v>
      </c>
      <c r="AH927">
        <v>517</v>
      </c>
      <c r="AI927">
        <v>3.37</v>
      </c>
      <c r="AJ927">
        <v>73</v>
      </c>
      <c r="AK927">
        <v>11</v>
      </c>
      <c r="AL927">
        <v>16</v>
      </c>
      <c r="AM927">
        <v>4146</v>
      </c>
      <c r="AN927">
        <v>1391</v>
      </c>
      <c r="AO927">
        <v>55</v>
      </c>
      <c r="AP927">
        <v>452</v>
      </c>
      <c r="AQ927">
        <v>635</v>
      </c>
      <c r="AR927">
        <v>160</v>
      </c>
      <c r="AS927">
        <v>119</v>
      </c>
      <c r="AT927">
        <v>0.97299999999999998</v>
      </c>
      <c r="AU927" t="s">
        <v>409</v>
      </c>
      <c r="AV927" t="s">
        <v>444</v>
      </c>
      <c r="AW927">
        <v>256171</v>
      </c>
      <c r="AX927">
        <v>106</v>
      </c>
      <c r="AY927">
        <v>105</v>
      </c>
      <c r="AZ927" t="s">
        <v>154</v>
      </c>
      <c r="BA927" t="s">
        <v>396</v>
      </c>
      <c r="BB927" t="s">
        <v>396</v>
      </c>
    </row>
    <row r="928" spans="1:54" x14ac:dyDescent="0.25">
      <c r="A928">
        <v>1933</v>
      </c>
      <c r="B928" t="s">
        <v>410</v>
      </c>
      <c r="C928" t="s">
        <v>425</v>
      </c>
      <c r="D928" t="s">
        <v>426</v>
      </c>
      <c r="E928" t="str">
        <f>VLOOKUP(D928,TeamsFranchises!$A$2:$B$121,2,FALSE)</f>
        <v>Minnesota Twins</v>
      </c>
      <c r="G928">
        <v>1</v>
      </c>
      <c r="H928">
        <v>153</v>
      </c>
      <c r="I928">
        <v>76</v>
      </c>
      <c r="J928">
        <v>99</v>
      </c>
      <c r="K928">
        <v>53</v>
      </c>
      <c r="N928">
        <f t="shared" si="56"/>
        <v>0</v>
      </c>
      <c r="O928" t="s">
        <v>76</v>
      </c>
      <c r="P928">
        <f t="shared" si="57"/>
        <v>1</v>
      </c>
      <c r="Q928" t="s">
        <v>51</v>
      </c>
      <c r="R928">
        <f t="shared" si="58"/>
        <v>1</v>
      </c>
      <c r="S928">
        <f t="shared" si="59"/>
        <v>0</v>
      </c>
      <c r="T928" t="str">
        <f>IF('Teams-Start'!A928&gt;=1903,"Y","N")</f>
        <v>Y</v>
      </c>
      <c r="U928">
        <v>850</v>
      </c>
      <c r="V928">
        <v>5524</v>
      </c>
      <c r="W928">
        <v>1586</v>
      </c>
      <c r="X928">
        <v>281</v>
      </c>
      <c r="Y928">
        <v>86</v>
      </c>
      <c r="Z928">
        <v>60</v>
      </c>
      <c r="AA928">
        <v>539</v>
      </c>
      <c r="AB928">
        <v>395</v>
      </c>
      <c r="AC928">
        <v>65</v>
      </c>
      <c r="AD928">
        <v>50</v>
      </c>
      <c r="AG928">
        <v>665</v>
      </c>
      <c r="AH928">
        <v>590</v>
      </c>
      <c r="AI928">
        <v>3.82</v>
      </c>
      <c r="AJ928">
        <v>68</v>
      </c>
      <c r="AK928">
        <v>5</v>
      </c>
      <c r="AL928">
        <v>26</v>
      </c>
      <c r="AM928">
        <v>4167</v>
      </c>
      <c r="AN928">
        <v>1415</v>
      </c>
      <c r="AO928">
        <v>64</v>
      </c>
      <c r="AP928">
        <v>452</v>
      </c>
      <c r="AQ928">
        <v>447</v>
      </c>
      <c r="AR928">
        <v>133</v>
      </c>
      <c r="AS928">
        <v>149</v>
      </c>
      <c r="AT928">
        <v>0.97799999999999998</v>
      </c>
      <c r="AU928" t="s">
        <v>397</v>
      </c>
      <c r="AV928" t="s">
        <v>452</v>
      </c>
      <c r="AW928">
        <v>437533</v>
      </c>
      <c r="AX928">
        <v>99</v>
      </c>
      <c r="AY928">
        <v>98</v>
      </c>
      <c r="AZ928" t="s">
        <v>428</v>
      </c>
      <c r="BA928" t="s">
        <v>425</v>
      </c>
      <c r="BB928" t="s">
        <v>425</v>
      </c>
    </row>
    <row r="929" spans="1:54" x14ac:dyDescent="0.25">
      <c r="A929">
        <v>1934</v>
      </c>
      <c r="B929" t="s">
        <v>410</v>
      </c>
      <c r="C929" t="s">
        <v>54</v>
      </c>
      <c r="D929" t="s">
        <v>54</v>
      </c>
      <c r="E929" t="str">
        <f>VLOOKUP(D929,TeamsFranchises!$A$2:$B$121,2,FALSE)</f>
        <v>Boston Red Sox</v>
      </c>
      <c r="G929">
        <v>4</v>
      </c>
      <c r="H929">
        <v>153</v>
      </c>
      <c r="I929">
        <v>77</v>
      </c>
      <c r="J929">
        <v>76</v>
      </c>
      <c r="K929">
        <v>76</v>
      </c>
      <c r="N929">
        <f t="shared" si="56"/>
        <v>0</v>
      </c>
      <c r="O929" t="s">
        <v>51</v>
      </c>
      <c r="P929">
        <f t="shared" si="57"/>
        <v>0</v>
      </c>
      <c r="Q929" t="s">
        <v>51</v>
      </c>
      <c r="R929">
        <f t="shared" si="58"/>
        <v>1</v>
      </c>
      <c r="S929">
        <f t="shared" si="59"/>
        <v>0</v>
      </c>
      <c r="T929" t="str">
        <f>IF('Teams-Start'!A929&gt;=1903,"Y","N")</f>
        <v>Y</v>
      </c>
      <c r="U929">
        <v>820</v>
      </c>
      <c r="V929">
        <v>5339</v>
      </c>
      <c r="W929">
        <v>1465</v>
      </c>
      <c r="X929">
        <v>287</v>
      </c>
      <c r="Y929">
        <v>70</v>
      </c>
      <c r="Z929">
        <v>51</v>
      </c>
      <c r="AA929">
        <v>610</v>
      </c>
      <c r="AB929">
        <v>535</v>
      </c>
      <c r="AC929">
        <v>116</v>
      </c>
      <c r="AD929">
        <v>47</v>
      </c>
      <c r="AG929">
        <v>775</v>
      </c>
      <c r="AH929">
        <v>653</v>
      </c>
      <c r="AI929">
        <v>4.32</v>
      </c>
      <c r="AJ929">
        <v>68</v>
      </c>
      <c r="AK929">
        <v>9</v>
      </c>
      <c r="AL929">
        <v>9</v>
      </c>
      <c r="AM929">
        <v>4083</v>
      </c>
      <c r="AN929">
        <v>1527</v>
      </c>
      <c r="AO929">
        <v>70</v>
      </c>
      <c r="AP929">
        <v>543</v>
      </c>
      <c r="AQ929">
        <v>538</v>
      </c>
      <c r="AR929">
        <v>189</v>
      </c>
      <c r="AS929">
        <v>141</v>
      </c>
      <c r="AT929">
        <v>0.96899999999999997</v>
      </c>
      <c r="AU929" t="s">
        <v>441</v>
      </c>
      <c r="AV929" t="s">
        <v>493</v>
      </c>
      <c r="AW929">
        <v>610640</v>
      </c>
      <c r="AX929">
        <v>105</v>
      </c>
      <c r="AY929">
        <v>105</v>
      </c>
      <c r="AZ929" t="s">
        <v>54</v>
      </c>
      <c r="BA929" t="s">
        <v>54</v>
      </c>
      <c r="BB929" t="s">
        <v>54</v>
      </c>
    </row>
    <row r="930" spans="1:54" x14ac:dyDescent="0.25">
      <c r="A930">
        <v>1934</v>
      </c>
      <c r="B930" t="s">
        <v>157</v>
      </c>
      <c r="C930" t="s">
        <v>262</v>
      </c>
      <c r="D930" t="s">
        <v>260</v>
      </c>
      <c r="E930" t="str">
        <f>VLOOKUP(D930,TeamsFranchises!$A$2:$B$121,2,FALSE)</f>
        <v>Los Angeles Dodgers</v>
      </c>
      <c r="G930">
        <v>6</v>
      </c>
      <c r="H930">
        <v>153</v>
      </c>
      <c r="I930">
        <v>77</v>
      </c>
      <c r="J930">
        <v>71</v>
      </c>
      <c r="K930">
        <v>81</v>
      </c>
      <c r="N930">
        <f t="shared" si="56"/>
        <v>0</v>
      </c>
      <c r="O930" t="s">
        <v>51</v>
      </c>
      <c r="P930">
        <f t="shared" si="57"/>
        <v>0</v>
      </c>
      <c r="Q930" t="s">
        <v>51</v>
      </c>
      <c r="R930">
        <f t="shared" si="58"/>
        <v>1</v>
      </c>
      <c r="S930">
        <f t="shared" si="59"/>
        <v>0</v>
      </c>
      <c r="T930" t="str">
        <f>IF('Teams-Start'!A930&gt;=1903,"Y","N")</f>
        <v>Y</v>
      </c>
      <c r="U930">
        <v>748</v>
      </c>
      <c r="V930">
        <v>5427</v>
      </c>
      <c r="W930">
        <v>1526</v>
      </c>
      <c r="X930">
        <v>284</v>
      </c>
      <c r="Y930">
        <v>52</v>
      </c>
      <c r="Z930">
        <v>79</v>
      </c>
      <c r="AA930">
        <v>548</v>
      </c>
      <c r="AB930">
        <v>555</v>
      </c>
      <c r="AC930">
        <v>55</v>
      </c>
      <c r="AG930">
        <v>795</v>
      </c>
      <c r="AH930">
        <v>674</v>
      </c>
      <c r="AI930">
        <v>4.4800000000000004</v>
      </c>
      <c r="AJ930">
        <v>66</v>
      </c>
      <c r="AK930">
        <v>6</v>
      </c>
      <c r="AL930">
        <v>12</v>
      </c>
      <c r="AM930">
        <v>4062</v>
      </c>
      <c r="AN930">
        <v>1540</v>
      </c>
      <c r="AO930">
        <v>81</v>
      </c>
      <c r="AP930">
        <v>475</v>
      </c>
      <c r="AQ930">
        <v>520</v>
      </c>
      <c r="AR930">
        <v>180</v>
      </c>
      <c r="AS930">
        <v>141</v>
      </c>
      <c r="AT930">
        <v>0.97</v>
      </c>
      <c r="AU930" t="s">
        <v>448</v>
      </c>
      <c r="AV930" t="s">
        <v>458</v>
      </c>
      <c r="AW930">
        <v>434188</v>
      </c>
      <c r="AX930">
        <v>95</v>
      </c>
      <c r="AY930">
        <v>96</v>
      </c>
      <c r="AZ930" t="s">
        <v>262</v>
      </c>
      <c r="BA930" t="s">
        <v>262</v>
      </c>
      <c r="BB930" t="s">
        <v>262</v>
      </c>
    </row>
    <row r="931" spans="1:54" x14ac:dyDescent="0.25">
      <c r="A931">
        <v>1934</v>
      </c>
      <c r="B931" t="s">
        <v>157</v>
      </c>
      <c r="C931" t="s">
        <v>158</v>
      </c>
      <c r="D931" t="s">
        <v>159</v>
      </c>
      <c r="E931" t="str">
        <f>VLOOKUP(D931,TeamsFranchises!$A$2:$B$121,2,FALSE)</f>
        <v>Atlanta Braves</v>
      </c>
      <c r="G931">
        <v>4</v>
      </c>
      <c r="H931">
        <v>152</v>
      </c>
      <c r="I931">
        <v>75</v>
      </c>
      <c r="J931">
        <v>78</v>
      </c>
      <c r="K931">
        <v>73</v>
      </c>
      <c r="N931">
        <f t="shared" si="56"/>
        <v>0</v>
      </c>
      <c r="O931" t="s">
        <v>51</v>
      </c>
      <c r="P931">
        <f t="shared" si="57"/>
        <v>0</v>
      </c>
      <c r="Q931" t="s">
        <v>51</v>
      </c>
      <c r="R931">
        <f t="shared" si="58"/>
        <v>1</v>
      </c>
      <c r="S931">
        <f t="shared" si="59"/>
        <v>0</v>
      </c>
      <c r="T931" t="str">
        <f>IF('Teams-Start'!A931&gt;=1903,"Y","N")</f>
        <v>Y</v>
      </c>
      <c r="U931">
        <v>683</v>
      </c>
      <c r="V931">
        <v>5370</v>
      </c>
      <c r="W931">
        <v>1460</v>
      </c>
      <c r="X931">
        <v>233</v>
      </c>
      <c r="Y931">
        <v>44</v>
      </c>
      <c r="Z931">
        <v>83</v>
      </c>
      <c r="AA931">
        <v>375</v>
      </c>
      <c r="AB931">
        <v>440</v>
      </c>
      <c r="AC931">
        <v>30</v>
      </c>
      <c r="AG931">
        <v>714</v>
      </c>
      <c r="AH931">
        <v>621</v>
      </c>
      <c r="AI931">
        <v>4.1100000000000003</v>
      </c>
      <c r="AJ931">
        <v>62</v>
      </c>
      <c r="AK931">
        <v>12</v>
      </c>
      <c r="AL931">
        <v>20</v>
      </c>
      <c r="AM931">
        <v>4077</v>
      </c>
      <c r="AN931">
        <v>1512</v>
      </c>
      <c r="AO931">
        <v>78</v>
      </c>
      <c r="AP931">
        <v>405</v>
      </c>
      <c r="AQ931">
        <v>462</v>
      </c>
      <c r="AR931">
        <v>169</v>
      </c>
      <c r="AS931">
        <v>120</v>
      </c>
      <c r="AT931">
        <v>0.97199999999999998</v>
      </c>
      <c r="AU931" t="s">
        <v>454</v>
      </c>
      <c r="AV931" t="s">
        <v>489</v>
      </c>
      <c r="AW931">
        <v>303205</v>
      </c>
      <c r="AX931">
        <v>92</v>
      </c>
      <c r="AY931">
        <v>94</v>
      </c>
      <c r="AZ931" t="s">
        <v>158</v>
      </c>
      <c r="BA931" t="s">
        <v>158</v>
      </c>
      <c r="BB931" t="s">
        <v>158</v>
      </c>
    </row>
    <row r="932" spans="1:54" x14ac:dyDescent="0.25">
      <c r="A932">
        <v>1934</v>
      </c>
      <c r="B932" t="s">
        <v>410</v>
      </c>
      <c r="C932" t="s">
        <v>415</v>
      </c>
      <c r="D932" t="s">
        <v>416</v>
      </c>
      <c r="E932" t="str">
        <f>VLOOKUP(D932,TeamsFranchises!$A$2:$B$121,2,FALSE)</f>
        <v>Chicago White Sox</v>
      </c>
      <c r="G932">
        <v>8</v>
      </c>
      <c r="H932">
        <v>153</v>
      </c>
      <c r="I932">
        <v>75</v>
      </c>
      <c r="J932">
        <v>53</v>
      </c>
      <c r="K932">
        <v>99</v>
      </c>
      <c r="N932">
        <f t="shared" si="56"/>
        <v>0</v>
      </c>
      <c r="O932" t="s">
        <v>51</v>
      </c>
      <c r="P932">
        <f t="shared" si="57"/>
        <v>0</v>
      </c>
      <c r="Q932" t="s">
        <v>51</v>
      </c>
      <c r="R932">
        <f t="shared" si="58"/>
        <v>1</v>
      </c>
      <c r="S932">
        <f t="shared" si="59"/>
        <v>0</v>
      </c>
      <c r="T932" t="str">
        <f>IF('Teams-Start'!A932&gt;=1903,"Y","N")</f>
        <v>Y</v>
      </c>
      <c r="U932">
        <v>704</v>
      </c>
      <c r="V932">
        <v>5301</v>
      </c>
      <c r="W932">
        <v>1395</v>
      </c>
      <c r="X932">
        <v>237</v>
      </c>
      <c r="Y932">
        <v>40</v>
      </c>
      <c r="Z932">
        <v>71</v>
      </c>
      <c r="AA932">
        <v>565</v>
      </c>
      <c r="AB932">
        <v>524</v>
      </c>
      <c r="AC932">
        <v>36</v>
      </c>
      <c r="AD932">
        <v>27</v>
      </c>
      <c r="AG932">
        <v>946</v>
      </c>
      <c r="AH932">
        <v>815</v>
      </c>
      <c r="AI932">
        <v>5.41</v>
      </c>
      <c r="AJ932">
        <v>72</v>
      </c>
      <c r="AK932">
        <v>5</v>
      </c>
      <c r="AL932">
        <v>8</v>
      </c>
      <c r="AM932">
        <v>4065</v>
      </c>
      <c r="AN932">
        <v>1599</v>
      </c>
      <c r="AO932">
        <v>139</v>
      </c>
      <c r="AP932">
        <v>628</v>
      </c>
      <c r="AQ932">
        <v>506</v>
      </c>
      <c r="AR932">
        <v>207</v>
      </c>
      <c r="AS932">
        <v>126</v>
      </c>
      <c r="AT932">
        <v>0.96599999999999997</v>
      </c>
      <c r="AU932" t="s">
        <v>417</v>
      </c>
      <c r="AV932" t="s">
        <v>450</v>
      </c>
      <c r="AW932">
        <v>236559</v>
      </c>
      <c r="AX932">
        <v>103</v>
      </c>
      <c r="AY932">
        <v>105</v>
      </c>
      <c r="AZ932" t="s">
        <v>416</v>
      </c>
      <c r="BA932" t="s">
        <v>415</v>
      </c>
      <c r="BB932" t="s">
        <v>415</v>
      </c>
    </row>
    <row r="933" spans="1:54" x14ac:dyDescent="0.25">
      <c r="A933">
        <v>1934</v>
      </c>
      <c r="B933" t="s">
        <v>157</v>
      </c>
      <c r="C933" t="s">
        <v>161</v>
      </c>
      <c r="D933" t="s">
        <v>162</v>
      </c>
      <c r="E933" t="str">
        <f>VLOOKUP(D933,TeamsFranchises!$A$2:$B$121,2,FALSE)</f>
        <v>Chicago Cubs</v>
      </c>
      <c r="G933">
        <v>3</v>
      </c>
      <c r="H933">
        <v>152</v>
      </c>
      <c r="I933">
        <v>77</v>
      </c>
      <c r="J933">
        <v>86</v>
      </c>
      <c r="K933">
        <v>65</v>
      </c>
      <c r="N933">
        <f t="shared" si="56"/>
        <v>0</v>
      </c>
      <c r="O933" t="s">
        <v>51</v>
      </c>
      <c r="P933">
        <f t="shared" si="57"/>
        <v>0</v>
      </c>
      <c r="Q933" t="s">
        <v>51</v>
      </c>
      <c r="R933">
        <f t="shared" si="58"/>
        <v>1</v>
      </c>
      <c r="S933">
        <f t="shared" si="59"/>
        <v>0</v>
      </c>
      <c r="T933" t="str">
        <f>IF('Teams-Start'!A933&gt;=1903,"Y","N")</f>
        <v>Y</v>
      </c>
      <c r="U933">
        <v>705</v>
      </c>
      <c r="V933">
        <v>5347</v>
      </c>
      <c r="W933">
        <v>1494</v>
      </c>
      <c r="X933">
        <v>263</v>
      </c>
      <c r="Y933">
        <v>44</v>
      </c>
      <c r="Z933">
        <v>101</v>
      </c>
      <c r="AA933">
        <v>375</v>
      </c>
      <c r="AB933">
        <v>630</v>
      </c>
      <c r="AC933">
        <v>59</v>
      </c>
      <c r="AG933">
        <v>639</v>
      </c>
      <c r="AH933">
        <v>569</v>
      </c>
      <c r="AI933">
        <v>3.76</v>
      </c>
      <c r="AJ933">
        <v>73</v>
      </c>
      <c r="AK933">
        <v>11</v>
      </c>
      <c r="AL933">
        <v>9</v>
      </c>
      <c r="AM933">
        <v>4083</v>
      </c>
      <c r="AN933">
        <v>1432</v>
      </c>
      <c r="AO933">
        <v>80</v>
      </c>
      <c r="AP933">
        <v>417</v>
      </c>
      <c r="AQ933">
        <v>633</v>
      </c>
      <c r="AR933">
        <v>137</v>
      </c>
      <c r="AS933">
        <v>135</v>
      </c>
      <c r="AT933">
        <v>0.97699999999999998</v>
      </c>
      <c r="AU933" t="s">
        <v>434</v>
      </c>
      <c r="AV933" t="s">
        <v>473</v>
      </c>
      <c r="AW933">
        <v>707525</v>
      </c>
      <c r="AX933">
        <v>99</v>
      </c>
      <c r="AY933">
        <v>96</v>
      </c>
      <c r="AZ933" t="s">
        <v>162</v>
      </c>
      <c r="BA933" t="s">
        <v>161</v>
      </c>
      <c r="BB933" t="s">
        <v>161</v>
      </c>
    </row>
    <row r="934" spans="1:54" x14ac:dyDescent="0.25">
      <c r="A934">
        <v>1934</v>
      </c>
      <c r="B934" t="s">
        <v>157</v>
      </c>
      <c r="C934" t="s">
        <v>167</v>
      </c>
      <c r="D934" t="s">
        <v>167</v>
      </c>
      <c r="E934" t="str">
        <f>VLOOKUP(D934,TeamsFranchises!$A$2:$B$121,2,FALSE)</f>
        <v>Cincinnati Reds</v>
      </c>
      <c r="G934">
        <v>8</v>
      </c>
      <c r="H934">
        <v>152</v>
      </c>
      <c r="I934">
        <v>78</v>
      </c>
      <c r="J934">
        <v>52</v>
      </c>
      <c r="K934">
        <v>99</v>
      </c>
      <c r="N934">
        <f t="shared" si="56"/>
        <v>0</v>
      </c>
      <c r="O934" t="s">
        <v>51</v>
      </c>
      <c r="P934">
        <f t="shared" si="57"/>
        <v>0</v>
      </c>
      <c r="Q934" t="s">
        <v>51</v>
      </c>
      <c r="R934">
        <f t="shared" si="58"/>
        <v>1</v>
      </c>
      <c r="S934">
        <f t="shared" si="59"/>
        <v>0</v>
      </c>
      <c r="T934" t="str">
        <f>IF('Teams-Start'!A934&gt;=1903,"Y","N")</f>
        <v>Y</v>
      </c>
      <c r="U934">
        <v>590</v>
      </c>
      <c r="V934">
        <v>5361</v>
      </c>
      <c r="W934">
        <v>1428</v>
      </c>
      <c r="X934">
        <v>227</v>
      </c>
      <c r="Y934">
        <v>65</v>
      </c>
      <c r="Z934">
        <v>55</v>
      </c>
      <c r="AA934">
        <v>313</v>
      </c>
      <c r="AB934">
        <v>532</v>
      </c>
      <c r="AC934">
        <v>34</v>
      </c>
      <c r="AG934">
        <v>801</v>
      </c>
      <c r="AH934">
        <v>654</v>
      </c>
      <c r="AI934">
        <v>4.37</v>
      </c>
      <c r="AJ934">
        <v>51</v>
      </c>
      <c r="AK934">
        <v>3</v>
      </c>
      <c r="AL934">
        <v>19</v>
      </c>
      <c r="AM934">
        <v>4041</v>
      </c>
      <c r="AN934">
        <v>1645</v>
      </c>
      <c r="AO934">
        <v>61</v>
      </c>
      <c r="AP934">
        <v>389</v>
      </c>
      <c r="AQ934">
        <v>438</v>
      </c>
      <c r="AR934">
        <v>181</v>
      </c>
      <c r="AS934">
        <v>136</v>
      </c>
      <c r="AT934">
        <v>0.97</v>
      </c>
      <c r="AU934" t="s">
        <v>165</v>
      </c>
      <c r="AV934" t="s">
        <v>455</v>
      </c>
      <c r="AW934">
        <v>206773</v>
      </c>
      <c r="AX934">
        <v>96</v>
      </c>
      <c r="AY934">
        <v>100</v>
      </c>
      <c r="AZ934" t="s">
        <v>167</v>
      </c>
      <c r="BA934" t="s">
        <v>167</v>
      </c>
      <c r="BB934" t="s">
        <v>167</v>
      </c>
    </row>
    <row r="935" spans="1:54" x14ac:dyDescent="0.25">
      <c r="A935">
        <v>1934</v>
      </c>
      <c r="B935" t="s">
        <v>410</v>
      </c>
      <c r="C935" t="s">
        <v>64</v>
      </c>
      <c r="D935" t="s">
        <v>64</v>
      </c>
      <c r="E935" t="str">
        <f>VLOOKUP(D935,TeamsFranchises!$A$2:$B$121,2,FALSE)</f>
        <v>Cleveland Indians</v>
      </c>
      <c r="G935">
        <v>3</v>
      </c>
      <c r="H935">
        <v>154</v>
      </c>
      <c r="I935">
        <v>78</v>
      </c>
      <c r="J935">
        <v>85</v>
      </c>
      <c r="K935">
        <v>69</v>
      </c>
      <c r="N935">
        <f t="shared" si="56"/>
        <v>0</v>
      </c>
      <c r="O935" t="s">
        <v>51</v>
      </c>
      <c r="P935">
        <f t="shared" si="57"/>
        <v>0</v>
      </c>
      <c r="Q935" t="s">
        <v>51</v>
      </c>
      <c r="R935">
        <f t="shared" si="58"/>
        <v>1</v>
      </c>
      <c r="S935">
        <f t="shared" si="59"/>
        <v>0</v>
      </c>
      <c r="T935" t="str">
        <f>IF('Teams-Start'!A935&gt;=1903,"Y","N")</f>
        <v>Y</v>
      </c>
      <c r="U935">
        <v>814</v>
      </c>
      <c r="V935">
        <v>5396</v>
      </c>
      <c r="W935">
        <v>1550</v>
      </c>
      <c r="X935">
        <v>340</v>
      </c>
      <c r="Y935">
        <v>46</v>
      </c>
      <c r="Z935">
        <v>100</v>
      </c>
      <c r="AA935">
        <v>526</v>
      </c>
      <c r="AB935">
        <v>433</v>
      </c>
      <c r="AC935">
        <v>52</v>
      </c>
      <c r="AD935">
        <v>32</v>
      </c>
      <c r="AG935">
        <v>763</v>
      </c>
      <c r="AH935">
        <v>650</v>
      </c>
      <c r="AI935">
        <v>4.28</v>
      </c>
      <c r="AJ935">
        <v>72</v>
      </c>
      <c r="AK935">
        <v>8</v>
      </c>
      <c r="AL935">
        <v>19</v>
      </c>
      <c r="AM935">
        <v>4101</v>
      </c>
      <c r="AN935">
        <v>1476</v>
      </c>
      <c r="AO935">
        <v>70</v>
      </c>
      <c r="AP935">
        <v>582</v>
      </c>
      <c r="AQ935">
        <v>554</v>
      </c>
      <c r="AR935">
        <v>170</v>
      </c>
      <c r="AS935">
        <v>164</v>
      </c>
      <c r="AT935">
        <v>0.97199999999999998</v>
      </c>
      <c r="AU935" t="s">
        <v>487</v>
      </c>
      <c r="AV935" t="s">
        <v>492</v>
      </c>
      <c r="AW935">
        <v>391338</v>
      </c>
      <c r="AX935">
        <v>101</v>
      </c>
      <c r="AY935">
        <v>100</v>
      </c>
      <c r="AZ935" t="s">
        <v>64</v>
      </c>
      <c r="BA935" t="s">
        <v>64</v>
      </c>
      <c r="BB935" t="s">
        <v>64</v>
      </c>
    </row>
    <row r="936" spans="1:54" x14ac:dyDescent="0.25">
      <c r="A936">
        <v>1934</v>
      </c>
      <c r="B936" t="s">
        <v>410</v>
      </c>
      <c r="C936" t="s">
        <v>419</v>
      </c>
      <c r="D936" t="s">
        <v>419</v>
      </c>
      <c r="E936" t="str">
        <f>VLOOKUP(D936,TeamsFranchises!$A$2:$B$121,2,FALSE)</f>
        <v>Detroit Tigers</v>
      </c>
      <c r="G936">
        <v>1</v>
      </c>
      <c r="H936">
        <v>154</v>
      </c>
      <c r="I936">
        <v>80</v>
      </c>
      <c r="J936">
        <v>101</v>
      </c>
      <c r="K936">
        <v>53</v>
      </c>
      <c r="N936">
        <f t="shared" si="56"/>
        <v>0</v>
      </c>
      <c r="O936" t="s">
        <v>76</v>
      </c>
      <c r="P936">
        <f t="shared" si="57"/>
        <v>1</v>
      </c>
      <c r="Q936" t="s">
        <v>51</v>
      </c>
      <c r="R936">
        <f t="shared" si="58"/>
        <v>1</v>
      </c>
      <c r="S936">
        <f t="shared" si="59"/>
        <v>0</v>
      </c>
      <c r="T936" t="str">
        <f>IF('Teams-Start'!A936&gt;=1903,"Y","N")</f>
        <v>Y</v>
      </c>
      <c r="U936">
        <v>958</v>
      </c>
      <c r="V936">
        <v>5475</v>
      </c>
      <c r="W936">
        <v>1644</v>
      </c>
      <c r="X936">
        <v>349</v>
      </c>
      <c r="Y936">
        <v>53</v>
      </c>
      <c r="Z936">
        <v>74</v>
      </c>
      <c r="AA936">
        <v>639</v>
      </c>
      <c r="AB936">
        <v>528</v>
      </c>
      <c r="AC936">
        <v>125</v>
      </c>
      <c r="AD936">
        <v>55</v>
      </c>
      <c r="AG936">
        <v>708</v>
      </c>
      <c r="AH936">
        <v>618</v>
      </c>
      <c r="AI936">
        <v>4.0599999999999996</v>
      </c>
      <c r="AJ936">
        <v>74</v>
      </c>
      <c r="AK936">
        <v>13</v>
      </c>
      <c r="AL936">
        <v>14</v>
      </c>
      <c r="AM936">
        <v>4110</v>
      </c>
      <c r="AN936">
        <v>1467</v>
      </c>
      <c r="AO936">
        <v>86</v>
      </c>
      <c r="AP936">
        <v>488</v>
      </c>
      <c r="AQ936">
        <v>640</v>
      </c>
      <c r="AR936">
        <v>156</v>
      </c>
      <c r="AS936">
        <v>150</v>
      </c>
      <c r="AT936">
        <v>0.97399999999999998</v>
      </c>
      <c r="AU936" t="s">
        <v>420</v>
      </c>
      <c r="AV936" t="s">
        <v>456</v>
      </c>
      <c r="AW936">
        <v>919161</v>
      </c>
      <c r="AX936">
        <v>100</v>
      </c>
      <c r="AY936">
        <v>98</v>
      </c>
      <c r="AZ936" t="s">
        <v>419</v>
      </c>
      <c r="BA936" t="s">
        <v>419</v>
      </c>
      <c r="BB936" t="s">
        <v>419</v>
      </c>
    </row>
    <row r="937" spans="1:54" x14ac:dyDescent="0.25">
      <c r="A937">
        <v>1934</v>
      </c>
      <c r="B937" t="s">
        <v>157</v>
      </c>
      <c r="C937" t="s">
        <v>242</v>
      </c>
      <c r="D937" t="s">
        <v>243</v>
      </c>
      <c r="E937" t="str">
        <f>VLOOKUP(D937,TeamsFranchises!$A$2:$B$121,2,FALSE)</f>
        <v>San Francisco Giants</v>
      </c>
      <c r="G937">
        <v>2</v>
      </c>
      <c r="H937">
        <v>153</v>
      </c>
      <c r="I937">
        <v>75</v>
      </c>
      <c r="J937">
        <v>93</v>
      </c>
      <c r="K937">
        <v>60</v>
      </c>
      <c r="N937">
        <f t="shared" si="56"/>
        <v>0</v>
      </c>
      <c r="O937" t="s">
        <v>51</v>
      </c>
      <c r="P937">
        <f t="shared" si="57"/>
        <v>0</v>
      </c>
      <c r="Q937" t="s">
        <v>51</v>
      </c>
      <c r="R937">
        <f t="shared" si="58"/>
        <v>1</v>
      </c>
      <c r="S937">
        <f t="shared" si="59"/>
        <v>0</v>
      </c>
      <c r="T937" t="str">
        <f>IF('Teams-Start'!A937&gt;=1903,"Y","N")</f>
        <v>Y</v>
      </c>
      <c r="U937">
        <v>760</v>
      </c>
      <c r="V937">
        <v>5396</v>
      </c>
      <c r="W937">
        <v>1485</v>
      </c>
      <c r="X937">
        <v>240</v>
      </c>
      <c r="Y937">
        <v>41</v>
      </c>
      <c r="Z937">
        <v>126</v>
      </c>
      <c r="AA937">
        <v>406</v>
      </c>
      <c r="AB937">
        <v>526</v>
      </c>
      <c r="AC937">
        <v>19</v>
      </c>
      <c r="AG937">
        <v>583</v>
      </c>
      <c r="AH937">
        <v>486</v>
      </c>
      <c r="AI937">
        <v>3.19</v>
      </c>
      <c r="AJ937">
        <v>68</v>
      </c>
      <c r="AK937">
        <v>13</v>
      </c>
      <c r="AL937">
        <v>30</v>
      </c>
      <c r="AM937">
        <v>4110</v>
      </c>
      <c r="AN937">
        <v>1384</v>
      </c>
      <c r="AO937">
        <v>75</v>
      </c>
      <c r="AP937">
        <v>351</v>
      </c>
      <c r="AQ937">
        <v>499</v>
      </c>
      <c r="AR937">
        <v>179</v>
      </c>
      <c r="AS937">
        <v>141</v>
      </c>
      <c r="AT937">
        <v>0.97199999999999998</v>
      </c>
      <c r="AU937" t="s">
        <v>310</v>
      </c>
      <c r="AV937" t="s">
        <v>457</v>
      </c>
      <c r="AW937">
        <v>730851</v>
      </c>
      <c r="AX937">
        <v>98</v>
      </c>
      <c r="AY937">
        <v>96</v>
      </c>
      <c r="AZ937" t="s">
        <v>246</v>
      </c>
      <c r="BA937" t="s">
        <v>242</v>
      </c>
      <c r="BB937" t="s">
        <v>242</v>
      </c>
    </row>
    <row r="938" spans="1:54" x14ac:dyDescent="0.25">
      <c r="A938">
        <v>1934</v>
      </c>
      <c r="B938" t="s">
        <v>410</v>
      </c>
      <c r="C938" t="s">
        <v>436</v>
      </c>
      <c r="D938" t="s">
        <v>412</v>
      </c>
      <c r="E938" t="str">
        <f>VLOOKUP(D938,TeamsFranchises!$A$2:$B$121,2,FALSE)</f>
        <v>New York Yankees</v>
      </c>
      <c r="G938">
        <v>2</v>
      </c>
      <c r="H938">
        <v>154</v>
      </c>
      <c r="I938">
        <v>77</v>
      </c>
      <c r="J938">
        <v>94</v>
      </c>
      <c r="K938">
        <v>60</v>
      </c>
      <c r="N938">
        <f t="shared" si="56"/>
        <v>0</v>
      </c>
      <c r="O938" t="s">
        <v>51</v>
      </c>
      <c r="P938">
        <f t="shared" si="57"/>
        <v>0</v>
      </c>
      <c r="Q938" t="s">
        <v>51</v>
      </c>
      <c r="R938">
        <f t="shared" si="58"/>
        <v>1</v>
      </c>
      <c r="S938">
        <f t="shared" si="59"/>
        <v>0</v>
      </c>
      <c r="T938" t="str">
        <f>IF('Teams-Start'!A938&gt;=1903,"Y","N")</f>
        <v>Y</v>
      </c>
      <c r="U938">
        <v>842</v>
      </c>
      <c r="V938">
        <v>5368</v>
      </c>
      <c r="W938">
        <v>1494</v>
      </c>
      <c r="X938">
        <v>226</v>
      </c>
      <c r="Y938">
        <v>61</v>
      </c>
      <c r="Z938">
        <v>135</v>
      </c>
      <c r="AA938">
        <v>700</v>
      </c>
      <c r="AB938">
        <v>597</v>
      </c>
      <c r="AC938">
        <v>71</v>
      </c>
      <c r="AD938">
        <v>46</v>
      </c>
      <c r="AG938">
        <v>669</v>
      </c>
      <c r="AH938">
        <v>577</v>
      </c>
      <c r="AI938">
        <v>3.76</v>
      </c>
      <c r="AJ938">
        <v>83</v>
      </c>
      <c r="AK938">
        <v>13</v>
      </c>
      <c r="AL938">
        <v>10</v>
      </c>
      <c r="AM938">
        <v>4146</v>
      </c>
      <c r="AN938">
        <v>1349</v>
      </c>
      <c r="AO938">
        <v>71</v>
      </c>
      <c r="AP938">
        <v>542</v>
      </c>
      <c r="AQ938">
        <v>656</v>
      </c>
      <c r="AR938">
        <v>160</v>
      </c>
      <c r="AS938">
        <v>151</v>
      </c>
      <c r="AT938">
        <v>0.97299999999999998</v>
      </c>
      <c r="AU938" t="s">
        <v>459</v>
      </c>
      <c r="AV938" t="s">
        <v>491</v>
      </c>
      <c r="AW938">
        <v>854682</v>
      </c>
      <c r="AX938">
        <v>94</v>
      </c>
      <c r="AY938">
        <v>91</v>
      </c>
      <c r="AZ938" t="s">
        <v>412</v>
      </c>
      <c r="BA938" t="s">
        <v>436</v>
      </c>
      <c r="BB938" t="s">
        <v>436</v>
      </c>
    </row>
    <row r="939" spans="1:54" x14ac:dyDescent="0.25">
      <c r="A939">
        <v>1934</v>
      </c>
      <c r="B939" t="s">
        <v>410</v>
      </c>
      <c r="C939" t="s">
        <v>226</v>
      </c>
      <c r="D939" t="s">
        <v>423</v>
      </c>
      <c r="E939" t="str">
        <f>VLOOKUP(D939,TeamsFranchises!$A$2:$B$121,2,FALSE)</f>
        <v>Oakland Athletics</v>
      </c>
      <c r="G939">
        <v>5</v>
      </c>
      <c r="H939">
        <v>153</v>
      </c>
      <c r="I939">
        <v>76</v>
      </c>
      <c r="J939">
        <v>68</v>
      </c>
      <c r="K939">
        <v>82</v>
      </c>
      <c r="N939">
        <f t="shared" si="56"/>
        <v>0</v>
      </c>
      <c r="O939" t="s">
        <v>51</v>
      </c>
      <c r="P939">
        <f t="shared" si="57"/>
        <v>0</v>
      </c>
      <c r="Q939" t="s">
        <v>51</v>
      </c>
      <c r="R939">
        <f t="shared" si="58"/>
        <v>1</v>
      </c>
      <c r="S939">
        <f t="shared" si="59"/>
        <v>0</v>
      </c>
      <c r="T939" t="str">
        <f>IF('Teams-Start'!A939&gt;=1903,"Y","N")</f>
        <v>Y</v>
      </c>
      <c r="U939">
        <v>764</v>
      </c>
      <c r="V939">
        <v>5317</v>
      </c>
      <c r="W939">
        <v>1491</v>
      </c>
      <c r="X939">
        <v>236</v>
      </c>
      <c r="Y939">
        <v>50</v>
      </c>
      <c r="Z939">
        <v>144</v>
      </c>
      <c r="AA939">
        <v>491</v>
      </c>
      <c r="AB939">
        <v>584</v>
      </c>
      <c r="AC939">
        <v>57</v>
      </c>
      <c r="AD939">
        <v>35</v>
      </c>
      <c r="AG939">
        <v>838</v>
      </c>
      <c r="AH939">
        <v>744</v>
      </c>
      <c r="AI939">
        <v>5.01</v>
      </c>
      <c r="AJ939">
        <v>68</v>
      </c>
      <c r="AK939">
        <v>8</v>
      </c>
      <c r="AL939">
        <v>8</v>
      </c>
      <c r="AM939">
        <v>4011</v>
      </c>
      <c r="AN939">
        <v>1429</v>
      </c>
      <c r="AO939">
        <v>84</v>
      </c>
      <c r="AP939">
        <v>693</v>
      </c>
      <c r="AQ939">
        <v>480</v>
      </c>
      <c r="AR939">
        <v>196</v>
      </c>
      <c r="AS939">
        <v>166</v>
      </c>
      <c r="AT939">
        <v>0.96699999999999997</v>
      </c>
      <c r="AU939" t="s">
        <v>77</v>
      </c>
      <c r="AV939" t="s">
        <v>442</v>
      </c>
      <c r="AW939">
        <v>305847</v>
      </c>
      <c r="AX939">
        <v>96</v>
      </c>
      <c r="AY939">
        <v>98</v>
      </c>
      <c r="AZ939" t="s">
        <v>226</v>
      </c>
      <c r="BA939" t="s">
        <v>226</v>
      </c>
      <c r="BB939" t="s">
        <v>226</v>
      </c>
    </row>
    <row r="940" spans="1:54" x14ac:dyDescent="0.25">
      <c r="A940">
        <v>1934</v>
      </c>
      <c r="B940" t="s">
        <v>157</v>
      </c>
      <c r="C940" t="s">
        <v>122</v>
      </c>
      <c r="D940" t="s">
        <v>122</v>
      </c>
      <c r="E940" t="str">
        <f>VLOOKUP(D940,TeamsFranchises!$A$2:$B$121,2,FALSE)</f>
        <v>Philadelphia Phillies</v>
      </c>
      <c r="G940">
        <v>7</v>
      </c>
      <c r="H940">
        <v>149</v>
      </c>
      <c r="I940">
        <v>71</v>
      </c>
      <c r="J940">
        <v>56</v>
      </c>
      <c r="K940">
        <v>93</v>
      </c>
      <c r="N940">
        <f t="shared" si="56"/>
        <v>0</v>
      </c>
      <c r="O940" t="s">
        <v>51</v>
      </c>
      <c r="P940">
        <f t="shared" si="57"/>
        <v>0</v>
      </c>
      <c r="Q940" t="s">
        <v>51</v>
      </c>
      <c r="R940">
        <f t="shared" si="58"/>
        <v>1</v>
      </c>
      <c r="S940">
        <f t="shared" si="59"/>
        <v>0</v>
      </c>
      <c r="T940" t="str">
        <f>IF('Teams-Start'!A940&gt;=1903,"Y","N")</f>
        <v>Y</v>
      </c>
      <c r="U940">
        <v>675</v>
      </c>
      <c r="V940">
        <v>5218</v>
      </c>
      <c r="W940">
        <v>1480</v>
      </c>
      <c r="X940">
        <v>286</v>
      </c>
      <c r="Y940">
        <v>35</v>
      </c>
      <c r="Z940">
        <v>56</v>
      </c>
      <c r="AA940">
        <v>398</v>
      </c>
      <c r="AB940">
        <v>534</v>
      </c>
      <c r="AC940">
        <v>52</v>
      </c>
      <c r="AG940">
        <v>794</v>
      </c>
      <c r="AH940">
        <v>686</v>
      </c>
      <c r="AI940">
        <v>4.76</v>
      </c>
      <c r="AJ940">
        <v>52</v>
      </c>
      <c r="AK940">
        <v>8</v>
      </c>
      <c r="AL940">
        <v>15</v>
      </c>
      <c r="AM940">
        <v>3891</v>
      </c>
      <c r="AN940">
        <v>1501</v>
      </c>
      <c r="AO940">
        <v>126</v>
      </c>
      <c r="AP940">
        <v>437</v>
      </c>
      <c r="AQ940">
        <v>416</v>
      </c>
      <c r="AR940">
        <v>197</v>
      </c>
      <c r="AS940">
        <v>140</v>
      </c>
      <c r="AT940">
        <v>0.96599999999999997</v>
      </c>
      <c r="AU940" t="s">
        <v>358</v>
      </c>
      <c r="AV940" t="s">
        <v>404</v>
      </c>
      <c r="AW940">
        <v>169885</v>
      </c>
      <c r="AX940">
        <v>113</v>
      </c>
      <c r="AY940">
        <v>116</v>
      </c>
      <c r="AZ940" t="s">
        <v>122</v>
      </c>
      <c r="BA940" t="s">
        <v>122</v>
      </c>
      <c r="BB940" t="s">
        <v>122</v>
      </c>
    </row>
    <row r="941" spans="1:54" x14ac:dyDescent="0.25">
      <c r="A941">
        <v>1934</v>
      </c>
      <c r="B941" t="s">
        <v>157</v>
      </c>
      <c r="C941" t="s">
        <v>229</v>
      </c>
      <c r="D941" t="s">
        <v>229</v>
      </c>
      <c r="E941" t="str">
        <f>VLOOKUP(D941,TeamsFranchises!$A$2:$B$121,2,FALSE)</f>
        <v>Pittsburgh Pirates</v>
      </c>
      <c r="G941">
        <v>5</v>
      </c>
      <c r="H941">
        <v>151</v>
      </c>
      <c r="I941">
        <v>78</v>
      </c>
      <c r="J941">
        <v>74</v>
      </c>
      <c r="K941">
        <v>76</v>
      </c>
      <c r="N941">
        <f t="shared" si="56"/>
        <v>0</v>
      </c>
      <c r="O941" t="s">
        <v>51</v>
      </c>
      <c r="P941">
        <f t="shared" si="57"/>
        <v>0</v>
      </c>
      <c r="Q941" t="s">
        <v>51</v>
      </c>
      <c r="R941">
        <f t="shared" si="58"/>
        <v>1</v>
      </c>
      <c r="S941">
        <f t="shared" si="59"/>
        <v>0</v>
      </c>
      <c r="T941" t="str">
        <f>IF('Teams-Start'!A941&gt;=1903,"Y","N")</f>
        <v>Y</v>
      </c>
      <c r="U941">
        <v>735</v>
      </c>
      <c r="V941">
        <v>5361</v>
      </c>
      <c r="W941">
        <v>1541</v>
      </c>
      <c r="X941">
        <v>281</v>
      </c>
      <c r="Y941">
        <v>77</v>
      </c>
      <c r="Z941">
        <v>52</v>
      </c>
      <c r="AA941">
        <v>440</v>
      </c>
      <c r="AB941">
        <v>398</v>
      </c>
      <c r="AC941">
        <v>44</v>
      </c>
      <c r="AG941">
        <v>713</v>
      </c>
      <c r="AH941">
        <v>620</v>
      </c>
      <c r="AI941">
        <v>4.2</v>
      </c>
      <c r="AJ941">
        <v>63</v>
      </c>
      <c r="AK941">
        <v>8</v>
      </c>
      <c r="AL941">
        <v>8</v>
      </c>
      <c r="AM941">
        <v>3987</v>
      </c>
      <c r="AN941">
        <v>1523</v>
      </c>
      <c r="AO941">
        <v>78</v>
      </c>
      <c r="AP941">
        <v>354</v>
      </c>
      <c r="AQ941">
        <v>487</v>
      </c>
      <c r="AR941">
        <v>145</v>
      </c>
      <c r="AS941">
        <v>118</v>
      </c>
      <c r="AT941">
        <v>0.97499999999999998</v>
      </c>
      <c r="AU941" t="s">
        <v>390</v>
      </c>
      <c r="AV941" t="s">
        <v>447</v>
      </c>
      <c r="AW941">
        <v>322622</v>
      </c>
      <c r="AX941">
        <v>103</v>
      </c>
      <c r="AY941">
        <v>102</v>
      </c>
      <c r="AZ941" t="s">
        <v>229</v>
      </c>
      <c r="BA941" t="s">
        <v>229</v>
      </c>
      <c r="BB941" t="s">
        <v>229</v>
      </c>
    </row>
    <row r="942" spans="1:54" x14ac:dyDescent="0.25">
      <c r="A942">
        <v>1934</v>
      </c>
      <c r="B942" t="s">
        <v>410</v>
      </c>
      <c r="C942" t="s">
        <v>431</v>
      </c>
      <c r="D942" t="s">
        <v>95</v>
      </c>
      <c r="E942" t="str">
        <f>VLOOKUP(D942,TeamsFranchises!$A$2:$B$121,2,FALSE)</f>
        <v>Baltimore Orioles</v>
      </c>
      <c r="G942">
        <v>6</v>
      </c>
      <c r="H942">
        <v>154</v>
      </c>
      <c r="I942">
        <v>76</v>
      </c>
      <c r="J942">
        <v>67</v>
      </c>
      <c r="K942">
        <v>85</v>
      </c>
      <c r="N942">
        <f t="shared" si="56"/>
        <v>0</v>
      </c>
      <c r="O942" t="s">
        <v>51</v>
      </c>
      <c r="P942">
        <f t="shared" si="57"/>
        <v>0</v>
      </c>
      <c r="Q942" t="s">
        <v>51</v>
      </c>
      <c r="R942">
        <f t="shared" si="58"/>
        <v>1</v>
      </c>
      <c r="S942">
        <f t="shared" si="59"/>
        <v>0</v>
      </c>
      <c r="T942" t="str">
        <f>IF('Teams-Start'!A942&gt;=1903,"Y","N")</f>
        <v>Y</v>
      </c>
      <c r="U942">
        <v>674</v>
      </c>
      <c r="V942">
        <v>5288</v>
      </c>
      <c r="W942">
        <v>1417</v>
      </c>
      <c r="X942">
        <v>252</v>
      </c>
      <c r="Y942">
        <v>59</v>
      </c>
      <c r="Z942">
        <v>62</v>
      </c>
      <c r="AA942">
        <v>514</v>
      </c>
      <c r="AB942">
        <v>631</v>
      </c>
      <c r="AC942">
        <v>43</v>
      </c>
      <c r="AD942">
        <v>31</v>
      </c>
      <c r="AG942">
        <v>800</v>
      </c>
      <c r="AH942">
        <v>674</v>
      </c>
      <c r="AI942">
        <v>4.49</v>
      </c>
      <c r="AJ942">
        <v>50</v>
      </c>
      <c r="AK942">
        <v>6</v>
      </c>
      <c r="AL942">
        <v>20</v>
      </c>
      <c r="AM942">
        <v>4050</v>
      </c>
      <c r="AN942">
        <v>1499</v>
      </c>
      <c r="AO942">
        <v>94</v>
      </c>
      <c r="AP942">
        <v>632</v>
      </c>
      <c r="AQ942">
        <v>499</v>
      </c>
      <c r="AR942">
        <v>187</v>
      </c>
      <c r="AS942">
        <v>160</v>
      </c>
      <c r="AT942">
        <v>0.96899999999999997</v>
      </c>
      <c r="AU942" t="s">
        <v>252</v>
      </c>
      <c r="AV942" t="s">
        <v>444</v>
      </c>
      <c r="AW942">
        <v>115305</v>
      </c>
      <c r="AX942">
        <v>107</v>
      </c>
      <c r="AY942">
        <v>110</v>
      </c>
      <c r="AZ942" t="s">
        <v>433</v>
      </c>
      <c r="BA942" t="s">
        <v>431</v>
      </c>
      <c r="BB942" t="s">
        <v>431</v>
      </c>
    </row>
    <row r="943" spans="1:54" x14ac:dyDescent="0.25">
      <c r="A943">
        <v>1934</v>
      </c>
      <c r="B943" t="s">
        <v>157</v>
      </c>
      <c r="C943" t="s">
        <v>396</v>
      </c>
      <c r="D943" t="s">
        <v>154</v>
      </c>
      <c r="E943" t="str">
        <f>VLOOKUP(D943,TeamsFranchises!$A$2:$B$121,2,FALSE)</f>
        <v>St. Louis Cardinals</v>
      </c>
      <c r="G943">
        <v>1</v>
      </c>
      <c r="H943">
        <v>154</v>
      </c>
      <c r="I943">
        <v>77</v>
      </c>
      <c r="J943">
        <v>95</v>
      </c>
      <c r="K943">
        <v>58</v>
      </c>
      <c r="N943">
        <f t="shared" si="56"/>
        <v>0</v>
      </c>
      <c r="O943" t="s">
        <v>76</v>
      </c>
      <c r="P943">
        <f t="shared" si="57"/>
        <v>1</v>
      </c>
      <c r="Q943" t="s">
        <v>76</v>
      </c>
      <c r="R943">
        <f t="shared" si="58"/>
        <v>0</v>
      </c>
      <c r="S943">
        <f t="shared" si="59"/>
        <v>1</v>
      </c>
      <c r="T943" t="str">
        <f>IF('Teams-Start'!A943&gt;=1903,"Y","N")</f>
        <v>Y</v>
      </c>
      <c r="U943">
        <v>799</v>
      </c>
      <c r="V943">
        <v>5502</v>
      </c>
      <c r="W943">
        <v>1582</v>
      </c>
      <c r="X943">
        <v>294</v>
      </c>
      <c r="Y943">
        <v>75</v>
      </c>
      <c r="Z943">
        <v>104</v>
      </c>
      <c r="AA943">
        <v>392</v>
      </c>
      <c r="AB943">
        <v>535</v>
      </c>
      <c r="AC943">
        <v>69</v>
      </c>
      <c r="AG943">
        <v>656</v>
      </c>
      <c r="AH943">
        <v>568</v>
      </c>
      <c r="AI943">
        <v>3.69</v>
      </c>
      <c r="AJ943">
        <v>78</v>
      </c>
      <c r="AK943">
        <v>15</v>
      </c>
      <c r="AL943">
        <v>16</v>
      </c>
      <c r="AM943">
        <v>4158</v>
      </c>
      <c r="AN943">
        <v>1463</v>
      </c>
      <c r="AO943">
        <v>77</v>
      </c>
      <c r="AP943">
        <v>411</v>
      </c>
      <c r="AQ943">
        <v>689</v>
      </c>
      <c r="AR943">
        <v>166</v>
      </c>
      <c r="AS943">
        <v>141</v>
      </c>
      <c r="AT943">
        <v>0.97199999999999998</v>
      </c>
      <c r="AU943" t="s">
        <v>409</v>
      </c>
      <c r="AV943" t="s">
        <v>444</v>
      </c>
      <c r="AW943">
        <v>325056</v>
      </c>
      <c r="AX943">
        <v>107</v>
      </c>
      <c r="AY943">
        <v>104</v>
      </c>
      <c r="AZ943" t="s">
        <v>154</v>
      </c>
      <c r="BA943" t="s">
        <v>396</v>
      </c>
      <c r="BB943" t="s">
        <v>396</v>
      </c>
    </row>
    <row r="944" spans="1:54" x14ac:dyDescent="0.25">
      <c r="A944">
        <v>1934</v>
      </c>
      <c r="B944" t="s">
        <v>410</v>
      </c>
      <c r="C944" t="s">
        <v>425</v>
      </c>
      <c r="D944" t="s">
        <v>426</v>
      </c>
      <c r="E944" t="str">
        <f>VLOOKUP(D944,TeamsFranchises!$A$2:$B$121,2,FALSE)</f>
        <v>Minnesota Twins</v>
      </c>
      <c r="G944">
        <v>7</v>
      </c>
      <c r="H944">
        <v>155</v>
      </c>
      <c r="I944">
        <v>76</v>
      </c>
      <c r="J944">
        <v>66</v>
      </c>
      <c r="K944">
        <v>86</v>
      </c>
      <c r="N944">
        <f t="shared" si="56"/>
        <v>0</v>
      </c>
      <c r="O944" t="s">
        <v>51</v>
      </c>
      <c r="P944">
        <f t="shared" si="57"/>
        <v>0</v>
      </c>
      <c r="Q944" t="s">
        <v>51</v>
      </c>
      <c r="R944">
        <f t="shared" si="58"/>
        <v>1</v>
      </c>
      <c r="S944">
        <f t="shared" si="59"/>
        <v>0</v>
      </c>
      <c r="T944" t="str">
        <f>IF('Teams-Start'!A944&gt;=1903,"Y","N")</f>
        <v>Y</v>
      </c>
      <c r="U944">
        <v>729</v>
      </c>
      <c r="V944">
        <v>5448</v>
      </c>
      <c r="W944">
        <v>1512</v>
      </c>
      <c r="X944">
        <v>278</v>
      </c>
      <c r="Y944">
        <v>70</v>
      </c>
      <c r="Z944">
        <v>51</v>
      </c>
      <c r="AA944">
        <v>570</v>
      </c>
      <c r="AB944">
        <v>447</v>
      </c>
      <c r="AC944">
        <v>47</v>
      </c>
      <c r="AD944">
        <v>42</v>
      </c>
      <c r="AG944">
        <v>806</v>
      </c>
      <c r="AH944">
        <v>718</v>
      </c>
      <c r="AI944">
        <v>4.68</v>
      </c>
      <c r="AJ944">
        <v>61</v>
      </c>
      <c r="AK944">
        <v>4</v>
      </c>
      <c r="AL944">
        <v>12</v>
      </c>
      <c r="AM944">
        <v>4143</v>
      </c>
      <c r="AN944">
        <v>1622</v>
      </c>
      <c r="AO944">
        <v>74</v>
      </c>
      <c r="AP944">
        <v>503</v>
      </c>
      <c r="AQ944">
        <v>412</v>
      </c>
      <c r="AR944">
        <v>161</v>
      </c>
      <c r="AS944">
        <v>167</v>
      </c>
      <c r="AT944">
        <v>0.97399999999999998</v>
      </c>
      <c r="AU944" t="s">
        <v>397</v>
      </c>
      <c r="AV944" t="s">
        <v>452</v>
      </c>
      <c r="AW944">
        <v>330074</v>
      </c>
      <c r="AX944">
        <v>96</v>
      </c>
      <c r="AY944">
        <v>96</v>
      </c>
      <c r="AZ944" t="s">
        <v>428</v>
      </c>
      <c r="BA944" t="s">
        <v>425</v>
      </c>
      <c r="BB944" t="s">
        <v>425</v>
      </c>
    </row>
    <row r="945" spans="1:54" x14ac:dyDescent="0.25">
      <c r="A945">
        <v>1935</v>
      </c>
      <c r="B945" t="s">
        <v>410</v>
      </c>
      <c r="C945" t="s">
        <v>54</v>
      </c>
      <c r="D945" t="s">
        <v>54</v>
      </c>
      <c r="E945" t="str">
        <f>VLOOKUP(D945,TeamsFranchises!$A$2:$B$121,2,FALSE)</f>
        <v>Boston Red Sox</v>
      </c>
      <c r="G945">
        <v>4</v>
      </c>
      <c r="H945">
        <v>154</v>
      </c>
      <c r="I945">
        <v>79</v>
      </c>
      <c r="J945">
        <v>78</v>
      </c>
      <c r="K945">
        <v>75</v>
      </c>
      <c r="N945">
        <f t="shared" si="56"/>
        <v>0</v>
      </c>
      <c r="O945" t="s">
        <v>51</v>
      </c>
      <c r="P945">
        <f t="shared" si="57"/>
        <v>0</v>
      </c>
      <c r="Q945" t="s">
        <v>51</v>
      </c>
      <c r="R945">
        <f t="shared" si="58"/>
        <v>1</v>
      </c>
      <c r="S945">
        <f t="shared" si="59"/>
        <v>0</v>
      </c>
      <c r="T945" t="str">
        <f>IF('Teams-Start'!A945&gt;=1903,"Y","N")</f>
        <v>Y</v>
      </c>
      <c r="U945">
        <v>718</v>
      </c>
      <c r="V945">
        <v>5288</v>
      </c>
      <c r="W945">
        <v>1458</v>
      </c>
      <c r="X945">
        <v>281</v>
      </c>
      <c r="Y945">
        <v>63</v>
      </c>
      <c r="Z945">
        <v>69</v>
      </c>
      <c r="AA945">
        <v>609</v>
      </c>
      <c r="AB945">
        <v>470</v>
      </c>
      <c r="AC945">
        <v>91</v>
      </c>
      <c r="AD945">
        <v>59</v>
      </c>
      <c r="AG945">
        <v>732</v>
      </c>
      <c r="AH945">
        <v>619</v>
      </c>
      <c r="AI945">
        <v>4.05</v>
      </c>
      <c r="AJ945">
        <v>82</v>
      </c>
      <c r="AK945">
        <v>6</v>
      </c>
      <c r="AL945">
        <v>11</v>
      </c>
      <c r="AM945">
        <v>4128</v>
      </c>
      <c r="AN945">
        <v>1520</v>
      </c>
      <c r="AO945">
        <v>67</v>
      </c>
      <c r="AP945">
        <v>520</v>
      </c>
      <c r="AQ945">
        <v>470</v>
      </c>
      <c r="AR945">
        <v>190</v>
      </c>
      <c r="AS945">
        <v>136</v>
      </c>
      <c r="AT945">
        <v>0.96899999999999997</v>
      </c>
      <c r="AU945" t="s">
        <v>441</v>
      </c>
      <c r="AV945" t="s">
        <v>493</v>
      </c>
      <c r="AW945">
        <v>558568</v>
      </c>
      <c r="AX945">
        <v>107</v>
      </c>
      <c r="AY945">
        <v>106</v>
      </c>
      <c r="AZ945" t="s">
        <v>54</v>
      </c>
      <c r="BA945" t="s">
        <v>54</v>
      </c>
      <c r="BB945" t="s">
        <v>54</v>
      </c>
    </row>
    <row r="946" spans="1:54" x14ac:dyDescent="0.25">
      <c r="A946">
        <v>1935</v>
      </c>
      <c r="B946" t="s">
        <v>157</v>
      </c>
      <c r="C946" t="s">
        <v>262</v>
      </c>
      <c r="D946" t="s">
        <v>260</v>
      </c>
      <c r="E946" t="str">
        <f>VLOOKUP(D946,TeamsFranchises!$A$2:$B$121,2,FALSE)</f>
        <v>Los Angeles Dodgers</v>
      </c>
      <c r="G946">
        <v>5</v>
      </c>
      <c r="H946">
        <v>154</v>
      </c>
      <c r="I946">
        <v>77</v>
      </c>
      <c r="J946">
        <v>70</v>
      </c>
      <c r="K946">
        <v>83</v>
      </c>
      <c r="N946">
        <f t="shared" si="56"/>
        <v>0</v>
      </c>
      <c r="O946" t="s">
        <v>51</v>
      </c>
      <c r="P946">
        <f t="shared" si="57"/>
        <v>0</v>
      </c>
      <c r="Q946" t="s">
        <v>51</v>
      </c>
      <c r="R946">
        <f t="shared" si="58"/>
        <v>1</v>
      </c>
      <c r="S946">
        <f t="shared" si="59"/>
        <v>0</v>
      </c>
      <c r="T946" t="str">
        <f>IF('Teams-Start'!A946&gt;=1903,"Y","N")</f>
        <v>Y</v>
      </c>
      <c r="U946">
        <v>711</v>
      </c>
      <c r="V946">
        <v>5410</v>
      </c>
      <c r="W946">
        <v>1496</v>
      </c>
      <c r="X946">
        <v>235</v>
      </c>
      <c r="Y946">
        <v>62</v>
      </c>
      <c r="Z946">
        <v>59</v>
      </c>
      <c r="AA946">
        <v>430</v>
      </c>
      <c r="AB946">
        <v>520</v>
      </c>
      <c r="AC946">
        <v>60</v>
      </c>
      <c r="AG946">
        <v>767</v>
      </c>
      <c r="AH946">
        <v>637</v>
      </c>
      <c r="AI946">
        <v>4.22</v>
      </c>
      <c r="AJ946">
        <v>62</v>
      </c>
      <c r="AK946">
        <v>11</v>
      </c>
      <c r="AL946">
        <v>20</v>
      </c>
      <c r="AM946">
        <v>4074</v>
      </c>
      <c r="AN946">
        <v>1519</v>
      </c>
      <c r="AO946">
        <v>88</v>
      </c>
      <c r="AP946">
        <v>436</v>
      </c>
      <c r="AQ946">
        <v>480</v>
      </c>
      <c r="AR946">
        <v>188</v>
      </c>
      <c r="AS946">
        <v>146</v>
      </c>
      <c r="AT946">
        <v>0.96899999999999997</v>
      </c>
      <c r="AU946" t="s">
        <v>448</v>
      </c>
      <c r="AV946" t="s">
        <v>458</v>
      </c>
      <c r="AW946">
        <v>470517</v>
      </c>
      <c r="AX946">
        <v>98</v>
      </c>
      <c r="AY946">
        <v>99</v>
      </c>
      <c r="AZ946" t="s">
        <v>262</v>
      </c>
      <c r="BA946" t="s">
        <v>262</v>
      </c>
      <c r="BB946" t="s">
        <v>262</v>
      </c>
    </row>
    <row r="947" spans="1:54" x14ac:dyDescent="0.25">
      <c r="A947">
        <v>1935</v>
      </c>
      <c r="B947" t="s">
        <v>157</v>
      </c>
      <c r="C947" t="s">
        <v>158</v>
      </c>
      <c r="D947" t="s">
        <v>159</v>
      </c>
      <c r="E947" t="str">
        <f>VLOOKUP(D947,TeamsFranchises!$A$2:$B$121,2,FALSE)</f>
        <v>Atlanta Braves</v>
      </c>
      <c r="G947">
        <v>8</v>
      </c>
      <c r="H947">
        <v>153</v>
      </c>
      <c r="I947">
        <v>75</v>
      </c>
      <c r="J947">
        <v>38</v>
      </c>
      <c r="K947">
        <v>115</v>
      </c>
      <c r="N947">
        <f t="shared" si="56"/>
        <v>0</v>
      </c>
      <c r="O947" t="s">
        <v>51</v>
      </c>
      <c r="P947">
        <f t="shared" si="57"/>
        <v>0</v>
      </c>
      <c r="Q947" t="s">
        <v>51</v>
      </c>
      <c r="R947">
        <f t="shared" si="58"/>
        <v>1</v>
      </c>
      <c r="S947">
        <f t="shared" si="59"/>
        <v>0</v>
      </c>
      <c r="T947" t="str">
        <f>IF('Teams-Start'!A947&gt;=1903,"Y","N")</f>
        <v>Y</v>
      </c>
      <c r="U947">
        <v>575</v>
      </c>
      <c r="V947">
        <v>5309</v>
      </c>
      <c r="W947">
        <v>1396</v>
      </c>
      <c r="X947">
        <v>233</v>
      </c>
      <c r="Y947">
        <v>33</v>
      </c>
      <c r="Z947">
        <v>75</v>
      </c>
      <c r="AA947">
        <v>353</v>
      </c>
      <c r="AB947">
        <v>436</v>
      </c>
      <c r="AC947">
        <v>20</v>
      </c>
      <c r="AG947">
        <v>852</v>
      </c>
      <c r="AH947">
        <v>729</v>
      </c>
      <c r="AI947">
        <v>4.93</v>
      </c>
      <c r="AJ947">
        <v>54</v>
      </c>
      <c r="AK947">
        <v>6</v>
      </c>
      <c r="AL947">
        <v>5</v>
      </c>
      <c r="AM947">
        <v>3990</v>
      </c>
      <c r="AN947">
        <v>1645</v>
      </c>
      <c r="AO947">
        <v>81</v>
      </c>
      <c r="AP947">
        <v>404</v>
      </c>
      <c r="AQ947">
        <v>355</v>
      </c>
      <c r="AR947">
        <v>197</v>
      </c>
      <c r="AS947">
        <v>101</v>
      </c>
      <c r="AT947">
        <v>0.96699999999999997</v>
      </c>
      <c r="AU947" t="s">
        <v>454</v>
      </c>
      <c r="AV947" t="s">
        <v>489</v>
      </c>
      <c r="AW947">
        <v>232754</v>
      </c>
      <c r="AX947">
        <v>92</v>
      </c>
      <c r="AY947">
        <v>94</v>
      </c>
      <c r="AZ947" t="s">
        <v>158</v>
      </c>
      <c r="BA947" t="s">
        <v>158</v>
      </c>
      <c r="BB947" t="s">
        <v>158</v>
      </c>
    </row>
    <row r="948" spans="1:54" x14ac:dyDescent="0.25">
      <c r="A948">
        <v>1935</v>
      </c>
      <c r="B948" t="s">
        <v>410</v>
      </c>
      <c r="C948" t="s">
        <v>415</v>
      </c>
      <c r="D948" t="s">
        <v>416</v>
      </c>
      <c r="E948" t="str">
        <f>VLOOKUP(D948,TeamsFranchises!$A$2:$B$121,2,FALSE)</f>
        <v>Chicago White Sox</v>
      </c>
      <c r="G948">
        <v>5</v>
      </c>
      <c r="H948">
        <v>153</v>
      </c>
      <c r="I948">
        <v>77</v>
      </c>
      <c r="J948">
        <v>74</v>
      </c>
      <c r="K948">
        <v>78</v>
      </c>
      <c r="N948">
        <f t="shared" si="56"/>
        <v>0</v>
      </c>
      <c r="O948" t="s">
        <v>51</v>
      </c>
      <c r="P948">
        <f t="shared" si="57"/>
        <v>0</v>
      </c>
      <c r="Q948" t="s">
        <v>51</v>
      </c>
      <c r="R948">
        <f t="shared" si="58"/>
        <v>1</v>
      </c>
      <c r="S948">
        <f t="shared" si="59"/>
        <v>0</v>
      </c>
      <c r="T948" t="str">
        <f>IF('Teams-Start'!A948&gt;=1903,"Y","N")</f>
        <v>Y</v>
      </c>
      <c r="U948">
        <v>738</v>
      </c>
      <c r="V948">
        <v>5314</v>
      </c>
      <c r="W948">
        <v>1460</v>
      </c>
      <c r="X948">
        <v>262</v>
      </c>
      <c r="Y948">
        <v>42</v>
      </c>
      <c r="Z948">
        <v>74</v>
      </c>
      <c r="AA948">
        <v>580</v>
      </c>
      <c r="AB948">
        <v>405</v>
      </c>
      <c r="AC948">
        <v>46</v>
      </c>
      <c r="AD948">
        <v>28</v>
      </c>
      <c r="AG948">
        <v>750</v>
      </c>
      <c r="AH948">
        <v>662</v>
      </c>
      <c r="AI948">
        <v>4.38</v>
      </c>
      <c r="AJ948">
        <v>80</v>
      </c>
      <c r="AK948">
        <v>8</v>
      </c>
      <c r="AL948">
        <v>8</v>
      </c>
      <c r="AM948">
        <v>4080</v>
      </c>
      <c r="AN948">
        <v>1443</v>
      </c>
      <c r="AO948">
        <v>105</v>
      </c>
      <c r="AP948">
        <v>574</v>
      </c>
      <c r="AQ948">
        <v>436</v>
      </c>
      <c r="AR948">
        <v>145</v>
      </c>
      <c r="AS948">
        <v>133</v>
      </c>
      <c r="AT948">
        <v>0.97599999999999998</v>
      </c>
      <c r="AU948" t="s">
        <v>417</v>
      </c>
      <c r="AV948" t="s">
        <v>450</v>
      </c>
      <c r="AW948">
        <v>470281</v>
      </c>
      <c r="AX948">
        <v>102</v>
      </c>
      <c r="AY948">
        <v>103</v>
      </c>
      <c r="AZ948" t="s">
        <v>416</v>
      </c>
      <c r="BA948" t="s">
        <v>415</v>
      </c>
      <c r="BB948" t="s">
        <v>415</v>
      </c>
    </row>
    <row r="949" spans="1:54" x14ac:dyDescent="0.25">
      <c r="A949">
        <v>1935</v>
      </c>
      <c r="B949" t="s">
        <v>157</v>
      </c>
      <c r="C949" t="s">
        <v>161</v>
      </c>
      <c r="D949" t="s">
        <v>162</v>
      </c>
      <c r="E949" t="str">
        <f>VLOOKUP(D949,TeamsFranchises!$A$2:$B$121,2,FALSE)</f>
        <v>Chicago Cubs</v>
      </c>
      <c r="G949">
        <v>1</v>
      </c>
      <c r="H949">
        <v>154</v>
      </c>
      <c r="I949">
        <v>77</v>
      </c>
      <c r="J949">
        <v>100</v>
      </c>
      <c r="K949">
        <v>54</v>
      </c>
      <c r="N949">
        <f t="shared" si="56"/>
        <v>0</v>
      </c>
      <c r="O949" t="s">
        <v>76</v>
      </c>
      <c r="P949">
        <f t="shared" si="57"/>
        <v>1</v>
      </c>
      <c r="Q949" t="s">
        <v>51</v>
      </c>
      <c r="R949">
        <f t="shared" si="58"/>
        <v>1</v>
      </c>
      <c r="S949">
        <f t="shared" si="59"/>
        <v>0</v>
      </c>
      <c r="T949" t="str">
        <f>IF('Teams-Start'!A949&gt;=1903,"Y","N")</f>
        <v>Y</v>
      </c>
      <c r="U949">
        <v>847</v>
      </c>
      <c r="V949">
        <v>5486</v>
      </c>
      <c r="W949">
        <v>1581</v>
      </c>
      <c r="X949">
        <v>303</v>
      </c>
      <c r="Y949">
        <v>62</v>
      </c>
      <c r="Z949">
        <v>88</v>
      </c>
      <c r="AA949">
        <v>464</v>
      </c>
      <c r="AB949">
        <v>471</v>
      </c>
      <c r="AC949">
        <v>66</v>
      </c>
      <c r="AG949">
        <v>597</v>
      </c>
      <c r="AH949">
        <v>505</v>
      </c>
      <c r="AI949">
        <v>3.26</v>
      </c>
      <c r="AJ949">
        <v>81</v>
      </c>
      <c r="AK949">
        <v>12</v>
      </c>
      <c r="AL949">
        <v>14</v>
      </c>
      <c r="AM949">
        <v>4182</v>
      </c>
      <c r="AN949">
        <v>1417</v>
      </c>
      <c r="AO949">
        <v>85</v>
      </c>
      <c r="AP949">
        <v>400</v>
      </c>
      <c r="AQ949">
        <v>589</v>
      </c>
      <c r="AR949">
        <v>186</v>
      </c>
      <c r="AS949">
        <v>163</v>
      </c>
      <c r="AT949">
        <v>0.97</v>
      </c>
      <c r="AU949" t="s">
        <v>434</v>
      </c>
      <c r="AV949" t="s">
        <v>473</v>
      </c>
      <c r="AW949">
        <v>692604</v>
      </c>
      <c r="AX949">
        <v>101</v>
      </c>
      <c r="AY949">
        <v>98</v>
      </c>
      <c r="AZ949" t="s">
        <v>162</v>
      </c>
      <c r="BA949" t="s">
        <v>161</v>
      </c>
      <c r="BB949" t="s">
        <v>161</v>
      </c>
    </row>
    <row r="950" spans="1:54" x14ac:dyDescent="0.25">
      <c r="A950">
        <v>1935</v>
      </c>
      <c r="B950" t="s">
        <v>157</v>
      </c>
      <c r="C950" t="s">
        <v>167</v>
      </c>
      <c r="D950" t="s">
        <v>167</v>
      </c>
      <c r="E950" t="str">
        <f>VLOOKUP(D950,TeamsFranchises!$A$2:$B$121,2,FALSE)</f>
        <v>Cincinnati Reds</v>
      </c>
      <c r="G950">
        <v>6</v>
      </c>
      <c r="H950">
        <v>154</v>
      </c>
      <c r="I950">
        <v>76</v>
      </c>
      <c r="J950">
        <v>68</v>
      </c>
      <c r="K950">
        <v>85</v>
      </c>
      <c r="N950">
        <f t="shared" si="56"/>
        <v>0</v>
      </c>
      <c r="O950" t="s">
        <v>51</v>
      </c>
      <c r="P950">
        <f t="shared" si="57"/>
        <v>0</v>
      </c>
      <c r="Q950" t="s">
        <v>51</v>
      </c>
      <c r="R950">
        <f t="shared" si="58"/>
        <v>1</v>
      </c>
      <c r="S950">
        <f t="shared" si="59"/>
        <v>0</v>
      </c>
      <c r="T950" t="str">
        <f>IF('Teams-Start'!A950&gt;=1903,"Y","N")</f>
        <v>Y</v>
      </c>
      <c r="U950">
        <v>646</v>
      </c>
      <c r="V950">
        <v>5296</v>
      </c>
      <c r="W950">
        <v>1403</v>
      </c>
      <c r="X950">
        <v>244</v>
      </c>
      <c r="Y950">
        <v>68</v>
      </c>
      <c r="Z950">
        <v>73</v>
      </c>
      <c r="AA950">
        <v>392</v>
      </c>
      <c r="AB950">
        <v>547</v>
      </c>
      <c r="AC950">
        <v>72</v>
      </c>
      <c r="AG950">
        <v>772</v>
      </c>
      <c r="AH950">
        <v>648</v>
      </c>
      <c r="AI950">
        <v>4.3</v>
      </c>
      <c r="AJ950">
        <v>59</v>
      </c>
      <c r="AK950">
        <v>9</v>
      </c>
      <c r="AL950">
        <v>13</v>
      </c>
      <c r="AM950">
        <v>4068</v>
      </c>
      <c r="AN950">
        <v>1490</v>
      </c>
      <c r="AO950">
        <v>65</v>
      </c>
      <c r="AP950">
        <v>438</v>
      </c>
      <c r="AQ950">
        <v>500</v>
      </c>
      <c r="AR950">
        <v>204</v>
      </c>
      <c r="AS950">
        <v>139</v>
      </c>
      <c r="AT950">
        <v>0.96599999999999997</v>
      </c>
      <c r="AU950" t="s">
        <v>165</v>
      </c>
      <c r="AV950" t="s">
        <v>455</v>
      </c>
      <c r="AW950">
        <v>448247</v>
      </c>
      <c r="AX950">
        <v>96</v>
      </c>
      <c r="AY950">
        <v>98</v>
      </c>
      <c r="AZ950" t="s">
        <v>167</v>
      </c>
      <c r="BA950" t="s">
        <v>167</v>
      </c>
      <c r="BB950" t="s">
        <v>167</v>
      </c>
    </row>
    <row r="951" spans="1:54" x14ac:dyDescent="0.25">
      <c r="A951">
        <v>1935</v>
      </c>
      <c r="B951" t="s">
        <v>410</v>
      </c>
      <c r="C951" t="s">
        <v>64</v>
      </c>
      <c r="D951" t="s">
        <v>64</v>
      </c>
      <c r="E951" t="str">
        <f>VLOOKUP(D951,TeamsFranchises!$A$2:$B$121,2,FALSE)</f>
        <v>Cleveland Indians</v>
      </c>
      <c r="G951">
        <v>3</v>
      </c>
      <c r="H951">
        <v>156</v>
      </c>
      <c r="I951">
        <v>77</v>
      </c>
      <c r="J951">
        <v>82</v>
      </c>
      <c r="K951">
        <v>71</v>
      </c>
      <c r="N951">
        <f t="shared" si="56"/>
        <v>0</v>
      </c>
      <c r="O951" t="s">
        <v>51</v>
      </c>
      <c r="P951">
        <f t="shared" si="57"/>
        <v>0</v>
      </c>
      <c r="Q951" t="s">
        <v>51</v>
      </c>
      <c r="R951">
        <f t="shared" si="58"/>
        <v>1</v>
      </c>
      <c r="S951">
        <f t="shared" si="59"/>
        <v>0</v>
      </c>
      <c r="T951" t="str">
        <f>IF('Teams-Start'!A951&gt;=1903,"Y","N")</f>
        <v>Y</v>
      </c>
      <c r="U951">
        <v>776</v>
      </c>
      <c r="V951">
        <v>5534</v>
      </c>
      <c r="W951">
        <v>1573</v>
      </c>
      <c r="X951">
        <v>324</v>
      </c>
      <c r="Y951">
        <v>77</v>
      </c>
      <c r="Z951">
        <v>93</v>
      </c>
      <c r="AA951">
        <v>460</v>
      </c>
      <c r="AB951">
        <v>567</v>
      </c>
      <c r="AC951">
        <v>63</v>
      </c>
      <c r="AD951">
        <v>54</v>
      </c>
      <c r="AG951">
        <v>739</v>
      </c>
      <c r="AH951">
        <v>644</v>
      </c>
      <c r="AI951">
        <v>4.1500000000000004</v>
      </c>
      <c r="AJ951">
        <v>67</v>
      </c>
      <c r="AK951">
        <v>12</v>
      </c>
      <c r="AL951">
        <v>21</v>
      </c>
      <c r="AM951">
        <v>4188</v>
      </c>
      <c r="AN951">
        <v>1527</v>
      </c>
      <c r="AO951">
        <v>68</v>
      </c>
      <c r="AP951">
        <v>457</v>
      </c>
      <c r="AQ951">
        <v>498</v>
      </c>
      <c r="AR951">
        <v>174</v>
      </c>
      <c r="AS951">
        <v>147</v>
      </c>
      <c r="AT951">
        <v>0.97199999999999998</v>
      </c>
      <c r="AU951" t="s">
        <v>487</v>
      </c>
      <c r="AV951" t="s">
        <v>492</v>
      </c>
      <c r="AW951">
        <v>397615</v>
      </c>
      <c r="AX951">
        <v>102</v>
      </c>
      <c r="AY951">
        <v>102</v>
      </c>
      <c r="AZ951" t="s">
        <v>64</v>
      </c>
      <c r="BA951" t="s">
        <v>64</v>
      </c>
      <c r="BB951" t="s">
        <v>64</v>
      </c>
    </row>
    <row r="952" spans="1:54" x14ac:dyDescent="0.25">
      <c r="A952">
        <v>1935</v>
      </c>
      <c r="B952" t="s">
        <v>410</v>
      </c>
      <c r="C952" t="s">
        <v>419</v>
      </c>
      <c r="D952" t="s">
        <v>419</v>
      </c>
      <c r="E952" t="str">
        <f>VLOOKUP(D952,TeamsFranchises!$A$2:$B$121,2,FALSE)</f>
        <v>Detroit Tigers</v>
      </c>
      <c r="G952">
        <v>1</v>
      </c>
      <c r="H952">
        <v>152</v>
      </c>
      <c r="I952">
        <v>79</v>
      </c>
      <c r="J952">
        <v>93</v>
      </c>
      <c r="K952">
        <v>58</v>
      </c>
      <c r="N952">
        <f t="shared" si="56"/>
        <v>0</v>
      </c>
      <c r="O952" t="s">
        <v>76</v>
      </c>
      <c r="P952">
        <f t="shared" si="57"/>
        <v>1</v>
      </c>
      <c r="Q952" t="s">
        <v>76</v>
      </c>
      <c r="R952">
        <f t="shared" si="58"/>
        <v>0</v>
      </c>
      <c r="S952">
        <f t="shared" si="59"/>
        <v>1</v>
      </c>
      <c r="T952" t="str">
        <f>IF('Teams-Start'!A952&gt;=1903,"Y","N")</f>
        <v>Y</v>
      </c>
      <c r="U952">
        <v>919</v>
      </c>
      <c r="V952">
        <v>5423</v>
      </c>
      <c r="W952">
        <v>1573</v>
      </c>
      <c r="X952">
        <v>301</v>
      </c>
      <c r="Y952">
        <v>83</v>
      </c>
      <c r="Z952">
        <v>106</v>
      </c>
      <c r="AA952">
        <v>627</v>
      </c>
      <c r="AB952">
        <v>456</v>
      </c>
      <c r="AC952">
        <v>70</v>
      </c>
      <c r="AD952">
        <v>45</v>
      </c>
      <c r="AG952">
        <v>665</v>
      </c>
      <c r="AH952">
        <v>579</v>
      </c>
      <c r="AI952">
        <v>3.82</v>
      </c>
      <c r="AJ952">
        <v>87</v>
      </c>
      <c r="AK952">
        <v>16</v>
      </c>
      <c r="AL952">
        <v>11</v>
      </c>
      <c r="AM952">
        <v>4092</v>
      </c>
      <c r="AN952">
        <v>1440</v>
      </c>
      <c r="AO952">
        <v>78</v>
      </c>
      <c r="AP952">
        <v>522</v>
      </c>
      <c r="AQ952">
        <v>584</v>
      </c>
      <c r="AR952">
        <v>126</v>
      </c>
      <c r="AS952">
        <v>154</v>
      </c>
      <c r="AT952">
        <v>0.97899999999999998</v>
      </c>
      <c r="AU952" t="s">
        <v>420</v>
      </c>
      <c r="AV952" t="s">
        <v>456</v>
      </c>
      <c r="AW952">
        <v>1034929</v>
      </c>
      <c r="AX952">
        <v>96</v>
      </c>
      <c r="AY952">
        <v>93</v>
      </c>
      <c r="AZ952" t="s">
        <v>419</v>
      </c>
      <c r="BA952" t="s">
        <v>419</v>
      </c>
      <c r="BB952" t="s">
        <v>419</v>
      </c>
    </row>
    <row r="953" spans="1:54" x14ac:dyDescent="0.25">
      <c r="A953">
        <v>1935</v>
      </c>
      <c r="B953" t="s">
        <v>157</v>
      </c>
      <c r="C953" t="s">
        <v>242</v>
      </c>
      <c r="D953" t="s">
        <v>243</v>
      </c>
      <c r="E953" t="str">
        <f>VLOOKUP(D953,TeamsFranchises!$A$2:$B$121,2,FALSE)</f>
        <v>San Francisco Giants</v>
      </c>
      <c r="G953">
        <v>3</v>
      </c>
      <c r="H953">
        <v>156</v>
      </c>
      <c r="I953">
        <v>79</v>
      </c>
      <c r="J953">
        <v>91</v>
      </c>
      <c r="K953">
        <v>62</v>
      </c>
      <c r="N953">
        <f t="shared" si="56"/>
        <v>0</v>
      </c>
      <c r="O953" t="s">
        <v>51</v>
      </c>
      <c r="P953">
        <f t="shared" si="57"/>
        <v>0</v>
      </c>
      <c r="Q953" t="s">
        <v>51</v>
      </c>
      <c r="R953">
        <f t="shared" si="58"/>
        <v>1</v>
      </c>
      <c r="S953">
        <f t="shared" si="59"/>
        <v>0</v>
      </c>
      <c r="T953" t="str">
        <f>IF('Teams-Start'!A953&gt;=1903,"Y","N")</f>
        <v>Y</v>
      </c>
      <c r="U953">
        <v>770</v>
      </c>
      <c r="V953">
        <v>5623</v>
      </c>
      <c r="W953">
        <v>1608</v>
      </c>
      <c r="X953">
        <v>248</v>
      </c>
      <c r="Y953">
        <v>56</v>
      </c>
      <c r="Z953">
        <v>123</v>
      </c>
      <c r="AA953">
        <v>392</v>
      </c>
      <c r="AB953">
        <v>479</v>
      </c>
      <c r="AC953">
        <v>32</v>
      </c>
      <c r="AG953">
        <v>675</v>
      </c>
      <c r="AH953">
        <v>589</v>
      </c>
      <c r="AI953">
        <v>3.78</v>
      </c>
      <c r="AJ953">
        <v>76</v>
      </c>
      <c r="AK953">
        <v>10</v>
      </c>
      <c r="AL953">
        <v>11</v>
      </c>
      <c r="AM953">
        <v>4209</v>
      </c>
      <c r="AN953">
        <v>1433</v>
      </c>
      <c r="AO953">
        <v>106</v>
      </c>
      <c r="AP953">
        <v>411</v>
      </c>
      <c r="AQ953">
        <v>524</v>
      </c>
      <c r="AR953">
        <v>174</v>
      </c>
      <c r="AS953">
        <v>129</v>
      </c>
      <c r="AT953">
        <v>0.97199999999999998</v>
      </c>
      <c r="AU953" t="s">
        <v>310</v>
      </c>
      <c r="AV953" t="s">
        <v>457</v>
      </c>
      <c r="AW953">
        <v>748748</v>
      </c>
      <c r="AX953">
        <v>99</v>
      </c>
      <c r="AY953">
        <v>96</v>
      </c>
      <c r="AZ953" t="s">
        <v>246</v>
      </c>
      <c r="BA953" t="s">
        <v>242</v>
      </c>
      <c r="BB953" t="s">
        <v>242</v>
      </c>
    </row>
    <row r="954" spans="1:54" x14ac:dyDescent="0.25">
      <c r="A954">
        <v>1935</v>
      </c>
      <c r="B954" t="s">
        <v>410</v>
      </c>
      <c r="C954" t="s">
        <v>436</v>
      </c>
      <c r="D954" t="s">
        <v>412</v>
      </c>
      <c r="E954" t="str">
        <f>VLOOKUP(D954,TeamsFranchises!$A$2:$B$121,2,FALSE)</f>
        <v>New York Yankees</v>
      </c>
      <c r="G954">
        <v>2</v>
      </c>
      <c r="H954">
        <v>149</v>
      </c>
      <c r="I954">
        <v>74</v>
      </c>
      <c r="J954">
        <v>89</v>
      </c>
      <c r="K954">
        <v>60</v>
      </c>
      <c r="N954">
        <f t="shared" si="56"/>
        <v>0</v>
      </c>
      <c r="O954" t="s">
        <v>51</v>
      </c>
      <c r="P954">
        <f t="shared" si="57"/>
        <v>0</v>
      </c>
      <c r="Q954" t="s">
        <v>51</v>
      </c>
      <c r="R954">
        <f t="shared" si="58"/>
        <v>1</v>
      </c>
      <c r="S954">
        <f t="shared" si="59"/>
        <v>0</v>
      </c>
      <c r="T954" t="str">
        <f>IF('Teams-Start'!A954&gt;=1903,"Y","N")</f>
        <v>Y</v>
      </c>
      <c r="U954">
        <v>818</v>
      </c>
      <c r="V954">
        <v>5214</v>
      </c>
      <c r="W954">
        <v>1462</v>
      </c>
      <c r="X954">
        <v>255</v>
      </c>
      <c r="Y954">
        <v>70</v>
      </c>
      <c r="Z954">
        <v>104</v>
      </c>
      <c r="AA954">
        <v>604</v>
      </c>
      <c r="AB954">
        <v>469</v>
      </c>
      <c r="AC954">
        <v>68</v>
      </c>
      <c r="AD954">
        <v>46</v>
      </c>
      <c r="AG954">
        <v>632</v>
      </c>
      <c r="AH954">
        <v>532</v>
      </c>
      <c r="AI954">
        <v>3.6</v>
      </c>
      <c r="AJ954">
        <v>76</v>
      </c>
      <c r="AK954">
        <v>12</v>
      </c>
      <c r="AL954">
        <v>13</v>
      </c>
      <c r="AM954">
        <v>3993</v>
      </c>
      <c r="AN954">
        <v>1276</v>
      </c>
      <c r="AO954">
        <v>91</v>
      </c>
      <c r="AP954">
        <v>516</v>
      </c>
      <c r="AQ954">
        <v>594</v>
      </c>
      <c r="AR954">
        <v>151</v>
      </c>
      <c r="AS954">
        <v>114</v>
      </c>
      <c r="AT954">
        <v>0.97299999999999998</v>
      </c>
      <c r="AU954" t="s">
        <v>459</v>
      </c>
      <c r="AV954" t="s">
        <v>491</v>
      </c>
      <c r="AW954">
        <v>657508</v>
      </c>
      <c r="AX954">
        <v>95</v>
      </c>
      <c r="AY954">
        <v>91</v>
      </c>
      <c r="AZ954" t="s">
        <v>412</v>
      </c>
      <c r="BA954" t="s">
        <v>436</v>
      </c>
      <c r="BB954" t="s">
        <v>436</v>
      </c>
    </row>
    <row r="955" spans="1:54" x14ac:dyDescent="0.25">
      <c r="A955">
        <v>1935</v>
      </c>
      <c r="B955" t="s">
        <v>410</v>
      </c>
      <c r="C955" t="s">
        <v>226</v>
      </c>
      <c r="D955" t="s">
        <v>423</v>
      </c>
      <c r="E955" t="str">
        <f>VLOOKUP(D955,TeamsFranchises!$A$2:$B$121,2,FALSE)</f>
        <v>Oakland Athletics</v>
      </c>
      <c r="G955">
        <v>8</v>
      </c>
      <c r="H955">
        <v>149</v>
      </c>
      <c r="I955">
        <v>72</v>
      </c>
      <c r="J955">
        <v>58</v>
      </c>
      <c r="K955">
        <v>91</v>
      </c>
      <c r="N955">
        <f t="shared" si="56"/>
        <v>0</v>
      </c>
      <c r="O955" t="s">
        <v>51</v>
      </c>
      <c r="P955">
        <f t="shared" si="57"/>
        <v>0</v>
      </c>
      <c r="Q955" t="s">
        <v>51</v>
      </c>
      <c r="R955">
        <f t="shared" si="58"/>
        <v>1</v>
      </c>
      <c r="S955">
        <f t="shared" si="59"/>
        <v>0</v>
      </c>
      <c r="T955" t="str">
        <f>IF('Teams-Start'!A955&gt;=1903,"Y","N")</f>
        <v>Y</v>
      </c>
      <c r="U955">
        <v>710</v>
      </c>
      <c r="V955">
        <v>5269</v>
      </c>
      <c r="W955">
        <v>1470</v>
      </c>
      <c r="X955">
        <v>243</v>
      </c>
      <c r="Y955">
        <v>44</v>
      </c>
      <c r="Z955">
        <v>112</v>
      </c>
      <c r="AA955">
        <v>475</v>
      </c>
      <c r="AB955">
        <v>602</v>
      </c>
      <c r="AC955">
        <v>43</v>
      </c>
      <c r="AD955">
        <v>35</v>
      </c>
      <c r="AG955">
        <v>869</v>
      </c>
      <c r="AH955">
        <v>754</v>
      </c>
      <c r="AI955">
        <v>5.12</v>
      </c>
      <c r="AJ955">
        <v>58</v>
      </c>
      <c r="AK955">
        <v>7</v>
      </c>
      <c r="AL955">
        <v>10</v>
      </c>
      <c r="AM955">
        <v>3978</v>
      </c>
      <c r="AN955">
        <v>1486</v>
      </c>
      <c r="AO955">
        <v>73</v>
      </c>
      <c r="AP955">
        <v>704</v>
      </c>
      <c r="AQ955">
        <v>469</v>
      </c>
      <c r="AR955">
        <v>189</v>
      </c>
      <c r="AS955">
        <v>150</v>
      </c>
      <c r="AT955">
        <v>0.96799999999999997</v>
      </c>
      <c r="AU955" t="s">
        <v>77</v>
      </c>
      <c r="AV955" t="s">
        <v>442</v>
      </c>
      <c r="AW955">
        <v>233173</v>
      </c>
      <c r="AX955">
        <v>99</v>
      </c>
      <c r="AY955">
        <v>102</v>
      </c>
      <c r="AZ955" t="s">
        <v>226</v>
      </c>
      <c r="BA955" t="s">
        <v>226</v>
      </c>
      <c r="BB955" t="s">
        <v>226</v>
      </c>
    </row>
    <row r="956" spans="1:54" x14ac:dyDescent="0.25">
      <c r="A956">
        <v>1935</v>
      </c>
      <c r="B956" t="s">
        <v>157</v>
      </c>
      <c r="C956" t="s">
        <v>122</v>
      </c>
      <c r="D956" t="s">
        <v>122</v>
      </c>
      <c r="E956" t="str">
        <f>VLOOKUP(D956,TeamsFranchises!$A$2:$B$121,2,FALSE)</f>
        <v>Philadelphia Phillies</v>
      </c>
      <c r="G956">
        <v>7</v>
      </c>
      <c r="H956">
        <v>156</v>
      </c>
      <c r="I956">
        <v>79</v>
      </c>
      <c r="J956">
        <v>64</v>
      </c>
      <c r="K956">
        <v>89</v>
      </c>
      <c r="N956">
        <f t="shared" si="56"/>
        <v>0</v>
      </c>
      <c r="O956" t="s">
        <v>51</v>
      </c>
      <c r="P956">
        <f t="shared" si="57"/>
        <v>0</v>
      </c>
      <c r="Q956" t="s">
        <v>51</v>
      </c>
      <c r="R956">
        <f t="shared" si="58"/>
        <v>1</v>
      </c>
      <c r="S956">
        <f t="shared" si="59"/>
        <v>0</v>
      </c>
      <c r="T956" t="str">
        <f>IF('Teams-Start'!A956&gt;=1903,"Y","N")</f>
        <v>Y</v>
      </c>
      <c r="U956">
        <v>685</v>
      </c>
      <c r="V956">
        <v>5442</v>
      </c>
      <c r="W956">
        <v>1466</v>
      </c>
      <c r="X956">
        <v>249</v>
      </c>
      <c r="Y956">
        <v>32</v>
      </c>
      <c r="Z956">
        <v>92</v>
      </c>
      <c r="AA956">
        <v>392</v>
      </c>
      <c r="AB956">
        <v>661</v>
      </c>
      <c r="AC956">
        <v>52</v>
      </c>
      <c r="AG956">
        <v>871</v>
      </c>
      <c r="AH956">
        <v>727</v>
      </c>
      <c r="AI956">
        <v>4.76</v>
      </c>
      <c r="AJ956">
        <v>53</v>
      </c>
      <c r="AK956">
        <v>8</v>
      </c>
      <c r="AL956">
        <v>15</v>
      </c>
      <c r="AM956">
        <v>4122</v>
      </c>
      <c r="AN956">
        <v>1652</v>
      </c>
      <c r="AO956">
        <v>106</v>
      </c>
      <c r="AP956">
        <v>505</v>
      </c>
      <c r="AQ956">
        <v>475</v>
      </c>
      <c r="AR956">
        <v>228</v>
      </c>
      <c r="AS956">
        <v>145</v>
      </c>
      <c r="AT956">
        <v>0.96299999999999997</v>
      </c>
      <c r="AU956" t="s">
        <v>358</v>
      </c>
      <c r="AV956" t="s">
        <v>404</v>
      </c>
      <c r="AW956">
        <v>205470</v>
      </c>
      <c r="AX956">
        <v>110</v>
      </c>
      <c r="AY956">
        <v>113</v>
      </c>
      <c r="AZ956" t="s">
        <v>122</v>
      </c>
      <c r="BA956" t="s">
        <v>122</v>
      </c>
      <c r="BB956" t="s">
        <v>122</v>
      </c>
    </row>
    <row r="957" spans="1:54" x14ac:dyDescent="0.25">
      <c r="A957">
        <v>1935</v>
      </c>
      <c r="B957" t="s">
        <v>157</v>
      </c>
      <c r="C957" t="s">
        <v>229</v>
      </c>
      <c r="D957" t="s">
        <v>229</v>
      </c>
      <c r="E957" t="str">
        <f>VLOOKUP(D957,TeamsFranchises!$A$2:$B$121,2,FALSE)</f>
        <v>Pittsburgh Pirates</v>
      </c>
      <c r="G957">
        <v>4</v>
      </c>
      <c r="H957">
        <v>153</v>
      </c>
      <c r="I957">
        <v>77</v>
      </c>
      <c r="J957">
        <v>86</v>
      </c>
      <c r="K957">
        <v>67</v>
      </c>
      <c r="N957">
        <f t="shared" si="56"/>
        <v>0</v>
      </c>
      <c r="O957" t="s">
        <v>51</v>
      </c>
      <c r="P957">
        <f t="shared" si="57"/>
        <v>0</v>
      </c>
      <c r="Q957" t="s">
        <v>51</v>
      </c>
      <c r="R957">
        <f t="shared" si="58"/>
        <v>1</v>
      </c>
      <c r="S957">
        <f t="shared" si="59"/>
        <v>0</v>
      </c>
      <c r="T957" t="str">
        <f>IF('Teams-Start'!A957&gt;=1903,"Y","N")</f>
        <v>Y</v>
      </c>
      <c r="U957">
        <v>743</v>
      </c>
      <c r="V957">
        <v>5415</v>
      </c>
      <c r="W957">
        <v>1543</v>
      </c>
      <c r="X957">
        <v>255</v>
      </c>
      <c r="Y957">
        <v>90</v>
      </c>
      <c r="Z957">
        <v>66</v>
      </c>
      <c r="AA957">
        <v>457</v>
      </c>
      <c r="AB957">
        <v>437</v>
      </c>
      <c r="AC957">
        <v>30</v>
      </c>
      <c r="AG957">
        <v>647</v>
      </c>
      <c r="AH957">
        <v>519</v>
      </c>
      <c r="AI957">
        <v>3.42</v>
      </c>
      <c r="AJ957">
        <v>76</v>
      </c>
      <c r="AK957">
        <v>15</v>
      </c>
      <c r="AL957">
        <v>11</v>
      </c>
      <c r="AM957">
        <v>4095</v>
      </c>
      <c r="AN957">
        <v>1428</v>
      </c>
      <c r="AO957">
        <v>63</v>
      </c>
      <c r="AP957">
        <v>312</v>
      </c>
      <c r="AQ957">
        <v>549</v>
      </c>
      <c r="AR957">
        <v>190</v>
      </c>
      <c r="AS957">
        <v>94</v>
      </c>
      <c r="AT957">
        <v>0.96799999999999997</v>
      </c>
      <c r="AU957" t="s">
        <v>390</v>
      </c>
      <c r="AV957" t="s">
        <v>447</v>
      </c>
      <c r="AW957">
        <v>352885</v>
      </c>
      <c r="AX957">
        <v>103</v>
      </c>
      <c r="AY957">
        <v>102</v>
      </c>
      <c r="AZ957" t="s">
        <v>229</v>
      </c>
      <c r="BA957" t="s">
        <v>229</v>
      </c>
      <c r="BB957" t="s">
        <v>229</v>
      </c>
    </row>
    <row r="958" spans="1:54" x14ac:dyDescent="0.25">
      <c r="A958">
        <v>1935</v>
      </c>
      <c r="B958" t="s">
        <v>410</v>
      </c>
      <c r="C958" t="s">
        <v>431</v>
      </c>
      <c r="D958" t="s">
        <v>95</v>
      </c>
      <c r="E958" t="str">
        <f>VLOOKUP(D958,TeamsFranchises!$A$2:$B$121,2,FALSE)</f>
        <v>Baltimore Orioles</v>
      </c>
      <c r="G958">
        <v>7</v>
      </c>
      <c r="H958">
        <v>155</v>
      </c>
      <c r="I958">
        <v>76</v>
      </c>
      <c r="J958">
        <v>65</v>
      </c>
      <c r="K958">
        <v>87</v>
      </c>
      <c r="N958">
        <f t="shared" si="56"/>
        <v>0</v>
      </c>
      <c r="O958" t="s">
        <v>51</v>
      </c>
      <c r="P958">
        <f t="shared" si="57"/>
        <v>0</v>
      </c>
      <c r="Q958" t="s">
        <v>51</v>
      </c>
      <c r="R958">
        <f t="shared" si="58"/>
        <v>1</v>
      </c>
      <c r="S958">
        <f t="shared" si="59"/>
        <v>0</v>
      </c>
      <c r="T958" t="str">
        <f>IF('Teams-Start'!A958&gt;=1903,"Y","N")</f>
        <v>Y</v>
      </c>
      <c r="U958">
        <v>718</v>
      </c>
      <c r="V958">
        <v>5365</v>
      </c>
      <c r="W958">
        <v>1446</v>
      </c>
      <c r="X958">
        <v>291</v>
      </c>
      <c r="Y958">
        <v>51</v>
      </c>
      <c r="Z958">
        <v>73</v>
      </c>
      <c r="AA958">
        <v>593</v>
      </c>
      <c r="AB958">
        <v>561</v>
      </c>
      <c r="AC958">
        <v>45</v>
      </c>
      <c r="AD958">
        <v>25</v>
      </c>
      <c r="AG958">
        <v>930</v>
      </c>
      <c r="AH958">
        <v>807</v>
      </c>
      <c r="AI958">
        <v>5.26</v>
      </c>
      <c r="AJ958">
        <v>42</v>
      </c>
      <c r="AK958">
        <v>4</v>
      </c>
      <c r="AL958">
        <v>15</v>
      </c>
      <c r="AM958">
        <v>4140</v>
      </c>
      <c r="AN958">
        <v>1667</v>
      </c>
      <c r="AO958">
        <v>92</v>
      </c>
      <c r="AP958">
        <v>641</v>
      </c>
      <c r="AQ958">
        <v>435</v>
      </c>
      <c r="AR958">
        <v>186</v>
      </c>
      <c r="AS958">
        <v>138</v>
      </c>
      <c r="AT958">
        <v>0.97</v>
      </c>
      <c r="AU958" t="s">
        <v>252</v>
      </c>
      <c r="AV958" t="s">
        <v>444</v>
      </c>
      <c r="AW958">
        <v>80922</v>
      </c>
      <c r="AX958">
        <v>104</v>
      </c>
      <c r="AY958">
        <v>107</v>
      </c>
      <c r="AZ958" t="s">
        <v>433</v>
      </c>
      <c r="BA958" t="s">
        <v>431</v>
      </c>
      <c r="BB958" t="s">
        <v>431</v>
      </c>
    </row>
    <row r="959" spans="1:54" x14ac:dyDescent="0.25">
      <c r="A959">
        <v>1935</v>
      </c>
      <c r="B959" t="s">
        <v>157</v>
      </c>
      <c r="C959" t="s">
        <v>396</v>
      </c>
      <c r="D959" t="s">
        <v>154</v>
      </c>
      <c r="E959" t="str">
        <f>VLOOKUP(D959,TeamsFranchises!$A$2:$B$121,2,FALSE)</f>
        <v>St. Louis Cardinals</v>
      </c>
      <c r="G959">
        <v>2</v>
      </c>
      <c r="H959">
        <v>154</v>
      </c>
      <c r="I959">
        <v>77</v>
      </c>
      <c r="J959">
        <v>96</v>
      </c>
      <c r="K959">
        <v>58</v>
      </c>
      <c r="N959">
        <f t="shared" si="56"/>
        <v>0</v>
      </c>
      <c r="O959" t="s">
        <v>51</v>
      </c>
      <c r="P959">
        <f t="shared" si="57"/>
        <v>0</v>
      </c>
      <c r="Q959" t="s">
        <v>51</v>
      </c>
      <c r="R959">
        <f t="shared" si="58"/>
        <v>1</v>
      </c>
      <c r="S959">
        <f t="shared" si="59"/>
        <v>0</v>
      </c>
      <c r="T959" t="str">
        <f>IF('Teams-Start'!A959&gt;=1903,"Y","N")</f>
        <v>Y</v>
      </c>
      <c r="U959">
        <v>829</v>
      </c>
      <c r="V959">
        <v>5457</v>
      </c>
      <c r="W959">
        <v>1548</v>
      </c>
      <c r="X959">
        <v>286</v>
      </c>
      <c r="Y959">
        <v>59</v>
      </c>
      <c r="Z959">
        <v>86</v>
      </c>
      <c r="AA959">
        <v>404</v>
      </c>
      <c r="AB959">
        <v>521</v>
      </c>
      <c r="AC959">
        <v>71</v>
      </c>
      <c r="AG959">
        <v>625</v>
      </c>
      <c r="AH959">
        <v>541</v>
      </c>
      <c r="AI959">
        <v>3.52</v>
      </c>
      <c r="AJ959">
        <v>73</v>
      </c>
      <c r="AK959">
        <v>10</v>
      </c>
      <c r="AL959">
        <v>18</v>
      </c>
      <c r="AM959">
        <v>4152</v>
      </c>
      <c r="AN959">
        <v>1445</v>
      </c>
      <c r="AO959">
        <v>68</v>
      </c>
      <c r="AP959">
        <v>377</v>
      </c>
      <c r="AQ959">
        <v>602</v>
      </c>
      <c r="AR959">
        <v>163</v>
      </c>
      <c r="AS959">
        <v>133</v>
      </c>
      <c r="AT959">
        <v>0.97199999999999998</v>
      </c>
      <c r="AU959" t="s">
        <v>409</v>
      </c>
      <c r="AV959" t="s">
        <v>444</v>
      </c>
      <c r="AW959">
        <v>506084</v>
      </c>
      <c r="AX959">
        <v>104</v>
      </c>
      <c r="AY959">
        <v>102</v>
      </c>
      <c r="AZ959" t="s">
        <v>154</v>
      </c>
      <c r="BA959" t="s">
        <v>396</v>
      </c>
      <c r="BB959" t="s">
        <v>396</v>
      </c>
    </row>
    <row r="960" spans="1:54" x14ac:dyDescent="0.25">
      <c r="A960">
        <v>1935</v>
      </c>
      <c r="B960" t="s">
        <v>410</v>
      </c>
      <c r="C960" t="s">
        <v>425</v>
      </c>
      <c r="D960" t="s">
        <v>426</v>
      </c>
      <c r="E960" t="str">
        <f>VLOOKUP(D960,TeamsFranchises!$A$2:$B$121,2,FALSE)</f>
        <v>Minnesota Twins</v>
      </c>
      <c r="G960">
        <v>6</v>
      </c>
      <c r="H960">
        <v>154</v>
      </c>
      <c r="I960">
        <v>77</v>
      </c>
      <c r="J960">
        <v>67</v>
      </c>
      <c r="K960">
        <v>86</v>
      </c>
      <c r="N960">
        <f t="shared" si="56"/>
        <v>0</v>
      </c>
      <c r="O960" t="s">
        <v>51</v>
      </c>
      <c r="P960">
        <f t="shared" si="57"/>
        <v>0</v>
      </c>
      <c r="Q960" t="s">
        <v>51</v>
      </c>
      <c r="R960">
        <f t="shared" si="58"/>
        <v>1</v>
      </c>
      <c r="S960">
        <f t="shared" si="59"/>
        <v>0</v>
      </c>
      <c r="T960" t="str">
        <f>IF('Teams-Start'!A960&gt;=1903,"Y","N")</f>
        <v>Y</v>
      </c>
      <c r="U960">
        <v>823</v>
      </c>
      <c r="V960">
        <v>5592</v>
      </c>
      <c r="W960">
        <v>1591</v>
      </c>
      <c r="X960">
        <v>255</v>
      </c>
      <c r="Y960">
        <v>95</v>
      </c>
      <c r="Z960">
        <v>32</v>
      </c>
      <c r="AA960">
        <v>596</v>
      </c>
      <c r="AB960">
        <v>406</v>
      </c>
      <c r="AC960">
        <v>54</v>
      </c>
      <c r="AD960">
        <v>37</v>
      </c>
      <c r="AG960">
        <v>903</v>
      </c>
      <c r="AH960">
        <v>804</v>
      </c>
      <c r="AI960">
        <v>5.25</v>
      </c>
      <c r="AJ960">
        <v>67</v>
      </c>
      <c r="AK960">
        <v>5</v>
      </c>
      <c r="AL960">
        <v>12</v>
      </c>
      <c r="AM960">
        <v>4134</v>
      </c>
      <c r="AN960">
        <v>1672</v>
      </c>
      <c r="AO960">
        <v>89</v>
      </c>
      <c r="AP960">
        <v>613</v>
      </c>
      <c r="AQ960">
        <v>456</v>
      </c>
      <c r="AR960">
        <v>171</v>
      </c>
      <c r="AS960">
        <v>186</v>
      </c>
      <c r="AT960">
        <v>0.97199999999999998</v>
      </c>
      <c r="AU960" t="s">
        <v>397</v>
      </c>
      <c r="AV960" t="s">
        <v>452</v>
      </c>
      <c r="AW960">
        <v>255011</v>
      </c>
      <c r="AX960">
        <v>97</v>
      </c>
      <c r="AY960">
        <v>98</v>
      </c>
      <c r="AZ960" t="s">
        <v>428</v>
      </c>
      <c r="BA960" t="s">
        <v>425</v>
      </c>
      <c r="BB960" t="s">
        <v>425</v>
      </c>
    </row>
    <row r="961" spans="1:54" x14ac:dyDescent="0.25">
      <c r="A961">
        <v>1936</v>
      </c>
      <c r="B961" t="s">
        <v>410</v>
      </c>
      <c r="C961" t="s">
        <v>54</v>
      </c>
      <c r="D961" t="s">
        <v>54</v>
      </c>
      <c r="E961" t="str">
        <f>VLOOKUP(D961,TeamsFranchises!$A$2:$B$121,2,FALSE)</f>
        <v>Boston Red Sox</v>
      </c>
      <c r="G961">
        <v>6</v>
      </c>
      <c r="H961">
        <v>155</v>
      </c>
      <c r="I961">
        <v>77</v>
      </c>
      <c r="J961">
        <v>74</v>
      </c>
      <c r="K961">
        <v>80</v>
      </c>
      <c r="N961">
        <f t="shared" si="56"/>
        <v>0</v>
      </c>
      <c r="O961" t="s">
        <v>51</v>
      </c>
      <c r="P961">
        <f t="shared" si="57"/>
        <v>0</v>
      </c>
      <c r="Q961" t="s">
        <v>51</v>
      </c>
      <c r="R961">
        <f t="shared" si="58"/>
        <v>1</v>
      </c>
      <c r="S961">
        <f t="shared" si="59"/>
        <v>0</v>
      </c>
      <c r="T961" t="str">
        <f>IF('Teams-Start'!A961&gt;=1903,"Y","N")</f>
        <v>Y</v>
      </c>
      <c r="U961">
        <v>775</v>
      </c>
      <c r="V961">
        <v>5383</v>
      </c>
      <c r="W961">
        <v>1485</v>
      </c>
      <c r="X961">
        <v>288</v>
      </c>
      <c r="Y961">
        <v>62</v>
      </c>
      <c r="Z961">
        <v>86</v>
      </c>
      <c r="AA961">
        <v>584</v>
      </c>
      <c r="AB961">
        <v>465</v>
      </c>
      <c r="AC961">
        <v>55</v>
      </c>
      <c r="AD961">
        <v>44</v>
      </c>
      <c r="AG961">
        <v>764</v>
      </c>
      <c r="AH961">
        <v>669</v>
      </c>
      <c r="AI961">
        <v>4.3899999999999997</v>
      </c>
      <c r="AJ961">
        <v>78</v>
      </c>
      <c r="AK961">
        <v>11</v>
      </c>
      <c r="AL961">
        <v>9</v>
      </c>
      <c r="AM961">
        <v>4116</v>
      </c>
      <c r="AN961">
        <v>1501</v>
      </c>
      <c r="AO961">
        <v>78</v>
      </c>
      <c r="AP961">
        <v>552</v>
      </c>
      <c r="AQ961">
        <v>584</v>
      </c>
      <c r="AR961">
        <v>162</v>
      </c>
      <c r="AS961">
        <v>139</v>
      </c>
      <c r="AT961">
        <v>0.97299999999999998</v>
      </c>
      <c r="AU961" t="s">
        <v>441</v>
      </c>
      <c r="AV961" t="s">
        <v>493</v>
      </c>
      <c r="AW961">
        <v>626895</v>
      </c>
      <c r="AX961">
        <v>106</v>
      </c>
      <c r="AY961">
        <v>106</v>
      </c>
      <c r="AZ961" t="s">
        <v>54</v>
      </c>
      <c r="BA961" t="s">
        <v>54</v>
      </c>
      <c r="BB961" t="s">
        <v>54</v>
      </c>
    </row>
    <row r="962" spans="1:54" x14ac:dyDescent="0.25">
      <c r="A962">
        <v>1936</v>
      </c>
      <c r="B962" t="s">
        <v>157</v>
      </c>
      <c r="C962" t="s">
        <v>262</v>
      </c>
      <c r="D962" t="s">
        <v>260</v>
      </c>
      <c r="E962" t="str">
        <f>VLOOKUP(D962,TeamsFranchises!$A$2:$B$121,2,FALSE)</f>
        <v>Los Angeles Dodgers</v>
      </c>
      <c r="G962">
        <v>7</v>
      </c>
      <c r="H962">
        <v>156</v>
      </c>
      <c r="I962">
        <v>79</v>
      </c>
      <c r="J962">
        <v>67</v>
      </c>
      <c r="K962">
        <v>87</v>
      </c>
      <c r="N962">
        <f t="shared" si="56"/>
        <v>0</v>
      </c>
      <c r="O962" t="s">
        <v>51</v>
      </c>
      <c r="P962">
        <f t="shared" si="57"/>
        <v>0</v>
      </c>
      <c r="Q962" t="s">
        <v>51</v>
      </c>
      <c r="R962">
        <f t="shared" si="58"/>
        <v>1</v>
      </c>
      <c r="S962">
        <f t="shared" si="59"/>
        <v>0</v>
      </c>
      <c r="T962" t="str">
        <f>IF('Teams-Start'!A962&gt;=1903,"Y","N")</f>
        <v>Y</v>
      </c>
      <c r="U962">
        <v>662</v>
      </c>
      <c r="V962">
        <v>5574</v>
      </c>
      <c r="W962">
        <v>1518</v>
      </c>
      <c r="X962">
        <v>263</v>
      </c>
      <c r="Y962">
        <v>43</v>
      </c>
      <c r="Z962">
        <v>33</v>
      </c>
      <c r="AA962">
        <v>390</v>
      </c>
      <c r="AB962">
        <v>458</v>
      </c>
      <c r="AC962">
        <v>55</v>
      </c>
      <c r="AG962">
        <v>752</v>
      </c>
      <c r="AH962">
        <v>620</v>
      </c>
      <c r="AI962">
        <v>3.98</v>
      </c>
      <c r="AJ962">
        <v>59</v>
      </c>
      <c r="AK962">
        <v>7</v>
      </c>
      <c r="AL962">
        <v>18</v>
      </c>
      <c r="AM962">
        <v>4209</v>
      </c>
      <c r="AN962">
        <v>1466</v>
      </c>
      <c r="AO962">
        <v>84</v>
      </c>
      <c r="AP962">
        <v>528</v>
      </c>
      <c r="AQ962">
        <v>651</v>
      </c>
      <c r="AR962">
        <v>202</v>
      </c>
      <c r="AS962">
        <v>107</v>
      </c>
      <c r="AT962">
        <v>0.96699999999999997</v>
      </c>
      <c r="AU962" t="s">
        <v>448</v>
      </c>
      <c r="AV962" t="s">
        <v>458</v>
      </c>
      <c r="AW962">
        <v>489618</v>
      </c>
      <c r="AX962">
        <v>101</v>
      </c>
      <c r="AY962">
        <v>103</v>
      </c>
      <c r="AZ962" t="s">
        <v>262</v>
      </c>
      <c r="BA962" t="s">
        <v>262</v>
      </c>
      <c r="BB962" t="s">
        <v>262</v>
      </c>
    </row>
    <row r="963" spans="1:54" x14ac:dyDescent="0.25">
      <c r="A963">
        <v>1936</v>
      </c>
      <c r="B963" t="s">
        <v>157</v>
      </c>
      <c r="C963" t="s">
        <v>158</v>
      </c>
      <c r="D963" t="s">
        <v>159</v>
      </c>
      <c r="E963" t="str">
        <f>VLOOKUP(D963,TeamsFranchises!$A$2:$B$121,2,FALSE)</f>
        <v>Atlanta Braves</v>
      </c>
      <c r="G963">
        <v>6</v>
      </c>
      <c r="H963">
        <v>157</v>
      </c>
      <c r="I963">
        <v>79</v>
      </c>
      <c r="J963">
        <v>71</v>
      </c>
      <c r="K963">
        <v>83</v>
      </c>
      <c r="N963">
        <f t="shared" ref="N963:N1026" si="60">IF(M963="Y",1,0)</f>
        <v>0</v>
      </c>
      <c r="O963" t="s">
        <v>51</v>
      </c>
      <c r="P963">
        <f t="shared" ref="P963:P1026" si="61">IF(O963="Y",1,0)</f>
        <v>0</v>
      </c>
      <c r="Q963" t="s">
        <v>51</v>
      </c>
      <c r="R963">
        <f t="shared" ref="R963:R1026" si="62">IF(Q963="N",1,0)</f>
        <v>1</v>
      </c>
      <c r="S963">
        <f t="shared" ref="S963:S1026" si="63">IF(Q963="Y",1,0)</f>
        <v>0</v>
      </c>
      <c r="T963" t="str">
        <f>IF('Teams-Start'!A963&gt;=1903,"Y","N")</f>
        <v>Y</v>
      </c>
      <c r="U963">
        <v>631</v>
      </c>
      <c r="V963">
        <v>5478</v>
      </c>
      <c r="W963">
        <v>1450</v>
      </c>
      <c r="X963">
        <v>207</v>
      </c>
      <c r="Y963">
        <v>45</v>
      </c>
      <c r="Z963">
        <v>67</v>
      </c>
      <c r="AA963">
        <v>433</v>
      </c>
      <c r="AB963">
        <v>582</v>
      </c>
      <c r="AC963">
        <v>23</v>
      </c>
      <c r="AG963">
        <v>715</v>
      </c>
      <c r="AH963">
        <v>619</v>
      </c>
      <c r="AI963">
        <v>3.94</v>
      </c>
      <c r="AJ963">
        <v>61</v>
      </c>
      <c r="AK963">
        <v>7</v>
      </c>
      <c r="AL963">
        <v>13</v>
      </c>
      <c r="AM963">
        <v>4239</v>
      </c>
      <c r="AN963">
        <v>1566</v>
      </c>
      <c r="AO963">
        <v>69</v>
      </c>
      <c r="AP963">
        <v>451</v>
      </c>
      <c r="AQ963">
        <v>421</v>
      </c>
      <c r="AR963">
        <v>189</v>
      </c>
      <c r="AS963">
        <v>175</v>
      </c>
      <c r="AT963">
        <v>0.97099999999999997</v>
      </c>
      <c r="AU963" t="s">
        <v>494</v>
      </c>
      <c r="AV963" t="s">
        <v>489</v>
      </c>
      <c r="AW963">
        <v>340585</v>
      </c>
      <c r="AX963">
        <v>93</v>
      </c>
      <c r="AY963">
        <v>95</v>
      </c>
      <c r="AZ963" t="s">
        <v>158</v>
      </c>
      <c r="BA963" t="s">
        <v>158</v>
      </c>
      <c r="BB963" t="s">
        <v>158</v>
      </c>
    </row>
    <row r="964" spans="1:54" x14ac:dyDescent="0.25">
      <c r="A964">
        <v>1936</v>
      </c>
      <c r="B964" t="s">
        <v>410</v>
      </c>
      <c r="C964" t="s">
        <v>415</v>
      </c>
      <c r="D964" t="s">
        <v>416</v>
      </c>
      <c r="E964" t="str">
        <f>VLOOKUP(D964,TeamsFranchises!$A$2:$B$121,2,FALSE)</f>
        <v>Chicago White Sox</v>
      </c>
      <c r="G964">
        <v>4</v>
      </c>
      <c r="H964">
        <v>153</v>
      </c>
      <c r="I964">
        <v>75</v>
      </c>
      <c r="J964">
        <v>81</v>
      </c>
      <c r="K964">
        <v>70</v>
      </c>
      <c r="N964">
        <f t="shared" si="60"/>
        <v>0</v>
      </c>
      <c r="O964" t="s">
        <v>51</v>
      </c>
      <c r="P964">
        <f t="shared" si="61"/>
        <v>0</v>
      </c>
      <c r="Q964" t="s">
        <v>51</v>
      </c>
      <c r="R964">
        <f t="shared" si="62"/>
        <v>1</v>
      </c>
      <c r="S964">
        <f t="shared" si="63"/>
        <v>0</v>
      </c>
      <c r="T964" t="str">
        <f>IF('Teams-Start'!A964&gt;=1903,"Y","N")</f>
        <v>Y</v>
      </c>
      <c r="U964">
        <v>920</v>
      </c>
      <c r="V964">
        <v>5466</v>
      </c>
      <c r="W964">
        <v>1597</v>
      </c>
      <c r="X964">
        <v>282</v>
      </c>
      <c r="Y964">
        <v>56</v>
      </c>
      <c r="Z964">
        <v>60</v>
      </c>
      <c r="AA964">
        <v>684</v>
      </c>
      <c r="AB964">
        <v>417</v>
      </c>
      <c r="AC964">
        <v>66</v>
      </c>
      <c r="AD964">
        <v>29</v>
      </c>
      <c r="AG964">
        <v>873</v>
      </c>
      <c r="AH964">
        <v>767</v>
      </c>
      <c r="AI964">
        <v>5.0599999999999996</v>
      </c>
      <c r="AJ964">
        <v>80</v>
      </c>
      <c r="AK964">
        <v>5</v>
      </c>
      <c r="AL964">
        <v>8</v>
      </c>
      <c r="AM964">
        <v>4095</v>
      </c>
      <c r="AN964">
        <v>1603</v>
      </c>
      <c r="AO964">
        <v>104</v>
      </c>
      <c r="AP964">
        <v>578</v>
      </c>
      <c r="AQ964">
        <v>414</v>
      </c>
      <c r="AR964">
        <v>168</v>
      </c>
      <c r="AS964">
        <v>174</v>
      </c>
      <c r="AT964">
        <v>0.97299999999999998</v>
      </c>
      <c r="AU964" t="s">
        <v>417</v>
      </c>
      <c r="AV964" t="s">
        <v>450</v>
      </c>
      <c r="AW964">
        <v>440810</v>
      </c>
      <c r="AX964">
        <v>104</v>
      </c>
      <c r="AY964">
        <v>103</v>
      </c>
      <c r="AZ964" t="s">
        <v>416</v>
      </c>
      <c r="BA964" t="s">
        <v>415</v>
      </c>
      <c r="BB964" t="s">
        <v>415</v>
      </c>
    </row>
    <row r="965" spans="1:54" x14ac:dyDescent="0.25">
      <c r="A965">
        <v>1936</v>
      </c>
      <c r="B965" t="s">
        <v>157</v>
      </c>
      <c r="C965" t="s">
        <v>161</v>
      </c>
      <c r="D965" t="s">
        <v>162</v>
      </c>
      <c r="E965" t="str">
        <f>VLOOKUP(D965,TeamsFranchises!$A$2:$B$121,2,FALSE)</f>
        <v>Chicago Cubs</v>
      </c>
      <c r="G965">
        <v>2</v>
      </c>
      <c r="H965">
        <v>154</v>
      </c>
      <c r="I965">
        <v>77</v>
      </c>
      <c r="J965">
        <v>87</v>
      </c>
      <c r="K965">
        <v>67</v>
      </c>
      <c r="N965">
        <f t="shared" si="60"/>
        <v>0</v>
      </c>
      <c r="O965" t="s">
        <v>51</v>
      </c>
      <c r="P965">
        <f t="shared" si="61"/>
        <v>0</v>
      </c>
      <c r="Q965" t="s">
        <v>51</v>
      </c>
      <c r="R965">
        <f t="shared" si="62"/>
        <v>1</v>
      </c>
      <c r="S965">
        <f t="shared" si="63"/>
        <v>0</v>
      </c>
      <c r="T965" t="str">
        <f>IF('Teams-Start'!A965&gt;=1903,"Y","N")</f>
        <v>Y</v>
      </c>
      <c r="U965">
        <v>755</v>
      </c>
      <c r="V965">
        <v>5409</v>
      </c>
      <c r="W965">
        <v>1545</v>
      </c>
      <c r="X965">
        <v>275</v>
      </c>
      <c r="Y965">
        <v>36</v>
      </c>
      <c r="Z965">
        <v>76</v>
      </c>
      <c r="AA965">
        <v>491</v>
      </c>
      <c r="AB965">
        <v>462</v>
      </c>
      <c r="AC965">
        <v>68</v>
      </c>
      <c r="AG965">
        <v>603</v>
      </c>
      <c r="AH965">
        <v>544</v>
      </c>
      <c r="AI965">
        <v>3.54</v>
      </c>
      <c r="AJ965">
        <v>77</v>
      </c>
      <c r="AK965">
        <v>18</v>
      </c>
      <c r="AL965">
        <v>10</v>
      </c>
      <c r="AM965">
        <v>4146</v>
      </c>
      <c r="AN965">
        <v>1413</v>
      </c>
      <c r="AO965">
        <v>77</v>
      </c>
      <c r="AP965">
        <v>434</v>
      </c>
      <c r="AQ965">
        <v>597</v>
      </c>
      <c r="AR965">
        <v>146</v>
      </c>
      <c r="AS965">
        <v>156</v>
      </c>
      <c r="AT965">
        <v>0.97599999999999998</v>
      </c>
      <c r="AU965" t="s">
        <v>434</v>
      </c>
      <c r="AV965" t="s">
        <v>473</v>
      </c>
      <c r="AW965">
        <v>699370</v>
      </c>
      <c r="AX965">
        <v>103</v>
      </c>
      <c r="AY965">
        <v>99</v>
      </c>
      <c r="AZ965" t="s">
        <v>162</v>
      </c>
      <c r="BA965" t="s">
        <v>161</v>
      </c>
      <c r="BB965" t="s">
        <v>161</v>
      </c>
    </row>
    <row r="966" spans="1:54" x14ac:dyDescent="0.25">
      <c r="A966">
        <v>1936</v>
      </c>
      <c r="B966" t="s">
        <v>157</v>
      </c>
      <c r="C966" t="s">
        <v>167</v>
      </c>
      <c r="D966" t="s">
        <v>167</v>
      </c>
      <c r="E966" t="str">
        <f>VLOOKUP(D966,TeamsFranchises!$A$2:$B$121,2,FALSE)</f>
        <v>Cincinnati Reds</v>
      </c>
      <c r="G966">
        <v>5</v>
      </c>
      <c r="H966">
        <v>154</v>
      </c>
      <c r="I966">
        <v>76</v>
      </c>
      <c r="J966">
        <v>74</v>
      </c>
      <c r="K966">
        <v>80</v>
      </c>
      <c r="N966">
        <f t="shared" si="60"/>
        <v>0</v>
      </c>
      <c r="O966" t="s">
        <v>51</v>
      </c>
      <c r="P966">
        <f t="shared" si="61"/>
        <v>0</v>
      </c>
      <c r="Q966" t="s">
        <v>51</v>
      </c>
      <c r="R966">
        <f t="shared" si="62"/>
        <v>1</v>
      </c>
      <c r="S966">
        <f t="shared" si="63"/>
        <v>0</v>
      </c>
      <c r="T966" t="str">
        <f>IF('Teams-Start'!A966&gt;=1903,"Y","N")</f>
        <v>Y</v>
      </c>
      <c r="U966">
        <v>722</v>
      </c>
      <c r="V966">
        <v>5393</v>
      </c>
      <c r="W966">
        <v>1476</v>
      </c>
      <c r="X966">
        <v>224</v>
      </c>
      <c r="Y966">
        <v>73</v>
      </c>
      <c r="Z966">
        <v>82</v>
      </c>
      <c r="AA966">
        <v>410</v>
      </c>
      <c r="AB966">
        <v>584</v>
      </c>
      <c r="AC966">
        <v>68</v>
      </c>
      <c r="AG966">
        <v>760</v>
      </c>
      <c r="AH966">
        <v>641</v>
      </c>
      <c r="AI966">
        <v>4.22</v>
      </c>
      <c r="AJ966">
        <v>50</v>
      </c>
      <c r="AK966">
        <v>6</v>
      </c>
      <c r="AL966">
        <v>23</v>
      </c>
      <c r="AM966">
        <v>4101</v>
      </c>
      <c r="AN966">
        <v>1576</v>
      </c>
      <c r="AO966">
        <v>51</v>
      </c>
      <c r="AP966">
        <v>418</v>
      </c>
      <c r="AQ966">
        <v>459</v>
      </c>
      <c r="AR966">
        <v>191</v>
      </c>
      <c r="AS966">
        <v>150</v>
      </c>
      <c r="AT966">
        <v>0.96899999999999997</v>
      </c>
      <c r="AU966" t="s">
        <v>165</v>
      </c>
      <c r="AV966" t="s">
        <v>455</v>
      </c>
      <c r="AW966">
        <v>466345</v>
      </c>
      <c r="AX966">
        <v>93</v>
      </c>
      <c r="AY966">
        <v>95</v>
      </c>
      <c r="AZ966" t="s">
        <v>167</v>
      </c>
      <c r="BA966" t="s">
        <v>167</v>
      </c>
      <c r="BB966" t="s">
        <v>167</v>
      </c>
    </row>
    <row r="967" spans="1:54" x14ac:dyDescent="0.25">
      <c r="A967">
        <v>1936</v>
      </c>
      <c r="B967" t="s">
        <v>410</v>
      </c>
      <c r="C967" t="s">
        <v>64</v>
      </c>
      <c r="D967" t="s">
        <v>64</v>
      </c>
      <c r="E967" t="str">
        <f>VLOOKUP(D967,TeamsFranchises!$A$2:$B$121,2,FALSE)</f>
        <v>Cleveland Indians</v>
      </c>
      <c r="G967">
        <v>5</v>
      </c>
      <c r="H967">
        <v>157</v>
      </c>
      <c r="I967">
        <v>81</v>
      </c>
      <c r="J967">
        <v>80</v>
      </c>
      <c r="K967">
        <v>74</v>
      </c>
      <c r="N967">
        <f t="shared" si="60"/>
        <v>0</v>
      </c>
      <c r="O967" t="s">
        <v>51</v>
      </c>
      <c r="P967">
        <f t="shared" si="61"/>
        <v>0</v>
      </c>
      <c r="Q967" t="s">
        <v>51</v>
      </c>
      <c r="R967">
        <f t="shared" si="62"/>
        <v>1</v>
      </c>
      <c r="S967">
        <f t="shared" si="63"/>
        <v>0</v>
      </c>
      <c r="T967" t="str">
        <f>IF('Teams-Start'!A967&gt;=1903,"Y","N")</f>
        <v>Y</v>
      </c>
      <c r="U967">
        <v>921</v>
      </c>
      <c r="V967">
        <v>5646</v>
      </c>
      <c r="W967">
        <v>1715</v>
      </c>
      <c r="X967">
        <v>357</v>
      </c>
      <c r="Y967">
        <v>82</v>
      </c>
      <c r="Z967">
        <v>123</v>
      </c>
      <c r="AA967">
        <v>514</v>
      </c>
      <c r="AB967">
        <v>470</v>
      </c>
      <c r="AC967">
        <v>66</v>
      </c>
      <c r="AD967">
        <v>53</v>
      </c>
      <c r="AG967">
        <v>862</v>
      </c>
      <c r="AH967">
        <v>745</v>
      </c>
      <c r="AI967">
        <v>4.83</v>
      </c>
      <c r="AJ967">
        <v>74</v>
      </c>
      <c r="AK967">
        <v>6</v>
      </c>
      <c r="AL967">
        <v>12</v>
      </c>
      <c r="AM967">
        <v>4167</v>
      </c>
      <c r="AN967">
        <v>1604</v>
      </c>
      <c r="AO967">
        <v>73</v>
      </c>
      <c r="AP967">
        <v>607</v>
      </c>
      <c r="AQ967">
        <v>619</v>
      </c>
      <c r="AR967">
        <v>182</v>
      </c>
      <c r="AS967">
        <v>154</v>
      </c>
      <c r="AT967">
        <v>0.97</v>
      </c>
      <c r="AU967" t="s">
        <v>487</v>
      </c>
      <c r="AV967" t="s">
        <v>492</v>
      </c>
      <c r="AW967">
        <v>500391</v>
      </c>
      <c r="AX967">
        <v>103</v>
      </c>
      <c r="AY967">
        <v>102</v>
      </c>
      <c r="AZ967" t="s">
        <v>64</v>
      </c>
      <c r="BA967" t="s">
        <v>64</v>
      </c>
      <c r="BB967" t="s">
        <v>64</v>
      </c>
    </row>
    <row r="968" spans="1:54" x14ac:dyDescent="0.25">
      <c r="A968">
        <v>1936</v>
      </c>
      <c r="B968" t="s">
        <v>410</v>
      </c>
      <c r="C968" t="s">
        <v>419</v>
      </c>
      <c r="D968" t="s">
        <v>419</v>
      </c>
      <c r="E968" t="str">
        <f>VLOOKUP(D968,TeamsFranchises!$A$2:$B$121,2,FALSE)</f>
        <v>Detroit Tigers</v>
      </c>
      <c r="G968">
        <v>2</v>
      </c>
      <c r="H968">
        <v>154</v>
      </c>
      <c r="I968">
        <v>77</v>
      </c>
      <c r="J968">
        <v>83</v>
      </c>
      <c r="K968">
        <v>71</v>
      </c>
      <c r="N968">
        <f t="shared" si="60"/>
        <v>0</v>
      </c>
      <c r="O968" t="s">
        <v>51</v>
      </c>
      <c r="P968">
        <f t="shared" si="61"/>
        <v>0</v>
      </c>
      <c r="Q968" t="s">
        <v>51</v>
      </c>
      <c r="R968">
        <f t="shared" si="62"/>
        <v>1</v>
      </c>
      <c r="S968">
        <f t="shared" si="63"/>
        <v>0</v>
      </c>
      <c r="T968" t="str">
        <f>IF('Teams-Start'!A968&gt;=1903,"Y","N")</f>
        <v>Y</v>
      </c>
      <c r="U968">
        <v>921</v>
      </c>
      <c r="V968">
        <v>5464</v>
      </c>
      <c r="W968">
        <v>1638</v>
      </c>
      <c r="X968">
        <v>326</v>
      </c>
      <c r="Y968">
        <v>55</v>
      </c>
      <c r="Z968">
        <v>94</v>
      </c>
      <c r="AA968">
        <v>640</v>
      </c>
      <c r="AB968">
        <v>462</v>
      </c>
      <c r="AC968">
        <v>73</v>
      </c>
      <c r="AD968">
        <v>49</v>
      </c>
      <c r="AG968">
        <v>871</v>
      </c>
      <c r="AH968">
        <v>756</v>
      </c>
      <c r="AI968">
        <v>5</v>
      </c>
      <c r="AJ968">
        <v>76</v>
      </c>
      <c r="AK968">
        <v>13</v>
      </c>
      <c r="AL968">
        <v>13</v>
      </c>
      <c r="AM968">
        <v>4080</v>
      </c>
      <c r="AN968">
        <v>1568</v>
      </c>
      <c r="AO968">
        <v>100</v>
      </c>
      <c r="AP968">
        <v>562</v>
      </c>
      <c r="AQ968">
        <v>526</v>
      </c>
      <c r="AR968">
        <v>154</v>
      </c>
      <c r="AS968">
        <v>159</v>
      </c>
      <c r="AT968">
        <v>0.97399999999999998</v>
      </c>
      <c r="AU968" t="s">
        <v>420</v>
      </c>
      <c r="AV968" t="s">
        <v>456</v>
      </c>
      <c r="AW968">
        <v>875948</v>
      </c>
      <c r="AX968">
        <v>100</v>
      </c>
      <c r="AY968">
        <v>98</v>
      </c>
      <c r="AZ968" t="s">
        <v>419</v>
      </c>
      <c r="BA968" t="s">
        <v>419</v>
      </c>
      <c r="BB968" t="s">
        <v>419</v>
      </c>
    </row>
    <row r="969" spans="1:54" x14ac:dyDescent="0.25">
      <c r="A969">
        <v>1936</v>
      </c>
      <c r="B969" t="s">
        <v>157</v>
      </c>
      <c r="C969" t="s">
        <v>242</v>
      </c>
      <c r="D969" t="s">
        <v>243</v>
      </c>
      <c r="E969" t="str">
        <f>VLOOKUP(D969,TeamsFranchises!$A$2:$B$121,2,FALSE)</f>
        <v>San Francisco Giants</v>
      </c>
      <c r="G969">
        <v>1</v>
      </c>
      <c r="H969">
        <v>154</v>
      </c>
      <c r="I969">
        <v>78</v>
      </c>
      <c r="J969">
        <v>92</v>
      </c>
      <c r="K969">
        <v>62</v>
      </c>
      <c r="N969">
        <f t="shared" si="60"/>
        <v>0</v>
      </c>
      <c r="O969" t="s">
        <v>76</v>
      </c>
      <c r="P969">
        <f t="shared" si="61"/>
        <v>1</v>
      </c>
      <c r="Q969" t="s">
        <v>51</v>
      </c>
      <c r="R969">
        <f t="shared" si="62"/>
        <v>1</v>
      </c>
      <c r="S969">
        <f t="shared" si="63"/>
        <v>0</v>
      </c>
      <c r="T969" t="str">
        <f>IF('Teams-Start'!A969&gt;=1903,"Y","N")</f>
        <v>Y</v>
      </c>
      <c r="U969">
        <v>742</v>
      </c>
      <c r="V969">
        <v>5449</v>
      </c>
      <c r="W969">
        <v>1529</v>
      </c>
      <c r="X969">
        <v>237</v>
      </c>
      <c r="Y969">
        <v>48</v>
      </c>
      <c r="Z969">
        <v>97</v>
      </c>
      <c r="AA969">
        <v>431</v>
      </c>
      <c r="AB969">
        <v>452</v>
      </c>
      <c r="AC969">
        <v>31</v>
      </c>
      <c r="AG969">
        <v>621</v>
      </c>
      <c r="AH969">
        <v>532</v>
      </c>
      <c r="AI969">
        <v>3.46</v>
      </c>
      <c r="AJ969">
        <v>60</v>
      </c>
      <c r="AK969">
        <v>12</v>
      </c>
      <c r="AL969">
        <v>22</v>
      </c>
      <c r="AM969">
        <v>4155</v>
      </c>
      <c r="AN969">
        <v>1458</v>
      </c>
      <c r="AO969">
        <v>75</v>
      </c>
      <c r="AP969">
        <v>401</v>
      </c>
      <c r="AQ969">
        <v>500</v>
      </c>
      <c r="AR969">
        <v>168</v>
      </c>
      <c r="AS969">
        <v>164</v>
      </c>
      <c r="AT969">
        <v>0.97399999999999998</v>
      </c>
      <c r="AU969" t="s">
        <v>310</v>
      </c>
      <c r="AV969" t="s">
        <v>457</v>
      </c>
      <c r="AW969">
        <v>837952</v>
      </c>
      <c r="AX969">
        <v>100</v>
      </c>
      <c r="AY969">
        <v>97</v>
      </c>
      <c r="AZ969" t="s">
        <v>246</v>
      </c>
      <c r="BA969" t="s">
        <v>242</v>
      </c>
      <c r="BB969" t="s">
        <v>242</v>
      </c>
    </row>
    <row r="970" spans="1:54" x14ac:dyDescent="0.25">
      <c r="A970">
        <v>1936</v>
      </c>
      <c r="B970" t="s">
        <v>410</v>
      </c>
      <c r="C970" t="s">
        <v>436</v>
      </c>
      <c r="D970" t="s">
        <v>412</v>
      </c>
      <c r="E970" t="str">
        <f>VLOOKUP(D970,TeamsFranchises!$A$2:$B$121,2,FALSE)</f>
        <v>New York Yankees</v>
      </c>
      <c r="G970">
        <v>1</v>
      </c>
      <c r="H970">
        <v>155</v>
      </c>
      <c r="I970">
        <v>77</v>
      </c>
      <c r="J970">
        <v>102</v>
      </c>
      <c r="K970">
        <v>51</v>
      </c>
      <c r="N970">
        <f t="shared" si="60"/>
        <v>0</v>
      </c>
      <c r="O970" t="s">
        <v>76</v>
      </c>
      <c r="P970">
        <f t="shared" si="61"/>
        <v>1</v>
      </c>
      <c r="Q970" t="s">
        <v>76</v>
      </c>
      <c r="R970">
        <f t="shared" si="62"/>
        <v>0</v>
      </c>
      <c r="S970">
        <f t="shared" si="63"/>
        <v>1</v>
      </c>
      <c r="T970" t="str">
        <f>IF('Teams-Start'!A970&gt;=1903,"Y","N")</f>
        <v>Y</v>
      </c>
      <c r="U970">
        <v>1065</v>
      </c>
      <c r="V970">
        <v>5591</v>
      </c>
      <c r="W970">
        <v>1676</v>
      </c>
      <c r="X970">
        <v>315</v>
      </c>
      <c r="Y970">
        <v>83</v>
      </c>
      <c r="Z970">
        <v>182</v>
      </c>
      <c r="AA970">
        <v>700</v>
      </c>
      <c r="AB970">
        <v>594</v>
      </c>
      <c r="AC970">
        <v>77</v>
      </c>
      <c r="AD970">
        <v>40</v>
      </c>
      <c r="AG970">
        <v>731</v>
      </c>
      <c r="AH970">
        <v>649</v>
      </c>
      <c r="AI970">
        <v>4.17</v>
      </c>
      <c r="AJ970">
        <v>77</v>
      </c>
      <c r="AK970">
        <v>6</v>
      </c>
      <c r="AL970">
        <v>21</v>
      </c>
      <c r="AM970">
        <v>4200</v>
      </c>
      <c r="AN970">
        <v>1474</v>
      </c>
      <c r="AO970">
        <v>84</v>
      </c>
      <c r="AP970">
        <v>663</v>
      </c>
      <c r="AQ970">
        <v>624</v>
      </c>
      <c r="AR970">
        <v>163</v>
      </c>
      <c r="AS970">
        <v>148</v>
      </c>
      <c r="AT970">
        <v>0.97299999999999998</v>
      </c>
      <c r="AU970" t="s">
        <v>459</v>
      </c>
      <c r="AV970" t="s">
        <v>491</v>
      </c>
      <c r="AW970">
        <v>976913</v>
      </c>
      <c r="AX970">
        <v>97</v>
      </c>
      <c r="AY970">
        <v>93</v>
      </c>
      <c r="AZ970" t="s">
        <v>412</v>
      </c>
      <c r="BA970" t="s">
        <v>436</v>
      </c>
      <c r="BB970" t="s">
        <v>436</v>
      </c>
    </row>
    <row r="971" spans="1:54" x14ac:dyDescent="0.25">
      <c r="A971">
        <v>1936</v>
      </c>
      <c r="B971" t="s">
        <v>410</v>
      </c>
      <c r="C971" t="s">
        <v>226</v>
      </c>
      <c r="D971" t="s">
        <v>423</v>
      </c>
      <c r="E971" t="str">
        <f>VLOOKUP(D971,TeamsFranchises!$A$2:$B$121,2,FALSE)</f>
        <v>Oakland Athletics</v>
      </c>
      <c r="G971">
        <v>8</v>
      </c>
      <c r="H971">
        <v>154</v>
      </c>
      <c r="I971">
        <v>77</v>
      </c>
      <c r="J971">
        <v>53</v>
      </c>
      <c r="K971">
        <v>100</v>
      </c>
      <c r="N971">
        <f t="shared" si="60"/>
        <v>0</v>
      </c>
      <c r="O971" t="s">
        <v>51</v>
      </c>
      <c r="P971">
        <f t="shared" si="61"/>
        <v>0</v>
      </c>
      <c r="Q971" t="s">
        <v>51</v>
      </c>
      <c r="R971">
        <f t="shared" si="62"/>
        <v>1</v>
      </c>
      <c r="S971">
        <f t="shared" si="63"/>
        <v>0</v>
      </c>
      <c r="T971" t="str">
        <f>IF('Teams-Start'!A971&gt;=1903,"Y","N")</f>
        <v>Y</v>
      </c>
      <c r="U971">
        <v>714</v>
      </c>
      <c r="V971">
        <v>5373</v>
      </c>
      <c r="W971">
        <v>1443</v>
      </c>
      <c r="X971">
        <v>240</v>
      </c>
      <c r="Y971">
        <v>60</v>
      </c>
      <c r="Z971">
        <v>72</v>
      </c>
      <c r="AA971">
        <v>524</v>
      </c>
      <c r="AB971">
        <v>590</v>
      </c>
      <c r="AC971">
        <v>59</v>
      </c>
      <c r="AD971">
        <v>43</v>
      </c>
      <c r="AG971">
        <v>1045</v>
      </c>
      <c r="AH971">
        <v>913</v>
      </c>
      <c r="AI971">
        <v>6.08</v>
      </c>
      <c r="AJ971">
        <v>68</v>
      </c>
      <c r="AK971">
        <v>3</v>
      </c>
      <c r="AL971">
        <v>12</v>
      </c>
      <c r="AM971">
        <v>4056</v>
      </c>
      <c r="AN971">
        <v>1645</v>
      </c>
      <c r="AO971">
        <v>131</v>
      </c>
      <c r="AP971">
        <v>696</v>
      </c>
      <c r="AQ971">
        <v>405</v>
      </c>
      <c r="AR971">
        <v>208</v>
      </c>
      <c r="AS971">
        <v>152</v>
      </c>
      <c r="AT971">
        <v>0.96599999999999997</v>
      </c>
      <c r="AU971" t="s">
        <v>77</v>
      </c>
      <c r="AV971" t="s">
        <v>442</v>
      </c>
      <c r="AW971">
        <v>285173</v>
      </c>
      <c r="AX971">
        <v>97</v>
      </c>
      <c r="AY971">
        <v>101</v>
      </c>
      <c r="AZ971" t="s">
        <v>226</v>
      </c>
      <c r="BA971" t="s">
        <v>226</v>
      </c>
      <c r="BB971" t="s">
        <v>226</v>
      </c>
    </row>
    <row r="972" spans="1:54" x14ac:dyDescent="0.25">
      <c r="A972">
        <v>1936</v>
      </c>
      <c r="B972" t="s">
        <v>157</v>
      </c>
      <c r="C972" t="s">
        <v>122</v>
      </c>
      <c r="D972" t="s">
        <v>122</v>
      </c>
      <c r="E972" t="str">
        <f>VLOOKUP(D972,TeamsFranchises!$A$2:$B$121,2,FALSE)</f>
        <v>Philadelphia Phillies</v>
      </c>
      <c r="G972">
        <v>8</v>
      </c>
      <c r="H972">
        <v>154</v>
      </c>
      <c r="I972">
        <v>78</v>
      </c>
      <c r="J972">
        <v>54</v>
      </c>
      <c r="K972">
        <v>100</v>
      </c>
      <c r="N972">
        <f t="shared" si="60"/>
        <v>0</v>
      </c>
      <c r="O972" t="s">
        <v>51</v>
      </c>
      <c r="P972">
        <f t="shared" si="61"/>
        <v>0</v>
      </c>
      <c r="Q972" t="s">
        <v>51</v>
      </c>
      <c r="R972">
        <f t="shared" si="62"/>
        <v>1</v>
      </c>
      <c r="S972">
        <f t="shared" si="63"/>
        <v>0</v>
      </c>
      <c r="T972" t="str">
        <f>IF('Teams-Start'!A972&gt;=1903,"Y","N")</f>
        <v>Y</v>
      </c>
      <c r="U972">
        <v>726</v>
      </c>
      <c r="V972">
        <v>5465</v>
      </c>
      <c r="W972">
        <v>1538</v>
      </c>
      <c r="X972">
        <v>250</v>
      </c>
      <c r="Y972">
        <v>46</v>
      </c>
      <c r="Z972">
        <v>103</v>
      </c>
      <c r="AA972">
        <v>451</v>
      </c>
      <c r="AB972">
        <v>586</v>
      </c>
      <c r="AC972">
        <v>50</v>
      </c>
      <c r="AG972">
        <v>874</v>
      </c>
      <c r="AH972">
        <v>704</v>
      </c>
      <c r="AI972">
        <v>4.6399999999999997</v>
      </c>
      <c r="AJ972">
        <v>51</v>
      </c>
      <c r="AK972">
        <v>7</v>
      </c>
      <c r="AL972">
        <v>14</v>
      </c>
      <c r="AM972">
        <v>4095</v>
      </c>
      <c r="AN972">
        <v>1630</v>
      </c>
      <c r="AO972">
        <v>87</v>
      </c>
      <c r="AP972">
        <v>515</v>
      </c>
      <c r="AQ972">
        <v>454</v>
      </c>
      <c r="AR972">
        <v>237</v>
      </c>
      <c r="AS972">
        <v>144</v>
      </c>
      <c r="AT972">
        <v>0.95899999999999996</v>
      </c>
      <c r="AU972" t="s">
        <v>358</v>
      </c>
      <c r="AV972" t="s">
        <v>404</v>
      </c>
      <c r="AW972">
        <v>249219</v>
      </c>
      <c r="AX972">
        <v>111</v>
      </c>
      <c r="AY972">
        <v>114</v>
      </c>
      <c r="AZ972" t="s">
        <v>122</v>
      </c>
      <c r="BA972" t="s">
        <v>122</v>
      </c>
      <c r="BB972" t="s">
        <v>122</v>
      </c>
    </row>
    <row r="973" spans="1:54" x14ac:dyDescent="0.25">
      <c r="A973">
        <v>1936</v>
      </c>
      <c r="B973" t="s">
        <v>157</v>
      </c>
      <c r="C973" t="s">
        <v>229</v>
      </c>
      <c r="D973" t="s">
        <v>229</v>
      </c>
      <c r="E973" t="str">
        <f>VLOOKUP(D973,TeamsFranchises!$A$2:$B$121,2,FALSE)</f>
        <v>Pittsburgh Pirates</v>
      </c>
      <c r="G973">
        <v>4</v>
      </c>
      <c r="H973">
        <v>156</v>
      </c>
      <c r="I973">
        <v>76</v>
      </c>
      <c r="J973">
        <v>84</v>
      </c>
      <c r="K973">
        <v>70</v>
      </c>
      <c r="N973">
        <f t="shared" si="60"/>
        <v>0</v>
      </c>
      <c r="O973" t="s">
        <v>51</v>
      </c>
      <c r="P973">
        <f t="shared" si="61"/>
        <v>0</v>
      </c>
      <c r="Q973" t="s">
        <v>51</v>
      </c>
      <c r="R973">
        <f t="shared" si="62"/>
        <v>1</v>
      </c>
      <c r="S973">
        <f t="shared" si="63"/>
        <v>0</v>
      </c>
      <c r="T973" t="str">
        <f>IF('Teams-Start'!A973&gt;=1903,"Y","N")</f>
        <v>Y</v>
      </c>
      <c r="U973">
        <v>804</v>
      </c>
      <c r="V973">
        <v>5586</v>
      </c>
      <c r="W973">
        <v>1596</v>
      </c>
      <c r="X973">
        <v>283</v>
      </c>
      <c r="Y973">
        <v>80</v>
      </c>
      <c r="Z973">
        <v>60</v>
      </c>
      <c r="AA973">
        <v>517</v>
      </c>
      <c r="AB973">
        <v>502</v>
      </c>
      <c r="AC973">
        <v>37</v>
      </c>
      <c r="AG973">
        <v>718</v>
      </c>
      <c r="AH973">
        <v>603</v>
      </c>
      <c r="AI973">
        <v>3.89</v>
      </c>
      <c r="AJ973">
        <v>67</v>
      </c>
      <c r="AK973">
        <v>5</v>
      </c>
      <c r="AL973">
        <v>12</v>
      </c>
      <c r="AM973">
        <v>4185</v>
      </c>
      <c r="AN973">
        <v>1475</v>
      </c>
      <c r="AO973">
        <v>74</v>
      </c>
      <c r="AP973">
        <v>379</v>
      </c>
      <c r="AQ973">
        <v>559</v>
      </c>
      <c r="AR973">
        <v>199</v>
      </c>
      <c r="AS973">
        <v>113</v>
      </c>
      <c r="AT973">
        <v>0.96699999999999997</v>
      </c>
      <c r="AU973" t="s">
        <v>390</v>
      </c>
      <c r="AV973" t="s">
        <v>447</v>
      </c>
      <c r="AW973">
        <v>372524</v>
      </c>
      <c r="AX973">
        <v>102</v>
      </c>
      <c r="AY973">
        <v>101</v>
      </c>
      <c r="AZ973" t="s">
        <v>229</v>
      </c>
      <c r="BA973" t="s">
        <v>229</v>
      </c>
      <c r="BB973" t="s">
        <v>229</v>
      </c>
    </row>
    <row r="974" spans="1:54" x14ac:dyDescent="0.25">
      <c r="A974">
        <v>1936</v>
      </c>
      <c r="B974" t="s">
        <v>410</v>
      </c>
      <c r="C974" t="s">
        <v>431</v>
      </c>
      <c r="D974" t="s">
        <v>95</v>
      </c>
      <c r="E974" t="str">
        <f>VLOOKUP(D974,TeamsFranchises!$A$2:$B$121,2,FALSE)</f>
        <v>Baltimore Orioles</v>
      </c>
      <c r="G974">
        <v>7</v>
      </c>
      <c r="H974">
        <v>155</v>
      </c>
      <c r="I974">
        <v>77</v>
      </c>
      <c r="J974">
        <v>57</v>
      </c>
      <c r="K974">
        <v>95</v>
      </c>
      <c r="N974">
        <f t="shared" si="60"/>
        <v>0</v>
      </c>
      <c r="O974" t="s">
        <v>51</v>
      </c>
      <c r="P974">
        <f t="shared" si="61"/>
        <v>0</v>
      </c>
      <c r="Q974" t="s">
        <v>51</v>
      </c>
      <c r="R974">
        <f t="shared" si="62"/>
        <v>1</v>
      </c>
      <c r="S974">
        <f t="shared" si="63"/>
        <v>0</v>
      </c>
      <c r="T974" t="str">
        <f>IF('Teams-Start'!A974&gt;=1903,"Y","N")</f>
        <v>Y</v>
      </c>
      <c r="U974">
        <v>804</v>
      </c>
      <c r="V974">
        <v>5391</v>
      </c>
      <c r="W974">
        <v>1502</v>
      </c>
      <c r="X974">
        <v>299</v>
      </c>
      <c r="Y974">
        <v>66</v>
      </c>
      <c r="Z974">
        <v>79</v>
      </c>
      <c r="AA974">
        <v>625</v>
      </c>
      <c r="AB974">
        <v>627</v>
      </c>
      <c r="AC974">
        <v>62</v>
      </c>
      <c r="AD974">
        <v>20</v>
      </c>
      <c r="AG974">
        <v>1064</v>
      </c>
      <c r="AH974">
        <v>935</v>
      </c>
      <c r="AI974">
        <v>6.24</v>
      </c>
      <c r="AJ974">
        <v>54</v>
      </c>
      <c r="AK974">
        <v>3</v>
      </c>
      <c r="AL974">
        <v>13</v>
      </c>
      <c r="AM974">
        <v>4044</v>
      </c>
      <c r="AN974">
        <v>1776</v>
      </c>
      <c r="AO974">
        <v>115</v>
      </c>
      <c r="AP974">
        <v>609</v>
      </c>
      <c r="AQ974">
        <v>399</v>
      </c>
      <c r="AR974">
        <v>188</v>
      </c>
      <c r="AS974">
        <v>143</v>
      </c>
      <c r="AT974">
        <v>0.96899999999999997</v>
      </c>
      <c r="AU974" t="s">
        <v>252</v>
      </c>
      <c r="AV974" t="s">
        <v>444</v>
      </c>
      <c r="AW974">
        <v>93267</v>
      </c>
      <c r="AX974">
        <v>102</v>
      </c>
      <c r="AY974">
        <v>106</v>
      </c>
      <c r="AZ974" t="s">
        <v>433</v>
      </c>
      <c r="BA974" t="s">
        <v>431</v>
      </c>
      <c r="BB974" t="s">
        <v>431</v>
      </c>
    </row>
    <row r="975" spans="1:54" x14ac:dyDescent="0.25">
      <c r="A975">
        <v>1936</v>
      </c>
      <c r="B975" t="s">
        <v>157</v>
      </c>
      <c r="C975" t="s">
        <v>396</v>
      </c>
      <c r="D975" t="s">
        <v>154</v>
      </c>
      <c r="E975" t="str">
        <f>VLOOKUP(D975,TeamsFranchises!$A$2:$B$121,2,FALSE)</f>
        <v>St. Louis Cardinals</v>
      </c>
      <c r="G975">
        <v>2</v>
      </c>
      <c r="H975">
        <v>155</v>
      </c>
      <c r="I975">
        <v>77</v>
      </c>
      <c r="J975">
        <v>87</v>
      </c>
      <c r="K975">
        <v>67</v>
      </c>
      <c r="N975">
        <f t="shared" si="60"/>
        <v>0</v>
      </c>
      <c r="O975" t="s">
        <v>51</v>
      </c>
      <c r="P975">
        <f t="shared" si="61"/>
        <v>0</v>
      </c>
      <c r="Q975" t="s">
        <v>51</v>
      </c>
      <c r="R975">
        <f t="shared" si="62"/>
        <v>1</v>
      </c>
      <c r="S975">
        <f t="shared" si="63"/>
        <v>0</v>
      </c>
      <c r="T975" t="str">
        <f>IF('Teams-Start'!A975&gt;=1903,"Y","N")</f>
        <v>Y</v>
      </c>
      <c r="U975">
        <v>795</v>
      </c>
      <c r="V975">
        <v>5537</v>
      </c>
      <c r="W975">
        <v>1554</v>
      </c>
      <c r="X975">
        <v>332</v>
      </c>
      <c r="Y975">
        <v>60</v>
      </c>
      <c r="Z975">
        <v>88</v>
      </c>
      <c r="AA975">
        <v>442</v>
      </c>
      <c r="AB975">
        <v>577</v>
      </c>
      <c r="AC975">
        <v>69</v>
      </c>
      <c r="AG975">
        <v>794</v>
      </c>
      <c r="AH975">
        <v>694</v>
      </c>
      <c r="AI975">
        <v>4.47</v>
      </c>
      <c r="AJ975">
        <v>65</v>
      </c>
      <c r="AK975">
        <v>5</v>
      </c>
      <c r="AL975">
        <v>24</v>
      </c>
      <c r="AM975">
        <v>4194</v>
      </c>
      <c r="AN975">
        <v>1610</v>
      </c>
      <c r="AO975">
        <v>89</v>
      </c>
      <c r="AP975">
        <v>434</v>
      </c>
      <c r="AQ975">
        <v>559</v>
      </c>
      <c r="AR975">
        <v>154</v>
      </c>
      <c r="AS975">
        <v>134</v>
      </c>
      <c r="AT975">
        <v>0.97399999999999998</v>
      </c>
      <c r="AU975" t="s">
        <v>409</v>
      </c>
      <c r="AV975" t="s">
        <v>444</v>
      </c>
      <c r="AW975">
        <v>448078</v>
      </c>
      <c r="AX975">
        <v>99</v>
      </c>
      <c r="AY975">
        <v>98</v>
      </c>
      <c r="AZ975" t="s">
        <v>154</v>
      </c>
      <c r="BA975" t="s">
        <v>396</v>
      </c>
      <c r="BB975" t="s">
        <v>396</v>
      </c>
    </row>
    <row r="976" spans="1:54" x14ac:dyDescent="0.25">
      <c r="A976">
        <v>1936</v>
      </c>
      <c r="B976" t="s">
        <v>410</v>
      </c>
      <c r="C976" t="s">
        <v>425</v>
      </c>
      <c r="D976" t="s">
        <v>426</v>
      </c>
      <c r="E976" t="str">
        <f>VLOOKUP(D976,TeamsFranchises!$A$2:$B$121,2,FALSE)</f>
        <v>Minnesota Twins</v>
      </c>
      <c r="G976">
        <v>3</v>
      </c>
      <c r="H976">
        <v>153</v>
      </c>
      <c r="I976">
        <v>77</v>
      </c>
      <c r="J976">
        <v>82</v>
      </c>
      <c r="K976">
        <v>71</v>
      </c>
      <c r="N976">
        <f t="shared" si="60"/>
        <v>0</v>
      </c>
      <c r="O976" t="s">
        <v>51</v>
      </c>
      <c r="P976">
        <f t="shared" si="61"/>
        <v>0</v>
      </c>
      <c r="Q976" t="s">
        <v>51</v>
      </c>
      <c r="R976">
        <f t="shared" si="62"/>
        <v>1</v>
      </c>
      <c r="S976">
        <f t="shared" si="63"/>
        <v>0</v>
      </c>
      <c r="T976" t="str">
        <f>IF('Teams-Start'!A976&gt;=1903,"Y","N")</f>
        <v>Y</v>
      </c>
      <c r="U976">
        <v>889</v>
      </c>
      <c r="V976">
        <v>5433</v>
      </c>
      <c r="W976">
        <v>1601</v>
      </c>
      <c r="X976">
        <v>293</v>
      </c>
      <c r="Y976">
        <v>84</v>
      </c>
      <c r="Z976">
        <v>62</v>
      </c>
      <c r="AA976">
        <v>576</v>
      </c>
      <c r="AB976">
        <v>398</v>
      </c>
      <c r="AC976">
        <v>104</v>
      </c>
      <c r="AD976">
        <v>42</v>
      </c>
      <c r="AG976">
        <v>799</v>
      </c>
      <c r="AH976">
        <v>684</v>
      </c>
      <c r="AI976">
        <v>4.58</v>
      </c>
      <c r="AJ976">
        <v>78</v>
      </c>
      <c r="AK976">
        <v>8</v>
      </c>
      <c r="AL976">
        <v>14</v>
      </c>
      <c r="AM976">
        <v>4035</v>
      </c>
      <c r="AN976">
        <v>1484</v>
      </c>
      <c r="AO976">
        <v>73</v>
      </c>
      <c r="AP976">
        <v>588</v>
      </c>
      <c r="AQ976">
        <v>462</v>
      </c>
      <c r="AR976">
        <v>182</v>
      </c>
      <c r="AS976">
        <v>163</v>
      </c>
      <c r="AT976">
        <v>0.97</v>
      </c>
      <c r="AU976" t="s">
        <v>397</v>
      </c>
      <c r="AV976" t="s">
        <v>452</v>
      </c>
      <c r="AW976">
        <v>379525</v>
      </c>
      <c r="AX976">
        <v>94</v>
      </c>
      <c r="AY976">
        <v>95</v>
      </c>
      <c r="AZ976" t="s">
        <v>428</v>
      </c>
      <c r="BA976" t="s">
        <v>425</v>
      </c>
      <c r="BB976" t="s">
        <v>425</v>
      </c>
    </row>
    <row r="977" spans="1:54" x14ac:dyDescent="0.25">
      <c r="A977">
        <v>1937</v>
      </c>
      <c r="B977" t="s">
        <v>410</v>
      </c>
      <c r="C977" t="s">
        <v>54</v>
      </c>
      <c r="D977" t="s">
        <v>54</v>
      </c>
      <c r="E977" t="str">
        <f>VLOOKUP(D977,TeamsFranchises!$A$2:$B$121,2,FALSE)</f>
        <v>Boston Red Sox</v>
      </c>
      <c r="G977">
        <v>5</v>
      </c>
      <c r="H977">
        <v>154</v>
      </c>
      <c r="I977">
        <v>74</v>
      </c>
      <c r="J977">
        <v>80</v>
      </c>
      <c r="K977">
        <v>72</v>
      </c>
      <c r="N977">
        <f t="shared" si="60"/>
        <v>0</v>
      </c>
      <c r="O977" t="s">
        <v>51</v>
      </c>
      <c r="P977">
        <f t="shared" si="61"/>
        <v>0</v>
      </c>
      <c r="Q977" t="s">
        <v>51</v>
      </c>
      <c r="R977">
        <f t="shared" si="62"/>
        <v>1</v>
      </c>
      <c r="S977">
        <f t="shared" si="63"/>
        <v>0</v>
      </c>
      <c r="T977" t="str">
        <f>IF('Teams-Start'!A977&gt;=1903,"Y","N")</f>
        <v>Y</v>
      </c>
      <c r="U977">
        <v>821</v>
      </c>
      <c r="V977">
        <v>5354</v>
      </c>
      <c r="W977">
        <v>1506</v>
      </c>
      <c r="X977">
        <v>269</v>
      </c>
      <c r="Y977">
        <v>64</v>
      </c>
      <c r="Z977">
        <v>100</v>
      </c>
      <c r="AA977">
        <v>601</v>
      </c>
      <c r="AB977">
        <v>557</v>
      </c>
      <c r="AC977">
        <v>79</v>
      </c>
      <c r="AD977">
        <v>61</v>
      </c>
      <c r="AG977">
        <v>775</v>
      </c>
      <c r="AH977">
        <v>680</v>
      </c>
      <c r="AI977">
        <v>4.4800000000000004</v>
      </c>
      <c r="AJ977">
        <v>74</v>
      </c>
      <c r="AK977">
        <v>6</v>
      </c>
      <c r="AL977">
        <v>14</v>
      </c>
      <c r="AM977">
        <v>4098</v>
      </c>
      <c r="AN977">
        <v>1518</v>
      </c>
      <c r="AO977">
        <v>92</v>
      </c>
      <c r="AP977">
        <v>597</v>
      </c>
      <c r="AQ977">
        <v>682</v>
      </c>
      <c r="AR977">
        <v>175</v>
      </c>
      <c r="AS977">
        <v>139</v>
      </c>
      <c r="AT977">
        <v>0.97</v>
      </c>
      <c r="AU977" t="s">
        <v>441</v>
      </c>
      <c r="AV977" t="s">
        <v>493</v>
      </c>
      <c r="AW977">
        <v>559659</v>
      </c>
      <c r="AX977">
        <v>104</v>
      </c>
      <c r="AY977">
        <v>103</v>
      </c>
      <c r="AZ977" t="s">
        <v>54</v>
      </c>
      <c r="BA977" t="s">
        <v>54</v>
      </c>
      <c r="BB977" t="s">
        <v>54</v>
      </c>
    </row>
    <row r="978" spans="1:54" x14ac:dyDescent="0.25">
      <c r="A978">
        <v>1937</v>
      </c>
      <c r="B978" t="s">
        <v>157</v>
      </c>
      <c r="C978" t="s">
        <v>262</v>
      </c>
      <c r="D978" t="s">
        <v>260</v>
      </c>
      <c r="E978" t="str">
        <f>VLOOKUP(D978,TeamsFranchises!$A$2:$B$121,2,FALSE)</f>
        <v>Los Angeles Dodgers</v>
      </c>
      <c r="G978">
        <v>6</v>
      </c>
      <c r="H978">
        <v>155</v>
      </c>
      <c r="I978">
        <v>76</v>
      </c>
      <c r="J978">
        <v>62</v>
      </c>
      <c r="K978">
        <v>91</v>
      </c>
      <c r="N978">
        <f t="shared" si="60"/>
        <v>0</v>
      </c>
      <c r="O978" t="s">
        <v>51</v>
      </c>
      <c r="P978">
        <f t="shared" si="61"/>
        <v>0</v>
      </c>
      <c r="Q978" t="s">
        <v>51</v>
      </c>
      <c r="R978">
        <f t="shared" si="62"/>
        <v>1</v>
      </c>
      <c r="S978">
        <f t="shared" si="63"/>
        <v>0</v>
      </c>
      <c r="T978" t="str">
        <f>IF('Teams-Start'!A978&gt;=1903,"Y","N")</f>
        <v>Y</v>
      </c>
      <c r="U978">
        <v>616</v>
      </c>
      <c r="V978">
        <v>5295</v>
      </c>
      <c r="W978">
        <v>1401</v>
      </c>
      <c r="X978">
        <v>258</v>
      </c>
      <c r="Y978">
        <v>53</v>
      </c>
      <c r="Z978">
        <v>37</v>
      </c>
      <c r="AA978">
        <v>469</v>
      </c>
      <c r="AB978">
        <v>583</v>
      </c>
      <c r="AC978">
        <v>69</v>
      </c>
      <c r="AG978">
        <v>772</v>
      </c>
      <c r="AH978">
        <v>625</v>
      </c>
      <c r="AI978">
        <v>4.13</v>
      </c>
      <c r="AJ978">
        <v>63</v>
      </c>
      <c r="AK978">
        <v>5</v>
      </c>
      <c r="AL978">
        <v>8</v>
      </c>
      <c r="AM978">
        <v>4086</v>
      </c>
      <c r="AN978">
        <v>1470</v>
      </c>
      <c r="AO978">
        <v>68</v>
      </c>
      <c r="AP978">
        <v>476</v>
      </c>
      <c r="AQ978">
        <v>592</v>
      </c>
      <c r="AR978">
        <v>216</v>
      </c>
      <c r="AS978">
        <v>127</v>
      </c>
      <c r="AT978">
        <v>0.96399999999999997</v>
      </c>
      <c r="AU978" t="s">
        <v>448</v>
      </c>
      <c r="AV978" t="s">
        <v>458</v>
      </c>
      <c r="AW978">
        <v>482481</v>
      </c>
      <c r="AX978">
        <v>102</v>
      </c>
      <c r="AY978">
        <v>104</v>
      </c>
      <c r="AZ978" t="s">
        <v>262</v>
      </c>
      <c r="BA978" t="s">
        <v>262</v>
      </c>
      <c r="BB978" t="s">
        <v>262</v>
      </c>
    </row>
    <row r="979" spans="1:54" x14ac:dyDescent="0.25">
      <c r="A979">
        <v>1937</v>
      </c>
      <c r="B979" t="s">
        <v>157</v>
      </c>
      <c r="C979" t="s">
        <v>158</v>
      </c>
      <c r="D979" t="s">
        <v>159</v>
      </c>
      <c r="E979" t="str">
        <f>VLOOKUP(D979,TeamsFranchises!$A$2:$B$121,2,FALSE)</f>
        <v>Atlanta Braves</v>
      </c>
      <c r="G979">
        <v>5</v>
      </c>
      <c r="H979">
        <v>152</v>
      </c>
      <c r="I979">
        <v>76</v>
      </c>
      <c r="J979">
        <v>79</v>
      </c>
      <c r="K979">
        <v>73</v>
      </c>
      <c r="N979">
        <f t="shared" si="60"/>
        <v>0</v>
      </c>
      <c r="O979" t="s">
        <v>51</v>
      </c>
      <c r="P979">
        <f t="shared" si="61"/>
        <v>0</v>
      </c>
      <c r="Q979" t="s">
        <v>51</v>
      </c>
      <c r="R979">
        <f t="shared" si="62"/>
        <v>1</v>
      </c>
      <c r="S979">
        <f t="shared" si="63"/>
        <v>0</v>
      </c>
      <c r="T979" t="str">
        <f>IF('Teams-Start'!A979&gt;=1903,"Y","N")</f>
        <v>Y</v>
      </c>
      <c r="U979">
        <v>579</v>
      </c>
      <c r="V979">
        <v>5124</v>
      </c>
      <c r="W979">
        <v>1265</v>
      </c>
      <c r="X979">
        <v>200</v>
      </c>
      <c r="Y979">
        <v>41</v>
      </c>
      <c r="Z979">
        <v>63</v>
      </c>
      <c r="AA979">
        <v>485</v>
      </c>
      <c r="AB979">
        <v>707</v>
      </c>
      <c r="AC979">
        <v>45</v>
      </c>
      <c r="AG979">
        <v>556</v>
      </c>
      <c r="AH979">
        <v>486</v>
      </c>
      <c r="AI979">
        <v>3.22</v>
      </c>
      <c r="AJ979">
        <v>85</v>
      </c>
      <c r="AK979">
        <v>16</v>
      </c>
      <c r="AL979">
        <v>10</v>
      </c>
      <c r="AM979">
        <v>4077</v>
      </c>
      <c r="AN979">
        <v>1344</v>
      </c>
      <c r="AO979">
        <v>60</v>
      </c>
      <c r="AP979">
        <v>372</v>
      </c>
      <c r="AQ979">
        <v>387</v>
      </c>
      <c r="AR979">
        <v>157</v>
      </c>
      <c r="AS979">
        <v>128</v>
      </c>
      <c r="AT979">
        <v>0.97499999999999998</v>
      </c>
      <c r="AU979" t="s">
        <v>494</v>
      </c>
      <c r="AV979" t="s">
        <v>489</v>
      </c>
      <c r="AW979">
        <v>385339</v>
      </c>
      <c r="AX979">
        <v>91</v>
      </c>
      <c r="AY979">
        <v>91</v>
      </c>
      <c r="AZ979" t="s">
        <v>158</v>
      </c>
      <c r="BA979" t="s">
        <v>158</v>
      </c>
      <c r="BB979" t="s">
        <v>158</v>
      </c>
    </row>
    <row r="980" spans="1:54" x14ac:dyDescent="0.25">
      <c r="A980">
        <v>1937</v>
      </c>
      <c r="B980" t="s">
        <v>410</v>
      </c>
      <c r="C980" t="s">
        <v>415</v>
      </c>
      <c r="D980" t="s">
        <v>416</v>
      </c>
      <c r="E980" t="str">
        <f>VLOOKUP(D980,TeamsFranchises!$A$2:$B$121,2,FALSE)</f>
        <v>Chicago White Sox</v>
      </c>
      <c r="G980">
        <v>3</v>
      </c>
      <c r="H980">
        <v>154</v>
      </c>
      <c r="I980">
        <v>77</v>
      </c>
      <c r="J980">
        <v>86</v>
      </c>
      <c r="K980">
        <v>68</v>
      </c>
      <c r="N980">
        <f t="shared" si="60"/>
        <v>0</v>
      </c>
      <c r="O980" t="s">
        <v>51</v>
      </c>
      <c r="P980">
        <f t="shared" si="61"/>
        <v>0</v>
      </c>
      <c r="Q980" t="s">
        <v>51</v>
      </c>
      <c r="R980">
        <f t="shared" si="62"/>
        <v>1</v>
      </c>
      <c r="S980">
        <f t="shared" si="63"/>
        <v>0</v>
      </c>
      <c r="T980" t="str">
        <f>IF('Teams-Start'!A980&gt;=1903,"Y","N")</f>
        <v>Y</v>
      </c>
      <c r="U980">
        <v>780</v>
      </c>
      <c r="V980">
        <v>5277</v>
      </c>
      <c r="W980">
        <v>1478</v>
      </c>
      <c r="X980">
        <v>280</v>
      </c>
      <c r="Y980">
        <v>76</v>
      </c>
      <c r="Z980">
        <v>67</v>
      </c>
      <c r="AA980">
        <v>549</v>
      </c>
      <c r="AB980">
        <v>447</v>
      </c>
      <c r="AC980">
        <v>70</v>
      </c>
      <c r="AD980">
        <v>34</v>
      </c>
      <c r="AG980">
        <v>730</v>
      </c>
      <c r="AH980">
        <v>626</v>
      </c>
      <c r="AI980">
        <v>4.17</v>
      </c>
      <c r="AJ980">
        <v>70</v>
      </c>
      <c r="AK980">
        <v>15</v>
      </c>
      <c r="AL980">
        <v>21</v>
      </c>
      <c r="AM980">
        <v>4053</v>
      </c>
      <c r="AN980">
        <v>1435</v>
      </c>
      <c r="AO980">
        <v>115</v>
      </c>
      <c r="AP980">
        <v>532</v>
      </c>
      <c r="AQ980">
        <v>533</v>
      </c>
      <c r="AR980">
        <v>174</v>
      </c>
      <c r="AS980">
        <v>173</v>
      </c>
      <c r="AT980">
        <v>0.97099999999999997</v>
      </c>
      <c r="AU980" t="s">
        <v>417</v>
      </c>
      <c r="AV980" t="s">
        <v>450</v>
      </c>
      <c r="AW980">
        <v>589245</v>
      </c>
      <c r="AX980">
        <v>100</v>
      </c>
      <c r="AY980">
        <v>100</v>
      </c>
      <c r="AZ980" t="s">
        <v>416</v>
      </c>
      <c r="BA980" t="s">
        <v>415</v>
      </c>
      <c r="BB980" t="s">
        <v>415</v>
      </c>
    </row>
    <row r="981" spans="1:54" x14ac:dyDescent="0.25">
      <c r="A981">
        <v>1937</v>
      </c>
      <c r="B981" t="s">
        <v>157</v>
      </c>
      <c r="C981" t="s">
        <v>161</v>
      </c>
      <c r="D981" t="s">
        <v>162</v>
      </c>
      <c r="E981" t="str">
        <f>VLOOKUP(D981,TeamsFranchises!$A$2:$B$121,2,FALSE)</f>
        <v>Chicago Cubs</v>
      </c>
      <c r="G981">
        <v>2</v>
      </c>
      <c r="H981">
        <v>154</v>
      </c>
      <c r="I981">
        <v>78</v>
      </c>
      <c r="J981">
        <v>93</v>
      </c>
      <c r="K981">
        <v>61</v>
      </c>
      <c r="N981">
        <f t="shared" si="60"/>
        <v>0</v>
      </c>
      <c r="O981" t="s">
        <v>51</v>
      </c>
      <c r="P981">
        <f t="shared" si="61"/>
        <v>0</v>
      </c>
      <c r="Q981" t="s">
        <v>51</v>
      </c>
      <c r="R981">
        <f t="shared" si="62"/>
        <v>1</v>
      </c>
      <c r="S981">
        <f t="shared" si="63"/>
        <v>0</v>
      </c>
      <c r="T981" t="str">
        <f>IF('Teams-Start'!A981&gt;=1903,"Y","N")</f>
        <v>Y</v>
      </c>
      <c r="U981">
        <v>811</v>
      </c>
      <c r="V981">
        <v>5349</v>
      </c>
      <c r="W981">
        <v>1537</v>
      </c>
      <c r="X981">
        <v>253</v>
      </c>
      <c r="Y981">
        <v>74</v>
      </c>
      <c r="Z981">
        <v>96</v>
      </c>
      <c r="AA981">
        <v>538</v>
      </c>
      <c r="AB981">
        <v>496</v>
      </c>
      <c r="AC981">
        <v>71</v>
      </c>
      <c r="AG981">
        <v>682</v>
      </c>
      <c r="AH981">
        <v>609</v>
      </c>
      <c r="AI981">
        <v>3.97</v>
      </c>
      <c r="AJ981">
        <v>73</v>
      </c>
      <c r="AK981">
        <v>11</v>
      </c>
      <c r="AL981">
        <v>13</v>
      </c>
      <c r="AM981">
        <v>4143</v>
      </c>
      <c r="AN981">
        <v>1434</v>
      </c>
      <c r="AO981">
        <v>91</v>
      </c>
      <c r="AP981">
        <v>502</v>
      </c>
      <c r="AQ981">
        <v>596</v>
      </c>
      <c r="AR981">
        <v>151</v>
      </c>
      <c r="AS981">
        <v>141</v>
      </c>
      <c r="AT981">
        <v>0.97499999999999998</v>
      </c>
      <c r="AU981" t="s">
        <v>434</v>
      </c>
      <c r="AV981" t="s">
        <v>473</v>
      </c>
      <c r="AW981">
        <v>895020</v>
      </c>
      <c r="AX981">
        <v>104</v>
      </c>
      <c r="AY981">
        <v>102</v>
      </c>
      <c r="AZ981" t="s">
        <v>162</v>
      </c>
      <c r="BA981" t="s">
        <v>161</v>
      </c>
      <c r="BB981" t="s">
        <v>161</v>
      </c>
    </row>
    <row r="982" spans="1:54" x14ac:dyDescent="0.25">
      <c r="A982">
        <v>1937</v>
      </c>
      <c r="B982" t="s">
        <v>157</v>
      </c>
      <c r="C982" t="s">
        <v>167</v>
      </c>
      <c r="D982" t="s">
        <v>167</v>
      </c>
      <c r="E982" t="str">
        <f>VLOOKUP(D982,TeamsFranchises!$A$2:$B$121,2,FALSE)</f>
        <v>Cincinnati Reds</v>
      </c>
      <c r="G982">
        <v>8</v>
      </c>
      <c r="H982">
        <v>155</v>
      </c>
      <c r="I982">
        <v>80</v>
      </c>
      <c r="J982">
        <v>56</v>
      </c>
      <c r="K982">
        <v>98</v>
      </c>
      <c r="N982">
        <f t="shared" si="60"/>
        <v>0</v>
      </c>
      <c r="O982" t="s">
        <v>51</v>
      </c>
      <c r="P982">
        <f t="shared" si="61"/>
        <v>0</v>
      </c>
      <c r="Q982" t="s">
        <v>51</v>
      </c>
      <c r="R982">
        <f t="shared" si="62"/>
        <v>1</v>
      </c>
      <c r="S982">
        <f t="shared" si="63"/>
        <v>0</v>
      </c>
      <c r="T982" t="str">
        <f>IF('Teams-Start'!A982&gt;=1903,"Y","N")</f>
        <v>Y</v>
      </c>
      <c r="U982">
        <v>612</v>
      </c>
      <c r="V982">
        <v>5230</v>
      </c>
      <c r="W982">
        <v>1329</v>
      </c>
      <c r="X982">
        <v>215</v>
      </c>
      <c r="Y982">
        <v>59</v>
      </c>
      <c r="Z982">
        <v>73</v>
      </c>
      <c r="AA982">
        <v>437</v>
      </c>
      <c r="AB982">
        <v>586</v>
      </c>
      <c r="AC982">
        <v>53</v>
      </c>
      <c r="AG982">
        <v>707</v>
      </c>
      <c r="AH982">
        <v>595</v>
      </c>
      <c r="AI982">
        <v>3.94</v>
      </c>
      <c r="AJ982">
        <v>64</v>
      </c>
      <c r="AK982">
        <v>10</v>
      </c>
      <c r="AL982">
        <v>18</v>
      </c>
      <c r="AM982">
        <v>4074</v>
      </c>
      <c r="AN982">
        <v>1428</v>
      </c>
      <c r="AO982">
        <v>38</v>
      </c>
      <c r="AP982">
        <v>533</v>
      </c>
      <c r="AQ982">
        <v>581</v>
      </c>
      <c r="AR982">
        <v>208</v>
      </c>
      <c r="AS982">
        <v>139</v>
      </c>
      <c r="AT982">
        <v>0.96599999999999997</v>
      </c>
      <c r="AU982" t="s">
        <v>165</v>
      </c>
      <c r="AV982" t="s">
        <v>455</v>
      </c>
      <c r="AW982">
        <v>411221</v>
      </c>
      <c r="AX982">
        <v>95</v>
      </c>
      <c r="AY982">
        <v>95</v>
      </c>
      <c r="AZ982" t="s">
        <v>167</v>
      </c>
      <c r="BA982" t="s">
        <v>167</v>
      </c>
      <c r="BB982" t="s">
        <v>167</v>
      </c>
    </row>
    <row r="983" spans="1:54" x14ac:dyDescent="0.25">
      <c r="A983">
        <v>1937</v>
      </c>
      <c r="B983" t="s">
        <v>410</v>
      </c>
      <c r="C983" t="s">
        <v>64</v>
      </c>
      <c r="D983" t="s">
        <v>64</v>
      </c>
      <c r="E983" t="str">
        <f>VLOOKUP(D983,TeamsFranchises!$A$2:$B$121,2,FALSE)</f>
        <v>Cleveland Indians</v>
      </c>
      <c r="G983">
        <v>4</v>
      </c>
      <c r="H983">
        <v>156</v>
      </c>
      <c r="I983">
        <v>78</v>
      </c>
      <c r="J983">
        <v>83</v>
      </c>
      <c r="K983">
        <v>71</v>
      </c>
      <c r="N983">
        <f t="shared" si="60"/>
        <v>0</v>
      </c>
      <c r="O983" t="s">
        <v>51</v>
      </c>
      <c r="P983">
        <f t="shared" si="61"/>
        <v>0</v>
      </c>
      <c r="Q983" t="s">
        <v>51</v>
      </c>
      <c r="R983">
        <f t="shared" si="62"/>
        <v>1</v>
      </c>
      <c r="S983">
        <f t="shared" si="63"/>
        <v>0</v>
      </c>
      <c r="T983" t="str">
        <f>IF('Teams-Start'!A983&gt;=1903,"Y","N")</f>
        <v>Y</v>
      </c>
      <c r="U983">
        <v>817</v>
      </c>
      <c r="V983">
        <v>5353</v>
      </c>
      <c r="W983">
        <v>1499</v>
      </c>
      <c r="X983">
        <v>304</v>
      </c>
      <c r="Y983">
        <v>76</v>
      </c>
      <c r="Z983">
        <v>103</v>
      </c>
      <c r="AA983">
        <v>570</v>
      </c>
      <c r="AB983">
        <v>551</v>
      </c>
      <c r="AC983">
        <v>78</v>
      </c>
      <c r="AD983">
        <v>51</v>
      </c>
      <c r="AG983">
        <v>768</v>
      </c>
      <c r="AH983">
        <v>665</v>
      </c>
      <c r="AI983">
        <v>4.3899999999999997</v>
      </c>
      <c r="AJ983">
        <v>64</v>
      </c>
      <c r="AK983">
        <v>4</v>
      </c>
      <c r="AL983">
        <v>15</v>
      </c>
      <c r="AM983">
        <v>4092</v>
      </c>
      <c r="AN983">
        <v>1529</v>
      </c>
      <c r="AO983">
        <v>61</v>
      </c>
      <c r="AP983">
        <v>566</v>
      </c>
      <c r="AQ983">
        <v>630</v>
      </c>
      <c r="AR983">
        <v>157</v>
      </c>
      <c r="AS983">
        <v>153</v>
      </c>
      <c r="AT983">
        <v>0.97399999999999998</v>
      </c>
      <c r="AU983" t="s">
        <v>487</v>
      </c>
      <c r="AV983" t="s">
        <v>492</v>
      </c>
      <c r="AW983">
        <v>564849</v>
      </c>
      <c r="AX983">
        <v>98</v>
      </c>
      <c r="AY983">
        <v>97</v>
      </c>
      <c r="AZ983" t="s">
        <v>64</v>
      </c>
      <c r="BA983" t="s">
        <v>64</v>
      </c>
      <c r="BB983" t="s">
        <v>64</v>
      </c>
    </row>
    <row r="984" spans="1:54" x14ac:dyDescent="0.25">
      <c r="A984">
        <v>1937</v>
      </c>
      <c r="B984" t="s">
        <v>410</v>
      </c>
      <c r="C984" t="s">
        <v>419</v>
      </c>
      <c r="D984" t="s">
        <v>419</v>
      </c>
      <c r="E984" t="str">
        <f>VLOOKUP(D984,TeamsFranchises!$A$2:$B$121,2,FALSE)</f>
        <v>Detroit Tigers</v>
      </c>
      <c r="G984">
        <v>2</v>
      </c>
      <c r="H984">
        <v>155</v>
      </c>
      <c r="I984">
        <v>77</v>
      </c>
      <c r="J984">
        <v>89</v>
      </c>
      <c r="K984">
        <v>65</v>
      </c>
      <c r="N984">
        <f t="shared" si="60"/>
        <v>0</v>
      </c>
      <c r="O984" t="s">
        <v>51</v>
      </c>
      <c r="P984">
        <f t="shared" si="61"/>
        <v>0</v>
      </c>
      <c r="Q984" t="s">
        <v>51</v>
      </c>
      <c r="R984">
        <f t="shared" si="62"/>
        <v>1</v>
      </c>
      <c r="S984">
        <f t="shared" si="63"/>
        <v>0</v>
      </c>
      <c r="T984" t="str">
        <f>IF('Teams-Start'!A984&gt;=1903,"Y","N")</f>
        <v>Y</v>
      </c>
      <c r="U984">
        <v>935</v>
      </c>
      <c r="V984">
        <v>5516</v>
      </c>
      <c r="W984">
        <v>1611</v>
      </c>
      <c r="X984">
        <v>309</v>
      </c>
      <c r="Y984">
        <v>62</v>
      </c>
      <c r="Z984">
        <v>150</v>
      </c>
      <c r="AA984">
        <v>656</v>
      </c>
      <c r="AB984">
        <v>711</v>
      </c>
      <c r="AC984">
        <v>89</v>
      </c>
      <c r="AD984">
        <v>45</v>
      </c>
      <c r="AG984">
        <v>841</v>
      </c>
      <c r="AH984">
        <v>746</v>
      </c>
      <c r="AI984">
        <v>4.87</v>
      </c>
      <c r="AJ984">
        <v>70</v>
      </c>
      <c r="AK984">
        <v>6</v>
      </c>
      <c r="AL984">
        <v>11</v>
      </c>
      <c r="AM984">
        <v>4134</v>
      </c>
      <c r="AN984">
        <v>1521</v>
      </c>
      <c r="AO984">
        <v>102</v>
      </c>
      <c r="AP984">
        <v>635</v>
      </c>
      <c r="AQ984">
        <v>485</v>
      </c>
      <c r="AR984">
        <v>147</v>
      </c>
      <c r="AS984">
        <v>149</v>
      </c>
      <c r="AT984">
        <v>0.97599999999999998</v>
      </c>
      <c r="AU984" t="s">
        <v>420</v>
      </c>
      <c r="AV984" t="s">
        <v>456</v>
      </c>
      <c r="AW984">
        <v>1072276</v>
      </c>
      <c r="AX984">
        <v>102</v>
      </c>
      <c r="AY984">
        <v>101</v>
      </c>
      <c r="AZ984" t="s">
        <v>419</v>
      </c>
      <c r="BA984" t="s">
        <v>419</v>
      </c>
      <c r="BB984" t="s">
        <v>419</v>
      </c>
    </row>
    <row r="985" spans="1:54" x14ac:dyDescent="0.25">
      <c r="A985">
        <v>1937</v>
      </c>
      <c r="B985" t="s">
        <v>157</v>
      </c>
      <c r="C985" t="s">
        <v>242</v>
      </c>
      <c r="D985" t="s">
        <v>243</v>
      </c>
      <c r="E985" t="str">
        <f>VLOOKUP(D985,TeamsFranchises!$A$2:$B$121,2,FALSE)</f>
        <v>San Francisco Giants</v>
      </c>
      <c r="G985">
        <v>1</v>
      </c>
      <c r="H985">
        <v>152</v>
      </c>
      <c r="I985">
        <v>75</v>
      </c>
      <c r="J985">
        <v>95</v>
      </c>
      <c r="K985">
        <v>57</v>
      </c>
      <c r="N985">
        <f t="shared" si="60"/>
        <v>0</v>
      </c>
      <c r="O985" t="s">
        <v>76</v>
      </c>
      <c r="P985">
        <f t="shared" si="61"/>
        <v>1</v>
      </c>
      <c r="Q985" t="s">
        <v>51</v>
      </c>
      <c r="R985">
        <f t="shared" si="62"/>
        <v>1</v>
      </c>
      <c r="S985">
        <f t="shared" si="63"/>
        <v>0</v>
      </c>
      <c r="T985" t="str">
        <f>IF('Teams-Start'!A985&gt;=1903,"Y","N")</f>
        <v>Y</v>
      </c>
      <c r="U985">
        <v>732</v>
      </c>
      <c r="V985">
        <v>5329</v>
      </c>
      <c r="W985">
        <v>1484</v>
      </c>
      <c r="X985">
        <v>251</v>
      </c>
      <c r="Y985">
        <v>41</v>
      </c>
      <c r="Z985">
        <v>111</v>
      </c>
      <c r="AA985">
        <v>412</v>
      </c>
      <c r="AB985">
        <v>492</v>
      </c>
      <c r="AC985">
        <v>45</v>
      </c>
      <c r="AG985">
        <v>602</v>
      </c>
      <c r="AH985">
        <v>519</v>
      </c>
      <c r="AI985">
        <v>3.43</v>
      </c>
      <c r="AJ985">
        <v>67</v>
      </c>
      <c r="AK985">
        <v>11</v>
      </c>
      <c r="AL985">
        <v>17</v>
      </c>
      <c r="AM985">
        <v>4083</v>
      </c>
      <c r="AN985">
        <v>1341</v>
      </c>
      <c r="AO985">
        <v>85</v>
      </c>
      <c r="AP985">
        <v>404</v>
      </c>
      <c r="AQ985">
        <v>653</v>
      </c>
      <c r="AR985">
        <v>159</v>
      </c>
      <c r="AS985">
        <v>143</v>
      </c>
      <c r="AT985">
        <v>0.97399999999999998</v>
      </c>
      <c r="AU985" t="s">
        <v>310</v>
      </c>
      <c r="AV985" t="s">
        <v>457</v>
      </c>
      <c r="AW985">
        <v>926887</v>
      </c>
      <c r="AX985">
        <v>102</v>
      </c>
      <c r="AY985">
        <v>100</v>
      </c>
      <c r="AZ985" t="s">
        <v>246</v>
      </c>
      <c r="BA985" t="s">
        <v>242</v>
      </c>
      <c r="BB985" t="s">
        <v>242</v>
      </c>
    </row>
    <row r="986" spans="1:54" x14ac:dyDescent="0.25">
      <c r="A986">
        <v>1937</v>
      </c>
      <c r="B986" t="s">
        <v>410</v>
      </c>
      <c r="C986" t="s">
        <v>436</v>
      </c>
      <c r="D986" t="s">
        <v>412</v>
      </c>
      <c r="E986" t="str">
        <f>VLOOKUP(D986,TeamsFranchises!$A$2:$B$121,2,FALSE)</f>
        <v>New York Yankees</v>
      </c>
      <c r="G986">
        <v>1</v>
      </c>
      <c r="H986">
        <v>157</v>
      </c>
      <c r="I986">
        <v>79</v>
      </c>
      <c r="J986">
        <v>102</v>
      </c>
      <c r="K986">
        <v>52</v>
      </c>
      <c r="N986">
        <f t="shared" si="60"/>
        <v>0</v>
      </c>
      <c r="O986" t="s">
        <v>76</v>
      </c>
      <c r="P986">
        <f t="shared" si="61"/>
        <v>1</v>
      </c>
      <c r="Q986" t="s">
        <v>76</v>
      </c>
      <c r="R986">
        <f t="shared" si="62"/>
        <v>0</v>
      </c>
      <c r="S986">
        <f t="shared" si="63"/>
        <v>1</v>
      </c>
      <c r="T986" t="str">
        <f>IF('Teams-Start'!A986&gt;=1903,"Y","N")</f>
        <v>Y</v>
      </c>
      <c r="U986">
        <v>979</v>
      </c>
      <c r="V986">
        <v>5487</v>
      </c>
      <c r="W986">
        <v>1554</v>
      </c>
      <c r="X986">
        <v>282</v>
      </c>
      <c r="Y986">
        <v>73</v>
      </c>
      <c r="Z986">
        <v>174</v>
      </c>
      <c r="AA986">
        <v>709</v>
      </c>
      <c r="AB986">
        <v>607</v>
      </c>
      <c r="AC986">
        <v>60</v>
      </c>
      <c r="AD986">
        <v>36</v>
      </c>
      <c r="AG986">
        <v>671</v>
      </c>
      <c r="AH986">
        <v>566</v>
      </c>
      <c r="AI986">
        <v>3.65</v>
      </c>
      <c r="AJ986">
        <v>82</v>
      </c>
      <c r="AK986">
        <v>15</v>
      </c>
      <c r="AL986">
        <v>21</v>
      </c>
      <c r="AM986">
        <v>4188</v>
      </c>
      <c r="AN986">
        <v>1417</v>
      </c>
      <c r="AO986">
        <v>92</v>
      </c>
      <c r="AP986">
        <v>506</v>
      </c>
      <c r="AQ986">
        <v>652</v>
      </c>
      <c r="AR986">
        <v>169</v>
      </c>
      <c r="AS986">
        <v>134</v>
      </c>
      <c r="AT986">
        <v>0.97199999999999998</v>
      </c>
      <c r="AU986" t="s">
        <v>459</v>
      </c>
      <c r="AV986" t="s">
        <v>491</v>
      </c>
      <c r="AW986">
        <v>998148</v>
      </c>
      <c r="AX986">
        <v>102</v>
      </c>
      <c r="AY986">
        <v>97</v>
      </c>
      <c r="AZ986" t="s">
        <v>412</v>
      </c>
      <c r="BA986" t="s">
        <v>436</v>
      </c>
      <c r="BB986" t="s">
        <v>436</v>
      </c>
    </row>
    <row r="987" spans="1:54" x14ac:dyDescent="0.25">
      <c r="A987">
        <v>1937</v>
      </c>
      <c r="B987" t="s">
        <v>410</v>
      </c>
      <c r="C987" t="s">
        <v>226</v>
      </c>
      <c r="D987" t="s">
        <v>423</v>
      </c>
      <c r="E987" t="str">
        <f>VLOOKUP(D987,TeamsFranchises!$A$2:$B$121,2,FALSE)</f>
        <v>Oakland Athletics</v>
      </c>
      <c r="G987">
        <v>7</v>
      </c>
      <c r="H987">
        <v>154</v>
      </c>
      <c r="I987">
        <v>79</v>
      </c>
      <c r="J987">
        <v>54</v>
      </c>
      <c r="K987">
        <v>97</v>
      </c>
      <c r="N987">
        <f t="shared" si="60"/>
        <v>0</v>
      </c>
      <c r="O987" t="s">
        <v>51</v>
      </c>
      <c r="P987">
        <f t="shared" si="61"/>
        <v>0</v>
      </c>
      <c r="Q987" t="s">
        <v>51</v>
      </c>
      <c r="R987">
        <f t="shared" si="62"/>
        <v>1</v>
      </c>
      <c r="S987">
        <f t="shared" si="63"/>
        <v>0</v>
      </c>
      <c r="T987" t="str">
        <f>IF('Teams-Start'!A987&gt;=1903,"Y","N")</f>
        <v>Y</v>
      </c>
      <c r="U987">
        <v>699</v>
      </c>
      <c r="V987">
        <v>5228</v>
      </c>
      <c r="W987">
        <v>1398</v>
      </c>
      <c r="X987">
        <v>278</v>
      </c>
      <c r="Y987">
        <v>60</v>
      </c>
      <c r="Z987">
        <v>94</v>
      </c>
      <c r="AA987">
        <v>583</v>
      </c>
      <c r="AB987">
        <v>557</v>
      </c>
      <c r="AC987">
        <v>95</v>
      </c>
      <c r="AD987">
        <v>48</v>
      </c>
      <c r="AG987">
        <v>854</v>
      </c>
      <c r="AH987">
        <v>719</v>
      </c>
      <c r="AI987">
        <v>4.8499999999999996</v>
      </c>
      <c r="AJ987">
        <v>65</v>
      </c>
      <c r="AK987">
        <v>6</v>
      </c>
      <c r="AL987">
        <v>9</v>
      </c>
      <c r="AM987">
        <v>4005</v>
      </c>
      <c r="AN987">
        <v>1490</v>
      </c>
      <c r="AO987">
        <v>105</v>
      </c>
      <c r="AP987">
        <v>613</v>
      </c>
      <c r="AQ987">
        <v>469</v>
      </c>
      <c r="AR987">
        <v>198</v>
      </c>
      <c r="AS987">
        <v>150</v>
      </c>
      <c r="AT987">
        <v>0.96699999999999997</v>
      </c>
      <c r="AU987" t="s">
        <v>77</v>
      </c>
      <c r="AV987" t="s">
        <v>442</v>
      </c>
      <c r="AW987">
        <v>430738</v>
      </c>
      <c r="AX987">
        <v>98</v>
      </c>
      <c r="AY987">
        <v>101</v>
      </c>
      <c r="AZ987" t="s">
        <v>226</v>
      </c>
      <c r="BA987" t="s">
        <v>226</v>
      </c>
      <c r="BB987" t="s">
        <v>226</v>
      </c>
    </row>
    <row r="988" spans="1:54" x14ac:dyDescent="0.25">
      <c r="A988">
        <v>1937</v>
      </c>
      <c r="B988" t="s">
        <v>157</v>
      </c>
      <c r="C988" t="s">
        <v>122</v>
      </c>
      <c r="D988" t="s">
        <v>122</v>
      </c>
      <c r="E988" t="str">
        <f>VLOOKUP(D988,TeamsFranchises!$A$2:$B$121,2,FALSE)</f>
        <v>Philadelphia Phillies</v>
      </c>
      <c r="G988">
        <v>7</v>
      </c>
      <c r="H988">
        <v>155</v>
      </c>
      <c r="I988">
        <v>74</v>
      </c>
      <c r="J988">
        <v>61</v>
      </c>
      <c r="K988">
        <v>92</v>
      </c>
      <c r="N988">
        <f t="shared" si="60"/>
        <v>0</v>
      </c>
      <c r="O988" t="s">
        <v>51</v>
      </c>
      <c r="P988">
        <f t="shared" si="61"/>
        <v>0</v>
      </c>
      <c r="Q988" t="s">
        <v>51</v>
      </c>
      <c r="R988">
        <f t="shared" si="62"/>
        <v>1</v>
      </c>
      <c r="S988">
        <f t="shared" si="63"/>
        <v>0</v>
      </c>
      <c r="T988" t="str">
        <f>IF('Teams-Start'!A988&gt;=1903,"Y","N")</f>
        <v>Y</v>
      </c>
      <c r="U988">
        <v>724</v>
      </c>
      <c r="V988">
        <v>5424</v>
      </c>
      <c r="W988">
        <v>1482</v>
      </c>
      <c r="X988">
        <v>258</v>
      </c>
      <c r="Y988">
        <v>37</v>
      </c>
      <c r="Z988">
        <v>103</v>
      </c>
      <c r="AA988">
        <v>478</v>
      </c>
      <c r="AB988">
        <v>640</v>
      </c>
      <c r="AC988">
        <v>66</v>
      </c>
      <c r="AG988">
        <v>869</v>
      </c>
      <c r="AH988">
        <v>770</v>
      </c>
      <c r="AI988">
        <v>5.05</v>
      </c>
      <c r="AJ988">
        <v>59</v>
      </c>
      <c r="AK988">
        <v>6</v>
      </c>
      <c r="AL988">
        <v>15</v>
      </c>
      <c r="AM988">
        <v>4119</v>
      </c>
      <c r="AN988">
        <v>1629</v>
      </c>
      <c r="AO988">
        <v>116</v>
      </c>
      <c r="AP988">
        <v>501</v>
      </c>
      <c r="AQ988">
        <v>529</v>
      </c>
      <c r="AR988">
        <v>184</v>
      </c>
      <c r="AS988">
        <v>157</v>
      </c>
      <c r="AT988">
        <v>0.97</v>
      </c>
      <c r="AU988" t="s">
        <v>358</v>
      </c>
      <c r="AV988" t="s">
        <v>404</v>
      </c>
      <c r="AW988">
        <v>212790</v>
      </c>
      <c r="AX988">
        <v>109</v>
      </c>
      <c r="AY988">
        <v>112</v>
      </c>
      <c r="AZ988" t="s">
        <v>122</v>
      </c>
      <c r="BA988" t="s">
        <v>122</v>
      </c>
      <c r="BB988" t="s">
        <v>122</v>
      </c>
    </row>
    <row r="989" spans="1:54" x14ac:dyDescent="0.25">
      <c r="A989">
        <v>1937</v>
      </c>
      <c r="B989" t="s">
        <v>157</v>
      </c>
      <c r="C989" t="s">
        <v>229</v>
      </c>
      <c r="D989" t="s">
        <v>229</v>
      </c>
      <c r="E989" t="str">
        <f>VLOOKUP(D989,TeamsFranchises!$A$2:$B$121,2,FALSE)</f>
        <v>Pittsburgh Pirates</v>
      </c>
      <c r="G989">
        <v>3</v>
      </c>
      <c r="H989">
        <v>154</v>
      </c>
      <c r="I989">
        <v>78</v>
      </c>
      <c r="J989">
        <v>86</v>
      </c>
      <c r="K989">
        <v>68</v>
      </c>
      <c r="N989">
        <f t="shared" si="60"/>
        <v>0</v>
      </c>
      <c r="O989" t="s">
        <v>51</v>
      </c>
      <c r="P989">
        <f t="shared" si="61"/>
        <v>0</v>
      </c>
      <c r="Q989" t="s">
        <v>51</v>
      </c>
      <c r="R989">
        <f t="shared" si="62"/>
        <v>1</v>
      </c>
      <c r="S989">
        <f t="shared" si="63"/>
        <v>0</v>
      </c>
      <c r="T989" t="str">
        <f>IF('Teams-Start'!A989&gt;=1903,"Y","N")</f>
        <v>Y</v>
      </c>
      <c r="U989">
        <v>704</v>
      </c>
      <c r="V989">
        <v>5433</v>
      </c>
      <c r="W989">
        <v>1550</v>
      </c>
      <c r="X989">
        <v>223</v>
      </c>
      <c r="Y989">
        <v>86</v>
      </c>
      <c r="Z989">
        <v>47</v>
      </c>
      <c r="AA989">
        <v>463</v>
      </c>
      <c r="AB989">
        <v>480</v>
      </c>
      <c r="AC989">
        <v>32</v>
      </c>
      <c r="AG989">
        <v>646</v>
      </c>
      <c r="AH989">
        <v>540</v>
      </c>
      <c r="AI989">
        <v>3.56</v>
      </c>
      <c r="AJ989">
        <v>67</v>
      </c>
      <c r="AK989">
        <v>12</v>
      </c>
      <c r="AL989">
        <v>17</v>
      </c>
      <c r="AM989">
        <v>4098</v>
      </c>
      <c r="AN989">
        <v>1398</v>
      </c>
      <c r="AO989">
        <v>71</v>
      </c>
      <c r="AP989">
        <v>428</v>
      </c>
      <c r="AQ989">
        <v>643</v>
      </c>
      <c r="AR989">
        <v>181</v>
      </c>
      <c r="AS989">
        <v>135</v>
      </c>
      <c r="AT989">
        <v>0.97</v>
      </c>
      <c r="AU989" t="s">
        <v>390</v>
      </c>
      <c r="AV989" t="s">
        <v>447</v>
      </c>
      <c r="AW989">
        <v>459679</v>
      </c>
      <c r="AX989">
        <v>100</v>
      </c>
      <c r="AY989">
        <v>98</v>
      </c>
      <c r="AZ989" t="s">
        <v>229</v>
      </c>
      <c r="BA989" t="s">
        <v>229</v>
      </c>
      <c r="BB989" t="s">
        <v>229</v>
      </c>
    </row>
    <row r="990" spans="1:54" x14ac:dyDescent="0.25">
      <c r="A990">
        <v>1937</v>
      </c>
      <c r="B990" t="s">
        <v>410</v>
      </c>
      <c r="C990" t="s">
        <v>431</v>
      </c>
      <c r="D990" t="s">
        <v>95</v>
      </c>
      <c r="E990" t="str">
        <f>VLOOKUP(D990,TeamsFranchises!$A$2:$B$121,2,FALSE)</f>
        <v>Baltimore Orioles</v>
      </c>
      <c r="G990">
        <v>8</v>
      </c>
      <c r="H990">
        <v>156</v>
      </c>
      <c r="I990">
        <v>78</v>
      </c>
      <c r="J990">
        <v>46</v>
      </c>
      <c r="K990">
        <v>108</v>
      </c>
      <c r="N990">
        <f t="shared" si="60"/>
        <v>0</v>
      </c>
      <c r="O990" t="s">
        <v>51</v>
      </c>
      <c r="P990">
        <f t="shared" si="61"/>
        <v>0</v>
      </c>
      <c r="Q990" t="s">
        <v>51</v>
      </c>
      <c r="R990">
        <f t="shared" si="62"/>
        <v>1</v>
      </c>
      <c r="S990">
        <f t="shared" si="63"/>
        <v>0</v>
      </c>
      <c r="T990" t="str">
        <f>IF('Teams-Start'!A990&gt;=1903,"Y","N")</f>
        <v>Y</v>
      </c>
      <c r="U990">
        <v>715</v>
      </c>
      <c r="V990">
        <v>5510</v>
      </c>
      <c r="W990">
        <v>1573</v>
      </c>
      <c r="X990">
        <v>327</v>
      </c>
      <c r="Y990">
        <v>44</v>
      </c>
      <c r="Z990">
        <v>71</v>
      </c>
      <c r="AA990">
        <v>514</v>
      </c>
      <c r="AB990">
        <v>510</v>
      </c>
      <c r="AC990">
        <v>30</v>
      </c>
      <c r="AD990">
        <v>27</v>
      </c>
      <c r="AG990">
        <v>1023</v>
      </c>
      <c r="AH990">
        <v>909</v>
      </c>
      <c r="AI990">
        <v>6</v>
      </c>
      <c r="AJ990">
        <v>55</v>
      </c>
      <c r="AK990">
        <v>2</v>
      </c>
      <c r="AL990">
        <v>8</v>
      </c>
      <c r="AM990">
        <v>4089</v>
      </c>
      <c r="AN990">
        <v>1768</v>
      </c>
      <c r="AO990">
        <v>143</v>
      </c>
      <c r="AP990">
        <v>653</v>
      </c>
      <c r="AQ990">
        <v>468</v>
      </c>
      <c r="AR990">
        <v>174</v>
      </c>
      <c r="AS990">
        <v>166</v>
      </c>
      <c r="AT990">
        <v>0.97199999999999998</v>
      </c>
      <c r="AU990" t="s">
        <v>252</v>
      </c>
      <c r="AV990" t="s">
        <v>444</v>
      </c>
      <c r="AW990">
        <v>123121</v>
      </c>
      <c r="AX990">
        <v>100</v>
      </c>
      <c r="AY990">
        <v>104</v>
      </c>
      <c r="AZ990" t="s">
        <v>433</v>
      </c>
      <c r="BA990" t="s">
        <v>431</v>
      </c>
      <c r="BB990" t="s">
        <v>431</v>
      </c>
    </row>
    <row r="991" spans="1:54" x14ac:dyDescent="0.25">
      <c r="A991">
        <v>1937</v>
      </c>
      <c r="B991" t="s">
        <v>157</v>
      </c>
      <c r="C991" t="s">
        <v>396</v>
      </c>
      <c r="D991" t="s">
        <v>154</v>
      </c>
      <c r="E991" t="str">
        <f>VLOOKUP(D991,TeamsFranchises!$A$2:$B$121,2,FALSE)</f>
        <v>St. Louis Cardinals</v>
      </c>
      <c r="G991">
        <v>4</v>
      </c>
      <c r="H991">
        <v>157</v>
      </c>
      <c r="I991">
        <v>80</v>
      </c>
      <c r="J991">
        <v>81</v>
      </c>
      <c r="K991">
        <v>73</v>
      </c>
      <c r="N991">
        <f t="shared" si="60"/>
        <v>0</v>
      </c>
      <c r="O991" t="s">
        <v>51</v>
      </c>
      <c r="P991">
        <f t="shared" si="61"/>
        <v>0</v>
      </c>
      <c r="Q991" t="s">
        <v>51</v>
      </c>
      <c r="R991">
        <f t="shared" si="62"/>
        <v>1</v>
      </c>
      <c r="S991">
        <f t="shared" si="63"/>
        <v>0</v>
      </c>
      <c r="T991" t="str">
        <f>IF('Teams-Start'!A991&gt;=1903,"Y","N")</f>
        <v>Y</v>
      </c>
      <c r="U991">
        <v>789</v>
      </c>
      <c r="V991">
        <v>5476</v>
      </c>
      <c r="W991">
        <v>1543</v>
      </c>
      <c r="X991">
        <v>264</v>
      </c>
      <c r="Y991">
        <v>67</v>
      </c>
      <c r="Z991">
        <v>94</v>
      </c>
      <c r="AA991">
        <v>385</v>
      </c>
      <c r="AB991">
        <v>569</v>
      </c>
      <c r="AC991">
        <v>78</v>
      </c>
      <c r="AG991">
        <v>733</v>
      </c>
      <c r="AH991">
        <v>616</v>
      </c>
      <c r="AI991">
        <v>3.98</v>
      </c>
      <c r="AJ991">
        <v>81</v>
      </c>
      <c r="AK991">
        <v>10</v>
      </c>
      <c r="AL991">
        <v>4</v>
      </c>
      <c r="AM991">
        <v>4176</v>
      </c>
      <c r="AN991">
        <v>1546</v>
      </c>
      <c r="AO991">
        <v>95</v>
      </c>
      <c r="AP991">
        <v>448</v>
      </c>
      <c r="AQ991">
        <v>571</v>
      </c>
      <c r="AR991">
        <v>164</v>
      </c>
      <c r="AS991">
        <v>127</v>
      </c>
      <c r="AT991">
        <v>0.97299999999999998</v>
      </c>
      <c r="AU991" t="s">
        <v>409</v>
      </c>
      <c r="AV991" t="s">
        <v>444</v>
      </c>
      <c r="AW991">
        <v>430811</v>
      </c>
      <c r="AX991">
        <v>102</v>
      </c>
      <c r="AY991">
        <v>101</v>
      </c>
      <c r="AZ991" t="s">
        <v>154</v>
      </c>
      <c r="BA991" t="s">
        <v>396</v>
      </c>
      <c r="BB991" t="s">
        <v>396</v>
      </c>
    </row>
    <row r="992" spans="1:54" x14ac:dyDescent="0.25">
      <c r="A992">
        <v>1937</v>
      </c>
      <c r="B992" t="s">
        <v>410</v>
      </c>
      <c r="C992" t="s">
        <v>425</v>
      </c>
      <c r="D992" t="s">
        <v>426</v>
      </c>
      <c r="E992" t="str">
        <f>VLOOKUP(D992,TeamsFranchises!$A$2:$B$121,2,FALSE)</f>
        <v>Minnesota Twins</v>
      </c>
      <c r="G992">
        <v>6</v>
      </c>
      <c r="H992">
        <v>158</v>
      </c>
      <c r="I992">
        <v>80</v>
      </c>
      <c r="J992">
        <v>73</v>
      </c>
      <c r="K992">
        <v>80</v>
      </c>
      <c r="N992">
        <f t="shared" si="60"/>
        <v>0</v>
      </c>
      <c r="O992" t="s">
        <v>51</v>
      </c>
      <c r="P992">
        <f t="shared" si="61"/>
        <v>0</v>
      </c>
      <c r="Q992" t="s">
        <v>51</v>
      </c>
      <c r="R992">
        <f t="shared" si="62"/>
        <v>1</v>
      </c>
      <c r="S992">
        <f t="shared" si="63"/>
        <v>0</v>
      </c>
      <c r="T992" t="str">
        <f>IF('Teams-Start'!A992&gt;=1903,"Y","N")</f>
        <v>Y</v>
      </c>
      <c r="U992">
        <v>757</v>
      </c>
      <c r="V992">
        <v>5578</v>
      </c>
      <c r="W992">
        <v>1559</v>
      </c>
      <c r="X992">
        <v>245</v>
      </c>
      <c r="Y992">
        <v>84</v>
      </c>
      <c r="Z992">
        <v>47</v>
      </c>
      <c r="AA992">
        <v>591</v>
      </c>
      <c r="AB992">
        <v>503</v>
      </c>
      <c r="AC992">
        <v>61</v>
      </c>
      <c r="AD992">
        <v>35</v>
      </c>
      <c r="AG992">
        <v>841</v>
      </c>
      <c r="AH992">
        <v>711</v>
      </c>
      <c r="AI992">
        <v>4.58</v>
      </c>
      <c r="AJ992">
        <v>75</v>
      </c>
      <c r="AK992">
        <v>5</v>
      </c>
      <c r="AL992">
        <v>14</v>
      </c>
      <c r="AM992">
        <v>4194</v>
      </c>
      <c r="AN992">
        <v>1498</v>
      </c>
      <c r="AO992">
        <v>96</v>
      </c>
      <c r="AP992">
        <v>671</v>
      </c>
      <c r="AQ992">
        <v>524</v>
      </c>
      <c r="AR992">
        <v>170</v>
      </c>
      <c r="AS992">
        <v>181</v>
      </c>
      <c r="AT992">
        <v>0.97199999999999998</v>
      </c>
      <c r="AU992" t="s">
        <v>397</v>
      </c>
      <c r="AV992" t="s">
        <v>452</v>
      </c>
      <c r="AW992">
        <v>397799</v>
      </c>
      <c r="AX992">
        <v>95</v>
      </c>
      <c r="AY992">
        <v>96</v>
      </c>
      <c r="AZ992" t="s">
        <v>428</v>
      </c>
      <c r="BA992" t="s">
        <v>425</v>
      </c>
      <c r="BB992" t="s">
        <v>425</v>
      </c>
    </row>
    <row r="993" spans="1:54" x14ac:dyDescent="0.25">
      <c r="A993">
        <v>1938</v>
      </c>
      <c r="B993" t="s">
        <v>410</v>
      </c>
      <c r="C993" t="s">
        <v>54</v>
      </c>
      <c r="D993" t="s">
        <v>54</v>
      </c>
      <c r="E993" t="str">
        <f>VLOOKUP(D993,TeamsFranchises!$A$2:$B$121,2,FALSE)</f>
        <v>Boston Red Sox</v>
      </c>
      <c r="G993">
        <v>2</v>
      </c>
      <c r="H993">
        <v>150</v>
      </c>
      <c r="I993">
        <v>75</v>
      </c>
      <c r="J993">
        <v>88</v>
      </c>
      <c r="K993">
        <v>61</v>
      </c>
      <c r="N993">
        <f t="shared" si="60"/>
        <v>0</v>
      </c>
      <c r="O993" t="s">
        <v>51</v>
      </c>
      <c r="P993">
        <f t="shared" si="61"/>
        <v>0</v>
      </c>
      <c r="Q993" t="s">
        <v>51</v>
      </c>
      <c r="R993">
        <f t="shared" si="62"/>
        <v>1</v>
      </c>
      <c r="S993">
        <f t="shared" si="63"/>
        <v>0</v>
      </c>
      <c r="T993" t="str">
        <f>IF('Teams-Start'!A993&gt;=1903,"Y","N")</f>
        <v>Y</v>
      </c>
      <c r="U993">
        <v>902</v>
      </c>
      <c r="V993">
        <v>5229</v>
      </c>
      <c r="W993">
        <v>1566</v>
      </c>
      <c r="X993">
        <v>298</v>
      </c>
      <c r="Y993">
        <v>56</v>
      </c>
      <c r="Z993">
        <v>98</v>
      </c>
      <c r="AA993">
        <v>650</v>
      </c>
      <c r="AB993">
        <v>463</v>
      </c>
      <c r="AC993">
        <v>55</v>
      </c>
      <c r="AD993">
        <v>51</v>
      </c>
      <c r="AG993">
        <v>751</v>
      </c>
      <c r="AH993">
        <v>652</v>
      </c>
      <c r="AI993">
        <v>4.46</v>
      </c>
      <c r="AJ993">
        <v>67</v>
      </c>
      <c r="AK993">
        <v>10</v>
      </c>
      <c r="AL993">
        <v>15</v>
      </c>
      <c r="AM993">
        <v>3948</v>
      </c>
      <c r="AN993">
        <v>1472</v>
      </c>
      <c r="AO993">
        <v>102</v>
      </c>
      <c r="AP993">
        <v>528</v>
      </c>
      <c r="AQ993">
        <v>484</v>
      </c>
      <c r="AR993">
        <v>187</v>
      </c>
      <c r="AS993">
        <v>172</v>
      </c>
      <c r="AT993">
        <v>0.96799999999999997</v>
      </c>
      <c r="AU993" t="s">
        <v>441</v>
      </c>
      <c r="AV993" t="s">
        <v>493</v>
      </c>
      <c r="AW993">
        <v>646459</v>
      </c>
      <c r="AX993">
        <v>105</v>
      </c>
      <c r="AY993">
        <v>103</v>
      </c>
      <c r="AZ993" t="s">
        <v>54</v>
      </c>
      <c r="BA993" t="s">
        <v>54</v>
      </c>
      <c r="BB993" t="s">
        <v>54</v>
      </c>
    </row>
    <row r="994" spans="1:54" x14ac:dyDescent="0.25">
      <c r="A994">
        <v>1938</v>
      </c>
      <c r="B994" t="s">
        <v>157</v>
      </c>
      <c r="C994" t="s">
        <v>262</v>
      </c>
      <c r="D994" t="s">
        <v>260</v>
      </c>
      <c r="E994" t="str">
        <f>VLOOKUP(D994,TeamsFranchises!$A$2:$B$121,2,FALSE)</f>
        <v>Los Angeles Dodgers</v>
      </c>
      <c r="G994">
        <v>7</v>
      </c>
      <c r="H994">
        <v>151</v>
      </c>
      <c r="I994">
        <v>74</v>
      </c>
      <c r="J994">
        <v>69</v>
      </c>
      <c r="K994">
        <v>80</v>
      </c>
      <c r="N994">
        <f t="shared" si="60"/>
        <v>0</v>
      </c>
      <c r="O994" t="s">
        <v>51</v>
      </c>
      <c r="P994">
        <f t="shared" si="61"/>
        <v>0</v>
      </c>
      <c r="Q994" t="s">
        <v>51</v>
      </c>
      <c r="R994">
        <f t="shared" si="62"/>
        <v>1</v>
      </c>
      <c r="S994">
        <f t="shared" si="63"/>
        <v>0</v>
      </c>
      <c r="T994" t="str">
        <f>IF('Teams-Start'!A994&gt;=1903,"Y","N")</f>
        <v>Y</v>
      </c>
      <c r="U994">
        <v>704</v>
      </c>
      <c r="V994">
        <v>5142</v>
      </c>
      <c r="W994">
        <v>1322</v>
      </c>
      <c r="X994">
        <v>225</v>
      </c>
      <c r="Y994">
        <v>79</v>
      </c>
      <c r="Z994">
        <v>61</v>
      </c>
      <c r="AA994">
        <v>611</v>
      </c>
      <c r="AB994">
        <v>615</v>
      </c>
      <c r="AC994">
        <v>66</v>
      </c>
      <c r="AG994">
        <v>710</v>
      </c>
      <c r="AH994">
        <v>602</v>
      </c>
      <c r="AI994">
        <v>4.07</v>
      </c>
      <c r="AJ994">
        <v>56</v>
      </c>
      <c r="AK994">
        <v>12</v>
      </c>
      <c r="AL994">
        <v>14</v>
      </c>
      <c r="AM994">
        <v>3996</v>
      </c>
      <c r="AN994">
        <v>1464</v>
      </c>
      <c r="AO994">
        <v>88</v>
      </c>
      <c r="AP994">
        <v>446</v>
      </c>
      <c r="AQ994">
        <v>469</v>
      </c>
      <c r="AR994">
        <v>157</v>
      </c>
      <c r="AS994">
        <v>148</v>
      </c>
      <c r="AT994">
        <v>0.97299999999999998</v>
      </c>
      <c r="AU994" t="s">
        <v>448</v>
      </c>
      <c r="AV994" t="s">
        <v>458</v>
      </c>
      <c r="AW994">
        <v>663087</v>
      </c>
      <c r="AX994">
        <v>103</v>
      </c>
      <c r="AY994">
        <v>104</v>
      </c>
      <c r="AZ994" t="s">
        <v>262</v>
      </c>
      <c r="BA994" t="s">
        <v>262</v>
      </c>
      <c r="BB994" t="s">
        <v>262</v>
      </c>
    </row>
    <row r="995" spans="1:54" x14ac:dyDescent="0.25">
      <c r="A995">
        <v>1938</v>
      </c>
      <c r="B995" t="s">
        <v>157</v>
      </c>
      <c r="C995" t="s">
        <v>158</v>
      </c>
      <c r="D995" t="s">
        <v>159</v>
      </c>
      <c r="E995" t="str">
        <f>VLOOKUP(D995,TeamsFranchises!$A$2:$B$121,2,FALSE)</f>
        <v>Atlanta Braves</v>
      </c>
      <c r="G995">
        <v>5</v>
      </c>
      <c r="H995">
        <v>153</v>
      </c>
      <c r="I995">
        <v>75</v>
      </c>
      <c r="J995">
        <v>77</v>
      </c>
      <c r="K995">
        <v>75</v>
      </c>
      <c r="N995">
        <f t="shared" si="60"/>
        <v>0</v>
      </c>
      <c r="O995" t="s">
        <v>51</v>
      </c>
      <c r="P995">
        <f t="shared" si="61"/>
        <v>0</v>
      </c>
      <c r="Q995" t="s">
        <v>51</v>
      </c>
      <c r="R995">
        <f t="shared" si="62"/>
        <v>1</v>
      </c>
      <c r="S995">
        <f t="shared" si="63"/>
        <v>0</v>
      </c>
      <c r="T995" t="str">
        <f>IF('Teams-Start'!A995&gt;=1903,"Y","N")</f>
        <v>Y</v>
      </c>
      <c r="U995">
        <v>561</v>
      </c>
      <c r="V995">
        <v>5250</v>
      </c>
      <c r="W995">
        <v>1311</v>
      </c>
      <c r="X995">
        <v>199</v>
      </c>
      <c r="Y995">
        <v>39</v>
      </c>
      <c r="Z995">
        <v>54</v>
      </c>
      <c r="AA995">
        <v>424</v>
      </c>
      <c r="AB995">
        <v>548</v>
      </c>
      <c r="AC995">
        <v>49</v>
      </c>
      <c r="AG995">
        <v>618</v>
      </c>
      <c r="AH995">
        <v>521</v>
      </c>
      <c r="AI995">
        <v>3.4</v>
      </c>
      <c r="AJ995">
        <v>83</v>
      </c>
      <c r="AK995">
        <v>15</v>
      </c>
      <c r="AL995">
        <v>12</v>
      </c>
      <c r="AM995">
        <v>4140</v>
      </c>
      <c r="AN995">
        <v>1375</v>
      </c>
      <c r="AO995">
        <v>66</v>
      </c>
      <c r="AP995">
        <v>465</v>
      </c>
      <c r="AQ995">
        <v>413</v>
      </c>
      <c r="AR995">
        <v>173</v>
      </c>
      <c r="AS995">
        <v>136</v>
      </c>
      <c r="AT995">
        <v>0.97199999999999998</v>
      </c>
      <c r="AU995" t="s">
        <v>494</v>
      </c>
      <c r="AV995" t="s">
        <v>489</v>
      </c>
      <c r="AW995">
        <v>341149</v>
      </c>
      <c r="AX995">
        <v>89</v>
      </c>
      <c r="AY995">
        <v>90</v>
      </c>
      <c r="AZ995" t="s">
        <v>158</v>
      </c>
      <c r="BA995" t="s">
        <v>158</v>
      </c>
      <c r="BB995" t="s">
        <v>158</v>
      </c>
    </row>
    <row r="996" spans="1:54" x14ac:dyDescent="0.25">
      <c r="A996">
        <v>1938</v>
      </c>
      <c r="B996" t="s">
        <v>410</v>
      </c>
      <c r="C996" t="s">
        <v>415</v>
      </c>
      <c r="D996" t="s">
        <v>416</v>
      </c>
      <c r="E996" t="str">
        <f>VLOOKUP(D996,TeamsFranchises!$A$2:$B$121,2,FALSE)</f>
        <v>Chicago White Sox</v>
      </c>
      <c r="G996">
        <v>6</v>
      </c>
      <c r="H996">
        <v>149</v>
      </c>
      <c r="I996">
        <v>73</v>
      </c>
      <c r="J996">
        <v>65</v>
      </c>
      <c r="K996">
        <v>83</v>
      </c>
      <c r="N996">
        <f t="shared" si="60"/>
        <v>0</v>
      </c>
      <c r="O996" t="s">
        <v>51</v>
      </c>
      <c r="P996">
        <f t="shared" si="61"/>
        <v>0</v>
      </c>
      <c r="Q996" t="s">
        <v>51</v>
      </c>
      <c r="R996">
        <f t="shared" si="62"/>
        <v>1</v>
      </c>
      <c r="S996">
        <f t="shared" si="63"/>
        <v>0</v>
      </c>
      <c r="T996" t="str">
        <f>IF('Teams-Start'!A996&gt;=1903,"Y","N")</f>
        <v>Y</v>
      </c>
      <c r="U996">
        <v>709</v>
      </c>
      <c r="V996">
        <v>5199</v>
      </c>
      <c r="W996">
        <v>1439</v>
      </c>
      <c r="X996">
        <v>239</v>
      </c>
      <c r="Y996">
        <v>55</v>
      </c>
      <c r="Z996">
        <v>67</v>
      </c>
      <c r="AA996">
        <v>514</v>
      </c>
      <c r="AB996">
        <v>489</v>
      </c>
      <c r="AC996">
        <v>56</v>
      </c>
      <c r="AD996">
        <v>39</v>
      </c>
      <c r="AG996">
        <v>752</v>
      </c>
      <c r="AH996">
        <v>638</v>
      </c>
      <c r="AI996">
        <v>4.3600000000000003</v>
      </c>
      <c r="AJ996">
        <v>83</v>
      </c>
      <c r="AK996">
        <v>5</v>
      </c>
      <c r="AL996">
        <v>9</v>
      </c>
      <c r="AM996">
        <v>3948</v>
      </c>
      <c r="AN996">
        <v>1449</v>
      </c>
      <c r="AO996">
        <v>101</v>
      </c>
      <c r="AP996">
        <v>550</v>
      </c>
      <c r="AQ996">
        <v>432</v>
      </c>
      <c r="AR996">
        <v>195</v>
      </c>
      <c r="AS996">
        <v>155</v>
      </c>
      <c r="AT996">
        <v>0.96699999999999997</v>
      </c>
      <c r="AU996" t="s">
        <v>417</v>
      </c>
      <c r="AV996" t="s">
        <v>450</v>
      </c>
      <c r="AW996">
        <v>338278</v>
      </c>
      <c r="AX996">
        <v>103</v>
      </c>
      <c r="AY996">
        <v>103</v>
      </c>
      <c r="AZ996" t="s">
        <v>416</v>
      </c>
      <c r="BA996" t="s">
        <v>415</v>
      </c>
      <c r="BB996" t="s">
        <v>415</v>
      </c>
    </row>
    <row r="997" spans="1:54" x14ac:dyDescent="0.25">
      <c r="A997">
        <v>1938</v>
      </c>
      <c r="B997" t="s">
        <v>157</v>
      </c>
      <c r="C997" t="s">
        <v>161</v>
      </c>
      <c r="D997" t="s">
        <v>162</v>
      </c>
      <c r="E997" t="str">
        <f>VLOOKUP(D997,TeamsFranchises!$A$2:$B$121,2,FALSE)</f>
        <v>Chicago Cubs</v>
      </c>
      <c r="G997">
        <v>1</v>
      </c>
      <c r="H997">
        <v>154</v>
      </c>
      <c r="I997">
        <v>77</v>
      </c>
      <c r="J997">
        <v>89</v>
      </c>
      <c r="K997">
        <v>63</v>
      </c>
      <c r="N997">
        <f t="shared" si="60"/>
        <v>0</v>
      </c>
      <c r="O997" t="s">
        <v>76</v>
      </c>
      <c r="P997">
        <f t="shared" si="61"/>
        <v>1</v>
      </c>
      <c r="Q997" t="s">
        <v>51</v>
      </c>
      <c r="R997">
        <f t="shared" si="62"/>
        <v>1</v>
      </c>
      <c r="S997">
        <f t="shared" si="63"/>
        <v>0</v>
      </c>
      <c r="T997" t="str">
        <f>IF('Teams-Start'!A997&gt;=1903,"Y","N")</f>
        <v>Y</v>
      </c>
      <c r="U997">
        <v>713</v>
      </c>
      <c r="V997">
        <v>5333</v>
      </c>
      <c r="W997">
        <v>1435</v>
      </c>
      <c r="X997">
        <v>242</v>
      </c>
      <c r="Y997">
        <v>70</v>
      </c>
      <c r="Z997">
        <v>65</v>
      </c>
      <c r="AA997">
        <v>522</v>
      </c>
      <c r="AB997">
        <v>476</v>
      </c>
      <c r="AC997">
        <v>49</v>
      </c>
      <c r="AG997">
        <v>598</v>
      </c>
      <c r="AH997">
        <v>523</v>
      </c>
      <c r="AI997">
        <v>3.37</v>
      </c>
      <c r="AJ997">
        <v>67</v>
      </c>
      <c r="AK997">
        <v>16</v>
      </c>
      <c r="AL997">
        <v>18</v>
      </c>
      <c r="AM997">
        <v>4188</v>
      </c>
      <c r="AN997">
        <v>1414</v>
      </c>
      <c r="AO997">
        <v>71</v>
      </c>
      <c r="AP997">
        <v>454</v>
      </c>
      <c r="AQ997">
        <v>583</v>
      </c>
      <c r="AR997">
        <v>135</v>
      </c>
      <c r="AS997">
        <v>151</v>
      </c>
      <c r="AT997">
        <v>0.97799999999999998</v>
      </c>
      <c r="AU997" t="s">
        <v>434</v>
      </c>
      <c r="AV997" t="s">
        <v>473</v>
      </c>
      <c r="AW997">
        <v>951640</v>
      </c>
      <c r="AX997">
        <v>103</v>
      </c>
      <c r="AY997">
        <v>101</v>
      </c>
      <c r="AZ997" t="s">
        <v>162</v>
      </c>
      <c r="BA997" t="s">
        <v>161</v>
      </c>
      <c r="BB997" t="s">
        <v>161</v>
      </c>
    </row>
    <row r="998" spans="1:54" x14ac:dyDescent="0.25">
      <c r="A998">
        <v>1938</v>
      </c>
      <c r="B998" t="s">
        <v>157</v>
      </c>
      <c r="C998" t="s">
        <v>167</v>
      </c>
      <c r="D998" t="s">
        <v>167</v>
      </c>
      <c r="E998" t="str">
        <f>VLOOKUP(D998,TeamsFranchises!$A$2:$B$121,2,FALSE)</f>
        <v>Cincinnati Reds</v>
      </c>
      <c r="G998">
        <v>4</v>
      </c>
      <c r="H998">
        <v>151</v>
      </c>
      <c r="I998">
        <v>77</v>
      </c>
      <c r="J998">
        <v>82</v>
      </c>
      <c r="K998">
        <v>68</v>
      </c>
      <c r="N998">
        <f t="shared" si="60"/>
        <v>0</v>
      </c>
      <c r="O998" t="s">
        <v>51</v>
      </c>
      <c r="P998">
        <f t="shared" si="61"/>
        <v>0</v>
      </c>
      <c r="Q998" t="s">
        <v>51</v>
      </c>
      <c r="R998">
        <f t="shared" si="62"/>
        <v>1</v>
      </c>
      <c r="S998">
        <f t="shared" si="63"/>
        <v>0</v>
      </c>
      <c r="T998" t="str">
        <f>IF('Teams-Start'!A998&gt;=1903,"Y","N")</f>
        <v>Y</v>
      </c>
      <c r="U998">
        <v>723</v>
      </c>
      <c r="V998">
        <v>5391</v>
      </c>
      <c r="W998">
        <v>1495</v>
      </c>
      <c r="X998">
        <v>251</v>
      </c>
      <c r="Y998">
        <v>57</v>
      </c>
      <c r="Z998">
        <v>110</v>
      </c>
      <c r="AA998">
        <v>366</v>
      </c>
      <c r="AB998">
        <v>518</v>
      </c>
      <c r="AC998">
        <v>19</v>
      </c>
      <c r="AG998">
        <v>634</v>
      </c>
      <c r="AH998">
        <v>548</v>
      </c>
      <c r="AI998">
        <v>3.62</v>
      </c>
      <c r="AJ998">
        <v>72</v>
      </c>
      <c r="AK998">
        <v>11</v>
      </c>
      <c r="AL998">
        <v>16</v>
      </c>
      <c r="AM998">
        <v>4086</v>
      </c>
      <c r="AN998">
        <v>1329</v>
      </c>
      <c r="AO998">
        <v>75</v>
      </c>
      <c r="AP998">
        <v>463</v>
      </c>
      <c r="AQ998">
        <v>542</v>
      </c>
      <c r="AR998">
        <v>169</v>
      </c>
      <c r="AS998">
        <v>133</v>
      </c>
      <c r="AT998">
        <v>0.97199999999999998</v>
      </c>
      <c r="AU998" t="s">
        <v>165</v>
      </c>
      <c r="AV998" t="s">
        <v>455</v>
      </c>
      <c r="AW998">
        <v>706756</v>
      </c>
      <c r="AX998">
        <v>98</v>
      </c>
      <c r="AY998">
        <v>97</v>
      </c>
      <c r="AZ998" t="s">
        <v>167</v>
      </c>
      <c r="BA998" t="s">
        <v>167</v>
      </c>
      <c r="BB998" t="s">
        <v>167</v>
      </c>
    </row>
    <row r="999" spans="1:54" x14ac:dyDescent="0.25">
      <c r="A999">
        <v>1938</v>
      </c>
      <c r="B999" t="s">
        <v>410</v>
      </c>
      <c r="C999" t="s">
        <v>64</v>
      </c>
      <c r="D999" t="s">
        <v>64</v>
      </c>
      <c r="E999" t="str">
        <f>VLOOKUP(D999,TeamsFranchises!$A$2:$B$121,2,FALSE)</f>
        <v>Cleveland Indians</v>
      </c>
      <c r="G999">
        <v>3</v>
      </c>
      <c r="H999">
        <v>153</v>
      </c>
      <c r="I999">
        <v>76</v>
      </c>
      <c r="J999">
        <v>86</v>
      </c>
      <c r="K999">
        <v>66</v>
      </c>
      <c r="N999">
        <f t="shared" si="60"/>
        <v>0</v>
      </c>
      <c r="O999" t="s">
        <v>51</v>
      </c>
      <c r="P999">
        <f t="shared" si="61"/>
        <v>0</v>
      </c>
      <c r="Q999" t="s">
        <v>51</v>
      </c>
      <c r="R999">
        <f t="shared" si="62"/>
        <v>1</v>
      </c>
      <c r="S999">
        <f t="shared" si="63"/>
        <v>0</v>
      </c>
      <c r="T999" t="str">
        <f>IF('Teams-Start'!A999&gt;=1903,"Y","N")</f>
        <v>Y</v>
      </c>
      <c r="U999">
        <v>847</v>
      </c>
      <c r="V999">
        <v>5356</v>
      </c>
      <c r="W999">
        <v>1506</v>
      </c>
      <c r="X999">
        <v>300</v>
      </c>
      <c r="Y999">
        <v>89</v>
      </c>
      <c r="Z999">
        <v>113</v>
      </c>
      <c r="AA999">
        <v>550</v>
      </c>
      <c r="AB999">
        <v>605</v>
      </c>
      <c r="AC999">
        <v>83</v>
      </c>
      <c r="AD999">
        <v>36</v>
      </c>
      <c r="AG999">
        <v>782</v>
      </c>
      <c r="AH999">
        <v>692</v>
      </c>
      <c r="AI999">
        <v>4.5999999999999996</v>
      </c>
      <c r="AJ999">
        <v>68</v>
      </c>
      <c r="AK999">
        <v>5</v>
      </c>
      <c r="AL999">
        <v>17</v>
      </c>
      <c r="AM999">
        <v>4059</v>
      </c>
      <c r="AN999">
        <v>1416</v>
      </c>
      <c r="AO999">
        <v>100</v>
      </c>
      <c r="AP999">
        <v>681</v>
      </c>
      <c r="AQ999">
        <v>717</v>
      </c>
      <c r="AR999">
        <v>152</v>
      </c>
      <c r="AS999">
        <v>145</v>
      </c>
      <c r="AT999">
        <v>0.97399999999999998</v>
      </c>
      <c r="AU999" t="s">
        <v>487</v>
      </c>
      <c r="AV999" t="s">
        <v>492</v>
      </c>
      <c r="AW999">
        <v>652006</v>
      </c>
      <c r="AX999">
        <v>98</v>
      </c>
      <c r="AY999">
        <v>97</v>
      </c>
      <c r="AZ999" t="s">
        <v>64</v>
      </c>
      <c r="BA999" t="s">
        <v>64</v>
      </c>
      <c r="BB999" t="s">
        <v>64</v>
      </c>
    </row>
    <row r="1000" spans="1:54" x14ac:dyDescent="0.25">
      <c r="A1000">
        <v>1938</v>
      </c>
      <c r="B1000" t="s">
        <v>410</v>
      </c>
      <c r="C1000" t="s">
        <v>419</v>
      </c>
      <c r="D1000" t="s">
        <v>419</v>
      </c>
      <c r="E1000" t="str">
        <f>VLOOKUP(D1000,TeamsFranchises!$A$2:$B$121,2,FALSE)</f>
        <v>Detroit Tigers</v>
      </c>
      <c r="G1000">
        <v>4</v>
      </c>
      <c r="H1000">
        <v>155</v>
      </c>
      <c r="I1000">
        <v>79</v>
      </c>
      <c r="J1000">
        <v>84</v>
      </c>
      <c r="K1000">
        <v>70</v>
      </c>
      <c r="N1000">
        <f t="shared" si="60"/>
        <v>0</v>
      </c>
      <c r="O1000" t="s">
        <v>51</v>
      </c>
      <c r="P1000">
        <f t="shared" si="61"/>
        <v>0</v>
      </c>
      <c r="Q1000" t="s">
        <v>51</v>
      </c>
      <c r="R1000">
        <f t="shared" si="62"/>
        <v>1</v>
      </c>
      <c r="S1000">
        <f t="shared" si="63"/>
        <v>0</v>
      </c>
      <c r="T1000" t="str">
        <f>IF('Teams-Start'!A1000&gt;=1903,"Y","N")</f>
        <v>Y</v>
      </c>
      <c r="U1000">
        <v>862</v>
      </c>
      <c r="V1000">
        <v>5270</v>
      </c>
      <c r="W1000">
        <v>1434</v>
      </c>
      <c r="X1000">
        <v>219</v>
      </c>
      <c r="Y1000">
        <v>52</v>
      </c>
      <c r="Z1000">
        <v>137</v>
      </c>
      <c r="AA1000">
        <v>693</v>
      </c>
      <c r="AB1000">
        <v>581</v>
      </c>
      <c r="AC1000">
        <v>76</v>
      </c>
      <c r="AD1000">
        <v>41</v>
      </c>
      <c r="AG1000">
        <v>795</v>
      </c>
      <c r="AH1000">
        <v>717</v>
      </c>
      <c r="AI1000">
        <v>4.79</v>
      </c>
      <c r="AJ1000">
        <v>75</v>
      </c>
      <c r="AK1000">
        <v>3</v>
      </c>
      <c r="AL1000">
        <v>11</v>
      </c>
      <c r="AM1000">
        <v>4044</v>
      </c>
      <c r="AN1000">
        <v>1532</v>
      </c>
      <c r="AO1000">
        <v>110</v>
      </c>
      <c r="AP1000">
        <v>608</v>
      </c>
      <c r="AQ1000">
        <v>435</v>
      </c>
      <c r="AR1000">
        <v>147</v>
      </c>
      <c r="AS1000">
        <v>172</v>
      </c>
      <c r="AT1000">
        <v>0.97599999999999998</v>
      </c>
      <c r="AU1000" t="s">
        <v>420</v>
      </c>
      <c r="AV1000" t="s">
        <v>495</v>
      </c>
      <c r="AW1000">
        <v>799557</v>
      </c>
      <c r="AX1000">
        <v>107</v>
      </c>
      <c r="AY1000">
        <v>106</v>
      </c>
      <c r="AZ1000" t="s">
        <v>419</v>
      </c>
      <c r="BA1000" t="s">
        <v>419</v>
      </c>
      <c r="BB1000" t="s">
        <v>419</v>
      </c>
    </row>
    <row r="1001" spans="1:54" x14ac:dyDescent="0.25">
      <c r="A1001">
        <v>1938</v>
      </c>
      <c r="B1001" t="s">
        <v>157</v>
      </c>
      <c r="C1001" t="s">
        <v>242</v>
      </c>
      <c r="D1001" t="s">
        <v>243</v>
      </c>
      <c r="E1001" t="str">
        <f>VLOOKUP(D1001,TeamsFranchises!$A$2:$B$121,2,FALSE)</f>
        <v>San Francisco Giants</v>
      </c>
      <c r="G1001">
        <v>3</v>
      </c>
      <c r="H1001">
        <v>152</v>
      </c>
      <c r="I1001">
        <v>73</v>
      </c>
      <c r="J1001">
        <v>83</v>
      </c>
      <c r="K1001">
        <v>67</v>
      </c>
      <c r="N1001">
        <f t="shared" si="60"/>
        <v>0</v>
      </c>
      <c r="O1001" t="s">
        <v>51</v>
      </c>
      <c r="P1001">
        <f t="shared" si="61"/>
        <v>0</v>
      </c>
      <c r="Q1001" t="s">
        <v>51</v>
      </c>
      <c r="R1001">
        <f t="shared" si="62"/>
        <v>1</v>
      </c>
      <c r="S1001">
        <f t="shared" si="63"/>
        <v>0</v>
      </c>
      <c r="T1001" t="str">
        <f>IF('Teams-Start'!A1001&gt;=1903,"Y","N")</f>
        <v>Y</v>
      </c>
      <c r="U1001">
        <v>705</v>
      </c>
      <c r="V1001">
        <v>5255</v>
      </c>
      <c r="W1001">
        <v>1424</v>
      </c>
      <c r="X1001">
        <v>210</v>
      </c>
      <c r="Y1001">
        <v>36</v>
      </c>
      <c r="Z1001">
        <v>125</v>
      </c>
      <c r="AA1001">
        <v>465</v>
      </c>
      <c r="AB1001">
        <v>528</v>
      </c>
      <c r="AC1001">
        <v>31</v>
      </c>
      <c r="AG1001">
        <v>637</v>
      </c>
      <c r="AH1001">
        <v>543</v>
      </c>
      <c r="AI1001">
        <v>3.62</v>
      </c>
      <c r="AJ1001">
        <v>59</v>
      </c>
      <c r="AK1001">
        <v>8</v>
      </c>
      <c r="AL1001">
        <v>18</v>
      </c>
      <c r="AM1001">
        <v>4047</v>
      </c>
      <c r="AN1001">
        <v>1370</v>
      </c>
      <c r="AO1001">
        <v>87</v>
      </c>
      <c r="AP1001">
        <v>389</v>
      </c>
      <c r="AQ1001">
        <v>497</v>
      </c>
      <c r="AR1001">
        <v>168</v>
      </c>
      <c r="AS1001">
        <v>147</v>
      </c>
      <c r="AT1001">
        <v>0.97299999999999998</v>
      </c>
      <c r="AU1001" t="s">
        <v>310</v>
      </c>
      <c r="AV1001" t="s">
        <v>457</v>
      </c>
      <c r="AW1001">
        <v>799633</v>
      </c>
      <c r="AX1001">
        <v>101</v>
      </c>
      <c r="AY1001">
        <v>100</v>
      </c>
      <c r="AZ1001" t="s">
        <v>246</v>
      </c>
      <c r="BA1001" t="s">
        <v>242</v>
      </c>
      <c r="BB1001" t="s">
        <v>242</v>
      </c>
    </row>
    <row r="1002" spans="1:54" x14ac:dyDescent="0.25">
      <c r="A1002">
        <v>1938</v>
      </c>
      <c r="B1002" t="s">
        <v>410</v>
      </c>
      <c r="C1002" t="s">
        <v>436</v>
      </c>
      <c r="D1002" t="s">
        <v>412</v>
      </c>
      <c r="E1002" t="str">
        <f>VLOOKUP(D1002,TeamsFranchises!$A$2:$B$121,2,FALSE)</f>
        <v>New York Yankees</v>
      </c>
      <c r="G1002">
        <v>1</v>
      </c>
      <c r="H1002">
        <v>157</v>
      </c>
      <c r="I1002">
        <v>79</v>
      </c>
      <c r="J1002">
        <v>99</v>
      </c>
      <c r="K1002">
        <v>53</v>
      </c>
      <c r="N1002">
        <f t="shared" si="60"/>
        <v>0</v>
      </c>
      <c r="O1002" t="s">
        <v>76</v>
      </c>
      <c r="P1002">
        <f t="shared" si="61"/>
        <v>1</v>
      </c>
      <c r="Q1002" t="s">
        <v>76</v>
      </c>
      <c r="R1002">
        <f t="shared" si="62"/>
        <v>0</v>
      </c>
      <c r="S1002">
        <f t="shared" si="63"/>
        <v>1</v>
      </c>
      <c r="T1002" t="str">
        <f>IF('Teams-Start'!A1002&gt;=1903,"Y","N")</f>
        <v>Y</v>
      </c>
      <c r="U1002">
        <v>966</v>
      </c>
      <c r="V1002">
        <v>5410</v>
      </c>
      <c r="W1002">
        <v>1480</v>
      </c>
      <c r="X1002">
        <v>283</v>
      </c>
      <c r="Y1002">
        <v>63</v>
      </c>
      <c r="Z1002">
        <v>174</v>
      </c>
      <c r="AA1002">
        <v>749</v>
      </c>
      <c r="AB1002">
        <v>616</v>
      </c>
      <c r="AC1002">
        <v>91</v>
      </c>
      <c r="AD1002">
        <v>28</v>
      </c>
      <c r="AG1002">
        <v>710</v>
      </c>
      <c r="AH1002">
        <v>600</v>
      </c>
      <c r="AI1002">
        <v>3.91</v>
      </c>
      <c r="AJ1002">
        <v>91</v>
      </c>
      <c r="AK1002">
        <v>11</v>
      </c>
      <c r="AL1002">
        <v>13</v>
      </c>
      <c r="AM1002">
        <v>4146</v>
      </c>
      <c r="AN1002">
        <v>1436</v>
      </c>
      <c r="AO1002">
        <v>85</v>
      </c>
      <c r="AP1002">
        <v>566</v>
      </c>
      <c r="AQ1002">
        <v>567</v>
      </c>
      <c r="AR1002">
        <v>169</v>
      </c>
      <c r="AS1002">
        <v>169</v>
      </c>
      <c r="AT1002">
        <v>0.97299999999999998</v>
      </c>
      <c r="AU1002" t="s">
        <v>459</v>
      </c>
      <c r="AV1002" t="s">
        <v>491</v>
      </c>
      <c r="AW1002">
        <v>970916</v>
      </c>
      <c r="AX1002">
        <v>100</v>
      </c>
      <c r="AY1002">
        <v>95</v>
      </c>
      <c r="AZ1002" t="s">
        <v>412</v>
      </c>
      <c r="BA1002" t="s">
        <v>436</v>
      </c>
      <c r="BB1002" t="s">
        <v>436</v>
      </c>
    </row>
    <row r="1003" spans="1:54" x14ac:dyDescent="0.25">
      <c r="A1003">
        <v>1938</v>
      </c>
      <c r="B1003" t="s">
        <v>410</v>
      </c>
      <c r="C1003" t="s">
        <v>226</v>
      </c>
      <c r="D1003" t="s">
        <v>423</v>
      </c>
      <c r="E1003" t="str">
        <f>VLOOKUP(D1003,TeamsFranchises!$A$2:$B$121,2,FALSE)</f>
        <v>Oakland Athletics</v>
      </c>
      <c r="G1003">
        <v>8</v>
      </c>
      <c r="H1003">
        <v>154</v>
      </c>
      <c r="I1003">
        <v>76</v>
      </c>
      <c r="J1003">
        <v>53</v>
      </c>
      <c r="K1003">
        <v>99</v>
      </c>
      <c r="N1003">
        <f t="shared" si="60"/>
        <v>0</v>
      </c>
      <c r="O1003" t="s">
        <v>51</v>
      </c>
      <c r="P1003">
        <f t="shared" si="61"/>
        <v>0</v>
      </c>
      <c r="Q1003" t="s">
        <v>51</v>
      </c>
      <c r="R1003">
        <f t="shared" si="62"/>
        <v>1</v>
      </c>
      <c r="S1003">
        <f t="shared" si="63"/>
        <v>0</v>
      </c>
      <c r="T1003" t="str">
        <f>IF('Teams-Start'!A1003&gt;=1903,"Y","N")</f>
        <v>Y</v>
      </c>
      <c r="U1003">
        <v>726</v>
      </c>
      <c r="V1003">
        <v>5229</v>
      </c>
      <c r="W1003">
        <v>1410</v>
      </c>
      <c r="X1003">
        <v>243</v>
      </c>
      <c r="Y1003">
        <v>62</v>
      </c>
      <c r="Z1003">
        <v>98</v>
      </c>
      <c r="AA1003">
        <v>605</v>
      </c>
      <c r="AB1003">
        <v>590</v>
      </c>
      <c r="AC1003">
        <v>65</v>
      </c>
      <c r="AD1003">
        <v>53</v>
      </c>
      <c r="AG1003">
        <v>956</v>
      </c>
      <c r="AH1003">
        <v>806</v>
      </c>
      <c r="AI1003">
        <v>5.48</v>
      </c>
      <c r="AJ1003">
        <v>56</v>
      </c>
      <c r="AK1003">
        <v>4</v>
      </c>
      <c r="AL1003">
        <v>12</v>
      </c>
      <c r="AM1003">
        <v>3972</v>
      </c>
      <c r="AN1003">
        <v>1573</v>
      </c>
      <c r="AO1003">
        <v>142</v>
      </c>
      <c r="AP1003">
        <v>599</v>
      </c>
      <c r="AQ1003">
        <v>473</v>
      </c>
      <c r="AR1003">
        <v>204</v>
      </c>
      <c r="AS1003">
        <v>119</v>
      </c>
      <c r="AT1003">
        <v>0.96499999999999997</v>
      </c>
      <c r="AU1003" t="s">
        <v>77</v>
      </c>
      <c r="AV1003" t="s">
        <v>442</v>
      </c>
      <c r="AW1003">
        <v>385357</v>
      </c>
      <c r="AX1003">
        <v>96</v>
      </c>
      <c r="AY1003">
        <v>100</v>
      </c>
      <c r="AZ1003" t="s">
        <v>226</v>
      </c>
      <c r="BA1003" t="s">
        <v>226</v>
      </c>
      <c r="BB1003" t="s">
        <v>226</v>
      </c>
    </row>
    <row r="1004" spans="1:54" x14ac:dyDescent="0.25">
      <c r="A1004">
        <v>1938</v>
      </c>
      <c r="B1004" t="s">
        <v>157</v>
      </c>
      <c r="C1004" t="s">
        <v>122</v>
      </c>
      <c r="D1004" t="s">
        <v>122</v>
      </c>
      <c r="E1004" t="str">
        <f>VLOOKUP(D1004,TeamsFranchises!$A$2:$B$121,2,FALSE)</f>
        <v>Philadelphia Phillies</v>
      </c>
      <c r="G1004">
        <v>8</v>
      </c>
      <c r="H1004">
        <v>151</v>
      </c>
      <c r="I1004">
        <v>75</v>
      </c>
      <c r="J1004">
        <v>45</v>
      </c>
      <c r="K1004">
        <v>105</v>
      </c>
      <c r="N1004">
        <f t="shared" si="60"/>
        <v>0</v>
      </c>
      <c r="O1004" t="s">
        <v>51</v>
      </c>
      <c r="P1004">
        <f t="shared" si="61"/>
        <v>0</v>
      </c>
      <c r="Q1004" t="s">
        <v>51</v>
      </c>
      <c r="R1004">
        <f t="shared" si="62"/>
        <v>1</v>
      </c>
      <c r="S1004">
        <f t="shared" si="63"/>
        <v>0</v>
      </c>
      <c r="T1004" t="str">
        <f>IF('Teams-Start'!A1004&gt;=1903,"Y","N")</f>
        <v>Y</v>
      </c>
      <c r="U1004">
        <v>550</v>
      </c>
      <c r="V1004">
        <v>5192</v>
      </c>
      <c r="W1004">
        <v>1318</v>
      </c>
      <c r="X1004">
        <v>233</v>
      </c>
      <c r="Y1004">
        <v>29</v>
      </c>
      <c r="Z1004">
        <v>40</v>
      </c>
      <c r="AA1004">
        <v>423</v>
      </c>
      <c r="AB1004">
        <v>507</v>
      </c>
      <c r="AC1004">
        <v>38</v>
      </c>
      <c r="AG1004">
        <v>840</v>
      </c>
      <c r="AH1004">
        <v>728</v>
      </c>
      <c r="AI1004">
        <v>4.93</v>
      </c>
      <c r="AJ1004">
        <v>68</v>
      </c>
      <c r="AK1004">
        <v>3</v>
      </c>
      <c r="AL1004">
        <v>6</v>
      </c>
      <c r="AM1004">
        <v>3987</v>
      </c>
      <c r="AN1004">
        <v>1516</v>
      </c>
      <c r="AO1004">
        <v>76</v>
      </c>
      <c r="AP1004">
        <v>582</v>
      </c>
      <c r="AQ1004">
        <v>492</v>
      </c>
      <c r="AR1004">
        <v>201</v>
      </c>
      <c r="AS1004">
        <v>135</v>
      </c>
      <c r="AT1004">
        <v>0.96599999999999997</v>
      </c>
      <c r="AU1004" t="s">
        <v>358</v>
      </c>
      <c r="AV1004" t="s">
        <v>496</v>
      </c>
      <c r="AW1004">
        <v>166111</v>
      </c>
      <c r="AX1004">
        <v>99</v>
      </c>
      <c r="AY1004">
        <v>105</v>
      </c>
      <c r="AZ1004" t="s">
        <v>122</v>
      </c>
      <c r="BA1004" t="s">
        <v>122</v>
      </c>
      <c r="BB1004" t="s">
        <v>122</v>
      </c>
    </row>
    <row r="1005" spans="1:54" x14ac:dyDescent="0.25">
      <c r="A1005">
        <v>1938</v>
      </c>
      <c r="B1005" t="s">
        <v>157</v>
      </c>
      <c r="C1005" t="s">
        <v>229</v>
      </c>
      <c r="D1005" t="s">
        <v>229</v>
      </c>
      <c r="E1005" t="str">
        <f>VLOOKUP(D1005,TeamsFranchises!$A$2:$B$121,2,FALSE)</f>
        <v>Pittsburgh Pirates</v>
      </c>
      <c r="G1005">
        <v>2</v>
      </c>
      <c r="H1005">
        <v>152</v>
      </c>
      <c r="I1005">
        <v>78</v>
      </c>
      <c r="J1005">
        <v>86</v>
      </c>
      <c r="K1005">
        <v>64</v>
      </c>
      <c r="N1005">
        <f t="shared" si="60"/>
        <v>0</v>
      </c>
      <c r="O1005" t="s">
        <v>51</v>
      </c>
      <c r="P1005">
        <f t="shared" si="61"/>
        <v>0</v>
      </c>
      <c r="Q1005" t="s">
        <v>51</v>
      </c>
      <c r="R1005">
        <f t="shared" si="62"/>
        <v>1</v>
      </c>
      <c r="S1005">
        <f t="shared" si="63"/>
        <v>0</v>
      </c>
      <c r="T1005" t="str">
        <f>IF('Teams-Start'!A1005&gt;=1903,"Y","N")</f>
        <v>Y</v>
      </c>
      <c r="U1005">
        <v>707</v>
      </c>
      <c r="V1005">
        <v>5422</v>
      </c>
      <c r="W1005">
        <v>1511</v>
      </c>
      <c r="X1005">
        <v>265</v>
      </c>
      <c r="Y1005">
        <v>66</v>
      </c>
      <c r="Z1005">
        <v>65</v>
      </c>
      <c r="AA1005">
        <v>485</v>
      </c>
      <c r="AB1005">
        <v>409</v>
      </c>
      <c r="AC1005">
        <v>47</v>
      </c>
      <c r="AG1005">
        <v>630</v>
      </c>
      <c r="AH1005">
        <v>530</v>
      </c>
      <c r="AI1005">
        <v>3.46</v>
      </c>
      <c r="AJ1005">
        <v>57</v>
      </c>
      <c r="AK1005">
        <v>8</v>
      </c>
      <c r="AL1005">
        <v>15</v>
      </c>
      <c r="AM1005">
        <v>4137</v>
      </c>
      <c r="AN1005">
        <v>1406</v>
      </c>
      <c r="AO1005">
        <v>71</v>
      </c>
      <c r="AP1005">
        <v>432</v>
      </c>
      <c r="AQ1005">
        <v>557</v>
      </c>
      <c r="AR1005">
        <v>163</v>
      </c>
      <c r="AS1005">
        <v>168</v>
      </c>
      <c r="AT1005">
        <v>0.97399999999999998</v>
      </c>
      <c r="AU1005" t="s">
        <v>390</v>
      </c>
      <c r="AV1005" t="s">
        <v>447</v>
      </c>
      <c r="AW1005">
        <v>641033</v>
      </c>
      <c r="AX1005">
        <v>100</v>
      </c>
      <c r="AY1005">
        <v>100</v>
      </c>
      <c r="AZ1005" t="s">
        <v>229</v>
      </c>
      <c r="BA1005" t="s">
        <v>229</v>
      </c>
      <c r="BB1005" t="s">
        <v>229</v>
      </c>
    </row>
    <row r="1006" spans="1:54" x14ac:dyDescent="0.25">
      <c r="A1006">
        <v>1938</v>
      </c>
      <c r="B1006" t="s">
        <v>410</v>
      </c>
      <c r="C1006" t="s">
        <v>431</v>
      </c>
      <c r="D1006" t="s">
        <v>95</v>
      </c>
      <c r="E1006" t="str">
        <f>VLOOKUP(D1006,TeamsFranchises!$A$2:$B$121,2,FALSE)</f>
        <v>Baltimore Orioles</v>
      </c>
      <c r="G1006">
        <v>7</v>
      </c>
      <c r="H1006">
        <v>156</v>
      </c>
      <c r="I1006">
        <v>77</v>
      </c>
      <c r="J1006">
        <v>55</v>
      </c>
      <c r="K1006">
        <v>97</v>
      </c>
      <c r="N1006">
        <f t="shared" si="60"/>
        <v>0</v>
      </c>
      <c r="O1006" t="s">
        <v>51</v>
      </c>
      <c r="P1006">
        <f t="shared" si="61"/>
        <v>0</v>
      </c>
      <c r="Q1006" t="s">
        <v>51</v>
      </c>
      <c r="R1006">
        <f t="shared" si="62"/>
        <v>1</v>
      </c>
      <c r="S1006">
        <f t="shared" si="63"/>
        <v>0</v>
      </c>
      <c r="T1006" t="str">
        <f>IF('Teams-Start'!A1006&gt;=1903,"Y","N")</f>
        <v>Y</v>
      </c>
      <c r="U1006">
        <v>755</v>
      </c>
      <c r="V1006">
        <v>5333</v>
      </c>
      <c r="W1006">
        <v>1498</v>
      </c>
      <c r="X1006">
        <v>273</v>
      </c>
      <c r="Y1006">
        <v>36</v>
      </c>
      <c r="Z1006">
        <v>92</v>
      </c>
      <c r="AA1006">
        <v>590</v>
      </c>
      <c r="AB1006">
        <v>528</v>
      </c>
      <c r="AC1006">
        <v>51</v>
      </c>
      <c r="AD1006">
        <v>40</v>
      </c>
      <c r="AG1006">
        <v>962</v>
      </c>
      <c r="AH1006">
        <v>866</v>
      </c>
      <c r="AI1006">
        <v>5.8</v>
      </c>
      <c r="AJ1006">
        <v>71</v>
      </c>
      <c r="AK1006">
        <v>3</v>
      </c>
      <c r="AL1006">
        <v>7</v>
      </c>
      <c r="AM1006">
        <v>4032</v>
      </c>
      <c r="AN1006">
        <v>1584</v>
      </c>
      <c r="AO1006">
        <v>132</v>
      </c>
      <c r="AP1006">
        <v>737</v>
      </c>
      <c r="AQ1006">
        <v>632</v>
      </c>
      <c r="AR1006">
        <v>145</v>
      </c>
      <c r="AS1006">
        <v>163</v>
      </c>
      <c r="AT1006">
        <v>0.97499999999999998</v>
      </c>
      <c r="AU1006" t="s">
        <v>252</v>
      </c>
      <c r="AV1006" t="s">
        <v>444</v>
      </c>
      <c r="AW1006">
        <v>130417</v>
      </c>
      <c r="AX1006">
        <v>99</v>
      </c>
      <c r="AY1006">
        <v>104</v>
      </c>
      <c r="AZ1006" t="s">
        <v>433</v>
      </c>
      <c r="BA1006" t="s">
        <v>431</v>
      </c>
      <c r="BB1006" t="s">
        <v>431</v>
      </c>
    </row>
    <row r="1007" spans="1:54" x14ac:dyDescent="0.25">
      <c r="A1007">
        <v>1938</v>
      </c>
      <c r="B1007" t="s">
        <v>157</v>
      </c>
      <c r="C1007" t="s">
        <v>396</v>
      </c>
      <c r="D1007" t="s">
        <v>154</v>
      </c>
      <c r="E1007" t="str">
        <f>VLOOKUP(D1007,TeamsFranchises!$A$2:$B$121,2,FALSE)</f>
        <v>St. Louis Cardinals</v>
      </c>
      <c r="G1007">
        <v>6</v>
      </c>
      <c r="H1007">
        <v>156</v>
      </c>
      <c r="I1007">
        <v>81</v>
      </c>
      <c r="J1007">
        <v>71</v>
      </c>
      <c r="K1007">
        <v>80</v>
      </c>
      <c r="N1007">
        <f t="shared" si="60"/>
        <v>0</v>
      </c>
      <c r="O1007" t="s">
        <v>51</v>
      </c>
      <c r="P1007">
        <f t="shared" si="61"/>
        <v>0</v>
      </c>
      <c r="Q1007" t="s">
        <v>51</v>
      </c>
      <c r="R1007">
        <f t="shared" si="62"/>
        <v>1</v>
      </c>
      <c r="S1007">
        <f t="shared" si="63"/>
        <v>0</v>
      </c>
      <c r="T1007" t="str">
        <f>IF('Teams-Start'!A1007&gt;=1903,"Y","N")</f>
        <v>Y</v>
      </c>
      <c r="U1007">
        <v>725</v>
      </c>
      <c r="V1007">
        <v>5528</v>
      </c>
      <c r="W1007">
        <v>1542</v>
      </c>
      <c r="X1007">
        <v>288</v>
      </c>
      <c r="Y1007">
        <v>74</v>
      </c>
      <c r="Z1007">
        <v>91</v>
      </c>
      <c r="AA1007">
        <v>412</v>
      </c>
      <c r="AB1007">
        <v>492</v>
      </c>
      <c r="AC1007">
        <v>55</v>
      </c>
      <c r="AG1007">
        <v>721</v>
      </c>
      <c r="AH1007">
        <v>591</v>
      </c>
      <c r="AI1007">
        <v>3.84</v>
      </c>
      <c r="AJ1007">
        <v>58</v>
      </c>
      <c r="AK1007">
        <v>10</v>
      </c>
      <c r="AL1007">
        <v>16</v>
      </c>
      <c r="AM1007">
        <v>4152</v>
      </c>
      <c r="AN1007">
        <v>1482</v>
      </c>
      <c r="AO1007">
        <v>77</v>
      </c>
      <c r="AP1007">
        <v>474</v>
      </c>
      <c r="AQ1007">
        <v>534</v>
      </c>
      <c r="AR1007">
        <v>199</v>
      </c>
      <c r="AS1007">
        <v>145</v>
      </c>
      <c r="AT1007">
        <v>0.96699999999999997</v>
      </c>
      <c r="AU1007" t="s">
        <v>409</v>
      </c>
      <c r="AV1007" t="s">
        <v>444</v>
      </c>
      <c r="AW1007">
        <v>291418</v>
      </c>
      <c r="AX1007">
        <v>105</v>
      </c>
      <c r="AY1007">
        <v>104</v>
      </c>
      <c r="AZ1007" t="s">
        <v>154</v>
      </c>
      <c r="BA1007" t="s">
        <v>396</v>
      </c>
      <c r="BB1007" t="s">
        <v>396</v>
      </c>
    </row>
    <row r="1008" spans="1:54" x14ac:dyDescent="0.25">
      <c r="A1008">
        <v>1938</v>
      </c>
      <c r="B1008" t="s">
        <v>410</v>
      </c>
      <c r="C1008" t="s">
        <v>425</v>
      </c>
      <c r="D1008" t="s">
        <v>426</v>
      </c>
      <c r="E1008" t="str">
        <f>VLOOKUP(D1008,TeamsFranchises!$A$2:$B$121,2,FALSE)</f>
        <v>Minnesota Twins</v>
      </c>
      <c r="G1008">
        <v>5</v>
      </c>
      <c r="H1008">
        <v>152</v>
      </c>
      <c r="I1008">
        <v>78</v>
      </c>
      <c r="J1008">
        <v>75</v>
      </c>
      <c r="K1008">
        <v>76</v>
      </c>
      <c r="N1008">
        <f t="shared" si="60"/>
        <v>0</v>
      </c>
      <c r="O1008" t="s">
        <v>51</v>
      </c>
      <c r="P1008">
        <f t="shared" si="61"/>
        <v>0</v>
      </c>
      <c r="Q1008" t="s">
        <v>51</v>
      </c>
      <c r="R1008">
        <f t="shared" si="62"/>
        <v>1</v>
      </c>
      <c r="S1008">
        <f t="shared" si="63"/>
        <v>0</v>
      </c>
      <c r="T1008" t="str">
        <f>IF('Teams-Start'!A1008&gt;=1903,"Y","N")</f>
        <v>Y</v>
      </c>
      <c r="U1008">
        <v>814</v>
      </c>
      <c r="V1008">
        <v>5474</v>
      </c>
      <c r="W1008">
        <v>1602</v>
      </c>
      <c r="X1008">
        <v>278</v>
      </c>
      <c r="Y1008">
        <v>72</v>
      </c>
      <c r="Z1008">
        <v>85</v>
      </c>
      <c r="AA1008">
        <v>573</v>
      </c>
      <c r="AB1008">
        <v>379</v>
      </c>
      <c r="AC1008">
        <v>65</v>
      </c>
      <c r="AD1008">
        <v>37</v>
      </c>
      <c r="AG1008">
        <v>873</v>
      </c>
      <c r="AH1008">
        <v>746</v>
      </c>
      <c r="AI1008">
        <v>4.9400000000000004</v>
      </c>
      <c r="AJ1008">
        <v>59</v>
      </c>
      <c r="AK1008">
        <v>6</v>
      </c>
      <c r="AL1008">
        <v>11</v>
      </c>
      <c r="AM1008">
        <v>4080</v>
      </c>
      <c r="AN1008">
        <v>1472</v>
      </c>
      <c r="AO1008">
        <v>92</v>
      </c>
      <c r="AP1008">
        <v>655</v>
      </c>
      <c r="AQ1008">
        <v>515</v>
      </c>
      <c r="AR1008">
        <v>179</v>
      </c>
      <c r="AS1008">
        <v>179</v>
      </c>
      <c r="AT1008">
        <v>0.97</v>
      </c>
      <c r="AU1008" t="s">
        <v>397</v>
      </c>
      <c r="AV1008" t="s">
        <v>452</v>
      </c>
      <c r="AW1008">
        <v>522694</v>
      </c>
      <c r="AX1008">
        <v>93</v>
      </c>
      <c r="AY1008">
        <v>94</v>
      </c>
      <c r="AZ1008" t="s">
        <v>428</v>
      </c>
      <c r="BA1008" t="s">
        <v>425</v>
      </c>
      <c r="BB1008" t="s">
        <v>425</v>
      </c>
    </row>
    <row r="1009" spans="1:54" x14ac:dyDescent="0.25">
      <c r="A1009">
        <v>1939</v>
      </c>
      <c r="B1009" t="s">
        <v>410</v>
      </c>
      <c r="C1009" t="s">
        <v>54</v>
      </c>
      <c r="D1009" t="s">
        <v>54</v>
      </c>
      <c r="E1009" t="str">
        <f>VLOOKUP(D1009,TeamsFranchises!$A$2:$B$121,2,FALSE)</f>
        <v>Boston Red Sox</v>
      </c>
      <c r="G1009">
        <v>2</v>
      </c>
      <c r="H1009">
        <v>152</v>
      </c>
      <c r="I1009">
        <v>75</v>
      </c>
      <c r="J1009">
        <v>89</v>
      </c>
      <c r="K1009">
        <v>62</v>
      </c>
      <c r="N1009">
        <f t="shared" si="60"/>
        <v>0</v>
      </c>
      <c r="O1009" t="s">
        <v>51</v>
      </c>
      <c r="P1009">
        <f t="shared" si="61"/>
        <v>0</v>
      </c>
      <c r="Q1009" t="s">
        <v>51</v>
      </c>
      <c r="R1009">
        <f t="shared" si="62"/>
        <v>1</v>
      </c>
      <c r="S1009">
        <f t="shared" si="63"/>
        <v>0</v>
      </c>
      <c r="T1009" t="str">
        <f>IF('Teams-Start'!A1009&gt;=1903,"Y","N")</f>
        <v>Y</v>
      </c>
      <c r="U1009">
        <v>890</v>
      </c>
      <c r="V1009">
        <v>5308</v>
      </c>
      <c r="W1009">
        <v>1543</v>
      </c>
      <c r="X1009">
        <v>287</v>
      </c>
      <c r="Y1009">
        <v>57</v>
      </c>
      <c r="Z1009">
        <v>124</v>
      </c>
      <c r="AA1009">
        <v>591</v>
      </c>
      <c r="AB1009">
        <v>505</v>
      </c>
      <c r="AC1009">
        <v>42</v>
      </c>
      <c r="AD1009">
        <v>44</v>
      </c>
      <c r="AG1009">
        <v>795</v>
      </c>
      <c r="AH1009">
        <v>684</v>
      </c>
      <c r="AI1009">
        <v>4.5599999999999996</v>
      </c>
      <c r="AJ1009">
        <v>52</v>
      </c>
      <c r="AK1009">
        <v>4</v>
      </c>
      <c r="AL1009">
        <v>20</v>
      </c>
      <c r="AM1009">
        <v>4050</v>
      </c>
      <c r="AN1009">
        <v>1533</v>
      </c>
      <c r="AO1009">
        <v>77</v>
      </c>
      <c r="AP1009">
        <v>543</v>
      </c>
      <c r="AQ1009">
        <v>539</v>
      </c>
      <c r="AR1009">
        <v>179</v>
      </c>
      <c r="AS1009">
        <v>147</v>
      </c>
      <c r="AT1009">
        <v>0.97</v>
      </c>
      <c r="AU1009" t="s">
        <v>441</v>
      </c>
      <c r="AV1009" t="s">
        <v>493</v>
      </c>
      <c r="AW1009">
        <v>573070</v>
      </c>
      <c r="AX1009">
        <v>104</v>
      </c>
      <c r="AY1009">
        <v>102</v>
      </c>
      <c r="AZ1009" t="s">
        <v>54</v>
      </c>
      <c r="BA1009" t="s">
        <v>54</v>
      </c>
      <c r="BB1009" t="s">
        <v>54</v>
      </c>
    </row>
    <row r="1010" spans="1:54" x14ac:dyDescent="0.25">
      <c r="A1010">
        <v>1939</v>
      </c>
      <c r="B1010" t="s">
        <v>157</v>
      </c>
      <c r="C1010" t="s">
        <v>262</v>
      </c>
      <c r="D1010" t="s">
        <v>260</v>
      </c>
      <c r="E1010" t="str">
        <f>VLOOKUP(D1010,TeamsFranchises!$A$2:$B$121,2,FALSE)</f>
        <v>Los Angeles Dodgers</v>
      </c>
      <c r="G1010">
        <v>3</v>
      </c>
      <c r="H1010">
        <v>157</v>
      </c>
      <c r="I1010">
        <v>78</v>
      </c>
      <c r="J1010">
        <v>84</v>
      </c>
      <c r="K1010">
        <v>69</v>
      </c>
      <c r="N1010">
        <f t="shared" si="60"/>
        <v>0</v>
      </c>
      <c r="O1010" t="s">
        <v>51</v>
      </c>
      <c r="P1010">
        <f t="shared" si="61"/>
        <v>0</v>
      </c>
      <c r="Q1010" t="s">
        <v>51</v>
      </c>
      <c r="R1010">
        <f t="shared" si="62"/>
        <v>1</v>
      </c>
      <c r="S1010">
        <f t="shared" si="63"/>
        <v>0</v>
      </c>
      <c r="T1010" t="str">
        <f>IF('Teams-Start'!A1010&gt;=1903,"Y","N")</f>
        <v>Y</v>
      </c>
      <c r="U1010">
        <v>708</v>
      </c>
      <c r="V1010">
        <v>5350</v>
      </c>
      <c r="W1010">
        <v>1420</v>
      </c>
      <c r="X1010">
        <v>265</v>
      </c>
      <c r="Y1010">
        <v>57</v>
      </c>
      <c r="Z1010">
        <v>78</v>
      </c>
      <c r="AA1010">
        <v>564</v>
      </c>
      <c r="AB1010">
        <v>639</v>
      </c>
      <c r="AC1010">
        <v>59</v>
      </c>
      <c r="AG1010">
        <v>645</v>
      </c>
      <c r="AH1010">
        <v>570</v>
      </c>
      <c r="AI1010">
        <v>3.64</v>
      </c>
      <c r="AJ1010">
        <v>69</v>
      </c>
      <c r="AK1010">
        <v>9</v>
      </c>
      <c r="AL1010">
        <v>13</v>
      </c>
      <c r="AM1010">
        <v>4230</v>
      </c>
      <c r="AN1010">
        <v>1431</v>
      </c>
      <c r="AO1010">
        <v>93</v>
      </c>
      <c r="AP1010">
        <v>399</v>
      </c>
      <c r="AQ1010">
        <v>528</v>
      </c>
      <c r="AR1010">
        <v>176</v>
      </c>
      <c r="AS1010">
        <v>157</v>
      </c>
      <c r="AT1010">
        <v>0.97199999999999998</v>
      </c>
      <c r="AU1010" t="s">
        <v>448</v>
      </c>
      <c r="AV1010" t="s">
        <v>458</v>
      </c>
      <c r="AW1010">
        <v>955668</v>
      </c>
      <c r="AX1010">
        <v>105</v>
      </c>
      <c r="AY1010">
        <v>104</v>
      </c>
      <c r="AZ1010" t="s">
        <v>262</v>
      </c>
      <c r="BA1010" t="s">
        <v>262</v>
      </c>
      <c r="BB1010" t="s">
        <v>262</v>
      </c>
    </row>
    <row r="1011" spans="1:54" x14ac:dyDescent="0.25">
      <c r="A1011">
        <v>1939</v>
      </c>
      <c r="B1011" t="s">
        <v>157</v>
      </c>
      <c r="C1011" t="s">
        <v>158</v>
      </c>
      <c r="D1011" t="s">
        <v>159</v>
      </c>
      <c r="E1011" t="str">
        <f>VLOOKUP(D1011,TeamsFranchises!$A$2:$B$121,2,FALSE)</f>
        <v>Atlanta Braves</v>
      </c>
      <c r="G1011">
        <v>7</v>
      </c>
      <c r="H1011">
        <v>152</v>
      </c>
      <c r="I1011">
        <v>73</v>
      </c>
      <c r="J1011">
        <v>63</v>
      </c>
      <c r="K1011">
        <v>88</v>
      </c>
      <c r="N1011">
        <f t="shared" si="60"/>
        <v>0</v>
      </c>
      <c r="O1011" t="s">
        <v>51</v>
      </c>
      <c r="P1011">
        <f t="shared" si="61"/>
        <v>0</v>
      </c>
      <c r="Q1011" t="s">
        <v>51</v>
      </c>
      <c r="R1011">
        <f t="shared" si="62"/>
        <v>1</v>
      </c>
      <c r="S1011">
        <f t="shared" si="63"/>
        <v>0</v>
      </c>
      <c r="T1011" t="str">
        <f>IF('Teams-Start'!A1011&gt;=1903,"Y","N")</f>
        <v>Y</v>
      </c>
      <c r="U1011">
        <v>572</v>
      </c>
      <c r="V1011">
        <v>5286</v>
      </c>
      <c r="W1011">
        <v>1395</v>
      </c>
      <c r="X1011">
        <v>199</v>
      </c>
      <c r="Y1011">
        <v>39</v>
      </c>
      <c r="Z1011">
        <v>56</v>
      </c>
      <c r="AA1011">
        <v>366</v>
      </c>
      <c r="AB1011">
        <v>494</v>
      </c>
      <c r="AC1011">
        <v>41</v>
      </c>
      <c r="AG1011">
        <v>659</v>
      </c>
      <c r="AH1011">
        <v>560</v>
      </c>
      <c r="AI1011">
        <v>3.71</v>
      </c>
      <c r="AJ1011">
        <v>68</v>
      </c>
      <c r="AK1011">
        <v>11</v>
      </c>
      <c r="AL1011">
        <v>15</v>
      </c>
      <c r="AM1011">
        <v>4074</v>
      </c>
      <c r="AN1011">
        <v>1400</v>
      </c>
      <c r="AO1011">
        <v>63</v>
      </c>
      <c r="AP1011">
        <v>513</v>
      </c>
      <c r="AQ1011">
        <v>430</v>
      </c>
      <c r="AR1011">
        <v>181</v>
      </c>
      <c r="AS1011">
        <v>178</v>
      </c>
      <c r="AT1011">
        <v>0.97099999999999997</v>
      </c>
      <c r="AU1011" t="s">
        <v>494</v>
      </c>
      <c r="AV1011" t="s">
        <v>489</v>
      </c>
      <c r="AW1011">
        <v>285994</v>
      </c>
      <c r="AX1011">
        <v>92</v>
      </c>
      <c r="AY1011">
        <v>94</v>
      </c>
      <c r="AZ1011" t="s">
        <v>158</v>
      </c>
      <c r="BA1011" t="s">
        <v>158</v>
      </c>
      <c r="BB1011" t="s">
        <v>158</v>
      </c>
    </row>
    <row r="1012" spans="1:54" x14ac:dyDescent="0.25">
      <c r="A1012">
        <v>1939</v>
      </c>
      <c r="B1012" t="s">
        <v>410</v>
      </c>
      <c r="C1012" t="s">
        <v>415</v>
      </c>
      <c r="D1012" t="s">
        <v>416</v>
      </c>
      <c r="E1012" t="str">
        <f>VLOOKUP(D1012,TeamsFranchises!$A$2:$B$121,2,FALSE)</f>
        <v>Chicago White Sox</v>
      </c>
      <c r="G1012">
        <v>4</v>
      </c>
      <c r="H1012">
        <v>155</v>
      </c>
      <c r="I1012">
        <v>77</v>
      </c>
      <c r="J1012">
        <v>85</v>
      </c>
      <c r="K1012">
        <v>69</v>
      </c>
      <c r="N1012">
        <f t="shared" si="60"/>
        <v>0</v>
      </c>
      <c r="O1012" t="s">
        <v>51</v>
      </c>
      <c r="P1012">
        <f t="shared" si="61"/>
        <v>0</v>
      </c>
      <c r="Q1012" t="s">
        <v>51</v>
      </c>
      <c r="R1012">
        <f t="shared" si="62"/>
        <v>1</v>
      </c>
      <c r="S1012">
        <f t="shared" si="63"/>
        <v>0</v>
      </c>
      <c r="T1012" t="str">
        <f>IF('Teams-Start'!A1012&gt;=1903,"Y","N")</f>
        <v>Y</v>
      </c>
      <c r="U1012">
        <v>755</v>
      </c>
      <c r="V1012">
        <v>5279</v>
      </c>
      <c r="W1012">
        <v>1451</v>
      </c>
      <c r="X1012">
        <v>220</v>
      </c>
      <c r="Y1012">
        <v>56</v>
      </c>
      <c r="Z1012">
        <v>64</v>
      </c>
      <c r="AA1012">
        <v>579</v>
      </c>
      <c r="AB1012">
        <v>502</v>
      </c>
      <c r="AC1012">
        <v>113</v>
      </c>
      <c r="AD1012">
        <v>61</v>
      </c>
      <c r="AG1012">
        <v>737</v>
      </c>
      <c r="AH1012">
        <v>659</v>
      </c>
      <c r="AI1012">
        <v>4.3099999999999996</v>
      </c>
      <c r="AJ1012">
        <v>62</v>
      </c>
      <c r="AK1012">
        <v>5</v>
      </c>
      <c r="AL1012">
        <v>21</v>
      </c>
      <c r="AM1012">
        <v>4131</v>
      </c>
      <c r="AN1012">
        <v>1470</v>
      </c>
      <c r="AO1012">
        <v>99</v>
      </c>
      <c r="AP1012">
        <v>454</v>
      </c>
      <c r="AQ1012">
        <v>535</v>
      </c>
      <c r="AR1012">
        <v>167</v>
      </c>
      <c r="AS1012">
        <v>140</v>
      </c>
      <c r="AT1012">
        <v>0.97199999999999998</v>
      </c>
      <c r="AU1012" t="s">
        <v>417</v>
      </c>
      <c r="AV1012" t="s">
        <v>450</v>
      </c>
      <c r="AW1012">
        <v>594104</v>
      </c>
      <c r="AX1012">
        <v>103</v>
      </c>
      <c r="AY1012">
        <v>103</v>
      </c>
      <c r="AZ1012" t="s">
        <v>416</v>
      </c>
      <c r="BA1012" t="s">
        <v>415</v>
      </c>
      <c r="BB1012" t="s">
        <v>415</v>
      </c>
    </row>
    <row r="1013" spans="1:54" x14ac:dyDescent="0.25">
      <c r="A1013">
        <v>1939</v>
      </c>
      <c r="B1013" t="s">
        <v>157</v>
      </c>
      <c r="C1013" t="s">
        <v>161</v>
      </c>
      <c r="D1013" t="s">
        <v>162</v>
      </c>
      <c r="E1013" t="str">
        <f>VLOOKUP(D1013,TeamsFranchises!$A$2:$B$121,2,FALSE)</f>
        <v>Chicago Cubs</v>
      </c>
      <c r="G1013">
        <v>4</v>
      </c>
      <c r="H1013">
        <v>156</v>
      </c>
      <c r="I1013">
        <v>80</v>
      </c>
      <c r="J1013">
        <v>84</v>
      </c>
      <c r="K1013">
        <v>70</v>
      </c>
      <c r="N1013">
        <f t="shared" si="60"/>
        <v>0</v>
      </c>
      <c r="O1013" t="s">
        <v>51</v>
      </c>
      <c r="P1013">
        <f t="shared" si="61"/>
        <v>0</v>
      </c>
      <c r="Q1013" t="s">
        <v>51</v>
      </c>
      <c r="R1013">
        <f t="shared" si="62"/>
        <v>1</v>
      </c>
      <c r="S1013">
        <f t="shared" si="63"/>
        <v>0</v>
      </c>
      <c r="T1013" t="str">
        <f>IF('Teams-Start'!A1013&gt;=1903,"Y","N")</f>
        <v>Y</v>
      </c>
      <c r="U1013">
        <v>724</v>
      </c>
      <c r="V1013">
        <v>5293</v>
      </c>
      <c r="W1013">
        <v>1407</v>
      </c>
      <c r="X1013">
        <v>263</v>
      </c>
      <c r="Y1013">
        <v>62</v>
      </c>
      <c r="Z1013">
        <v>91</v>
      </c>
      <c r="AA1013">
        <v>523</v>
      </c>
      <c r="AB1013">
        <v>553</v>
      </c>
      <c r="AC1013">
        <v>61</v>
      </c>
      <c r="AG1013">
        <v>678</v>
      </c>
      <c r="AH1013">
        <v>588</v>
      </c>
      <c r="AI1013">
        <v>3.8</v>
      </c>
      <c r="AJ1013">
        <v>72</v>
      </c>
      <c r="AK1013">
        <v>8</v>
      </c>
      <c r="AL1013">
        <v>13</v>
      </c>
      <c r="AM1013">
        <v>4176</v>
      </c>
      <c r="AN1013">
        <v>1504</v>
      </c>
      <c r="AO1013">
        <v>74</v>
      </c>
      <c r="AP1013">
        <v>430</v>
      </c>
      <c r="AQ1013">
        <v>584</v>
      </c>
      <c r="AR1013">
        <v>186</v>
      </c>
      <c r="AS1013">
        <v>126</v>
      </c>
      <c r="AT1013">
        <v>0.97</v>
      </c>
      <c r="AU1013" t="s">
        <v>434</v>
      </c>
      <c r="AV1013" t="s">
        <v>473</v>
      </c>
      <c r="AW1013">
        <v>726663</v>
      </c>
      <c r="AX1013">
        <v>102</v>
      </c>
      <c r="AY1013">
        <v>100</v>
      </c>
      <c r="AZ1013" t="s">
        <v>162</v>
      </c>
      <c r="BA1013" t="s">
        <v>161</v>
      </c>
      <c r="BB1013" t="s">
        <v>161</v>
      </c>
    </row>
    <row r="1014" spans="1:54" x14ac:dyDescent="0.25">
      <c r="A1014">
        <v>1939</v>
      </c>
      <c r="B1014" t="s">
        <v>157</v>
      </c>
      <c r="C1014" t="s">
        <v>167</v>
      </c>
      <c r="D1014" t="s">
        <v>167</v>
      </c>
      <c r="E1014" t="str">
        <f>VLOOKUP(D1014,TeamsFranchises!$A$2:$B$121,2,FALSE)</f>
        <v>Cincinnati Reds</v>
      </c>
      <c r="G1014">
        <v>1</v>
      </c>
      <c r="H1014">
        <v>156</v>
      </c>
      <c r="I1014">
        <v>81</v>
      </c>
      <c r="J1014">
        <v>97</v>
      </c>
      <c r="K1014">
        <v>57</v>
      </c>
      <c r="N1014">
        <f t="shared" si="60"/>
        <v>0</v>
      </c>
      <c r="O1014" t="s">
        <v>76</v>
      </c>
      <c r="P1014">
        <f t="shared" si="61"/>
        <v>1</v>
      </c>
      <c r="Q1014" t="s">
        <v>51</v>
      </c>
      <c r="R1014">
        <f t="shared" si="62"/>
        <v>1</v>
      </c>
      <c r="S1014">
        <f t="shared" si="63"/>
        <v>0</v>
      </c>
      <c r="T1014" t="str">
        <f>IF('Teams-Start'!A1014&gt;=1903,"Y","N")</f>
        <v>Y</v>
      </c>
      <c r="U1014">
        <v>767</v>
      </c>
      <c r="V1014">
        <v>5378</v>
      </c>
      <c r="W1014">
        <v>1493</v>
      </c>
      <c r="X1014">
        <v>269</v>
      </c>
      <c r="Y1014">
        <v>60</v>
      </c>
      <c r="Z1014">
        <v>98</v>
      </c>
      <c r="AA1014">
        <v>500</v>
      </c>
      <c r="AB1014">
        <v>538</v>
      </c>
      <c r="AC1014">
        <v>46</v>
      </c>
      <c r="AG1014">
        <v>595</v>
      </c>
      <c r="AH1014">
        <v>510</v>
      </c>
      <c r="AI1014">
        <v>3.27</v>
      </c>
      <c r="AJ1014">
        <v>86</v>
      </c>
      <c r="AK1014">
        <v>13</v>
      </c>
      <c r="AL1014">
        <v>9</v>
      </c>
      <c r="AM1014">
        <v>4209</v>
      </c>
      <c r="AN1014">
        <v>1340</v>
      </c>
      <c r="AO1014">
        <v>81</v>
      </c>
      <c r="AP1014">
        <v>499</v>
      </c>
      <c r="AQ1014">
        <v>637</v>
      </c>
      <c r="AR1014">
        <v>159</v>
      </c>
      <c r="AS1014">
        <v>170</v>
      </c>
      <c r="AT1014">
        <v>0.97399999999999998</v>
      </c>
      <c r="AU1014" t="s">
        <v>165</v>
      </c>
      <c r="AV1014" t="s">
        <v>455</v>
      </c>
      <c r="AW1014">
        <v>981443</v>
      </c>
      <c r="AX1014">
        <v>102</v>
      </c>
      <c r="AY1014">
        <v>99</v>
      </c>
      <c r="AZ1014" t="s">
        <v>167</v>
      </c>
      <c r="BA1014" t="s">
        <v>167</v>
      </c>
      <c r="BB1014" t="s">
        <v>167</v>
      </c>
    </row>
    <row r="1015" spans="1:54" x14ac:dyDescent="0.25">
      <c r="A1015">
        <v>1939</v>
      </c>
      <c r="B1015" t="s">
        <v>410</v>
      </c>
      <c r="C1015" t="s">
        <v>64</v>
      </c>
      <c r="D1015" t="s">
        <v>64</v>
      </c>
      <c r="E1015" t="str">
        <f>VLOOKUP(D1015,TeamsFranchises!$A$2:$B$121,2,FALSE)</f>
        <v>Cleveland Indians</v>
      </c>
      <c r="G1015">
        <v>3</v>
      </c>
      <c r="H1015">
        <v>154</v>
      </c>
      <c r="I1015">
        <v>77</v>
      </c>
      <c r="J1015">
        <v>87</v>
      </c>
      <c r="K1015">
        <v>67</v>
      </c>
      <c r="N1015">
        <f t="shared" si="60"/>
        <v>0</v>
      </c>
      <c r="O1015" t="s">
        <v>51</v>
      </c>
      <c r="P1015">
        <f t="shared" si="61"/>
        <v>0</v>
      </c>
      <c r="Q1015" t="s">
        <v>51</v>
      </c>
      <c r="R1015">
        <f t="shared" si="62"/>
        <v>1</v>
      </c>
      <c r="S1015">
        <f t="shared" si="63"/>
        <v>0</v>
      </c>
      <c r="T1015" t="str">
        <f>IF('Teams-Start'!A1015&gt;=1903,"Y","N")</f>
        <v>Y</v>
      </c>
      <c r="U1015">
        <v>797</v>
      </c>
      <c r="V1015">
        <v>5316</v>
      </c>
      <c r="W1015">
        <v>1490</v>
      </c>
      <c r="X1015">
        <v>291</v>
      </c>
      <c r="Y1015">
        <v>79</v>
      </c>
      <c r="Z1015">
        <v>85</v>
      </c>
      <c r="AA1015">
        <v>557</v>
      </c>
      <c r="AB1015">
        <v>574</v>
      </c>
      <c r="AC1015">
        <v>72</v>
      </c>
      <c r="AD1015">
        <v>46</v>
      </c>
      <c r="AG1015">
        <v>700</v>
      </c>
      <c r="AH1015">
        <v>618</v>
      </c>
      <c r="AI1015">
        <v>4.08</v>
      </c>
      <c r="AJ1015">
        <v>69</v>
      </c>
      <c r="AK1015">
        <v>10</v>
      </c>
      <c r="AL1015">
        <v>13</v>
      </c>
      <c r="AM1015">
        <v>4092</v>
      </c>
      <c r="AN1015">
        <v>1394</v>
      </c>
      <c r="AO1015">
        <v>75</v>
      </c>
      <c r="AP1015">
        <v>602</v>
      </c>
      <c r="AQ1015">
        <v>614</v>
      </c>
      <c r="AR1015">
        <v>180</v>
      </c>
      <c r="AS1015">
        <v>148</v>
      </c>
      <c r="AT1015">
        <v>0.97</v>
      </c>
      <c r="AU1015" t="s">
        <v>487</v>
      </c>
      <c r="AV1015" t="s">
        <v>492</v>
      </c>
      <c r="AW1015">
        <v>563926</v>
      </c>
      <c r="AX1015">
        <v>97</v>
      </c>
      <c r="AY1015">
        <v>96</v>
      </c>
      <c r="AZ1015" t="s">
        <v>64</v>
      </c>
      <c r="BA1015" t="s">
        <v>64</v>
      </c>
      <c r="BB1015" t="s">
        <v>64</v>
      </c>
    </row>
    <row r="1016" spans="1:54" x14ac:dyDescent="0.25">
      <c r="A1016">
        <v>1939</v>
      </c>
      <c r="B1016" t="s">
        <v>410</v>
      </c>
      <c r="C1016" t="s">
        <v>419</v>
      </c>
      <c r="D1016" t="s">
        <v>419</v>
      </c>
      <c r="E1016" t="str">
        <f>VLOOKUP(D1016,TeamsFranchises!$A$2:$B$121,2,FALSE)</f>
        <v>Detroit Tigers</v>
      </c>
      <c r="G1016">
        <v>5</v>
      </c>
      <c r="H1016">
        <v>155</v>
      </c>
      <c r="I1016">
        <v>78</v>
      </c>
      <c r="J1016">
        <v>81</v>
      </c>
      <c r="K1016">
        <v>73</v>
      </c>
      <c r="N1016">
        <f t="shared" si="60"/>
        <v>0</v>
      </c>
      <c r="O1016" t="s">
        <v>51</v>
      </c>
      <c r="P1016">
        <f t="shared" si="61"/>
        <v>0</v>
      </c>
      <c r="Q1016" t="s">
        <v>51</v>
      </c>
      <c r="R1016">
        <f t="shared" si="62"/>
        <v>1</v>
      </c>
      <c r="S1016">
        <f t="shared" si="63"/>
        <v>0</v>
      </c>
      <c r="T1016" t="str">
        <f>IF('Teams-Start'!A1016&gt;=1903,"Y","N")</f>
        <v>Y</v>
      </c>
      <c r="U1016">
        <v>849</v>
      </c>
      <c r="V1016">
        <v>5326</v>
      </c>
      <c r="W1016">
        <v>1487</v>
      </c>
      <c r="X1016">
        <v>277</v>
      </c>
      <c r="Y1016">
        <v>67</v>
      </c>
      <c r="Z1016">
        <v>124</v>
      </c>
      <c r="AA1016">
        <v>620</v>
      </c>
      <c r="AB1016">
        <v>592</v>
      </c>
      <c r="AC1016">
        <v>88</v>
      </c>
      <c r="AD1016">
        <v>38</v>
      </c>
      <c r="AG1016">
        <v>762</v>
      </c>
      <c r="AH1016">
        <v>652</v>
      </c>
      <c r="AI1016">
        <v>4.29</v>
      </c>
      <c r="AJ1016">
        <v>64</v>
      </c>
      <c r="AK1016">
        <v>8</v>
      </c>
      <c r="AL1016">
        <v>16</v>
      </c>
      <c r="AM1016">
        <v>4101</v>
      </c>
      <c r="AN1016">
        <v>1430</v>
      </c>
      <c r="AO1016">
        <v>104</v>
      </c>
      <c r="AP1016">
        <v>574</v>
      </c>
      <c r="AQ1016">
        <v>633</v>
      </c>
      <c r="AR1016">
        <v>198</v>
      </c>
      <c r="AS1016">
        <v>147</v>
      </c>
      <c r="AT1016">
        <v>0.96699999999999997</v>
      </c>
      <c r="AU1016" t="s">
        <v>420</v>
      </c>
      <c r="AV1016" t="s">
        <v>495</v>
      </c>
      <c r="AW1016">
        <v>836279</v>
      </c>
      <c r="AX1016">
        <v>107</v>
      </c>
      <c r="AY1016">
        <v>106</v>
      </c>
      <c r="AZ1016" t="s">
        <v>419</v>
      </c>
      <c r="BA1016" t="s">
        <v>419</v>
      </c>
      <c r="BB1016" t="s">
        <v>419</v>
      </c>
    </row>
    <row r="1017" spans="1:54" x14ac:dyDescent="0.25">
      <c r="A1017">
        <v>1939</v>
      </c>
      <c r="B1017" t="s">
        <v>157</v>
      </c>
      <c r="C1017" t="s">
        <v>242</v>
      </c>
      <c r="D1017" t="s">
        <v>243</v>
      </c>
      <c r="E1017" t="str">
        <f>VLOOKUP(D1017,TeamsFranchises!$A$2:$B$121,2,FALSE)</f>
        <v>San Francisco Giants</v>
      </c>
      <c r="G1017">
        <v>5</v>
      </c>
      <c r="H1017">
        <v>151</v>
      </c>
      <c r="I1017">
        <v>74</v>
      </c>
      <c r="J1017">
        <v>77</v>
      </c>
      <c r="K1017">
        <v>74</v>
      </c>
      <c r="N1017">
        <f t="shared" si="60"/>
        <v>0</v>
      </c>
      <c r="O1017" t="s">
        <v>51</v>
      </c>
      <c r="P1017">
        <f t="shared" si="61"/>
        <v>0</v>
      </c>
      <c r="Q1017" t="s">
        <v>51</v>
      </c>
      <c r="R1017">
        <f t="shared" si="62"/>
        <v>1</v>
      </c>
      <c r="S1017">
        <f t="shared" si="63"/>
        <v>0</v>
      </c>
      <c r="T1017" t="str">
        <f>IF('Teams-Start'!A1017&gt;=1903,"Y","N")</f>
        <v>Y</v>
      </c>
      <c r="U1017">
        <v>703</v>
      </c>
      <c r="V1017">
        <v>5129</v>
      </c>
      <c r="W1017">
        <v>1395</v>
      </c>
      <c r="X1017">
        <v>211</v>
      </c>
      <c r="Y1017">
        <v>38</v>
      </c>
      <c r="Z1017">
        <v>116</v>
      </c>
      <c r="AA1017">
        <v>498</v>
      </c>
      <c r="AB1017">
        <v>499</v>
      </c>
      <c r="AC1017">
        <v>26</v>
      </c>
      <c r="AG1017">
        <v>685</v>
      </c>
      <c r="AH1017">
        <v>596</v>
      </c>
      <c r="AI1017">
        <v>4.07</v>
      </c>
      <c r="AJ1017">
        <v>55</v>
      </c>
      <c r="AK1017">
        <v>6</v>
      </c>
      <c r="AL1017">
        <v>20</v>
      </c>
      <c r="AM1017">
        <v>3957</v>
      </c>
      <c r="AN1017">
        <v>1412</v>
      </c>
      <c r="AO1017">
        <v>86</v>
      </c>
      <c r="AP1017">
        <v>477</v>
      </c>
      <c r="AQ1017">
        <v>505</v>
      </c>
      <c r="AR1017">
        <v>153</v>
      </c>
      <c r="AS1017">
        <v>152</v>
      </c>
      <c r="AT1017">
        <v>0.97499999999999998</v>
      </c>
      <c r="AU1017" t="s">
        <v>310</v>
      </c>
      <c r="AV1017" t="s">
        <v>457</v>
      </c>
      <c r="AW1017">
        <v>702457</v>
      </c>
      <c r="AX1017">
        <v>101</v>
      </c>
      <c r="AY1017">
        <v>101</v>
      </c>
      <c r="AZ1017" t="s">
        <v>246</v>
      </c>
      <c r="BA1017" t="s">
        <v>242</v>
      </c>
      <c r="BB1017" t="s">
        <v>242</v>
      </c>
    </row>
    <row r="1018" spans="1:54" x14ac:dyDescent="0.25">
      <c r="A1018">
        <v>1939</v>
      </c>
      <c r="B1018" t="s">
        <v>410</v>
      </c>
      <c r="C1018" t="s">
        <v>436</v>
      </c>
      <c r="D1018" t="s">
        <v>412</v>
      </c>
      <c r="E1018" t="str">
        <f>VLOOKUP(D1018,TeamsFranchises!$A$2:$B$121,2,FALSE)</f>
        <v>New York Yankees</v>
      </c>
      <c r="G1018">
        <v>1</v>
      </c>
      <c r="H1018">
        <v>152</v>
      </c>
      <c r="I1018">
        <v>77</v>
      </c>
      <c r="J1018">
        <v>106</v>
      </c>
      <c r="K1018">
        <v>45</v>
      </c>
      <c r="N1018">
        <f t="shared" si="60"/>
        <v>0</v>
      </c>
      <c r="O1018" t="s">
        <v>76</v>
      </c>
      <c r="P1018">
        <f t="shared" si="61"/>
        <v>1</v>
      </c>
      <c r="Q1018" t="s">
        <v>76</v>
      </c>
      <c r="R1018">
        <f t="shared" si="62"/>
        <v>0</v>
      </c>
      <c r="S1018">
        <f t="shared" si="63"/>
        <v>1</v>
      </c>
      <c r="T1018" t="str">
        <f>IF('Teams-Start'!A1018&gt;=1903,"Y","N")</f>
        <v>Y</v>
      </c>
      <c r="U1018">
        <v>967</v>
      </c>
      <c r="V1018">
        <v>5300</v>
      </c>
      <c r="W1018">
        <v>1521</v>
      </c>
      <c r="X1018">
        <v>259</v>
      </c>
      <c r="Y1018">
        <v>55</v>
      </c>
      <c r="Z1018">
        <v>166</v>
      </c>
      <c r="AA1018">
        <v>701</v>
      </c>
      <c r="AB1018">
        <v>543</v>
      </c>
      <c r="AC1018">
        <v>72</v>
      </c>
      <c r="AD1018">
        <v>37</v>
      </c>
      <c r="AG1018">
        <v>556</v>
      </c>
      <c r="AH1018">
        <v>496</v>
      </c>
      <c r="AI1018">
        <v>3.31</v>
      </c>
      <c r="AJ1018">
        <v>87</v>
      </c>
      <c r="AK1018">
        <v>15</v>
      </c>
      <c r="AL1018">
        <v>26</v>
      </c>
      <c r="AM1018">
        <v>4044</v>
      </c>
      <c r="AN1018">
        <v>1208</v>
      </c>
      <c r="AO1018">
        <v>85</v>
      </c>
      <c r="AP1018">
        <v>567</v>
      </c>
      <c r="AQ1018">
        <v>565</v>
      </c>
      <c r="AR1018">
        <v>126</v>
      </c>
      <c r="AS1018">
        <v>159</v>
      </c>
      <c r="AT1018">
        <v>0.97799999999999998</v>
      </c>
      <c r="AU1018" t="s">
        <v>459</v>
      </c>
      <c r="AV1018" t="s">
        <v>491</v>
      </c>
      <c r="AW1018">
        <v>859785</v>
      </c>
      <c r="AX1018">
        <v>99</v>
      </c>
      <c r="AY1018">
        <v>95</v>
      </c>
      <c r="AZ1018" t="s">
        <v>412</v>
      </c>
      <c r="BA1018" t="s">
        <v>436</v>
      </c>
      <c r="BB1018" t="s">
        <v>436</v>
      </c>
    </row>
    <row r="1019" spans="1:54" x14ac:dyDescent="0.25">
      <c r="A1019">
        <v>1939</v>
      </c>
      <c r="B1019" t="s">
        <v>410</v>
      </c>
      <c r="C1019" t="s">
        <v>226</v>
      </c>
      <c r="D1019" t="s">
        <v>423</v>
      </c>
      <c r="E1019" t="str">
        <f>VLOOKUP(D1019,TeamsFranchises!$A$2:$B$121,2,FALSE)</f>
        <v>Oakland Athletics</v>
      </c>
      <c r="G1019">
        <v>7</v>
      </c>
      <c r="H1019">
        <v>153</v>
      </c>
      <c r="I1019">
        <v>76</v>
      </c>
      <c r="J1019">
        <v>55</v>
      </c>
      <c r="K1019">
        <v>97</v>
      </c>
      <c r="N1019">
        <f t="shared" si="60"/>
        <v>0</v>
      </c>
      <c r="O1019" t="s">
        <v>51</v>
      </c>
      <c r="P1019">
        <f t="shared" si="61"/>
        <v>0</v>
      </c>
      <c r="Q1019" t="s">
        <v>51</v>
      </c>
      <c r="R1019">
        <f t="shared" si="62"/>
        <v>1</v>
      </c>
      <c r="S1019">
        <f t="shared" si="63"/>
        <v>0</v>
      </c>
      <c r="T1019" t="str">
        <f>IF('Teams-Start'!A1019&gt;=1903,"Y","N")</f>
        <v>Y</v>
      </c>
      <c r="U1019">
        <v>711</v>
      </c>
      <c r="V1019">
        <v>5309</v>
      </c>
      <c r="W1019">
        <v>1438</v>
      </c>
      <c r="X1019">
        <v>282</v>
      </c>
      <c r="Y1019">
        <v>55</v>
      </c>
      <c r="Z1019">
        <v>98</v>
      </c>
      <c r="AA1019">
        <v>503</v>
      </c>
      <c r="AB1019">
        <v>532</v>
      </c>
      <c r="AC1019">
        <v>60</v>
      </c>
      <c r="AD1019">
        <v>34</v>
      </c>
      <c r="AG1019">
        <v>1022</v>
      </c>
      <c r="AH1019">
        <v>863</v>
      </c>
      <c r="AI1019">
        <v>5.79</v>
      </c>
      <c r="AJ1019">
        <v>50</v>
      </c>
      <c r="AK1019">
        <v>6</v>
      </c>
      <c r="AL1019">
        <v>12</v>
      </c>
      <c r="AM1019">
        <v>4026</v>
      </c>
      <c r="AN1019">
        <v>1687</v>
      </c>
      <c r="AO1019">
        <v>148</v>
      </c>
      <c r="AP1019">
        <v>579</v>
      </c>
      <c r="AQ1019">
        <v>397</v>
      </c>
      <c r="AR1019">
        <v>210</v>
      </c>
      <c r="AS1019">
        <v>131</v>
      </c>
      <c r="AT1019">
        <v>0.96399999999999997</v>
      </c>
      <c r="AU1019" t="s">
        <v>77</v>
      </c>
      <c r="AV1019" t="s">
        <v>442</v>
      </c>
      <c r="AW1019">
        <v>395022</v>
      </c>
      <c r="AX1019">
        <v>97</v>
      </c>
      <c r="AY1019">
        <v>101</v>
      </c>
      <c r="AZ1019" t="s">
        <v>226</v>
      </c>
      <c r="BA1019" t="s">
        <v>226</v>
      </c>
      <c r="BB1019" t="s">
        <v>226</v>
      </c>
    </row>
    <row r="1020" spans="1:54" x14ac:dyDescent="0.25">
      <c r="A1020">
        <v>1939</v>
      </c>
      <c r="B1020" t="s">
        <v>157</v>
      </c>
      <c r="C1020" t="s">
        <v>122</v>
      </c>
      <c r="D1020" t="s">
        <v>122</v>
      </c>
      <c r="E1020" t="str">
        <f>VLOOKUP(D1020,TeamsFranchises!$A$2:$B$121,2,FALSE)</f>
        <v>Philadelphia Phillies</v>
      </c>
      <c r="G1020">
        <v>8</v>
      </c>
      <c r="H1020">
        <v>152</v>
      </c>
      <c r="I1020">
        <v>74</v>
      </c>
      <c r="J1020">
        <v>45</v>
      </c>
      <c r="K1020">
        <v>106</v>
      </c>
      <c r="N1020">
        <f t="shared" si="60"/>
        <v>0</v>
      </c>
      <c r="O1020" t="s">
        <v>51</v>
      </c>
      <c r="P1020">
        <f t="shared" si="61"/>
        <v>0</v>
      </c>
      <c r="Q1020" t="s">
        <v>51</v>
      </c>
      <c r="R1020">
        <f t="shared" si="62"/>
        <v>1</v>
      </c>
      <c r="S1020">
        <f t="shared" si="63"/>
        <v>0</v>
      </c>
      <c r="T1020" t="str">
        <f>IF('Teams-Start'!A1020&gt;=1903,"Y","N")</f>
        <v>Y</v>
      </c>
      <c r="U1020">
        <v>553</v>
      </c>
      <c r="V1020">
        <v>5133</v>
      </c>
      <c r="W1020">
        <v>1341</v>
      </c>
      <c r="X1020">
        <v>232</v>
      </c>
      <c r="Y1020">
        <v>40</v>
      </c>
      <c r="Z1020">
        <v>49</v>
      </c>
      <c r="AA1020">
        <v>421</v>
      </c>
      <c r="AB1020">
        <v>486</v>
      </c>
      <c r="AC1020">
        <v>47</v>
      </c>
      <c r="AG1020">
        <v>856</v>
      </c>
      <c r="AH1020">
        <v>762</v>
      </c>
      <c r="AI1020">
        <v>5.17</v>
      </c>
      <c r="AJ1020">
        <v>67</v>
      </c>
      <c r="AK1020">
        <v>3</v>
      </c>
      <c r="AL1020">
        <v>12</v>
      </c>
      <c r="AM1020">
        <v>3978</v>
      </c>
      <c r="AN1020">
        <v>1502</v>
      </c>
      <c r="AO1020">
        <v>106</v>
      </c>
      <c r="AP1020">
        <v>579</v>
      </c>
      <c r="AQ1020">
        <v>447</v>
      </c>
      <c r="AR1020">
        <v>171</v>
      </c>
      <c r="AS1020">
        <v>133</v>
      </c>
      <c r="AT1020">
        <v>0.97</v>
      </c>
      <c r="AU1020" t="s">
        <v>358</v>
      </c>
      <c r="AV1020" t="s">
        <v>442</v>
      </c>
      <c r="AW1020">
        <v>277973</v>
      </c>
      <c r="AX1020">
        <v>94</v>
      </c>
      <c r="AY1020">
        <v>100</v>
      </c>
      <c r="AZ1020" t="s">
        <v>122</v>
      </c>
      <c r="BA1020" t="s">
        <v>122</v>
      </c>
      <c r="BB1020" t="s">
        <v>122</v>
      </c>
    </row>
    <row r="1021" spans="1:54" x14ac:dyDescent="0.25">
      <c r="A1021">
        <v>1939</v>
      </c>
      <c r="B1021" t="s">
        <v>157</v>
      </c>
      <c r="C1021" t="s">
        <v>229</v>
      </c>
      <c r="D1021" t="s">
        <v>229</v>
      </c>
      <c r="E1021" t="str">
        <f>VLOOKUP(D1021,TeamsFranchises!$A$2:$B$121,2,FALSE)</f>
        <v>Pittsburgh Pirates</v>
      </c>
      <c r="G1021">
        <v>6</v>
      </c>
      <c r="H1021">
        <v>153</v>
      </c>
      <c r="I1021">
        <v>77</v>
      </c>
      <c r="J1021">
        <v>68</v>
      </c>
      <c r="K1021">
        <v>85</v>
      </c>
      <c r="N1021">
        <f t="shared" si="60"/>
        <v>0</v>
      </c>
      <c r="O1021" t="s">
        <v>51</v>
      </c>
      <c r="P1021">
        <f t="shared" si="61"/>
        <v>0</v>
      </c>
      <c r="Q1021" t="s">
        <v>51</v>
      </c>
      <c r="R1021">
        <f t="shared" si="62"/>
        <v>1</v>
      </c>
      <c r="S1021">
        <f t="shared" si="63"/>
        <v>0</v>
      </c>
      <c r="T1021" t="str">
        <f>IF('Teams-Start'!A1021&gt;=1903,"Y","N")</f>
        <v>Y</v>
      </c>
      <c r="U1021">
        <v>666</v>
      </c>
      <c r="V1021">
        <v>5269</v>
      </c>
      <c r="W1021">
        <v>1453</v>
      </c>
      <c r="X1021">
        <v>261</v>
      </c>
      <c r="Y1021">
        <v>60</v>
      </c>
      <c r="Z1021">
        <v>63</v>
      </c>
      <c r="AA1021">
        <v>477</v>
      </c>
      <c r="AB1021">
        <v>420</v>
      </c>
      <c r="AC1021">
        <v>44</v>
      </c>
      <c r="AG1021">
        <v>721</v>
      </c>
      <c r="AH1021">
        <v>624</v>
      </c>
      <c r="AI1021">
        <v>4.1500000000000004</v>
      </c>
      <c r="AJ1021">
        <v>53</v>
      </c>
      <c r="AK1021">
        <v>10</v>
      </c>
      <c r="AL1021">
        <v>15</v>
      </c>
      <c r="AM1021">
        <v>4062</v>
      </c>
      <c r="AN1021">
        <v>1537</v>
      </c>
      <c r="AO1021">
        <v>70</v>
      </c>
      <c r="AP1021">
        <v>423</v>
      </c>
      <c r="AQ1021">
        <v>464</v>
      </c>
      <c r="AR1021">
        <v>168</v>
      </c>
      <c r="AS1021">
        <v>153</v>
      </c>
      <c r="AT1021">
        <v>0.97199999999999998</v>
      </c>
      <c r="AU1021" t="s">
        <v>390</v>
      </c>
      <c r="AV1021" t="s">
        <v>447</v>
      </c>
      <c r="AW1021">
        <v>376734</v>
      </c>
      <c r="AX1021">
        <v>98</v>
      </c>
      <c r="AY1021">
        <v>98</v>
      </c>
      <c r="AZ1021" t="s">
        <v>229</v>
      </c>
      <c r="BA1021" t="s">
        <v>229</v>
      </c>
      <c r="BB1021" t="s">
        <v>229</v>
      </c>
    </row>
    <row r="1022" spans="1:54" x14ac:dyDescent="0.25">
      <c r="A1022">
        <v>1939</v>
      </c>
      <c r="B1022" t="s">
        <v>410</v>
      </c>
      <c r="C1022" t="s">
        <v>431</v>
      </c>
      <c r="D1022" t="s">
        <v>95</v>
      </c>
      <c r="E1022" t="str">
        <f>VLOOKUP(D1022,TeamsFranchises!$A$2:$B$121,2,FALSE)</f>
        <v>Baltimore Orioles</v>
      </c>
      <c r="G1022">
        <v>8</v>
      </c>
      <c r="H1022">
        <v>156</v>
      </c>
      <c r="I1022">
        <v>78</v>
      </c>
      <c r="J1022">
        <v>43</v>
      </c>
      <c r="K1022">
        <v>111</v>
      </c>
      <c r="N1022">
        <f t="shared" si="60"/>
        <v>0</v>
      </c>
      <c r="O1022" t="s">
        <v>51</v>
      </c>
      <c r="P1022">
        <f t="shared" si="61"/>
        <v>0</v>
      </c>
      <c r="Q1022" t="s">
        <v>51</v>
      </c>
      <c r="R1022">
        <f t="shared" si="62"/>
        <v>1</v>
      </c>
      <c r="S1022">
        <f t="shared" si="63"/>
        <v>0</v>
      </c>
      <c r="T1022" t="str">
        <f>IF('Teams-Start'!A1022&gt;=1903,"Y","N")</f>
        <v>Y</v>
      </c>
      <c r="U1022">
        <v>733</v>
      </c>
      <c r="V1022">
        <v>5422</v>
      </c>
      <c r="W1022">
        <v>1453</v>
      </c>
      <c r="X1022">
        <v>242</v>
      </c>
      <c r="Y1022">
        <v>50</v>
      </c>
      <c r="Z1022">
        <v>91</v>
      </c>
      <c r="AA1022">
        <v>559</v>
      </c>
      <c r="AB1022">
        <v>606</v>
      </c>
      <c r="AC1022">
        <v>48</v>
      </c>
      <c r="AD1022">
        <v>38</v>
      </c>
      <c r="AG1022">
        <v>1035</v>
      </c>
      <c r="AH1022">
        <v>916</v>
      </c>
      <c r="AI1022">
        <v>6.01</v>
      </c>
      <c r="AJ1022">
        <v>56</v>
      </c>
      <c r="AK1022">
        <v>3</v>
      </c>
      <c r="AL1022">
        <v>3</v>
      </c>
      <c r="AM1022">
        <v>4113</v>
      </c>
      <c r="AN1022">
        <v>1724</v>
      </c>
      <c r="AO1022">
        <v>133</v>
      </c>
      <c r="AP1022">
        <v>739</v>
      </c>
      <c r="AQ1022">
        <v>516</v>
      </c>
      <c r="AR1022">
        <v>199</v>
      </c>
      <c r="AS1022">
        <v>144</v>
      </c>
      <c r="AT1022">
        <v>0.96799999999999997</v>
      </c>
      <c r="AU1022" t="s">
        <v>252</v>
      </c>
      <c r="AV1022" t="s">
        <v>444</v>
      </c>
      <c r="AW1022">
        <v>109159</v>
      </c>
      <c r="AX1022">
        <v>102</v>
      </c>
      <c r="AY1022">
        <v>105</v>
      </c>
      <c r="AZ1022" t="s">
        <v>433</v>
      </c>
      <c r="BA1022" t="s">
        <v>431</v>
      </c>
      <c r="BB1022" t="s">
        <v>431</v>
      </c>
    </row>
    <row r="1023" spans="1:54" x14ac:dyDescent="0.25">
      <c r="A1023">
        <v>1939</v>
      </c>
      <c r="B1023" t="s">
        <v>157</v>
      </c>
      <c r="C1023" t="s">
        <v>396</v>
      </c>
      <c r="D1023" t="s">
        <v>154</v>
      </c>
      <c r="E1023" t="str">
        <f>VLOOKUP(D1023,TeamsFranchises!$A$2:$B$121,2,FALSE)</f>
        <v>St. Louis Cardinals</v>
      </c>
      <c r="G1023">
        <v>2</v>
      </c>
      <c r="H1023">
        <v>155</v>
      </c>
      <c r="I1023">
        <v>79</v>
      </c>
      <c r="J1023">
        <v>92</v>
      </c>
      <c r="K1023">
        <v>61</v>
      </c>
      <c r="N1023">
        <f t="shared" si="60"/>
        <v>0</v>
      </c>
      <c r="O1023" t="s">
        <v>51</v>
      </c>
      <c r="P1023">
        <f t="shared" si="61"/>
        <v>0</v>
      </c>
      <c r="Q1023" t="s">
        <v>51</v>
      </c>
      <c r="R1023">
        <f t="shared" si="62"/>
        <v>1</v>
      </c>
      <c r="S1023">
        <f t="shared" si="63"/>
        <v>0</v>
      </c>
      <c r="T1023" t="str">
        <f>IF('Teams-Start'!A1023&gt;=1903,"Y","N")</f>
        <v>Y</v>
      </c>
      <c r="U1023">
        <v>779</v>
      </c>
      <c r="V1023">
        <v>5447</v>
      </c>
      <c r="W1023">
        <v>1601</v>
      </c>
      <c r="X1023">
        <v>332</v>
      </c>
      <c r="Y1023">
        <v>62</v>
      </c>
      <c r="Z1023">
        <v>98</v>
      </c>
      <c r="AA1023">
        <v>475</v>
      </c>
      <c r="AB1023">
        <v>566</v>
      </c>
      <c r="AC1023">
        <v>44</v>
      </c>
      <c r="AG1023">
        <v>633</v>
      </c>
      <c r="AH1023">
        <v>552</v>
      </c>
      <c r="AI1023">
        <v>3.59</v>
      </c>
      <c r="AJ1023">
        <v>45</v>
      </c>
      <c r="AK1023">
        <v>18</v>
      </c>
      <c r="AL1023">
        <v>32</v>
      </c>
      <c r="AM1023">
        <v>4152</v>
      </c>
      <c r="AN1023">
        <v>1377</v>
      </c>
      <c r="AO1023">
        <v>76</v>
      </c>
      <c r="AP1023">
        <v>498</v>
      </c>
      <c r="AQ1023">
        <v>603</v>
      </c>
      <c r="AR1023">
        <v>177</v>
      </c>
      <c r="AS1023">
        <v>140</v>
      </c>
      <c r="AT1023">
        <v>0.97099999999999997</v>
      </c>
      <c r="AU1023" t="s">
        <v>409</v>
      </c>
      <c r="AV1023" t="s">
        <v>444</v>
      </c>
      <c r="AW1023">
        <v>400245</v>
      </c>
      <c r="AX1023">
        <v>106</v>
      </c>
      <c r="AY1023">
        <v>105</v>
      </c>
      <c r="AZ1023" t="s">
        <v>154</v>
      </c>
      <c r="BA1023" t="s">
        <v>396</v>
      </c>
      <c r="BB1023" t="s">
        <v>396</v>
      </c>
    </row>
    <row r="1024" spans="1:54" x14ac:dyDescent="0.25">
      <c r="A1024">
        <v>1939</v>
      </c>
      <c r="B1024" t="s">
        <v>410</v>
      </c>
      <c r="C1024" t="s">
        <v>425</v>
      </c>
      <c r="D1024" t="s">
        <v>426</v>
      </c>
      <c r="E1024" t="str">
        <f>VLOOKUP(D1024,TeamsFranchises!$A$2:$B$121,2,FALSE)</f>
        <v>Minnesota Twins</v>
      </c>
      <c r="G1024">
        <v>6</v>
      </c>
      <c r="H1024">
        <v>153</v>
      </c>
      <c r="I1024">
        <v>77</v>
      </c>
      <c r="J1024">
        <v>65</v>
      </c>
      <c r="K1024">
        <v>87</v>
      </c>
      <c r="N1024">
        <f t="shared" si="60"/>
        <v>0</v>
      </c>
      <c r="O1024" t="s">
        <v>51</v>
      </c>
      <c r="P1024">
        <f t="shared" si="61"/>
        <v>0</v>
      </c>
      <c r="Q1024" t="s">
        <v>51</v>
      </c>
      <c r="R1024">
        <f t="shared" si="62"/>
        <v>1</v>
      </c>
      <c r="S1024">
        <f t="shared" si="63"/>
        <v>0</v>
      </c>
      <c r="T1024" t="str">
        <f>IF('Teams-Start'!A1024&gt;=1903,"Y","N")</f>
        <v>Y</v>
      </c>
      <c r="U1024">
        <v>702</v>
      </c>
      <c r="V1024">
        <v>5334</v>
      </c>
      <c r="W1024">
        <v>1483</v>
      </c>
      <c r="X1024">
        <v>249</v>
      </c>
      <c r="Y1024">
        <v>79</v>
      </c>
      <c r="Z1024">
        <v>44</v>
      </c>
      <c r="AA1024">
        <v>547</v>
      </c>
      <c r="AB1024">
        <v>460</v>
      </c>
      <c r="AC1024">
        <v>94</v>
      </c>
      <c r="AD1024">
        <v>47</v>
      </c>
      <c r="AG1024">
        <v>797</v>
      </c>
      <c r="AH1024">
        <v>692</v>
      </c>
      <c r="AI1024">
        <v>4.5999999999999996</v>
      </c>
      <c r="AJ1024">
        <v>72</v>
      </c>
      <c r="AK1024">
        <v>4</v>
      </c>
      <c r="AL1024">
        <v>10</v>
      </c>
      <c r="AM1024">
        <v>4062</v>
      </c>
      <c r="AN1024">
        <v>1420</v>
      </c>
      <c r="AO1024">
        <v>75</v>
      </c>
      <c r="AP1024">
        <v>602</v>
      </c>
      <c r="AQ1024">
        <v>521</v>
      </c>
      <c r="AR1024">
        <v>205</v>
      </c>
      <c r="AS1024">
        <v>167</v>
      </c>
      <c r="AT1024">
        <v>0.96599999999999997</v>
      </c>
      <c r="AU1024" t="s">
        <v>397</v>
      </c>
      <c r="AV1024" t="s">
        <v>452</v>
      </c>
      <c r="AW1024">
        <v>339257</v>
      </c>
      <c r="AX1024">
        <v>92</v>
      </c>
      <c r="AY1024">
        <v>94</v>
      </c>
      <c r="AZ1024" t="s">
        <v>428</v>
      </c>
      <c r="BA1024" t="s">
        <v>425</v>
      </c>
      <c r="BB1024" t="s">
        <v>425</v>
      </c>
    </row>
    <row r="1025" spans="1:54" x14ac:dyDescent="0.25">
      <c r="A1025">
        <v>1940</v>
      </c>
      <c r="B1025" t="s">
        <v>410</v>
      </c>
      <c r="C1025" t="s">
        <v>54</v>
      </c>
      <c r="D1025" t="s">
        <v>54</v>
      </c>
      <c r="E1025" t="str">
        <f>VLOOKUP(D1025,TeamsFranchises!$A$2:$B$121,2,FALSE)</f>
        <v>Boston Red Sox</v>
      </c>
      <c r="G1025">
        <v>4</v>
      </c>
      <c r="H1025">
        <v>154</v>
      </c>
      <c r="I1025">
        <v>79</v>
      </c>
      <c r="J1025">
        <v>82</v>
      </c>
      <c r="K1025">
        <v>72</v>
      </c>
      <c r="N1025">
        <f t="shared" si="60"/>
        <v>0</v>
      </c>
      <c r="O1025" t="s">
        <v>51</v>
      </c>
      <c r="P1025">
        <f t="shared" si="61"/>
        <v>0</v>
      </c>
      <c r="Q1025" t="s">
        <v>51</v>
      </c>
      <c r="R1025">
        <f t="shared" si="62"/>
        <v>1</v>
      </c>
      <c r="S1025">
        <f t="shared" si="63"/>
        <v>0</v>
      </c>
      <c r="T1025" t="str">
        <f>IF('Teams-Start'!A1025&gt;=1903,"Y","N")</f>
        <v>Y</v>
      </c>
      <c r="U1025">
        <v>872</v>
      </c>
      <c r="V1025">
        <v>5481</v>
      </c>
      <c r="W1025">
        <v>1566</v>
      </c>
      <c r="X1025">
        <v>301</v>
      </c>
      <c r="Y1025">
        <v>80</v>
      </c>
      <c r="Z1025">
        <v>145</v>
      </c>
      <c r="AA1025">
        <v>590</v>
      </c>
      <c r="AB1025">
        <v>597</v>
      </c>
      <c r="AC1025">
        <v>55</v>
      </c>
      <c r="AD1025">
        <v>49</v>
      </c>
      <c r="AG1025">
        <v>825</v>
      </c>
      <c r="AH1025">
        <v>749</v>
      </c>
      <c r="AI1025">
        <v>4.8899999999999997</v>
      </c>
      <c r="AJ1025">
        <v>51</v>
      </c>
      <c r="AK1025">
        <v>4</v>
      </c>
      <c r="AL1025">
        <v>16</v>
      </c>
      <c r="AM1025">
        <v>4137</v>
      </c>
      <c r="AN1025">
        <v>1568</v>
      </c>
      <c r="AO1025">
        <v>124</v>
      </c>
      <c r="AP1025">
        <v>625</v>
      </c>
      <c r="AQ1025">
        <v>613</v>
      </c>
      <c r="AR1025">
        <v>173</v>
      </c>
      <c r="AS1025">
        <v>156</v>
      </c>
      <c r="AT1025">
        <v>0.97199999999999998</v>
      </c>
      <c r="AU1025" t="s">
        <v>441</v>
      </c>
      <c r="AV1025" t="s">
        <v>493</v>
      </c>
      <c r="AW1025">
        <v>716234</v>
      </c>
      <c r="AX1025">
        <v>104</v>
      </c>
      <c r="AY1025">
        <v>102</v>
      </c>
      <c r="AZ1025" t="s">
        <v>54</v>
      </c>
      <c r="BA1025" t="s">
        <v>54</v>
      </c>
      <c r="BB1025" t="s">
        <v>54</v>
      </c>
    </row>
    <row r="1026" spans="1:54" x14ac:dyDescent="0.25">
      <c r="A1026">
        <v>1940</v>
      </c>
      <c r="B1026" t="s">
        <v>157</v>
      </c>
      <c r="C1026" t="s">
        <v>262</v>
      </c>
      <c r="D1026" t="s">
        <v>260</v>
      </c>
      <c r="E1026" t="str">
        <f>VLOOKUP(D1026,TeamsFranchises!$A$2:$B$121,2,FALSE)</f>
        <v>Los Angeles Dodgers</v>
      </c>
      <c r="G1026">
        <v>2</v>
      </c>
      <c r="H1026">
        <v>156</v>
      </c>
      <c r="I1026">
        <v>81</v>
      </c>
      <c r="J1026">
        <v>88</v>
      </c>
      <c r="K1026">
        <v>65</v>
      </c>
      <c r="N1026">
        <f t="shared" si="60"/>
        <v>0</v>
      </c>
      <c r="O1026" t="s">
        <v>51</v>
      </c>
      <c r="P1026">
        <f t="shared" si="61"/>
        <v>0</v>
      </c>
      <c r="Q1026" t="s">
        <v>51</v>
      </c>
      <c r="R1026">
        <f t="shared" si="62"/>
        <v>1</v>
      </c>
      <c r="S1026">
        <f t="shared" si="63"/>
        <v>0</v>
      </c>
      <c r="T1026" t="str">
        <f>IF('Teams-Start'!A1026&gt;=1903,"Y","N")</f>
        <v>Y</v>
      </c>
      <c r="U1026">
        <v>697</v>
      </c>
      <c r="V1026">
        <v>5470</v>
      </c>
      <c r="W1026">
        <v>1421</v>
      </c>
      <c r="X1026">
        <v>256</v>
      </c>
      <c r="Y1026">
        <v>70</v>
      </c>
      <c r="Z1026">
        <v>93</v>
      </c>
      <c r="AA1026">
        <v>522</v>
      </c>
      <c r="AB1026">
        <v>570</v>
      </c>
      <c r="AC1026">
        <v>56</v>
      </c>
      <c r="AG1026">
        <v>621</v>
      </c>
      <c r="AH1026">
        <v>557</v>
      </c>
      <c r="AI1026">
        <v>3.5</v>
      </c>
      <c r="AJ1026">
        <v>65</v>
      </c>
      <c r="AK1026">
        <v>17</v>
      </c>
      <c r="AL1026">
        <v>14</v>
      </c>
      <c r="AM1026">
        <v>4299</v>
      </c>
      <c r="AN1026">
        <v>1366</v>
      </c>
      <c r="AO1026">
        <v>101</v>
      </c>
      <c r="AP1026">
        <v>393</v>
      </c>
      <c r="AQ1026">
        <v>639</v>
      </c>
      <c r="AR1026">
        <v>183</v>
      </c>
      <c r="AS1026">
        <v>110</v>
      </c>
      <c r="AT1026">
        <v>0.97</v>
      </c>
      <c r="AU1026" t="s">
        <v>448</v>
      </c>
      <c r="AV1026" t="s">
        <v>458</v>
      </c>
      <c r="AW1026">
        <v>975978</v>
      </c>
      <c r="AX1026">
        <v>108</v>
      </c>
      <c r="AY1026">
        <v>105</v>
      </c>
      <c r="AZ1026" t="s">
        <v>262</v>
      </c>
      <c r="BA1026" t="s">
        <v>262</v>
      </c>
      <c r="BB1026" t="s">
        <v>262</v>
      </c>
    </row>
    <row r="1027" spans="1:54" x14ac:dyDescent="0.25">
      <c r="A1027">
        <v>1940</v>
      </c>
      <c r="B1027" t="s">
        <v>157</v>
      </c>
      <c r="C1027" t="s">
        <v>158</v>
      </c>
      <c r="D1027" t="s">
        <v>159</v>
      </c>
      <c r="E1027" t="str">
        <f>VLOOKUP(D1027,TeamsFranchises!$A$2:$B$121,2,FALSE)</f>
        <v>Atlanta Braves</v>
      </c>
      <c r="G1027">
        <v>7</v>
      </c>
      <c r="H1027">
        <v>152</v>
      </c>
      <c r="I1027">
        <v>75</v>
      </c>
      <c r="J1027">
        <v>65</v>
      </c>
      <c r="K1027">
        <v>87</v>
      </c>
      <c r="N1027">
        <f t="shared" ref="N1027:N1090" si="64">IF(M1027="Y",1,0)</f>
        <v>0</v>
      </c>
      <c r="O1027" t="s">
        <v>51</v>
      </c>
      <c r="P1027">
        <f t="shared" ref="P1027:P1090" si="65">IF(O1027="Y",1,0)</f>
        <v>0</v>
      </c>
      <c r="Q1027" t="s">
        <v>51</v>
      </c>
      <c r="R1027">
        <f t="shared" ref="R1027:R1090" si="66">IF(Q1027="N",1,0)</f>
        <v>1</v>
      </c>
      <c r="S1027">
        <f t="shared" ref="S1027:S1090" si="67">IF(Q1027="Y",1,0)</f>
        <v>0</v>
      </c>
      <c r="T1027" t="str">
        <f>IF('Teams-Start'!A1027&gt;=1903,"Y","N")</f>
        <v>Y</v>
      </c>
      <c r="U1027">
        <v>623</v>
      </c>
      <c r="V1027">
        <v>5329</v>
      </c>
      <c r="W1027">
        <v>1366</v>
      </c>
      <c r="X1027">
        <v>219</v>
      </c>
      <c r="Y1027">
        <v>50</v>
      </c>
      <c r="Z1027">
        <v>59</v>
      </c>
      <c r="AA1027">
        <v>402</v>
      </c>
      <c r="AB1027">
        <v>581</v>
      </c>
      <c r="AC1027">
        <v>48</v>
      </c>
      <c r="AG1027">
        <v>745</v>
      </c>
      <c r="AH1027">
        <v>658</v>
      </c>
      <c r="AI1027">
        <v>4.3600000000000003</v>
      </c>
      <c r="AJ1027">
        <v>76</v>
      </c>
      <c r="AK1027">
        <v>9</v>
      </c>
      <c r="AL1027">
        <v>12</v>
      </c>
      <c r="AM1027">
        <v>4077</v>
      </c>
      <c r="AN1027">
        <v>1444</v>
      </c>
      <c r="AO1027">
        <v>83</v>
      </c>
      <c r="AP1027">
        <v>573</v>
      </c>
      <c r="AQ1027">
        <v>435</v>
      </c>
      <c r="AR1027">
        <v>183</v>
      </c>
      <c r="AS1027">
        <v>169</v>
      </c>
      <c r="AT1027">
        <v>0.97</v>
      </c>
      <c r="AU1027" t="s">
        <v>494</v>
      </c>
      <c r="AV1027" t="s">
        <v>489</v>
      </c>
      <c r="AW1027">
        <v>241616</v>
      </c>
      <c r="AX1027">
        <v>94</v>
      </c>
      <c r="AY1027">
        <v>96</v>
      </c>
      <c r="AZ1027" t="s">
        <v>158</v>
      </c>
      <c r="BA1027" t="s">
        <v>158</v>
      </c>
      <c r="BB1027" t="s">
        <v>158</v>
      </c>
    </row>
    <row r="1028" spans="1:54" x14ac:dyDescent="0.25">
      <c r="A1028">
        <v>1940</v>
      </c>
      <c r="B1028" t="s">
        <v>410</v>
      </c>
      <c r="C1028" t="s">
        <v>415</v>
      </c>
      <c r="D1028" t="s">
        <v>416</v>
      </c>
      <c r="E1028" t="str">
        <f>VLOOKUP(D1028,TeamsFranchises!$A$2:$B$121,2,FALSE)</f>
        <v>Chicago White Sox</v>
      </c>
      <c r="G1028">
        <v>4</v>
      </c>
      <c r="H1028">
        <v>155</v>
      </c>
      <c r="I1028">
        <v>78</v>
      </c>
      <c r="J1028">
        <v>82</v>
      </c>
      <c r="K1028">
        <v>72</v>
      </c>
      <c r="N1028">
        <f t="shared" si="64"/>
        <v>0</v>
      </c>
      <c r="O1028" t="s">
        <v>51</v>
      </c>
      <c r="P1028">
        <f t="shared" si="65"/>
        <v>0</v>
      </c>
      <c r="Q1028" t="s">
        <v>51</v>
      </c>
      <c r="R1028">
        <f t="shared" si="66"/>
        <v>1</v>
      </c>
      <c r="S1028">
        <f t="shared" si="67"/>
        <v>0</v>
      </c>
      <c r="T1028" t="str">
        <f>IF('Teams-Start'!A1028&gt;=1903,"Y","N")</f>
        <v>Y</v>
      </c>
      <c r="U1028">
        <v>735</v>
      </c>
      <c r="V1028">
        <v>5386</v>
      </c>
      <c r="W1028">
        <v>1499</v>
      </c>
      <c r="X1028">
        <v>238</v>
      </c>
      <c r="Y1028">
        <v>63</v>
      </c>
      <c r="Z1028">
        <v>73</v>
      </c>
      <c r="AA1028">
        <v>496</v>
      </c>
      <c r="AB1028">
        <v>569</v>
      </c>
      <c r="AC1028">
        <v>52</v>
      </c>
      <c r="AD1028">
        <v>60</v>
      </c>
      <c r="AG1028">
        <v>672</v>
      </c>
      <c r="AH1028">
        <v>576</v>
      </c>
      <c r="AI1028">
        <v>3.74</v>
      </c>
      <c r="AJ1028">
        <v>83</v>
      </c>
      <c r="AK1028">
        <v>10</v>
      </c>
      <c r="AL1028">
        <v>18</v>
      </c>
      <c r="AM1028">
        <v>4158</v>
      </c>
      <c r="AN1028">
        <v>1335</v>
      </c>
      <c r="AO1028">
        <v>111</v>
      </c>
      <c r="AP1028">
        <v>480</v>
      </c>
      <c r="AQ1028">
        <v>574</v>
      </c>
      <c r="AR1028">
        <v>185</v>
      </c>
      <c r="AS1028">
        <v>125</v>
      </c>
      <c r="AT1028">
        <v>0.96899999999999997</v>
      </c>
      <c r="AU1028" t="s">
        <v>417</v>
      </c>
      <c r="AV1028" t="s">
        <v>450</v>
      </c>
      <c r="AW1028">
        <v>660336</v>
      </c>
      <c r="AX1028">
        <v>102</v>
      </c>
      <c r="AY1028">
        <v>101</v>
      </c>
      <c r="AZ1028" t="s">
        <v>416</v>
      </c>
      <c r="BA1028" t="s">
        <v>415</v>
      </c>
      <c r="BB1028" t="s">
        <v>415</v>
      </c>
    </row>
    <row r="1029" spans="1:54" x14ac:dyDescent="0.25">
      <c r="A1029">
        <v>1940</v>
      </c>
      <c r="B1029" t="s">
        <v>157</v>
      </c>
      <c r="C1029" t="s">
        <v>161</v>
      </c>
      <c r="D1029" t="s">
        <v>162</v>
      </c>
      <c r="E1029" t="str">
        <f>VLOOKUP(D1029,TeamsFranchises!$A$2:$B$121,2,FALSE)</f>
        <v>Chicago Cubs</v>
      </c>
      <c r="G1029">
        <v>5</v>
      </c>
      <c r="H1029">
        <v>154</v>
      </c>
      <c r="I1029">
        <v>77</v>
      </c>
      <c r="J1029">
        <v>75</v>
      </c>
      <c r="K1029">
        <v>79</v>
      </c>
      <c r="N1029">
        <f t="shared" si="64"/>
        <v>0</v>
      </c>
      <c r="O1029" t="s">
        <v>51</v>
      </c>
      <c r="P1029">
        <f t="shared" si="65"/>
        <v>0</v>
      </c>
      <c r="Q1029" t="s">
        <v>51</v>
      </c>
      <c r="R1029">
        <f t="shared" si="66"/>
        <v>1</v>
      </c>
      <c r="S1029">
        <f t="shared" si="67"/>
        <v>0</v>
      </c>
      <c r="T1029" t="str">
        <f>IF('Teams-Start'!A1029&gt;=1903,"Y","N")</f>
        <v>Y</v>
      </c>
      <c r="U1029">
        <v>681</v>
      </c>
      <c r="V1029">
        <v>5389</v>
      </c>
      <c r="W1029">
        <v>1441</v>
      </c>
      <c r="X1029">
        <v>272</v>
      </c>
      <c r="Y1029">
        <v>48</v>
      </c>
      <c r="Z1029">
        <v>86</v>
      </c>
      <c r="AA1029">
        <v>482</v>
      </c>
      <c r="AB1029">
        <v>566</v>
      </c>
      <c r="AC1029">
        <v>63</v>
      </c>
      <c r="AG1029">
        <v>636</v>
      </c>
      <c r="AH1029">
        <v>548</v>
      </c>
      <c r="AI1029">
        <v>3.54</v>
      </c>
      <c r="AJ1029">
        <v>69</v>
      </c>
      <c r="AK1029">
        <v>12</v>
      </c>
      <c r="AL1029">
        <v>14</v>
      </c>
      <c r="AM1029">
        <v>4176</v>
      </c>
      <c r="AN1029">
        <v>1418</v>
      </c>
      <c r="AO1029">
        <v>74</v>
      </c>
      <c r="AP1029">
        <v>430</v>
      </c>
      <c r="AQ1029">
        <v>564</v>
      </c>
      <c r="AR1029">
        <v>199</v>
      </c>
      <c r="AS1029">
        <v>143</v>
      </c>
      <c r="AT1029">
        <v>0.96799999999999997</v>
      </c>
      <c r="AU1029" t="s">
        <v>434</v>
      </c>
      <c r="AV1029" t="s">
        <v>473</v>
      </c>
      <c r="AW1029">
        <v>534878</v>
      </c>
      <c r="AX1029">
        <v>98</v>
      </c>
      <c r="AY1029">
        <v>97</v>
      </c>
      <c r="AZ1029" t="s">
        <v>162</v>
      </c>
      <c r="BA1029" t="s">
        <v>161</v>
      </c>
      <c r="BB1029" t="s">
        <v>161</v>
      </c>
    </row>
    <row r="1030" spans="1:54" x14ac:dyDescent="0.25">
      <c r="A1030">
        <v>1940</v>
      </c>
      <c r="B1030" t="s">
        <v>157</v>
      </c>
      <c r="C1030" t="s">
        <v>167</v>
      </c>
      <c r="D1030" t="s">
        <v>167</v>
      </c>
      <c r="E1030" t="str">
        <f>VLOOKUP(D1030,TeamsFranchises!$A$2:$B$121,2,FALSE)</f>
        <v>Cincinnati Reds</v>
      </c>
      <c r="G1030">
        <v>1</v>
      </c>
      <c r="H1030">
        <v>155</v>
      </c>
      <c r="I1030">
        <v>77</v>
      </c>
      <c r="J1030">
        <v>100</v>
      </c>
      <c r="K1030">
        <v>53</v>
      </c>
      <c r="N1030">
        <f t="shared" si="64"/>
        <v>0</v>
      </c>
      <c r="O1030" t="s">
        <v>76</v>
      </c>
      <c r="P1030">
        <f t="shared" si="65"/>
        <v>1</v>
      </c>
      <c r="Q1030" t="s">
        <v>76</v>
      </c>
      <c r="R1030">
        <f t="shared" si="66"/>
        <v>0</v>
      </c>
      <c r="S1030">
        <f t="shared" si="67"/>
        <v>1</v>
      </c>
      <c r="T1030" t="str">
        <f>IF('Teams-Start'!A1030&gt;=1903,"Y","N")</f>
        <v>Y</v>
      </c>
      <c r="U1030">
        <v>707</v>
      </c>
      <c r="V1030">
        <v>5372</v>
      </c>
      <c r="W1030">
        <v>1427</v>
      </c>
      <c r="X1030">
        <v>264</v>
      </c>
      <c r="Y1030">
        <v>38</v>
      </c>
      <c r="Z1030">
        <v>89</v>
      </c>
      <c r="AA1030">
        <v>453</v>
      </c>
      <c r="AB1030">
        <v>503</v>
      </c>
      <c r="AC1030">
        <v>72</v>
      </c>
      <c r="AG1030">
        <v>528</v>
      </c>
      <c r="AH1030">
        <v>477</v>
      </c>
      <c r="AI1030">
        <v>3.05</v>
      </c>
      <c r="AJ1030">
        <v>91</v>
      </c>
      <c r="AK1030">
        <v>10</v>
      </c>
      <c r="AL1030">
        <v>11</v>
      </c>
      <c r="AM1030">
        <v>4221</v>
      </c>
      <c r="AN1030">
        <v>1263</v>
      </c>
      <c r="AO1030">
        <v>73</v>
      </c>
      <c r="AP1030">
        <v>445</v>
      </c>
      <c r="AQ1030">
        <v>557</v>
      </c>
      <c r="AR1030">
        <v>117</v>
      </c>
      <c r="AS1030">
        <v>158</v>
      </c>
      <c r="AT1030">
        <v>0.98099999999999998</v>
      </c>
      <c r="AU1030" t="s">
        <v>165</v>
      </c>
      <c r="AV1030" t="s">
        <v>455</v>
      </c>
      <c r="AW1030">
        <v>850180</v>
      </c>
      <c r="AX1030">
        <v>102</v>
      </c>
      <c r="AY1030">
        <v>99</v>
      </c>
      <c r="AZ1030" t="s">
        <v>167</v>
      </c>
      <c r="BA1030" t="s">
        <v>167</v>
      </c>
      <c r="BB1030" t="s">
        <v>167</v>
      </c>
    </row>
    <row r="1031" spans="1:54" x14ac:dyDescent="0.25">
      <c r="A1031">
        <v>1940</v>
      </c>
      <c r="B1031" t="s">
        <v>410</v>
      </c>
      <c r="C1031" t="s">
        <v>64</v>
      </c>
      <c r="D1031" t="s">
        <v>64</v>
      </c>
      <c r="E1031" t="str">
        <f>VLOOKUP(D1031,TeamsFranchises!$A$2:$B$121,2,FALSE)</f>
        <v>Cleveland Indians</v>
      </c>
      <c r="G1031">
        <v>2</v>
      </c>
      <c r="H1031">
        <v>155</v>
      </c>
      <c r="I1031">
        <v>82</v>
      </c>
      <c r="J1031">
        <v>89</v>
      </c>
      <c r="K1031">
        <v>65</v>
      </c>
      <c r="N1031">
        <f t="shared" si="64"/>
        <v>0</v>
      </c>
      <c r="O1031" t="s">
        <v>51</v>
      </c>
      <c r="P1031">
        <f t="shared" si="65"/>
        <v>0</v>
      </c>
      <c r="Q1031" t="s">
        <v>51</v>
      </c>
      <c r="R1031">
        <f t="shared" si="66"/>
        <v>1</v>
      </c>
      <c r="S1031">
        <f t="shared" si="67"/>
        <v>0</v>
      </c>
      <c r="T1031" t="str">
        <f>IF('Teams-Start'!A1031&gt;=1903,"Y","N")</f>
        <v>Y</v>
      </c>
      <c r="U1031">
        <v>710</v>
      </c>
      <c r="V1031">
        <v>5361</v>
      </c>
      <c r="W1031">
        <v>1422</v>
      </c>
      <c r="X1031">
        <v>287</v>
      </c>
      <c r="Y1031">
        <v>61</v>
      </c>
      <c r="Z1031">
        <v>101</v>
      </c>
      <c r="AA1031">
        <v>519</v>
      </c>
      <c r="AB1031">
        <v>597</v>
      </c>
      <c r="AC1031">
        <v>53</v>
      </c>
      <c r="AD1031">
        <v>36</v>
      </c>
      <c r="AG1031">
        <v>637</v>
      </c>
      <c r="AH1031">
        <v>555</v>
      </c>
      <c r="AI1031">
        <v>3.63</v>
      </c>
      <c r="AJ1031">
        <v>72</v>
      </c>
      <c r="AK1031">
        <v>13</v>
      </c>
      <c r="AL1031">
        <v>22</v>
      </c>
      <c r="AM1031">
        <v>4125</v>
      </c>
      <c r="AN1031">
        <v>1328</v>
      </c>
      <c r="AO1031">
        <v>86</v>
      </c>
      <c r="AP1031">
        <v>512</v>
      </c>
      <c r="AQ1031">
        <v>686</v>
      </c>
      <c r="AR1031">
        <v>148</v>
      </c>
      <c r="AS1031">
        <v>164</v>
      </c>
      <c r="AT1031">
        <v>0.97499999999999998</v>
      </c>
      <c r="AU1031" t="s">
        <v>487</v>
      </c>
      <c r="AV1031" t="s">
        <v>492</v>
      </c>
      <c r="AW1031">
        <v>902576</v>
      </c>
      <c r="AX1031">
        <v>98</v>
      </c>
      <c r="AY1031">
        <v>97</v>
      </c>
      <c r="AZ1031" t="s">
        <v>64</v>
      </c>
      <c r="BA1031" t="s">
        <v>64</v>
      </c>
      <c r="BB1031" t="s">
        <v>64</v>
      </c>
    </row>
    <row r="1032" spans="1:54" x14ac:dyDescent="0.25">
      <c r="A1032">
        <v>1940</v>
      </c>
      <c r="B1032" t="s">
        <v>410</v>
      </c>
      <c r="C1032" t="s">
        <v>419</v>
      </c>
      <c r="D1032" t="s">
        <v>419</v>
      </c>
      <c r="E1032" t="str">
        <f>VLOOKUP(D1032,TeamsFranchises!$A$2:$B$121,2,FALSE)</f>
        <v>Detroit Tigers</v>
      </c>
      <c r="G1032">
        <v>1</v>
      </c>
      <c r="H1032">
        <v>155</v>
      </c>
      <c r="I1032">
        <v>79</v>
      </c>
      <c r="J1032">
        <v>90</v>
      </c>
      <c r="K1032">
        <v>64</v>
      </c>
      <c r="N1032">
        <f t="shared" si="64"/>
        <v>0</v>
      </c>
      <c r="O1032" t="s">
        <v>76</v>
      </c>
      <c r="P1032">
        <f t="shared" si="65"/>
        <v>1</v>
      </c>
      <c r="Q1032" t="s">
        <v>51</v>
      </c>
      <c r="R1032">
        <f t="shared" si="66"/>
        <v>1</v>
      </c>
      <c r="S1032">
        <f t="shared" si="67"/>
        <v>0</v>
      </c>
      <c r="T1032" t="str">
        <f>IF('Teams-Start'!A1032&gt;=1903,"Y","N")</f>
        <v>Y</v>
      </c>
      <c r="U1032">
        <v>888</v>
      </c>
      <c r="V1032">
        <v>5418</v>
      </c>
      <c r="W1032">
        <v>1549</v>
      </c>
      <c r="X1032">
        <v>312</v>
      </c>
      <c r="Y1032">
        <v>65</v>
      </c>
      <c r="Z1032">
        <v>134</v>
      </c>
      <c r="AA1032">
        <v>664</v>
      </c>
      <c r="AB1032">
        <v>556</v>
      </c>
      <c r="AC1032">
        <v>66</v>
      </c>
      <c r="AD1032">
        <v>39</v>
      </c>
      <c r="AG1032">
        <v>717</v>
      </c>
      <c r="AH1032">
        <v>613</v>
      </c>
      <c r="AI1032">
        <v>4.01</v>
      </c>
      <c r="AJ1032">
        <v>59</v>
      </c>
      <c r="AK1032">
        <v>10</v>
      </c>
      <c r="AL1032">
        <v>23</v>
      </c>
      <c r="AM1032">
        <v>4125</v>
      </c>
      <c r="AN1032">
        <v>1425</v>
      </c>
      <c r="AO1032">
        <v>102</v>
      </c>
      <c r="AP1032">
        <v>570</v>
      </c>
      <c r="AQ1032">
        <v>752</v>
      </c>
      <c r="AR1032">
        <v>194</v>
      </c>
      <c r="AS1032">
        <v>116</v>
      </c>
      <c r="AT1032">
        <v>0.96799999999999997</v>
      </c>
      <c r="AU1032" t="s">
        <v>420</v>
      </c>
      <c r="AV1032" t="s">
        <v>495</v>
      </c>
      <c r="AW1032">
        <v>1112693</v>
      </c>
      <c r="AX1032">
        <v>109</v>
      </c>
      <c r="AY1032">
        <v>108</v>
      </c>
      <c r="AZ1032" t="s">
        <v>419</v>
      </c>
      <c r="BA1032" t="s">
        <v>419</v>
      </c>
      <c r="BB1032" t="s">
        <v>419</v>
      </c>
    </row>
    <row r="1033" spans="1:54" x14ac:dyDescent="0.25">
      <c r="A1033">
        <v>1940</v>
      </c>
      <c r="B1033" t="s">
        <v>157</v>
      </c>
      <c r="C1033" t="s">
        <v>242</v>
      </c>
      <c r="D1033" t="s">
        <v>243</v>
      </c>
      <c r="E1033" t="str">
        <f>VLOOKUP(D1033,TeamsFranchises!$A$2:$B$121,2,FALSE)</f>
        <v>San Francisco Giants</v>
      </c>
      <c r="G1033">
        <v>6</v>
      </c>
      <c r="H1033">
        <v>152</v>
      </c>
      <c r="I1033">
        <v>76</v>
      </c>
      <c r="J1033">
        <v>72</v>
      </c>
      <c r="K1033">
        <v>80</v>
      </c>
      <c r="N1033">
        <f t="shared" si="64"/>
        <v>0</v>
      </c>
      <c r="O1033" t="s">
        <v>51</v>
      </c>
      <c r="P1033">
        <f t="shared" si="65"/>
        <v>0</v>
      </c>
      <c r="Q1033" t="s">
        <v>51</v>
      </c>
      <c r="R1033">
        <f t="shared" si="66"/>
        <v>1</v>
      </c>
      <c r="S1033">
        <f t="shared" si="67"/>
        <v>0</v>
      </c>
      <c r="T1033" t="str">
        <f>IF('Teams-Start'!A1033&gt;=1903,"Y","N")</f>
        <v>Y</v>
      </c>
      <c r="U1033">
        <v>663</v>
      </c>
      <c r="V1033">
        <v>5324</v>
      </c>
      <c r="W1033">
        <v>1423</v>
      </c>
      <c r="X1033">
        <v>201</v>
      </c>
      <c r="Y1033">
        <v>46</v>
      </c>
      <c r="Z1033">
        <v>91</v>
      </c>
      <c r="AA1033">
        <v>453</v>
      </c>
      <c r="AB1033">
        <v>478</v>
      </c>
      <c r="AC1033">
        <v>45</v>
      </c>
      <c r="AG1033">
        <v>659</v>
      </c>
      <c r="AH1033">
        <v>573</v>
      </c>
      <c r="AI1033">
        <v>3.79</v>
      </c>
      <c r="AJ1033">
        <v>57</v>
      </c>
      <c r="AK1033">
        <v>11</v>
      </c>
      <c r="AL1033">
        <v>18</v>
      </c>
      <c r="AM1033">
        <v>4080</v>
      </c>
      <c r="AN1033">
        <v>1383</v>
      </c>
      <c r="AO1033">
        <v>110</v>
      </c>
      <c r="AP1033">
        <v>473</v>
      </c>
      <c r="AQ1033">
        <v>606</v>
      </c>
      <c r="AR1033">
        <v>139</v>
      </c>
      <c r="AS1033">
        <v>132</v>
      </c>
      <c r="AT1033">
        <v>0.97699999999999998</v>
      </c>
      <c r="AU1033" t="s">
        <v>310</v>
      </c>
      <c r="AV1033" t="s">
        <v>457</v>
      </c>
      <c r="AW1033">
        <v>747852</v>
      </c>
      <c r="AX1033">
        <v>101</v>
      </c>
      <c r="AY1033">
        <v>101</v>
      </c>
      <c r="AZ1033" t="s">
        <v>246</v>
      </c>
      <c r="BA1033" t="s">
        <v>242</v>
      </c>
      <c r="BB1033" t="s">
        <v>242</v>
      </c>
    </row>
    <row r="1034" spans="1:54" x14ac:dyDescent="0.25">
      <c r="A1034">
        <v>1940</v>
      </c>
      <c r="B1034" t="s">
        <v>410</v>
      </c>
      <c r="C1034" t="s">
        <v>436</v>
      </c>
      <c r="D1034" t="s">
        <v>412</v>
      </c>
      <c r="E1034" t="str">
        <f>VLOOKUP(D1034,TeamsFranchises!$A$2:$B$121,2,FALSE)</f>
        <v>New York Yankees</v>
      </c>
      <c r="G1034">
        <v>3</v>
      </c>
      <c r="H1034">
        <v>155</v>
      </c>
      <c r="I1034">
        <v>76</v>
      </c>
      <c r="J1034">
        <v>88</v>
      </c>
      <c r="K1034">
        <v>66</v>
      </c>
      <c r="N1034">
        <f t="shared" si="64"/>
        <v>0</v>
      </c>
      <c r="O1034" t="s">
        <v>51</v>
      </c>
      <c r="P1034">
        <f t="shared" si="65"/>
        <v>0</v>
      </c>
      <c r="Q1034" t="s">
        <v>51</v>
      </c>
      <c r="R1034">
        <f t="shared" si="66"/>
        <v>1</v>
      </c>
      <c r="S1034">
        <f t="shared" si="67"/>
        <v>0</v>
      </c>
      <c r="T1034" t="str">
        <f>IF('Teams-Start'!A1034&gt;=1903,"Y","N")</f>
        <v>Y</v>
      </c>
      <c r="U1034">
        <v>817</v>
      </c>
      <c r="V1034">
        <v>5286</v>
      </c>
      <c r="W1034">
        <v>1371</v>
      </c>
      <c r="X1034">
        <v>243</v>
      </c>
      <c r="Y1034">
        <v>66</v>
      </c>
      <c r="Z1034">
        <v>155</v>
      </c>
      <c r="AA1034">
        <v>648</v>
      </c>
      <c r="AB1034">
        <v>606</v>
      </c>
      <c r="AC1034">
        <v>59</v>
      </c>
      <c r="AD1034">
        <v>36</v>
      </c>
      <c r="AG1034">
        <v>671</v>
      </c>
      <c r="AH1034">
        <v>593</v>
      </c>
      <c r="AI1034">
        <v>3.89</v>
      </c>
      <c r="AJ1034">
        <v>76</v>
      </c>
      <c r="AK1034">
        <v>10</v>
      </c>
      <c r="AL1034">
        <v>14</v>
      </c>
      <c r="AM1034">
        <v>4119</v>
      </c>
      <c r="AN1034">
        <v>1389</v>
      </c>
      <c r="AO1034">
        <v>119</v>
      </c>
      <c r="AP1034">
        <v>511</v>
      </c>
      <c r="AQ1034">
        <v>559</v>
      </c>
      <c r="AR1034">
        <v>152</v>
      </c>
      <c r="AS1034">
        <v>158</v>
      </c>
      <c r="AT1034">
        <v>0.97499999999999998</v>
      </c>
      <c r="AU1034" t="s">
        <v>459</v>
      </c>
      <c r="AV1034" t="s">
        <v>491</v>
      </c>
      <c r="AW1034">
        <v>988975</v>
      </c>
      <c r="AX1034">
        <v>96</v>
      </c>
      <c r="AY1034">
        <v>92</v>
      </c>
      <c r="AZ1034" t="s">
        <v>412</v>
      </c>
      <c r="BA1034" t="s">
        <v>436</v>
      </c>
      <c r="BB1034" t="s">
        <v>436</v>
      </c>
    </row>
    <row r="1035" spans="1:54" x14ac:dyDescent="0.25">
      <c r="A1035">
        <v>1940</v>
      </c>
      <c r="B1035" t="s">
        <v>410</v>
      </c>
      <c r="C1035" t="s">
        <v>226</v>
      </c>
      <c r="D1035" t="s">
        <v>423</v>
      </c>
      <c r="E1035" t="str">
        <f>VLOOKUP(D1035,TeamsFranchises!$A$2:$B$121,2,FALSE)</f>
        <v>Oakland Athletics</v>
      </c>
      <c r="G1035">
        <v>8</v>
      </c>
      <c r="H1035">
        <v>154</v>
      </c>
      <c r="I1035">
        <v>71</v>
      </c>
      <c r="J1035">
        <v>54</v>
      </c>
      <c r="K1035">
        <v>100</v>
      </c>
      <c r="N1035">
        <f t="shared" si="64"/>
        <v>0</v>
      </c>
      <c r="O1035" t="s">
        <v>51</v>
      </c>
      <c r="P1035">
        <f t="shared" si="65"/>
        <v>0</v>
      </c>
      <c r="Q1035" t="s">
        <v>51</v>
      </c>
      <c r="R1035">
        <f t="shared" si="66"/>
        <v>1</v>
      </c>
      <c r="S1035">
        <f t="shared" si="67"/>
        <v>0</v>
      </c>
      <c r="T1035" t="str">
        <f>IF('Teams-Start'!A1035&gt;=1903,"Y","N")</f>
        <v>Y</v>
      </c>
      <c r="U1035">
        <v>703</v>
      </c>
      <c r="V1035">
        <v>5304</v>
      </c>
      <c r="W1035">
        <v>1391</v>
      </c>
      <c r="X1035">
        <v>242</v>
      </c>
      <c r="Y1035">
        <v>53</v>
      </c>
      <c r="Z1035">
        <v>105</v>
      </c>
      <c r="AA1035">
        <v>556</v>
      </c>
      <c r="AB1035">
        <v>656</v>
      </c>
      <c r="AC1035">
        <v>48</v>
      </c>
      <c r="AD1035">
        <v>33</v>
      </c>
      <c r="AG1035">
        <v>932</v>
      </c>
      <c r="AH1035">
        <v>780</v>
      </c>
      <c r="AI1035">
        <v>5.22</v>
      </c>
      <c r="AJ1035">
        <v>72</v>
      </c>
      <c r="AK1035">
        <v>4</v>
      </c>
      <c r="AL1035">
        <v>12</v>
      </c>
      <c r="AM1035">
        <v>4035</v>
      </c>
      <c r="AN1035">
        <v>1543</v>
      </c>
      <c r="AO1035">
        <v>135</v>
      </c>
      <c r="AP1035">
        <v>534</v>
      </c>
      <c r="AQ1035">
        <v>488</v>
      </c>
      <c r="AR1035">
        <v>238</v>
      </c>
      <c r="AS1035">
        <v>131</v>
      </c>
      <c r="AT1035">
        <v>0.96</v>
      </c>
      <c r="AU1035" t="s">
        <v>77</v>
      </c>
      <c r="AV1035" t="s">
        <v>442</v>
      </c>
      <c r="AW1035">
        <v>432145</v>
      </c>
      <c r="AX1035">
        <v>97</v>
      </c>
      <c r="AY1035">
        <v>101</v>
      </c>
      <c r="AZ1035" t="s">
        <v>226</v>
      </c>
      <c r="BA1035" t="s">
        <v>226</v>
      </c>
      <c r="BB1035" t="s">
        <v>226</v>
      </c>
    </row>
    <row r="1036" spans="1:54" x14ac:dyDescent="0.25">
      <c r="A1036">
        <v>1940</v>
      </c>
      <c r="B1036" t="s">
        <v>157</v>
      </c>
      <c r="C1036" t="s">
        <v>122</v>
      </c>
      <c r="D1036" t="s">
        <v>122</v>
      </c>
      <c r="E1036" t="str">
        <f>VLOOKUP(D1036,TeamsFranchises!$A$2:$B$121,2,FALSE)</f>
        <v>Philadelphia Phillies</v>
      </c>
      <c r="G1036">
        <v>8</v>
      </c>
      <c r="H1036">
        <v>153</v>
      </c>
      <c r="I1036">
        <v>79</v>
      </c>
      <c r="J1036">
        <v>50</v>
      </c>
      <c r="K1036">
        <v>103</v>
      </c>
      <c r="N1036">
        <f t="shared" si="64"/>
        <v>0</v>
      </c>
      <c r="O1036" t="s">
        <v>51</v>
      </c>
      <c r="P1036">
        <f t="shared" si="65"/>
        <v>0</v>
      </c>
      <c r="Q1036" t="s">
        <v>51</v>
      </c>
      <c r="R1036">
        <f t="shared" si="66"/>
        <v>1</v>
      </c>
      <c r="S1036">
        <f t="shared" si="67"/>
        <v>0</v>
      </c>
      <c r="T1036" t="str">
        <f>IF('Teams-Start'!A1036&gt;=1903,"Y","N")</f>
        <v>Y</v>
      </c>
      <c r="U1036">
        <v>494</v>
      </c>
      <c r="V1036">
        <v>5137</v>
      </c>
      <c r="W1036">
        <v>1225</v>
      </c>
      <c r="X1036">
        <v>180</v>
      </c>
      <c r="Y1036">
        <v>35</v>
      </c>
      <c r="Z1036">
        <v>75</v>
      </c>
      <c r="AA1036">
        <v>435</v>
      </c>
      <c r="AB1036">
        <v>527</v>
      </c>
      <c r="AC1036">
        <v>25</v>
      </c>
      <c r="AG1036">
        <v>750</v>
      </c>
      <c r="AH1036">
        <v>663</v>
      </c>
      <c r="AI1036">
        <v>4.4000000000000004</v>
      </c>
      <c r="AJ1036">
        <v>66</v>
      </c>
      <c r="AK1036">
        <v>5</v>
      </c>
      <c r="AL1036">
        <v>8</v>
      </c>
      <c r="AM1036">
        <v>4071</v>
      </c>
      <c r="AN1036">
        <v>1429</v>
      </c>
      <c r="AO1036">
        <v>92</v>
      </c>
      <c r="AP1036">
        <v>475</v>
      </c>
      <c r="AQ1036">
        <v>485</v>
      </c>
      <c r="AR1036">
        <v>181</v>
      </c>
      <c r="AS1036">
        <v>136</v>
      </c>
      <c r="AT1036">
        <v>0.97</v>
      </c>
      <c r="AU1036" t="s">
        <v>358</v>
      </c>
      <c r="AV1036" t="s">
        <v>442</v>
      </c>
      <c r="AW1036">
        <v>207177</v>
      </c>
      <c r="AX1036">
        <v>95</v>
      </c>
      <c r="AY1036">
        <v>101</v>
      </c>
      <c r="AZ1036" t="s">
        <v>122</v>
      </c>
      <c r="BA1036" t="s">
        <v>122</v>
      </c>
      <c r="BB1036" t="s">
        <v>122</v>
      </c>
    </row>
    <row r="1037" spans="1:54" x14ac:dyDescent="0.25">
      <c r="A1037">
        <v>1940</v>
      </c>
      <c r="B1037" t="s">
        <v>157</v>
      </c>
      <c r="C1037" t="s">
        <v>229</v>
      </c>
      <c r="D1037" t="s">
        <v>229</v>
      </c>
      <c r="E1037" t="str">
        <f>VLOOKUP(D1037,TeamsFranchises!$A$2:$B$121,2,FALSE)</f>
        <v>Pittsburgh Pirates</v>
      </c>
      <c r="G1037">
        <v>4</v>
      </c>
      <c r="H1037">
        <v>156</v>
      </c>
      <c r="I1037">
        <v>75</v>
      </c>
      <c r="J1037">
        <v>78</v>
      </c>
      <c r="K1037">
        <v>76</v>
      </c>
      <c r="N1037">
        <f t="shared" si="64"/>
        <v>0</v>
      </c>
      <c r="O1037" t="s">
        <v>51</v>
      </c>
      <c r="P1037">
        <f t="shared" si="65"/>
        <v>0</v>
      </c>
      <c r="Q1037" t="s">
        <v>51</v>
      </c>
      <c r="R1037">
        <f t="shared" si="66"/>
        <v>1</v>
      </c>
      <c r="S1037">
        <f t="shared" si="67"/>
        <v>0</v>
      </c>
      <c r="T1037" t="str">
        <f>IF('Teams-Start'!A1037&gt;=1903,"Y","N")</f>
        <v>Y</v>
      </c>
      <c r="U1037">
        <v>809</v>
      </c>
      <c r="V1037">
        <v>5466</v>
      </c>
      <c r="W1037">
        <v>1511</v>
      </c>
      <c r="X1037">
        <v>276</v>
      </c>
      <c r="Y1037">
        <v>68</v>
      </c>
      <c r="Z1037">
        <v>76</v>
      </c>
      <c r="AA1037">
        <v>553</v>
      </c>
      <c r="AB1037">
        <v>494</v>
      </c>
      <c r="AC1037">
        <v>69</v>
      </c>
      <c r="AG1037">
        <v>783</v>
      </c>
      <c r="AH1037">
        <v>672</v>
      </c>
      <c r="AI1037">
        <v>4.3600000000000003</v>
      </c>
      <c r="AJ1037">
        <v>49</v>
      </c>
      <c r="AK1037">
        <v>8</v>
      </c>
      <c r="AL1037">
        <v>24</v>
      </c>
      <c r="AM1037">
        <v>4164</v>
      </c>
      <c r="AN1037">
        <v>1569</v>
      </c>
      <c r="AO1037">
        <v>72</v>
      </c>
      <c r="AP1037">
        <v>492</v>
      </c>
      <c r="AQ1037">
        <v>491</v>
      </c>
      <c r="AR1037">
        <v>217</v>
      </c>
      <c r="AS1037">
        <v>160</v>
      </c>
      <c r="AT1037">
        <v>0.96599999999999997</v>
      </c>
      <c r="AU1037" t="s">
        <v>390</v>
      </c>
      <c r="AV1037" t="s">
        <v>447</v>
      </c>
      <c r="AW1037">
        <v>507934</v>
      </c>
      <c r="AX1037">
        <v>99</v>
      </c>
      <c r="AY1037">
        <v>99</v>
      </c>
      <c r="AZ1037" t="s">
        <v>229</v>
      </c>
      <c r="BA1037" t="s">
        <v>229</v>
      </c>
      <c r="BB1037" t="s">
        <v>229</v>
      </c>
    </row>
    <row r="1038" spans="1:54" x14ac:dyDescent="0.25">
      <c r="A1038">
        <v>1940</v>
      </c>
      <c r="B1038" t="s">
        <v>410</v>
      </c>
      <c r="C1038" t="s">
        <v>431</v>
      </c>
      <c r="D1038" t="s">
        <v>95</v>
      </c>
      <c r="E1038" t="str">
        <f>VLOOKUP(D1038,TeamsFranchises!$A$2:$B$121,2,FALSE)</f>
        <v>Baltimore Orioles</v>
      </c>
      <c r="G1038">
        <v>6</v>
      </c>
      <c r="H1038">
        <v>156</v>
      </c>
      <c r="I1038">
        <v>77</v>
      </c>
      <c r="J1038">
        <v>67</v>
      </c>
      <c r="K1038">
        <v>87</v>
      </c>
      <c r="N1038">
        <f t="shared" si="64"/>
        <v>0</v>
      </c>
      <c r="O1038" t="s">
        <v>51</v>
      </c>
      <c r="P1038">
        <f t="shared" si="65"/>
        <v>0</v>
      </c>
      <c r="Q1038" t="s">
        <v>51</v>
      </c>
      <c r="R1038">
        <f t="shared" si="66"/>
        <v>1</v>
      </c>
      <c r="S1038">
        <f t="shared" si="67"/>
        <v>0</v>
      </c>
      <c r="T1038" t="str">
        <f>IF('Teams-Start'!A1038&gt;=1903,"Y","N")</f>
        <v>Y</v>
      </c>
      <c r="U1038">
        <v>757</v>
      </c>
      <c r="V1038">
        <v>5416</v>
      </c>
      <c r="W1038">
        <v>1423</v>
      </c>
      <c r="X1038">
        <v>278</v>
      </c>
      <c r="Y1038">
        <v>58</v>
      </c>
      <c r="Z1038">
        <v>118</v>
      </c>
      <c r="AA1038">
        <v>556</v>
      </c>
      <c r="AB1038">
        <v>642</v>
      </c>
      <c r="AC1038">
        <v>51</v>
      </c>
      <c r="AD1038">
        <v>40</v>
      </c>
      <c r="AG1038">
        <v>882</v>
      </c>
      <c r="AH1038">
        <v>781</v>
      </c>
      <c r="AI1038">
        <v>5.12</v>
      </c>
      <c r="AJ1038">
        <v>64</v>
      </c>
      <c r="AK1038">
        <v>4</v>
      </c>
      <c r="AL1038">
        <v>9</v>
      </c>
      <c r="AM1038">
        <v>4119</v>
      </c>
      <c r="AN1038">
        <v>1592</v>
      </c>
      <c r="AO1038">
        <v>113</v>
      </c>
      <c r="AP1038">
        <v>646</v>
      </c>
      <c r="AQ1038">
        <v>439</v>
      </c>
      <c r="AR1038">
        <v>158</v>
      </c>
      <c r="AS1038">
        <v>179</v>
      </c>
      <c r="AT1038">
        <v>0.97399999999999998</v>
      </c>
      <c r="AU1038" t="s">
        <v>252</v>
      </c>
      <c r="AV1038" t="s">
        <v>444</v>
      </c>
      <c r="AW1038">
        <v>239591</v>
      </c>
      <c r="AX1038">
        <v>102</v>
      </c>
      <c r="AY1038">
        <v>105</v>
      </c>
      <c r="AZ1038" t="s">
        <v>433</v>
      </c>
      <c r="BA1038" t="s">
        <v>431</v>
      </c>
      <c r="BB1038" t="s">
        <v>431</v>
      </c>
    </row>
    <row r="1039" spans="1:54" x14ac:dyDescent="0.25">
      <c r="A1039">
        <v>1940</v>
      </c>
      <c r="B1039" t="s">
        <v>157</v>
      </c>
      <c r="C1039" t="s">
        <v>396</v>
      </c>
      <c r="D1039" t="s">
        <v>154</v>
      </c>
      <c r="E1039" t="str">
        <f>VLOOKUP(D1039,TeamsFranchises!$A$2:$B$121,2,FALSE)</f>
        <v>St. Louis Cardinals</v>
      </c>
      <c r="G1039">
        <v>3</v>
      </c>
      <c r="H1039">
        <v>156</v>
      </c>
      <c r="I1039">
        <v>77</v>
      </c>
      <c r="J1039">
        <v>84</v>
      </c>
      <c r="K1039">
        <v>69</v>
      </c>
      <c r="N1039">
        <f t="shared" si="64"/>
        <v>0</v>
      </c>
      <c r="O1039" t="s">
        <v>51</v>
      </c>
      <c r="P1039">
        <f t="shared" si="65"/>
        <v>0</v>
      </c>
      <c r="Q1039" t="s">
        <v>51</v>
      </c>
      <c r="R1039">
        <f t="shared" si="66"/>
        <v>1</v>
      </c>
      <c r="S1039">
        <f t="shared" si="67"/>
        <v>0</v>
      </c>
      <c r="T1039" t="str">
        <f>IF('Teams-Start'!A1039&gt;=1903,"Y","N")</f>
        <v>Y</v>
      </c>
      <c r="U1039">
        <v>747</v>
      </c>
      <c r="V1039">
        <v>5499</v>
      </c>
      <c r="W1039">
        <v>1514</v>
      </c>
      <c r="X1039">
        <v>266</v>
      </c>
      <c r="Y1039">
        <v>61</v>
      </c>
      <c r="Z1039">
        <v>119</v>
      </c>
      <c r="AA1039">
        <v>479</v>
      </c>
      <c r="AB1039">
        <v>610</v>
      </c>
      <c r="AC1039">
        <v>97</v>
      </c>
      <c r="AG1039">
        <v>699</v>
      </c>
      <c r="AH1039">
        <v>594</v>
      </c>
      <c r="AI1039">
        <v>3.83</v>
      </c>
      <c r="AJ1039">
        <v>71</v>
      </c>
      <c r="AK1039">
        <v>10</v>
      </c>
      <c r="AL1039">
        <v>14</v>
      </c>
      <c r="AM1039">
        <v>4188</v>
      </c>
      <c r="AN1039">
        <v>1457</v>
      </c>
      <c r="AO1039">
        <v>83</v>
      </c>
      <c r="AP1039">
        <v>488</v>
      </c>
      <c r="AQ1039">
        <v>550</v>
      </c>
      <c r="AR1039">
        <v>174</v>
      </c>
      <c r="AS1039">
        <v>134</v>
      </c>
      <c r="AT1039">
        <v>0.97099999999999997</v>
      </c>
      <c r="AU1039" t="s">
        <v>409</v>
      </c>
      <c r="AV1039" t="s">
        <v>444</v>
      </c>
      <c r="AW1039">
        <v>324078</v>
      </c>
      <c r="AX1039">
        <v>106</v>
      </c>
      <c r="AY1039">
        <v>103</v>
      </c>
      <c r="AZ1039" t="s">
        <v>154</v>
      </c>
      <c r="BA1039" t="s">
        <v>396</v>
      </c>
      <c r="BB1039" t="s">
        <v>396</v>
      </c>
    </row>
    <row r="1040" spans="1:54" x14ac:dyDescent="0.25">
      <c r="A1040">
        <v>1940</v>
      </c>
      <c r="B1040" t="s">
        <v>410</v>
      </c>
      <c r="C1040" t="s">
        <v>425</v>
      </c>
      <c r="D1040" t="s">
        <v>426</v>
      </c>
      <c r="E1040" t="str">
        <f>VLOOKUP(D1040,TeamsFranchises!$A$2:$B$121,2,FALSE)</f>
        <v>Minnesota Twins</v>
      </c>
      <c r="G1040">
        <v>7</v>
      </c>
      <c r="H1040">
        <v>154</v>
      </c>
      <c r="I1040">
        <v>77</v>
      </c>
      <c r="J1040">
        <v>64</v>
      </c>
      <c r="K1040">
        <v>90</v>
      </c>
      <c r="N1040">
        <f t="shared" si="64"/>
        <v>0</v>
      </c>
      <c r="O1040" t="s">
        <v>51</v>
      </c>
      <c r="P1040">
        <f t="shared" si="65"/>
        <v>0</v>
      </c>
      <c r="Q1040" t="s">
        <v>51</v>
      </c>
      <c r="R1040">
        <f t="shared" si="66"/>
        <v>1</v>
      </c>
      <c r="S1040">
        <f t="shared" si="67"/>
        <v>0</v>
      </c>
      <c r="T1040" t="str">
        <f>IF('Teams-Start'!A1040&gt;=1903,"Y","N")</f>
        <v>Y</v>
      </c>
      <c r="U1040">
        <v>665</v>
      </c>
      <c r="V1040">
        <v>5365</v>
      </c>
      <c r="W1040">
        <v>1453</v>
      </c>
      <c r="X1040">
        <v>266</v>
      </c>
      <c r="Y1040">
        <v>67</v>
      </c>
      <c r="Z1040">
        <v>52</v>
      </c>
      <c r="AA1040">
        <v>468</v>
      </c>
      <c r="AB1040">
        <v>504</v>
      </c>
      <c r="AC1040">
        <v>94</v>
      </c>
      <c r="AD1040">
        <v>40</v>
      </c>
      <c r="AG1040">
        <v>811</v>
      </c>
      <c r="AH1040">
        <v>688</v>
      </c>
      <c r="AI1040">
        <v>4.59</v>
      </c>
      <c r="AJ1040">
        <v>74</v>
      </c>
      <c r="AK1040">
        <v>6</v>
      </c>
      <c r="AL1040">
        <v>7</v>
      </c>
      <c r="AM1040">
        <v>4050</v>
      </c>
      <c r="AN1040">
        <v>1494</v>
      </c>
      <c r="AO1040">
        <v>93</v>
      </c>
      <c r="AP1040">
        <v>618</v>
      </c>
      <c r="AQ1040">
        <v>618</v>
      </c>
      <c r="AR1040">
        <v>192</v>
      </c>
      <c r="AS1040">
        <v>166</v>
      </c>
      <c r="AT1040">
        <v>0.96799999999999997</v>
      </c>
      <c r="AU1040" t="s">
        <v>397</v>
      </c>
      <c r="AV1040" t="s">
        <v>452</v>
      </c>
      <c r="AW1040">
        <v>381241</v>
      </c>
      <c r="AX1040">
        <v>93</v>
      </c>
      <c r="AY1040">
        <v>95</v>
      </c>
      <c r="AZ1040" t="s">
        <v>428</v>
      </c>
      <c r="BA1040" t="s">
        <v>425</v>
      </c>
      <c r="BB1040" t="s">
        <v>425</v>
      </c>
    </row>
    <row r="1041" spans="1:54" x14ac:dyDescent="0.25">
      <c r="A1041">
        <v>1941</v>
      </c>
      <c r="B1041" t="s">
        <v>410</v>
      </c>
      <c r="C1041" t="s">
        <v>54</v>
      </c>
      <c r="D1041" t="s">
        <v>54</v>
      </c>
      <c r="E1041" t="str">
        <f>VLOOKUP(D1041,TeamsFranchises!$A$2:$B$121,2,FALSE)</f>
        <v>Boston Red Sox</v>
      </c>
      <c r="G1041">
        <v>2</v>
      </c>
      <c r="H1041">
        <v>155</v>
      </c>
      <c r="I1041">
        <v>77</v>
      </c>
      <c r="J1041">
        <v>84</v>
      </c>
      <c r="K1041">
        <v>70</v>
      </c>
      <c r="N1041">
        <f t="shared" si="64"/>
        <v>0</v>
      </c>
      <c r="O1041" t="s">
        <v>51</v>
      </c>
      <c r="P1041">
        <f t="shared" si="65"/>
        <v>0</v>
      </c>
      <c r="Q1041" t="s">
        <v>51</v>
      </c>
      <c r="R1041">
        <f t="shared" si="66"/>
        <v>1</v>
      </c>
      <c r="S1041">
        <f t="shared" si="67"/>
        <v>0</v>
      </c>
      <c r="T1041" t="str">
        <f>IF('Teams-Start'!A1041&gt;=1903,"Y","N")</f>
        <v>Y</v>
      </c>
      <c r="U1041">
        <v>865</v>
      </c>
      <c r="V1041">
        <v>5359</v>
      </c>
      <c r="W1041">
        <v>1517</v>
      </c>
      <c r="X1041">
        <v>304</v>
      </c>
      <c r="Y1041">
        <v>55</v>
      </c>
      <c r="Z1041">
        <v>124</v>
      </c>
      <c r="AA1041">
        <v>683</v>
      </c>
      <c r="AB1041">
        <v>567</v>
      </c>
      <c r="AC1041">
        <v>67</v>
      </c>
      <c r="AD1041">
        <v>51</v>
      </c>
      <c r="AG1041">
        <v>750</v>
      </c>
      <c r="AH1041">
        <v>639</v>
      </c>
      <c r="AI1041">
        <v>4.1900000000000004</v>
      </c>
      <c r="AJ1041">
        <v>70</v>
      </c>
      <c r="AK1041">
        <v>8</v>
      </c>
      <c r="AL1041">
        <v>11</v>
      </c>
      <c r="AM1041">
        <v>4116</v>
      </c>
      <c r="AN1041">
        <v>1453</v>
      </c>
      <c r="AO1041">
        <v>88</v>
      </c>
      <c r="AP1041">
        <v>611</v>
      </c>
      <c r="AQ1041">
        <v>574</v>
      </c>
      <c r="AR1041">
        <v>169</v>
      </c>
      <c r="AS1041">
        <v>139</v>
      </c>
      <c r="AT1041">
        <v>0.97199999999999998</v>
      </c>
      <c r="AU1041" t="s">
        <v>441</v>
      </c>
      <c r="AV1041" t="s">
        <v>493</v>
      </c>
      <c r="AW1041">
        <v>718497</v>
      </c>
      <c r="AX1041">
        <v>103</v>
      </c>
      <c r="AY1041">
        <v>101</v>
      </c>
      <c r="AZ1041" t="s">
        <v>54</v>
      </c>
      <c r="BA1041" t="s">
        <v>54</v>
      </c>
      <c r="BB1041" t="s">
        <v>54</v>
      </c>
    </row>
    <row r="1042" spans="1:54" x14ac:dyDescent="0.25">
      <c r="A1042">
        <v>1941</v>
      </c>
      <c r="B1042" t="s">
        <v>157</v>
      </c>
      <c r="C1042" t="s">
        <v>262</v>
      </c>
      <c r="D1042" t="s">
        <v>260</v>
      </c>
      <c r="E1042" t="str">
        <f>VLOOKUP(D1042,TeamsFranchises!$A$2:$B$121,2,FALSE)</f>
        <v>Los Angeles Dodgers</v>
      </c>
      <c r="G1042">
        <v>1</v>
      </c>
      <c r="H1042">
        <v>157</v>
      </c>
      <c r="I1042">
        <v>79</v>
      </c>
      <c r="J1042">
        <v>100</v>
      </c>
      <c r="K1042">
        <v>54</v>
      </c>
      <c r="N1042">
        <f t="shared" si="64"/>
        <v>0</v>
      </c>
      <c r="O1042" t="s">
        <v>76</v>
      </c>
      <c r="P1042">
        <f t="shared" si="65"/>
        <v>1</v>
      </c>
      <c r="Q1042" t="s">
        <v>51</v>
      </c>
      <c r="R1042">
        <f t="shared" si="66"/>
        <v>1</v>
      </c>
      <c r="S1042">
        <f t="shared" si="67"/>
        <v>0</v>
      </c>
      <c r="T1042" t="str">
        <f>IF('Teams-Start'!A1042&gt;=1903,"Y","N")</f>
        <v>Y</v>
      </c>
      <c r="U1042">
        <v>800</v>
      </c>
      <c r="V1042">
        <v>5485</v>
      </c>
      <c r="W1042">
        <v>1494</v>
      </c>
      <c r="X1042">
        <v>286</v>
      </c>
      <c r="Y1042">
        <v>69</v>
      </c>
      <c r="Z1042">
        <v>101</v>
      </c>
      <c r="AA1042">
        <v>600</v>
      </c>
      <c r="AB1042">
        <v>535</v>
      </c>
      <c r="AC1042">
        <v>36</v>
      </c>
      <c r="AG1042">
        <v>581</v>
      </c>
      <c r="AH1042">
        <v>496</v>
      </c>
      <c r="AI1042">
        <v>3.14</v>
      </c>
      <c r="AJ1042">
        <v>66</v>
      </c>
      <c r="AK1042">
        <v>17</v>
      </c>
      <c r="AL1042">
        <v>22</v>
      </c>
      <c r="AM1042">
        <v>4263</v>
      </c>
      <c r="AN1042">
        <v>1236</v>
      </c>
      <c r="AO1042">
        <v>81</v>
      </c>
      <c r="AP1042">
        <v>495</v>
      </c>
      <c r="AQ1042">
        <v>603</v>
      </c>
      <c r="AR1042">
        <v>162</v>
      </c>
      <c r="AS1042">
        <v>125</v>
      </c>
      <c r="AT1042">
        <v>0.97399999999999998</v>
      </c>
      <c r="AU1042" t="s">
        <v>448</v>
      </c>
      <c r="AV1042" t="s">
        <v>458</v>
      </c>
      <c r="AW1042">
        <v>1214910</v>
      </c>
      <c r="AX1042">
        <v>106</v>
      </c>
      <c r="AY1042">
        <v>102</v>
      </c>
      <c r="AZ1042" t="s">
        <v>262</v>
      </c>
      <c r="BA1042" t="s">
        <v>262</v>
      </c>
      <c r="BB1042" t="s">
        <v>262</v>
      </c>
    </row>
    <row r="1043" spans="1:54" x14ac:dyDescent="0.25">
      <c r="A1043">
        <v>1941</v>
      </c>
      <c r="B1043" t="s">
        <v>157</v>
      </c>
      <c r="C1043" t="s">
        <v>158</v>
      </c>
      <c r="D1043" t="s">
        <v>159</v>
      </c>
      <c r="E1043" t="str">
        <f>VLOOKUP(D1043,TeamsFranchises!$A$2:$B$121,2,FALSE)</f>
        <v>Atlanta Braves</v>
      </c>
      <c r="G1043">
        <v>7</v>
      </c>
      <c r="H1043">
        <v>156</v>
      </c>
      <c r="I1043">
        <v>76</v>
      </c>
      <c r="J1043">
        <v>62</v>
      </c>
      <c r="K1043">
        <v>92</v>
      </c>
      <c r="N1043">
        <f t="shared" si="64"/>
        <v>0</v>
      </c>
      <c r="O1043" t="s">
        <v>51</v>
      </c>
      <c r="P1043">
        <f t="shared" si="65"/>
        <v>0</v>
      </c>
      <c r="Q1043" t="s">
        <v>51</v>
      </c>
      <c r="R1043">
        <f t="shared" si="66"/>
        <v>1</v>
      </c>
      <c r="S1043">
        <f t="shared" si="67"/>
        <v>0</v>
      </c>
      <c r="T1043" t="str">
        <f>IF('Teams-Start'!A1043&gt;=1903,"Y","N")</f>
        <v>Y</v>
      </c>
      <c r="U1043">
        <v>592</v>
      </c>
      <c r="V1043">
        <v>5414</v>
      </c>
      <c r="W1043">
        <v>1357</v>
      </c>
      <c r="X1043">
        <v>231</v>
      </c>
      <c r="Y1043">
        <v>38</v>
      </c>
      <c r="Z1043">
        <v>48</v>
      </c>
      <c r="AA1043">
        <v>471</v>
      </c>
      <c r="AB1043">
        <v>608</v>
      </c>
      <c r="AC1043">
        <v>61</v>
      </c>
      <c r="AG1043">
        <v>720</v>
      </c>
      <c r="AH1043">
        <v>608</v>
      </c>
      <c r="AI1043">
        <v>3.95</v>
      </c>
      <c r="AJ1043">
        <v>62</v>
      </c>
      <c r="AK1043">
        <v>10</v>
      </c>
      <c r="AL1043">
        <v>9</v>
      </c>
      <c r="AM1043">
        <v>4155</v>
      </c>
      <c r="AN1043">
        <v>1440</v>
      </c>
      <c r="AO1043">
        <v>75</v>
      </c>
      <c r="AP1043">
        <v>554</v>
      </c>
      <c r="AQ1043">
        <v>446</v>
      </c>
      <c r="AR1043">
        <v>190</v>
      </c>
      <c r="AS1043">
        <v>174</v>
      </c>
      <c r="AT1043">
        <v>0.97</v>
      </c>
      <c r="AU1043" t="s">
        <v>454</v>
      </c>
      <c r="AV1043" t="s">
        <v>489</v>
      </c>
      <c r="AW1043">
        <v>263680</v>
      </c>
      <c r="AX1043">
        <v>94</v>
      </c>
      <c r="AY1043">
        <v>97</v>
      </c>
      <c r="AZ1043" t="s">
        <v>158</v>
      </c>
      <c r="BA1043" t="s">
        <v>158</v>
      </c>
      <c r="BB1043" t="s">
        <v>158</v>
      </c>
    </row>
    <row r="1044" spans="1:54" x14ac:dyDescent="0.25">
      <c r="A1044">
        <v>1941</v>
      </c>
      <c r="B1044" t="s">
        <v>410</v>
      </c>
      <c r="C1044" t="s">
        <v>415</v>
      </c>
      <c r="D1044" t="s">
        <v>416</v>
      </c>
      <c r="E1044" t="str">
        <f>VLOOKUP(D1044,TeamsFranchises!$A$2:$B$121,2,FALSE)</f>
        <v>Chicago White Sox</v>
      </c>
      <c r="G1044">
        <v>3</v>
      </c>
      <c r="H1044">
        <v>156</v>
      </c>
      <c r="I1044">
        <v>79</v>
      </c>
      <c r="J1044">
        <v>77</v>
      </c>
      <c r="K1044">
        <v>77</v>
      </c>
      <c r="N1044">
        <f t="shared" si="64"/>
        <v>0</v>
      </c>
      <c r="O1044" t="s">
        <v>51</v>
      </c>
      <c r="P1044">
        <f t="shared" si="65"/>
        <v>0</v>
      </c>
      <c r="Q1044" t="s">
        <v>51</v>
      </c>
      <c r="R1044">
        <f t="shared" si="66"/>
        <v>1</v>
      </c>
      <c r="S1044">
        <f t="shared" si="67"/>
        <v>0</v>
      </c>
      <c r="T1044" t="str">
        <f>IF('Teams-Start'!A1044&gt;=1903,"Y","N")</f>
        <v>Y</v>
      </c>
      <c r="U1044">
        <v>638</v>
      </c>
      <c r="V1044">
        <v>5404</v>
      </c>
      <c r="W1044">
        <v>1376</v>
      </c>
      <c r="X1044">
        <v>245</v>
      </c>
      <c r="Y1044">
        <v>47</v>
      </c>
      <c r="Z1044">
        <v>47</v>
      </c>
      <c r="AA1044">
        <v>510</v>
      </c>
      <c r="AB1044">
        <v>476</v>
      </c>
      <c r="AC1044">
        <v>91</v>
      </c>
      <c r="AD1044">
        <v>53</v>
      </c>
      <c r="AG1044">
        <v>649</v>
      </c>
      <c r="AH1044">
        <v>554</v>
      </c>
      <c r="AI1044">
        <v>3.52</v>
      </c>
      <c r="AJ1044">
        <v>106</v>
      </c>
      <c r="AK1044">
        <v>14</v>
      </c>
      <c r="AL1044">
        <v>4</v>
      </c>
      <c r="AM1044">
        <v>4248</v>
      </c>
      <c r="AN1044">
        <v>1362</v>
      </c>
      <c r="AO1044">
        <v>89</v>
      </c>
      <c r="AP1044">
        <v>521</v>
      </c>
      <c r="AQ1044">
        <v>564</v>
      </c>
      <c r="AR1044">
        <v>180</v>
      </c>
      <c r="AS1044">
        <v>145</v>
      </c>
      <c r="AT1044">
        <v>0.97099999999999997</v>
      </c>
      <c r="AU1044" t="s">
        <v>417</v>
      </c>
      <c r="AV1044" t="s">
        <v>450</v>
      </c>
      <c r="AW1044">
        <v>677077</v>
      </c>
      <c r="AX1044">
        <v>99</v>
      </c>
      <c r="AY1044">
        <v>99</v>
      </c>
      <c r="AZ1044" t="s">
        <v>416</v>
      </c>
      <c r="BA1044" t="s">
        <v>415</v>
      </c>
      <c r="BB1044" t="s">
        <v>415</v>
      </c>
    </row>
    <row r="1045" spans="1:54" x14ac:dyDescent="0.25">
      <c r="A1045">
        <v>1941</v>
      </c>
      <c r="B1045" t="s">
        <v>157</v>
      </c>
      <c r="C1045" t="s">
        <v>161</v>
      </c>
      <c r="D1045" t="s">
        <v>162</v>
      </c>
      <c r="E1045" t="str">
        <f>VLOOKUP(D1045,TeamsFranchises!$A$2:$B$121,2,FALSE)</f>
        <v>Chicago Cubs</v>
      </c>
      <c r="G1045">
        <v>6</v>
      </c>
      <c r="H1045">
        <v>155</v>
      </c>
      <c r="I1045">
        <v>77</v>
      </c>
      <c r="J1045">
        <v>70</v>
      </c>
      <c r="K1045">
        <v>84</v>
      </c>
      <c r="N1045">
        <f t="shared" si="64"/>
        <v>0</v>
      </c>
      <c r="O1045" t="s">
        <v>51</v>
      </c>
      <c r="P1045">
        <f t="shared" si="65"/>
        <v>0</v>
      </c>
      <c r="Q1045" t="s">
        <v>51</v>
      </c>
      <c r="R1045">
        <f t="shared" si="66"/>
        <v>1</v>
      </c>
      <c r="S1045">
        <f t="shared" si="67"/>
        <v>0</v>
      </c>
      <c r="T1045" t="str">
        <f>IF('Teams-Start'!A1045&gt;=1903,"Y","N")</f>
        <v>Y</v>
      </c>
      <c r="U1045">
        <v>666</v>
      </c>
      <c r="V1045">
        <v>5230</v>
      </c>
      <c r="W1045">
        <v>1323</v>
      </c>
      <c r="X1045">
        <v>239</v>
      </c>
      <c r="Y1045">
        <v>25</v>
      </c>
      <c r="Z1045">
        <v>99</v>
      </c>
      <c r="AA1045">
        <v>559</v>
      </c>
      <c r="AB1045">
        <v>670</v>
      </c>
      <c r="AC1045">
        <v>39</v>
      </c>
      <c r="AG1045">
        <v>670</v>
      </c>
      <c r="AH1045">
        <v>564</v>
      </c>
      <c r="AI1045">
        <v>3.72</v>
      </c>
      <c r="AJ1045">
        <v>74</v>
      </c>
      <c r="AK1045">
        <v>8</v>
      </c>
      <c r="AL1045">
        <v>9</v>
      </c>
      <c r="AM1045">
        <v>4092</v>
      </c>
      <c r="AN1045">
        <v>1431</v>
      </c>
      <c r="AO1045">
        <v>60</v>
      </c>
      <c r="AP1045">
        <v>449</v>
      </c>
      <c r="AQ1045">
        <v>548</v>
      </c>
      <c r="AR1045">
        <v>180</v>
      </c>
      <c r="AS1045">
        <v>139</v>
      </c>
      <c r="AT1045">
        <v>0.97</v>
      </c>
      <c r="AU1045" t="s">
        <v>434</v>
      </c>
      <c r="AV1045" t="s">
        <v>473</v>
      </c>
      <c r="AW1045">
        <v>545159</v>
      </c>
      <c r="AX1045">
        <v>96</v>
      </c>
      <c r="AY1045">
        <v>96</v>
      </c>
      <c r="AZ1045" t="s">
        <v>162</v>
      </c>
      <c r="BA1045" t="s">
        <v>161</v>
      </c>
      <c r="BB1045" t="s">
        <v>161</v>
      </c>
    </row>
    <row r="1046" spans="1:54" x14ac:dyDescent="0.25">
      <c r="A1046">
        <v>1941</v>
      </c>
      <c r="B1046" t="s">
        <v>157</v>
      </c>
      <c r="C1046" t="s">
        <v>167</v>
      </c>
      <c r="D1046" t="s">
        <v>167</v>
      </c>
      <c r="E1046" t="str">
        <f>VLOOKUP(D1046,TeamsFranchises!$A$2:$B$121,2,FALSE)</f>
        <v>Cincinnati Reds</v>
      </c>
      <c r="G1046">
        <v>3</v>
      </c>
      <c r="H1046">
        <v>154</v>
      </c>
      <c r="I1046">
        <v>79</v>
      </c>
      <c r="J1046">
        <v>88</v>
      </c>
      <c r="K1046">
        <v>66</v>
      </c>
      <c r="N1046">
        <f t="shared" si="64"/>
        <v>0</v>
      </c>
      <c r="O1046" t="s">
        <v>51</v>
      </c>
      <c r="P1046">
        <f t="shared" si="65"/>
        <v>0</v>
      </c>
      <c r="Q1046" t="s">
        <v>51</v>
      </c>
      <c r="R1046">
        <f t="shared" si="66"/>
        <v>1</v>
      </c>
      <c r="S1046">
        <f t="shared" si="67"/>
        <v>0</v>
      </c>
      <c r="T1046" t="str">
        <f>IF('Teams-Start'!A1046&gt;=1903,"Y","N")</f>
        <v>Y</v>
      </c>
      <c r="U1046">
        <v>616</v>
      </c>
      <c r="V1046">
        <v>5218</v>
      </c>
      <c r="W1046">
        <v>1288</v>
      </c>
      <c r="X1046">
        <v>213</v>
      </c>
      <c r="Y1046">
        <v>33</v>
      </c>
      <c r="Z1046">
        <v>64</v>
      </c>
      <c r="AA1046">
        <v>477</v>
      </c>
      <c r="AB1046">
        <v>428</v>
      </c>
      <c r="AC1046">
        <v>68</v>
      </c>
      <c r="AG1046">
        <v>564</v>
      </c>
      <c r="AH1046">
        <v>488</v>
      </c>
      <c r="AI1046">
        <v>3.17</v>
      </c>
      <c r="AJ1046">
        <v>89</v>
      </c>
      <c r="AK1046">
        <v>19</v>
      </c>
      <c r="AL1046">
        <v>10</v>
      </c>
      <c r="AM1046">
        <v>4158</v>
      </c>
      <c r="AN1046">
        <v>1300</v>
      </c>
      <c r="AO1046">
        <v>61</v>
      </c>
      <c r="AP1046">
        <v>510</v>
      </c>
      <c r="AQ1046">
        <v>627</v>
      </c>
      <c r="AR1046">
        <v>150</v>
      </c>
      <c r="AS1046">
        <v>147</v>
      </c>
      <c r="AT1046">
        <v>0.97499999999999998</v>
      </c>
      <c r="AU1046" t="s">
        <v>165</v>
      </c>
      <c r="AV1046" t="s">
        <v>455</v>
      </c>
      <c r="AW1046">
        <v>643513</v>
      </c>
      <c r="AX1046">
        <v>101</v>
      </c>
      <c r="AY1046">
        <v>99</v>
      </c>
      <c r="AZ1046" t="s">
        <v>167</v>
      </c>
      <c r="BA1046" t="s">
        <v>167</v>
      </c>
      <c r="BB1046" t="s">
        <v>167</v>
      </c>
    </row>
    <row r="1047" spans="1:54" x14ac:dyDescent="0.25">
      <c r="A1047">
        <v>1941</v>
      </c>
      <c r="B1047" t="s">
        <v>410</v>
      </c>
      <c r="C1047" t="s">
        <v>64</v>
      </c>
      <c r="D1047" t="s">
        <v>64</v>
      </c>
      <c r="E1047" t="str">
        <f>VLOOKUP(D1047,TeamsFranchises!$A$2:$B$121,2,FALSE)</f>
        <v>Cleveland Indians</v>
      </c>
      <c r="G1047">
        <v>4</v>
      </c>
      <c r="H1047">
        <v>155</v>
      </c>
      <c r="I1047">
        <v>77</v>
      </c>
      <c r="J1047">
        <v>75</v>
      </c>
      <c r="K1047">
        <v>79</v>
      </c>
      <c r="N1047">
        <f t="shared" si="64"/>
        <v>0</v>
      </c>
      <c r="O1047" t="s">
        <v>51</v>
      </c>
      <c r="P1047">
        <f t="shared" si="65"/>
        <v>0</v>
      </c>
      <c r="Q1047" t="s">
        <v>51</v>
      </c>
      <c r="R1047">
        <f t="shared" si="66"/>
        <v>1</v>
      </c>
      <c r="S1047">
        <f t="shared" si="67"/>
        <v>0</v>
      </c>
      <c r="T1047" t="str">
        <f>IF('Teams-Start'!A1047&gt;=1903,"Y","N")</f>
        <v>Y</v>
      </c>
      <c r="U1047">
        <v>677</v>
      </c>
      <c r="V1047">
        <v>5283</v>
      </c>
      <c r="W1047">
        <v>1350</v>
      </c>
      <c r="X1047">
        <v>249</v>
      </c>
      <c r="Y1047">
        <v>84</v>
      </c>
      <c r="Z1047">
        <v>103</v>
      </c>
      <c r="AA1047">
        <v>512</v>
      </c>
      <c r="AB1047">
        <v>605</v>
      </c>
      <c r="AC1047">
        <v>63</v>
      </c>
      <c r="AD1047">
        <v>47</v>
      </c>
      <c r="AG1047">
        <v>668</v>
      </c>
      <c r="AH1047">
        <v>597</v>
      </c>
      <c r="AI1047">
        <v>3.9</v>
      </c>
      <c r="AJ1047">
        <v>68</v>
      </c>
      <c r="AK1047">
        <v>10</v>
      </c>
      <c r="AL1047">
        <v>19</v>
      </c>
      <c r="AM1047">
        <v>4131</v>
      </c>
      <c r="AN1047">
        <v>1366</v>
      </c>
      <c r="AO1047">
        <v>71</v>
      </c>
      <c r="AP1047">
        <v>660</v>
      </c>
      <c r="AQ1047">
        <v>617</v>
      </c>
      <c r="AR1047">
        <v>142</v>
      </c>
      <c r="AS1047">
        <v>158</v>
      </c>
      <c r="AT1047">
        <v>0.97599999999999998</v>
      </c>
      <c r="AU1047" t="s">
        <v>487</v>
      </c>
      <c r="AV1047" t="s">
        <v>492</v>
      </c>
      <c r="AW1047">
        <v>745948</v>
      </c>
      <c r="AX1047">
        <v>95</v>
      </c>
      <c r="AY1047">
        <v>95</v>
      </c>
      <c r="AZ1047" t="s">
        <v>64</v>
      </c>
      <c r="BA1047" t="s">
        <v>64</v>
      </c>
      <c r="BB1047" t="s">
        <v>64</v>
      </c>
    </row>
    <row r="1048" spans="1:54" x14ac:dyDescent="0.25">
      <c r="A1048">
        <v>1941</v>
      </c>
      <c r="B1048" t="s">
        <v>410</v>
      </c>
      <c r="C1048" t="s">
        <v>419</v>
      </c>
      <c r="D1048" t="s">
        <v>419</v>
      </c>
      <c r="E1048" t="str">
        <f>VLOOKUP(D1048,TeamsFranchises!$A$2:$B$121,2,FALSE)</f>
        <v>Detroit Tigers</v>
      </c>
      <c r="G1048">
        <v>4</v>
      </c>
      <c r="H1048">
        <v>155</v>
      </c>
      <c r="I1048">
        <v>77</v>
      </c>
      <c r="J1048">
        <v>75</v>
      </c>
      <c r="K1048">
        <v>79</v>
      </c>
      <c r="N1048">
        <f t="shared" si="64"/>
        <v>0</v>
      </c>
      <c r="O1048" t="s">
        <v>51</v>
      </c>
      <c r="P1048">
        <f t="shared" si="65"/>
        <v>0</v>
      </c>
      <c r="Q1048" t="s">
        <v>51</v>
      </c>
      <c r="R1048">
        <f t="shared" si="66"/>
        <v>1</v>
      </c>
      <c r="S1048">
        <f t="shared" si="67"/>
        <v>0</v>
      </c>
      <c r="T1048" t="str">
        <f>IF('Teams-Start'!A1048&gt;=1903,"Y","N")</f>
        <v>Y</v>
      </c>
      <c r="U1048">
        <v>686</v>
      </c>
      <c r="V1048">
        <v>5370</v>
      </c>
      <c r="W1048">
        <v>1412</v>
      </c>
      <c r="X1048">
        <v>247</v>
      </c>
      <c r="Y1048">
        <v>55</v>
      </c>
      <c r="Z1048">
        <v>81</v>
      </c>
      <c r="AA1048">
        <v>602</v>
      </c>
      <c r="AB1048">
        <v>584</v>
      </c>
      <c r="AC1048">
        <v>43</v>
      </c>
      <c r="AD1048">
        <v>28</v>
      </c>
      <c r="AG1048">
        <v>743</v>
      </c>
      <c r="AH1048">
        <v>641</v>
      </c>
      <c r="AI1048">
        <v>4.18</v>
      </c>
      <c r="AJ1048">
        <v>52</v>
      </c>
      <c r="AK1048">
        <v>8</v>
      </c>
      <c r="AL1048">
        <v>16</v>
      </c>
      <c r="AM1048">
        <v>4143</v>
      </c>
      <c r="AN1048">
        <v>1399</v>
      </c>
      <c r="AO1048">
        <v>80</v>
      </c>
      <c r="AP1048">
        <v>645</v>
      </c>
      <c r="AQ1048">
        <v>697</v>
      </c>
      <c r="AR1048">
        <v>186</v>
      </c>
      <c r="AS1048">
        <v>129</v>
      </c>
      <c r="AT1048">
        <v>0.96899999999999997</v>
      </c>
      <c r="AU1048" t="s">
        <v>420</v>
      </c>
      <c r="AV1048" t="s">
        <v>495</v>
      </c>
      <c r="AW1048">
        <v>684915</v>
      </c>
      <c r="AX1048">
        <v>110</v>
      </c>
      <c r="AY1048">
        <v>110</v>
      </c>
      <c r="AZ1048" t="s">
        <v>419</v>
      </c>
      <c r="BA1048" t="s">
        <v>419</v>
      </c>
      <c r="BB1048" t="s">
        <v>419</v>
      </c>
    </row>
    <row r="1049" spans="1:54" x14ac:dyDescent="0.25">
      <c r="A1049">
        <v>1941</v>
      </c>
      <c r="B1049" t="s">
        <v>157</v>
      </c>
      <c r="C1049" t="s">
        <v>242</v>
      </c>
      <c r="D1049" t="s">
        <v>243</v>
      </c>
      <c r="E1049" t="str">
        <f>VLOOKUP(D1049,TeamsFranchises!$A$2:$B$121,2,FALSE)</f>
        <v>San Francisco Giants</v>
      </c>
      <c r="G1049">
        <v>5</v>
      </c>
      <c r="H1049">
        <v>156</v>
      </c>
      <c r="I1049">
        <v>78</v>
      </c>
      <c r="J1049">
        <v>74</v>
      </c>
      <c r="K1049">
        <v>79</v>
      </c>
      <c r="N1049">
        <f t="shared" si="64"/>
        <v>0</v>
      </c>
      <c r="O1049" t="s">
        <v>51</v>
      </c>
      <c r="P1049">
        <f t="shared" si="65"/>
        <v>0</v>
      </c>
      <c r="Q1049" t="s">
        <v>51</v>
      </c>
      <c r="R1049">
        <f t="shared" si="66"/>
        <v>1</v>
      </c>
      <c r="S1049">
        <f t="shared" si="67"/>
        <v>0</v>
      </c>
      <c r="T1049" t="str">
        <f>IF('Teams-Start'!A1049&gt;=1903,"Y","N")</f>
        <v>Y</v>
      </c>
      <c r="U1049">
        <v>667</v>
      </c>
      <c r="V1049">
        <v>5395</v>
      </c>
      <c r="W1049">
        <v>1401</v>
      </c>
      <c r="X1049">
        <v>248</v>
      </c>
      <c r="Y1049">
        <v>35</v>
      </c>
      <c r="Z1049">
        <v>95</v>
      </c>
      <c r="AA1049">
        <v>504</v>
      </c>
      <c r="AB1049">
        <v>518</v>
      </c>
      <c r="AC1049">
        <v>36</v>
      </c>
      <c r="AG1049">
        <v>706</v>
      </c>
      <c r="AH1049">
        <v>609</v>
      </c>
      <c r="AI1049">
        <v>3.94</v>
      </c>
      <c r="AJ1049">
        <v>55</v>
      </c>
      <c r="AK1049">
        <v>12</v>
      </c>
      <c r="AL1049">
        <v>18</v>
      </c>
      <c r="AM1049">
        <v>4173</v>
      </c>
      <c r="AN1049">
        <v>1455</v>
      </c>
      <c r="AO1049">
        <v>90</v>
      </c>
      <c r="AP1049">
        <v>539</v>
      </c>
      <c r="AQ1049">
        <v>566</v>
      </c>
      <c r="AR1049">
        <v>160</v>
      </c>
      <c r="AS1049">
        <v>144</v>
      </c>
      <c r="AT1049">
        <v>0.97399999999999998</v>
      </c>
      <c r="AU1049" t="s">
        <v>310</v>
      </c>
      <c r="AV1049" t="s">
        <v>457</v>
      </c>
      <c r="AW1049">
        <v>763098</v>
      </c>
      <c r="AX1049">
        <v>103</v>
      </c>
      <c r="AY1049">
        <v>102</v>
      </c>
      <c r="AZ1049" t="s">
        <v>246</v>
      </c>
      <c r="BA1049" t="s">
        <v>242</v>
      </c>
      <c r="BB1049" t="s">
        <v>242</v>
      </c>
    </row>
    <row r="1050" spans="1:54" x14ac:dyDescent="0.25">
      <c r="A1050">
        <v>1941</v>
      </c>
      <c r="B1050" t="s">
        <v>410</v>
      </c>
      <c r="C1050" t="s">
        <v>436</v>
      </c>
      <c r="D1050" t="s">
        <v>412</v>
      </c>
      <c r="E1050" t="str">
        <f>VLOOKUP(D1050,TeamsFranchises!$A$2:$B$121,2,FALSE)</f>
        <v>New York Yankees</v>
      </c>
      <c r="G1050">
        <v>1</v>
      </c>
      <c r="H1050">
        <v>156</v>
      </c>
      <c r="I1050">
        <v>78</v>
      </c>
      <c r="J1050">
        <v>101</v>
      </c>
      <c r="K1050">
        <v>53</v>
      </c>
      <c r="N1050">
        <f t="shared" si="64"/>
        <v>0</v>
      </c>
      <c r="O1050" t="s">
        <v>76</v>
      </c>
      <c r="P1050">
        <f t="shared" si="65"/>
        <v>1</v>
      </c>
      <c r="Q1050" t="s">
        <v>76</v>
      </c>
      <c r="R1050">
        <f t="shared" si="66"/>
        <v>0</v>
      </c>
      <c r="S1050">
        <f t="shared" si="67"/>
        <v>1</v>
      </c>
      <c r="T1050" t="str">
        <f>IF('Teams-Start'!A1050&gt;=1903,"Y","N")</f>
        <v>Y</v>
      </c>
      <c r="U1050">
        <v>830</v>
      </c>
      <c r="V1050">
        <v>5444</v>
      </c>
      <c r="W1050">
        <v>1464</v>
      </c>
      <c r="X1050">
        <v>243</v>
      </c>
      <c r="Y1050">
        <v>60</v>
      </c>
      <c r="Z1050">
        <v>151</v>
      </c>
      <c r="AA1050">
        <v>616</v>
      </c>
      <c r="AB1050">
        <v>565</v>
      </c>
      <c r="AC1050">
        <v>51</v>
      </c>
      <c r="AD1050">
        <v>33</v>
      </c>
      <c r="AG1050">
        <v>631</v>
      </c>
      <c r="AH1050">
        <v>548</v>
      </c>
      <c r="AI1050">
        <v>3.53</v>
      </c>
      <c r="AJ1050">
        <v>75</v>
      </c>
      <c r="AK1050">
        <v>13</v>
      </c>
      <c r="AL1050">
        <v>26</v>
      </c>
      <c r="AM1050">
        <v>4188</v>
      </c>
      <c r="AN1050">
        <v>1309</v>
      </c>
      <c r="AO1050">
        <v>81</v>
      </c>
      <c r="AP1050">
        <v>598</v>
      </c>
      <c r="AQ1050">
        <v>589</v>
      </c>
      <c r="AR1050">
        <v>165</v>
      </c>
      <c r="AS1050">
        <v>196</v>
      </c>
      <c r="AT1050">
        <v>0.97299999999999998</v>
      </c>
      <c r="AU1050" t="s">
        <v>459</v>
      </c>
      <c r="AV1050" t="s">
        <v>491</v>
      </c>
      <c r="AW1050">
        <v>964722</v>
      </c>
      <c r="AX1050">
        <v>99</v>
      </c>
      <c r="AY1050">
        <v>95</v>
      </c>
      <c r="AZ1050" t="s">
        <v>412</v>
      </c>
      <c r="BA1050" t="s">
        <v>436</v>
      </c>
      <c r="BB1050" t="s">
        <v>436</v>
      </c>
    </row>
    <row r="1051" spans="1:54" x14ac:dyDescent="0.25">
      <c r="A1051">
        <v>1941</v>
      </c>
      <c r="B1051" t="s">
        <v>410</v>
      </c>
      <c r="C1051" t="s">
        <v>226</v>
      </c>
      <c r="D1051" t="s">
        <v>423</v>
      </c>
      <c r="E1051" t="str">
        <f>VLOOKUP(D1051,TeamsFranchises!$A$2:$B$121,2,FALSE)</f>
        <v>Oakland Athletics</v>
      </c>
      <c r="G1051">
        <v>8</v>
      </c>
      <c r="H1051">
        <v>154</v>
      </c>
      <c r="I1051">
        <v>77</v>
      </c>
      <c r="J1051">
        <v>64</v>
      </c>
      <c r="K1051">
        <v>90</v>
      </c>
      <c r="N1051">
        <f t="shared" si="64"/>
        <v>0</v>
      </c>
      <c r="O1051" t="s">
        <v>51</v>
      </c>
      <c r="P1051">
        <f t="shared" si="65"/>
        <v>0</v>
      </c>
      <c r="Q1051" t="s">
        <v>51</v>
      </c>
      <c r="R1051">
        <f t="shared" si="66"/>
        <v>1</v>
      </c>
      <c r="S1051">
        <f t="shared" si="67"/>
        <v>0</v>
      </c>
      <c r="T1051" t="str">
        <f>IF('Teams-Start'!A1051&gt;=1903,"Y","N")</f>
        <v>Y</v>
      </c>
      <c r="U1051">
        <v>713</v>
      </c>
      <c r="V1051">
        <v>5336</v>
      </c>
      <c r="W1051">
        <v>1431</v>
      </c>
      <c r="X1051">
        <v>240</v>
      </c>
      <c r="Y1051">
        <v>69</v>
      </c>
      <c r="Z1051">
        <v>85</v>
      </c>
      <c r="AA1051">
        <v>574</v>
      </c>
      <c r="AB1051">
        <v>588</v>
      </c>
      <c r="AC1051">
        <v>27</v>
      </c>
      <c r="AD1051">
        <v>36</v>
      </c>
      <c r="AG1051">
        <v>840</v>
      </c>
      <c r="AH1051">
        <v>733</v>
      </c>
      <c r="AI1051">
        <v>4.83</v>
      </c>
      <c r="AJ1051">
        <v>64</v>
      </c>
      <c r="AK1051">
        <v>3</v>
      </c>
      <c r="AL1051">
        <v>18</v>
      </c>
      <c r="AM1051">
        <v>4095</v>
      </c>
      <c r="AN1051">
        <v>1516</v>
      </c>
      <c r="AO1051">
        <v>136</v>
      </c>
      <c r="AP1051">
        <v>557</v>
      </c>
      <c r="AQ1051">
        <v>386</v>
      </c>
      <c r="AR1051">
        <v>200</v>
      </c>
      <c r="AS1051">
        <v>150</v>
      </c>
      <c r="AT1051">
        <v>0.96699999999999997</v>
      </c>
      <c r="AU1051" t="s">
        <v>77</v>
      </c>
      <c r="AV1051" t="s">
        <v>442</v>
      </c>
      <c r="AW1051">
        <v>528894</v>
      </c>
      <c r="AX1051">
        <v>98</v>
      </c>
      <c r="AY1051">
        <v>101</v>
      </c>
      <c r="AZ1051" t="s">
        <v>226</v>
      </c>
      <c r="BA1051" t="s">
        <v>226</v>
      </c>
      <c r="BB1051" t="s">
        <v>226</v>
      </c>
    </row>
    <row r="1052" spans="1:54" x14ac:dyDescent="0.25">
      <c r="A1052">
        <v>1941</v>
      </c>
      <c r="B1052" t="s">
        <v>157</v>
      </c>
      <c r="C1052" t="s">
        <v>122</v>
      </c>
      <c r="D1052" t="s">
        <v>122</v>
      </c>
      <c r="E1052" t="str">
        <f>VLOOKUP(D1052,TeamsFranchises!$A$2:$B$121,2,FALSE)</f>
        <v>Philadelphia Phillies</v>
      </c>
      <c r="G1052">
        <v>8</v>
      </c>
      <c r="H1052">
        <v>155</v>
      </c>
      <c r="I1052">
        <v>76</v>
      </c>
      <c r="J1052">
        <v>43</v>
      </c>
      <c r="K1052">
        <v>111</v>
      </c>
      <c r="N1052">
        <f t="shared" si="64"/>
        <v>0</v>
      </c>
      <c r="O1052" t="s">
        <v>51</v>
      </c>
      <c r="P1052">
        <f t="shared" si="65"/>
        <v>0</v>
      </c>
      <c r="Q1052" t="s">
        <v>51</v>
      </c>
      <c r="R1052">
        <f t="shared" si="66"/>
        <v>1</v>
      </c>
      <c r="S1052">
        <f t="shared" si="67"/>
        <v>0</v>
      </c>
      <c r="T1052" t="str">
        <f>IF('Teams-Start'!A1052&gt;=1903,"Y","N")</f>
        <v>Y</v>
      </c>
      <c r="U1052">
        <v>501</v>
      </c>
      <c r="V1052">
        <v>5233</v>
      </c>
      <c r="W1052">
        <v>1277</v>
      </c>
      <c r="X1052">
        <v>188</v>
      </c>
      <c r="Y1052">
        <v>38</v>
      </c>
      <c r="Z1052">
        <v>64</v>
      </c>
      <c r="AA1052">
        <v>451</v>
      </c>
      <c r="AB1052">
        <v>596</v>
      </c>
      <c r="AC1052">
        <v>65</v>
      </c>
      <c r="AG1052">
        <v>793</v>
      </c>
      <c r="AH1052">
        <v>686</v>
      </c>
      <c r="AI1052">
        <v>4.5</v>
      </c>
      <c r="AJ1052">
        <v>35</v>
      </c>
      <c r="AK1052">
        <v>4</v>
      </c>
      <c r="AL1052">
        <v>9</v>
      </c>
      <c r="AM1052">
        <v>4116</v>
      </c>
      <c r="AN1052">
        <v>1499</v>
      </c>
      <c r="AO1052">
        <v>79</v>
      </c>
      <c r="AP1052">
        <v>606</v>
      </c>
      <c r="AQ1052">
        <v>552</v>
      </c>
      <c r="AR1052">
        <v>186</v>
      </c>
      <c r="AS1052">
        <v>147</v>
      </c>
      <c r="AT1052">
        <v>0.96899999999999997</v>
      </c>
      <c r="AU1052" t="s">
        <v>358</v>
      </c>
      <c r="AV1052" t="s">
        <v>442</v>
      </c>
      <c r="AW1052">
        <v>231401</v>
      </c>
      <c r="AX1052">
        <v>95</v>
      </c>
      <c r="AY1052">
        <v>101</v>
      </c>
      <c r="AZ1052" t="s">
        <v>122</v>
      </c>
      <c r="BA1052" t="s">
        <v>122</v>
      </c>
      <c r="BB1052" t="s">
        <v>122</v>
      </c>
    </row>
    <row r="1053" spans="1:54" x14ac:dyDescent="0.25">
      <c r="A1053">
        <v>1941</v>
      </c>
      <c r="B1053" t="s">
        <v>157</v>
      </c>
      <c r="C1053" t="s">
        <v>229</v>
      </c>
      <c r="D1053" t="s">
        <v>229</v>
      </c>
      <c r="E1053" t="str">
        <f>VLOOKUP(D1053,TeamsFranchises!$A$2:$B$121,2,FALSE)</f>
        <v>Pittsburgh Pirates</v>
      </c>
      <c r="G1053">
        <v>4</v>
      </c>
      <c r="H1053">
        <v>156</v>
      </c>
      <c r="I1053">
        <v>78</v>
      </c>
      <c r="J1053">
        <v>81</v>
      </c>
      <c r="K1053">
        <v>73</v>
      </c>
      <c r="N1053">
        <f t="shared" si="64"/>
        <v>0</v>
      </c>
      <c r="O1053" t="s">
        <v>51</v>
      </c>
      <c r="P1053">
        <f t="shared" si="65"/>
        <v>0</v>
      </c>
      <c r="Q1053" t="s">
        <v>51</v>
      </c>
      <c r="R1053">
        <f t="shared" si="66"/>
        <v>1</v>
      </c>
      <c r="S1053">
        <f t="shared" si="67"/>
        <v>0</v>
      </c>
      <c r="T1053" t="str">
        <f>IF('Teams-Start'!A1053&gt;=1903,"Y","N")</f>
        <v>Y</v>
      </c>
      <c r="U1053">
        <v>690</v>
      </c>
      <c r="V1053">
        <v>5297</v>
      </c>
      <c r="W1053">
        <v>1417</v>
      </c>
      <c r="X1053">
        <v>233</v>
      </c>
      <c r="Y1053">
        <v>65</v>
      </c>
      <c r="Z1053">
        <v>56</v>
      </c>
      <c r="AA1053">
        <v>547</v>
      </c>
      <c r="AB1053">
        <v>516</v>
      </c>
      <c r="AC1053">
        <v>59</v>
      </c>
      <c r="AG1053">
        <v>643</v>
      </c>
      <c r="AH1053">
        <v>531</v>
      </c>
      <c r="AI1053">
        <v>3.48</v>
      </c>
      <c r="AJ1053">
        <v>71</v>
      </c>
      <c r="AK1053">
        <v>8</v>
      </c>
      <c r="AL1053">
        <v>12</v>
      </c>
      <c r="AM1053">
        <v>4122</v>
      </c>
      <c r="AN1053">
        <v>1392</v>
      </c>
      <c r="AO1053">
        <v>66</v>
      </c>
      <c r="AP1053">
        <v>492</v>
      </c>
      <c r="AQ1053">
        <v>410</v>
      </c>
      <c r="AR1053">
        <v>194</v>
      </c>
      <c r="AS1053">
        <v>130</v>
      </c>
      <c r="AT1053">
        <v>0.96799999999999997</v>
      </c>
      <c r="AU1053" t="s">
        <v>390</v>
      </c>
      <c r="AV1053" t="s">
        <v>447</v>
      </c>
      <c r="AW1053">
        <v>482241</v>
      </c>
      <c r="AX1053">
        <v>100</v>
      </c>
      <c r="AY1053">
        <v>100</v>
      </c>
      <c r="AZ1053" t="s">
        <v>229</v>
      </c>
      <c r="BA1053" t="s">
        <v>229</v>
      </c>
      <c r="BB1053" t="s">
        <v>229</v>
      </c>
    </row>
    <row r="1054" spans="1:54" x14ac:dyDescent="0.25">
      <c r="A1054">
        <v>1941</v>
      </c>
      <c r="B1054" t="s">
        <v>410</v>
      </c>
      <c r="C1054" t="s">
        <v>431</v>
      </c>
      <c r="D1054" t="s">
        <v>95</v>
      </c>
      <c r="E1054" t="str">
        <f>VLOOKUP(D1054,TeamsFranchises!$A$2:$B$121,2,FALSE)</f>
        <v>Baltimore Orioles</v>
      </c>
      <c r="G1054">
        <v>6</v>
      </c>
      <c r="H1054">
        <v>157</v>
      </c>
      <c r="I1054">
        <v>79</v>
      </c>
      <c r="J1054">
        <v>70</v>
      </c>
      <c r="K1054">
        <v>84</v>
      </c>
      <c r="N1054">
        <f t="shared" si="64"/>
        <v>0</v>
      </c>
      <c r="O1054" t="s">
        <v>51</v>
      </c>
      <c r="P1054">
        <f t="shared" si="65"/>
        <v>0</v>
      </c>
      <c r="Q1054" t="s">
        <v>51</v>
      </c>
      <c r="R1054">
        <f t="shared" si="66"/>
        <v>1</v>
      </c>
      <c r="S1054">
        <f t="shared" si="67"/>
        <v>0</v>
      </c>
      <c r="T1054" t="str">
        <f>IF('Teams-Start'!A1054&gt;=1903,"Y","N")</f>
        <v>Y</v>
      </c>
      <c r="U1054">
        <v>765</v>
      </c>
      <c r="V1054">
        <v>5408</v>
      </c>
      <c r="W1054">
        <v>1440</v>
      </c>
      <c r="X1054">
        <v>281</v>
      </c>
      <c r="Y1054">
        <v>58</v>
      </c>
      <c r="Z1054">
        <v>91</v>
      </c>
      <c r="AA1054">
        <v>775</v>
      </c>
      <c r="AB1054">
        <v>552</v>
      </c>
      <c r="AC1054">
        <v>50</v>
      </c>
      <c r="AD1054">
        <v>39</v>
      </c>
      <c r="AG1054">
        <v>823</v>
      </c>
      <c r="AH1054">
        <v>728</v>
      </c>
      <c r="AI1054">
        <v>4.72</v>
      </c>
      <c r="AJ1054">
        <v>65</v>
      </c>
      <c r="AK1054">
        <v>7</v>
      </c>
      <c r="AL1054">
        <v>10</v>
      </c>
      <c r="AM1054">
        <v>4167</v>
      </c>
      <c r="AN1054">
        <v>1563</v>
      </c>
      <c r="AO1054">
        <v>120</v>
      </c>
      <c r="AP1054">
        <v>549</v>
      </c>
      <c r="AQ1054">
        <v>454</v>
      </c>
      <c r="AR1054">
        <v>151</v>
      </c>
      <c r="AS1054">
        <v>156</v>
      </c>
      <c r="AT1054">
        <v>0.97499999999999998</v>
      </c>
      <c r="AU1054" t="s">
        <v>252</v>
      </c>
      <c r="AV1054" t="s">
        <v>444</v>
      </c>
      <c r="AW1054">
        <v>176240</v>
      </c>
      <c r="AX1054">
        <v>104</v>
      </c>
      <c r="AY1054">
        <v>104</v>
      </c>
      <c r="AZ1054" t="s">
        <v>433</v>
      </c>
      <c r="BA1054" t="s">
        <v>431</v>
      </c>
      <c r="BB1054" t="s">
        <v>431</v>
      </c>
    </row>
    <row r="1055" spans="1:54" x14ac:dyDescent="0.25">
      <c r="A1055">
        <v>1941</v>
      </c>
      <c r="B1055" t="s">
        <v>157</v>
      </c>
      <c r="C1055" t="s">
        <v>396</v>
      </c>
      <c r="D1055" t="s">
        <v>154</v>
      </c>
      <c r="E1055" t="str">
        <f>VLOOKUP(D1055,TeamsFranchises!$A$2:$B$121,2,FALSE)</f>
        <v>St. Louis Cardinals</v>
      </c>
      <c r="G1055">
        <v>2</v>
      </c>
      <c r="H1055">
        <v>155</v>
      </c>
      <c r="I1055">
        <v>79</v>
      </c>
      <c r="J1055">
        <v>97</v>
      </c>
      <c r="K1055">
        <v>56</v>
      </c>
      <c r="N1055">
        <f t="shared" si="64"/>
        <v>0</v>
      </c>
      <c r="O1055" t="s">
        <v>51</v>
      </c>
      <c r="P1055">
        <f t="shared" si="65"/>
        <v>0</v>
      </c>
      <c r="Q1055" t="s">
        <v>51</v>
      </c>
      <c r="R1055">
        <f t="shared" si="66"/>
        <v>1</v>
      </c>
      <c r="S1055">
        <f t="shared" si="67"/>
        <v>0</v>
      </c>
      <c r="T1055" t="str">
        <f>IF('Teams-Start'!A1055&gt;=1903,"Y","N")</f>
        <v>Y</v>
      </c>
      <c r="U1055">
        <v>734</v>
      </c>
      <c r="V1055">
        <v>5457</v>
      </c>
      <c r="W1055">
        <v>1482</v>
      </c>
      <c r="X1055">
        <v>254</v>
      </c>
      <c r="Y1055">
        <v>56</v>
      </c>
      <c r="Z1055">
        <v>70</v>
      </c>
      <c r="AA1055">
        <v>540</v>
      </c>
      <c r="AB1055">
        <v>543</v>
      </c>
      <c r="AC1055">
        <v>47</v>
      </c>
      <c r="AG1055">
        <v>589</v>
      </c>
      <c r="AH1055">
        <v>502</v>
      </c>
      <c r="AI1055">
        <v>3.19</v>
      </c>
      <c r="AJ1055">
        <v>64</v>
      </c>
      <c r="AK1055">
        <v>15</v>
      </c>
      <c r="AL1055">
        <v>20</v>
      </c>
      <c r="AM1055">
        <v>4248</v>
      </c>
      <c r="AN1055">
        <v>1289</v>
      </c>
      <c r="AO1055">
        <v>85</v>
      </c>
      <c r="AP1055">
        <v>502</v>
      </c>
      <c r="AQ1055">
        <v>659</v>
      </c>
      <c r="AR1055">
        <v>171</v>
      </c>
      <c r="AS1055">
        <v>146</v>
      </c>
      <c r="AT1055">
        <v>0.97299999999999998</v>
      </c>
      <c r="AU1055" t="s">
        <v>409</v>
      </c>
      <c r="AV1055" t="s">
        <v>444</v>
      </c>
      <c r="AW1055">
        <v>633645</v>
      </c>
      <c r="AX1055">
        <v>107</v>
      </c>
      <c r="AY1055">
        <v>104</v>
      </c>
      <c r="AZ1055" t="s">
        <v>154</v>
      </c>
      <c r="BA1055" t="s">
        <v>396</v>
      </c>
      <c r="BB1055" t="s">
        <v>396</v>
      </c>
    </row>
    <row r="1056" spans="1:54" x14ac:dyDescent="0.25">
      <c r="A1056">
        <v>1941</v>
      </c>
      <c r="B1056" t="s">
        <v>410</v>
      </c>
      <c r="C1056" t="s">
        <v>425</v>
      </c>
      <c r="D1056" t="s">
        <v>426</v>
      </c>
      <c r="E1056" t="str">
        <f>VLOOKUP(D1056,TeamsFranchises!$A$2:$B$121,2,FALSE)</f>
        <v>Minnesota Twins</v>
      </c>
      <c r="G1056">
        <v>6</v>
      </c>
      <c r="H1056">
        <v>156</v>
      </c>
      <c r="I1056">
        <v>78</v>
      </c>
      <c r="J1056">
        <v>70</v>
      </c>
      <c r="K1056">
        <v>84</v>
      </c>
      <c r="N1056">
        <f t="shared" si="64"/>
        <v>0</v>
      </c>
      <c r="O1056" t="s">
        <v>51</v>
      </c>
      <c r="P1056">
        <f t="shared" si="65"/>
        <v>0</v>
      </c>
      <c r="Q1056" t="s">
        <v>51</v>
      </c>
      <c r="R1056">
        <f t="shared" si="66"/>
        <v>1</v>
      </c>
      <c r="S1056">
        <f t="shared" si="67"/>
        <v>0</v>
      </c>
      <c r="T1056" t="str">
        <f>IF('Teams-Start'!A1056&gt;=1903,"Y","N")</f>
        <v>Y</v>
      </c>
      <c r="U1056">
        <v>728</v>
      </c>
      <c r="V1056">
        <v>5521</v>
      </c>
      <c r="W1056">
        <v>1502</v>
      </c>
      <c r="X1056">
        <v>257</v>
      </c>
      <c r="Y1056">
        <v>80</v>
      </c>
      <c r="Z1056">
        <v>52</v>
      </c>
      <c r="AA1056">
        <v>470</v>
      </c>
      <c r="AB1056">
        <v>488</v>
      </c>
      <c r="AC1056">
        <v>79</v>
      </c>
      <c r="AD1056">
        <v>36</v>
      </c>
      <c r="AG1056">
        <v>798</v>
      </c>
      <c r="AH1056">
        <v>671</v>
      </c>
      <c r="AI1056">
        <v>4.3499999999999996</v>
      </c>
      <c r="AJ1056">
        <v>69</v>
      </c>
      <c r="AK1056">
        <v>8</v>
      </c>
      <c r="AL1056">
        <v>7</v>
      </c>
      <c r="AM1056">
        <v>4167</v>
      </c>
      <c r="AN1056">
        <v>1524</v>
      </c>
      <c r="AO1056">
        <v>69</v>
      </c>
      <c r="AP1056">
        <v>603</v>
      </c>
      <c r="AQ1056">
        <v>544</v>
      </c>
      <c r="AR1056">
        <v>188</v>
      </c>
      <c r="AS1056">
        <v>169</v>
      </c>
      <c r="AT1056">
        <v>0.96899999999999997</v>
      </c>
      <c r="AU1056" t="s">
        <v>397</v>
      </c>
      <c r="AV1056" t="s">
        <v>452</v>
      </c>
      <c r="AW1056">
        <v>415663</v>
      </c>
      <c r="AX1056">
        <v>95</v>
      </c>
      <c r="AY1056">
        <v>97</v>
      </c>
      <c r="AZ1056" t="s">
        <v>428</v>
      </c>
      <c r="BA1056" t="s">
        <v>425</v>
      </c>
      <c r="BB1056" t="s">
        <v>425</v>
      </c>
    </row>
    <row r="1057" spans="1:54" x14ac:dyDescent="0.25">
      <c r="A1057">
        <v>1942</v>
      </c>
      <c r="B1057" t="s">
        <v>410</v>
      </c>
      <c r="C1057" t="s">
        <v>54</v>
      </c>
      <c r="D1057" t="s">
        <v>54</v>
      </c>
      <c r="E1057" t="str">
        <f>VLOOKUP(D1057,TeamsFranchises!$A$2:$B$121,2,FALSE)</f>
        <v>Boston Red Sox</v>
      </c>
      <c r="G1057">
        <v>2</v>
      </c>
      <c r="H1057">
        <v>152</v>
      </c>
      <c r="I1057">
        <v>77</v>
      </c>
      <c r="J1057">
        <v>93</v>
      </c>
      <c r="K1057">
        <v>59</v>
      </c>
      <c r="N1057">
        <f t="shared" si="64"/>
        <v>0</v>
      </c>
      <c r="O1057" t="s">
        <v>51</v>
      </c>
      <c r="P1057">
        <f t="shared" si="65"/>
        <v>0</v>
      </c>
      <c r="Q1057" t="s">
        <v>51</v>
      </c>
      <c r="R1057">
        <f t="shared" si="66"/>
        <v>1</v>
      </c>
      <c r="S1057">
        <f t="shared" si="67"/>
        <v>0</v>
      </c>
      <c r="T1057" t="str">
        <f>IF('Teams-Start'!A1057&gt;=1903,"Y","N")</f>
        <v>Y</v>
      </c>
      <c r="U1057">
        <v>761</v>
      </c>
      <c r="V1057">
        <v>5248</v>
      </c>
      <c r="W1057">
        <v>1451</v>
      </c>
      <c r="X1057">
        <v>244</v>
      </c>
      <c r="Y1057">
        <v>55</v>
      </c>
      <c r="Z1057">
        <v>103</v>
      </c>
      <c r="AA1057">
        <v>591</v>
      </c>
      <c r="AB1057">
        <v>508</v>
      </c>
      <c r="AC1057">
        <v>68</v>
      </c>
      <c r="AD1057">
        <v>61</v>
      </c>
      <c r="AG1057">
        <v>594</v>
      </c>
      <c r="AH1057">
        <v>519</v>
      </c>
      <c r="AI1057">
        <v>3.44</v>
      </c>
      <c r="AJ1057">
        <v>84</v>
      </c>
      <c r="AK1057">
        <v>11</v>
      </c>
      <c r="AL1057">
        <v>17</v>
      </c>
      <c r="AM1057">
        <v>4074</v>
      </c>
      <c r="AN1057">
        <v>1260</v>
      </c>
      <c r="AO1057">
        <v>65</v>
      </c>
      <c r="AP1057">
        <v>553</v>
      </c>
      <c r="AQ1057">
        <v>500</v>
      </c>
      <c r="AR1057">
        <v>157</v>
      </c>
      <c r="AS1057">
        <v>156</v>
      </c>
      <c r="AT1057">
        <v>0.97399999999999998</v>
      </c>
      <c r="AU1057" t="s">
        <v>441</v>
      </c>
      <c r="AV1057" t="s">
        <v>493</v>
      </c>
      <c r="AW1057">
        <v>730340</v>
      </c>
      <c r="AX1057">
        <v>104</v>
      </c>
      <c r="AY1057">
        <v>102</v>
      </c>
      <c r="AZ1057" t="s">
        <v>54</v>
      </c>
      <c r="BA1057" t="s">
        <v>54</v>
      </c>
      <c r="BB1057" t="s">
        <v>54</v>
      </c>
    </row>
    <row r="1058" spans="1:54" x14ac:dyDescent="0.25">
      <c r="A1058">
        <v>1942</v>
      </c>
      <c r="B1058" t="s">
        <v>157</v>
      </c>
      <c r="C1058" t="s">
        <v>262</v>
      </c>
      <c r="D1058" t="s">
        <v>260</v>
      </c>
      <c r="E1058" t="str">
        <f>VLOOKUP(D1058,TeamsFranchises!$A$2:$B$121,2,FALSE)</f>
        <v>Los Angeles Dodgers</v>
      </c>
      <c r="G1058">
        <v>2</v>
      </c>
      <c r="H1058">
        <v>155</v>
      </c>
      <c r="I1058">
        <v>79</v>
      </c>
      <c r="J1058">
        <v>104</v>
      </c>
      <c r="K1058">
        <v>50</v>
      </c>
      <c r="N1058">
        <f t="shared" si="64"/>
        <v>0</v>
      </c>
      <c r="O1058" t="s">
        <v>51</v>
      </c>
      <c r="P1058">
        <f t="shared" si="65"/>
        <v>0</v>
      </c>
      <c r="Q1058" t="s">
        <v>51</v>
      </c>
      <c r="R1058">
        <f t="shared" si="66"/>
        <v>1</v>
      </c>
      <c r="S1058">
        <f t="shared" si="67"/>
        <v>0</v>
      </c>
      <c r="T1058" t="str">
        <f>IF('Teams-Start'!A1058&gt;=1903,"Y","N")</f>
        <v>Y</v>
      </c>
      <c r="U1058">
        <v>742</v>
      </c>
      <c r="V1058">
        <v>5285</v>
      </c>
      <c r="W1058">
        <v>1398</v>
      </c>
      <c r="X1058">
        <v>263</v>
      </c>
      <c r="Y1058">
        <v>34</v>
      </c>
      <c r="Z1058">
        <v>62</v>
      </c>
      <c r="AA1058">
        <v>572</v>
      </c>
      <c r="AB1058">
        <v>484</v>
      </c>
      <c r="AC1058">
        <v>81</v>
      </c>
      <c r="AG1058">
        <v>510</v>
      </c>
      <c r="AH1058">
        <v>441</v>
      </c>
      <c r="AI1058">
        <v>2.84</v>
      </c>
      <c r="AJ1058">
        <v>67</v>
      </c>
      <c r="AK1058">
        <v>16</v>
      </c>
      <c r="AL1058">
        <v>24</v>
      </c>
      <c r="AM1058">
        <v>4194</v>
      </c>
      <c r="AN1058">
        <v>1205</v>
      </c>
      <c r="AO1058">
        <v>73</v>
      </c>
      <c r="AP1058">
        <v>493</v>
      </c>
      <c r="AQ1058">
        <v>612</v>
      </c>
      <c r="AR1058">
        <v>138</v>
      </c>
      <c r="AS1058">
        <v>150</v>
      </c>
      <c r="AT1058">
        <v>0.97699999999999998</v>
      </c>
      <c r="AU1058" t="s">
        <v>448</v>
      </c>
      <c r="AV1058" t="s">
        <v>458</v>
      </c>
      <c r="AW1058">
        <v>1037765</v>
      </c>
      <c r="AX1058">
        <v>103</v>
      </c>
      <c r="AY1058">
        <v>99</v>
      </c>
      <c r="AZ1058" t="s">
        <v>262</v>
      </c>
      <c r="BA1058" t="s">
        <v>262</v>
      </c>
      <c r="BB1058" t="s">
        <v>262</v>
      </c>
    </row>
    <row r="1059" spans="1:54" x14ac:dyDescent="0.25">
      <c r="A1059">
        <v>1942</v>
      </c>
      <c r="B1059" t="s">
        <v>157</v>
      </c>
      <c r="C1059" t="s">
        <v>158</v>
      </c>
      <c r="D1059" t="s">
        <v>159</v>
      </c>
      <c r="E1059" t="str">
        <f>VLOOKUP(D1059,TeamsFranchises!$A$2:$B$121,2,FALSE)</f>
        <v>Atlanta Braves</v>
      </c>
      <c r="G1059">
        <v>7</v>
      </c>
      <c r="H1059">
        <v>150</v>
      </c>
      <c r="I1059">
        <v>71</v>
      </c>
      <c r="J1059">
        <v>59</v>
      </c>
      <c r="K1059">
        <v>89</v>
      </c>
      <c r="N1059">
        <f t="shared" si="64"/>
        <v>0</v>
      </c>
      <c r="O1059" t="s">
        <v>51</v>
      </c>
      <c r="P1059">
        <f t="shared" si="65"/>
        <v>0</v>
      </c>
      <c r="Q1059" t="s">
        <v>51</v>
      </c>
      <c r="R1059">
        <f t="shared" si="66"/>
        <v>1</v>
      </c>
      <c r="S1059">
        <f t="shared" si="67"/>
        <v>0</v>
      </c>
      <c r="T1059" t="str">
        <f>IF('Teams-Start'!A1059&gt;=1903,"Y","N")</f>
        <v>Y</v>
      </c>
      <c r="U1059">
        <v>515</v>
      </c>
      <c r="V1059">
        <v>5077</v>
      </c>
      <c r="W1059">
        <v>1216</v>
      </c>
      <c r="X1059">
        <v>210</v>
      </c>
      <c r="Y1059">
        <v>19</v>
      </c>
      <c r="Z1059">
        <v>68</v>
      </c>
      <c r="AA1059">
        <v>474</v>
      </c>
      <c r="AB1059">
        <v>507</v>
      </c>
      <c r="AC1059">
        <v>49</v>
      </c>
      <c r="AG1059">
        <v>645</v>
      </c>
      <c r="AH1059">
        <v>557</v>
      </c>
      <c r="AI1059">
        <v>3.76</v>
      </c>
      <c r="AJ1059">
        <v>68</v>
      </c>
      <c r="AK1059">
        <v>9</v>
      </c>
      <c r="AL1059">
        <v>8</v>
      </c>
      <c r="AM1059">
        <v>4002</v>
      </c>
      <c r="AN1059">
        <v>1326</v>
      </c>
      <c r="AO1059">
        <v>82</v>
      </c>
      <c r="AP1059">
        <v>518</v>
      </c>
      <c r="AQ1059">
        <v>414</v>
      </c>
      <c r="AR1059">
        <v>139</v>
      </c>
      <c r="AS1059">
        <v>138</v>
      </c>
      <c r="AT1059">
        <v>0.97699999999999998</v>
      </c>
      <c r="AU1059" t="s">
        <v>454</v>
      </c>
      <c r="AV1059" t="s">
        <v>489</v>
      </c>
      <c r="AW1059">
        <v>285332</v>
      </c>
      <c r="AX1059">
        <v>97</v>
      </c>
      <c r="AY1059">
        <v>100</v>
      </c>
      <c r="AZ1059" t="s">
        <v>158</v>
      </c>
      <c r="BA1059" t="s">
        <v>158</v>
      </c>
      <c r="BB1059" t="s">
        <v>158</v>
      </c>
    </row>
    <row r="1060" spans="1:54" x14ac:dyDescent="0.25">
      <c r="A1060">
        <v>1942</v>
      </c>
      <c r="B1060" t="s">
        <v>410</v>
      </c>
      <c r="C1060" t="s">
        <v>415</v>
      </c>
      <c r="D1060" t="s">
        <v>416</v>
      </c>
      <c r="E1060" t="str">
        <f>VLOOKUP(D1060,TeamsFranchises!$A$2:$B$121,2,FALSE)</f>
        <v>Chicago White Sox</v>
      </c>
      <c r="G1060">
        <v>6</v>
      </c>
      <c r="H1060">
        <v>148</v>
      </c>
      <c r="I1060">
        <v>70</v>
      </c>
      <c r="J1060">
        <v>66</v>
      </c>
      <c r="K1060">
        <v>82</v>
      </c>
      <c r="N1060">
        <f t="shared" si="64"/>
        <v>0</v>
      </c>
      <c r="O1060" t="s">
        <v>51</v>
      </c>
      <c r="P1060">
        <f t="shared" si="65"/>
        <v>0</v>
      </c>
      <c r="Q1060" t="s">
        <v>51</v>
      </c>
      <c r="R1060">
        <f t="shared" si="66"/>
        <v>1</v>
      </c>
      <c r="S1060">
        <f t="shared" si="67"/>
        <v>0</v>
      </c>
      <c r="T1060" t="str">
        <f>IF('Teams-Start'!A1060&gt;=1903,"Y","N")</f>
        <v>Y</v>
      </c>
      <c r="U1060">
        <v>538</v>
      </c>
      <c r="V1060">
        <v>4949</v>
      </c>
      <c r="W1060">
        <v>1215</v>
      </c>
      <c r="X1060">
        <v>214</v>
      </c>
      <c r="Y1060">
        <v>36</v>
      </c>
      <c r="Z1060">
        <v>25</v>
      </c>
      <c r="AA1060">
        <v>497</v>
      </c>
      <c r="AB1060">
        <v>427</v>
      </c>
      <c r="AC1060">
        <v>114</v>
      </c>
      <c r="AD1060">
        <v>70</v>
      </c>
      <c r="AG1060">
        <v>609</v>
      </c>
      <c r="AH1060">
        <v>523</v>
      </c>
      <c r="AI1060">
        <v>3.58</v>
      </c>
      <c r="AJ1060">
        <v>86</v>
      </c>
      <c r="AK1060">
        <v>8</v>
      </c>
      <c r="AL1060">
        <v>8</v>
      </c>
      <c r="AM1060">
        <v>3942</v>
      </c>
      <c r="AN1060">
        <v>1304</v>
      </c>
      <c r="AO1060">
        <v>74</v>
      </c>
      <c r="AP1060">
        <v>473</v>
      </c>
      <c r="AQ1060">
        <v>432</v>
      </c>
      <c r="AR1060">
        <v>173</v>
      </c>
      <c r="AS1060">
        <v>144</v>
      </c>
      <c r="AT1060">
        <v>0.97</v>
      </c>
      <c r="AU1060" t="s">
        <v>417</v>
      </c>
      <c r="AV1060" t="s">
        <v>450</v>
      </c>
      <c r="AW1060">
        <v>425734</v>
      </c>
      <c r="AX1060">
        <v>97</v>
      </c>
      <c r="AY1060">
        <v>98</v>
      </c>
      <c r="AZ1060" t="s">
        <v>416</v>
      </c>
      <c r="BA1060" t="s">
        <v>415</v>
      </c>
      <c r="BB1060" t="s">
        <v>415</v>
      </c>
    </row>
    <row r="1061" spans="1:54" x14ac:dyDescent="0.25">
      <c r="A1061">
        <v>1942</v>
      </c>
      <c r="B1061" t="s">
        <v>157</v>
      </c>
      <c r="C1061" t="s">
        <v>161</v>
      </c>
      <c r="D1061" t="s">
        <v>162</v>
      </c>
      <c r="E1061" t="str">
        <f>VLOOKUP(D1061,TeamsFranchises!$A$2:$B$121,2,FALSE)</f>
        <v>Chicago Cubs</v>
      </c>
      <c r="G1061">
        <v>6</v>
      </c>
      <c r="H1061">
        <v>155</v>
      </c>
      <c r="I1061">
        <v>78</v>
      </c>
      <c r="J1061">
        <v>68</v>
      </c>
      <c r="K1061">
        <v>86</v>
      </c>
      <c r="N1061">
        <f t="shared" si="64"/>
        <v>0</v>
      </c>
      <c r="O1061" t="s">
        <v>51</v>
      </c>
      <c r="P1061">
        <f t="shared" si="65"/>
        <v>0</v>
      </c>
      <c r="Q1061" t="s">
        <v>51</v>
      </c>
      <c r="R1061">
        <f t="shared" si="66"/>
        <v>1</v>
      </c>
      <c r="S1061">
        <f t="shared" si="67"/>
        <v>0</v>
      </c>
      <c r="T1061" t="str">
        <f>IF('Teams-Start'!A1061&gt;=1903,"Y","N")</f>
        <v>Y</v>
      </c>
      <c r="U1061">
        <v>591</v>
      </c>
      <c r="V1061">
        <v>5352</v>
      </c>
      <c r="W1061">
        <v>1360</v>
      </c>
      <c r="X1061">
        <v>224</v>
      </c>
      <c r="Y1061">
        <v>41</v>
      </c>
      <c r="Z1061">
        <v>75</v>
      </c>
      <c r="AA1061">
        <v>509</v>
      </c>
      <c r="AB1061">
        <v>607</v>
      </c>
      <c r="AC1061">
        <v>63</v>
      </c>
      <c r="AG1061">
        <v>665</v>
      </c>
      <c r="AH1061">
        <v>560</v>
      </c>
      <c r="AI1061">
        <v>3.6</v>
      </c>
      <c r="AJ1061">
        <v>71</v>
      </c>
      <c r="AK1061">
        <v>10</v>
      </c>
      <c r="AL1061">
        <v>14</v>
      </c>
      <c r="AM1061">
        <v>4200</v>
      </c>
      <c r="AN1061">
        <v>1447</v>
      </c>
      <c r="AO1061">
        <v>70</v>
      </c>
      <c r="AP1061">
        <v>525</v>
      </c>
      <c r="AQ1061">
        <v>507</v>
      </c>
      <c r="AR1061">
        <v>169</v>
      </c>
      <c r="AS1061">
        <v>169</v>
      </c>
      <c r="AT1061">
        <v>0.97299999999999998</v>
      </c>
      <c r="AU1061" t="s">
        <v>434</v>
      </c>
      <c r="AV1061" t="s">
        <v>473</v>
      </c>
      <c r="AW1061">
        <v>590972</v>
      </c>
      <c r="AX1061">
        <v>96</v>
      </c>
      <c r="AY1061">
        <v>96</v>
      </c>
      <c r="AZ1061" t="s">
        <v>162</v>
      </c>
      <c r="BA1061" t="s">
        <v>161</v>
      </c>
      <c r="BB1061" t="s">
        <v>161</v>
      </c>
    </row>
    <row r="1062" spans="1:54" x14ac:dyDescent="0.25">
      <c r="A1062">
        <v>1942</v>
      </c>
      <c r="B1062" t="s">
        <v>157</v>
      </c>
      <c r="C1062" t="s">
        <v>167</v>
      </c>
      <c r="D1062" t="s">
        <v>167</v>
      </c>
      <c r="E1062" t="str">
        <f>VLOOKUP(D1062,TeamsFranchises!$A$2:$B$121,2,FALSE)</f>
        <v>Cincinnati Reds</v>
      </c>
      <c r="G1062">
        <v>4</v>
      </c>
      <c r="H1062">
        <v>154</v>
      </c>
      <c r="I1062">
        <v>77</v>
      </c>
      <c r="J1062">
        <v>76</v>
      </c>
      <c r="K1062">
        <v>76</v>
      </c>
      <c r="N1062">
        <f t="shared" si="64"/>
        <v>0</v>
      </c>
      <c r="O1062" t="s">
        <v>51</v>
      </c>
      <c r="P1062">
        <f t="shared" si="65"/>
        <v>0</v>
      </c>
      <c r="Q1062" t="s">
        <v>51</v>
      </c>
      <c r="R1062">
        <f t="shared" si="66"/>
        <v>1</v>
      </c>
      <c r="S1062">
        <f t="shared" si="67"/>
        <v>0</v>
      </c>
      <c r="T1062" t="str">
        <f>IF('Teams-Start'!A1062&gt;=1903,"Y","N")</f>
        <v>Y</v>
      </c>
      <c r="U1062">
        <v>527</v>
      </c>
      <c r="V1062">
        <v>5260</v>
      </c>
      <c r="W1062">
        <v>1216</v>
      </c>
      <c r="X1062">
        <v>198</v>
      </c>
      <c r="Y1062">
        <v>39</v>
      </c>
      <c r="Z1062">
        <v>66</v>
      </c>
      <c r="AA1062">
        <v>483</v>
      </c>
      <c r="AB1062">
        <v>549</v>
      </c>
      <c r="AC1062">
        <v>42</v>
      </c>
      <c r="AG1062">
        <v>545</v>
      </c>
      <c r="AH1062">
        <v>442</v>
      </c>
      <c r="AI1062">
        <v>2.82</v>
      </c>
      <c r="AJ1062">
        <v>80</v>
      </c>
      <c r="AK1062">
        <v>12</v>
      </c>
      <c r="AL1062">
        <v>8</v>
      </c>
      <c r="AM1062">
        <v>4233</v>
      </c>
      <c r="AN1062">
        <v>1213</v>
      </c>
      <c r="AO1062">
        <v>47</v>
      </c>
      <c r="AP1062">
        <v>526</v>
      </c>
      <c r="AQ1062">
        <v>616</v>
      </c>
      <c r="AR1062">
        <v>175</v>
      </c>
      <c r="AS1062">
        <v>158</v>
      </c>
      <c r="AT1062">
        <v>0.97199999999999998</v>
      </c>
      <c r="AU1062" t="s">
        <v>165</v>
      </c>
      <c r="AV1062" t="s">
        <v>455</v>
      </c>
      <c r="AW1062">
        <v>427031</v>
      </c>
      <c r="AX1062">
        <v>100</v>
      </c>
      <c r="AY1062">
        <v>99</v>
      </c>
      <c r="AZ1062" t="s">
        <v>167</v>
      </c>
      <c r="BA1062" t="s">
        <v>167</v>
      </c>
      <c r="BB1062" t="s">
        <v>167</v>
      </c>
    </row>
    <row r="1063" spans="1:54" x14ac:dyDescent="0.25">
      <c r="A1063">
        <v>1942</v>
      </c>
      <c r="B1063" t="s">
        <v>410</v>
      </c>
      <c r="C1063" t="s">
        <v>64</v>
      </c>
      <c r="D1063" t="s">
        <v>64</v>
      </c>
      <c r="E1063" t="str">
        <f>VLOOKUP(D1063,TeamsFranchises!$A$2:$B$121,2,FALSE)</f>
        <v>Cleveland Indians</v>
      </c>
      <c r="G1063">
        <v>4</v>
      </c>
      <c r="H1063">
        <v>156</v>
      </c>
      <c r="I1063">
        <v>80</v>
      </c>
      <c r="J1063">
        <v>75</v>
      </c>
      <c r="K1063">
        <v>79</v>
      </c>
      <c r="N1063">
        <f t="shared" si="64"/>
        <v>0</v>
      </c>
      <c r="O1063" t="s">
        <v>51</v>
      </c>
      <c r="P1063">
        <f t="shared" si="65"/>
        <v>0</v>
      </c>
      <c r="Q1063" t="s">
        <v>51</v>
      </c>
      <c r="R1063">
        <f t="shared" si="66"/>
        <v>1</v>
      </c>
      <c r="S1063">
        <f t="shared" si="67"/>
        <v>0</v>
      </c>
      <c r="T1063" t="str">
        <f>IF('Teams-Start'!A1063&gt;=1903,"Y","N")</f>
        <v>Y</v>
      </c>
      <c r="U1063">
        <v>590</v>
      </c>
      <c r="V1063">
        <v>5317</v>
      </c>
      <c r="W1063">
        <v>1344</v>
      </c>
      <c r="X1063">
        <v>223</v>
      </c>
      <c r="Y1063">
        <v>58</v>
      </c>
      <c r="Z1063">
        <v>50</v>
      </c>
      <c r="AA1063">
        <v>500</v>
      </c>
      <c r="AB1063">
        <v>544</v>
      </c>
      <c r="AC1063">
        <v>69</v>
      </c>
      <c r="AD1063">
        <v>74</v>
      </c>
      <c r="AG1063">
        <v>659</v>
      </c>
      <c r="AH1063">
        <v>559</v>
      </c>
      <c r="AI1063">
        <v>3.59</v>
      </c>
      <c r="AJ1063">
        <v>61</v>
      </c>
      <c r="AK1063">
        <v>12</v>
      </c>
      <c r="AL1063">
        <v>11</v>
      </c>
      <c r="AM1063">
        <v>4206</v>
      </c>
      <c r="AN1063">
        <v>1353</v>
      </c>
      <c r="AO1063">
        <v>61</v>
      </c>
      <c r="AP1063">
        <v>560</v>
      </c>
      <c r="AQ1063">
        <v>448</v>
      </c>
      <c r="AR1063">
        <v>163</v>
      </c>
      <c r="AS1063">
        <v>175</v>
      </c>
      <c r="AT1063">
        <v>0.97399999999999998</v>
      </c>
      <c r="AU1063" t="s">
        <v>487</v>
      </c>
      <c r="AV1063" t="s">
        <v>492</v>
      </c>
      <c r="AW1063">
        <v>459447</v>
      </c>
      <c r="AX1063">
        <v>94</v>
      </c>
      <c r="AY1063">
        <v>94</v>
      </c>
      <c r="AZ1063" t="s">
        <v>64</v>
      </c>
      <c r="BA1063" t="s">
        <v>64</v>
      </c>
      <c r="BB1063" t="s">
        <v>64</v>
      </c>
    </row>
    <row r="1064" spans="1:54" x14ac:dyDescent="0.25">
      <c r="A1064">
        <v>1942</v>
      </c>
      <c r="B1064" t="s">
        <v>410</v>
      </c>
      <c r="C1064" t="s">
        <v>419</v>
      </c>
      <c r="D1064" t="s">
        <v>419</v>
      </c>
      <c r="E1064" t="str">
        <f>VLOOKUP(D1064,TeamsFranchises!$A$2:$B$121,2,FALSE)</f>
        <v>Detroit Tigers</v>
      </c>
      <c r="G1064">
        <v>5</v>
      </c>
      <c r="H1064">
        <v>156</v>
      </c>
      <c r="I1064">
        <v>77</v>
      </c>
      <c r="J1064">
        <v>73</v>
      </c>
      <c r="K1064">
        <v>81</v>
      </c>
      <c r="N1064">
        <f t="shared" si="64"/>
        <v>0</v>
      </c>
      <c r="O1064" t="s">
        <v>51</v>
      </c>
      <c r="P1064">
        <f t="shared" si="65"/>
        <v>0</v>
      </c>
      <c r="Q1064" t="s">
        <v>51</v>
      </c>
      <c r="R1064">
        <f t="shared" si="66"/>
        <v>1</v>
      </c>
      <c r="S1064">
        <f t="shared" si="67"/>
        <v>0</v>
      </c>
      <c r="T1064" t="str">
        <f>IF('Teams-Start'!A1064&gt;=1903,"Y","N")</f>
        <v>Y</v>
      </c>
      <c r="U1064">
        <v>589</v>
      </c>
      <c r="V1064">
        <v>5327</v>
      </c>
      <c r="W1064">
        <v>1313</v>
      </c>
      <c r="X1064">
        <v>217</v>
      </c>
      <c r="Y1064">
        <v>37</v>
      </c>
      <c r="Z1064">
        <v>76</v>
      </c>
      <c r="AA1064">
        <v>509</v>
      </c>
      <c r="AB1064">
        <v>476</v>
      </c>
      <c r="AC1064">
        <v>39</v>
      </c>
      <c r="AD1064">
        <v>40</v>
      </c>
      <c r="AG1064">
        <v>587</v>
      </c>
      <c r="AH1064">
        <v>487</v>
      </c>
      <c r="AI1064">
        <v>3.13</v>
      </c>
      <c r="AJ1064">
        <v>65</v>
      </c>
      <c r="AK1064">
        <v>12</v>
      </c>
      <c r="AL1064">
        <v>14</v>
      </c>
      <c r="AM1064">
        <v>4197</v>
      </c>
      <c r="AN1064">
        <v>1321</v>
      </c>
      <c r="AO1064">
        <v>60</v>
      </c>
      <c r="AP1064">
        <v>598</v>
      </c>
      <c r="AQ1064">
        <v>671</v>
      </c>
      <c r="AR1064">
        <v>193</v>
      </c>
      <c r="AS1064">
        <v>142</v>
      </c>
      <c r="AT1064">
        <v>0.96899999999999997</v>
      </c>
      <c r="AU1064" t="s">
        <v>420</v>
      </c>
      <c r="AV1064" t="s">
        <v>495</v>
      </c>
      <c r="AW1064">
        <v>580087</v>
      </c>
      <c r="AX1064">
        <v>108</v>
      </c>
      <c r="AY1064">
        <v>108</v>
      </c>
      <c r="AZ1064" t="s">
        <v>419</v>
      </c>
      <c r="BA1064" t="s">
        <v>419</v>
      </c>
      <c r="BB1064" t="s">
        <v>419</v>
      </c>
    </row>
    <row r="1065" spans="1:54" x14ac:dyDescent="0.25">
      <c r="A1065">
        <v>1942</v>
      </c>
      <c r="B1065" t="s">
        <v>157</v>
      </c>
      <c r="C1065" t="s">
        <v>242</v>
      </c>
      <c r="D1065" t="s">
        <v>243</v>
      </c>
      <c r="E1065" t="str">
        <f>VLOOKUP(D1065,TeamsFranchises!$A$2:$B$121,2,FALSE)</f>
        <v>San Francisco Giants</v>
      </c>
      <c r="G1065">
        <v>3</v>
      </c>
      <c r="H1065">
        <v>154</v>
      </c>
      <c r="I1065">
        <v>79</v>
      </c>
      <c r="J1065">
        <v>85</v>
      </c>
      <c r="K1065">
        <v>67</v>
      </c>
      <c r="N1065">
        <f t="shared" si="64"/>
        <v>0</v>
      </c>
      <c r="O1065" t="s">
        <v>51</v>
      </c>
      <c r="P1065">
        <f t="shared" si="65"/>
        <v>0</v>
      </c>
      <c r="Q1065" t="s">
        <v>51</v>
      </c>
      <c r="R1065">
        <f t="shared" si="66"/>
        <v>1</v>
      </c>
      <c r="S1065">
        <f t="shared" si="67"/>
        <v>0</v>
      </c>
      <c r="T1065" t="str">
        <f>IF('Teams-Start'!A1065&gt;=1903,"Y","N")</f>
        <v>Y</v>
      </c>
      <c r="U1065">
        <v>675</v>
      </c>
      <c r="V1065">
        <v>5210</v>
      </c>
      <c r="W1065">
        <v>1323</v>
      </c>
      <c r="X1065">
        <v>162</v>
      </c>
      <c r="Y1065">
        <v>35</v>
      </c>
      <c r="Z1065">
        <v>109</v>
      </c>
      <c r="AA1065">
        <v>558</v>
      </c>
      <c r="AB1065">
        <v>511</v>
      </c>
      <c r="AC1065">
        <v>39</v>
      </c>
      <c r="AG1065">
        <v>600</v>
      </c>
      <c r="AH1065">
        <v>504</v>
      </c>
      <c r="AI1065">
        <v>3.31</v>
      </c>
      <c r="AJ1065">
        <v>70</v>
      </c>
      <c r="AK1065">
        <v>12</v>
      </c>
      <c r="AL1065">
        <v>13</v>
      </c>
      <c r="AM1065">
        <v>4110</v>
      </c>
      <c r="AN1065">
        <v>1299</v>
      </c>
      <c r="AO1065">
        <v>94</v>
      </c>
      <c r="AP1065">
        <v>493</v>
      </c>
      <c r="AQ1065">
        <v>497</v>
      </c>
      <c r="AR1065">
        <v>137</v>
      </c>
      <c r="AS1065">
        <v>128</v>
      </c>
      <c r="AT1065">
        <v>0.97699999999999998</v>
      </c>
      <c r="AU1065" t="s">
        <v>310</v>
      </c>
      <c r="AV1065" t="s">
        <v>457</v>
      </c>
      <c r="AW1065">
        <v>779621</v>
      </c>
      <c r="AX1065">
        <v>101</v>
      </c>
      <c r="AY1065">
        <v>102</v>
      </c>
      <c r="AZ1065" t="s">
        <v>246</v>
      </c>
      <c r="BA1065" t="s">
        <v>242</v>
      </c>
      <c r="BB1065" t="s">
        <v>242</v>
      </c>
    </row>
    <row r="1066" spans="1:54" x14ac:dyDescent="0.25">
      <c r="A1066">
        <v>1942</v>
      </c>
      <c r="B1066" t="s">
        <v>410</v>
      </c>
      <c r="C1066" t="s">
        <v>436</v>
      </c>
      <c r="D1066" t="s">
        <v>412</v>
      </c>
      <c r="E1066" t="str">
        <f>VLOOKUP(D1066,TeamsFranchises!$A$2:$B$121,2,FALSE)</f>
        <v>New York Yankees</v>
      </c>
      <c r="G1066">
        <v>1</v>
      </c>
      <c r="H1066">
        <v>154</v>
      </c>
      <c r="I1066">
        <v>77</v>
      </c>
      <c r="J1066">
        <v>103</v>
      </c>
      <c r="K1066">
        <v>51</v>
      </c>
      <c r="N1066">
        <f t="shared" si="64"/>
        <v>0</v>
      </c>
      <c r="O1066" t="s">
        <v>76</v>
      </c>
      <c r="P1066">
        <f t="shared" si="65"/>
        <v>1</v>
      </c>
      <c r="Q1066" t="s">
        <v>51</v>
      </c>
      <c r="R1066">
        <f t="shared" si="66"/>
        <v>1</v>
      </c>
      <c r="S1066">
        <f t="shared" si="67"/>
        <v>0</v>
      </c>
      <c r="T1066" t="str">
        <f>IF('Teams-Start'!A1066&gt;=1903,"Y","N")</f>
        <v>Y</v>
      </c>
      <c r="U1066">
        <v>801</v>
      </c>
      <c r="V1066">
        <v>5305</v>
      </c>
      <c r="W1066">
        <v>1429</v>
      </c>
      <c r="X1066">
        <v>223</v>
      </c>
      <c r="Y1066">
        <v>57</v>
      </c>
      <c r="Z1066">
        <v>108</v>
      </c>
      <c r="AA1066">
        <v>591</v>
      </c>
      <c r="AB1066">
        <v>556</v>
      </c>
      <c r="AC1066">
        <v>69</v>
      </c>
      <c r="AD1066">
        <v>33</v>
      </c>
      <c r="AG1066">
        <v>507</v>
      </c>
      <c r="AH1066">
        <v>445</v>
      </c>
      <c r="AI1066">
        <v>2.91</v>
      </c>
      <c r="AJ1066">
        <v>88</v>
      </c>
      <c r="AK1066">
        <v>18</v>
      </c>
      <c r="AL1066">
        <v>17</v>
      </c>
      <c r="AM1066">
        <v>4125</v>
      </c>
      <c r="AN1066">
        <v>1259</v>
      </c>
      <c r="AO1066">
        <v>71</v>
      </c>
      <c r="AP1066">
        <v>431</v>
      </c>
      <c r="AQ1066">
        <v>558</v>
      </c>
      <c r="AR1066">
        <v>142</v>
      </c>
      <c r="AS1066">
        <v>190</v>
      </c>
      <c r="AT1066">
        <v>0.97599999999999998</v>
      </c>
      <c r="AU1066" t="s">
        <v>459</v>
      </c>
      <c r="AV1066" t="s">
        <v>491</v>
      </c>
      <c r="AW1066">
        <v>922011</v>
      </c>
      <c r="AX1066">
        <v>98</v>
      </c>
      <c r="AY1066">
        <v>94</v>
      </c>
      <c r="AZ1066" t="s">
        <v>412</v>
      </c>
      <c r="BA1066" t="s">
        <v>436</v>
      </c>
      <c r="BB1066" t="s">
        <v>436</v>
      </c>
    </row>
    <row r="1067" spans="1:54" x14ac:dyDescent="0.25">
      <c r="A1067">
        <v>1942</v>
      </c>
      <c r="B1067" t="s">
        <v>410</v>
      </c>
      <c r="C1067" t="s">
        <v>226</v>
      </c>
      <c r="D1067" t="s">
        <v>423</v>
      </c>
      <c r="E1067" t="str">
        <f>VLOOKUP(D1067,TeamsFranchises!$A$2:$B$121,2,FALSE)</f>
        <v>Oakland Athletics</v>
      </c>
      <c r="G1067">
        <v>8</v>
      </c>
      <c r="H1067">
        <v>154</v>
      </c>
      <c r="I1067">
        <v>76</v>
      </c>
      <c r="J1067">
        <v>55</v>
      </c>
      <c r="K1067">
        <v>99</v>
      </c>
      <c r="N1067">
        <f t="shared" si="64"/>
        <v>0</v>
      </c>
      <c r="O1067" t="s">
        <v>51</v>
      </c>
      <c r="P1067">
        <f t="shared" si="65"/>
        <v>0</v>
      </c>
      <c r="Q1067" t="s">
        <v>51</v>
      </c>
      <c r="R1067">
        <f t="shared" si="66"/>
        <v>1</v>
      </c>
      <c r="S1067">
        <f t="shared" si="67"/>
        <v>0</v>
      </c>
      <c r="T1067" t="str">
        <f>IF('Teams-Start'!A1067&gt;=1903,"Y","N")</f>
        <v>Y</v>
      </c>
      <c r="U1067">
        <v>549</v>
      </c>
      <c r="V1067">
        <v>5285</v>
      </c>
      <c r="W1067">
        <v>1315</v>
      </c>
      <c r="X1067">
        <v>213</v>
      </c>
      <c r="Y1067">
        <v>46</v>
      </c>
      <c r="Z1067">
        <v>33</v>
      </c>
      <c r="AA1067">
        <v>440</v>
      </c>
      <c r="AB1067">
        <v>490</v>
      </c>
      <c r="AC1067">
        <v>44</v>
      </c>
      <c r="AD1067">
        <v>45</v>
      </c>
      <c r="AG1067">
        <v>801</v>
      </c>
      <c r="AH1067">
        <v>679</v>
      </c>
      <c r="AI1067">
        <v>4.45</v>
      </c>
      <c r="AJ1067">
        <v>67</v>
      </c>
      <c r="AK1067">
        <v>5</v>
      </c>
      <c r="AL1067">
        <v>9</v>
      </c>
      <c r="AM1067">
        <v>4122</v>
      </c>
      <c r="AN1067">
        <v>1404</v>
      </c>
      <c r="AO1067">
        <v>89</v>
      </c>
      <c r="AP1067">
        <v>639</v>
      </c>
      <c r="AQ1067">
        <v>546</v>
      </c>
      <c r="AR1067">
        <v>188</v>
      </c>
      <c r="AS1067">
        <v>124</v>
      </c>
      <c r="AT1067">
        <v>0.96899999999999997</v>
      </c>
      <c r="AU1067" t="s">
        <v>77</v>
      </c>
      <c r="AV1067" t="s">
        <v>442</v>
      </c>
      <c r="AW1067">
        <v>423487</v>
      </c>
      <c r="AX1067">
        <v>100</v>
      </c>
      <c r="AY1067">
        <v>104</v>
      </c>
      <c r="AZ1067" t="s">
        <v>226</v>
      </c>
      <c r="BA1067" t="s">
        <v>226</v>
      </c>
      <c r="BB1067" t="s">
        <v>226</v>
      </c>
    </row>
    <row r="1068" spans="1:54" x14ac:dyDescent="0.25">
      <c r="A1068">
        <v>1942</v>
      </c>
      <c r="B1068" t="s">
        <v>157</v>
      </c>
      <c r="C1068" t="s">
        <v>122</v>
      </c>
      <c r="D1068" t="s">
        <v>122</v>
      </c>
      <c r="E1068" t="str">
        <f>VLOOKUP(D1068,TeamsFranchises!$A$2:$B$121,2,FALSE)</f>
        <v>Philadelphia Phillies</v>
      </c>
      <c r="G1068">
        <v>8</v>
      </c>
      <c r="H1068">
        <v>151</v>
      </c>
      <c r="I1068">
        <v>74</v>
      </c>
      <c r="J1068">
        <v>42</v>
      </c>
      <c r="K1068">
        <v>109</v>
      </c>
      <c r="N1068">
        <f t="shared" si="64"/>
        <v>0</v>
      </c>
      <c r="O1068" t="s">
        <v>51</v>
      </c>
      <c r="P1068">
        <f t="shared" si="65"/>
        <v>0</v>
      </c>
      <c r="Q1068" t="s">
        <v>51</v>
      </c>
      <c r="R1068">
        <f t="shared" si="66"/>
        <v>1</v>
      </c>
      <c r="S1068">
        <f t="shared" si="67"/>
        <v>0</v>
      </c>
      <c r="T1068" t="str">
        <f>IF('Teams-Start'!A1068&gt;=1903,"Y","N")</f>
        <v>Y</v>
      </c>
      <c r="U1068">
        <v>394</v>
      </c>
      <c r="V1068">
        <v>5060</v>
      </c>
      <c r="W1068">
        <v>1174</v>
      </c>
      <c r="X1068">
        <v>168</v>
      </c>
      <c r="Y1068">
        <v>37</v>
      </c>
      <c r="Z1068">
        <v>44</v>
      </c>
      <c r="AA1068">
        <v>392</v>
      </c>
      <c r="AB1068">
        <v>488</v>
      </c>
      <c r="AC1068">
        <v>37</v>
      </c>
      <c r="AG1068">
        <v>706</v>
      </c>
      <c r="AH1068">
        <v>614</v>
      </c>
      <c r="AI1068">
        <v>4.12</v>
      </c>
      <c r="AJ1068">
        <v>51</v>
      </c>
      <c r="AK1068">
        <v>2</v>
      </c>
      <c r="AL1068">
        <v>6</v>
      </c>
      <c r="AM1068">
        <v>4023</v>
      </c>
      <c r="AN1068">
        <v>1328</v>
      </c>
      <c r="AO1068">
        <v>61</v>
      </c>
      <c r="AP1068">
        <v>605</v>
      </c>
      <c r="AQ1068">
        <v>472</v>
      </c>
      <c r="AR1068">
        <v>193</v>
      </c>
      <c r="AS1068">
        <v>147</v>
      </c>
      <c r="AT1068">
        <v>0.96799999999999997</v>
      </c>
      <c r="AU1068" t="s">
        <v>358</v>
      </c>
      <c r="AV1068" t="s">
        <v>442</v>
      </c>
      <c r="AW1068">
        <v>230183</v>
      </c>
      <c r="AX1068">
        <v>94</v>
      </c>
      <c r="AY1068">
        <v>99</v>
      </c>
      <c r="AZ1068" t="s">
        <v>122</v>
      </c>
      <c r="BA1068" t="s">
        <v>122</v>
      </c>
      <c r="BB1068" t="s">
        <v>122</v>
      </c>
    </row>
    <row r="1069" spans="1:54" x14ac:dyDescent="0.25">
      <c r="A1069">
        <v>1942</v>
      </c>
      <c r="B1069" t="s">
        <v>157</v>
      </c>
      <c r="C1069" t="s">
        <v>229</v>
      </c>
      <c r="D1069" t="s">
        <v>229</v>
      </c>
      <c r="E1069" t="str">
        <f>VLOOKUP(D1069,TeamsFranchises!$A$2:$B$121,2,FALSE)</f>
        <v>Pittsburgh Pirates</v>
      </c>
      <c r="G1069">
        <v>5</v>
      </c>
      <c r="H1069">
        <v>151</v>
      </c>
      <c r="I1069">
        <v>77</v>
      </c>
      <c r="J1069">
        <v>66</v>
      </c>
      <c r="K1069">
        <v>81</v>
      </c>
      <c r="N1069">
        <f t="shared" si="64"/>
        <v>0</v>
      </c>
      <c r="O1069" t="s">
        <v>51</v>
      </c>
      <c r="P1069">
        <f t="shared" si="65"/>
        <v>0</v>
      </c>
      <c r="Q1069" t="s">
        <v>51</v>
      </c>
      <c r="R1069">
        <f t="shared" si="66"/>
        <v>1</v>
      </c>
      <c r="S1069">
        <f t="shared" si="67"/>
        <v>0</v>
      </c>
      <c r="T1069" t="str">
        <f>IF('Teams-Start'!A1069&gt;=1903,"Y","N")</f>
        <v>Y</v>
      </c>
      <c r="U1069">
        <v>585</v>
      </c>
      <c r="V1069">
        <v>5104</v>
      </c>
      <c r="W1069">
        <v>1250</v>
      </c>
      <c r="X1069">
        <v>173</v>
      </c>
      <c r="Y1069">
        <v>49</v>
      </c>
      <c r="Z1069">
        <v>54</v>
      </c>
      <c r="AA1069">
        <v>537</v>
      </c>
      <c r="AB1069">
        <v>536</v>
      </c>
      <c r="AC1069">
        <v>41</v>
      </c>
      <c r="AG1069">
        <v>631</v>
      </c>
      <c r="AH1069">
        <v>537</v>
      </c>
      <c r="AI1069">
        <v>3.58</v>
      </c>
      <c r="AJ1069">
        <v>64</v>
      </c>
      <c r="AK1069">
        <v>13</v>
      </c>
      <c r="AL1069">
        <v>11</v>
      </c>
      <c r="AM1069">
        <v>4053</v>
      </c>
      <c r="AN1069">
        <v>1376</v>
      </c>
      <c r="AO1069">
        <v>62</v>
      </c>
      <c r="AP1069">
        <v>435</v>
      </c>
      <c r="AQ1069">
        <v>426</v>
      </c>
      <c r="AR1069">
        <v>182</v>
      </c>
      <c r="AS1069">
        <v>129</v>
      </c>
      <c r="AT1069">
        <v>0.96899999999999997</v>
      </c>
      <c r="AU1069" t="s">
        <v>390</v>
      </c>
      <c r="AV1069" t="s">
        <v>447</v>
      </c>
      <c r="AW1069">
        <v>448897</v>
      </c>
      <c r="AX1069">
        <v>103</v>
      </c>
      <c r="AY1069">
        <v>102</v>
      </c>
      <c r="AZ1069" t="s">
        <v>229</v>
      </c>
      <c r="BA1069" t="s">
        <v>229</v>
      </c>
      <c r="BB1069" t="s">
        <v>229</v>
      </c>
    </row>
    <row r="1070" spans="1:54" x14ac:dyDescent="0.25">
      <c r="A1070">
        <v>1942</v>
      </c>
      <c r="B1070" t="s">
        <v>410</v>
      </c>
      <c r="C1070" t="s">
        <v>431</v>
      </c>
      <c r="D1070" t="s">
        <v>95</v>
      </c>
      <c r="E1070" t="str">
        <f>VLOOKUP(D1070,TeamsFranchises!$A$2:$B$121,2,FALSE)</f>
        <v>Baltimore Orioles</v>
      </c>
      <c r="G1070">
        <v>3</v>
      </c>
      <c r="H1070">
        <v>151</v>
      </c>
      <c r="I1070">
        <v>77</v>
      </c>
      <c r="J1070">
        <v>82</v>
      </c>
      <c r="K1070">
        <v>69</v>
      </c>
      <c r="N1070">
        <f t="shared" si="64"/>
        <v>0</v>
      </c>
      <c r="O1070" t="s">
        <v>51</v>
      </c>
      <c r="P1070">
        <f t="shared" si="65"/>
        <v>0</v>
      </c>
      <c r="Q1070" t="s">
        <v>51</v>
      </c>
      <c r="R1070">
        <f t="shared" si="66"/>
        <v>1</v>
      </c>
      <c r="S1070">
        <f t="shared" si="67"/>
        <v>0</v>
      </c>
      <c r="T1070" t="str">
        <f>IF('Teams-Start'!A1070&gt;=1903,"Y","N")</f>
        <v>Y</v>
      </c>
      <c r="U1070">
        <v>730</v>
      </c>
      <c r="V1070">
        <v>5229</v>
      </c>
      <c r="W1070">
        <v>1354</v>
      </c>
      <c r="X1070">
        <v>239</v>
      </c>
      <c r="Y1070">
        <v>62</v>
      </c>
      <c r="Z1070">
        <v>98</v>
      </c>
      <c r="AA1070">
        <v>609</v>
      </c>
      <c r="AB1070">
        <v>607</v>
      </c>
      <c r="AC1070">
        <v>37</v>
      </c>
      <c r="AD1070">
        <v>38</v>
      </c>
      <c r="AG1070">
        <v>637</v>
      </c>
      <c r="AH1070">
        <v>544</v>
      </c>
      <c r="AI1070">
        <v>3.59</v>
      </c>
      <c r="AJ1070">
        <v>68</v>
      </c>
      <c r="AK1070">
        <v>12</v>
      </c>
      <c r="AL1070">
        <v>13</v>
      </c>
      <c r="AM1070">
        <v>4089</v>
      </c>
      <c r="AN1070">
        <v>1387</v>
      </c>
      <c r="AO1070">
        <v>63</v>
      </c>
      <c r="AP1070">
        <v>505</v>
      </c>
      <c r="AQ1070">
        <v>488</v>
      </c>
      <c r="AR1070">
        <v>167</v>
      </c>
      <c r="AS1070">
        <v>143</v>
      </c>
      <c r="AT1070">
        <v>0.97199999999999998</v>
      </c>
      <c r="AU1070" t="s">
        <v>252</v>
      </c>
      <c r="AV1070" t="s">
        <v>444</v>
      </c>
      <c r="AW1070">
        <v>255617</v>
      </c>
      <c r="AX1070">
        <v>102</v>
      </c>
      <c r="AY1070">
        <v>102</v>
      </c>
      <c r="AZ1070" t="s">
        <v>433</v>
      </c>
      <c r="BA1070" t="s">
        <v>431</v>
      </c>
      <c r="BB1070" t="s">
        <v>431</v>
      </c>
    </row>
    <row r="1071" spans="1:54" x14ac:dyDescent="0.25">
      <c r="A1071">
        <v>1942</v>
      </c>
      <c r="B1071" t="s">
        <v>157</v>
      </c>
      <c r="C1071" t="s">
        <v>396</v>
      </c>
      <c r="D1071" t="s">
        <v>154</v>
      </c>
      <c r="E1071" t="str">
        <f>VLOOKUP(D1071,TeamsFranchises!$A$2:$B$121,2,FALSE)</f>
        <v>St. Louis Cardinals</v>
      </c>
      <c r="G1071">
        <v>1</v>
      </c>
      <c r="H1071">
        <v>156</v>
      </c>
      <c r="I1071">
        <v>78</v>
      </c>
      <c r="J1071">
        <v>106</v>
      </c>
      <c r="K1071">
        <v>48</v>
      </c>
      <c r="N1071">
        <f t="shared" si="64"/>
        <v>0</v>
      </c>
      <c r="O1071" t="s">
        <v>76</v>
      </c>
      <c r="P1071">
        <f t="shared" si="65"/>
        <v>1</v>
      </c>
      <c r="Q1071" t="s">
        <v>76</v>
      </c>
      <c r="R1071">
        <f t="shared" si="66"/>
        <v>0</v>
      </c>
      <c r="S1071">
        <f t="shared" si="67"/>
        <v>1</v>
      </c>
      <c r="T1071" t="str">
        <f>IF('Teams-Start'!A1071&gt;=1903,"Y","N")</f>
        <v>Y</v>
      </c>
      <c r="U1071">
        <v>755</v>
      </c>
      <c r="V1071">
        <v>5421</v>
      </c>
      <c r="W1071">
        <v>1454</v>
      </c>
      <c r="X1071">
        <v>282</v>
      </c>
      <c r="Y1071">
        <v>69</v>
      </c>
      <c r="Z1071">
        <v>60</v>
      </c>
      <c r="AA1071">
        <v>551</v>
      </c>
      <c r="AB1071">
        <v>507</v>
      </c>
      <c r="AC1071">
        <v>71</v>
      </c>
      <c r="AG1071">
        <v>482</v>
      </c>
      <c r="AH1071">
        <v>399</v>
      </c>
      <c r="AI1071">
        <v>2.5499999999999998</v>
      </c>
      <c r="AJ1071">
        <v>70</v>
      </c>
      <c r="AK1071">
        <v>18</v>
      </c>
      <c r="AL1071">
        <v>15</v>
      </c>
      <c r="AM1071">
        <v>4230</v>
      </c>
      <c r="AN1071">
        <v>1192</v>
      </c>
      <c r="AO1071">
        <v>49</v>
      </c>
      <c r="AP1071">
        <v>473</v>
      </c>
      <c r="AQ1071">
        <v>651</v>
      </c>
      <c r="AR1071">
        <v>169</v>
      </c>
      <c r="AS1071">
        <v>137</v>
      </c>
      <c r="AT1071">
        <v>0.97199999999999998</v>
      </c>
      <c r="AU1071" t="s">
        <v>409</v>
      </c>
      <c r="AV1071" t="s">
        <v>444</v>
      </c>
      <c r="AW1071">
        <v>553552</v>
      </c>
      <c r="AX1071">
        <v>108</v>
      </c>
      <c r="AY1071">
        <v>104</v>
      </c>
      <c r="AZ1071" t="s">
        <v>154</v>
      </c>
      <c r="BA1071" t="s">
        <v>396</v>
      </c>
      <c r="BB1071" t="s">
        <v>396</v>
      </c>
    </row>
    <row r="1072" spans="1:54" x14ac:dyDescent="0.25">
      <c r="A1072">
        <v>1942</v>
      </c>
      <c r="B1072" t="s">
        <v>410</v>
      </c>
      <c r="C1072" t="s">
        <v>425</v>
      </c>
      <c r="D1072" t="s">
        <v>426</v>
      </c>
      <c r="E1072" t="str">
        <f>VLOOKUP(D1072,TeamsFranchises!$A$2:$B$121,2,FALSE)</f>
        <v>Minnesota Twins</v>
      </c>
      <c r="G1072">
        <v>7</v>
      </c>
      <c r="H1072">
        <v>151</v>
      </c>
      <c r="I1072">
        <v>77</v>
      </c>
      <c r="J1072">
        <v>62</v>
      </c>
      <c r="K1072">
        <v>89</v>
      </c>
      <c r="N1072">
        <f t="shared" si="64"/>
        <v>0</v>
      </c>
      <c r="O1072" t="s">
        <v>51</v>
      </c>
      <c r="P1072">
        <f t="shared" si="65"/>
        <v>0</v>
      </c>
      <c r="Q1072" t="s">
        <v>51</v>
      </c>
      <c r="R1072">
        <f t="shared" si="66"/>
        <v>1</v>
      </c>
      <c r="S1072">
        <f t="shared" si="67"/>
        <v>0</v>
      </c>
      <c r="T1072" t="str">
        <f>IF('Teams-Start'!A1072&gt;=1903,"Y","N")</f>
        <v>Y</v>
      </c>
      <c r="U1072">
        <v>653</v>
      </c>
      <c r="V1072">
        <v>5295</v>
      </c>
      <c r="W1072">
        <v>1364</v>
      </c>
      <c r="X1072">
        <v>224</v>
      </c>
      <c r="Y1072">
        <v>49</v>
      </c>
      <c r="Z1072">
        <v>40</v>
      </c>
      <c r="AA1072">
        <v>581</v>
      </c>
      <c r="AB1072">
        <v>536</v>
      </c>
      <c r="AC1072">
        <v>98</v>
      </c>
      <c r="AD1072">
        <v>29</v>
      </c>
      <c r="AG1072">
        <v>817</v>
      </c>
      <c r="AH1072">
        <v>685</v>
      </c>
      <c r="AI1072">
        <v>4.58</v>
      </c>
      <c r="AJ1072">
        <v>68</v>
      </c>
      <c r="AK1072">
        <v>12</v>
      </c>
      <c r="AL1072">
        <v>11</v>
      </c>
      <c r="AM1072">
        <v>4038</v>
      </c>
      <c r="AN1072">
        <v>1496</v>
      </c>
      <c r="AO1072">
        <v>50</v>
      </c>
      <c r="AP1072">
        <v>558</v>
      </c>
      <c r="AQ1072">
        <v>496</v>
      </c>
      <c r="AR1072">
        <v>222</v>
      </c>
      <c r="AS1072">
        <v>133</v>
      </c>
      <c r="AT1072">
        <v>0.96199999999999997</v>
      </c>
      <c r="AU1072" t="s">
        <v>397</v>
      </c>
      <c r="AV1072" t="s">
        <v>452</v>
      </c>
      <c r="AW1072">
        <v>403493</v>
      </c>
      <c r="AX1072">
        <v>99</v>
      </c>
      <c r="AY1072">
        <v>100</v>
      </c>
      <c r="AZ1072" t="s">
        <v>428</v>
      </c>
      <c r="BA1072" t="s">
        <v>425</v>
      </c>
      <c r="BB1072" t="s">
        <v>425</v>
      </c>
    </row>
    <row r="1073" spans="1:54" x14ac:dyDescent="0.25">
      <c r="A1073">
        <v>1943</v>
      </c>
      <c r="B1073" t="s">
        <v>410</v>
      </c>
      <c r="C1073" t="s">
        <v>54</v>
      </c>
      <c r="D1073" t="s">
        <v>54</v>
      </c>
      <c r="E1073" t="str">
        <f>VLOOKUP(D1073,TeamsFranchises!$A$2:$B$121,2,FALSE)</f>
        <v>Boston Red Sox</v>
      </c>
      <c r="G1073">
        <v>7</v>
      </c>
      <c r="H1073">
        <v>155</v>
      </c>
      <c r="I1073">
        <v>77</v>
      </c>
      <c r="J1073">
        <v>68</v>
      </c>
      <c r="K1073">
        <v>84</v>
      </c>
      <c r="N1073">
        <f t="shared" si="64"/>
        <v>0</v>
      </c>
      <c r="O1073" t="s">
        <v>51</v>
      </c>
      <c r="P1073">
        <f t="shared" si="65"/>
        <v>0</v>
      </c>
      <c r="Q1073" t="s">
        <v>51</v>
      </c>
      <c r="R1073">
        <f t="shared" si="66"/>
        <v>1</v>
      </c>
      <c r="S1073">
        <f t="shared" si="67"/>
        <v>0</v>
      </c>
      <c r="T1073" t="str">
        <f>IF('Teams-Start'!A1073&gt;=1903,"Y","N")</f>
        <v>Y</v>
      </c>
      <c r="U1073">
        <v>563</v>
      </c>
      <c r="V1073">
        <v>5392</v>
      </c>
      <c r="W1073">
        <v>1314</v>
      </c>
      <c r="X1073">
        <v>223</v>
      </c>
      <c r="Y1073">
        <v>42</v>
      </c>
      <c r="Z1073">
        <v>57</v>
      </c>
      <c r="AA1073">
        <v>486</v>
      </c>
      <c r="AB1073">
        <v>591</v>
      </c>
      <c r="AC1073">
        <v>86</v>
      </c>
      <c r="AD1073">
        <v>61</v>
      </c>
      <c r="AG1073">
        <v>607</v>
      </c>
      <c r="AH1073">
        <v>547</v>
      </c>
      <c r="AI1073">
        <v>3.45</v>
      </c>
      <c r="AJ1073">
        <v>62</v>
      </c>
      <c r="AK1073">
        <v>13</v>
      </c>
      <c r="AL1073">
        <v>16</v>
      </c>
      <c r="AM1073">
        <v>4278</v>
      </c>
      <c r="AN1073">
        <v>1369</v>
      </c>
      <c r="AO1073">
        <v>61</v>
      </c>
      <c r="AP1073">
        <v>615</v>
      </c>
      <c r="AQ1073">
        <v>513</v>
      </c>
      <c r="AR1073">
        <v>153</v>
      </c>
      <c r="AS1073">
        <v>179</v>
      </c>
      <c r="AT1073">
        <v>0.97599999999999998</v>
      </c>
      <c r="AU1073" t="s">
        <v>441</v>
      </c>
      <c r="AV1073" t="s">
        <v>493</v>
      </c>
      <c r="AW1073">
        <v>358275</v>
      </c>
      <c r="AX1073">
        <v>102</v>
      </c>
      <c r="AY1073">
        <v>101</v>
      </c>
      <c r="AZ1073" t="s">
        <v>54</v>
      </c>
      <c r="BA1073" t="s">
        <v>54</v>
      </c>
      <c r="BB1073" t="s">
        <v>54</v>
      </c>
    </row>
    <row r="1074" spans="1:54" x14ac:dyDescent="0.25">
      <c r="A1074">
        <v>1943</v>
      </c>
      <c r="B1074" t="s">
        <v>157</v>
      </c>
      <c r="C1074" t="s">
        <v>262</v>
      </c>
      <c r="D1074" t="s">
        <v>260</v>
      </c>
      <c r="E1074" t="str">
        <f>VLOOKUP(D1074,TeamsFranchises!$A$2:$B$121,2,FALSE)</f>
        <v>Los Angeles Dodgers</v>
      </c>
      <c r="G1074">
        <v>3</v>
      </c>
      <c r="H1074">
        <v>153</v>
      </c>
      <c r="I1074">
        <v>77</v>
      </c>
      <c r="J1074">
        <v>81</v>
      </c>
      <c r="K1074">
        <v>72</v>
      </c>
      <c r="N1074">
        <f t="shared" si="64"/>
        <v>0</v>
      </c>
      <c r="O1074" t="s">
        <v>51</v>
      </c>
      <c r="P1074">
        <f t="shared" si="65"/>
        <v>0</v>
      </c>
      <c r="Q1074" t="s">
        <v>51</v>
      </c>
      <c r="R1074">
        <f t="shared" si="66"/>
        <v>1</v>
      </c>
      <c r="S1074">
        <f t="shared" si="67"/>
        <v>0</v>
      </c>
      <c r="T1074" t="str">
        <f>IF('Teams-Start'!A1074&gt;=1903,"Y","N")</f>
        <v>Y</v>
      </c>
      <c r="U1074">
        <v>716</v>
      </c>
      <c r="V1074">
        <v>5309</v>
      </c>
      <c r="W1074">
        <v>1444</v>
      </c>
      <c r="X1074">
        <v>263</v>
      </c>
      <c r="Y1074">
        <v>35</v>
      </c>
      <c r="Z1074">
        <v>39</v>
      </c>
      <c r="AA1074">
        <v>580</v>
      </c>
      <c r="AB1074">
        <v>422</v>
      </c>
      <c r="AC1074">
        <v>58</v>
      </c>
      <c r="AG1074">
        <v>674</v>
      </c>
      <c r="AH1074">
        <v>590</v>
      </c>
      <c r="AI1074">
        <v>3.88</v>
      </c>
      <c r="AJ1074">
        <v>50</v>
      </c>
      <c r="AK1074">
        <v>13</v>
      </c>
      <c r="AL1074">
        <v>22</v>
      </c>
      <c r="AM1074">
        <v>4107</v>
      </c>
      <c r="AN1074">
        <v>1326</v>
      </c>
      <c r="AO1074">
        <v>59</v>
      </c>
      <c r="AP1074">
        <v>637</v>
      </c>
      <c r="AQ1074">
        <v>588</v>
      </c>
      <c r="AR1074">
        <v>167</v>
      </c>
      <c r="AS1074">
        <v>137</v>
      </c>
      <c r="AT1074">
        <v>0.97199999999999998</v>
      </c>
      <c r="AU1074" t="s">
        <v>448</v>
      </c>
      <c r="AV1074" t="s">
        <v>458</v>
      </c>
      <c r="AW1074">
        <v>661739</v>
      </c>
      <c r="AX1074">
        <v>101</v>
      </c>
      <c r="AY1074">
        <v>100</v>
      </c>
      <c r="AZ1074" t="s">
        <v>262</v>
      </c>
      <c r="BA1074" t="s">
        <v>262</v>
      </c>
      <c r="BB1074" t="s">
        <v>262</v>
      </c>
    </row>
    <row r="1075" spans="1:54" x14ac:dyDescent="0.25">
      <c r="A1075">
        <v>1943</v>
      </c>
      <c r="B1075" t="s">
        <v>157</v>
      </c>
      <c r="C1075" t="s">
        <v>158</v>
      </c>
      <c r="D1075" t="s">
        <v>159</v>
      </c>
      <c r="E1075" t="str">
        <f>VLOOKUP(D1075,TeamsFranchises!$A$2:$B$121,2,FALSE)</f>
        <v>Atlanta Braves</v>
      </c>
      <c r="G1075">
        <v>6</v>
      </c>
      <c r="H1075">
        <v>153</v>
      </c>
      <c r="I1075">
        <v>77</v>
      </c>
      <c r="J1075">
        <v>68</v>
      </c>
      <c r="K1075">
        <v>85</v>
      </c>
      <c r="N1075">
        <f t="shared" si="64"/>
        <v>0</v>
      </c>
      <c r="O1075" t="s">
        <v>51</v>
      </c>
      <c r="P1075">
        <f t="shared" si="65"/>
        <v>0</v>
      </c>
      <c r="Q1075" t="s">
        <v>51</v>
      </c>
      <c r="R1075">
        <f t="shared" si="66"/>
        <v>1</v>
      </c>
      <c r="S1075">
        <f t="shared" si="67"/>
        <v>0</v>
      </c>
      <c r="T1075" t="str">
        <f>IF('Teams-Start'!A1075&gt;=1903,"Y","N")</f>
        <v>Y</v>
      </c>
      <c r="U1075">
        <v>465</v>
      </c>
      <c r="V1075">
        <v>5196</v>
      </c>
      <c r="W1075">
        <v>1213</v>
      </c>
      <c r="X1075">
        <v>202</v>
      </c>
      <c r="Y1075">
        <v>36</v>
      </c>
      <c r="Z1075">
        <v>39</v>
      </c>
      <c r="AA1075">
        <v>469</v>
      </c>
      <c r="AB1075">
        <v>609</v>
      </c>
      <c r="AC1075">
        <v>56</v>
      </c>
      <c r="AG1075">
        <v>612</v>
      </c>
      <c r="AH1075">
        <v>504</v>
      </c>
      <c r="AI1075">
        <v>3.25</v>
      </c>
      <c r="AJ1075">
        <v>87</v>
      </c>
      <c r="AK1075">
        <v>13</v>
      </c>
      <c r="AL1075">
        <v>4</v>
      </c>
      <c r="AM1075">
        <v>4191</v>
      </c>
      <c r="AN1075">
        <v>1361</v>
      </c>
      <c r="AO1075">
        <v>66</v>
      </c>
      <c r="AP1075">
        <v>441</v>
      </c>
      <c r="AQ1075">
        <v>409</v>
      </c>
      <c r="AR1075">
        <v>178</v>
      </c>
      <c r="AS1075">
        <v>139</v>
      </c>
      <c r="AT1075">
        <v>0.97199999999999998</v>
      </c>
      <c r="AU1075" t="s">
        <v>454</v>
      </c>
      <c r="AV1075" t="s">
        <v>489</v>
      </c>
      <c r="AW1075">
        <v>271289</v>
      </c>
      <c r="AX1075">
        <v>98</v>
      </c>
      <c r="AY1075">
        <v>100</v>
      </c>
      <c r="AZ1075" t="s">
        <v>158</v>
      </c>
      <c r="BA1075" t="s">
        <v>158</v>
      </c>
      <c r="BB1075" t="s">
        <v>158</v>
      </c>
    </row>
    <row r="1076" spans="1:54" x14ac:dyDescent="0.25">
      <c r="A1076">
        <v>1943</v>
      </c>
      <c r="B1076" t="s">
        <v>410</v>
      </c>
      <c r="C1076" t="s">
        <v>415</v>
      </c>
      <c r="D1076" t="s">
        <v>416</v>
      </c>
      <c r="E1076" t="str">
        <f>VLOOKUP(D1076,TeamsFranchises!$A$2:$B$121,2,FALSE)</f>
        <v>Chicago White Sox</v>
      </c>
      <c r="G1076">
        <v>4</v>
      </c>
      <c r="H1076">
        <v>155</v>
      </c>
      <c r="I1076">
        <v>76</v>
      </c>
      <c r="J1076">
        <v>82</v>
      </c>
      <c r="K1076">
        <v>72</v>
      </c>
      <c r="N1076">
        <f t="shared" si="64"/>
        <v>0</v>
      </c>
      <c r="O1076" t="s">
        <v>51</v>
      </c>
      <c r="P1076">
        <f t="shared" si="65"/>
        <v>0</v>
      </c>
      <c r="Q1076" t="s">
        <v>51</v>
      </c>
      <c r="R1076">
        <f t="shared" si="66"/>
        <v>1</v>
      </c>
      <c r="S1076">
        <f t="shared" si="67"/>
        <v>0</v>
      </c>
      <c r="T1076" t="str">
        <f>IF('Teams-Start'!A1076&gt;=1903,"Y","N")</f>
        <v>Y</v>
      </c>
      <c r="U1076">
        <v>573</v>
      </c>
      <c r="V1076">
        <v>5254</v>
      </c>
      <c r="W1076">
        <v>1297</v>
      </c>
      <c r="X1076">
        <v>193</v>
      </c>
      <c r="Y1076">
        <v>46</v>
      </c>
      <c r="Z1076">
        <v>33</v>
      </c>
      <c r="AA1076">
        <v>561</v>
      </c>
      <c r="AB1076">
        <v>581</v>
      </c>
      <c r="AC1076">
        <v>173</v>
      </c>
      <c r="AD1076">
        <v>87</v>
      </c>
      <c r="AG1076">
        <v>594</v>
      </c>
      <c r="AH1076">
        <v>498</v>
      </c>
      <c r="AI1076">
        <v>3.2</v>
      </c>
      <c r="AJ1076">
        <v>70</v>
      </c>
      <c r="AK1076">
        <v>12</v>
      </c>
      <c r="AL1076">
        <v>19</v>
      </c>
      <c r="AM1076">
        <v>4200</v>
      </c>
      <c r="AN1076">
        <v>1352</v>
      </c>
      <c r="AO1076">
        <v>54</v>
      </c>
      <c r="AP1076">
        <v>501</v>
      </c>
      <c r="AQ1076">
        <v>476</v>
      </c>
      <c r="AR1076">
        <v>166</v>
      </c>
      <c r="AS1076">
        <v>167</v>
      </c>
      <c r="AT1076">
        <v>0.97299999999999998</v>
      </c>
      <c r="AU1076" t="s">
        <v>417</v>
      </c>
      <c r="AV1076" t="s">
        <v>450</v>
      </c>
      <c r="AW1076">
        <v>508962</v>
      </c>
      <c r="AX1076">
        <v>99</v>
      </c>
      <c r="AY1076">
        <v>101</v>
      </c>
      <c r="AZ1076" t="s">
        <v>416</v>
      </c>
      <c r="BA1076" t="s">
        <v>415</v>
      </c>
      <c r="BB1076" t="s">
        <v>415</v>
      </c>
    </row>
    <row r="1077" spans="1:54" x14ac:dyDescent="0.25">
      <c r="A1077">
        <v>1943</v>
      </c>
      <c r="B1077" t="s">
        <v>157</v>
      </c>
      <c r="C1077" t="s">
        <v>161</v>
      </c>
      <c r="D1077" t="s">
        <v>162</v>
      </c>
      <c r="E1077" t="str">
        <f>VLOOKUP(D1077,TeamsFranchises!$A$2:$B$121,2,FALSE)</f>
        <v>Chicago Cubs</v>
      </c>
      <c r="G1077">
        <v>5</v>
      </c>
      <c r="H1077">
        <v>154</v>
      </c>
      <c r="I1077">
        <v>75</v>
      </c>
      <c r="J1077">
        <v>74</v>
      </c>
      <c r="K1077">
        <v>79</v>
      </c>
      <c r="N1077">
        <f t="shared" si="64"/>
        <v>0</v>
      </c>
      <c r="O1077" t="s">
        <v>51</v>
      </c>
      <c r="P1077">
        <f t="shared" si="65"/>
        <v>0</v>
      </c>
      <c r="Q1077" t="s">
        <v>51</v>
      </c>
      <c r="R1077">
        <f t="shared" si="66"/>
        <v>1</v>
      </c>
      <c r="S1077">
        <f t="shared" si="67"/>
        <v>0</v>
      </c>
      <c r="T1077" t="str">
        <f>IF('Teams-Start'!A1077&gt;=1903,"Y","N")</f>
        <v>Y</v>
      </c>
      <c r="U1077">
        <v>632</v>
      </c>
      <c r="V1077">
        <v>5279</v>
      </c>
      <c r="W1077">
        <v>1380</v>
      </c>
      <c r="X1077">
        <v>207</v>
      </c>
      <c r="Y1077">
        <v>56</v>
      </c>
      <c r="Z1077">
        <v>52</v>
      </c>
      <c r="AA1077">
        <v>574</v>
      </c>
      <c r="AB1077">
        <v>522</v>
      </c>
      <c r="AC1077">
        <v>53</v>
      </c>
      <c r="AG1077">
        <v>600</v>
      </c>
      <c r="AH1077">
        <v>510</v>
      </c>
      <c r="AI1077">
        <v>3.31</v>
      </c>
      <c r="AJ1077">
        <v>67</v>
      </c>
      <c r="AK1077">
        <v>13</v>
      </c>
      <c r="AL1077">
        <v>14</v>
      </c>
      <c r="AM1077">
        <v>4158</v>
      </c>
      <c r="AN1077">
        <v>1379</v>
      </c>
      <c r="AO1077">
        <v>53</v>
      </c>
      <c r="AP1077">
        <v>394</v>
      </c>
      <c r="AQ1077">
        <v>513</v>
      </c>
      <c r="AR1077">
        <v>167</v>
      </c>
      <c r="AS1077">
        <v>138</v>
      </c>
      <c r="AT1077">
        <v>0.97299999999999998</v>
      </c>
      <c r="AU1077" t="s">
        <v>434</v>
      </c>
      <c r="AV1077" t="s">
        <v>473</v>
      </c>
      <c r="AW1077">
        <v>508247</v>
      </c>
      <c r="AX1077">
        <v>98</v>
      </c>
      <c r="AY1077">
        <v>98</v>
      </c>
      <c r="AZ1077" t="s">
        <v>162</v>
      </c>
      <c r="BA1077" t="s">
        <v>161</v>
      </c>
      <c r="BB1077" t="s">
        <v>161</v>
      </c>
    </row>
    <row r="1078" spans="1:54" x14ac:dyDescent="0.25">
      <c r="A1078">
        <v>1943</v>
      </c>
      <c r="B1078" t="s">
        <v>157</v>
      </c>
      <c r="C1078" t="s">
        <v>167</v>
      </c>
      <c r="D1078" t="s">
        <v>167</v>
      </c>
      <c r="E1078" t="str">
        <f>VLOOKUP(D1078,TeamsFranchises!$A$2:$B$121,2,FALSE)</f>
        <v>Cincinnati Reds</v>
      </c>
      <c r="G1078">
        <v>2</v>
      </c>
      <c r="H1078">
        <v>155</v>
      </c>
      <c r="I1078">
        <v>78</v>
      </c>
      <c r="J1078">
        <v>87</v>
      </c>
      <c r="K1078">
        <v>67</v>
      </c>
      <c r="N1078">
        <f t="shared" si="64"/>
        <v>0</v>
      </c>
      <c r="O1078" t="s">
        <v>51</v>
      </c>
      <c r="P1078">
        <f t="shared" si="65"/>
        <v>0</v>
      </c>
      <c r="Q1078" t="s">
        <v>51</v>
      </c>
      <c r="R1078">
        <f t="shared" si="66"/>
        <v>1</v>
      </c>
      <c r="S1078">
        <f t="shared" si="67"/>
        <v>0</v>
      </c>
      <c r="T1078" t="str">
        <f>IF('Teams-Start'!A1078&gt;=1903,"Y","N")</f>
        <v>Y</v>
      </c>
      <c r="U1078">
        <v>608</v>
      </c>
      <c r="V1078">
        <v>5329</v>
      </c>
      <c r="W1078">
        <v>1362</v>
      </c>
      <c r="X1078">
        <v>229</v>
      </c>
      <c r="Y1078">
        <v>47</v>
      </c>
      <c r="Z1078">
        <v>43</v>
      </c>
      <c r="AA1078">
        <v>445</v>
      </c>
      <c r="AB1078">
        <v>476</v>
      </c>
      <c r="AC1078">
        <v>49</v>
      </c>
      <c r="AG1078">
        <v>543</v>
      </c>
      <c r="AH1078">
        <v>488</v>
      </c>
      <c r="AI1078">
        <v>3.13</v>
      </c>
      <c r="AJ1078">
        <v>78</v>
      </c>
      <c r="AK1078">
        <v>18</v>
      </c>
      <c r="AL1078">
        <v>17</v>
      </c>
      <c r="AM1078">
        <v>4212</v>
      </c>
      <c r="AN1078">
        <v>1299</v>
      </c>
      <c r="AO1078">
        <v>38</v>
      </c>
      <c r="AP1078">
        <v>579</v>
      </c>
      <c r="AQ1078">
        <v>498</v>
      </c>
      <c r="AR1078">
        <v>121</v>
      </c>
      <c r="AS1078">
        <v>193</v>
      </c>
      <c r="AT1078">
        <v>0.98</v>
      </c>
      <c r="AU1078" t="s">
        <v>165</v>
      </c>
      <c r="AV1078" t="s">
        <v>455</v>
      </c>
      <c r="AW1078">
        <v>379122</v>
      </c>
      <c r="AX1078">
        <v>99</v>
      </c>
      <c r="AY1078">
        <v>99</v>
      </c>
      <c r="AZ1078" t="s">
        <v>167</v>
      </c>
      <c r="BA1078" t="s">
        <v>167</v>
      </c>
      <c r="BB1078" t="s">
        <v>167</v>
      </c>
    </row>
    <row r="1079" spans="1:54" x14ac:dyDescent="0.25">
      <c r="A1079">
        <v>1943</v>
      </c>
      <c r="B1079" t="s">
        <v>410</v>
      </c>
      <c r="C1079" t="s">
        <v>64</v>
      </c>
      <c r="D1079" t="s">
        <v>64</v>
      </c>
      <c r="E1079" t="str">
        <f>VLOOKUP(D1079,TeamsFranchises!$A$2:$B$121,2,FALSE)</f>
        <v>Cleveland Indians</v>
      </c>
      <c r="G1079">
        <v>3</v>
      </c>
      <c r="H1079">
        <v>153</v>
      </c>
      <c r="I1079">
        <v>77</v>
      </c>
      <c r="J1079">
        <v>82</v>
      </c>
      <c r="K1079">
        <v>71</v>
      </c>
      <c r="N1079">
        <f t="shared" si="64"/>
        <v>0</v>
      </c>
      <c r="O1079" t="s">
        <v>51</v>
      </c>
      <c r="P1079">
        <f t="shared" si="65"/>
        <v>0</v>
      </c>
      <c r="Q1079" t="s">
        <v>51</v>
      </c>
      <c r="R1079">
        <f t="shared" si="66"/>
        <v>1</v>
      </c>
      <c r="S1079">
        <f t="shared" si="67"/>
        <v>0</v>
      </c>
      <c r="T1079" t="str">
        <f>IF('Teams-Start'!A1079&gt;=1903,"Y","N")</f>
        <v>Y</v>
      </c>
      <c r="U1079">
        <v>600</v>
      </c>
      <c r="V1079">
        <v>5269</v>
      </c>
      <c r="W1079">
        <v>1344</v>
      </c>
      <c r="X1079">
        <v>246</v>
      </c>
      <c r="Y1079">
        <v>45</v>
      </c>
      <c r="Z1079">
        <v>55</v>
      </c>
      <c r="AA1079">
        <v>567</v>
      </c>
      <c r="AB1079">
        <v>521</v>
      </c>
      <c r="AC1079">
        <v>47</v>
      </c>
      <c r="AD1079">
        <v>58</v>
      </c>
      <c r="AG1079">
        <v>577</v>
      </c>
      <c r="AH1079">
        <v>492</v>
      </c>
      <c r="AI1079">
        <v>3.15</v>
      </c>
      <c r="AJ1079">
        <v>64</v>
      </c>
      <c r="AK1079">
        <v>14</v>
      </c>
      <c r="AL1079">
        <v>20</v>
      </c>
      <c r="AM1079">
        <v>4218</v>
      </c>
      <c r="AN1079">
        <v>1234</v>
      </c>
      <c r="AO1079">
        <v>52</v>
      </c>
      <c r="AP1079">
        <v>606</v>
      </c>
      <c r="AQ1079">
        <v>585</v>
      </c>
      <c r="AR1079">
        <v>157</v>
      </c>
      <c r="AS1079">
        <v>183</v>
      </c>
      <c r="AT1079">
        <v>0.97499999999999998</v>
      </c>
      <c r="AU1079" t="s">
        <v>487</v>
      </c>
      <c r="AV1079" t="s">
        <v>492</v>
      </c>
      <c r="AW1079">
        <v>438894</v>
      </c>
      <c r="AX1079">
        <v>93</v>
      </c>
      <c r="AY1079">
        <v>94</v>
      </c>
      <c r="AZ1079" t="s">
        <v>64</v>
      </c>
      <c r="BA1079" t="s">
        <v>64</v>
      </c>
      <c r="BB1079" t="s">
        <v>64</v>
      </c>
    </row>
    <row r="1080" spans="1:54" x14ac:dyDescent="0.25">
      <c r="A1080">
        <v>1943</v>
      </c>
      <c r="B1080" t="s">
        <v>410</v>
      </c>
      <c r="C1080" t="s">
        <v>419</v>
      </c>
      <c r="D1080" t="s">
        <v>419</v>
      </c>
      <c r="E1080" t="str">
        <f>VLOOKUP(D1080,TeamsFranchises!$A$2:$B$121,2,FALSE)</f>
        <v>Detroit Tigers</v>
      </c>
      <c r="G1080">
        <v>5</v>
      </c>
      <c r="H1080">
        <v>155</v>
      </c>
      <c r="I1080">
        <v>78</v>
      </c>
      <c r="J1080">
        <v>78</v>
      </c>
      <c r="K1080">
        <v>76</v>
      </c>
      <c r="N1080">
        <f t="shared" si="64"/>
        <v>0</v>
      </c>
      <c r="O1080" t="s">
        <v>51</v>
      </c>
      <c r="P1080">
        <f t="shared" si="65"/>
        <v>0</v>
      </c>
      <c r="Q1080" t="s">
        <v>51</v>
      </c>
      <c r="R1080">
        <f t="shared" si="66"/>
        <v>1</v>
      </c>
      <c r="S1080">
        <f t="shared" si="67"/>
        <v>0</v>
      </c>
      <c r="T1080" t="str">
        <f>IF('Teams-Start'!A1080&gt;=1903,"Y","N")</f>
        <v>Y</v>
      </c>
      <c r="U1080">
        <v>632</v>
      </c>
      <c r="V1080">
        <v>5364</v>
      </c>
      <c r="W1080">
        <v>1401</v>
      </c>
      <c r="X1080">
        <v>200</v>
      </c>
      <c r="Y1080">
        <v>47</v>
      </c>
      <c r="Z1080">
        <v>77</v>
      </c>
      <c r="AA1080">
        <v>483</v>
      </c>
      <c r="AB1080">
        <v>553</v>
      </c>
      <c r="AC1080">
        <v>40</v>
      </c>
      <c r="AD1080">
        <v>43</v>
      </c>
      <c r="AG1080">
        <v>560</v>
      </c>
      <c r="AH1080">
        <v>470</v>
      </c>
      <c r="AI1080">
        <v>3</v>
      </c>
      <c r="AJ1080">
        <v>67</v>
      </c>
      <c r="AK1080">
        <v>18</v>
      </c>
      <c r="AL1080">
        <v>20</v>
      </c>
      <c r="AM1080">
        <v>4233</v>
      </c>
      <c r="AN1080">
        <v>1226</v>
      </c>
      <c r="AO1080">
        <v>51</v>
      </c>
      <c r="AP1080">
        <v>549</v>
      </c>
      <c r="AQ1080">
        <v>706</v>
      </c>
      <c r="AR1080">
        <v>177</v>
      </c>
      <c r="AS1080">
        <v>130</v>
      </c>
      <c r="AT1080">
        <v>0.97099999999999997</v>
      </c>
      <c r="AU1080" t="s">
        <v>420</v>
      </c>
      <c r="AV1080" t="s">
        <v>495</v>
      </c>
      <c r="AW1080">
        <v>606287</v>
      </c>
      <c r="AX1080">
        <v>107</v>
      </c>
      <c r="AY1080">
        <v>106</v>
      </c>
      <c r="AZ1080" t="s">
        <v>419</v>
      </c>
      <c r="BA1080" t="s">
        <v>419</v>
      </c>
      <c r="BB1080" t="s">
        <v>419</v>
      </c>
    </row>
    <row r="1081" spans="1:54" x14ac:dyDescent="0.25">
      <c r="A1081">
        <v>1943</v>
      </c>
      <c r="B1081" t="s">
        <v>157</v>
      </c>
      <c r="C1081" t="s">
        <v>242</v>
      </c>
      <c r="D1081" t="s">
        <v>243</v>
      </c>
      <c r="E1081" t="str">
        <f>VLOOKUP(D1081,TeamsFranchises!$A$2:$B$121,2,FALSE)</f>
        <v>San Francisco Giants</v>
      </c>
      <c r="G1081">
        <v>8</v>
      </c>
      <c r="H1081">
        <v>156</v>
      </c>
      <c r="I1081">
        <v>77</v>
      </c>
      <c r="J1081">
        <v>55</v>
      </c>
      <c r="K1081">
        <v>98</v>
      </c>
      <c r="N1081">
        <f t="shared" si="64"/>
        <v>0</v>
      </c>
      <c r="O1081" t="s">
        <v>51</v>
      </c>
      <c r="P1081">
        <f t="shared" si="65"/>
        <v>0</v>
      </c>
      <c r="Q1081" t="s">
        <v>51</v>
      </c>
      <c r="R1081">
        <f t="shared" si="66"/>
        <v>1</v>
      </c>
      <c r="S1081">
        <f t="shared" si="67"/>
        <v>0</v>
      </c>
      <c r="T1081" t="str">
        <f>IF('Teams-Start'!A1081&gt;=1903,"Y","N")</f>
        <v>Y</v>
      </c>
      <c r="U1081">
        <v>558</v>
      </c>
      <c r="V1081">
        <v>5290</v>
      </c>
      <c r="W1081">
        <v>1309</v>
      </c>
      <c r="X1081">
        <v>153</v>
      </c>
      <c r="Y1081">
        <v>33</v>
      </c>
      <c r="Z1081">
        <v>81</v>
      </c>
      <c r="AA1081">
        <v>480</v>
      </c>
      <c r="AB1081">
        <v>470</v>
      </c>
      <c r="AC1081">
        <v>35</v>
      </c>
      <c r="AG1081">
        <v>713</v>
      </c>
      <c r="AH1081">
        <v>632</v>
      </c>
      <c r="AI1081">
        <v>4.08</v>
      </c>
      <c r="AJ1081">
        <v>35</v>
      </c>
      <c r="AK1081">
        <v>6</v>
      </c>
      <c r="AL1081">
        <v>19</v>
      </c>
      <c r="AM1081">
        <v>4182</v>
      </c>
      <c r="AN1081">
        <v>1474</v>
      </c>
      <c r="AO1081">
        <v>80</v>
      </c>
      <c r="AP1081">
        <v>626</v>
      </c>
      <c r="AQ1081">
        <v>588</v>
      </c>
      <c r="AR1081">
        <v>167</v>
      </c>
      <c r="AS1081">
        <v>140</v>
      </c>
      <c r="AT1081">
        <v>0.97299999999999998</v>
      </c>
      <c r="AU1081" t="s">
        <v>310</v>
      </c>
      <c r="AV1081" t="s">
        <v>457</v>
      </c>
      <c r="AW1081">
        <v>466095</v>
      </c>
      <c r="AX1081">
        <v>100</v>
      </c>
      <c r="AY1081">
        <v>101</v>
      </c>
      <c r="AZ1081" t="s">
        <v>246</v>
      </c>
      <c r="BA1081" t="s">
        <v>242</v>
      </c>
      <c r="BB1081" t="s">
        <v>242</v>
      </c>
    </row>
    <row r="1082" spans="1:54" x14ac:dyDescent="0.25">
      <c r="A1082">
        <v>1943</v>
      </c>
      <c r="B1082" t="s">
        <v>410</v>
      </c>
      <c r="C1082" t="s">
        <v>436</v>
      </c>
      <c r="D1082" t="s">
        <v>412</v>
      </c>
      <c r="E1082" t="str">
        <f>VLOOKUP(D1082,TeamsFranchises!$A$2:$B$121,2,FALSE)</f>
        <v>New York Yankees</v>
      </c>
      <c r="G1082">
        <v>1</v>
      </c>
      <c r="H1082">
        <v>155</v>
      </c>
      <c r="I1082">
        <v>77</v>
      </c>
      <c r="J1082">
        <v>98</v>
      </c>
      <c r="K1082">
        <v>56</v>
      </c>
      <c r="N1082">
        <f t="shared" si="64"/>
        <v>0</v>
      </c>
      <c r="O1082" t="s">
        <v>76</v>
      </c>
      <c r="P1082">
        <f t="shared" si="65"/>
        <v>1</v>
      </c>
      <c r="Q1082" t="s">
        <v>76</v>
      </c>
      <c r="R1082">
        <f t="shared" si="66"/>
        <v>0</v>
      </c>
      <c r="S1082">
        <f t="shared" si="67"/>
        <v>1</v>
      </c>
      <c r="T1082" t="str">
        <f>IF('Teams-Start'!A1082&gt;=1903,"Y","N")</f>
        <v>Y</v>
      </c>
      <c r="U1082">
        <v>669</v>
      </c>
      <c r="V1082">
        <v>5282</v>
      </c>
      <c r="W1082">
        <v>1350</v>
      </c>
      <c r="X1082">
        <v>218</v>
      </c>
      <c r="Y1082">
        <v>59</v>
      </c>
      <c r="Z1082">
        <v>100</v>
      </c>
      <c r="AA1082">
        <v>624</v>
      </c>
      <c r="AB1082">
        <v>562</v>
      </c>
      <c r="AC1082">
        <v>46</v>
      </c>
      <c r="AD1082">
        <v>60</v>
      </c>
      <c r="AG1082">
        <v>542</v>
      </c>
      <c r="AH1082">
        <v>461</v>
      </c>
      <c r="AI1082">
        <v>2.93</v>
      </c>
      <c r="AJ1082">
        <v>83</v>
      </c>
      <c r="AK1082">
        <v>14</v>
      </c>
      <c r="AL1082">
        <v>13</v>
      </c>
      <c r="AM1082">
        <v>4245</v>
      </c>
      <c r="AN1082">
        <v>1229</v>
      </c>
      <c r="AO1082">
        <v>60</v>
      </c>
      <c r="AP1082">
        <v>489</v>
      </c>
      <c r="AQ1082">
        <v>653</v>
      </c>
      <c r="AR1082">
        <v>160</v>
      </c>
      <c r="AS1082">
        <v>166</v>
      </c>
      <c r="AT1082">
        <v>0.97399999999999998</v>
      </c>
      <c r="AU1082" t="s">
        <v>459</v>
      </c>
      <c r="AV1082" t="s">
        <v>491</v>
      </c>
      <c r="AW1082">
        <v>618330</v>
      </c>
      <c r="AX1082">
        <v>101</v>
      </c>
      <c r="AY1082">
        <v>98</v>
      </c>
      <c r="AZ1082" t="s">
        <v>412</v>
      </c>
      <c r="BA1082" t="s">
        <v>436</v>
      </c>
      <c r="BB1082" t="s">
        <v>436</v>
      </c>
    </row>
    <row r="1083" spans="1:54" x14ac:dyDescent="0.25">
      <c r="A1083">
        <v>1943</v>
      </c>
      <c r="B1083" t="s">
        <v>410</v>
      </c>
      <c r="C1083" t="s">
        <v>226</v>
      </c>
      <c r="D1083" t="s">
        <v>423</v>
      </c>
      <c r="E1083" t="str">
        <f>VLOOKUP(D1083,TeamsFranchises!$A$2:$B$121,2,FALSE)</f>
        <v>Oakland Athletics</v>
      </c>
      <c r="G1083">
        <v>8</v>
      </c>
      <c r="H1083">
        <v>155</v>
      </c>
      <c r="I1083">
        <v>79</v>
      </c>
      <c r="J1083">
        <v>49</v>
      </c>
      <c r="K1083">
        <v>105</v>
      </c>
      <c r="N1083">
        <f t="shared" si="64"/>
        <v>0</v>
      </c>
      <c r="O1083" t="s">
        <v>51</v>
      </c>
      <c r="P1083">
        <f t="shared" si="65"/>
        <v>0</v>
      </c>
      <c r="Q1083" t="s">
        <v>51</v>
      </c>
      <c r="R1083">
        <f t="shared" si="66"/>
        <v>1</v>
      </c>
      <c r="S1083">
        <f t="shared" si="67"/>
        <v>0</v>
      </c>
      <c r="T1083" t="str">
        <f>IF('Teams-Start'!A1083&gt;=1903,"Y","N")</f>
        <v>Y</v>
      </c>
      <c r="U1083">
        <v>497</v>
      </c>
      <c r="V1083">
        <v>5244</v>
      </c>
      <c r="W1083">
        <v>1219</v>
      </c>
      <c r="X1083">
        <v>174</v>
      </c>
      <c r="Y1083">
        <v>44</v>
      </c>
      <c r="Z1083">
        <v>26</v>
      </c>
      <c r="AA1083">
        <v>430</v>
      </c>
      <c r="AB1083">
        <v>465</v>
      </c>
      <c r="AC1083">
        <v>55</v>
      </c>
      <c r="AD1083">
        <v>42</v>
      </c>
      <c r="AG1083">
        <v>717</v>
      </c>
      <c r="AH1083">
        <v>627</v>
      </c>
      <c r="AI1083">
        <v>4.05</v>
      </c>
      <c r="AJ1083">
        <v>73</v>
      </c>
      <c r="AK1083">
        <v>5</v>
      </c>
      <c r="AL1083">
        <v>13</v>
      </c>
      <c r="AM1083">
        <v>4182</v>
      </c>
      <c r="AN1083">
        <v>1421</v>
      </c>
      <c r="AO1083">
        <v>73</v>
      </c>
      <c r="AP1083">
        <v>536</v>
      </c>
      <c r="AQ1083">
        <v>503</v>
      </c>
      <c r="AR1083">
        <v>162</v>
      </c>
      <c r="AS1083">
        <v>148</v>
      </c>
      <c r="AT1083">
        <v>0.97299999999999998</v>
      </c>
      <c r="AU1083" t="s">
        <v>77</v>
      </c>
      <c r="AV1083" t="s">
        <v>442</v>
      </c>
      <c r="AW1083">
        <v>376735</v>
      </c>
      <c r="AX1083">
        <v>99</v>
      </c>
      <c r="AY1083">
        <v>103</v>
      </c>
      <c r="AZ1083" t="s">
        <v>226</v>
      </c>
      <c r="BA1083" t="s">
        <v>226</v>
      </c>
      <c r="BB1083" t="s">
        <v>226</v>
      </c>
    </row>
    <row r="1084" spans="1:54" x14ac:dyDescent="0.25">
      <c r="A1084">
        <v>1943</v>
      </c>
      <c r="B1084" t="s">
        <v>157</v>
      </c>
      <c r="C1084" t="s">
        <v>122</v>
      </c>
      <c r="D1084" t="s">
        <v>122</v>
      </c>
      <c r="E1084" t="str">
        <f>VLOOKUP(D1084,TeamsFranchises!$A$2:$B$121,2,FALSE)</f>
        <v>Philadelphia Phillies</v>
      </c>
      <c r="G1084">
        <v>7</v>
      </c>
      <c r="H1084">
        <v>157</v>
      </c>
      <c r="I1084">
        <v>78</v>
      </c>
      <c r="J1084">
        <v>64</v>
      </c>
      <c r="K1084">
        <v>90</v>
      </c>
      <c r="N1084">
        <f t="shared" si="64"/>
        <v>0</v>
      </c>
      <c r="O1084" t="s">
        <v>51</v>
      </c>
      <c r="P1084">
        <f t="shared" si="65"/>
        <v>0</v>
      </c>
      <c r="Q1084" t="s">
        <v>51</v>
      </c>
      <c r="R1084">
        <f t="shared" si="66"/>
        <v>1</v>
      </c>
      <c r="S1084">
        <f t="shared" si="67"/>
        <v>0</v>
      </c>
      <c r="T1084" t="str">
        <f>IF('Teams-Start'!A1084&gt;=1903,"Y","N")</f>
        <v>Y</v>
      </c>
      <c r="U1084">
        <v>571</v>
      </c>
      <c r="V1084">
        <v>5297</v>
      </c>
      <c r="W1084">
        <v>1321</v>
      </c>
      <c r="X1084">
        <v>186</v>
      </c>
      <c r="Y1084">
        <v>36</v>
      </c>
      <c r="Z1084">
        <v>66</v>
      </c>
      <c r="AA1084">
        <v>499</v>
      </c>
      <c r="AB1084">
        <v>556</v>
      </c>
      <c r="AC1084">
        <v>29</v>
      </c>
      <c r="AG1084">
        <v>676</v>
      </c>
      <c r="AH1084">
        <v>586</v>
      </c>
      <c r="AI1084">
        <v>3.79</v>
      </c>
      <c r="AJ1084">
        <v>66</v>
      </c>
      <c r="AK1084">
        <v>10</v>
      </c>
      <c r="AL1084">
        <v>14</v>
      </c>
      <c r="AM1084">
        <v>4176</v>
      </c>
      <c r="AN1084">
        <v>1436</v>
      </c>
      <c r="AO1084">
        <v>59</v>
      </c>
      <c r="AP1084">
        <v>451</v>
      </c>
      <c r="AQ1084">
        <v>431</v>
      </c>
      <c r="AR1084">
        <v>187</v>
      </c>
      <c r="AS1084">
        <v>143</v>
      </c>
      <c r="AT1084">
        <v>0.97</v>
      </c>
      <c r="AU1084" t="s">
        <v>497</v>
      </c>
      <c r="AV1084" t="s">
        <v>442</v>
      </c>
      <c r="AW1084">
        <v>466975</v>
      </c>
      <c r="AX1084">
        <v>95</v>
      </c>
      <c r="AY1084">
        <v>99</v>
      </c>
      <c r="AZ1084" t="s">
        <v>122</v>
      </c>
      <c r="BA1084" t="s">
        <v>122</v>
      </c>
      <c r="BB1084" t="s">
        <v>122</v>
      </c>
    </row>
    <row r="1085" spans="1:54" x14ac:dyDescent="0.25">
      <c r="A1085">
        <v>1943</v>
      </c>
      <c r="B1085" t="s">
        <v>157</v>
      </c>
      <c r="C1085" t="s">
        <v>229</v>
      </c>
      <c r="D1085" t="s">
        <v>229</v>
      </c>
      <c r="E1085" t="str">
        <f>VLOOKUP(D1085,TeamsFranchises!$A$2:$B$121,2,FALSE)</f>
        <v>Pittsburgh Pirates</v>
      </c>
      <c r="G1085">
        <v>4</v>
      </c>
      <c r="H1085">
        <v>157</v>
      </c>
      <c r="I1085">
        <v>78</v>
      </c>
      <c r="J1085">
        <v>80</v>
      </c>
      <c r="K1085">
        <v>74</v>
      </c>
      <c r="N1085">
        <f t="shared" si="64"/>
        <v>0</v>
      </c>
      <c r="O1085" t="s">
        <v>51</v>
      </c>
      <c r="P1085">
        <f t="shared" si="65"/>
        <v>0</v>
      </c>
      <c r="Q1085" t="s">
        <v>51</v>
      </c>
      <c r="R1085">
        <f t="shared" si="66"/>
        <v>1</v>
      </c>
      <c r="S1085">
        <f t="shared" si="67"/>
        <v>0</v>
      </c>
      <c r="T1085" t="str">
        <f>IF('Teams-Start'!A1085&gt;=1903,"Y","N")</f>
        <v>Y</v>
      </c>
      <c r="U1085">
        <v>669</v>
      </c>
      <c r="V1085">
        <v>5353</v>
      </c>
      <c r="W1085">
        <v>1401</v>
      </c>
      <c r="X1085">
        <v>240</v>
      </c>
      <c r="Y1085">
        <v>73</v>
      </c>
      <c r="Z1085">
        <v>42</v>
      </c>
      <c r="AA1085">
        <v>573</v>
      </c>
      <c r="AB1085">
        <v>566</v>
      </c>
      <c r="AC1085">
        <v>64</v>
      </c>
      <c r="AG1085">
        <v>605</v>
      </c>
      <c r="AH1085">
        <v>480</v>
      </c>
      <c r="AI1085">
        <v>3.08</v>
      </c>
      <c r="AJ1085">
        <v>74</v>
      </c>
      <c r="AK1085">
        <v>11</v>
      </c>
      <c r="AL1085">
        <v>12</v>
      </c>
      <c r="AM1085">
        <v>4212</v>
      </c>
      <c r="AN1085">
        <v>1424</v>
      </c>
      <c r="AO1085">
        <v>44</v>
      </c>
      <c r="AP1085">
        <v>422</v>
      </c>
      <c r="AQ1085">
        <v>396</v>
      </c>
      <c r="AR1085">
        <v>170</v>
      </c>
      <c r="AS1085">
        <v>159</v>
      </c>
      <c r="AT1085">
        <v>0.97299999999999998</v>
      </c>
      <c r="AU1085" t="s">
        <v>390</v>
      </c>
      <c r="AV1085" t="s">
        <v>447</v>
      </c>
      <c r="AW1085">
        <v>498740</v>
      </c>
      <c r="AX1085">
        <v>104</v>
      </c>
      <c r="AY1085">
        <v>103</v>
      </c>
      <c r="AZ1085" t="s">
        <v>229</v>
      </c>
      <c r="BA1085" t="s">
        <v>229</v>
      </c>
      <c r="BB1085" t="s">
        <v>229</v>
      </c>
    </row>
    <row r="1086" spans="1:54" x14ac:dyDescent="0.25">
      <c r="A1086">
        <v>1943</v>
      </c>
      <c r="B1086" t="s">
        <v>410</v>
      </c>
      <c r="C1086" t="s">
        <v>431</v>
      </c>
      <c r="D1086" t="s">
        <v>95</v>
      </c>
      <c r="E1086" t="str">
        <f>VLOOKUP(D1086,TeamsFranchises!$A$2:$B$121,2,FALSE)</f>
        <v>Baltimore Orioles</v>
      </c>
      <c r="G1086">
        <v>6</v>
      </c>
      <c r="H1086">
        <v>153</v>
      </c>
      <c r="I1086">
        <v>77</v>
      </c>
      <c r="J1086">
        <v>72</v>
      </c>
      <c r="K1086">
        <v>80</v>
      </c>
      <c r="N1086">
        <f t="shared" si="64"/>
        <v>0</v>
      </c>
      <c r="O1086" t="s">
        <v>51</v>
      </c>
      <c r="P1086">
        <f t="shared" si="65"/>
        <v>0</v>
      </c>
      <c r="Q1086" t="s">
        <v>51</v>
      </c>
      <c r="R1086">
        <f t="shared" si="66"/>
        <v>1</v>
      </c>
      <c r="S1086">
        <f t="shared" si="67"/>
        <v>0</v>
      </c>
      <c r="T1086" t="str">
        <f>IF('Teams-Start'!A1086&gt;=1903,"Y","N")</f>
        <v>Y</v>
      </c>
      <c r="U1086">
        <v>596</v>
      </c>
      <c r="V1086">
        <v>5175</v>
      </c>
      <c r="W1086">
        <v>1269</v>
      </c>
      <c r="X1086">
        <v>229</v>
      </c>
      <c r="Y1086">
        <v>36</v>
      </c>
      <c r="Z1086">
        <v>78</v>
      </c>
      <c r="AA1086">
        <v>569</v>
      </c>
      <c r="AB1086">
        <v>646</v>
      </c>
      <c r="AC1086">
        <v>37</v>
      </c>
      <c r="AD1086">
        <v>43</v>
      </c>
      <c r="AG1086">
        <v>604</v>
      </c>
      <c r="AH1086">
        <v>525</v>
      </c>
      <c r="AI1086">
        <v>3.41</v>
      </c>
      <c r="AJ1086">
        <v>64</v>
      </c>
      <c r="AK1086">
        <v>10</v>
      </c>
      <c r="AL1086">
        <v>14</v>
      </c>
      <c r="AM1086">
        <v>4155</v>
      </c>
      <c r="AN1086">
        <v>1397</v>
      </c>
      <c r="AO1086">
        <v>74</v>
      </c>
      <c r="AP1086">
        <v>488</v>
      </c>
      <c r="AQ1086">
        <v>572</v>
      </c>
      <c r="AR1086">
        <v>152</v>
      </c>
      <c r="AS1086">
        <v>127</v>
      </c>
      <c r="AT1086">
        <v>0.97499999999999998</v>
      </c>
      <c r="AU1086" t="s">
        <v>252</v>
      </c>
      <c r="AV1086" t="s">
        <v>444</v>
      </c>
      <c r="AW1086">
        <v>214392</v>
      </c>
      <c r="AX1086">
        <v>104</v>
      </c>
      <c r="AY1086">
        <v>102</v>
      </c>
      <c r="AZ1086" t="s">
        <v>433</v>
      </c>
      <c r="BA1086" t="s">
        <v>431</v>
      </c>
      <c r="BB1086" t="s">
        <v>431</v>
      </c>
    </row>
    <row r="1087" spans="1:54" x14ac:dyDescent="0.25">
      <c r="A1087">
        <v>1943</v>
      </c>
      <c r="B1087" t="s">
        <v>157</v>
      </c>
      <c r="C1087" t="s">
        <v>396</v>
      </c>
      <c r="D1087" t="s">
        <v>154</v>
      </c>
      <c r="E1087" t="str">
        <f>VLOOKUP(D1087,TeamsFranchises!$A$2:$B$121,2,FALSE)</f>
        <v>St. Louis Cardinals</v>
      </c>
      <c r="G1087">
        <v>1</v>
      </c>
      <c r="H1087">
        <v>157</v>
      </c>
      <c r="I1087">
        <v>81</v>
      </c>
      <c r="J1087">
        <v>105</v>
      </c>
      <c r="K1087">
        <v>49</v>
      </c>
      <c r="N1087">
        <f t="shared" si="64"/>
        <v>0</v>
      </c>
      <c r="O1087" t="s">
        <v>76</v>
      </c>
      <c r="P1087">
        <f t="shared" si="65"/>
        <v>1</v>
      </c>
      <c r="Q1087" t="s">
        <v>51</v>
      </c>
      <c r="R1087">
        <f t="shared" si="66"/>
        <v>1</v>
      </c>
      <c r="S1087">
        <f t="shared" si="67"/>
        <v>0</v>
      </c>
      <c r="T1087" t="str">
        <f>IF('Teams-Start'!A1087&gt;=1903,"Y","N")</f>
        <v>Y</v>
      </c>
      <c r="U1087">
        <v>679</v>
      </c>
      <c r="V1087">
        <v>5438</v>
      </c>
      <c r="W1087">
        <v>1515</v>
      </c>
      <c r="X1087">
        <v>259</v>
      </c>
      <c r="Y1087">
        <v>72</v>
      </c>
      <c r="Z1087">
        <v>70</v>
      </c>
      <c r="AA1087">
        <v>428</v>
      </c>
      <c r="AB1087">
        <v>438</v>
      </c>
      <c r="AC1087">
        <v>40</v>
      </c>
      <c r="AG1087">
        <v>475</v>
      </c>
      <c r="AH1087">
        <v>407</v>
      </c>
      <c r="AI1087">
        <v>2.57</v>
      </c>
      <c r="AJ1087">
        <v>94</v>
      </c>
      <c r="AK1087">
        <v>21</v>
      </c>
      <c r="AL1087">
        <v>15</v>
      </c>
      <c r="AM1087">
        <v>4281</v>
      </c>
      <c r="AN1087">
        <v>1246</v>
      </c>
      <c r="AO1087">
        <v>33</v>
      </c>
      <c r="AP1087">
        <v>477</v>
      </c>
      <c r="AQ1087">
        <v>639</v>
      </c>
      <c r="AR1087">
        <v>151</v>
      </c>
      <c r="AS1087">
        <v>183</v>
      </c>
      <c r="AT1087">
        <v>0.97599999999999998</v>
      </c>
      <c r="AU1087" t="s">
        <v>409</v>
      </c>
      <c r="AV1087" t="s">
        <v>444</v>
      </c>
      <c r="AW1087">
        <v>517135</v>
      </c>
      <c r="AX1087">
        <v>106</v>
      </c>
      <c r="AY1087">
        <v>101</v>
      </c>
      <c r="AZ1087" t="s">
        <v>154</v>
      </c>
      <c r="BA1087" t="s">
        <v>396</v>
      </c>
      <c r="BB1087" t="s">
        <v>396</v>
      </c>
    </row>
    <row r="1088" spans="1:54" x14ac:dyDescent="0.25">
      <c r="A1088">
        <v>1943</v>
      </c>
      <c r="B1088" t="s">
        <v>410</v>
      </c>
      <c r="C1088" t="s">
        <v>425</v>
      </c>
      <c r="D1088" t="s">
        <v>426</v>
      </c>
      <c r="E1088" t="str">
        <f>VLOOKUP(D1088,TeamsFranchises!$A$2:$B$121,2,FALSE)</f>
        <v>Minnesota Twins</v>
      </c>
      <c r="G1088">
        <v>2</v>
      </c>
      <c r="H1088">
        <v>153</v>
      </c>
      <c r="I1088">
        <v>76</v>
      </c>
      <c r="J1088">
        <v>84</v>
      </c>
      <c r="K1088">
        <v>69</v>
      </c>
      <c r="N1088">
        <f t="shared" si="64"/>
        <v>0</v>
      </c>
      <c r="O1088" t="s">
        <v>51</v>
      </c>
      <c r="P1088">
        <f t="shared" si="65"/>
        <v>0</v>
      </c>
      <c r="Q1088" t="s">
        <v>51</v>
      </c>
      <c r="R1088">
        <f t="shared" si="66"/>
        <v>1</v>
      </c>
      <c r="S1088">
        <f t="shared" si="67"/>
        <v>0</v>
      </c>
      <c r="T1088" t="str">
        <f>IF('Teams-Start'!A1088&gt;=1903,"Y","N")</f>
        <v>Y</v>
      </c>
      <c r="U1088">
        <v>666</v>
      </c>
      <c r="V1088">
        <v>5233</v>
      </c>
      <c r="W1088">
        <v>1328</v>
      </c>
      <c r="X1088">
        <v>245</v>
      </c>
      <c r="Y1088">
        <v>50</v>
      </c>
      <c r="Z1088">
        <v>47</v>
      </c>
      <c r="AA1088">
        <v>605</v>
      </c>
      <c r="AB1088">
        <v>579</v>
      </c>
      <c r="AC1088">
        <v>142</v>
      </c>
      <c r="AD1088">
        <v>55</v>
      </c>
      <c r="AG1088">
        <v>595</v>
      </c>
      <c r="AH1088">
        <v>490</v>
      </c>
      <c r="AI1088">
        <v>3.18</v>
      </c>
      <c r="AJ1088">
        <v>61</v>
      </c>
      <c r="AK1088">
        <v>16</v>
      </c>
      <c r="AL1088">
        <v>21</v>
      </c>
      <c r="AM1088">
        <v>4164</v>
      </c>
      <c r="AN1088">
        <v>1293</v>
      </c>
      <c r="AO1088">
        <v>48</v>
      </c>
      <c r="AP1088">
        <v>540</v>
      </c>
      <c r="AQ1088">
        <v>495</v>
      </c>
      <c r="AR1088">
        <v>179</v>
      </c>
      <c r="AS1088">
        <v>145</v>
      </c>
      <c r="AT1088">
        <v>0.97099999999999997</v>
      </c>
      <c r="AU1088" t="s">
        <v>397</v>
      </c>
      <c r="AV1088" t="s">
        <v>452</v>
      </c>
      <c r="AW1088">
        <v>574694</v>
      </c>
      <c r="AX1088">
        <v>96</v>
      </c>
      <c r="AY1088">
        <v>97</v>
      </c>
      <c r="AZ1088" t="s">
        <v>428</v>
      </c>
      <c r="BA1088" t="s">
        <v>425</v>
      </c>
      <c r="BB1088" t="s">
        <v>425</v>
      </c>
    </row>
    <row r="1089" spans="1:54" x14ac:dyDescent="0.25">
      <c r="A1089">
        <v>1944</v>
      </c>
      <c r="B1089" t="s">
        <v>410</v>
      </c>
      <c r="C1089" t="s">
        <v>54</v>
      </c>
      <c r="D1089" t="s">
        <v>54</v>
      </c>
      <c r="E1089" t="str">
        <f>VLOOKUP(D1089,TeamsFranchises!$A$2:$B$121,2,FALSE)</f>
        <v>Boston Red Sox</v>
      </c>
      <c r="G1089">
        <v>4</v>
      </c>
      <c r="H1089">
        <v>156</v>
      </c>
      <c r="I1089">
        <v>78</v>
      </c>
      <c r="J1089">
        <v>77</v>
      </c>
      <c r="K1089">
        <v>77</v>
      </c>
      <c r="N1089">
        <f t="shared" si="64"/>
        <v>0</v>
      </c>
      <c r="O1089" t="s">
        <v>51</v>
      </c>
      <c r="P1089">
        <f t="shared" si="65"/>
        <v>0</v>
      </c>
      <c r="Q1089" t="s">
        <v>51</v>
      </c>
      <c r="R1089">
        <f t="shared" si="66"/>
        <v>1</v>
      </c>
      <c r="S1089">
        <f t="shared" si="67"/>
        <v>0</v>
      </c>
      <c r="T1089" t="str">
        <f>IF('Teams-Start'!A1089&gt;=1903,"Y","N")</f>
        <v>Y</v>
      </c>
      <c r="U1089">
        <v>739</v>
      </c>
      <c r="V1089">
        <v>5400</v>
      </c>
      <c r="W1089">
        <v>1456</v>
      </c>
      <c r="X1089">
        <v>277</v>
      </c>
      <c r="Y1089">
        <v>56</v>
      </c>
      <c r="Z1089">
        <v>69</v>
      </c>
      <c r="AA1089">
        <v>522</v>
      </c>
      <c r="AB1089">
        <v>505</v>
      </c>
      <c r="AC1089">
        <v>60</v>
      </c>
      <c r="AD1089">
        <v>40</v>
      </c>
      <c r="AG1089">
        <v>676</v>
      </c>
      <c r="AH1089">
        <v>592</v>
      </c>
      <c r="AI1089">
        <v>3.82</v>
      </c>
      <c r="AJ1089">
        <v>58</v>
      </c>
      <c r="AK1089">
        <v>7</v>
      </c>
      <c r="AL1089">
        <v>17</v>
      </c>
      <c r="AM1089">
        <v>4182</v>
      </c>
      <c r="AN1089">
        <v>1404</v>
      </c>
      <c r="AO1089">
        <v>66</v>
      </c>
      <c r="AP1089">
        <v>592</v>
      </c>
      <c r="AQ1089">
        <v>524</v>
      </c>
      <c r="AR1089">
        <v>172</v>
      </c>
      <c r="AS1089">
        <v>154</v>
      </c>
      <c r="AT1089">
        <v>0.97199999999999998</v>
      </c>
      <c r="AU1089" t="s">
        <v>441</v>
      </c>
      <c r="AV1089" t="s">
        <v>493</v>
      </c>
      <c r="AW1089">
        <v>506975</v>
      </c>
      <c r="AX1089">
        <v>99</v>
      </c>
      <c r="AY1089">
        <v>100</v>
      </c>
      <c r="AZ1089" t="s">
        <v>54</v>
      </c>
      <c r="BA1089" t="s">
        <v>54</v>
      </c>
      <c r="BB1089" t="s">
        <v>54</v>
      </c>
    </row>
    <row r="1090" spans="1:54" x14ac:dyDescent="0.25">
      <c r="A1090">
        <v>1944</v>
      </c>
      <c r="B1090" t="s">
        <v>157</v>
      </c>
      <c r="C1090" t="s">
        <v>262</v>
      </c>
      <c r="D1090" t="s">
        <v>260</v>
      </c>
      <c r="E1090" t="str">
        <f>VLOOKUP(D1090,TeamsFranchises!$A$2:$B$121,2,FALSE)</f>
        <v>Los Angeles Dodgers</v>
      </c>
      <c r="G1090">
        <v>7</v>
      </c>
      <c r="H1090">
        <v>155</v>
      </c>
      <c r="I1090">
        <v>77</v>
      </c>
      <c r="J1090">
        <v>63</v>
      </c>
      <c r="K1090">
        <v>91</v>
      </c>
      <c r="N1090">
        <f t="shared" si="64"/>
        <v>0</v>
      </c>
      <c r="O1090" t="s">
        <v>51</v>
      </c>
      <c r="P1090">
        <f t="shared" si="65"/>
        <v>0</v>
      </c>
      <c r="Q1090" t="s">
        <v>51</v>
      </c>
      <c r="R1090">
        <f t="shared" si="66"/>
        <v>1</v>
      </c>
      <c r="S1090">
        <f t="shared" si="67"/>
        <v>0</v>
      </c>
      <c r="T1090" t="str">
        <f>IF('Teams-Start'!A1090&gt;=1903,"Y","N")</f>
        <v>Y</v>
      </c>
      <c r="U1090">
        <v>690</v>
      </c>
      <c r="V1090">
        <v>5393</v>
      </c>
      <c r="W1090">
        <v>1450</v>
      </c>
      <c r="X1090">
        <v>255</v>
      </c>
      <c r="Y1090">
        <v>51</v>
      </c>
      <c r="Z1090">
        <v>56</v>
      </c>
      <c r="AA1090">
        <v>486</v>
      </c>
      <c r="AB1090">
        <v>451</v>
      </c>
      <c r="AC1090">
        <v>45</v>
      </c>
      <c r="AG1090">
        <v>832</v>
      </c>
      <c r="AH1090">
        <v>711</v>
      </c>
      <c r="AI1090">
        <v>4.68</v>
      </c>
      <c r="AJ1090">
        <v>50</v>
      </c>
      <c r="AK1090">
        <v>4</v>
      </c>
      <c r="AL1090">
        <v>13</v>
      </c>
      <c r="AM1090">
        <v>4101</v>
      </c>
      <c r="AN1090">
        <v>1471</v>
      </c>
      <c r="AO1090">
        <v>75</v>
      </c>
      <c r="AP1090">
        <v>660</v>
      </c>
      <c r="AQ1090">
        <v>487</v>
      </c>
      <c r="AR1090">
        <v>197</v>
      </c>
      <c r="AS1090">
        <v>112</v>
      </c>
      <c r="AT1090">
        <v>0.96599999999999997</v>
      </c>
      <c r="AU1090" t="s">
        <v>448</v>
      </c>
      <c r="AV1090" t="s">
        <v>458</v>
      </c>
      <c r="AW1090">
        <v>605905</v>
      </c>
      <c r="AX1090">
        <v>98</v>
      </c>
      <c r="AY1090">
        <v>98</v>
      </c>
      <c r="AZ1090" t="s">
        <v>262</v>
      </c>
      <c r="BA1090" t="s">
        <v>262</v>
      </c>
      <c r="BB1090" t="s">
        <v>262</v>
      </c>
    </row>
    <row r="1091" spans="1:54" x14ac:dyDescent="0.25">
      <c r="A1091">
        <v>1944</v>
      </c>
      <c r="B1091" t="s">
        <v>157</v>
      </c>
      <c r="C1091" t="s">
        <v>158</v>
      </c>
      <c r="D1091" t="s">
        <v>159</v>
      </c>
      <c r="E1091" t="str">
        <f>VLOOKUP(D1091,TeamsFranchises!$A$2:$B$121,2,FALSE)</f>
        <v>Atlanta Braves</v>
      </c>
      <c r="G1091">
        <v>6</v>
      </c>
      <c r="H1091">
        <v>155</v>
      </c>
      <c r="I1091">
        <v>78</v>
      </c>
      <c r="J1091">
        <v>65</v>
      </c>
      <c r="K1091">
        <v>89</v>
      </c>
      <c r="N1091">
        <f t="shared" ref="N1091:N1154" si="68">IF(M1091="Y",1,0)</f>
        <v>0</v>
      </c>
      <c r="O1091" t="s">
        <v>51</v>
      </c>
      <c r="P1091">
        <f t="shared" ref="P1091:P1154" si="69">IF(O1091="Y",1,0)</f>
        <v>0</v>
      </c>
      <c r="Q1091" t="s">
        <v>51</v>
      </c>
      <c r="R1091">
        <f t="shared" ref="R1091:R1154" si="70">IF(Q1091="N",1,0)</f>
        <v>1</v>
      </c>
      <c r="S1091">
        <f t="shared" ref="S1091:S1154" si="71">IF(Q1091="Y",1,0)</f>
        <v>0</v>
      </c>
      <c r="T1091" t="str">
        <f>IF('Teams-Start'!A1091&gt;=1903,"Y","N")</f>
        <v>Y</v>
      </c>
      <c r="U1091">
        <v>593</v>
      </c>
      <c r="V1091">
        <v>5282</v>
      </c>
      <c r="W1091">
        <v>1299</v>
      </c>
      <c r="X1091">
        <v>250</v>
      </c>
      <c r="Y1091">
        <v>39</v>
      </c>
      <c r="Z1091">
        <v>79</v>
      </c>
      <c r="AA1091">
        <v>456</v>
      </c>
      <c r="AB1091">
        <v>509</v>
      </c>
      <c r="AC1091">
        <v>37</v>
      </c>
      <c r="AG1091">
        <v>674</v>
      </c>
      <c r="AH1091">
        <v>566</v>
      </c>
      <c r="AI1091">
        <v>3.67</v>
      </c>
      <c r="AJ1091">
        <v>70</v>
      </c>
      <c r="AK1091">
        <v>13</v>
      </c>
      <c r="AL1091">
        <v>12</v>
      </c>
      <c r="AM1091">
        <v>4164</v>
      </c>
      <c r="AN1091">
        <v>1430</v>
      </c>
      <c r="AO1091">
        <v>80</v>
      </c>
      <c r="AP1091">
        <v>527</v>
      </c>
      <c r="AQ1091">
        <v>454</v>
      </c>
      <c r="AR1091">
        <v>182</v>
      </c>
      <c r="AS1091">
        <v>160</v>
      </c>
      <c r="AT1091">
        <v>0.97099999999999997</v>
      </c>
      <c r="AU1091" t="s">
        <v>454</v>
      </c>
      <c r="AV1091" t="s">
        <v>489</v>
      </c>
      <c r="AW1091">
        <v>208691</v>
      </c>
      <c r="AX1091">
        <v>104</v>
      </c>
      <c r="AY1091">
        <v>106</v>
      </c>
      <c r="AZ1091" t="s">
        <v>158</v>
      </c>
      <c r="BA1091" t="s">
        <v>158</v>
      </c>
      <c r="BB1091" t="s">
        <v>158</v>
      </c>
    </row>
    <row r="1092" spans="1:54" x14ac:dyDescent="0.25">
      <c r="A1092">
        <v>1944</v>
      </c>
      <c r="B1092" t="s">
        <v>410</v>
      </c>
      <c r="C1092" t="s">
        <v>415</v>
      </c>
      <c r="D1092" t="s">
        <v>416</v>
      </c>
      <c r="E1092" t="str">
        <f>VLOOKUP(D1092,TeamsFranchises!$A$2:$B$121,2,FALSE)</f>
        <v>Chicago White Sox</v>
      </c>
      <c r="G1092">
        <v>7</v>
      </c>
      <c r="H1092">
        <v>154</v>
      </c>
      <c r="I1092">
        <v>77</v>
      </c>
      <c r="J1092">
        <v>71</v>
      </c>
      <c r="K1092">
        <v>83</v>
      </c>
      <c r="N1092">
        <f t="shared" si="68"/>
        <v>0</v>
      </c>
      <c r="O1092" t="s">
        <v>51</v>
      </c>
      <c r="P1092">
        <f t="shared" si="69"/>
        <v>0</v>
      </c>
      <c r="Q1092" t="s">
        <v>51</v>
      </c>
      <c r="R1092">
        <f t="shared" si="70"/>
        <v>1</v>
      </c>
      <c r="S1092">
        <f t="shared" si="71"/>
        <v>0</v>
      </c>
      <c r="T1092" t="str">
        <f>IF('Teams-Start'!A1092&gt;=1903,"Y","N")</f>
        <v>Y</v>
      </c>
      <c r="U1092">
        <v>543</v>
      </c>
      <c r="V1092">
        <v>5292</v>
      </c>
      <c r="W1092">
        <v>1307</v>
      </c>
      <c r="X1092">
        <v>210</v>
      </c>
      <c r="Y1092">
        <v>55</v>
      </c>
      <c r="Z1092">
        <v>23</v>
      </c>
      <c r="AA1092">
        <v>439</v>
      </c>
      <c r="AB1092">
        <v>448</v>
      </c>
      <c r="AC1092">
        <v>66</v>
      </c>
      <c r="AD1092">
        <v>47</v>
      </c>
      <c r="AG1092">
        <v>662</v>
      </c>
      <c r="AH1092">
        <v>553</v>
      </c>
      <c r="AI1092">
        <v>3.58</v>
      </c>
      <c r="AJ1092">
        <v>64</v>
      </c>
      <c r="AK1092">
        <v>5</v>
      </c>
      <c r="AL1092">
        <v>17</v>
      </c>
      <c r="AM1092">
        <v>4170</v>
      </c>
      <c r="AN1092">
        <v>1411</v>
      </c>
      <c r="AO1092">
        <v>68</v>
      </c>
      <c r="AP1092">
        <v>420</v>
      </c>
      <c r="AQ1092">
        <v>481</v>
      </c>
      <c r="AR1092">
        <v>183</v>
      </c>
      <c r="AS1092">
        <v>154</v>
      </c>
      <c r="AT1092">
        <v>0.97</v>
      </c>
      <c r="AU1092" t="s">
        <v>417</v>
      </c>
      <c r="AV1092" t="s">
        <v>450</v>
      </c>
      <c r="AW1092">
        <v>563539</v>
      </c>
      <c r="AX1092">
        <v>98</v>
      </c>
      <c r="AY1092">
        <v>99</v>
      </c>
      <c r="AZ1092" t="s">
        <v>416</v>
      </c>
      <c r="BA1092" t="s">
        <v>415</v>
      </c>
      <c r="BB1092" t="s">
        <v>415</v>
      </c>
    </row>
    <row r="1093" spans="1:54" x14ac:dyDescent="0.25">
      <c r="A1093">
        <v>1944</v>
      </c>
      <c r="B1093" t="s">
        <v>157</v>
      </c>
      <c r="C1093" t="s">
        <v>161</v>
      </c>
      <c r="D1093" t="s">
        <v>162</v>
      </c>
      <c r="E1093" t="str">
        <f>VLOOKUP(D1093,TeamsFranchises!$A$2:$B$121,2,FALSE)</f>
        <v>Chicago Cubs</v>
      </c>
      <c r="G1093">
        <v>4</v>
      </c>
      <c r="H1093">
        <v>157</v>
      </c>
      <c r="I1093">
        <v>78</v>
      </c>
      <c r="J1093">
        <v>75</v>
      </c>
      <c r="K1093">
        <v>79</v>
      </c>
      <c r="N1093">
        <f t="shared" si="68"/>
        <v>0</v>
      </c>
      <c r="O1093" t="s">
        <v>51</v>
      </c>
      <c r="P1093">
        <f t="shared" si="69"/>
        <v>0</v>
      </c>
      <c r="Q1093" t="s">
        <v>51</v>
      </c>
      <c r="R1093">
        <f t="shared" si="70"/>
        <v>1</v>
      </c>
      <c r="S1093">
        <f t="shared" si="71"/>
        <v>0</v>
      </c>
      <c r="T1093" t="str">
        <f>IF('Teams-Start'!A1093&gt;=1903,"Y","N")</f>
        <v>Y</v>
      </c>
      <c r="U1093">
        <v>702</v>
      </c>
      <c r="V1093">
        <v>5462</v>
      </c>
      <c r="W1093">
        <v>1425</v>
      </c>
      <c r="X1093">
        <v>236</v>
      </c>
      <c r="Y1093">
        <v>46</v>
      </c>
      <c r="Z1093">
        <v>71</v>
      </c>
      <c r="AA1093">
        <v>520</v>
      </c>
      <c r="AB1093">
        <v>521</v>
      </c>
      <c r="AC1093">
        <v>53</v>
      </c>
      <c r="AG1093">
        <v>669</v>
      </c>
      <c r="AH1093">
        <v>558</v>
      </c>
      <c r="AI1093">
        <v>3.59</v>
      </c>
      <c r="AJ1093">
        <v>70</v>
      </c>
      <c r="AK1093">
        <v>11</v>
      </c>
      <c r="AL1093">
        <v>13</v>
      </c>
      <c r="AM1093">
        <v>4200</v>
      </c>
      <c r="AN1093">
        <v>1484</v>
      </c>
      <c r="AO1093">
        <v>75</v>
      </c>
      <c r="AP1093">
        <v>458</v>
      </c>
      <c r="AQ1093">
        <v>545</v>
      </c>
      <c r="AR1093">
        <v>185</v>
      </c>
      <c r="AS1093">
        <v>151</v>
      </c>
      <c r="AT1093">
        <v>0.97</v>
      </c>
      <c r="AU1093" t="s">
        <v>434</v>
      </c>
      <c r="AV1093" t="s">
        <v>473</v>
      </c>
      <c r="AW1093">
        <v>640110</v>
      </c>
      <c r="AX1093">
        <v>99</v>
      </c>
      <c r="AY1093">
        <v>97</v>
      </c>
      <c r="AZ1093" t="s">
        <v>162</v>
      </c>
      <c r="BA1093" t="s">
        <v>161</v>
      </c>
      <c r="BB1093" t="s">
        <v>161</v>
      </c>
    </row>
    <row r="1094" spans="1:54" x14ac:dyDescent="0.25">
      <c r="A1094">
        <v>1944</v>
      </c>
      <c r="B1094" t="s">
        <v>157</v>
      </c>
      <c r="C1094" t="s">
        <v>167</v>
      </c>
      <c r="D1094" t="s">
        <v>167</v>
      </c>
      <c r="E1094" t="str">
        <f>VLOOKUP(D1094,TeamsFranchises!$A$2:$B$121,2,FALSE)</f>
        <v>Cincinnati Reds</v>
      </c>
      <c r="G1094">
        <v>3</v>
      </c>
      <c r="H1094">
        <v>155</v>
      </c>
      <c r="I1094">
        <v>78</v>
      </c>
      <c r="J1094">
        <v>89</v>
      </c>
      <c r="K1094">
        <v>65</v>
      </c>
      <c r="N1094">
        <f t="shared" si="68"/>
        <v>0</v>
      </c>
      <c r="O1094" t="s">
        <v>51</v>
      </c>
      <c r="P1094">
        <f t="shared" si="69"/>
        <v>0</v>
      </c>
      <c r="Q1094" t="s">
        <v>51</v>
      </c>
      <c r="R1094">
        <f t="shared" si="70"/>
        <v>1</v>
      </c>
      <c r="S1094">
        <f t="shared" si="71"/>
        <v>0</v>
      </c>
      <c r="T1094" t="str">
        <f>IF('Teams-Start'!A1094&gt;=1903,"Y","N")</f>
        <v>Y</v>
      </c>
      <c r="U1094">
        <v>573</v>
      </c>
      <c r="V1094">
        <v>5271</v>
      </c>
      <c r="W1094">
        <v>1340</v>
      </c>
      <c r="X1094">
        <v>229</v>
      </c>
      <c r="Y1094">
        <v>31</v>
      </c>
      <c r="Z1094">
        <v>51</v>
      </c>
      <c r="AA1094">
        <v>423</v>
      </c>
      <c r="AB1094">
        <v>391</v>
      </c>
      <c r="AC1094">
        <v>51</v>
      </c>
      <c r="AG1094">
        <v>537</v>
      </c>
      <c r="AH1094">
        <v>461</v>
      </c>
      <c r="AI1094">
        <v>2.97</v>
      </c>
      <c r="AJ1094">
        <v>93</v>
      </c>
      <c r="AK1094">
        <v>17</v>
      </c>
      <c r="AL1094">
        <v>12</v>
      </c>
      <c r="AM1094">
        <v>4194</v>
      </c>
      <c r="AN1094">
        <v>1292</v>
      </c>
      <c r="AO1094">
        <v>60</v>
      </c>
      <c r="AP1094">
        <v>390</v>
      </c>
      <c r="AQ1094">
        <v>369</v>
      </c>
      <c r="AR1094">
        <v>138</v>
      </c>
      <c r="AS1094">
        <v>153</v>
      </c>
      <c r="AT1094">
        <v>0.97799999999999998</v>
      </c>
      <c r="AU1094" t="s">
        <v>165</v>
      </c>
      <c r="AV1094" t="s">
        <v>455</v>
      </c>
      <c r="AW1094">
        <v>409567</v>
      </c>
      <c r="AX1094">
        <v>96</v>
      </c>
      <c r="AY1094">
        <v>97</v>
      </c>
      <c r="AZ1094" t="s">
        <v>167</v>
      </c>
      <c r="BA1094" t="s">
        <v>167</v>
      </c>
      <c r="BB1094" t="s">
        <v>167</v>
      </c>
    </row>
    <row r="1095" spans="1:54" x14ac:dyDescent="0.25">
      <c r="A1095">
        <v>1944</v>
      </c>
      <c r="B1095" t="s">
        <v>410</v>
      </c>
      <c r="C1095" t="s">
        <v>64</v>
      </c>
      <c r="D1095" t="s">
        <v>64</v>
      </c>
      <c r="E1095" t="str">
        <f>VLOOKUP(D1095,TeamsFranchises!$A$2:$B$121,2,FALSE)</f>
        <v>Cleveland Indians</v>
      </c>
      <c r="G1095">
        <v>5</v>
      </c>
      <c r="H1095">
        <v>155</v>
      </c>
      <c r="I1095">
        <v>78</v>
      </c>
      <c r="J1095">
        <v>72</v>
      </c>
      <c r="K1095">
        <v>82</v>
      </c>
      <c r="N1095">
        <f t="shared" si="68"/>
        <v>0</v>
      </c>
      <c r="O1095" t="s">
        <v>51</v>
      </c>
      <c r="P1095">
        <f t="shared" si="69"/>
        <v>0</v>
      </c>
      <c r="Q1095" t="s">
        <v>51</v>
      </c>
      <c r="R1095">
        <f t="shared" si="70"/>
        <v>1</v>
      </c>
      <c r="S1095">
        <f t="shared" si="71"/>
        <v>0</v>
      </c>
      <c r="T1095" t="str">
        <f>IF('Teams-Start'!A1095&gt;=1903,"Y","N")</f>
        <v>Y</v>
      </c>
      <c r="U1095">
        <v>643</v>
      </c>
      <c r="V1095">
        <v>5481</v>
      </c>
      <c r="W1095">
        <v>1458</v>
      </c>
      <c r="X1095">
        <v>270</v>
      </c>
      <c r="Y1095">
        <v>50</v>
      </c>
      <c r="Z1095">
        <v>70</v>
      </c>
      <c r="AA1095">
        <v>512</v>
      </c>
      <c r="AB1095">
        <v>593</v>
      </c>
      <c r="AC1095">
        <v>48</v>
      </c>
      <c r="AD1095">
        <v>42</v>
      </c>
      <c r="AG1095">
        <v>677</v>
      </c>
      <c r="AH1095">
        <v>575</v>
      </c>
      <c r="AI1095">
        <v>3.65</v>
      </c>
      <c r="AJ1095">
        <v>48</v>
      </c>
      <c r="AK1095">
        <v>7</v>
      </c>
      <c r="AL1095">
        <v>18</v>
      </c>
      <c r="AM1095">
        <v>4257</v>
      </c>
      <c r="AN1095">
        <v>1428</v>
      </c>
      <c r="AO1095">
        <v>40</v>
      </c>
      <c r="AP1095">
        <v>621</v>
      </c>
      <c r="AQ1095">
        <v>524</v>
      </c>
      <c r="AR1095">
        <v>164</v>
      </c>
      <c r="AS1095">
        <v>192</v>
      </c>
      <c r="AT1095">
        <v>0.97399999999999998</v>
      </c>
      <c r="AU1095" t="s">
        <v>487</v>
      </c>
      <c r="AV1095" t="s">
        <v>492</v>
      </c>
      <c r="AW1095">
        <v>475272</v>
      </c>
      <c r="AX1095">
        <v>96</v>
      </c>
      <c r="AY1095">
        <v>96</v>
      </c>
      <c r="AZ1095" t="s">
        <v>64</v>
      </c>
      <c r="BA1095" t="s">
        <v>64</v>
      </c>
      <c r="BB1095" t="s">
        <v>64</v>
      </c>
    </row>
    <row r="1096" spans="1:54" x14ac:dyDescent="0.25">
      <c r="A1096">
        <v>1944</v>
      </c>
      <c r="B1096" t="s">
        <v>410</v>
      </c>
      <c r="C1096" t="s">
        <v>419</v>
      </c>
      <c r="D1096" t="s">
        <v>419</v>
      </c>
      <c r="E1096" t="str">
        <f>VLOOKUP(D1096,TeamsFranchises!$A$2:$B$121,2,FALSE)</f>
        <v>Detroit Tigers</v>
      </c>
      <c r="G1096">
        <v>2</v>
      </c>
      <c r="H1096">
        <v>156</v>
      </c>
      <c r="I1096">
        <v>78</v>
      </c>
      <c r="J1096">
        <v>88</v>
      </c>
      <c r="K1096">
        <v>66</v>
      </c>
      <c r="N1096">
        <f t="shared" si="68"/>
        <v>0</v>
      </c>
      <c r="O1096" t="s">
        <v>51</v>
      </c>
      <c r="P1096">
        <f t="shared" si="69"/>
        <v>0</v>
      </c>
      <c r="Q1096" t="s">
        <v>51</v>
      </c>
      <c r="R1096">
        <f t="shared" si="70"/>
        <v>1</v>
      </c>
      <c r="S1096">
        <f t="shared" si="71"/>
        <v>0</v>
      </c>
      <c r="T1096" t="str">
        <f>IF('Teams-Start'!A1096&gt;=1903,"Y","N")</f>
        <v>Y</v>
      </c>
      <c r="U1096">
        <v>658</v>
      </c>
      <c r="V1096">
        <v>5344</v>
      </c>
      <c r="W1096">
        <v>1405</v>
      </c>
      <c r="X1096">
        <v>220</v>
      </c>
      <c r="Y1096">
        <v>44</v>
      </c>
      <c r="Z1096">
        <v>60</v>
      </c>
      <c r="AA1096">
        <v>532</v>
      </c>
      <c r="AB1096">
        <v>500</v>
      </c>
      <c r="AC1096">
        <v>61</v>
      </c>
      <c r="AD1096">
        <v>55</v>
      </c>
      <c r="AG1096">
        <v>581</v>
      </c>
      <c r="AH1096">
        <v>481</v>
      </c>
      <c r="AI1096">
        <v>3.09</v>
      </c>
      <c r="AJ1096">
        <v>87</v>
      </c>
      <c r="AK1096">
        <v>20</v>
      </c>
      <c r="AL1096">
        <v>8</v>
      </c>
      <c r="AM1096">
        <v>4200</v>
      </c>
      <c r="AN1096">
        <v>1373</v>
      </c>
      <c r="AO1096">
        <v>39</v>
      </c>
      <c r="AP1096">
        <v>452</v>
      </c>
      <c r="AQ1096">
        <v>568</v>
      </c>
      <c r="AR1096">
        <v>190</v>
      </c>
      <c r="AS1096">
        <v>184</v>
      </c>
      <c r="AT1096">
        <v>0.97</v>
      </c>
      <c r="AU1096" t="s">
        <v>420</v>
      </c>
      <c r="AV1096" t="s">
        <v>495</v>
      </c>
      <c r="AW1096">
        <v>923176</v>
      </c>
      <c r="AX1096">
        <v>105</v>
      </c>
      <c r="AY1096">
        <v>103</v>
      </c>
      <c r="AZ1096" t="s">
        <v>419</v>
      </c>
      <c r="BA1096" t="s">
        <v>419</v>
      </c>
      <c r="BB1096" t="s">
        <v>419</v>
      </c>
    </row>
    <row r="1097" spans="1:54" x14ac:dyDescent="0.25">
      <c r="A1097">
        <v>1944</v>
      </c>
      <c r="B1097" t="s">
        <v>157</v>
      </c>
      <c r="C1097" t="s">
        <v>242</v>
      </c>
      <c r="D1097" t="s">
        <v>243</v>
      </c>
      <c r="E1097" t="str">
        <f>VLOOKUP(D1097,TeamsFranchises!$A$2:$B$121,2,FALSE)</f>
        <v>San Francisco Giants</v>
      </c>
      <c r="G1097">
        <v>5</v>
      </c>
      <c r="H1097">
        <v>155</v>
      </c>
      <c r="I1097">
        <v>75</v>
      </c>
      <c r="J1097">
        <v>67</v>
      </c>
      <c r="K1097">
        <v>87</v>
      </c>
      <c r="N1097">
        <f t="shared" si="68"/>
        <v>0</v>
      </c>
      <c r="O1097" t="s">
        <v>51</v>
      </c>
      <c r="P1097">
        <f t="shared" si="69"/>
        <v>0</v>
      </c>
      <c r="Q1097" t="s">
        <v>51</v>
      </c>
      <c r="R1097">
        <f t="shared" si="70"/>
        <v>1</v>
      </c>
      <c r="S1097">
        <f t="shared" si="71"/>
        <v>0</v>
      </c>
      <c r="T1097" t="str">
        <f>IF('Teams-Start'!A1097&gt;=1903,"Y","N")</f>
        <v>Y</v>
      </c>
      <c r="U1097">
        <v>682</v>
      </c>
      <c r="V1097">
        <v>5306</v>
      </c>
      <c r="W1097">
        <v>1398</v>
      </c>
      <c r="X1097">
        <v>191</v>
      </c>
      <c r="Y1097">
        <v>47</v>
      </c>
      <c r="Z1097">
        <v>93</v>
      </c>
      <c r="AA1097">
        <v>512</v>
      </c>
      <c r="AB1097">
        <v>480</v>
      </c>
      <c r="AC1097">
        <v>39</v>
      </c>
      <c r="AG1097">
        <v>773</v>
      </c>
      <c r="AH1097">
        <v>650</v>
      </c>
      <c r="AI1097">
        <v>4.29</v>
      </c>
      <c r="AJ1097">
        <v>47</v>
      </c>
      <c r="AK1097">
        <v>4</v>
      </c>
      <c r="AL1097">
        <v>21</v>
      </c>
      <c r="AM1097">
        <v>4089</v>
      </c>
      <c r="AN1097">
        <v>1413</v>
      </c>
      <c r="AO1097">
        <v>116</v>
      </c>
      <c r="AP1097">
        <v>587</v>
      </c>
      <c r="AQ1097">
        <v>499</v>
      </c>
      <c r="AR1097">
        <v>179</v>
      </c>
      <c r="AS1097">
        <v>128</v>
      </c>
      <c r="AT1097">
        <v>0.97099999999999997</v>
      </c>
      <c r="AU1097" t="s">
        <v>310</v>
      </c>
      <c r="AV1097" t="s">
        <v>457</v>
      </c>
      <c r="AW1097">
        <v>674483</v>
      </c>
      <c r="AX1097">
        <v>99</v>
      </c>
      <c r="AY1097">
        <v>101</v>
      </c>
      <c r="AZ1097" t="s">
        <v>246</v>
      </c>
      <c r="BA1097" t="s">
        <v>242</v>
      </c>
      <c r="BB1097" t="s">
        <v>242</v>
      </c>
    </row>
    <row r="1098" spans="1:54" x14ac:dyDescent="0.25">
      <c r="A1098">
        <v>1944</v>
      </c>
      <c r="B1098" t="s">
        <v>410</v>
      </c>
      <c r="C1098" t="s">
        <v>436</v>
      </c>
      <c r="D1098" t="s">
        <v>412</v>
      </c>
      <c r="E1098" t="str">
        <f>VLOOKUP(D1098,TeamsFranchises!$A$2:$B$121,2,FALSE)</f>
        <v>New York Yankees</v>
      </c>
      <c r="G1098">
        <v>3</v>
      </c>
      <c r="H1098">
        <v>154</v>
      </c>
      <c r="I1098">
        <v>78</v>
      </c>
      <c r="J1098">
        <v>83</v>
      </c>
      <c r="K1098">
        <v>71</v>
      </c>
      <c r="N1098">
        <f t="shared" si="68"/>
        <v>0</v>
      </c>
      <c r="O1098" t="s">
        <v>51</v>
      </c>
      <c r="P1098">
        <f t="shared" si="69"/>
        <v>0</v>
      </c>
      <c r="Q1098" t="s">
        <v>51</v>
      </c>
      <c r="R1098">
        <f t="shared" si="70"/>
        <v>1</v>
      </c>
      <c r="S1098">
        <f t="shared" si="71"/>
        <v>0</v>
      </c>
      <c r="T1098" t="str">
        <f>IF('Teams-Start'!A1098&gt;=1903,"Y","N")</f>
        <v>Y</v>
      </c>
      <c r="U1098">
        <v>674</v>
      </c>
      <c r="V1098">
        <v>5331</v>
      </c>
      <c r="W1098">
        <v>1410</v>
      </c>
      <c r="X1098">
        <v>216</v>
      </c>
      <c r="Y1098">
        <v>74</v>
      </c>
      <c r="Z1098">
        <v>96</v>
      </c>
      <c r="AA1098">
        <v>523</v>
      </c>
      <c r="AB1098">
        <v>627</v>
      </c>
      <c r="AC1098">
        <v>91</v>
      </c>
      <c r="AD1098">
        <v>31</v>
      </c>
      <c r="AG1098">
        <v>617</v>
      </c>
      <c r="AH1098">
        <v>524</v>
      </c>
      <c r="AI1098">
        <v>3.39</v>
      </c>
      <c r="AJ1098">
        <v>78</v>
      </c>
      <c r="AK1098">
        <v>9</v>
      </c>
      <c r="AL1098">
        <v>13</v>
      </c>
      <c r="AM1098">
        <v>4170</v>
      </c>
      <c r="AN1098">
        <v>1351</v>
      </c>
      <c r="AO1098">
        <v>82</v>
      </c>
      <c r="AP1098">
        <v>532</v>
      </c>
      <c r="AQ1098">
        <v>529</v>
      </c>
      <c r="AR1098">
        <v>156</v>
      </c>
      <c r="AS1098">
        <v>170</v>
      </c>
      <c r="AT1098">
        <v>0.97399999999999998</v>
      </c>
      <c r="AU1098" t="s">
        <v>459</v>
      </c>
      <c r="AV1098" t="s">
        <v>491</v>
      </c>
      <c r="AW1098">
        <v>789995</v>
      </c>
      <c r="AX1098">
        <v>104</v>
      </c>
      <c r="AY1098">
        <v>102</v>
      </c>
      <c r="AZ1098" t="s">
        <v>412</v>
      </c>
      <c r="BA1098" t="s">
        <v>436</v>
      </c>
      <c r="BB1098" t="s">
        <v>436</v>
      </c>
    </row>
    <row r="1099" spans="1:54" x14ac:dyDescent="0.25">
      <c r="A1099">
        <v>1944</v>
      </c>
      <c r="B1099" t="s">
        <v>410</v>
      </c>
      <c r="C1099" t="s">
        <v>226</v>
      </c>
      <c r="D1099" t="s">
        <v>423</v>
      </c>
      <c r="E1099" t="str">
        <f>VLOOKUP(D1099,TeamsFranchises!$A$2:$B$121,2,FALSE)</f>
        <v>Oakland Athletics</v>
      </c>
      <c r="G1099">
        <v>5</v>
      </c>
      <c r="H1099">
        <v>155</v>
      </c>
      <c r="I1099">
        <v>76</v>
      </c>
      <c r="J1099">
        <v>72</v>
      </c>
      <c r="K1099">
        <v>82</v>
      </c>
      <c r="N1099">
        <f t="shared" si="68"/>
        <v>0</v>
      </c>
      <c r="O1099" t="s">
        <v>51</v>
      </c>
      <c r="P1099">
        <f t="shared" si="69"/>
        <v>0</v>
      </c>
      <c r="Q1099" t="s">
        <v>51</v>
      </c>
      <c r="R1099">
        <f t="shared" si="70"/>
        <v>1</v>
      </c>
      <c r="S1099">
        <f t="shared" si="71"/>
        <v>0</v>
      </c>
      <c r="T1099" t="str">
        <f>IF('Teams-Start'!A1099&gt;=1903,"Y","N")</f>
        <v>Y</v>
      </c>
      <c r="U1099">
        <v>525</v>
      </c>
      <c r="V1099">
        <v>5312</v>
      </c>
      <c r="W1099">
        <v>1364</v>
      </c>
      <c r="X1099">
        <v>169</v>
      </c>
      <c r="Y1099">
        <v>47</v>
      </c>
      <c r="Z1099">
        <v>36</v>
      </c>
      <c r="AA1099">
        <v>422</v>
      </c>
      <c r="AB1099">
        <v>490</v>
      </c>
      <c r="AC1099">
        <v>42</v>
      </c>
      <c r="AD1099">
        <v>32</v>
      </c>
      <c r="AG1099">
        <v>594</v>
      </c>
      <c r="AH1099">
        <v>506</v>
      </c>
      <c r="AI1099">
        <v>3.26</v>
      </c>
      <c r="AJ1099">
        <v>72</v>
      </c>
      <c r="AK1099">
        <v>10</v>
      </c>
      <c r="AL1099">
        <v>14</v>
      </c>
      <c r="AM1099">
        <v>4191</v>
      </c>
      <c r="AN1099">
        <v>1345</v>
      </c>
      <c r="AO1099">
        <v>58</v>
      </c>
      <c r="AP1099">
        <v>390</v>
      </c>
      <c r="AQ1099">
        <v>534</v>
      </c>
      <c r="AR1099">
        <v>174</v>
      </c>
      <c r="AS1099">
        <v>127</v>
      </c>
      <c r="AT1099">
        <v>0.97099999999999997</v>
      </c>
      <c r="AU1099" t="s">
        <v>77</v>
      </c>
      <c r="AV1099" t="s">
        <v>442</v>
      </c>
      <c r="AW1099">
        <v>505322</v>
      </c>
      <c r="AX1099">
        <v>97</v>
      </c>
      <c r="AY1099">
        <v>101</v>
      </c>
      <c r="AZ1099" t="s">
        <v>226</v>
      </c>
      <c r="BA1099" t="s">
        <v>226</v>
      </c>
      <c r="BB1099" t="s">
        <v>226</v>
      </c>
    </row>
    <row r="1100" spans="1:54" x14ac:dyDescent="0.25">
      <c r="A1100">
        <v>1944</v>
      </c>
      <c r="B1100" t="s">
        <v>157</v>
      </c>
      <c r="C1100" t="s">
        <v>122</v>
      </c>
      <c r="D1100" t="s">
        <v>122</v>
      </c>
      <c r="E1100" t="str">
        <f>VLOOKUP(D1100,TeamsFranchises!$A$2:$B$121,2,FALSE)</f>
        <v>Philadelphia Phillies</v>
      </c>
      <c r="G1100">
        <v>8</v>
      </c>
      <c r="H1100">
        <v>154</v>
      </c>
      <c r="I1100">
        <v>79</v>
      </c>
      <c r="J1100">
        <v>61</v>
      </c>
      <c r="K1100">
        <v>92</v>
      </c>
      <c r="N1100">
        <f t="shared" si="68"/>
        <v>0</v>
      </c>
      <c r="O1100" t="s">
        <v>51</v>
      </c>
      <c r="P1100">
        <f t="shared" si="69"/>
        <v>0</v>
      </c>
      <c r="Q1100" t="s">
        <v>51</v>
      </c>
      <c r="R1100">
        <f t="shared" si="70"/>
        <v>1</v>
      </c>
      <c r="S1100">
        <f t="shared" si="71"/>
        <v>0</v>
      </c>
      <c r="T1100" t="str">
        <f>IF('Teams-Start'!A1100&gt;=1903,"Y","N")</f>
        <v>Y</v>
      </c>
      <c r="U1100">
        <v>539</v>
      </c>
      <c r="V1100">
        <v>5301</v>
      </c>
      <c r="W1100">
        <v>1331</v>
      </c>
      <c r="X1100">
        <v>199</v>
      </c>
      <c r="Y1100">
        <v>42</v>
      </c>
      <c r="Z1100">
        <v>55</v>
      </c>
      <c r="AA1100">
        <v>470</v>
      </c>
      <c r="AB1100">
        <v>500</v>
      </c>
      <c r="AC1100">
        <v>32</v>
      </c>
      <c r="AG1100">
        <v>658</v>
      </c>
      <c r="AH1100">
        <v>564</v>
      </c>
      <c r="AI1100">
        <v>3.64</v>
      </c>
      <c r="AJ1100">
        <v>66</v>
      </c>
      <c r="AK1100">
        <v>11</v>
      </c>
      <c r="AL1100">
        <v>6</v>
      </c>
      <c r="AM1100">
        <v>4185</v>
      </c>
      <c r="AN1100">
        <v>1407</v>
      </c>
      <c r="AO1100">
        <v>49</v>
      </c>
      <c r="AP1100">
        <v>459</v>
      </c>
      <c r="AQ1100">
        <v>496</v>
      </c>
      <c r="AR1100">
        <v>177</v>
      </c>
      <c r="AS1100">
        <v>138</v>
      </c>
      <c r="AT1100">
        <v>0.97199999999999998</v>
      </c>
      <c r="AU1100" t="s">
        <v>497</v>
      </c>
      <c r="AV1100" t="s">
        <v>442</v>
      </c>
      <c r="AW1100">
        <v>369586</v>
      </c>
      <c r="AX1100">
        <v>96</v>
      </c>
      <c r="AY1100">
        <v>99</v>
      </c>
      <c r="AZ1100" t="s">
        <v>122</v>
      </c>
      <c r="BA1100" t="s">
        <v>122</v>
      </c>
      <c r="BB1100" t="s">
        <v>122</v>
      </c>
    </row>
    <row r="1101" spans="1:54" x14ac:dyDescent="0.25">
      <c r="A1101">
        <v>1944</v>
      </c>
      <c r="B1101" t="s">
        <v>157</v>
      </c>
      <c r="C1101" t="s">
        <v>229</v>
      </c>
      <c r="D1101" t="s">
        <v>229</v>
      </c>
      <c r="E1101" t="str">
        <f>VLOOKUP(D1101,TeamsFranchises!$A$2:$B$121,2,FALSE)</f>
        <v>Pittsburgh Pirates</v>
      </c>
      <c r="G1101">
        <v>2</v>
      </c>
      <c r="H1101">
        <v>158</v>
      </c>
      <c r="I1101">
        <v>81</v>
      </c>
      <c r="J1101">
        <v>90</v>
      </c>
      <c r="K1101">
        <v>63</v>
      </c>
      <c r="N1101">
        <f t="shared" si="68"/>
        <v>0</v>
      </c>
      <c r="O1101" t="s">
        <v>51</v>
      </c>
      <c r="P1101">
        <f t="shared" si="69"/>
        <v>0</v>
      </c>
      <c r="Q1101" t="s">
        <v>51</v>
      </c>
      <c r="R1101">
        <f t="shared" si="70"/>
        <v>1</v>
      </c>
      <c r="S1101">
        <f t="shared" si="71"/>
        <v>0</v>
      </c>
      <c r="T1101" t="str">
        <f>IF('Teams-Start'!A1101&gt;=1903,"Y","N")</f>
        <v>Y</v>
      </c>
      <c r="U1101">
        <v>744</v>
      </c>
      <c r="V1101">
        <v>5428</v>
      </c>
      <c r="W1101">
        <v>1441</v>
      </c>
      <c r="X1101">
        <v>248</v>
      </c>
      <c r="Y1101">
        <v>80</v>
      </c>
      <c r="Z1101">
        <v>70</v>
      </c>
      <c r="AA1101">
        <v>573</v>
      </c>
      <c r="AB1101">
        <v>616</v>
      </c>
      <c r="AC1101">
        <v>87</v>
      </c>
      <c r="AG1101">
        <v>662</v>
      </c>
      <c r="AH1101">
        <v>540</v>
      </c>
      <c r="AI1101">
        <v>3.44</v>
      </c>
      <c r="AJ1101">
        <v>77</v>
      </c>
      <c r="AK1101">
        <v>10</v>
      </c>
      <c r="AL1101">
        <v>19</v>
      </c>
      <c r="AM1101">
        <v>4242</v>
      </c>
      <c r="AN1101">
        <v>1466</v>
      </c>
      <c r="AO1101">
        <v>65</v>
      </c>
      <c r="AP1101">
        <v>435</v>
      </c>
      <c r="AQ1101">
        <v>452</v>
      </c>
      <c r="AR1101">
        <v>191</v>
      </c>
      <c r="AS1101">
        <v>122</v>
      </c>
      <c r="AT1101">
        <v>0.97</v>
      </c>
      <c r="AU1101" t="s">
        <v>390</v>
      </c>
      <c r="AV1101" t="s">
        <v>447</v>
      </c>
      <c r="AW1101">
        <v>604278</v>
      </c>
      <c r="AX1101">
        <v>105</v>
      </c>
      <c r="AY1101">
        <v>103</v>
      </c>
      <c r="AZ1101" t="s">
        <v>229</v>
      </c>
      <c r="BA1101" t="s">
        <v>229</v>
      </c>
      <c r="BB1101" t="s">
        <v>229</v>
      </c>
    </row>
    <row r="1102" spans="1:54" x14ac:dyDescent="0.25">
      <c r="A1102">
        <v>1944</v>
      </c>
      <c r="B1102" t="s">
        <v>410</v>
      </c>
      <c r="C1102" t="s">
        <v>431</v>
      </c>
      <c r="D1102" t="s">
        <v>95</v>
      </c>
      <c r="E1102" t="str">
        <f>VLOOKUP(D1102,TeamsFranchises!$A$2:$B$121,2,FALSE)</f>
        <v>Baltimore Orioles</v>
      </c>
      <c r="G1102">
        <v>1</v>
      </c>
      <c r="H1102">
        <v>154</v>
      </c>
      <c r="I1102">
        <v>77</v>
      </c>
      <c r="J1102">
        <v>89</v>
      </c>
      <c r="K1102">
        <v>65</v>
      </c>
      <c r="N1102">
        <f t="shared" si="68"/>
        <v>0</v>
      </c>
      <c r="O1102" t="s">
        <v>76</v>
      </c>
      <c r="P1102">
        <f t="shared" si="69"/>
        <v>1</v>
      </c>
      <c r="Q1102" t="s">
        <v>51</v>
      </c>
      <c r="R1102">
        <f t="shared" si="70"/>
        <v>1</v>
      </c>
      <c r="S1102">
        <f t="shared" si="71"/>
        <v>0</v>
      </c>
      <c r="T1102" t="str">
        <f>IF('Teams-Start'!A1102&gt;=1903,"Y","N")</f>
        <v>Y</v>
      </c>
      <c r="U1102">
        <v>684</v>
      </c>
      <c r="V1102">
        <v>5269</v>
      </c>
      <c r="W1102">
        <v>1328</v>
      </c>
      <c r="X1102">
        <v>223</v>
      </c>
      <c r="Y1102">
        <v>45</v>
      </c>
      <c r="Z1102">
        <v>72</v>
      </c>
      <c r="AA1102">
        <v>531</v>
      </c>
      <c r="AB1102">
        <v>604</v>
      </c>
      <c r="AC1102">
        <v>44</v>
      </c>
      <c r="AD1102">
        <v>33</v>
      </c>
      <c r="AG1102">
        <v>587</v>
      </c>
      <c r="AH1102">
        <v>492</v>
      </c>
      <c r="AI1102">
        <v>3.17</v>
      </c>
      <c r="AJ1102">
        <v>71</v>
      </c>
      <c r="AK1102">
        <v>16</v>
      </c>
      <c r="AL1102">
        <v>17</v>
      </c>
      <c r="AM1102">
        <v>4191</v>
      </c>
      <c r="AN1102">
        <v>1392</v>
      </c>
      <c r="AO1102">
        <v>58</v>
      </c>
      <c r="AP1102">
        <v>469</v>
      </c>
      <c r="AQ1102">
        <v>581</v>
      </c>
      <c r="AR1102">
        <v>171</v>
      </c>
      <c r="AS1102">
        <v>142</v>
      </c>
      <c r="AT1102">
        <v>0.97199999999999998</v>
      </c>
      <c r="AU1102" t="s">
        <v>252</v>
      </c>
      <c r="AV1102" t="s">
        <v>444</v>
      </c>
      <c r="AW1102">
        <v>508644</v>
      </c>
      <c r="AX1102">
        <v>107</v>
      </c>
      <c r="AY1102">
        <v>107</v>
      </c>
      <c r="AZ1102" t="s">
        <v>433</v>
      </c>
      <c r="BA1102" t="s">
        <v>431</v>
      </c>
      <c r="BB1102" t="s">
        <v>431</v>
      </c>
    </row>
    <row r="1103" spans="1:54" x14ac:dyDescent="0.25">
      <c r="A1103">
        <v>1944</v>
      </c>
      <c r="B1103" t="s">
        <v>157</v>
      </c>
      <c r="C1103" t="s">
        <v>396</v>
      </c>
      <c r="D1103" t="s">
        <v>154</v>
      </c>
      <c r="E1103" t="str">
        <f>VLOOKUP(D1103,TeamsFranchises!$A$2:$B$121,2,FALSE)</f>
        <v>St. Louis Cardinals</v>
      </c>
      <c r="G1103">
        <v>1</v>
      </c>
      <c r="H1103">
        <v>157</v>
      </c>
      <c r="I1103">
        <v>77</v>
      </c>
      <c r="J1103">
        <v>105</v>
      </c>
      <c r="K1103">
        <v>49</v>
      </c>
      <c r="N1103">
        <f t="shared" si="68"/>
        <v>0</v>
      </c>
      <c r="O1103" t="s">
        <v>76</v>
      </c>
      <c r="P1103">
        <f t="shared" si="69"/>
        <v>1</v>
      </c>
      <c r="Q1103" t="s">
        <v>76</v>
      </c>
      <c r="R1103">
        <f t="shared" si="70"/>
        <v>0</v>
      </c>
      <c r="S1103">
        <f t="shared" si="71"/>
        <v>1</v>
      </c>
      <c r="T1103" t="str">
        <f>IF('Teams-Start'!A1103&gt;=1903,"Y","N")</f>
        <v>Y</v>
      </c>
      <c r="U1103">
        <v>772</v>
      </c>
      <c r="V1103">
        <v>5475</v>
      </c>
      <c r="W1103">
        <v>1507</v>
      </c>
      <c r="X1103">
        <v>274</v>
      </c>
      <c r="Y1103">
        <v>59</v>
      </c>
      <c r="Z1103">
        <v>100</v>
      </c>
      <c r="AA1103">
        <v>544</v>
      </c>
      <c r="AB1103">
        <v>473</v>
      </c>
      <c r="AC1103">
        <v>37</v>
      </c>
      <c r="AG1103">
        <v>490</v>
      </c>
      <c r="AH1103">
        <v>423</v>
      </c>
      <c r="AI1103">
        <v>2.67</v>
      </c>
      <c r="AJ1103">
        <v>89</v>
      </c>
      <c r="AK1103">
        <v>26</v>
      </c>
      <c r="AL1103">
        <v>12</v>
      </c>
      <c r="AM1103">
        <v>4281</v>
      </c>
      <c r="AN1103">
        <v>1228</v>
      </c>
      <c r="AO1103">
        <v>55</v>
      </c>
      <c r="AP1103">
        <v>468</v>
      </c>
      <c r="AQ1103">
        <v>637</v>
      </c>
      <c r="AR1103">
        <v>112</v>
      </c>
      <c r="AS1103">
        <v>162</v>
      </c>
      <c r="AT1103">
        <v>0.98099999999999998</v>
      </c>
      <c r="AU1103" t="s">
        <v>409</v>
      </c>
      <c r="AV1103" t="s">
        <v>444</v>
      </c>
      <c r="AW1103">
        <v>461968</v>
      </c>
      <c r="AX1103">
        <v>103</v>
      </c>
      <c r="AY1103">
        <v>99</v>
      </c>
      <c r="AZ1103" t="s">
        <v>154</v>
      </c>
      <c r="BA1103" t="s">
        <v>396</v>
      </c>
      <c r="BB1103" t="s">
        <v>396</v>
      </c>
    </row>
    <row r="1104" spans="1:54" x14ac:dyDescent="0.25">
      <c r="A1104">
        <v>1944</v>
      </c>
      <c r="B1104" t="s">
        <v>410</v>
      </c>
      <c r="C1104" t="s">
        <v>425</v>
      </c>
      <c r="D1104" t="s">
        <v>426</v>
      </c>
      <c r="E1104" t="str">
        <f>VLOOKUP(D1104,TeamsFranchises!$A$2:$B$121,2,FALSE)</f>
        <v>Minnesota Twins</v>
      </c>
      <c r="G1104">
        <v>8</v>
      </c>
      <c r="H1104">
        <v>154</v>
      </c>
      <c r="I1104">
        <v>77</v>
      </c>
      <c r="J1104">
        <v>64</v>
      </c>
      <c r="K1104">
        <v>90</v>
      </c>
      <c r="N1104">
        <f t="shared" si="68"/>
        <v>0</v>
      </c>
      <c r="O1104" t="s">
        <v>51</v>
      </c>
      <c r="P1104">
        <f t="shared" si="69"/>
        <v>0</v>
      </c>
      <c r="Q1104" t="s">
        <v>51</v>
      </c>
      <c r="R1104">
        <f t="shared" si="70"/>
        <v>1</v>
      </c>
      <c r="S1104">
        <f t="shared" si="71"/>
        <v>0</v>
      </c>
      <c r="T1104" t="str">
        <f>IF('Teams-Start'!A1104&gt;=1903,"Y","N")</f>
        <v>Y</v>
      </c>
      <c r="U1104">
        <v>592</v>
      </c>
      <c r="V1104">
        <v>5319</v>
      </c>
      <c r="W1104">
        <v>1386</v>
      </c>
      <c r="X1104">
        <v>186</v>
      </c>
      <c r="Y1104">
        <v>42</v>
      </c>
      <c r="Z1104">
        <v>33</v>
      </c>
      <c r="AA1104">
        <v>470</v>
      </c>
      <c r="AB1104">
        <v>477</v>
      </c>
      <c r="AC1104">
        <v>127</v>
      </c>
      <c r="AD1104">
        <v>59</v>
      </c>
      <c r="AG1104">
        <v>664</v>
      </c>
      <c r="AH1104">
        <v>536</v>
      </c>
      <c r="AI1104">
        <v>3.49</v>
      </c>
      <c r="AJ1104">
        <v>83</v>
      </c>
      <c r="AK1104">
        <v>13</v>
      </c>
      <c r="AL1104">
        <v>11</v>
      </c>
      <c r="AM1104">
        <v>4143</v>
      </c>
      <c r="AN1104">
        <v>1410</v>
      </c>
      <c r="AO1104">
        <v>48</v>
      </c>
      <c r="AP1104">
        <v>475</v>
      </c>
      <c r="AQ1104">
        <v>503</v>
      </c>
      <c r="AR1104">
        <v>218</v>
      </c>
      <c r="AS1104">
        <v>156</v>
      </c>
      <c r="AT1104">
        <v>0.96399999999999997</v>
      </c>
      <c r="AU1104" t="s">
        <v>397</v>
      </c>
      <c r="AV1104" t="s">
        <v>452</v>
      </c>
      <c r="AW1104">
        <v>525235</v>
      </c>
      <c r="AX1104">
        <v>95</v>
      </c>
      <c r="AY1104">
        <v>95</v>
      </c>
      <c r="AZ1104" t="s">
        <v>428</v>
      </c>
      <c r="BA1104" t="s">
        <v>425</v>
      </c>
      <c r="BB1104" t="s">
        <v>425</v>
      </c>
    </row>
    <row r="1105" spans="1:54" x14ac:dyDescent="0.25">
      <c r="A1105">
        <v>1945</v>
      </c>
      <c r="B1105" t="s">
        <v>410</v>
      </c>
      <c r="C1105" t="s">
        <v>54</v>
      </c>
      <c r="D1105" t="s">
        <v>54</v>
      </c>
      <c r="E1105" t="str">
        <f>VLOOKUP(D1105,TeamsFranchises!$A$2:$B$121,2,FALSE)</f>
        <v>Boston Red Sox</v>
      </c>
      <c r="G1105">
        <v>7</v>
      </c>
      <c r="H1105">
        <v>157</v>
      </c>
      <c r="I1105">
        <v>78</v>
      </c>
      <c r="J1105">
        <v>71</v>
      </c>
      <c r="K1105">
        <v>83</v>
      </c>
      <c r="N1105">
        <f t="shared" si="68"/>
        <v>0</v>
      </c>
      <c r="O1105" t="s">
        <v>51</v>
      </c>
      <c r="P1105">
        <f t="shared" si="69"/>
        <v>0</v>
      </c>
      <c r="Q1105" t="s">
        <v>51</v>
      </c>
      <c r="R1105">
        <f t="shared" si="70"/>
        <v>1</v>
      </c>
      <c r="S1105">
        <f t="shared" si="71"/>
        <v>0</v>
      </c>
      <c r="T1105" t="str">
        <f>IF('Teams-Start'!A1105&gt;=1903,"Y","N")</f>
        <v>Y</v>
      </c>
      <c r="U1105">
        <v>599</v>
      </c>
      <c r="V1105">
        <v>5367</v>
      </c>
      <c r="W1105">
        <v>1393</v>
      </c>
      <c r="X1105">
        <v>225</v>
      </c>
      <c r="Y1105">
        <v>44</v>
      </c>
      <c r="Z1105">
        <v>50</v>
      </c>
      <c r="AA1105">
        <v>541</v>
      </c>
      <c r="AB1105">
        <v>534</v>
      </c>
      <c r="AC1105">
        <v>72</v>
      </c>
      <c r="AD1105">
        <v>50</v>
      </c>
      <c r="AG1105">
        <v>674</v>
      </c>
      <c r="AH1105">
        <v>587</v>
      </c>
      <c r="AI1105">
        <v>3.8</v>
      </c>
      <c r="AJ1105">
        <v>71</v>
      </c>
      <c r="AK1105">
        <v>15</v>
      </c>
      <c r="AL1105">
        <v>13</v>
      </c>
      <c r="AM1105">
        <v>4170</v>
      </c>
      <c r="AN1105">
        <v>1389</v>
      </c>
      <c r="AO1105">
        <v>58</v>
      </c>
      <c r="AP1105">
        <v>656</v>
      </c>
      <c r="AQ1105">
        <v>490</v>
      </c>
      <c r="AR1105">
        <v>168</v>
      </c>
      <c r="AS1105">
        <v>198</v>
      </c>
      <c r="AT1105">
        <v>0.97299999999999998</v>
      </c>
      <c r="AU1105" t="s">
        <v>441</v>
      </c>
      <c r="AV1105" t="s">
        <v>493</v>
      </c>
      <c r="AW1105">
        <v>603794</v>
      </c>
      <c r="AX1105">
        <v>103</v>
      </c>
      <c r="AY1105">
        <v>101</v>
      </c>
      <c r="AZ1105" t="s">
        <v>54</v>
      </c>
      <c r="BA1105" t="s">
        <v>54</v>
      </c>
      <c r="BB1105" t="s">
        <v>54</v>
      </c>
    </row>
    <row r="1106" spans="1:54" x14ac:dyDescent="0.25">
      <c r="A1106">
        <v>1945</v>
      </c>
      <c r="B1106" t="s">
        <v>157</v>
      </c>
      <c r="C1106" t="s">
        <v>262</v>
      </c>
      <c r="D1106" t="s">
        <v>260</v>
      </c>
      <c r="E1106" t="str">
        <f>VLOOKUP(D1106,TeamsFranchises!$A$2:$B$121,2,FALSE)</f>
        <v>Los Angeles Dodgers</v>
      </c>
      <c r="G1106">
        <v>3</v>
      </c>
      <c r="H1106">
        <v>155</v>
      </c>
      <c r="I1106">
        <v>78</v>
      </c>
      <c r="J1106">
        <v>87</v>
      </c>
      <c r="K1106">
        <v>67</v>
      </c>
      <c r="N1106">
        <f t="shared" si="68"/>
        <v>0</v>
      </c>
      <c r="O1106" t="s">
        <v>51</v>
      </c>
      <c r="P1106">
        <f t="shared" si="69"/>
        <v>0</v>
      </c>
      <c r="Q1106" t="s">
        <v>51</v>
      </c>
      <c r="R1106">
        <f t="shared" si="70"/>
        <v>1</v>
      </c>
      <c r="S1106">
        <f t="shared" si="71"/>
        <v>0</v>
      </c>
      <c r="T1106" t="str">
        <f>IF('Teams-Start'!A1106&gt;=1903,"Y","N")</f>
        <v>Y</v>
      </c>
      <c r="U1106">
        <v>795</v>
      </c>
      <c r="V1106">
        <v>5418</v>
      </c>
      <c r="W1106">
        <v>1468</v>
      </c>
      <c r="X1106">
        <v>257</v>
      </c>
      <c r="Y1106">
        <v>71</v>
      </c>
      <c r="Z1106">
        <v>57</v>
      </c>
      <c r="AA1106">
        <v>629</v>
      </c>
      <c r="AB1106">
        <v>434</v>
      </c>
      <c r="AC1106">
        <v>75</v>
      </c>
      <c r="AG1106">
        <v>724</v>
      </c>
      <c r="AH1106">
        <v>572</v>
      </c>
      <c r="AI1106">
        <v>3.7</v>
      </c>
      <c r="AJ1106">
        <v>61</v>
      </c>
      <c r="AK1106">
        <v>7</v>
      </c>
      <c r="AL1106">
        <v>18</v>
      </c>
      <c r="AM1106">
        <v>4176</v>
      </c>
      <c r="AN1106">
        <v>1357</v>
      </c>
      <c r="AO1106">
        <v>74</v>
      </c>
      <c r="AP1106">
        <v>586</v>
      </c>
      <c r="AQ1106">
        <v>557</v>
      </c>
      <c r="AR1106">
        <v>230</v>
      </c>
      <c r="AS1106">
        <v>144</v>
      </c>
      <c r="AT1106">
        <v>0.96199999999999997</v>
      </c>
      <c r="AU1106" t="s">
        <v>448</v>
      </c>
      <c r="AV1106" t="s">
        <v>458</v>
      </c>
      <c r="AW1106">
        <v>1059220</v>
      </c>
      <c r="AX1106">
        <v>99</v>
      </c>
      <c r="AY1106">
        <v>99</v>
      </c>
      <c r="AZ1106" t="s">
        <v>262</v>
      </c>
      <c r="BA1106" t="s">
        <v>262</v>
      </c>
      <c r="BB1106" t="s">
        <v>262</v>
      </c>
    </row>
    <row r="1107" spans="1:54" x14ac:dyDescent="0.25">
      <c r="A1107">
        <v>1945</v>
      </c>
      <c r="B1107" t="s">
        <v>157</v>
      </c>
      <c r="C1107" t="s">
        <v>158</v>
      </c>
      <c r="D1107" t="s">
        <v>159</v>
      </c>
      <c r="E1107" t="str">
        <f>VLOOKUP(D1107,TeamsFranchises!$A$2:$B$121,2,FALSE)</f>
        <v>Atlanta Braves</v>
      </c>
      <c r="G1107">
        <v>6</v>
      </c>
      <c r="H1107">
        <v>154</v>
      </c>
      <c r="I1107">
        <v>75</v>
      </c>
      <c r="J1107">
        <v>67</v>
      </c>
      <c r="K1107">
        <v>85</v>
      </c>
      <c r="N1107">
        <f t="shared" si="68"/>
        <v>0</v>
      </c>
      <c r="O1107" t="s">
        <v>51</v>
      </c>
      <c r="P1107">
        <f t="shared" si="69"/>
        <v>0</v>
      </c>
      <c r="Q1107" t="s">
        <v>51</v>
      </c>
      <c r="R1107">
        <f t="shared" si="70"/>
        <v>1</v>
      </c>
      <c r="S1107">
        <f t="shared" si="71"/>
        <v>0</v>
      </c>
      <c r="T1107" t="str">
        <f>IF('Teams-Start'!A1107&gt;=1903,"Y","N")</f>
        <v>Y</v>
      </c>
      <c r="U1107">
        <v>721</v>
      </c>
      <c r="V1107">
        <v>5441</v>
      </c>
      <c r="W1107">
        <v>1453</v>
      </c>
      <c r="X1107">
        <v>229</v>
      </c>
      <c r="Y1107">
        <v>25</v>
      </c>
      <c r="Z1107">
        <v>101</v>
      </c>
      <c r="AA1107">
        <v>520</v>
      </c>
      <c r="AB1107">
        <v>510</v>
      </c>
      <c r="AC1107">
        <v>82</v>
      </c>
      <c r="AG1107">
        <v>728</v>
      </c>
      <c r="AH1107">
        <v>624</v>
      </c>
      <c r="AI1107">
        <v>4.04</v>
      </c>
      <c r="AJ1107">
        <v>57</v>
      </c>
      <c r="AK1107">
        <v>7</v>
      </c>
      <c r="AL1107">
        <v>13</v>
      </c>
      <c r="AM1107">
        <v>4173</v>
      </c>
      <c r="AN1107">
        <v>1474</v>
      </c>
      <c r="AO1107">
        <v>99</v>
      </c>
      <c r="AP1107">
        <v>557</v>
      </c>
      <c r="AQ1107">
        <v>404</v>
      </c>
      <c r="AR1107">
        <v>193</v>
      </c>
      <c r="AS1107">
        <v>160</v>
      </c>
      <c r="AT1107">
        <v>0.96899999999999997</v>
      </c>
      <c r="AU1107" t="s">
        <v>454</v>
      </c>
      <c r="AV1107" t="s">
        <v>489</v>
      </c>
      <c r="AW1107">
        <v>374178</v>
      </c>
      <c r="AX1107">
        <v>100</v>
      </c>
      <c r="AY1107">
        <v>101</v>
      </c>
      <c r="AZ1107" t="s">
        <v>158</v>
      </c>
      <c r="BA1107" t="s">
        <v>158</v>
      </c>
      <c r="BB1107" t="s">
        <v>158</v>
      </c>
    </row>
    <row r="1108" spans="1:54" x14ac:dyDescent="0.25">
      <c r="A1108">
        <v>1945</v>
      </c>
      <c r="B1108" t="s">
        <v>410</v>
      </c>
      <c r="C1108" t="s">
        <v>415</v>
      </c>
      <c r="D1108" t="s">
        <v>416</v>
      </c>
      <c r="E1108" t="str">
        <f>VLOOKUP(D1108,TeamsFranchises!$A$2:$B$121,2,FALSE)</f>
        <v>Chicago White Sox</v>
      </c>
      <c r="G1108">
        <v>6</v>
      </c>
      <c r="H1108">
        <v>150</v>
      </c>
      <c r="I1108">
        <v>74</v>
      </c>
      <c r="J1108">
        <v>71</v>
      </c>
      <c r="K1108">
        <v>78</v>
      </c>
      <c r="N1108">
        <f t="shared" si="68"/>
        <v>0</v>
      </c>
      <c r="O1108" t="s">
        <v>51</v>
      </c>
      <c r="P1108">
        <f t="shared" si="69"/>
        <v>0</v>
      </c>
      <c r="Q1108" t="s">
        <v>51</v>
      </c>
      <c r="R1108">
        <f t="shared" si="70"/>
        <v>1</v>
      </c>
      <c r="S1108">
        <f t="shared" si="71"/>
        <v>0</v>
      </c>
      <c r="T1108" t="str">
        <f>IF('Teams-Start'!A1108&gt;=1903,"Y","N")</f>
        <v>Y</v>
      </c>
      <c r="U1108">
        <v>596</v>
      </c>
      <c r="V1108">
        <v>5077</v>
      </c>
      <c r="W1108">
        <v>1330</v>
      </c>
      <c r="X1108">
        <v>204</v>
      </c>
      <c r="Y1108">
        <v>55</v>
      </c>
      <c r="Z1108">
        <v>22</v>
      </c>
      <c r="AA1108">
        <v>470</v>
      </c>
      <c r="AB1108">
        <v>467</v>
      </c>
      <c r="AC1108">
        <v>78</v>
      </c>
      <c r="AD1108">
        <v>54</v>
      </c>
      <c r="AG1108">
        <v>633</v>
      </c>
      <c r="AH1108">
        <v>545</v>
      </c>
      <c r="AI1108">
        <v>3.69</v>
      </c>
      <c r="AJ1108">
        <v>84</v>
      </c>
      <c r="AK1108">
        <v>13</v>
      </c>
      <c r="AL1108">
        <v>13</v>
      </c>
      <c r="AM1108">
        <v>3990</v>
      </c>
      <c r="AN1108">
        <v>1400</v>
      </c>
      <c r="AO1108">
        <v>63</v>
      </c>
      <c r="AP1108">
        <v>448</v>
      </c>
      <c r="AQ1108">
        <v>486</v>
      </c>
      <c r="AR1108">
        <v>180</v>
      </c>
      <c r="AS1108">
        <v>139</v>
      </c>
      <c r="AT1108">
        <v>0.97</v>
      </c>
      <c r="AU1108" t="s">
        <v>417</v>
      </c>
      <c r="AV1108" t="s">
        <v>450</v>
      </c>
      <c r="AW1108">
        <v>657981</v>
      </c>
      <c r="AX1108">
        <v>97</v>
      </c>
      <c r="AY1108">
        <v>98</v>
      </c>
      <c r="AZ1108" t="s">
        <v>416</v>
      </c>
      <c r="BA1108" t="s">
        <v>415</v>
      </c>
      <c r="BB1108" t="s">
        <v>415</v>
      </c>
    </row>
    <row r="1109" spans="1:54" x14ac:dyDescent="0.25">
      <c r="A1109">
        <v>1945</v>
      </c>
      <c r="B1109" t="s">
        <v>157</v>
      </c>
      <c r="C1109" t="s">
        <v>161</v>
      </c>
      <c r="D1109" t="s">
        <v>162</v>
      </c>
      <c r="E1109" t="str">
        <f>VLOOKUP(D1109,TeamsFranchises!$A$2:$B$121,2,FALSE)</f>
        <v>Chicago Cubs</v>
      </c>
      <c r="G1109">
        <v>1</v>
      </c>
      <c r="H1109">
        <v>155</v>
      </c>
      <c r="I1109">
        <v>76</v>
      </c>
      <c r="J1109">
        <v>98</v>
      </c>
      <c r="K1109">
        <v>56</v>
      </c>
      <c r="N1109">
        <f t="shared" si="68"/>
        <v>0</v>
      </c>
      <c r="O1109" t="s">
        <v>76</v>
      </c>
      <c r="P1109">
        <f t="shared" si="69"/>
        <v>1</v>
      </c>
      <c r="Q1109" t="s">
        <v>51</v>
      </c>
      <c r="R1109">
        <f t="shared" si="70"/>
        <v>1</v>
      </c>
      <c r="S1109">
        <f t="shared" si="71"/>
        <v>0</v>
      </c>
      <c r="T1109" t="str">
        <f>IF('Teams-Start'!A1109&gt;=1903,"Y","N")</f>
        <v>Y</v>
      </c>
      <c r="U1109">
        <v>735</v>
      </c>
      <c r="V1109">
        <v>5298</v>
      </c>
      <c r="W1109">
        <v>1465</v>
      </c>
      <c r="X1109">
        <v>229</v>
      </c>
      <c r="Y1109">
        <v>52</v>
      </c>
      <c r="Z1109">
        <v>57</v>
      </c>
      <c r="AA1109">
        <v>554</v>
      </c>
      <c r="AB1109">
        <v>462</v>
      </c>
      <c r="AC1109">
        <v>69</v>
      </c>
      <c r="AG1109">
        <v>532</v>
      </c>
      <c r="AH1109">
        <v>452</v>
      </c>
      <c r="AI1109">
        <v>2.98</v>
      </c>
      <c r="AJ1109">
        <v>86</v>
      </c>
      <c r="AK1109">
        <v>15</v>
      </c>
      <c r="AL1109">
        <v>14</v>
      </c>
      <c r="AM1109">
        <v>4098</v>
      </c>
      <c r="AN1109">
        <v>1301</v>
      </c>
      <c r="AO1109">
        <v>57</v>
      </c>
      <c r="AP1109">
        <v>385</v>
      </c>
      <c r="AQ1109">
        <v>541</v>
      </c>
      <c r="AR1109">
        <v>119</v>
      </c>
      <c r="AS1109">
        <v>124</v>
      </c>
      <c r="AT1109">
        <v>0.98</v>
      </c>
      <c r="AU1109" t="s">
        <v>434</v>
      </c>
      <c r="AV1109" t="s">
        <v>473</v>
      </c>
      <c r="AW1109">
        <v>1036386</v>
      </c>
      <c r="AX1109">
        <v>98</v>
      </c>
      <c r="AY1109">
        <v>96</v>
      </c>
      <c r="AZ1109" t="s">
        <v>162</v>
      </c>
      <c r="BA1109" t="s">
        <v>161</v>
      </c>
      <c r="BB1109" t="s">
        <v>161</v>
      </c>
    </row>
    <row r="1110" spans="1:54" x14ac:dyDescent="0.25">
      <c r="A1110">
        <v>1945</v>
      </c>
      <c r="B1110" t="s">
        <v>157</v>
      </c>
      <c r="C1110" t="s">
        <v>167</v>
      </c>
      <c r="D1110" t="s">
        <v>167</v>
      </c>
      <c r="E1110" t="str">
        <f>VLOOKUP(D1110,TeamsFranchises!$A$2:$B$121,2,FALSE)</f>
        <v>Cincinnati Reds</v>
      </c>
      <c r="G1110">
        <v>7</v>
      </c>
      <c r="H1110">
        <v>154</v>
      </c>
      <c r="I1110">
        <v>77</v>
      </c>
      <c r="J1110">
        <v>61</v>
      </c>
      <c r="K1110">
        <v>93</v>
      </c>
      <c r="N1110">
        <f t="shared" si="68"/>
        <v>0</v>
      </c>
      <c r="O1110" t="s">
        <v>51</v>
      </c>
      <c r="P1110">
        <f t="shared" si="69"/>
        <v>0</v>
      </c>
      <c r="Q1110" t="s">
        <v>51</v>
      </c>
      <c r="R1110">
        <f t="shared" si="70"/>
        <v>1</v>
      </c>
      <c r="S1110">
        <f t="shared" si="71"/>
        <v>0</v>
      </c>
      <c r="T1110" t="str">
        <f>IF('Teams-Start'!A1110&gt;=1903,"Y","N")</f>
        <v>Y</v>
      </c>
      <c r="U1110">
        <v>536</v>
      </c>
      <c r="V1110">
        <v>5283</v>
      </c>
      <c r="W1110">
        <v>1317</v>
      </c>
      <c r="X1110">
        <v>221</v>
      </c>
      <c r="Y1110">
        <v>26</v>
      </c>
      <c r="Z1110">
        <v>56</v>
      </c>
      <c r="AA1110">
        <v>392</v>
      </c>
      <c r="AB1110">
        <v>532</v>
      </c>
      <c r="AC1110">
        <v>71</v>
      </c>
      <c r="AG1110">
        <v>694</v>
      </c>
      <c r="AH1110">
        <v>607</v>
      </c>
      <c r="AI1110">
        <v>4</v>
      </c>
      <c r="AJ1110">
        <v>77</v>
      </c>
      <c r="AK1110">
        <v>11</v>
      </c>
      <c r="AL1110">
        <v>6</v>
      </c>
      <c r="AM1110">
        <v>4095</v>
      </c>
      <c r="AN1110">
        <v>1438</v>
      </c>
      <c r="AO1110">
        <v>70</v>
      </c>
      <c r="AP1110">
        <v>534</v>
      </c>
      <c r="AQ1110">
        <v>372</v>
      </c>
      <c r="AR1110">
        <v>146</v>
      </c>
      <c r="AS1110">
        <v>138</v>
      </c>
      <c r="AT1110">
        <v>0.97599999999999998</v>
      </c>
      <c r="AU1110" t="s">
        <v>165</v>
      </c>
      <c r="AV1110" t="s">
        <v>455</v>
      </c>
      <c r="AW1110">
        <v>290070</v>
      </c>
      <c r="AX1110">
        <v>98</v>
      </c>
      <c r="AY1110">
        <v>99</v>
      </c>
      <c r="AZ1110" t="s">
        <v>167</v>
      </c>
      <c r="BA1110" t="s">
        <v>167</v>
      </c>
      <c r="BB1110" t="s">
        <v>167</v>
      </c>
    </row>
    <row r="1111" spans="1:54" x14ac:dyDescent="0.25">
      <c r="A1111">
        <v>1945</v>
      </c>
      <c r="B1111" t="s">
        <v>410</v>
      </c>
      <c r="C1111" t="s">
        <v>64</v>
      </c>
      <c r="D1111" t="s">
        <v>64</v>
      </c>
      <c r="E1111" t="str">
        <f>VLOOKUP(D1111,TeamsFranchises!$A$2:$B$121,2,FALSE)</f>
        <v>Cleveland Indians</v>
      </c>
      <c r="G1111">
        <v>5</v>
      </c>
      <c r="H1111">
        <v>147</v>
      </c>
      <c r="I1111">
        <v>77</v>
      </c>
      <c r="J1111">
        <v>73</v>
      </c>
      <c r="K1111">
        <v>72</v>
      </c>
      <c r="N1111">
        <f t="shared" si="68"/>
        <v>0</v>
      </c>
      <c r="O1111" t="s">
        <v>51</v>
      </c>
      <c r="P1111">
        <f t="shared" si="69"/>
        <v>0</v>
      </c>
      <c r="Q1111" t="s">
        <v>51</v>
      </c>
      <c r="R1111">
        <f t="shared" si="70"/>
        <v>1</v>
      </c>
      <c r="S1111">
        <f t="shared" si="71"/>
        <v>0</v>
      </c>
      <c r="T1111" t="str">
        <f>IF('Teams-Start'!A1111&gt;=1903,"Y","N")</f>
        <v>Y</v>
      </c>
      <c r="U1111">
        <v>557</v>
      </c>
      <c r="V1111">
        <v>4898</v>
      </c>
      <c r="W1111">
        <v>1249</v>
      </c>
      <c r="X1111">
        <v>216</v>
      </c>
      <c r="Y1111">
        <v>48</v>
      </c>
      <c r="Z1111">
        <v>65</v>
      </c>
      <c r="AA1111">
        <v>505</v>
      </c>
      <c r="AB1111">
        <v>578</v>
      </c>
      <c r="AC1111">
        <v>19</v>
      </c>
      <c r="AD1111">
        <v>31</v>
      </c>
      <c r="AG1111">
        <v>548</v>
      </c>
      <c r="AH1111">
        <v>479</v>
      </c>
      <c r="AI1111">
        <v>3.31</v>
      </c>
      <c r="AJ1111">
        <v>76</v>
      </c>
      <c r="AK1111">
        <v>14</v>
      </c>
      <c r="AL1111">
        <v>12</v>
      </c>
      <c r="AM1111">
        <v>3906</v>
      </c>
      <c r="AN1111">
        <v>1269</v>
      </c>
      <c r="AO1111">
        <v>39</v>
      </c>
      <c r="AP1111">
        <v>501</v>
      </c>
      <c r="AQ1111">
        <v>497</v>
      </c>
      <c r="AR1111">
        <v>126</v>
      </c>
      <c r="AS1111">
        <v>149</v>
      </c>
      <c r="AT1111">
        <v>0.97699999999999998</v>
      </c>
      <c r="AU1111" t="s">
        <v>487</v>
      </c>
      <c r="AV1111" t="s">
        <v>492</v>
      </c>
      <c r="AW1111">
        <v>558182</v>
      </c>
      <c r="AX1111">
        <v>95</v>
      </c>
      <c r="AY1111">
        <v>96</v>
      </c>
      <c r="AZ1111" t="s">
        <v>64</v>
      </c>
      <c r="BA1111" t="s">
        <v>64</v>
      </c>
      <c r="BB1111" t="s">
        <v>64</v>
      </c>
    </row>
    <row r="1112" spans="1:54" x14ac:dyDescent="0.25">
      <c r="A1112">
        <v>1945</v>
      </c>
      <c r="B1112" t="s">
        <v>410</v>
      </c>
      <c r="C1112" t="s">
        <v>419</v>
      </c>
      <c r="D1112" t="s">
        <v>419</v>
      </c>
      <c r="E1112" t="str">
        <f>VLOOKUP(D1112,TeamsFranchises!$A$2:$B$121,2,FALSE)</f>
        <v>Detroit Tigers</v>
      </c>
      <c r="G1112">
        <v>1</v>
      </c>
      <c r="H1112">
        <v>155</v>
      </c>
      <c r="I1112">
        <v>76</v>
      </c>
      <c r="J1112">
        <v>88</v>
      </c>
      <c r="K1112">
        <v>65</v>
      </c>
      <c r="N1112">
        <f t="shared" si="68"/>
        <v>0</v>
      </c>
      <c r="O1112" t="s">
        <v>76</v>
      </c>
      <c r="P1112">
        <f t="shared" si="69"/>
        <v>1</v>
      </c>
      <c r="Q1112" t="s">
        <v>76</v>
      </c>
      <c r="R1112">
        <f t="shared" si="70"/>
        <v>0</v>
      </c>
      <c r="S1112">
        <f t="shared" si="71"/>
        <v>1</v>
      </c>
      <c r="T1112" t="str">
        <f>IF('Teams-Start'!A1112&gt;=1903,"Y","N")</f>
        <v>Y</v>
      </c>
      <c r="U1112">
        <v>633</v>
      </c>
      <c r="V1112">
        <v>5257</v>
      </c>
      <c r="W1112">
        <v>1345</v>
      </c>
      <c r="X1112">
        <v>227</v>
      </c>
      <c r="Y1112">
        <v>47</v>
      </c>
      <c r="Z1112">
        <v>77</v>
      </c>
      <c r="AA1112">
        <v>517</v>
      </c>
      <c r="AB1112">
        <v>533</v>
      </c>
      <c r="AC1112">
        <v>60</v>
      </c>
      <c r="AD1112">
        <v>54</v>
      </c>
      <c r="AG1112">
        <v>565</v>
      </c>
      <c r="AH1112">
        <v>463</v>
      </c>
      <c r="AI1112">
        <v>2.99</v>
      </c>
      <c r="AJ1112">
        <v>78</v>
      </c>
      <c r="AK1112">
        <v>19</v>
      </c>
      <c r="AL1112">
        <v>16</v>
      </c>
      <c r="AM1112">
        <v>4179</v>
      </c>
      <c r="AN1112">
        <v>1305</v>
      </c>
      <c r="AO1112">
        <v>48</v>
      </c>
      <c r="AP1112">
        <v>538</v>
      </c>
      <c r="AQ1112">
        <v>588</v>
      </c>
      <c r="AR1112">
        <v>158</v>
      </c>
      <c r="AS1112">
        <v>173</v>
      </c>
      <c r="AT1112">
        <v>0.97399999999999998</v>
      </c>
      <c r="AU1112" t="s">
        <v>420</v>
      </c>
      <c r="AV1112" t="s">
        <v>495</v>
      </c>
      <c r="AW1112">
        <v>1280341</v>
      </c>
      <c r="AX1112">
        <v>107</v>
      </c>
      <c r="AY1112">
        <v>105</v>
      </c>
      <c r="AZ1112" t="s">
        <v>419</v>
      </c>
      <c r="BA1112" t="s">
        <v>419</v>
      </c>
      <c r="BB1112" t="s">
        <v>419</v>
      </c>
    </row>
    <row r="1113" spans="1:54" x14ac:dyDescent="0.25">
      <c r="A1113">
        <v>1945</v>
      </c>
      <c r="B1113" t="s">
        <v>157</v>
      </c>
      <c r="C1113" t="s">
        <v>242</v>
      </c>
      <c r="D1113" t="s">
        <v>243</v>
      </c>
      <c r="E1113" t="str">
        <f>VLOOKUP(D1113,TeamsFranchises!$A$2:$B$121,2,FALSE)</f>
        <v>San Francisco Giants</v>
      </c>
      <c r="G1113">
        <v>5</v>
      </c>
      <c r="H1113">
        <v>154</v>
      </c>
      <c r="I1113">
        <v>78</v>
      </c>
      <c r="J1113">
        <v>78</v>
      </c>
      <c r="K1113">
        <v>74</v>
      </c>
      <c r="N1113">
        <f t="shared" si="68"/>
        <v>0</v>
      </c>
      <c r="O1113" t="s">
        <v>51</v>
      </c>
      <c r="P1113">
        <f t="shared" si="69"/>
        <v>0</v>
      </c>
      <c r="Q1113" t="s">
        <v>51</v>
      </c>
      <c r="R1113">
        <f t="shared" si="70"/>
        <v>1</v>
      </c>
      <c r="S1113">
        <f t="shared" si="71"/>
        <v>0</v>
      </c>
      <c r="T1113" t="str">
        <f>IF('Teams-Start'!A1113&gt;=1903,"Y","N")</f>
        <v>Y</v>
      </c>
      <c r="U1113">
        <v>668</v>
      </c>
      <c r="V1113">
        <v>5350</v>
      </c>
      <c r="W1113">
        <v>1439</v>
      </c>
      <c r="X1113">
        <v>175</v>
      </c>
      <c r="Y1113">
        <v>35</v>
      </c>
      <c r="Z1113">
        <v>114</v>
      </c>
      <c r="AA1113">
        <v>501</v>
      </c>
      <c r="AB1113">
        <v>457</v>
      </c>
      <c r="AC1113">
        <v>38</v>
      </c>
      <c r="AG1113">
        <v>700</v>
      </c>
      <c r="AH1113">
        <v>620</v>
      </c>
      <c r="AI1113">
        <v>4.0599999999999996</v>
      </c>
      <c r="AJ1113">
        <v>53</v>
      </c>
      <c r="AK1113">
        <v>13</v>
      </c>
      <c r="AL1113">
        <v>21</v>
      </c>
      <c r="AM1113">
        <v>4122</v>
      </c>
      <c r="AN1113">
        <v>1401</v>
      </c>
      <c r="AO1113">
        <v>85</v>
      </c>
      <c r="AP1113">
        <v>528</v>
      </c>
      <c r="AQ1113">
        <v>530</v>
      </c>
      <c r="AR1113">
        <v>166</v>
      </c>
      <c r="AS1113">
        <v>112</v>
      </c>
      <c r="AT1113">
        <v>0.97299999999999998</v>
      </c>
      <c r="AU1113" t="s">
        <v>310</v>
      </c>
      <c r="AV1113" t="s">
        <v>457</v>
      </c>
      <c r="AW1113">
        <v>1016468</v>
      </c>
      <c r="AX1113">
        <v>101</v>
      </c>
      <c r="AY1113">
        <v>102</v>
      </c>
      <c r="AZ1113" t="s">
        <v>246</v>
      </c>
      <c r="BA1113" t="s">
        <v>242</v>
      </c>
      <c r="BB1113" t="s">
        <v>242</v>
      </c>
    </row>
    <row r="1114" spans="1:54" x14ac:dyDescent="0.25">
      <c r="A1114">
        <v>1945</v>
      </c>
      <c r="B1114" t="s">
        <v>410</v>
      </c>
      <c r="C1114" t="s">
        <v>436</v>
      </c>
      <c r="D1114" t="s">
        <v>412</v>
      </c>
      <c r="E1114" t="str">
        <f>VLOOKUP(D1114,TeamsFranchises!$A$2:$B$121,2,FALSE)</f>
        <v>New York Yankees</v>
      </c>
      <c r="G1114">
        <v>4</v>
      </c>
      <c r="H1114">
        <v>152</v>
      </c>
      <c r="I1114">
        <v>76</v>
      </c>
      <c r="J1114">
        <v>81</v>
      </c>
      <c r="K1114">
        <v>71</v>
      </c>
      <c r="N1114">
        <f t="shared" si="68"/>
        <v>0</v>
      </c>
      <c r="O1114" t="s">
        <v>51</v>
      </c>
      <c r="P1114">
        <f t="shared" si="69"/>
        <v>0</v>
      </c>
      <c r="Q1114" t="s">
        <v>51</v>
      </c>
      <c r="R1114">
        <f t="shared" si="70"/>
        <v>1</v>
      </c>
      <c r="S1114">
        <f t="shared" si="71"/>
        <v>0</v>
      </c>
      <c r="T1114" t="str">
        <f>IF('Teams-Start'!A1114&gt;=1903,"Y","N")</f>
        <v>Y</v>
      </c>
      <c r="U1114">
        <v>676</v>
      </c>
      <c r="V1114">
        <v>5176</v>
      </c>
      <c r="W1114">
        <v>1343</v>
      </c>
      <c r="X1114">
        <v>189</v>
      </c>
      <c r="Y1114">
        <v>61</v>
      </c>
      <c r="Z1114">
        <v>93</v>
      </c>
      <c r="AA1114">
        <v>618</v>
      </c>
      <c r="AB1114">
        <v>567</v>
      </c>
      <c r="AC1114">
        <v>64</v>
      </c>
      <c r="AD1114">
        <v>43</v>
      </c>
      <c r="AG1114">
        <v>606</v>
      </c>
      <c r="AH1114">
        <v>519</v>
      </c>
      <c r="AI1114">
        <v>3.45</v>
      </c>
      <c r="AJ1114">
        <v>78</v>
      </c>
      <c r="AK1114">
        <v>9</v>
      </c>
      <c r="AL1114">
        <v>14</v>
      </c>
      <c r="AM1114">
        <v>4065</v>
      </c>
      <c r="AN1114">
        <v>1277</v>
      </c>
      <c r="AO1114">
        <v>66</v>
      </c>
      <c r="AP1114">
        <v>485</v>
      </c>
      <c r="AQ1114">
        <v>474</v>
      </c>
      <c r="AR1114">
        <v>175</v>
      </c>
      <c r="AS1114">
        <v>170</v>
      </c>
      <c r="AT1114">
        <v>0.97099999999999997</v>
      </c>
      <c r="AU1114" t="s">
        <v>459</v>
      </c>
      <c r="AV1114" t="s">
        <v>491</v>
      </c>
      <c r="AW1114">
        <v>881845</v>
      </c>
      <c r="AX1114">
        <v>105</v>
      </c>
      <c r="AY1114">
        <v>103</v>
      </c>
      <c r="AZ1114" t="s">
        <v>412</v>
      </c>
      <c r="BA1114" t="s">
        <v>436</v>
      </c>
      <c r="BB1114" t="s">
        <v>436</v>
      </c>
    </row>
    <row r="1115" spans="1:54" x14ac:dyDescent="0.25">
      <c r="A1115">
        <v>1945</v>
      </c>
      <c r="B1115" t="s">
        <v>410</v>
      </c>
      <c r="C1115" t="s">
        <v>226</v>
      </c>
      <c r="D1115" t="s">
        <v>423</v>
      </c>
      <c r="E1115" t="str">
        <f>VLOOKUP(D1115,TeamsFranchises!$A$2:$B$121,2,FALSE)</f>
        <v>Oakland Athletics</v>
      </c>
      <c r="G1115">
        <v>8</v>
      </c>
      <c r="H1115">
        <v>153</v>
      </c>
      <c r="I1115">
        <v>77</v>
      </c>
      <c r="J1115">
        <v>52</v>
      </c>
      <c r="K1115">
        <v>98</v>
      </c>
      <c r="N1115">
        <f t="shared" si="68"/>
        <v>0</v>
      </c>
      <c r="O1115" t="s">
        <v>51</v>
      </c>
      <c r="P1115">
        <f t="shared" si="69"/>
        <v>0</v>
      </c>
      <c r="Q1115" t="s">
        <v>51</v>
      </c>
      <c r="R1115">
        <f t="shared" si="70"/>
        <v>1</v>
      </c>
      <c r="S1115">
        <f t="shared" si="71"/>
        <v>0</v>
      </c>
      <c r="T1115" t="str">
        <f>IF('Teams-Start'!A1115&gt;=1903,"Y","N")</f>
        <v>Y</v>
      </c>
      <c r="U1115">
        <v>494</v>
      </c>
      <c r="V1115">
        <v>5296</v>
      </c>
      <c r="W1115">
        <v>1297</v>
      </c>
      <c r="X1115">
        <v>201</v>
      </c>
      <c r="Y1115">
        <v>37</v>
      </c>
      <c r="Z1115">
        <v>33</v>
      </c>
      <c r="AA1115">
        <v>449</v>
      </c>
      <c r="AB1115">
        <v>463</v>
      </c>
      <c r="AC1115">
        <v>25</v>
      </c>
      <c r="AD1115">
        <v>45</v>
      </c>
      <c r="AG1115">
        <v>638</v>
      </c>
      <c r="AH1115">
        <v>555</v>
      </c>
      <c r="AI1115">
        <v>3.62</v>
      </c>
      <c r="AJ1115">
        <v>65</v>
      </c>
      <c r="AK1115">
        <v>11</v>
      </c>
      <c r="AL1115">
        <v>8</v>
      </c>
      <c r="AM1115">
        <v>4143</v>
      </c>
      <c r="AN1115">
        <v>1380</v>
      </c>
      <c r="AO1115">
        <v>55</v>
      </c>
      <c r="AP1115">
        <v>571</v>
      </c>
      <c r="AQ1115">
        <v>531</v>
      </c>
      <c r="AR1115">
        <v>152</v>
      </c>
      <c r="AS1115">
        <v>160</v>
      </c>
      <c r="AT1115">
        <v>0.97499999999999998</v>
      </c>
      <c r="AU1115" t="s">
        <v>77</v>
      </c>
      <c r="AV1115" t="s">
        <v>442</v>
      </c>
      <c r="AW1115">
        <v>462631</v>
      </c>
      <c r="AX1115">
        <v>98</v>
      </c>
      <c r="AY1115">
        <v>101</v>
      </c>
      <c r="AZ1115" t="s">
        <v>226</v>
      </c>
      <c r="BA1115" t="s">
        <v>226</v>
      </c>
      <c r="BB1115" t="s">
        <v>226</v>
      </c>
    </row>
    <row r="1116" spans="1:54" x14ac:dyDescent="0.25">
      <c r="A1116">
        <v>1945</v>
      </c>
      <c r="B1116" t="s">
        <v>157</v>
      </c>
      <c r="C1116" t="s">
        <v>122</v>
      </c>
      <c r="D1116" t="s">
        <v>122</v>
      </c>
      <c r="E1116" t="str">
        <f>VLOOKUP(D1116,TeamsFranchises!$A$2:$B$121,2,FALSE)</f>
        <v>Philadelphia Phillies</v>
      </c>
      <c r="G1116">
        <v>8</v>
      </c>
      <c r="H1116">
        <v>154</v>
      </c>
      <c r="I1116">
        <v>77</v>
      </c>
      <c r="J1116">
        <v>46</v>
      </c>
      <c r="K1116">
        <v>108</v>
      </c>
      <c r="N1116">
        <f t="shared" si="68"/>
        <v>0</v>
      </c>
      <c r="O1116" t="s">
        <v>51</v>
      </c>
      <c r="P1116">
        <f t="shared" si="69"/>
        <v>0</v>
      </c>
      <c r="Q1116" t="s">
        <v>51</v>
      </c>
      <c r="R1116">
        <f t="shared" si="70"/>
        <v>1</v>
      </c>
      <c r="S1116">
        <f t="shared" si="71"/>
        <v>0</v>
      </c>
      <c r="T1116" t="str">
        <f>IF('Teams-Start'!A1116&gt;=1903,"Y","N")</f>
        <v>Y</v>
      </c>
      <c r="U1116">
        <v>548</v>
      </c>
      <c r="V1116">
        <v>5203</v>
      </c>
      <c r="W1116">
        <v>1278</v>
      </c>
      <c r="X1116">
        <v>197</v>
      </c>
      <c r="Y1116">
        <v>27</v>
      </c>
      <c r="Z1116">
        <v>56</v>
      </c>
      <c r="AA1116">
        <v>449</v>
      </c>
      <c r="AB1116">
        <v>501</v>
      </c>
      <c r="AC1116">
        <v>54</v>
      </c>
      <c r="AG1116">
        <v>865</v>
      </c>
      <c r="AH1116">
        <v>697</v>
      </c>
      <c r="AI1116">
        <v>4.6399999999999997</v>
      </c>
      <c r="AJ1116">
        <v>31</v>
      </c>
      <c r="AK1116">
        <v>4</v>
      </c>
      <c r="AL1116">
        <v>26</v>
      </c>
      <c r="AM1116">
        <v>4056</v>
      </c>
      <c r="AN1116">
        <v>1544</v>
      </c>
      <c r="AO1116">
        <v>61</v>
      </c>
      <c r="AP1116">
        <v>608</v>
      </c>
      <c r="AQ1116">
        <v>432</v>
      </c>
      <c r="AR1116">
        <v>234</v>
      </c>
      <c r="AS1116">
        <v>150</v>
      </c>
      <c r="AT1116">
        <v>0.96199999999999997</v>
      </c>
      <c r="AU1116" t="s">
        <v>358</v>
      </c>
      <c r="AV1116" t="s">
        <v>442</v>
      </c>
      <c r="AW1116">
        <v>285057</v>
      </c>
      <c r="AX1116">
        <v>96</v>
      </c>
      <c r="AY1116">
        <v>100</v>
      </c>
      <c r="AZ1116" t="s">
        <v>122</v>
      </c>
      <c r="BA1116" t="s">
        <v>122</v>
      </c>
      <c r="BB1116" t="s">
        <v>122</v>
      </c>
    </row>
    <row r="1117" spans="1:54" x14ac:dyDescent="0.25">
      <c r="A1117">
        <v>1945</v>
      </c>
      <c r="B1117" t="s">
        <v>157</v>
      </c>
      <c r="C1117" t="s">
        <v>229</v>
      </c>
      <c r="D1117" t="s">
        <v>229</v>
      </c>
      <c r="E1117" t="str">
        <f>VLOOKUP(D1117,TeamsFranchises!$A$2:$B$121,2,FALSE)</f>
        <v>Pittsburgh Pirates</v>
      </c>
      <c r="G1117">
        <v>4</v>
      </c>
      <c r="H1117">
        <v>155</v>
      </c>
      <c r="I1117">
        <v>79</v>
      </c>
      <c r="J1117">
        <v>82</v>
      </c>
      <c r="K1117">
        <v>72</v>
      </c>
      <c r="N1117">
        <f t="shared" si="68"/>
        <v>0</v>
      </c>
      <c r="O1117" t="s">
        <v>51</v>
      </c>
      <c r="P1117">
        <f t="shared" si="69"/>
        <v>0</v>
      </c>
      <c r="Q1117" t="s">
        <v>51</v>
      </c>
      <c r="R1117">
        <f t="shared" si="70"/>
        <v>1</v>
      </c>
      <c r="S1117">
        <f t="shared" si="71"/>
        <v>0</v>
      </c>
      <c r="T1117" t="str">
        <f>IF('Teams-Start'!A1117&gt;=1903,"Y","N")</f>
        <v>Y</v>
      </c>
      <c r="U1117">
        <v>753</v>
      </c>
      <c r="V1117">
        <v>5343</v>
      </c>
      <c r="W1117">
        <v>1425</v>
      </c>
      <c r="X1117">
        <v>259</v>
      </c>
      <c r="Y1117">
        <v>56</v>
      </c>
      <c r="Z1117">
        <v>72</v>
      </c>
      <c r="AA1117">
        <v>590</v>
      </c>
      <c r="AB1117">
        <v>480</v>
      </c>
      <c r="AC1117">
        <v>81</v>
      </c>
      <c r="AG1117">
        <v>686</v>
      </c>
      <c r="AH1117">
        <v>579</v>
      </c>
      <c r="AI1117">
        <v>3.76</v>
      </c>
      <c r="AJ1117">
        <v>73</v>
      </c>
      <c r="AK1117">
        <v>8</v>
      </c>
      <c r="AL1117">
        <v>16</v>
      </c>
      <c r="AM1117">
        <v>4161</v>
      </c>
      <c r="AN1117">
        <v>1477</v>
      </c>
      <c r="AO1117">
        <v>61</v>
      </c>
      <c r="AP1117">
        <v>455</v>
      </c>
      <c r="AQ1117">
        <v>518</v>
      </c>
      <c r="AR1117">
        <v>178</v>
      </c>
      <c r="AS1117">
        <v>141</v>
      </c>
      <c r="AT1117">
        <v>0.97099999999999997</v>
      </c>
      <c r="AU1117" t="s">
        <v>390</v>
      </c>
      <c r="AV1117" t="s">
        <v>447</v>
      </c>
      <c r="AW1117">
        <v>604694</v>
      </c>
      <c r="AX1117">
        <v>104</v>
      </c>
      <c r="AY1117">
        <v>104</v>
      </c>
      <c r="AZ1117" t="s">
        <v>229</v>
      </c>
      <c r="BA1117" t="s">
        <v>229</v>
      </c>
      <c r="BB1117" t="s">
        <v>229</v>
      </c>
    </row>
    <row r="1118" spans="1:54" x14ac:dyDescent="0.25">
      <c r="A1118">
        <v>1945</v>
      </c>
      <c r="B1118" t="s">
        <v>410</v>
      </c>
      <c r="C1118" t="s">
        <v>431</v>
      </c>
      <c r="D1118" t="s">
        <v>95</v>
      </c>
      <c r="E1118" t="str">
        <f>VLOOKUP(D1118,TeamsFranchises!$A$2:$B$121,2,FALSE)</f>
        <v>Baltimore Orioles</v>
      </c>
      <c r="G1118">
        <v>3</v>
      </c>
      <c r="H1118">
        <v>154</v>
      </c>
      <c r="I1118">
        <v>76</v>
      </c>
      <c r="J1118">
        <v>81</v>
      </c>
      <c r="K1118">
        <v>70</v>
      </c>
      <c r="N1118">
        <f t="shared" si="68"/>
        <v>0</v>
      </c>
      <c r="O1118" t="s">
        <v>51</v>
      </c>
      <c r="P1118">
        <f t="shared" si="69"/>
        <v>0</v>
      </c>
      <c r="Q1118" t="s">
        <v>51</v>
      </c>
      <c r="R1118">
        <f t="shared" si="70"/>
        <v>1</v>
      </c>
      <c r="S1118">
        <f t="shared" si="71"/>
        <v>0</v>
      </c>
      <c r="T1118" t="str">
        <f>IF('Teams-Start'!A1118&gt;=1903,"Y","N")</f>
        <v>Y</v>
      </c>
      <c r="U1118">
        <v>597</v>
      </c>
      <c r="V1118">
        <v>5227</v>
      </c>
      <c r="W1118">
        <v>1302</v>
      </c>
      <c r="X1118">
        <v>215</v>
      </c>
      <c r="Y1118">
        <v>37</v>
      </c>
      <c r="Z1118">
        <v>63</v>
      </c>
      <c r="AA1118">
        <v>500</v>
      </c>
      <c r="AB1118">
        <v>555</v>
      </c>
      <c r="AC1118">
        <v>25</v>
      </c>
      <c r="AD1118">
        <v>31</v>
      </c>
      <c r="AG1118">
        <v>548</v>
      </c>
      <c r="AH1118">
        <v>482</v>
      </c>
      <c r="AI1118">
        <v>3.14</v>
      </c>
      <c r="AJ1118">
        <v>91</v>
      </c>
      <c r="AK1118">
        <v>10</v>
      </c>
      <c r="AL1118">
        <v>8</v>
      </c>
      <c r="AM1118">
        <v>4146</v>
      </c>
      <c r="AN1118">
        <v>1307</v>
      </c>
      <c r="AO1118">
        <v>59</v>
      </c>
      <c r="AP1118">
        <v>506</v>
      </c>
      <c r="AQ1118">
        <v>570</v>
      </c>
      <c r="AR1118">
        <v>143</v>
      </c>
      <c r="AS1118">
        <v>123</v>
      </c>
      <c r="AT1118">
        <v>0.97599999999999998</v>
      </c>
      <c r="AU1118" t="s">
        <v>252</v>
      </c>
      <c r="AV1118" t="s">
        <v>444</v>
      </c>
      <c r="AW1118">
        <v>482986</v>
      </c>
      <c r="AX1118">
        <v>106</v>
      </c>
      <c r="AY1118">
        <v>106</v>
      </c>
      <c r="AZ1118" t="s">
        <v>433</v>
      </c>
      <c r="BA1118" t="s">
        <v>431</v>
      </c>
      <c r="BB1118" t="s">
        <v>431</v>
      </c>
    </row>
    <row r="1119" spans="1:54" x14ac:dyDescent="0.25">
      <c r="A1119">
        <v>1945</v>
      </c>
      <c r="B1119" t="s">
        <v>157</v>
      </c>
      <c r="C1119" t="s">
        <v>396</v>
      </c>
      <c r="D1119" t="s">
        <v>154</v>
      </c>
      <c r="E1119" t="str">
        <f>VLOOKUP(D1119,TeamsFranchises!$A$2:$B$121,2,FALSE)</f>
        <v>St. Louis Cardinals</v>
      </c>
      <c r="G1119">
        <v>2</v>
      </c>
      <c r="H1119">
        <v>155</v>
      </c>
      <c r="I1119">
        <v>78</v>
      </c>
      <c r="J1119">
        <v>95</v>
      </c>
      <c r="K1119">
        <v>59</v>
      </c>
      <c r="N1119">
        <f t="shared" si="68"/>
        <v>0</v>
      </c>
      <c r="O1119" t="s">
        <v>51</v>
      </c>
      <c r="P1119">
        <f t="shared" si="69"/>
        <v>0</v>
      </c>
      <c r="Q1119" t="s">
        <v>51</v>
      </c>
      <c r="R1119">
        <f t="shared" si="70"/>
        <v>1</v>
      </c>
      <c r="S1119">
        <f t="shared" si="71"/>
        <v>0</v>
      </c>
      <c r="T1119" t="str">
        <f>IF('Teams-Start'!A1119&gt;=1903,"Y","N")</f>
        <v>Y</v>
      </c>
      <c r="U1119">
        <v>756</v>
      </c>
      <c r="V1119">
        <v>5487</v>
      </c>
      <c r="W1119">
        <v>1498</v>
      </c>
      <c r="X1119">
        <v>256</v>
      </c>
      <c r="Y1119">
        <v>44</v>
      </c>
      <c r="Z1119">
        <v>64</v>
      </c>
      <c r="AA1119">
        <v>515</v>
      </c>
      <c r="AB1119">
        <v>488</v>
      </c>
      <c r="AC1119">
        <v>55</v>
      </c>
      <c r="AG1119">
        <v>583</v>
      </c>
      <c r="AH1119">
        <v>507</v>
      </c>
      <c r="AI1119">
        <v>3.24</v>
      </c>
      <c r="AJ1119">
        <v>77</v>
      </c>
      <c r="AK1119">
        <v>18</v>
      </c>
      <c r="AL1119">
        <v>9</v>
      </c>
      <c r="AM1119">
        <v>4224</v>
      </c>
      <c r="AN1119">
        <v>1351</v>
      </c>
      <c r="AO1119">
        <v>70</v>
      </c>
      <c r="AP1119">
        <v>497</v>
      </c>
      <c r="AQ1119">
        <v>510</v>
      </c>
      <c r="AR1119">
        <v>136</v>
      </c>
      <c r="AS1119">
        <v>150</v>
      </c>
      <c r="AT1119">
        <v>0.97699999999999998</v>
      </c>
      <c r="AU1119" t="s">
        <v>409</v>
      </c>
      <c r="AV1119" t="s">
        <v>444</v>
      </c>
      <c r="AW1119">
        <v>594630</v>
      </c>
      <c r="AX1119">
        <v>103</v>
      </c>
      <c r="AY1119">
        <v>99</v>
      </c>
      <c r="AZ1119" t="s">
        <v>154</v>
      </c>
      <c r="BA1119" t="s">
        <v>396</v>
      </c>
      <c r="BB1119" t="s">
        <v>396</v>
      </c>
    </row>
    <row r="1120" spans="1:54" x14ac:dyDescent="0.25">
      <c r="A1120">
        <v>1945</v>
      </c>
      <c r="B1120" t="s">
        <v>410</v>
      </c>
      <c r="C1120" t="s">
        <v>425</v>
      </c>
      <c r="D1120" t="s">
        <v>426</v>
      </c>
      <c r="E1120" t="str">
        <f>VLOOKUP(D1120,TeamsFranchises!$A$2:$B$121,2,FALSE)</f>
        <v>Minnesota Twins</v>
      </c>
      <c r="G1120">
        <v>2</v>
      </c>
      <c r="H1120">
        <v>156</v>
      </c>
      <c r="I1120">
        <v>78</v>
      </c>
      <c r="J1120">
        <v>87</v>
      </c>
      <c r="K1120">
        <v>67</v>
      </c>
      <c r="N1120">
        <f t="shared" si="68"/>
        <v>0</v>
      </c>
      <c r="O1120" t="s">
        <v>51</v>
      </c>
      <c r="P1120">
        <f t="shared" si="69"/>
        <v>0</v>
      </c>
      <c r="Q1120" t="s">
        <v>51</v>
      </c>
      <c r="R1120">
        <f t="shared" si="70"/>
        <v>1</v>
      </c>
      <c r="S1120">
        <f t="shared" si="71"/>
        <v>0</v>
      </c>
      <c r="T1120" t="str">
        <f>IF('Teams-Start'!A1120&gt;=1903,"Y","N")</f>
        <v>Y</v>
      </c>
      <c r="U1120">
        <v>622</v>
      </c>
      <c r="V1120">
        <v>5326</v>
      </c>
      <c r="W1120">
        <v>1375</v>
      </c>
      <c r="X1120">
        <v>197</v>
      </c>
      <c r="Y1120">
        <v>63</v>
      </c>
      <c r="Z1120">
        <v>27</v>
      </c>
      <c r="AA1120">
        <v>545</v>
      </c>
      <c r="AB1120">
        <v>489</v>
      </c>
      <c r="AC1120">
        <v>110</v>
      </c>
      <c r="AD1120">
        <v>65</v>
      </c>
      <c r="AG1120">
        <v>562</v>
      </c>
      <c r="AH1120">
        <v>458</v>
      </c>
      <c r="AI1120">
        <v>2.92</v>
      </c>
      <c r="AJ1120">
        <v>82</v>
      </c>
      <c r="AK1120">
        <v>19</v>
      </c>
      <c r="AL1120">
        <v>11</v>
      </c>
      <c r="AM1120">
        <v>4236</v>
      </c>
      <c r="AN1120">
        <v>1307</v>
      </c>
      <c r="AO1120">
        <v>42</v>
      </c>
      <c r="AP1120">
        <v>440</v>
      </c>
      <c r="AQ1120">
        <v>550</v>
      </c>
      <c r="AR1120">
        <v>183</v>
      </c>
      <c r="AS1120">
        <v>124</v>
      </c>
      <c r="AT1120">
        <v>0.97</v>
      </c>
      <c r="AU1120" t="s">
        <v>397</v>
      </c>
      <c r="AV1120" t="s">
        <v>452</v>
      </c>
      <c r="AW1120">
        <v>652660</v>
      </c>
      <c r="AX1120">
        <v>91</v>
      </c>
      <c r="AY1120">
        <v>92</v>
      </c>
      <c r="AZ1120" t="s">
        <v>428</v>
      </c>
      <c r="BA1120" t="s">
        <v>425</v>
      </c>
      <c r="BB1120" t="s">
        <v>425</v>
      </c>
    </row>
    <row r="1121" spans="1:54" x14ac:dyDescent="0.25">
      <c r="A1121">
        <v>1946</v>
      </c>
      <c r="B1121" t="s">
        <v>410</v>
      </c>
      <c r="C1121" t="s">
        <v>54</v>
      </c>
      <c r="D1121" t="s">
        <v>54</v>
      </c>
      <c r="E1121" t="str">
        <f>VLOOKUP(D1121,TeamsFranchises!$A$2:$B$121,2,FALSE)</f>
        <v>Boston Red Sox</v>
      </c>
      <c r="G1121">
        <v>1</v>
      </c>
      <c r="H1121">
        <v>156</v>
      </c>
      <c r="I1121">
        <v>78</v>
      </c>
      <c r="J1121">
        <v>104</v>
      </c>
      <c r="K1121">
        <v>50</v>
      </c>
      <c r="N1121">
        <f t="shared" si="68"/>
        <v>0</v>
      </c>
      <c r="O1121" t="s">
        <v>76</v>
      </c>
      <c r="P1121">
        <f t="shared" si="69"/>
        <v>1</v>
      </c>
      <c r="Q1121" t="s">
        <v>51</v>
      </c>
      <c r="R1121">
        <f t="shared" si="70"/>
        <v>1</v>
      </c>
      <c r="S1121">
        <f t="shared" si="71"/>
        <v>0</v>
      </c>
      <c r="T1121" t="str">
        <f>IF('Teams-Start'!A1121&gt;=1903,"Y","N")</f>
        <v>Y</v>
      </c>
      <c r="U1121">
        <v>792</v>
      </c>
      <c r="V1121">
        <v>5318</v>
      </c>
      <c r="W1121">
        <v>1441</v>
      </c>
      <c r="X1121">
        <v>268</v>
      </c>
      <c r="Y1121">
        <v>50</v>
      </c>
      <c r="Z1121">
        <v>109</v>
      </c>
      <c r="AA1121">
        <v>687</v>
      </c>
      <c r="AB1121">
        <v>661</v>
      </c>
      <c r="AC1121">
        <v>45</v>
      </c>
      <c r="AD1121">
        <v>36</v>
      </c>
      <c r="AG1121">
        <v>594</v>
      </c>
      <c r="AH1121">
        <v>524</v>
      </c>
      <c r="AI1121">
        <v>3.38</v>
      </c>
      <c r="AJ1121">
        <v>79</v>
      </c>
      <c r="AK1121">
        <v>15</v>
      </c>
      <c r="AL1121">
        <v>20</v>
      </c>
      <c r="AM1121">
        <v>4188</v>
      </c>
      <c r="AN1121">
        <v>1359</v>
      </c>
      <c r="AO1121">
        <v>89</v>
      </c>
      <c r="AP1121">
        <v>501</v>
      </c>
      <c r="AQ1121">
        <v>667</v>
      </c>
      <c r="AR1121">
        <v>139</v>
      </c>
      <c r="AS1121">
        <v>165</v>
      </c>
      <c r="AT1121">
        <v>0.97699999999999998</v>
      </c>
      <c r="AU1121" t="s">
        <v>441</v>
      </c>
      <c r="AV1121" t="s">
        <v>493</v>
      </c>
      <c r="AW1121">
        <v>1416944</v>
      </c>
      <c r="AX1121">
        <v>106</v>
      </c>
      <c r="AY1121">
        <v>105</v>
      </c>
      <c r="AZ1121" t="s">
        <v>54</v>
      </c>
      <c r="BA1121" t="s">
        <v>54</v>
      </c>
      <c r="BB1121" t="s">
        <v>54</v>
      </c>
    </row>
    <row r="1122" spans="1:54" x14ac:dyDescent="0.25">
      <c r="A1122">
        <v>1946</v>
      </c>
      <c r="B1122" t="s">
        <v>157</v>
      </c>
      <c r="C1122" t="s">
        <v>262</v>
      </c>
      <c r="D1122" t="s">
        <v>260</v>
      </c>
      <c r="E1122" t="str">
        <f>VLOOKUP(D1122,TeamsFranchises!$A$2:$B$121,2,FALSE)</f>
        <v>Los Angeles Dodgers</v>
      </c>
      <c r="G1122">
        <v>2</v>
      </c>
      <c r="H1122">
        <v>157</v>
      </c>
      <c r="I1122">
        <v>79</v>
      </c>
      <c r="J1122">
        <v>96</v>
      </c>
      <c r="K1122">
        <v>60</v>
      </c>
      <c r="N1122">
        <f t="shared" si="68"/>
        <v>0</v>
      </c>
      <c r="O1122" t="s">
        <v>51</v>
      </c>
      <c r="P1122">
        <f t="shared" si="69"/>
        <v>0</v>
      </c>
      <c r="Q1122" t="s">
        <v>51</v>
      </c>
      <c r="R1122">
        <f t="shared" si="70"/>
        <v>1</v>
      </c>
      <c r="S1122">
        <f t="shared" si="71"/>
        <v>0</v>
      </c>
      <c r="T1122" t="str">
        <f>IF('Teams-Start'!A1122&gt;=1903,"Y","N")</f>
        <v>Y</v>
      </c>
      <c r="U1122">
        <v>701</v>
      </c>
      <c r="V1122">
        <v>5285</v>
      </c>
      <c r="W1122">
        <v>1376</v>
      </c>
      <c r="X1122">
        <v>233</v>
      </c>
      <c r="Y1122">
        <v>66</v>
      </c>
      <c r="Z1122">
        <v>55</v>
      </c>
      <c r="AA1122">
        <v>691</v>
      </c>
      <c r="AB1122">
        <v>575</v>
      </c>
      <c r="AC1122">
        <v>100</v>
      </c>
      <c r="AG1122">
        <v>570</v>
      </c>
      <c r="AH1122">
        <v>481</v>
      </c>
      <c r="AI1122">
        <v>3.05</v>
      </c>
      <c r="AJ1122">
        <v>52</v>
      </c>
      <c r="AK1122">
        <v>14</v>
      </c>
      <c r="AL1122">
        <v>28</v>
      </c>
      <c r="AM1122">
        <v>4254</v>
      </c>
      <c r="AN1122">
        <v>1280</v>
      </c>
      <c r="AO1122">
        <v>58</v>
      </c>
      <c r="AP1122">
        <v>671</v>
      </c>
      <c r="AQ1122">
        <v>647</v>
      </c>
      <c r="AR1122">
        <v>174</v>
      </c>
      <c r="AS1122">
        <v>154</v>
      </c>
      <c r="AT1122">
        <v>0.97199999999999998</v>
      </c>
      <c r="AU1122" t="s">
        <v>448</v>
      </c>
      <c r="AV1122" t="s">
        <v>458</v>
      </c>
      <c r="AW1122">
        <v>1796824</v>
      </c>
      <c r="AX1122">
        <v>101</v>
      </c>
      <c r="AY1122">
        <v>99</v>
      </c>
      <c r="AZ1122" t="s">
        <v>262</v>
      </c>
      <c r="BA1122" t="s">
        <v>262</v>
      </c>
      <c r="BB1122" t="s">
        <v>262</v>
      </c>
    </row>
    <row r="1123" spans="1:54" x14ac:dyDescent="0.25">
      <c r="A1123">
        <v>1946</v>
      </c>
      <c r="B1123" t="s">
        <v>157</v>
      </c>
      <c r="C1123" t="s">
        <v>158</v>
      </c>
      <c r="D1123" t="s">
        <v>159</v>
      </c>
      <c r="E1123" t="str">
        <f>VLOOKUP(D1123,TeamsFranchises!$A$2:$B$121,2,FALSE)</f>
        <v>Atlanta Braves</v>
      </c>
      <c r="G1123">
        <v>4</v>
      </c>
      <c r="H1123">
        <v>154</v>
      </c>
      <c r="I1123">
        <v>77</v>
      </c>
      <c r="J1123">
        <v>81</v>
      </c>
      <c r="K1123">
        <v>72</v>
      </c>
      <c r="N1123">
        <f t="shared" si="68"/>
        <v>0</v>
      </c>
      <c r="O1123" t="s">
        <v>51</v>
      </c>
      <c r="P1123">
        <f t="shared" si="69"/>
        <v>0</v>
      </c>
      <c r="Q1123" t="s">
        <v>51</v>
      </c>
      <c r="R1123">
        <f t="shared" si="70"/>
        <v>1</v>
      </c>
      <c r="S1123">
        <f t="shared" si="71"/>
        <v>0</v>
      </c>
      <c r="T1123" t="str">
        <f>IF('Teams-Start'!A1123&gt;=1903,"Y","N")</f>
        <v>Y</v>
      </c>
      <c r="U1123">
        <v>630</v>
      </c>
      <c r="V1123">
        <v>5225</v>
      </c>
      <c r="W1123">
        <v>1377</v>
      </c>
      <c r="X1123">
        <v>238</v>
      </c>
      <c r="Y1123">
        <v>48</v>
      </c>
      <c r="Z1123">
        <v>44</v>
      </c>
      <c r="AA1123">
        <v>558</v>
      </c>
      <c r="AB1123">
        <v>468</v>
      </c>
      <c r="AC1123">
        <v>60</v>
      </c>
      <c r="AG1123">
        <v>592</v>
      </c>
      <c r="AH1123">
        <v>510</v>
      </c>
      <c r="AI1123">
        <v>3.35</v>
      </c>
      <c r="AJ1123">
        <v>73</v>
      </c>
      <c r="AK1123">
        <v>10</v>
      </c>
      <c r="AL1123">
        <v>12</v>
      </c>
      <c r="AM1123">
        <v>4113</v>
      </c>
      <c r="AN1123">
        <v>1291</v>
      </c>
      <c r="AO1123">
        <v>76</v>
      </c>
      <c r="AP1123">
        <v>478</v>
      </c>
      <c r="AQ1123">
        <v>566</v>
      </c>
      <c r="AR1123">
        <v>169</v>
      </c>
      <c r="AS1123">
        <v>129</v>
      </c>
      <c r="AT1123">
        <v>0.97199999999999998</v>
      </c>
      <c r="AU1123" t="s">
        <v>454</v>
      </c>
      <c r="AV1123" t="s">
        <v>489</v>
      </c>
      <c r="AW1123">
        <v>969673</v>
      </c>
      <c r="AX1123">
        <v>101</v>
      </c>
      <c r="AY1123">
        <v>101</v>
      </c>
      <c r="AZ1123" t="s">
        <v>158</v>
      </c>
      <c r="BA1123" t="s">
        <v>158</v>
      </c>
      <c r="BB1123" t="s">
        <v>158</v>
      </c>
    </row>
    <row r="1124" spans="1:54" x14ac:dyDescent="0.25">
      <c r="A1124">
        <v>1946</v>
      </c>
      <c r="B1124" t="s">
        <v>410</v>
      </c>
      <c r="C1124" t="s">
        <v>415</v>
      </c>
      <c r="D1124" t="s">
        <v>416</v>
      </c>
      <c r="E1124" t="str">
        <f>VLOOKUP(D1124,TeamsFranchises!$A$2:$B$121,2,FALSE)</f>
        <v>Chicago White Sox</v>
      </c>
      <c r="G1124">
        <v>5</v>
      </c>
      <c r="H1124">
        <v>155</v>
      </c>
      <c r="I1124">
        <v>79</v>
      </c>
      <c r="J1124">
        <v>74</v>
      </c>
      <c r="K1124">
        <v>80</v>
      </c>
      <c r="N1124">
        <f t="shared" si="68"/>
        <v>0</v>
      </c>
      <c r="O1124" t="s">
        <v>51</v>
      </c>
      <c r="P1124">
        <f t="shared" si="69"/>
        <v>0</v>
      </c>
      <c r="Q1124" t="s">
        <v>51</v>
      </c>
      <c r="R1124">
        <f t="shared" si="70"/>
        <v>1</v>
      </c>
      <c r="S1124">
        <f t="shared" si="71"/>
        <v>0</v>
      </c>
      <c r="T1124" t="str">
        <f>IF('Teams-Start'!A1124&gt;=1903,"Y","N")</f>
        <v>Y</v>
      </c>
      <c r="U1124">
        <v>562</v>
      </c>
      <c r="V1124">
        <v>5312</v>
      </c>
      <c r="W1124">
        <v>1364</v>
      </c>
      <c r="X1124">
        <v>206</v>
      </c>
      <c r="Y1124">
        <v>44</v>
      </c>
      <c r="Z1124">
        <v>37</v>
      </c>
      <c r="AA1124">
        <v>501</v>
      </c>
      <c r="AB1124">
        <v>600</v>
      </c>
      <c r="AC1124">
        <v>78</v>
      </c>
      <c r="AD1124">
        <v>64</v>
      </c>
      <c r="AG1124">
        <v>595</v>
      </c>
      <c r="AH1124">
        <v>479</v>
      </c>
      <c r="AI1124">
        <v>3.1</v>
      </c>
      <c r="AJ1124">
        <v>62</v>
      </c>
      <c r="AK1124">
        <v>9</v>
      </c>
      <c r="AL1124">
        <v>16</v>
      </c>
      <c r="AM1124">
        <v>4176</v>
      </c>
      <c r="AN1124">
        <v>1348</v>
      </c>
      <c r="AO1124">
        <v>80</v>
      </c>
      <c r="AP1124">
        <v>508</v>
      </c>
      <c r="AQ1124">
        <v>550</v>
      </c>
      <c r="AR1124">
        <v>173</v>
      </c>
      <c r="AS1124">
        <v>170</v>
      </c>
      <c r="AT1124">
        <v>0.97199999999999998</v>
      </c>
      <c r="AU1124" t="s">
        <v>417</v>
      </c>
      <c r="AV1124" t="s">
        <v>450</v>
      </c>
      <c r="AW1124">
        <v>983403</v>
      </c>
      <c r="AX1124">
        <v>96</v>
      </c>
      <c r="AY1124">
        <v>97</v>
      </c>
      <c r="AZ1124" t="s">
        <v>416</v>
      </c>
      <c r="BA1124" t="s">
        <v>415</v>
      </c>
      <c r="BB1124" t="s">
        <v>415</v>
      </c>
    </row>
    <row r="1125" spans="1:54" x14ac:dyDescent="0.25">
      <c r="A1125">
        <v>1946</v>
      </c>
      <c r="B1125" t="s">
        <v>157</v>
      </c>
      <c r="C1125" t="s">
        <v>161</v>
      </c>
      <c r="D1125" t="s">
        <v>162</v>
      </c>
      <c r="E1125" t="str">
        <f>VLOOKUP(D1125,TeamsFranchises!$A$2:$B$121,2,FALSE)</f>
        <v>Chicago Cubs</v>
      </c>
      <c r="G1125">
        <v>3</v>
      </c>
      <c r="H1125">
        <v>155</v>
      </c>
      <c r="I1125">
        <v>77</v>
      </c>
      <c r="J1125">
        <v>82</v>
      </c>
      <c r="K1125">
        <v>71</v>
      </c>
      <c r="N1125">
        <f t="shared" si="68"/>
        <v>0</v>
      </c>
      <c r="O1125" t="s">
        <v>51</v>
      </c>
      <c r="P1125">
        <f t="shared" si="69"/>
        <v>0</v>
      </c>
      <c r="Q1125" t="s">
        <v>51</v>
      </c>
      <c r="R1125">
        <f t="shared" si="70"/>
        <v>1</v>
      </c>
      <c r="S1125">
        <f t="shared" si="71"/>
        <v>0</v>
      </c>
      <c r="T1125" t="str">
        <f>IF('Teams-Start'!A1125&gt;=1903,"Y","N")</f>
        <v>Y</v>
      </c>
      <c r="U1125">
        <v>626</v>
      </c>
      <c r="V1125">
        <v>5298</v>
      </c>
      <c r="W1125">
        <v>1344</v>
      </c>
      <c r="X1125">
        <v>223</v>
      </c>
      <c r="Y1125">
        <v>50</v>
      </c>
      <c r="Z1125">
        <v>56</v>
      </c>
      <c r="AA1125">
        <v>586</v>
      </c>
      <c r="AB1125">
        <v>599</v>
      </c>
      <c r="AC1125">
        <v>43</v>
      </c>
      <c r="AG1125">
        <v>581</v>
      </c>
      <c r="AH1125">
        <v>501</v>
      </c>
      <c r="AI1125">
        <v>3.24</v>
      </c>
      <c r="AJ1125">
        <v>59</v>
      </c>
      <c r="AK1125">
        <v>15</v>
      </c>
      <c r="AL1125">
        <v>11</v>
      </c>
      <c r="AM1125">
        <v>4179</v>
      </c>
      <c r="AN1125">
        <v>1370</v>
      </c>
      <c r="AO1125">
        <v>58</v>
      </c>
      <c r="AP1125">
        <v>527</v>
      </c>
      <c r="AQ1125">
        <v>619</v>
      </c>
      <c r="AR1125">
        <v>146</v>
      </c>
      <c r="AS1125">
        <v>119</v>
      </c>
      <c r="AT1125">
        <v>0.97599999999999998</v>
      </c>
      <c r="AU1125" t="s">
        <v>434</v>
      </c>
      <c r="AV1125" t="s">
        <v>473</v>
      </c>
      <c r="AW1125">
        <v>1342970</v>
      </c>
      <c r="AX1125">
        <v>98</v>
      </c>
      <c r="AY1125">
        <v>97</v>
      </c>
      <c r="AZ1125" t="s">
        <v>162</v>
      </c>
      <c r="BA1125" t="s">
        <v>161</v>
      </c>
      <c r="BB1125" t="s">
        <v>161</v>
      </c>
    </row>
    <row r="1126" spans="1:54" x14ac:dyDescent="0.25">
      <c r="A1126">
        <v>1946</v>
      </c>
      <c r="B1126" t="s">
        <v>157</v>
      </c>
      <c r="C1126" t="s">
        <v>167</v>
      </c>
      <c r="D1126" t="s">
        <v>167</v>
      </c>
      <c r="E1126" t="str">
        <f>VLOOKUP(D1126,TeamsFranchises!$A$2:$B$121,2,FALSE)</f>
        <v>Cincinnati Reds</v>
      </c>
      <c r="G1126">
        <v>6</v>
      </c>
      <c r="H1126">
        <v>156</v>
      </c>
      <c r="I1126">
        <v>77</v>
      </c>
      <c r="J1126">
        <v>67</v>
      </c>
      <c r="K1126">
        <v>87</v>
      </c>
      <c r="N1126">
        <f t="shared" si="68"/>
        <v>0</v>
      </c>
      <c r="O1126" t="s">
        <v>51</v>
      </c>
      <c r="P1126">
        <f t="shared" si="69"/>
        <v>0</v>
      </c>
      <c r="Q1126" t="s">
        <v>51</v>
      </c>
      <c r="R1126">
        <f t="shared" si="70"/>
        <v>1</v>
      </c>
      <c r="S1126">
        <f t="shared" si="71"/>
        <v>0</v>
      </c>
      <c r="T1126" t="str">
        <f>IF('Teams-Start'!A1126&gt;=1903,"Y","N")</f>
        <v>Y</v>
      </c>
      <c r="U1126">
        <v>523</v>
      </c>
      <c r="V1126">
        <v>5291</v>
      </c>
      <c r="W1126">
        <v>1262</v>
      </c>
      <c r="X1126">
        <v>206</v>
      </c>
      <c r="Y1126">
        <v>33</v>
      </c>
      <c r="Z1126">
        <v>65</v>
      </c>
      <c r="AA1126">
        <v>493</v>
      </c>
      <c r="AB1126">
        <v>604</v>
      </c>
      <c r="AC1126">
        <v>82</v>
      </c>
      <c r="AG1126">
        <v>570</v>
      </c>
      <c r="AH1126">
        <v>484</v>
      </c>
      <c r="AI1126">
        <v>3.08</v>
      </c>
      <c r="AJ1126">
        <v>69</v>
      </c>
      <c r="AK1126">
        <v>17</v>
      </c>
      <c r="AL1126">
        <v>11</v>
      </c>
      <c r="AM1126">
        <v>4239</v>
      </c>
      <c r="AN1126">
        <v>1334</v>
      </c>
      <c r="AO1126">
        <v>70</v>
      </c>
      <c r="AP1126">
        <v>467</v>
      </c>
      <c r="AQ1126">
        <v>506</v>
      </c>
      <c r="AR1126">
        <v>152</v>
      </c>
      <c r="AS1126">
        <v>192</v>
      </c>
      <c r="AT1126">
        <v>0.97599999999999998</v>
      </c>
      <c r="AU1126" t="s">
        <v>165</v>
      </c>
      <c r="AV1126" t="s">
        <v>455</v>
      </c>
      <c r="AW1126">
        <v>715751</v>
      </c>
      <c r="AX1126">
        <v>97</v>
      </c>
      <c r="AY1126">
        <v>99</v>
      </c>
      <c r="AZ1126" t="s">
        <v>167</v>
      </c>
      <c r="BA1126" t="s">
        <v>167</v>
      </c>
      <c r="BB1126" t="s">
        <v>167</v>
      </c>
    </row>
    <row r="1127" spans="1:54" x14ac:dyDescent="0.25">
      <c r="A1127">
        <v>1946</v>
      </c>
      <c r="B1127" t="s">
        <v>410</v>
      </c>
      <c r="C1127" t="s">
        <v>64</v>
      </c>
      <c r="D1127" t="s">
        <v>64</v>
      </c>
      <c r="E1127" t="str">
        <f>VLOOKUP(D1127,TeamsFranchises!$A$2:$B$121,2,FALSE)</f>
        <v>Cleveland Indians</v>
      </c>
      <c r="G1127">
        <v>6</v>
      </c>
      <c r="H1127">
        <v>156</v>
      </c>
      <c r="I1127">
        <v>77</v>
      </c>
      <c r="J1127">
        <v>68</v>
      </c>
      <c r="K1127">
        <v>86</v>
      </c>
      <c r="N1127">
        <f t="shared" si="68"/>
        <v>0</v>
      </c>
      <c r="O1127" t="s">
        <v>51</v>
      </c>
      <c r="P1127">
        <f t="shared" si="69"/>
        <v>0</v>
      </c>
      <c r="Q1127" t="s">
        <v>51</v>
      </c>
      <c r="R1127">
        <f t="shared" si="70"/>
        <v>1</v>
      </c>
      <c r="S1127">
        <f t="shared" si="71"/>
        <v>0</v>
      </c>
      <c r="T1127" t="str">
        <f>IF('Teams-Start'!A1127&gt;=1903,"Y","N")</f>
        <v>Y</v>
      </c>
      <c r="U1127">
        <v>537</v>
      </c>
      <c r="V1127">
        <v>5242</v>
      </c>
      <c r="W1127">
        <v>1285</v>
      </c>
      <c r="X1127">
        <v>233</v>
      </c>
      <c r="Y1127">
        <v>56</v>
      </c>
      <c r="Z1127">
        <v>79</v>
      </c>
      <c r="AA1127">
        <v>506</v>
      </c>
      <c r="AB1127">
        <v>697</v>
      </c>
      <c r="AC1127">
        <v>57</v>
      </c>
      <c r="AD1127">
        <v>49</v>
      </c>
      <c r="AG1127">
        <v>638</v>
      </c>
      <c r="AH1127">
        <v>558</v>
      </c>
      <c r="AI1127">
        <v>3.62</v>
      </c>
      <c r="AJ1127">
        <v>63</v>
      </c>
      <c r="AK1127">
        <v>16</v>
      </c>
      <c r="AL1127">
        <v>13</v>
      </c>
      <c r="AM1127">
        <v>4164</v>
      </c>
      <c r="AN1127">
        <v>1282</v>
      </c>
      <c r="AO1127">
        <v>84</v>
      </c>
      <c r="AP1127">
        <v>649</v>
      </c>
      <c r="AQ1127">
        <v>789</v>
      </c>
      <c r="AR1127">
        <v>147</v>
      </c>
      <c r="AS1127">
        <v>147</v>
      </c>
      <c r="AT1127">
        <v>0.97499999999999998</v>
      </c>
      <c r="AU1127" t="s">
        <v>487</v>
      </c>
      <c r="AV1127" t="s">
        <v>492</v>
      </c>
      <c r="AW1127">
        <v>1057289</v>
      </c>
      <c r="AX1127">
        <v>93</v>
      </c>
      <c r="AY1127">
        <v>94</v>
      </c>
      <c r="AZ1127" t="s">
        <v>64</v>
      </c>
      <c r="BA1127" t="s">
        <v>64</v>
      </c>
      <c r="BB1127" t="s">
        <v>64</v>
      </c>
    </row>
    <row r="1128" spans="1:54" x14ac:dyDescent="0.25">
      <c r="A1128">
        <v>1946</v>
      </c>
      <c r="B1128" t="s">
        <v>410</v>
      </c>
      <c r="C1128" t="s">
        <v>419</v>
      </c>
      <c r="D1128" t="s">
        <v>419</v>
      </c>
      <c r="E1128" t="str">
        <f>VLOOKUP(D1128,TeamsFranchises!$A$2:$B$121,2,FALSE)</f>
        <v>Detroit Tigers</v>
      </c>
      <c r="G1128">
        <v>2</v>
      </c>
      <c r="H1128">
        <v>155</v>
      </c>
      <c r="I1128">
        <v>79</v>
      </c>
      <c r="J1128">
        <v>92</v>
      </c>
      <c r="K1128">
        <v>62</v>
      </c>
      <c r="N1128">
        <f t="shared" si="68"/>
        <v>0</v>
      </c>
      <c r="O1128" t="s">
        <v>51</v>
      </c>
      <c r="P1128">
        <f t="shared" si="69"/>
        <v>0</v>
      </c>
      <c r="Q1128" t="s">
        <v>51</v>
      </c>
      <c r="R1128">
        <f t="shared" si="70"/>
        <v>1</v>
      </c>
      <c r="S1128">
        <f t="shared" si="71"/>
        <v>0</v>
      </c>
      <c r="T1128" t="str">
        <f>IF('Teams-Start'!A1128&gt;=1903,"Y","N")</f>
        <v>Y</v>
      </c>
      <c r="U1128">
        <v>704</v>
      </c>
      <c r="V1128">
        <v>5318</v>
      </c>
      <c r="W1128">
        <v>1373</v>
      </c>
      <c r="X1128">
        <v>212</v>
      </c>
      <c r="Y1128">
        <v>41</v>
      </c>
      <c r="Z1128">
        <v>108</v>
      </c>
      <c r="AA1128">
        <v>622</v>
      </c>
      <c r="AB1128">
        <v>616</v>
      </c>
      <c r="AC1128">
        <v>65</v>
      </c>
      <c r="AD1128">
        <v>41</v>
      </c>
      <c r="AG1128">
        <v>567</v>
      </c>
      <c r="AH1128">
        <v>502</v>
      </c>
      <c r="AI1128">
        <v>3.22</v>
      </c>
      <c r="AJ1128">
        <v>94</v>
      </c>
      <c r="AK1128">
        <v>18</v>
      </c>
      <c r="AL1128">
        <v>15</v>
      </c>
      <c r="AM1128">
        <v>4206</v>
      </c>
      <c r="AN1128">
        <v>1277</v>
      </c>
      <c r="AO1128">
        <v>97</v>
      </c>
      <c r="AP1128">
        <v>497</v>
      </c>
      <c r="AQ1128">
        <v>896</v>
      </c>
      <c r="AR1128">
        <v>155</v>
      </c>
      <c r="AS1128">
        <v>138</v>
      </c>
      <c r="AT1128">
        <v>0.97399999999999998</v>
      </c>
      <c r="AU1128" t="s">
        <v>420</v>
      </c>
      <c r="AV1128" t="s">
        <v>495</v>
      </c>
      <c r="AW1128">
        <v>1722590</v>
      </c>
      <c r="AX1128">
        <v>107</v>
      </c>
      <c r="AY1128">
        <v>105</v>
      </c>
      <c r="AZ1128" t="s">
        <v>419</v>
      </c>
      <c r="BA1128" t="s">
        <v>419</v>
      </c>
      <c r="BB1128" t="s">
        <v>419</v>
      </c>
    </row>
    <row r="1129" spans="1:54" x14ac:dyDescent="0.25">
      <c r="A1129">
        <v>1946</v>
      </c>
      <c r="B1129" t="s">
        <v>157</v>
      </c>
      <c r="C1129" t="s">
        <v>242</v>
      </c>
      <c r="D1129" t="s">
        <v>243</v>
      </c>
      <c r="E1129" t="str">
        <f>VLOOKUP(D1129,TeamsFranchises!$A$2:$B$121,2,FALSE)</f>
        <v>San Francisco Giants</v>
      </c>
      <c r="G1129">
        <v>8</v>
      </c>
      <c r="H1129">
        <v>154</v>
      </c>
      <c r="I1129">
        <v>77</v>
      </c>
      <c r="J1129">
        <v>61</v>
      </c>
      <c r="K1129">
        <v>93</v>
      </c>
      <c r="N1129">
        <f t="shared" si="68"/>
        <v>0</v>
      </c>
      <c r="O1129" t="s">
        <v>51</v>
      </c>
      <c r="P1129">
        <f t="shared" si="69"/>
        <v>0</v>
      </c>
      <c r="Q1129" t="s">
        <v>51</v>
      </c>
      <c r="R1129">
        <f t="shared" si="70"/>
        <v>1</v>
      </c>
      <c r="S1129">
        <f t="shared" si="71"/>
        <v>0</v>
      </c>
      <c r="T1129" t="str">
        <f>IF('Teams-Start'!A1129&gt;=1903,"Y","N")</f>
        <v>Y</v>
      </c>
      <c r="U1129">
        <v>612</v>
      </c>
      <c r="V1129">
        <v>5191</v>
      </c>
      <c r="W1129">
        <v>1326</v>
      </c>
      <c r="X1129">
        <v>176</v>
      </c>
      <c r="Y1129">
        <v>37</v>
      </c>
      <c r="Z1129">
        <v>121</v>
      </c>
      <c r="AA1129">
        <v>532</v>
      </c>
      <c r="AB1129">
        <v>546</v>
      </c>
      <c r="AC1129">
        <v>46</v>
      </c>
      <c r="AG1129">
        <v>685</v>
      </c>
      <c r="AH1129">
        <v>589</v>
      </c>
      <c r="AI1129">
        <v>3.92</v>
      </c>
      <c r="AJ1129">
        <v>47</v>
      </c>
      <c r="AK1129">
        <v>8</v>
      </c>
      <c r="AL1129">
        <v>13</v>
      </c>
      <c r="AM1129">
        <v>4059</v>
      </c>
      <c r="AN1129">
        <v>1313</v>
      </c>
      <c r="AO1129">
        <v>114</v>
      </c>
      <c r="AP1129">
        <v>660</v>
      </c>
      <c r="AQ1129">
        <v>581</v>
      </c>
      <c r="AR1129">
        <v>159</v>
      </c>
      <c r="AS1129">
        <v>121</v>
      </c>
      <c r="AT1129">
        <v>0.97299999999999998</v>
      </c>
      <c r="AU1129" t="s">
        <v>310</v>
      </c>
      <c r="AV1129" t="s">
        <v>457</v>
      </c>
      <c r="AW1129">
        <v>1219873</v>
      </c>
      <c r="AX1129">
        <v>100</v>
      </c>
      <c r="AY1129">
        <v>101</v>
      </c>
      <c r="AZ1129" t="s">
        <v>246</v>
      </c>
      <c r="BA1129" t="s">
        <v>242</v>
      </c>
      <c r="BB1129" t="s">
        <v>242</v>
      </c>
    </row>
    <row r="1130" spans="1:54" x14ac:dyDescent="0.25">
      <c r="A1130">
        <v>1946</v>
      </c>
      <c r="B1130" t="s">
        <v>410</v>
      </c>
      <c r="C1130" t="s">
        <v>436</v>
      </c>
      <c r="D1130" t="s">
        <v>412</v>
      </c>
      <c r="E1130" t="str">
        <f>VLOOKUP(D1130,TeamsFranchises!$A$2:$B$121,2,FALSE)</f>
        <v>New York Yankees</v>
      </c>
      <c r="G1130">
        <v>3</v>
      </c>
      <c r="H1130">
        <v>154</v>
      </c>
      <c r="I1130">
        <v>77</v>
      </c>
      <c r="J1130">
        <v>87</v>
      </c>
      <c r="K1130">
        <v>67</v>
      </c>
      <c r="N1130">
        <f t="shared" si="68"/>
        <v>0</v>
      </c>
      <c r="O1130" t="s">
        <v>51</v>
      </c>
      <c r="P1130">
        <f t="shared" si="69"/>
        <v>0</v>
      </c>
      <c r="Q1130" t="s">
        <v>51</v>
      </c>
      <c r="R1130">
        <f t="shared" si="70"/>
        <v>1</v>
      </c>
      <c r="S1130">
        <f t="shared" si="71"/>
        <v>0</v>
      </c>
      <c r="T1130" t="str">
        <f>IF('Teams-Start'!A1130&gt;=1903,"Y","N")</f>
        <v>Y</v>
      </c>
      <c r="U1130">
        <v>684</v>
      </c>
      <c r="V1130">
        <v>5139</v>
      </c>
      <c r="W1130">
        <v>1275</v>
      </c>
      <c r="X1130">
        <v>208</v>
      </c>
      <c r="Y1130">
        <v>50</v>
      </c>
      <c r="Z1130">
        <v>136</v>
      </c>
      <c r="AA1130">
        <v>627</v>
      </c>
      <c r="AB1130">
        <v>706</v>
      </c>
      <c r="AC1130">
        <v>48</v>
      </c>
      <c r="AD1130">
        <v>35</v>
      </c>
      <c r="AG1130">
        <v>547</v>
      </c>
      <c r="AH1130">
        <v>473</v>
      </c>
      <c r="AI1130">
        <v>3.13</v>
      </c>
      <c r="AJ1130">
        <v>68</v>
      </c>
      <c r="AK1130">
        <v>17</v>
      </c>
      <c r="AL1130">
        <v>17</v>
      </c>
      <c r="AM1130">
        <v>4083</v>
      </c>
      <c r="AN1130">
        <v>1232</v>
      </c>
      <c r="AO1130">
        <v>66</v>
      </c>
      <c r="AP1130">
        <v>552</v>
      </c>
      <c r="AQ1130">
        <v>653</v>
      </c>
      <c r="AR1130">
        <v>147</v>
      </c>
      <c r="AS1130">
        <v>174</v>
      </c>
      <c r="AT1130">
        <v>0.97499999999999998</v>
      </c>
      <c r="AU1130" t="s">
        <v>459</v>
      </c>
      <c r="AV1130" t="s">
        <v>491</v>
      </c>
      <c r="AW1130">
        <v>2265512</v>
      </c>
      <c r="AX1130">
        <v>101</v>
      </c>
      <c r="AY1130">
        <v>98</v>
      </c>
      <c r="AZ1130" t="s">
        <v>412</v>
      </c>
      <c r="BA1130" t="s">
        <v>436</v>
      </c>
      <c r="BB1130" t="s">
        <v>436</v>
      </c>
    </row>
    <row r="1131" spans="1:54" x14ac:dyDescent="0.25">
      <c r="A1131">
        <v>1946</v>
      </c>
      <c r="B1131" t="s">
        <v>410</v>
      </c>
      <c r="C1131" t="s">
        <v>226</v>
      </c>
      <c r="D1131" t="s">
        <v>423</v>
      </c>
      <c r="E1131" t="str">
        <f>VLOOKUP(D1131,TeamsFranchises!$A$2:$B$121,2,FALSE)</f>
        <v>Oakland Athletics</v>
      </c>
      <c r="G1131">
        <v>8</v>
      </c>
      <c r="H1131">
        <v>155</v>
      </c>
      <c r="I1131">
        <v>78</v>
      </c>
      <c r="J1131">
        <v>49</v>
      </c>
      <c r="K1131">
        <v>105</v>
      </c>
      <c r="N1131">
        <f t="shared" si="68"/>
        <v>0</v>
      </c>
      <c r="O1131" t="s">
        <v>51</v>
      </c>
      <c r="P1131">
        <f t="shared" si="69"/>
        <v>0</v>
      </c>
      <c r="Q1131" t="s">
        <v>51</v>
      </c>
      <c r="R1131">
        <f t="shared" si="70"/>
        <v>1</v>
      </c>
      <c r="S1131">
        <f t="shared" si="71"/>
        <v>0</v>
      </c>
      <c r="T1131" t="str">
        <f>IF('Teams-Start'!A1131&gt;=1903,"Y","N")</f>
        <v>Y</v>
      </c>
      <c r="U1131">
        <v>529</v>
      </c>
      <c r="V1131">
        <v>5200</v>
      </c>
      <c r="W1131">
        <v>1317</v>
      </c>
      <c r="X1131">
        <v>220</v>
      </c>
      <c r="Y1131">
        <v>51</v>
      </c>
      <c r="Z1131">
        <v>40</v>
      </c>
      <c r="AA1131">
        <v>482</v>
      </c>
      <c r="AB1131">
        <v>594</v>
      </c>
      <c r="AC1131">
        <v>39</v>
      </c>
      <c r="AD1131">
        <v>30</v>
      </c>
      <c r="AG1131">
        <v>680</v>
      </c>
      <c r="AH1131">
        <v>582</v>
      </c>
      <c r="AI1131">
        <v>3.9</v>
      </c>
      <c r="AJ1131">
        <v>61</v>
      </c>
      <c r="AK1131">
        <v>10</v>
      </c>
      <c r="AL1131">
        <v>5</v>
      </c>
      <c r="AM1131">
        <v>4026</v>
      </c>
      <c r="AN1131">
        <v>1371</v>
      </c>
      <c r="AO1131">
        <v>83</v>
      </c>
      <c r="AP1131">
        <v>577</v>
      </c>
      <c r="AQ1131">
        <v>562</v>
      </c>
      <c r="AR1131">
        <v>167</v>
      </c>
      <c r="AS1131">
        <v>141</v>
      </c>
      <c r="AT1131">
        <v>0.97099999999999997</v>
      </c>
      <c r="AU1131" t="s">
        <v>77</v>
      </c>
      <c r="AV1131" t="s">
        <v>442</v>
      </c>
      <c r="AW1131">
        <v>621793</v>
      </c>
      <c r="AX1131">
        <v>98</v>
      </c>
      <c r="AY1131">
        <v>100</v>
      </c>
      <c r="AZ1131" t="s">
        <v>226</v>
      </c>
      <c r="BA1131" t="s">
        <v>226</v>
      </c>
      <c r="BB1131" t="s">
        <v>226</v>
      </c>
    </row>
    <row r="1132" spans="1:54" x14ac:dyDescent="0.25">
      <c r="A1132">
        <v>1946</v>
      </c>
      <c r="B1132" t="s">
        <v>157</v>
      </c>
      <c r="C1132" t="s">
        <v>122</v>
      </c>
      <c r="D1132" t="s">
        <v>122</v>
      </c>
      <c r="E1132" t="str">
        <f>VLOOKUP(D1132,TeamsFranchises!$A$2:$B$121,2,FALSE)</f>
        <v>Philadelphia Phillies</v>
      </c>
      <c r="G1132">
        <v>5</v>
      </c>
      <c r="H1132">
        <v>155</v>
      </c>
      <c r="I1132">
        <v>78</v>
      </c>
      <c r="J1132">
        <v>69</v>
      </c>
      <c r="K1132">
        <v>85</v>
      </c>
      <c r="N1132">
        <f t="shared" si="68"/>
        <v>0</v>
      </c>
      <c r="O1132" t="s">
        <v>51</v>
      </c>
      <c r="P1132">
        <f t="shared" si="69"/>
        <v>0</v>
      </c>
      <c r="Q1132" t="s">
        <v>51</v>
      </c>
      <c r="R1132">
        <f t="shared" si="70"/>
        <v>1</v>
      </c>
      <c r="S1132">
        <f t="shared" si="71"/>
        <v>0</v>
      </c>
      <c r="T1132" t="str">
        <f>IF('Teams-Start'!A1132&gt;=1903,"Y","N")</f>
        <v>Y</v>
      </c>
      <c r="U1132">
        <v>560</v>
      </c>
      <c r="V1132">
        <v>5233</v>
      </c>
      <c r="W1132">
        <v>1351</v>
      </c>
      <c r="X1132">
        <v>209</v>
      </c>
      <c r="Y1132">
        <v>40</v>
      </c>
      <c r="Z1132">
        <v>80</v>
      </c>
      <c r="AA1132">
        <v>417</v>
      </c>
      <c r="AB1132">
        <v>590</v>
      </c>
      <c r="AC1132">
        <v>41</v>
      </c>
      <c r="AG1132">
        <v>705</v>
      </c>
      <c r="AH1132">
        <v>607</v>
      </c>
      <c r="AI1132">
        <v>3.99</v>
      </c>
      <c r="AJ1132">
        <v>55</v>
      </c>
      <c r="AK1132">
        <v>11</v>
      </c>
      <c r="AL1132">
        <v>23</v>
      </c>
      <c r="AM1132">
        <v>4107</v>
      </c>
      <c r="AN1132">
        <v>1442</v>
      </c>
      <c r="AO1132">
        <v>73</v>
      </c>
      <c r="AP1132">
        <v>542</v>
      </c>
      <c r="AQ1132">
        <v>490</v>
      </c>
      <c r="AR1132">
        <v>147</v>
      </c>
      <c r="AS1132">
        <v>144</v>
      </c>
      <c r="AT1132">
        <v>0.97499999999999998</v>
      </c>
      <c r="AU1132" t="s">
        <v>358</v>
      </c>
      <c r="AV1132" t="s">
        <v>442</v>
      </c>
      <c r="AW1132">
        <v>1045247</v>
      </c>
      <c r="AX1132">
        <v>97</v>
      </c>
      <c r="AY1132">
        <v>100</v>
      </c>
      <c r="AZ1132" t="s">
        <v>122</v>
      </c>
      <c r="BA1132" t="s">
        <v>122</v>
      </c>
      <c r="BB1132" t="s">
        <v>122</v>
      </c>
    </row>
    <row r="1133" spans="1:54" x14ac:dyDescent="0.25">
      <c r="A1133">
        <v>1946</v>
      </c>
      <c r="B1133" t="s">
        <v>157</v>
      </c>
      <c r="C1133" t="s">
        <v>229</v>
      </c>
      <c r="D1133" t="s">
        <v>229</v>
      </c>
      <c r="E1133" t="str">
        <f>VLOOKUP(D1133,TeamsFranchises!$A$2:$B$121,2,FALSE)</f>
        <v>Pittsburgh Pirates</v>
      </c>
      <c r="G1133">
        <v>7</v>
      </c>
      <c r="H1133">
        <v>155</v>
      </c>
      <c r="I1133">
        <v>78</v>
      </c>
      <c r="J1133">
        <v>63</v>
      </c>
      <c r="K1133">
        <v>91</v>
      </c>
      <c r="N1133">
        <f t="shared" si="68"/>
        <v>0</v>
      </c>
      <c r="O1133" t="s">
        <v>51</v>
      </c>
      <c r="P1133">
        <f t="shared" si="69"/>
        <v>0</v>
      </c>
      <c r="Q1133" t="s">
        <v>51</v>
      </c>
      <c r="R1133">
        <f t="shared" si="70"/>
        <v>1</v>
      </c>
      <c r="S1133">
        <f t="shared" si="71"/>
        <v>0</v>
      </c>
      <c r="T1133" t="str">
        <f>IF('Teams-Start'!A1133&gt;=1903,"Y","N")</f>
        <v>Y</v>
      </c>
      <c r="U1133">
        <v>552</v>
      </c>
      <c r="V1133">
        <v>5199</v>
      </c>
      <c r="W1133">
        <v>1300</v>
      </c>
      <c r="X1133">
        <v>202</v>
      </c>
      <c r="Y1133">
        <v>52</v>
      </c>
      <c r="Z1133">
        <v>60</v>
      </c>
      <c r="AA1133">
        <v>592</v>
      </c>
      <c r="AB1133">
        <v>555</v>
      </c>
      <c r="AC1133">
        <v>48</v>
      </c>
      <c r="AG1133">
        <v>668</v>
      </c>
      <c r="AH1133">
        <v>566</v>
      </c>
      <c r="AI1133">
        <v>3.72</v>
      </c>
      <c r="AJ1133">
        <v>61</v>
      </c>
      <c r="AK1133">
        <v>10</v>
      </c>
      <c r="AL1133">
        <v>6</v>
      </c>
      <c r="AM1133">
        <v>4110</v>
      </c>
      <c r="AN1133">
        <v>1406</v>
      </c>
      <c r="AO1133">
        <v>50</v>
      </c>
      <c r="AP1133">
        <v>561</v>
      </c>
      <c r="AQ1133">
        <v>458</v>
      </c>
      <c r="AR1133">
        <v>184</v>
      </c>
      <c r="AS1133">
        <v>127</v>
      </c>
      <c r="AT1133">
        <v>0.97</v>
      </c>
      <c r="AU1133" t="s">
        <v>390</v>
      </c>
      <c r="AV1133" t="s">
        <v>447</v>
      </c>
      <c r="AW1133">
        <v>749962</v>
      </c>
      <c r="AX1133">
        <v>103</v>
      </c>
      <c r="AY1133">
        <v>104</v>
      </c>
      <c r="AZ1133" t="s">
        <v>229</v>
      </c>
      <c r="BA1133" t="s">
        <v>229</v>
      </c>
      <c r="BB1133" t="s">
        <v>229</v>
      </c>
    </row>
    <row r="1134" spans="1:54" x14ac:dyDescent="0.25">
      <c r="A1134">
        <v>1946</v>
      </c>
      <c r="B1134" t="s">
        <v>410</v>
      </c>
      <c r="C1134" t="s">
        <v>431</v>
      </c>
      <c r="D1134" t="s">
        <v>95</v>
      </c>
      <c r="E1134" t="str">
        <f>VLOOKUP(D1134,TeamsFranchises!$A$2:$B$121,2,FALSE)</f>
        <v>Baltimore Orioles</v>
      </c>
      <c r="G1134">
        <v>7</v>
      </c>
      <c r="H1134">
        <v>156</v>
      </c>
      <c r="I1134">
        <v>77</v>
      </c>
      <c r="J1134">
        <v>66</v>
      </c>
      <c r="K1134">
        <v>88</v>
      </c>
      <c r="N1134">
        <f t="shared" si="68"/>
        <v>0</v>
      </c>
      <c r="O1134" t="s">
        <v>51</v>
      </c>
      <c r="P1134">
        <f t="shared" si="69"/>
        <v>0</v>
      </c>
      <c r="Q1134" t="s">
        <v>51</v>
      </c>
      <c r="R1134">
        <f t="shared" si="70"/>
        <v>1</v>
      </c>
      <c r="S1134">
        <f t="shared" si="71"/>
        <v>0</v>
      </c>
      <c r="T1134" t="str">
        <f>IF('Teams-Start'!A1134&gt;=1903,"Y","N")</f>
        <v>Y</v>
      </c>
      <c r="U1134">
        <v>621</v>
      </c>
      <c r="V1134">
        <v>5373</v>
      </c>
      <c r="W1134">
        <v>1350</v>
      </c>
      <c r="X1134">
        <v>220</v>
      </c>
      <c r="Y1134">
        <v>46</v>
      </c>
      <c r="Z1134">
        <v>84</v>
      </c>
      <c r="AA1134">
        <v>465</v>
      </c>
      <c r="AB1134">
        <v>713</v>
      </c>
      <c r="AC1134">
        <v>23</v>
      </c>
      <c r="AD1134">
        <v>35</v>
      </c>
      <c r="AG1134">
        <v>710</v>
      </c>
      <c r="AH1134">
        <v>607</v>
      </c>
      <c r="AI1134">
        <v>3.95</v>
      </c>
      <c r="AJ1134">
        <v>63</v>
      </c>
      <c r="AK1134">
        <v>13</v>
      </c>
      <c r="AL1134">
        <v>12</v>
      </c>
      <c r="AM1134">
        <v>4146</v>
      </c>
      <c r="AN1134">
        <v>1465</v>
      </c>
      <c r="AO1134">
        <v>73</v>
      </c>
      <c r="AP1134">
        <v>573</v>
      </c>
      <c r="AQ1134">
        <v>574</v>
      </c>
      <c r="AR1134">
        <v>159</v>
      </c>
      <c r="AS1134">
        <v>157</v>
      </c>
      <c r="AT1134">
        <v>0.97399999999999998</v>
      </c>
      <c r="AU1134" t="s">
        <v>252</v>
      </c>
      <c r="AV1134" t="s">
        <v>444</v>
      </c>
      <c r="AW1134">
        <v>526435</v>
      </c>
      <c r="AX1134">
        <v>106</v>
      </c>
      <c r="AY1134">
        <v>107</v>
      </c>
      <c r="AZ1134" t="s">
        <v>433</v>
      </c>
      <c r="BA1134" t="s">
        <v>431</v>
      </c>
      <c r="BB1134" t="s">
        <v>431</v>
      </c>
    </row>
    <row r="1135" spans="1:54" x14ac:dyDescent="0.25">
      <c r="A1135">
        <v>1946</v>
      </c>
      <c r="B1135" t="s">
        <v>157</v>
      </c>
      <c r="C1135" t="s">
        <v>396</v>
      </c>
      <c r="D1135" t="s">
        <v>154</v>
      </c>
      <c r="E1135" t="str">
        <f>VLOOKUP(D1135,TeamsFranchises!$A$2:$B$121,2,FALSE)</f>
        <v>St. Louis Cardinals</v>
      </c>
      <c r="G1135">
        <v>1</v>
      </c>
      <c r="H1135">
        <v>156</v>
      </c>
      <c r="I1135">
        <v>78</v>
      </c>
      <c r="J1135">
        <v>98</v>
      </c>
      <c r="K1135">
        <v>58</v>
      </c>
      <c r="N1135">
        <f t="shared" si="68"/>
        <v>0</v>
      </c>
      <c r="O1135" t="s">
        <v>76</v>
      </c>
      <c r="P1135">
        <f t="shared" si="69"/>
        <v>1</v>
      </c>
      <c r="Q1135" t="s">
        <v>76</v>
      </c>
      <c r="R1135">
        <f t="shared" si="70"/>
        <v>0</v>
      </c>
      <c r="S1135">
        <f t="shared" si="71"/>
        <v>1</v>
      </c>
      <c r="T1135" t="str">
        <f>IF('Teams-Start'!A1135&gt;=1903,"Y","N")</f>
        <v>Y</v>
      </c>
      <c r="U1135">
        <v>712</v>
      </c>
      <c r="V1135">
        <v>5372</v>
      </c>
      <c r="W1135">
        <v>1426</v>
      </c>
      <c r="X1135">
        <v>265</v>
      </c>
      <c r="Y1135">
        <v>56</v>
      </c>
      <c r="Z1135">
        <v>81</v>
      </c>
      <c r="AA1135">
        <v>530</v>
      </c>
      <c r="AB1135">
        <v>537</v>
      </c>
      <c r="AC1135">
        <v>58</v>
      </c>
      <c r="AG1135">
        <v>545</v>
      </c>
      <c r="AH1135">
        <v>467</v>
      </c>
      <c r="AI1135">
        <v>3.01</v>
      </c>
      <c r="AJ1135">
        <v>75</v>
      </c>
      <c r="AK1135">
        <v>18</v>
      </c>
      <c r="AL1135">
        <v>15</v>
      </c>
      <c r="AM1135">
        <v>4191</v>
      </c>
      <c r="AN1135">
        <v>1326</v>
      </c>
      <c r="AO1135">
        <v>63</v>
      </c>
      <c r="AP1135">
        <v>493</v>
      </c>
      <c r="AQ1135">
        <v>607</v>
      </c>
      <c r="AR1135">
        <v>123</v>
      </c>
      <c r="AS1135">
        <v>167</v>
      </c>
      <c r="AT1135">
        <v>0.98</v>
      </c>
      <c r="AU1135" t="s">
        <v>409</v>
      </c>
      <c r="AV1135" t="s">
        <v>444</v>
      </c>
      <c r="AW1135">
        <v>1061807</v>
      </c>
      <c r="AX1135">
        <v>104</v>
      </c>
      <c r="AY1135">
        <v>101</v>
      </c>
      <c r="AZ1135" t="s">
        <v>154</v>
      </c>
      <c r="BA1135" t="s">
        <v>396</v>
      </c>
      <c r="BB1135" t="s">
        <v>396</v>
      </c>
    </row>
    <row r="1136" spans="1:54" x14ac:dyDescent="0.25">
      <c r="A1136">
        <v>1946</v>
      </c>
      <c r="B1136" t="s">
        <v>410</v>
      </c>
      <c r="C1136" t="s">
        <v>425</v>
      </c>
      <c r="D1136" t="s">
        <v>426</v>
      </c>
      <c r="E1136" t="str">
        <f>VLOOKUP(D1136,TeamsFranchises!$A$2:$B$121,2,FALSE)</f>
        <v>Minnesota Twins</v>
      </c>
      <c r="G1136">
        <v>4</v>
      </c>
      <c r="H1136">
        <v>155</v>
      </c>
      <c r="I1136">
        <v>76</v>
      </c>
      <c r="J1136">
        <v>76</v>
      </c>
      <c r="K1136">
        <v>78</v>
      </c>
      <c r="N1136">
        <f t="shared" si="68"/>
        <v>0</v>
      </c>
      <c r="O1136" t="s">
        <v>51</v>
      </c>
      <c r="P1136">
        <f t="shared" si="69"/>
        <v>0</v>
      </c>
      <c r="Q1136" t="s">
        <v>51</v>
      </c>
      <c r="R1136">
        <f t="shared" si="70"/>
        <v>1</v>
      </c>
      <c r="S1136">
        <f t="shared" si="71"/>
        <v>0</v>
      </c>
      <c r="T1136" t="str">
        <f>IF('Teams-Start'!A1136&gt;=1903,"Y","N")</f>
        <v>Y</v>
      </c>
      <c r="U1136">
        <v>608</v>
      </c>
      <c r="V1136">
        <v>5337</v>
      </c>
      <c r="W1136">
        <v>1388</v>
      </c>
      <c r="X1136">
        <v>260</v>
      </c>
      <c r="Y1136">
        <v>63</v>
      </c>
      <c r="Z1136">
        <v>60</v>
      </c>
      <c r="AA1136">
        <v>511</v>
      </c>
      <c r="AB1136">
        <v>641</v>
      </c>
      <c r="AC1136">
        <v>51</v>
      </c>
      <c r="AD1136">
        <v>50</v>
      </c>
      <c r="AG1136">
        <v>706</v>
      </c>
      <c r="AH1136">
        <v>580</v>
      </c>
      <c r="AI1136">
        <v>3.74</v>
      </c>
      <c r="AJ1136">
        <v>71</v>
      </c>
      <c r="AK1136">
        <v>8</v>
      </c>
      <c r="AL1136">
        <v>10</v>
      </c>
      <c r="AM1136">
        <v>4188</v>
      </c>
      <c r="AN1136">
        <v>1459</v>
      </c>
      <c r="AO1136">
        <v>81</v>
      </c>
      <c r="AP1136">
        <v>547</v>
      </c>
      <c r="AQ1136">
        <v>537</v>
      </c>
      <c r="AR1136">
        <v>211</v>
      </c>
      <c r="AS1136">
        <v>162</v>
      </c>
      <c r="AT1136">
        <v>0.96599999999999997</v>
      </c>
      <c r="AU1136" t="s">
        <v>397</v>
      </c>
      <c r="AV1136" t="s">
        <v>452</v>
      </c>
      <c r="AW1136">
        <v>1027216</v>
      </c>
      <c r="AX1136">
        <v>94</v>
      </c>
      <c r="AY1136">
        <v>95</v>
      </c>
      <c r="AZ1136" t="s">
        <v>428</v>
      </c>
      <c r="BA1136" t="s">
        <v>425</v>
      </c>
      <c r="BB1136" t="s">
        <v>425</v>
      </c>
    </row>
    <row r="1137" spans="1:54" x14ac:dyDescent="0.25">
      <c r="A1137">
        <v>1947</v>
      </c>
      <c r="B1137" t="s">
        <v>410</v>
      </c>
      <c r="C1137" t="s">
        <v>54</v>
      </c>
      <c r="D1137" t="s">
        <v>54</v>
      </c>
      <c r="E1137" t="str">
        <f>VLOOKUP(D1137,TeamsFranchises!$A$2:$B$121,2,FALSE)</f>
        <v>Boston Red Sox</v>
      </c>
      <c r="G1137">
        <v>3</v>
      </c>
      <c r="H1137">
        <v>157</v>
      </c>
      <c r="I1137">
        <v>81</v>
      </c>
      <c r="J1137">
        <v>83</v>
      </c>
      <c r="K1137">
        <v>71</v>
      </c>
      <c r="N1137">
        <f t="shared" si="68"/>
        <v>0</v>
      </c>
      <c r="O1137" t="s">
        <v>51</v>
      </c>
      <c r="P1137">
        <f t="shared" si="69"/>
        <v>0</v>
      </c>
      <c r="Q1137" t="s">
        <v>51</v>
      </c>
      <c r="R1137">
        <f t="shared" si="70"/>
        <v>1</v>
      </c>
      <c r="S1137">
        <f t="shared" si="71"/>
        <v>0</v>
      </c>
      <c r="T1137" t="str">
        <f>IF('Teams-Start'!A1137&gt;=1903,"Y","N")</f>
        <v>Y</v>
      </c>
      <c r="U1137">
        <v>720</v>
      </c>
      <c r="V1137">
        <v>5322</v>
      </c>
      <c r="W1137">
        <v>1412</v>
      </c>
      <c r="X1137">
        <v>206</v>
      </c>
      <c r="Y1137">
        <v>54</v>
      </c>
      <c r="Z1137">
        <v>103</v>
      </c>
      <c r="AA1137">
        <v>666</v>
      </c>
      <c r="AB1137">
        <v>590</v>
      </c>
      <c r="AC1137">
        <v>41</v>
      </c>
      <c r="AD1137">
        <v>35</v>
      </c>
      <c r="AG1137">
        <v>669</v>
      </c>
      <c r="AH1137">
        <v>589</v>
      </c>
      <c r="AI1137">
        <v>3.81</v>
      </c>
      <c r="AJ1137">
        <v>64</v>
      </c>
      <c r="AK1137">
        <v>13</v>
      </c>
      <c r="AL1137">
        <v>19</v>
      </c>
      <c r="AM1137">
        <v>4173</v>
      </c>
      <c r="AN1137">
        <v>1383</v>
      </c>
      <c r="AO1137">
        <v>84</v>
      </c>
      <c r="AP1137">
        <v>575</v>
      </c>
      <c r="AQ1137">
        <v>586</v>
      </c>
      <c r="AR1137">
        <v>137</v>
      </c>
      <c r="AS1137">
        <v>172</v>
      </c>
      <c r="AT1137">
        <v>0.97699999999999998</v>
      </c>
      <c r="AU1137" t="s">
        <v>441</v>
      </c>
      <c r="AV1137" t="s">
        <v>493</v>
      </c>
      <c r="AW1137">
        <v>1427315</v>
      </c>
      <c r="AX1137">
        <v>107</v>
      </c>
      <c r="AY1137">
        <v>105</v>
      </c>
      <c r="AZ1137" t="s">
        <v>54</v>
      </c>
      <c r="BA1137" t="s">
        <v>54</v>
      </c>
      <c r="BB1137" t="s">
        <v>54</v>
      </c>
    </row>
    <row r="1138" spans="1:54" x14ac:dyDescent="0.25">
      <c r="A1138">
        <v>1947</v>
      </c>
      <c r="B1138" t="s">
        <v>157</v>
      </c>
      <c r="C1138" t="s">
        <v>262</v>
      </c>
      <c r="D1138" t="s">
        <v>260</v>
      </c>
      <c r="E1138" t="str">
        <f>VLOOKUP(D1138,TeamsFranchises!$A$2:$B$121,2,FALSE)</f>
        <v>Los Angeles Dodgers</v>
      </c>
      <c r="G1138">
        <v>1</v>
      </c>
      <c r="H1138">
        <v>155</v>
      </c>
      <c r="I1138">
        <v>78</v>
      </c>
      <c r="J1138">
        <v>94</v>
      </c>
      <c r="K1138">
        <v>60</v>
      </c>
      <c r="N1138">
        <f t="shared" si="68"/>
        <v>0</v>
      </c>
      <c r="O1138" t="s">
        <v>76</v>
      </c>
      <c r="P1138">
        <f t="shared" si="69"/>
        <v>1</v>
      </c>
      <c r="Q1138" t="s">
        <v>51</v>
      </c>
      <c r="R1138">
        <f t="shared" si="70"/>
        <v>1</v>
      </c>
      <c r="S1138">
        <f t="shared" si="71"/>
        <v>0</v>
      </c>
      <c r="T1138" t="str">
        <f>IF('Teams-Start'!A1138&gt;=1903,"Y","N")</f>
        <v>Y</v>
      </c>
      <c r="U1138">
        <v>774</v>
      </c>
      <c r="V1138">
        <v>5249</v>
      </c>
      <c r="W1138">
        <v>1428</v>
      </c>
      <c r="X1138">
        <v>241</v>
      </c>
      <c r="Y1138">
        <v>50</v>
      </c>
      <c r="Z1138">
        <v>83</v>
      </c>
      <c r="AA1138">
        <v>732</v>
      </c>
      <c r="AB1138">
        <v>561</v>
      </c>
      <c r="AC1138">
        <v>88</v>
      </c>
      <c r="AG1138">
        <v>668</v>
      </c>
      <c r="AH1138">
        <v>584</v>
      </c>
      <c r="AI1138">
        <v>3.82</v>
      </c>
      <c r="AJ1138">
        <v>47</v>
      </c>
      <c r="AK1138">
        <v>14</v>
      </c>
      <c r="AL1138">
        <v>34</v>
      </c>
      <c r="AM1138">
        <v>4125</v>
      </c>
      <c r="AN1138">
        <v>1299</v>
      </c>
      <c r="AO1138">
        <v>104</v>
      </c>
      <c r="AP1138">
        <v>626</v>
      </c>
      <c r="AQ1138">
        <v>592</v>
      </c>
      <c r="AR1138">
        <v>129</v>
      </c>
      <c r="AS1138">
        <v>164</v>
      </c>
      <c r="AT1138">
        <v>0.97799999999999998</v>
      </c>
      <c r="AU1138" t="s">
        <v>448</v>
      </c>
      <c r="AV1138" t="s">
        <v>458</v>
      </c>
      <c r="AW1138">
        <v>1807526</v>
      </c>
      <c r="AX1138">
        <v>104</v>
      </c>
      <c r="AY1138">
        <v>101</v>
      </c>
      <c r="AZ1138" t="s">
        <v>262</v>
      </c>
      <c r="BA1138" t="s">
        <v>262</v>
      </c>
      <c r="BB1138" t="s">
        <v>262</v>
      </c>
    </row>
    <row r="1139" spans="1:54" x14ac:dyDescent="0.25">
      <c r="A1139">
        <v>1947</v>
      </c>
      <c r="B1139" t="s">
        <v>157</v>
      </c>
      <c r="C1139" t="s">
        <v>158</v>
      </c>
      <c r="D1139" t="s">
        <v>159</v>
      </c>
      <c r="E1139" t="str">
        <f>VLOOKUP(D1139,TeamsFranchises!$A$2:$B$121,2,FALSE)</f>
        <v>Atlanta Braves</v>
      </c>
      <c r="G1139">
        <v>3</v>
      </c>
      <c r="H1139">
        <v>154</v>
      </c>
      <c r="I1139">
        <v>77</v>
      </c>
      <c r="J1139">
        <v>86</v>
      </c>
      <c r="K1139">
        <v>68</v>
      </c>
      <c r="N1139">
        <f t="shared" si="68"/>
        <v>0</v>
      </c>
      <c r="O1139" t="s">
        <v>51</v>
      </c>
      <c r="P1139">
        <f t="shared" si="69"/>
        <v>0</v>
      </c>
      <c r="Q1139" t="s">
        <v>51</v>
      </c>
      <c r="R1139">
        <f t="shared" si="70"/>
        <v>1</v>
      </c>
      <c r="S1139">
        <f t="shared" si="71"/>
        <v>0</v>
      </c>
      <c r="T1139" t="str">
        <f>IF('Teams-Start'!A1139&gt;=1903,"Y","N")</f>
        <v>Y</v>
      </c>
      <c r="U1139">
        <v>701</v>
      </c>
      <c r="V1139">
        <v>5253</v>
      </c>
      <c r="W1139">
        <v>1444</v>
      </c>
      <c r="X1139">
        <v>265</v>
      </c>
      <c r="Y1139">
        <v>42</v>
      </c>
      <c r="Z1139">
        <v>85</v>
      </c>
      <c r="AA1139">
        <v>558</v>
      </c>
      <c r="AB1139">
        <v>500</v>
      </c>
      <c r="AC1139">
        <v>58</v>
      </c>
      <c r="AG1139">
        <v>622</v>
      </c>
      <c r="AH1139">
        <v>548</v>
      </c>
      <c r="AI1139">
        <v>3.62</v>
      </c>
      <c r="AJ1139">
        <v>74</v>
      </c>
      <c r="AK1139">
        <v>14</v>
      </c>
      <c r="AL1139">
        <v>13</v>
      </c>
      <c r="AM1139">
        <v>4086</v>
      </c>
      <c r="AN1139">
        <v>1342</v>
      </c>
      <c r="AO1139">
        <v>93</v>
      </c>
      <c r="AP1139">
        <v>453</v>
      </c>
      <c r="AQ1139">
        <v>494</v>
      </c>
      <c r="AR1139">
        <v>153</v>
      </c>
      <c r="AS1139">
        <v>124</v>
      </c>
      <c r="AT1139">
        <v>0.97399999999999998</v>
      </c>
      <c r="AU1139" t="s">
        <v>454</v>
      </c>
      <c r="AV1139" t="s">
        <v>489</v>
      </c>
      <c r="AW1139">
        <v>1277361</v>
      </c>
      <c r="AX1139">
        <v>98</v>
      </c>
      <c r="AY1139">
        <v>97</v>
      </c>
      <c r="AZ1139" t="s">
        <v>158</v>
      </c>
      <c r="BA1139" t="s">
        <v>158</v>
      </c>
      <c r="BB1139" t="s">
        <v>158</v>
      </c>
    </row>
    <row r="1140" spans="1:54" x14ac:dyDescent="0.25">
      <c r="A1140">
        <v>1947</v>
      </c>
      <c r="B1140" t="s">
        <v>410</v>
      </c>
      <c r="C1140" t="s">
        <v>415</v>
      </c>
      <c r="D1140" t="s">
        <v>416</v>
      </c>
      <c r="E1140" t="str">
        <f>VLOOKUP(D1140,TeamsFranchises!$A$2:$B$121,2,FALSE)</f>
        <v>Chicago White Sox</v>
      </c>
      <c r="G1140">
        <v>6</v>
      </c>
      <c r="H1140">
        <v>155</v>
      </c>
      <c r="I1140">
        <v>75</v>
      </c>
      <c r="J1140">
        <v>70</v>
      </c>
      <c r="K1140">
        <v>84</v>
      </c>
      <c r="N1140">
        <f t="shared" si="68"/>
        <v>0</v>
      </c>
      <c r="O1140" t="s">
        <v>51</v>
      </c>
      <c r="P1140">
        <f t="shared" si="69"/>
        <v>0</v>
      </c>
      <c r="Q1140" t="s">
        <v>51</v>
      </c>
      <c r="R1140">
        <f t="shared" si="70"/>
        <v>1</v>
      </c>
      <c r="S1140">
        <f t="shared" si="71"/>
        <v>0</v>
      </c>
      <c r="T1140" t="str">
        <f>IF('Teams-Start'!A1140&gt;=1903,"Y","N")</f>
        <v>Y</v>
      </c>
      <c r="U1140">
        <v>553</v>
      </c>
      <c r="V1140">
        <v>5274</v>
      </c>
      <c r="W1140">
        <v>1350</v>
      </c>
      <c r="X1140">
        <v>211</v>
      </c>
      <c r="Y1140">
        <v>41</v>
      </c>
      <c r="Z1140">
        <v>53</v>
      </c>
      <c r="AA1140">
        <v>492</v>
      </c>
      <c r="AB1140">
        <v>527</v>
      </c>
      <c r="AC1140">
        <v>91</v>
      </c>
      <c r="AD1140">
        <v>57</v>
      </c>
      <c r="AG1140">
        <v>661</v>
      </c>
      <c r="AH1140">
        <v>563</v>
      </c>
      <c r="AI1140">
        <v>3.64</v>
      </c>
      <c r="AJ1140">
        <v>47</v>
      </c>
      <c r="AK1140">
        <v>11</v>
      </c>
      <c r="AL1140">
        <v>27</v>
      </c>
      <c r="AM1140">
        <v>4173</v>
      </c>
      <c r="AN1140">
        <v>1384</v>
      </c>
      <c r="AO1140">
        <v>76</v>
      </c>
      <c r="AP1140">
        <v>603</v>
      </c>
      <c r="AQ1140">
        <v>522</v>
      </c>
      <c r="AR1140">
        <v>155</v>
      </c>
      <c r="AS1140">
        <v>180</v>
      </c>
      <c r="AT1140">
        <v>0.97499999999999998</v>
      </c>
      <c r="AU1140" t="s">
        <v>417</v>
      </c>
      <c r="AV1140" t="s">
        <v>450</v>
      </c>
      <c r="AW1140">
        <v>876948</v>
      </c>
      <c r="AX1140">
        <v>96</v>
      </c>
      <c r="AY1140">
        <v>98</v>
      </c>
      <c r="AZ1140" t="s">
        <v>416</v>
      </c>
      <c r="BA1140" t="s">
        <v>415</v>
      </c>
      <c r="BB1140" t="s">
        <v>415</v>
      </c>
    </row>
    <row r="1141" spans="1:54" x14ac:dyDescent="0.25">
      <c r="A1141">
        <v>1947</v>
      </c>
      <c r="B1141" t="s">
        <v>157</v>
      </c>
      <c r="C1141" t="s">
        <v>161</v>
      </c>
      <c r="D1141" t="s">
        <v>162</v>
      </c>
      <c r="E1141" t="str">
        <f>VLOOKUP(D1141,TeamsFranchises!$A$2:$B$121,2,FALSE)</f>
        <v>Chicago Cubs</v>
      </c>
      <c r="G1141">
        <v>6</v>
      </c>
      <c r="H1141">
        <v>155</v>
      </c>
      <c r="I1141">
        <v>79</v>
      </c>
      <c r="J1141">
        <v>69</v>
      </c>
      <c r="K1141">
        <v>85</v>
      </c>
      <c r="N1141">
        <f t="shared" si="68"/>
        <v>0</v>
      </c>
      <c r="O1141" t="s">
        <v>51</v>
      </c>
      <c r="P1141">
        <f t="shared" si="69"/>
        <v>0</v>
      </c>
      <c r="Q1141" t="s">
        <v>51</v>
      </c>
      <c r="R1141">
        <f t="shared" si="70"/>
        <v>1</v>
      </c>
      <c r="S1141">
        <f t="shared" si="71"/>
        <v>0</v>
      </c>
      <c r="T1141" t="str">
        <f>IF('Teams-Start'!A1141&gt;=1903,"Y","N")</f>
        <v>Y</v>
      </c>
      <c r="U1141">
        <v>567</v>
      </c>
      <c r="V1141">
        <v>5305</v>
      </c>
      <c r="W1141">
        <v>1373</v>
      </c>
      <c r="X1141">
        <v>231</v>
      </c>
      <c r="Y1141">
        <v>48</v>
      </c>
      <c r="Z1141">
        <v>71</v>
      </c>
      <c r="AA1141">
        <v>471</v>
      </c>
      <c r="AB1141">
        <v>578</v>
      </c>
      <c r="AC1141">
        <v>22</v>
      </c>
      <c r="AG1141">
        <v>722</v>
      </c>
      <c r="AH1141">
        <v>614</v>
      </c>
      <c r="AI1141">
        <v>4.04</v>
      </c>
      <c r="AJ1141">
        <v>46</v>
      </c>
      <c r="AK1141">
        <v>8</v>
      </c>
      <c r="AL1141">
        <v>15</v>
      </c>
      <c r="AM1141">
        <v>4101</v>
      </c>
      <c r="AN1141">
        <v>1449</v>
      </c>
      <c r="AO1141">
        <v>106</v>
      </c>
      <c r="AP1141">
        <v>618</v>
      </c>
      <c r="AQ1141">
        <v>571</v>
      </c>
      <c r="AR1141">
        <v>150</v>
      </c>
      <c r="AS1141">
        <v>159</v>
      </c>
      <c r="AT1141">
        <v>0.97499999999999998</v>
      </c>
      <c r="AU1141" t="s">
        <v>434</v>
      </c>
      <c r="AV1141" t="s">
        <v>473</v>
      </c>
      <c r="AW1141">
        <v>1364039</v>
      </c>
      <c r="AX1141">
        <v>96</v>
      </c>
      <c r="AY1141">
        <v>97</v>
      </c>
      <c r="AZ1141" t="s">
        <v>162</v>
      </c>
      <c r="BA1141" t="s">
        <v>161</v>
      </c>
      <c r="BB1141" t="s">
        <v>161</v>
      </c>
    </row>
    <row r="1142" spans="1:54" x14ac:dyDescent="0.25">
      <c r="A1142">
        <v>1947</v>
      </c>
      <c r="B1142" t="s">
        <v>157</v>
      </c>
      <c r="C1142" t="s">
        <v>167</v>
      </c>
      <c r="D1142" t="s">
        <v>167</v>
      </c>
      <c r="E1142" t="str">
        <f>VLOOKUP(D1142,TeamsFranchises!$A$2:$B$121,2,FALSE)</f>
        <v>Cincinnati Reds</v>
      </c>
      <c r="G1142">
        <v>5</v>
      </c>
      <c r="H1142">
        <v>154</v>
      </c>
      <c r="I1142">
        <v>77</v>
      </c>
      <c r="J1142">
        <v>73</v>
      </c>
      <c r="K1142">
        <v>81</v>
      </c>
      <c r="N1142">
        <f t="shared" si="68"/>
        <v>0</v>
      </c>
      <c r="O1142" t="s">
        <v>51</v>
      </c>
      <c r="P1142">
        <f t="shared" si="69"/>
        <v>0</v>
      </c>
      <c r="Q1142" t="s">
        <v>51</v>
      </c>
      <c r="R1142">
        <f t="shared" si="70"/>
        <v>1</v>
      </c>
      <c r="S1142">
        <f t="shared" si="71"/>
        <v>0</v>
      </c>
      <c r="T1142" t="str">
        <f>IF('Teams-Start'!A1142&gt;=1903,"Y","N")</f>
        <v>Y</v>
      </c>
      <c r="U1142">
        <v>681</v>
      </c>
      <c r="V1142">
        <v>5299</v>
      </c>
      <c r="W1142">
        <v>1372</v>
      </c>
      <c r="X1142">
        <v>242</v>
      </c>
      <c r="Y1142">
        <v>43</v>
      </c>
      <c r="Z1142">
        <v>95</v>
      </c>
      <c r="AA1142">
        <v>539</v>
      </c>
      <c r="AB1142">
        <v>530</v>
      </c>
      <c r="AC1142">
        <v>46</v>
      </c>
      <c r="AG1142">
        <v>755</v>
      </c>
      <c r="AH1142">
        <v>669</v>
      </c>
      <c r="AI1142">
        <v>4.41</v>
      </c>
      <c r="AJ1142">
        <v>54</v>
      </c>
      <c r="AK1142">
        <v>13</v>
      </c>
      <c r="AL1142">
        <v>13</v>
      </c>
      <c r="AM1142">
        <v>4095</v>
      </c>
      <c r="AN1142">
        <v>1442</v>
      </c>
      <c r="AO1142">
        <v>102</v>
      </c>
      <c r="AP1142">
        <v>589</v>
      </c>
      <c r="AQ1142">
        <v>633</v>
      </c>
      <c r="AR1142">
        <v>136</v>
      </c>
      <c r="AS1142">
        <v>134</v>
      </c>
      <c r="AT1142">
        <v>0.97699999999999998</v>
      </c>
      <c r="AU1142" t="s">
        <v>165</v>
      </c>
      <c r="AV1142" t="s">
        <v>455</v>
      </c>
      <c r="AW1142">
        <v>899975</v>
      </c>
      <c r="AX1142">
        <v>100</v>
      </c>
      <c r="AY1142">
        <v>102</v>
      </c>
      <c r="AZ1142" t="s">
        <v>167</v>
      </c>
      <c r="BA1142" t="s">
        <v>167</v>
      </c>
      <c r="BB1142" t="s">
        <v>167</v>
      </c>
    </row>
    <row r="1143" spans="1:54" x14ac:dyDescent="0.25">
      <c r="A1143">
        <v>1947</v>
      </c>
      <c r="B1143" t="s">
        <v>410</v>
      </c>
      <c r="C1143" t="s">
        <v>64</v>
      </c>
      <c r="D1143" t="s">
        <v>64</v>
      </c>
      <c r="E1143" t="str">
        <f>VLOOKUP(D1143,TeamsFranchises!$A$2:$B$121,2,FALSE)</f>
        <v>Cleveland Indians</v>
      </c>
      <c r="G1143">
        <v>4</v>
      </c>
      <c r="H1143">
        <v>157</v>
      </c>
      <c r="I1143">
        <v>78</v>
      </c>
      <c r="J1143">
        <v>80</v>
      </c>
      <c r="K1143">
        <v>74</v>
      </c>
      <c r="N1143">
        <f t="shared" si="68"/>
        <v>0</v>
      </c>
      <c r="O1143" t="s">
        <v>51</v>
      </c>
      <c r="P1143">
        <f t="shared" si="69"/>
        <v>0</v>
      </c>
      <c r="Q1143" t="s">
        <v>51</v>
      </c>
      <c r="R1143">
        <f t="shared" si="70"/>
        <v>1</v>
      </c>
      <c r="S1143">
        <f t="shared" si="71"/>
        <v>0</v>
      </c>
      <c r="T1143" t="str">
        <f>IF('Teams-Start'!A1143&gt;=1903,"Y","N")</f>
        <v>Y</v>
      </c>
      <c r="U1143">
        <v>687</v>
      </c>
      <c r="V1143">
        <v>5367</v>
      </c>
      <c r="W1143">
        <v>1392</v>
      </c>
      <c r="X1143">
        <v>234</v>
      </c>
      <c r="Y1143">
        <v>51</v>
      </c>
      <c r="Z1143">
        <v>112</v>
      </c>
      <c r="AA1143">
        <v>502</v>
      </c>
      <c r="AB1143">
        <v>609</v>
      </c>
      <c r="AC1143">
        <v>29</v>
      </c>
      <c r="AD1143">
        <v>25</v>
      </c>
      <c r="AG1143">
        <v>588</v>
      </c>
      <c r="AH1143">
        <v>536</v>
      </c>
      <c r="AI1143">
        <v>3.44</v>
      </c>
      <c r="AJ1143">
        <v>55</v>
      </c>
      <c r="AK1143">
        <v>13</v>
      </c>
      <c r="AL1143">
        <v>29</v>
      </c>
      <c r="AM1143">
        <v>4206</v>
      </c>
      <c r="AN1143">
        <v>1244</v>
      </c>
      <c r="AO1143">
        <v>94</v>
      </c>
      <c r="AP1143">
        <v>628</v>
      </c>
      <c r="AQ1143">
        <v>590</v>
      </c>
      <c r="AR1143">
        <v>104</v>
      </c>
      <c r="AS1143">
        <v>178</v>
      </c>
      <c r="AT1143">
        <v>0.98299999999999998</v>
      </c>
      <c r="AU1143" t="s">
        <v>487</v>
      </c>
      <c r="AV1143" t="s">
        <v>498</v>
      </c>
      <c r="AW1143">
        <v>1521978</v>
      </c>
      <c r="AX1143">
        <v>98</v>
      </c>
      <c r="AY1143">
        <v>94</v>
      </c>
      <c r="AZ1143" t="s">
        <v>64</v>
      </c>
      <c r="BA1143" t="s">
        <v>64</v>
      </c>
      <c r="BB1143" t="s">
        <v>64</v>
      </c>
    </row>
    <row r="1144" spans="1:54" x14ac:dyDescent="0.25">
      <c r="A1144">
        <v>1947</v>
      </c>
      <c r="B1144" t="s">
        <v>410</v>
      </c>
      <c r="C1144" t="s">
        <v>419</v>
      </c>
      <c r="D1144" t="s">
        <v>419</v>
      </c>
      <c r="E1144" t="str">
        <f>VLOOKUP(D1144,TeamsFranchises!$A$2:$B$121,2,FALSE)</f>
        <v>Detroit Tigers</v>
      </c>
      <c r="G1144">
        <v>2</v>
      </c>
      <c r="H1144">
        <v>158</v>
      </c>
      <c r="I1144">
        <v>80</v>
      </c>
      <c r="J1144">
        <v>85</v>
      </c>
      <c r="K1144">
        <v>69</v>
      </c>
      <c r="N1144">
        <f t="shared" si="68"/>
        <v>0</v>
      </c>
      <c r="O1144" t="s">
        <v>51</v>
      </c>
      <c r="P1144">
        <f t="shared" si="69"/>
        <v>0</v>
      </c>
      <c r="Q1144" t="s">
        <v>51</v>
      </c>
      <c r="R1144">
        <f t="shared" si="70"/>
        <v>1</v>
      </c>
      <c r="S1144">
        <f t="shared" si="71"/>
        <v>0</v>
      </c>
      <c r="T1144" t="str">
        <f>IF('Teams-Start'!A1144&gt;=1903,"Y","N")</f>
        <v>Y</v>
      </c>
      <c r="U1144">
        <v>714</v>
      </c>
      <c r="V1144">
        <v>5276</v>
      </c>
      <c r="W1144">
        <v>1363</v>
      </c>
      <c r="X1144">
        <v>234</v>
      </c>
      <c r="Y1144">
        <v>42</v>
      </c>
      <c r="Z1144">
        <v>103</v>
      </c>
      <c r="AA1144">
        <v>762</v>
      </c>
      <c r="AB1144">
        <v>565</v>
      </c>
      <c r="AC1144">
        <v>52</v>
      </c>
      <c r="AD1144">
        <v>60</v>
      </c>
      <c r="AG1144">
        <v>642</v>
      </c>
      <c r="AH1144">
        <v>555</v>
      </c>
      <c r="AI1144">
        <v>3.57</v>
      </c>
      <c r="AJ1144">
        <v>77</v>
      </c>
      <c r="AK1144">
        <v>15</v>
      </c>
      <c r="AL1144">
        <v>18</v>
      </c>
      <c r="AM1144">
        <v>4194</v>
      </c>
      <c r="AN1144">
        <v>1382</v>
      </c>
      <c r="AO1144">
        <v>79</v>
      </c>
      <c r="AP1144">
        <v>531</v>
      </c>
      <c r="AQ1144">
        <v>648</v>
      </c>
      <c r="AR1144">
        <v>155</v>
      </c>
      <c r="AS1144">
        <v>142</v>
      </c>
      <c r="AT1144">
        <v>0.97499999999999998</v>
      </c>
      <c r="AU1144" t="s">
        <v>420</v>
      </c>
      <c r="AV1144" t="s">
        <v>495</v>
      </c>
      <c r="AW1144">
        <v>1398093</v>
      </c>
      <c r="AX1144">
        <v>104</v>
      </c>
      <c r="AY1144">
        <v>103</v>
      </c>
      <c r="AZ1144" t="s">
        <v>419</v>
      </c>
      <c r="BA1144" t="s">
        <v>419</v>
      </c>
      <c r="BB1144" t="s">
        <v>419</v>
      </c>
    </row>
    <row r="1145" spans="1:54" x14ac:dyDescent="0.25">
      <c r="A1145">
        <v>1947</v>
      </c>
      <c r="B1145" t="s">
        <v>157</v>
      </c>
      <c r="C1145" t="s">
        <v>242</v>
      </c>
      <c r="D1145" t="s">
        <v>243</v>
      </c>
      <c r="E1145" t="str">
        <f>VLOOKUP(D1145,TeamsFranchises!$A$2:$B$121,2,FALSE)</f>
        <v>San Francisco Giants</v>
      </c>
      <c r="G1145">
        <v>4</v>
      </c>
      <c r="H1145">
        <v>155</v>
      </c>
      <c r="I1145">
        <v>76</v>
      </c>
      <c r="J1145">
        <v>81</v>
      </c>
      <c r="K1145">
        <v>73</v>
      </c>
      <c r="N1145">
        <f t="shared" si="68"/>
        <v>0</v>
      </c>
      <c r="O1145" t="s">
        <v>51</v>
      </c>
      <c r="P1145">
        <f t="shared" si="69"/>
        <v>0</v>
      </c>
      <c r="Q1145" t="s">
        <v>51</v>
      </c>
      <c r="R1145">
        <f t="shared" si="70"/>
        <v>1</v>
      </c>
      <c r="S1145">
        <f t="shared" si="71"/>
        <v>0</v>
      </c>
      <c r="T1145" t="str">
        <f>IF('Teams-Start'!A1145&gt;=1903,"Y","N")</f>
        <v>Y</v>
      </c>
      <c r="U1145">
        <v>830</v>
      </c>
      <c r="V1145">
        <v>5343</v>
      </c>
      <c r="W1145">
        <v>1446</v>
      </c>
      <c r="X1145">
        <v>220</v>
      </c>
      <c r="Y1145">
        <v>48</v>
      </c>
      <c r="Z1145">
        <v>221</v>
      </c>
      <c r="AA1145">
        <v>494</v>
      </c>
      <c r="AB1145">
        <v>568</v>
      </c>
      <c r="AC1145">
        <v>29</v>
      </c>
      <c r="AG1145">
        <v>761</v>
      </c>
      <c r="AH1145">
        <v>672</v>
      </c>
      <c r="AI1145">
        <v>4.4400000000000004</v>
      </c>
      <c r="AJ1145">
        <v>58</v>
      </c>
      <c r="AK1145">
        <v>6</v>
      </c>
      <c r="AL1145">
        <v>14</v>
      </c>
      <c r="AM1145">
        <v>4089</v>
      </c>
      <c r="AN1145">
        <v>1428</v>
      </c>
      <c r="AO1145">
        <v>122</v>
      </c>
      <c r="AP1145">
        <v>590</v>
      </c>
      <c r="AQ1145">
        <v>553</v>
      </c>
      <c r="AR1145">
        <v>155</v>
      </c>
      <c r="AS1145">
        <v>136</v>
      </c>
      <c r="AT1145">
        <v>0.97399999999999998</v>
      </c>
      <c r="AU1145" t="s">
        <v>310</v>
      </c>
      <c r="AV1145" t="s">
        <v>457</v>
      </c>
      <c r="AW1145">
        <v>1600793</v>
      </c>
      <c r="AX1145">
        <v>101</v>
      </c>
      <c r="AY1145">
        <v>100</v>
      </c>
      <c r="AZ1145" t="s">
        <v>246</v>
      </c>
      <c r="BA1145" t="s">
        <v>242</v>
      </c>
      <c r="BB1145" t="s">
        <v>242</v>
      </c>
    </row>
    <row r="1146" spans="1:54" x14ac:dyDescent="0.25">
      <c r="A1146">
        <v>1947</v>
      </c>
      <c r="B1146" t="s">
        <v>410</v>
      </c>
      <c r="C1146" t="s">
        <v>436</v>
      </c>
      <c r="D1146" t="s">
        <v>412</v>
      </c>
      <c r="E1146" t="str">
        <f>VLOOKUP(D1146,TeamsFranchises!$A$2:$B$121,2,FALSE)</f>
        <v>New York Yankees</v>
      </c>
      <c r="G1146">
        <v>1</v>
      </c>
      <c r="H1146">
        <v>155</v>
      </c>
      <c r="I1146">
        <v>77</v>
      </c>
      <c r="J1146">
        <v>97</v>
      </c>
      <c r="K1146">
        <v>57</v>
      </c>
      <c r="N1146">
        <f t="shared" si="68"/>
        <v>0</v>
      </c>
      <c r="O1146" t="s">
        <v>76</v>
      </c>
      <c r="P1146">
        <f t="shared" si="69"/>
        <v>1</v>
      </c>
      <c r="Q1146" t="s">
        <v>76</v>
      </c>
      <c r="R1146">
        <f t="shared" si="70"/>
        <v>0</v>
      </c>
      <c r="S1146">
        <f t="shared" si="71"/>
        <v>1</v>
      </c>
      <c r="T1146" t="str">
        <f>IF('Teams-Start'!A1146&gt;=1903,"Y","N")</f>
        <v>Y</v>
      </c>
      <c r="U1146">
        <v>794</v>
      </c>
      <c r="V1146">
        <v>5308</v>
      </c>
      <c r="W1146">
        <v>1439</v>
      </c>
      <c r="X1146">
        <v>230</v>
      </c>
      <c r="Y1146">
        <v>72</v>
      </c>
      <c r="Z1146">
        <v>115</v>
      </c>
      <c r="AA1146">
        <v>610</v>
      </c>
      <c r="AB1146">
        <v>581</v>
      </c>
      <c r="AC1146">
        <v>27</v>
      </c>
      <c r="AD1146">
        <v>23</v>
      </c>
      <c r="AG1146">
        <v>568</v>
      </c>
      <c r="AH1146">
        <v>518</v>
      </c>
      <c r="AI1146">
        <v>3.39</v>
      </c>
      <c r="AJ1146">
        <v>73</v>
      </c>
      <c r="AK1146">
        <v>14</v>
      </c>
      <c r="AL1146">
        <v>21</v>
      </c>
      <c r="AM1146">
        <v>4122</v>
      </c>
      <c r="AN1146">
        <v>1221</v>
      </c>
      <c r="AO1146">
        <v>95</v>
      </c>
      <c r="AP1146">
        <v>628</v>
      </c>
      <c r="AQ1146">
        <v>691</v>
      </c>
      <c r="AR1146">
        <v>109</v>
      </c>
      <c r="AS1146">
        <v>151</v>
      </c>
      <c r="AT1146">
        <v>0.98099999999999998</v>
      </c>
      <c r="AU1146" t="s">
        <v>459</v>
      </c>
      <c r="AV1146" t="s">
        <v>491</v>
      </c>
      <c r="AW1146">
        <v>2178937</v>
      </c>
      <c r="AX1146">
        <v>99</v>
      </c>
      <c r="AY1146">
        <v>95</v>
      </c>
      <c r="AZ1146" t="s">
        <v>412</v>
      </c>
      <c r="BA1146" t="s">
        <v>436</v>
      </c>
      <c r="BB1146" t="s">
        <v>436</v>
      </c>
    </row>
    <row r="1147" spans="1:54" x14ac:dyDescent="0.25">
      <c r="A1147">
        <v>1947</v>
      </c>
      <c r="B1147" t="s">
        <v>410</v>
      </c>
      <c r="C1147" t="s">
        <v>226</v>
      </c>
      <c r="D1147" t="s">
        <v>423</v>
      </c>
      <c r="E1147" t="str">
        <f>VLOOKUP(D1147,TeamsFranchises!$A$2:$B$121,2,FALSE)</f>
        <v>Oakland Athletics</v>
      </c>
      <c r="G1147">
        <v>5</v>
      </c>
      <c r="H1147">
        <v>156</v>
      </c>
      <c r="I1147">
        <v>78</v>
      </c>
      <c r="J1147">
        <v>78</v>
      </c>
      <c r="K1147">
        <v>76</v>
      </c>
      <c r="N1147">
        <f t="shared" si="68"/>
        <v>0</v>
      </c>
      <c r="O1147" t="s">
        <v>51</v>
      </c>
      <c r="P1147">
        <f t="shared" si="69"/>
        <v>0</v>
      </c>
      <c r="Q1147" t="s">
        <v>51</v>
      </c>
      <c r="R1147">
        <f t="shared" si="70"/>
        <v>1</v>
      </c>
      <c r="S1147">
        <f t="shared" si="71"/>
        <v>0</v>
      </c>
      <c r="T1147" t="str">
        <f>IF('Teams-Start'!A1147&gt;=1903,"Y","N")</f>
        <v>Y</v>
      </c>
      <c r="U1147">
        <v>633</v>
      </c>
      <c r="V1147">
        <v>5198</v>
      </c>
      <c r="W1147">
        <v>1311</v>
      </c>
      <c r="X1147">
        <v>218</v>
      </c>
      <c r="Y1147">
        <v>52</v>
      </c>
      <c r="Z1147">
        <v>61</v>
      </c>
      <c r="AA1147">
        <v>605</v>
      </c>
      <c r="AB1147">
        <v>563</v>
      </c>
      <c r="AC1147">
        <v>37</v>
      </c>
      <c r="AD1147">
        <v>33</v>
      </c>
      <c r="AG1147">
        <v>614</v>
      </c>
      <c r="AH1147">
        <v>542</v>
      </c>
      <c r="AI1147">
        <v>3.51</v>
      </c>
      <c r="AJ1147">
        <v>70</v>
      </c>
      <c r="AK1147">
        <v>12</v>
      </c>
      <c r="AL1147">
        <v>15</v>
      </c>
      <c r="AM1147">
        <v>4173</v>
      </c>
      <c r="AN1147">
        <v>1291</v>
      </c>
      <c r="AO1147">
        <v>85</v>
      </c>
      <c r="AP1147">
        <v>597</v>
      </c>
      <c r="AQ1147">
        <v>493</v>
      </c>
      <c r="AR1147">
        <v>143</v>
      </c>
      <c r="AS1147">
        <v>161</v>
      </c>
      <c r="AT1147">
        <v>0.97599999999999998</v>
      </c>
      <c r="AU1147" t="s">
        <v>77</v>
      </c>
      <c r="AV1147" t="s">
        <v>442</v>
      </c>
      <c r="AW1147">
        <v>911566</v>
      </c>
      <c r="AX1147">
        <v>102</v>
      </c>
      <c r="AY1147">
        <v>103</v>
      </c>
      <c r="AZ1147" t="s">
        <v>226</v>
      </c>
      <c r="BA1147" t="s">
        <v>226</v>
      </c>
      <c r="BB1147" t="s">
        <v>226</v>
      </c>
    </row>
    <row r="1148" spans="1:54" x14ac:dyDescent="0.25">
      <c r="A1148">
        <v>1947</v>
      </c>
      <c r="B1148" t="s">
        <v>157</v>
      </c>
      <c r="C1148" t="s">
        <v>122</v>
      </c>
      <c r="D1148" t="s">
        <v>122</v>
      </c>
      <c r="E1148" t="str">
        <f>VLOOKUP(D1148,TeamsFranchises!$A$2:$B$121,2,FALSE)</f>
        <v>Philadelphia Phillies</v>
      </c>
      <c r="G1148">
        <v>7</v>
      </c>
      <c r="H1148">
        <v>155</v>
      </c>
      <c r="I1148">
        <v>77</v>
      </c>
      <c r="J1148">
        <v>62</v>
      </c>
      <c r="K1148">
        <v>92</v>
      </c>
      <c r="N1148">
        <f t="shared" si="68"/>
        <v>0</v>
      </c>
      <c r="O1148" t="s">
        <v>51</v>
      </c>
      <c r="P1148">
        <f t="shared" si="69"/>
        <v>0</v>
      </c>
      <c r="Q1148" t="s">
        <v>51</v>
      </c>
      <c r="R1148">
        <f t="shared" si="70"/>
        <v>1</v>
      </c>
      <c r="S1148">
        <f t="shared" si="71"/>
        <v>0</v>
      </c>
      <c r="T1148" t="str">
        <f>IF('Teams-Start'!A1148&gt;=1903,"Y","N")</f>
        <v>Y</v>
      </c>
      <c r="U1148">
        <v>589</v>
      </c>
      <c r="V1148">
        <v>5256</v>
      </c>
      <c r="W1148">
        <v>1354</v>
      </c>
      <c r="X1148">
        <v>210</v>
      </c>
      <c r="Y1148">
        <v>52</v>
      </c>
      <c r="Z1148">
        <v>60</v>
      </c>
      <c r="AA1148">
        <v>464</v>
      </c>
      <c r="AB1148">
        <v>594</v>
      </c>
      <c r="AC1148">
        <v>60</v>
      </c>
      <c r="AG1148">
        <v>687</v>
      </c>
      <c r="AH1148">
        <v>599</v>
      </c>
      <c r="AI1148">
        <v>3.96</v>
      </c>
      <c r="AJ1148">
        <v>70</v>
      </c>
      <c r="AK1148">
        <v>8</v>
      </c>
      <c r="AL1148">
        <v>14</v>
      </c>
      <c r="AM1148">
        <v>4086</v>
      </c>
      <c r="AN1148">
        <v>1399</v>
      </c>
      <c r="AO1148">
        <v>98</v>
      </c>
      <c r="AP1148">
        <v>513</v>
      </c>
      <c r="AQ1148">
        <v>514</v>
      </c>
      <c r="AR1148">
        <v>152</v>
      </c>
      <c r="AS1148">
        <v>140</v>
      </c>
      <c r="AT1148">
        <v>0.97399999999999998</v>
      </c>
      <c r="AU1148" t="s">
        <v>358</v>
      </c>
      <c r="AV1148" t="s">
        <v>442</v>
      </c>
      <c r="AW1148">
        <v>907332</v>
      </c>
      <c r="AX1148">
        <v>96</v>
      </c>
      <c r="AY1148">
        <v>98</v>
      </c>
      <c r="AZ1148" t="s">
        <v>122</v>
      </c>
      <c r="BA1148" t="s">
        <v>122</v>
      </c>
      <c r="BB1148" t="s">
        <v>122</v>
      </c>
    </row>
    <row r="1149" spans="1:54" x14ac:dyDescent="0.25">
      <c r="A1149">
        <v>1947</v>
      </c>
      <c r="B1149" t="s">
        <v>157</v>
      </c>
      <c r="C1149" t="s">
        <v>229</v>
      </c>
      <c r="D1149" t="s">
        <v>229</v>
      </c>
      <c r="E1149" t="str">
        <f>VLOOKUP(D1149,TeamsFranchises!$A$2:$B$121,2,FALSE)</f>
        <v>Pittsburgh Pirates</v>
      </c>
      <c r="G1149">
        <v>7</v>
      </c>
      <c r="H1149">
        <v>156</v>
      </c>
      <c r="I1149">
        <v>79</v>
      </c>
      <c r="J1149">
        <v>62</v>
      </c>
      <c r="K1149">
        <v>92</v>
      </c>
      <c r="N1149">
        <f t="shared" si="68"/>
        <v>0</v>
      </c>
      <c r="O1149" t="s">
        <v>51</v>
      </c>
      <c r="P1149">
        <f t="shared" si="69"/>
        <v>0</v>
      </c>
      <c r="Q1149" t="s">
        <v>51</v>
      </c>
      <c r="R1149">
        <f t="shared" si="70"/>
        <v>1</v>
      </c>
      <c r="S1149">
        <f t="shared" si="71"/>
        <v>0</v>
      </c>
      <c r="T1149" t="str">
        <f>IF('Teams-Start'!A1149&gt;=1903,"Y","N")</f>
        <v>Y</v>
      </c>
      <c r="U1149">
        <v>744</v>
      </c>
      <c r="V1149">
        <v>5307</v>
      </c>
      <c r="W1149">
        <v>1385</v>
      </c>
      <c r="X1149">
        <v>216</v>
      </c>
      <c r="Y1149">
        <v>44</v>
      </c>
      <c r="Z1149">
        <v>156</v>
      </c>
      <c r="AA1149">
        <v>607</v>
      </c>
      <c r="AB1149">
        <v>687</v>
      </c>
      <c r="AC1149">
        <v>30</v>
      </c>
      <c r="AG1149">
        <v>817</v>
      </c>
      <c r="AH1149">
        <v>714</v>
      </c>
      <c r="AI1149">
        <v>4.68</v>
      </c>
      <c r="AJ1149">
        <v>44</v>
      </c>
      <c r="AK1149">
        <v>9</v>
      </c>
      <c r="AL1149">
        <v>13</v>
      </c>
      <c r="AM1149">
        <v>4122</v>
      </c>
      <c r="AN1149">
        <v>1488</v>
      </c>
      <c r="AO1149">
        <v>155</v>
      </c>
      <c r="AP1149">
        <v>592</v>
      </c>
      <c r="AQ1149">
        <v>530</v>
      </c>
      <c r="AR1149">
        <v>149</v>
      </c>
      <c r="AS1149">
        <v>131</v>
      </c>
      <c r="AT1149">
        <v>0.97499999999999998</v>
      </c>
      <c r="AU1149" t="s">
        <v>390</v>
      </c>
      <c r="AV1149" t="s">
        <v>447</v>
      </c>
      <c r="AW1149">
        <v>1283531</v>
      </c>
      <c r="AX1149">
        <v>103</v>
      </c>
      <c r="AY1149">
        <v>104</v>
      </c>
      <c r="AZ1149" t="s">
        <v>229</v>
      </c>
      <c r="BA1149" t="s">
        <v>229</v>
      </c>
      <c r="BB1149" t="s">
        <v>229</v>
      </c>
    </row>
    <row r="1150" spans="1:54" x14ac:dyDescent="0.25">
      <c r="A1150">
        <v>1947</v>
      </c>
      <c r="B1150" t="s">
        <v>410</v>
      </c>
      <c r="C1150" t="s">
        <v>431</v>
      </c>
      <c r="D1150" t="s">
        <v>95</v>
      </c>
      <c r="E1150" t="str">
        <f>VLOOKUP(D1150,TeamsFranchises!$A$2:$B$121,2,FALSE)</f>
        <v>Baltimore Orioles</v>
      </c>
      <c r="G1150">
        <v>8</v>
      </c>
      <c r="H1150">
        <v>154</v>
      </c>
      <c r="I1150">
        <v>77</v>
      </c>
      <c r="J1150">
        <v>59</v>
      </c>
      <c r="K1150">
        <v>95</v>
      </c>
      <c r="N1150">
        <f t="shared" si="68"/>
        <v>0</v>
      </c>
      <c r="O1150" t="s">
        <v>51</v>
      </c>
      <c r="P1150">
        <f t="shared" si="69"/>
        <v>0</v>
      </c>
      <c r="Q1150" t="s">
        <v>51</v>
      </c>
      <c r="R1150">
        <f t="shared" si="70"/>
        <v>1</v>
      </c>
      <c r="S1150">
        <f t="shared" si="71"/>
        <v>0</v>
      </c>
      <c r="T1150" t="str">
        <f>IF('Teams-Start'!A1150&gt;=1903,"Y","N")</f>
        <v>Y</v>
      </c>
      <c r="U1150">
        <v>564</v>
      </c>
      <c r="V1150">
        <v>5145</v>
      </c>
      <c r="W1150">
        <v>1238</v>
      </c>
      <c r="X1150">
        <v>189</v>
      </c>
      <c r="Y1150">
        <v>52</v>
      </c>
      <c r="Z1150">
        <v>90</v>
      </c>
      <c r="AA1150">
        <v>583</v>
      </c>
      <c r="AB1150">
        <v>664</v>
      </c>
      <c r="AC1150">
        <v>69</v>
      </c>
      <c r="AD1150">
        <v>49</v>
      </c>
      <c r="AG1150">
        <v>744</v>
      </c>
      <c r="AH1150">
        <v>657</v>
      </c>
      <c r="AI1150">
        <v>4.33</v>
      </c>
      <c r="AJ1150">
        <v>50</v>
      </c>
      <c r="AK1150">
        <v>7</v>
      </c>
      <c r="AL1150">
        <v>13</v>
      </c>
      <c r="AM1150">
        <v>4095</v>
      </c>
      <c r="AN1150">
        <v>1426</v>
      </c>
      <c r="AO1150">
        <v>103</v>
      </c>
      <c r="AP1150">
        <v>604</v>
      </c>
      <c r="AQ1150">
        <v>552</v>
      </c>
      <c r="AR1150">
        <v>134</v>
      </c>
      <c r="AS1150">
        <v>169</v>
      </c>
      <c r="AT1150">
        <v>0.97699999999999998</v>
      </c>
      <c r="AU1150" t="s">
        <v>252</v>
      </c>
      <c r="AV1150" t="s">
        <v>444</v>
      </c>
      <c r="AW1150">
        <v>320474</v>
      </c>
      <c r="AX1150">
        <v>102</v>
      </c>
      <c r="AY1150">
        <v>105</v>
      </c>
      <c r="AZ1150" t="s">
        <v>433</v>
      </c>
      <c r="BA1150" t="s">
        <v>431</v>
      </c>
      <c r="BB1150" t="s">
        <v>431</v>
      </c>
    </row>
    <row r="1151" spans="1:54" x14ac:dyDescent="0.25">
      <c r="A1151">
        <v>1947</v>
      </c>
      <c r="B1151" t="s">
        <v>157</v>
      </c>
      <c r="C1151" t="s">
        <v>396</v>
      </c>
      <c r="D1151" t="s">
        <v>154</v>
      </c>
      <c r="E1151" t="str">
        <f>VLOOKUP(D1151,TeamsFranchises!$A$2:$B$121,2,FALSE)</f>
        <v>St. Louis Cardinals</v>
      </c>
      <c r="G1151">
        <v>2</v>
      </c>
      <c r="H1151">
        <v>156</v>
      </c>
      <c r="I1151">
        <v>77</v>
      </c>
      <c r="J1151">
        <v>89</v>
      </c>
      <c r="K1151">
        <v>65</v>
      </c>
      <c r="N1151">
        <f t="shared" si="68"/>
        <v>0</v>
      </c>
      <c r="O1151" t="s">
        <v>51</v>
      </c>
      <c r="P1151">
        <f t="shared" si="69"/>
        <v>0</v>
      </c>
      <c r="Q1151" t="s">
        <v>51</v>
      </c>
      <c r="R1151">
        <f t="shared" si="70"/>
        <v>1</v>
      </c>
      <c r="S1151">
        <f t="shared" si="71"/>
        <v>0</v>
      </c>
      <c r="T1151" t="str">
        <f>IF('Teams-Start'!A1151&gt;=1903,"Y","N")</f>
        <v>Y</v>
      </c>
      <c r="U1151">
        <v>780</v>
      </c>
      <c r="V1151">
        <v>5422</v>
      </c>
      <c r="W1151">
        <v>1462</v>
      </c>
      <c r="X1151">
        <v>235</v>
      </c>
      <c r="Y1151">
        <v>65</v>
      </c>
      <c r="Z1151">
        <v>115</v>
      </c>
      <c r="AA1151">
        <v>612</v>
      </c>
      <c r="AB1151">
        <v>511</v>
      </c>
      <c r="AC1151">
        <v>28</v>
      </c>
      <c r="AG1151">
        <v>634</v>
      </c>
      <c r="AH1151">
        <v>548</v>
      </c>
      <c r="AI1151">
        <v>3.53</v>
      </c>
      <c r="AJ1151">
        <v>65</v>
      </c>
      <c r="AK1151">
        <v>12</v>
      </c>
      <c r="AL1151">
        <v>20</v>
      </c>
      <c r="AM1151">
        <v>4191</v>
      </c>
      <c r="AN1151">
        <v>1417</v>
      </c>
      <c r="AO1151">
        <v>106</v>
      </c>
      <c r="AP1151">
        <v>495</v>
      </c>
      <c r="AQ1151">
        <v>642</v>
      </c>
      <c r="AR1151">
        <v>127</v>
      </c>
      <c r="AS1151">
        <v>169</v>
      </c>
      <c r="AT1151">
        <v>0.97899999999999998</v>
      </c>
      <c r="AU1151" t="s">
        <v>409</v>
      </c>
      <c r="AV1151" t="s">
        <v>444</v>
      </c>
      <c r="AW1151">
        <v>1247913</v>
      </c>
      <c r="AX1151">
        <v>104</v>
      </c>
      <c r="AY1151">
        <v>101</v>
      </c>
      <c r="AZ1151" t="s">
        <v>154</v>
      </c>
      <c r="BA1151" t="s">
        <v>396</v>
      </c>
      <c r="BB1151" t="s">
        <v>396</v>
      </c>
    </row>
    <row r="1152" spans="1:54" x14ac:dyDescent="0.25">
      <c r="A1152">
        <v>1947</v>
      </c>
      <c r="B1152" t="s">
        <v>410</v>
      </c>
      <c r="C1152" t="s">
        <v>425</v>
      </c>
      <c r="D1152" t="s">
        <v>426</v>
      </c>
      <c r="E1152" t="str">
        <f>VLOOKUP(D1152,TeamsFranchises!$A$2:$B$121,2,FALSE)</f>
        <v>Minnesota Twins</v>
      </c>
      <c r="G1152">
        <v>7</v>
      </c>
      <c r="H1152">
        <v>154</v>
      </c>
      <c r="I1152">
        <v>77</v>
      </c>
      <c r="J1152">
        <v>64</v>
      </c>
      <c r="K1152">
        <v>90</v>
      </c>
      <c r="N1152">
        <f t="shared" si="68"/>
        <v>0</v>
      </c>
      <c r="O1152" t="s">
        <v>51</v>
      </c>
      <c r="P1152">
        <f t="shared" si="69"/>
        <v>0</v>
      </c>
      <c r="Q1152" t="s">
        <v>51</v>
      </c>
      <c r="R1152">
        <f t="shared" si="70"/>
        <v>1</v>
      </c>
      <c r="S1152">
        <f t="shared" si="71"/>
        <v>0</v>
      </c>
      <c r="T1152" t="str">
        <f>IF('Teams-Start'!A1152&gt;=1903,"Y","N")</f>
        <v>Y</v>
      </c>
      <c r="U1152">
        <v>496</v>
      </c>
      <c r="V1152">
        <v>5112</v>
      </c>
      <c r="W1152">
        <v>1234</v>
      </c>
      <c r="X1152">
        <v>186</v>
      </c>
      <c r="Y1152">
        <v>48</v>
      </c>
      <c r="Z1152">
        <v>42</v>
      </c>
      <c r="AA1152">
        <v>525</v>
      </c>
      <c r="AB1152">
        <v>534</v>
      </c>
      <c r="AC1152">
        <v>53</v>
      </c>
      <c r="AD1152">
        <v>51</v>
      </c>
      <c r="AG1152">
        <v>675</v>
      </c>
      <c r="AH1152">
        <v>601</v>
      </c>
      <c r="AI1152">
        <v>3.97</v>
      </c>
      <c r="AJ1152">
        <v>67</v>
      </c>
      <c r="AK1152">
        <v>15</v>
      </c>
      <c r="AL1152">
        <v>12</v>
      </c>
      <c r="AM1152">
        <v>4086</v>
      </c>
      <c r="AN1152">
        <v>1408</v>
      </c>
      <c r="AO1152">
        <v>63</v>
      </c>
      <c r="AP1152">
        <v>579</v>
      </c>
      <c r="AQ1152">
        <v>551</v>
      </c>
      <c r="AR1152">
        <v>142</v>
      </c>
      <c r="AS1152">
        <v>151</v>
      </c>
      <c r="AT1152">
        <v>0.97599999999999998</v>
      </c>
      <c r="AU1152" t="s">
        <v>397</v>
      </c>
      <c r="AV1152" t="s">
        <v>452</v>
      </c>
      <c r="AW1152">
        <v>850758</v>
      </c>
      <c r="AX1152">
        <v>97</v>
      </c>
      <c r="AY1152">
        <v>100</v>
      </c>
      <c r="AZ1152" t="s">
        <v>428</v>
      </c>
      <c r="BA1152" t="s">
        <v>425</v>
      </c>
      <c r="BB1152" t="s">
        <v>425</v>
      </c>
    </row>
    <row r="1153" spans="1:54" x14ac:dyDescent="0.25">
      <c r="A1153">
        <v>1948</v>
      </c>
      <c r="B1153" t="s">
        <v>410</v>
      </c>
      <c r="C1153" t="s">
        <v>54</v>
      </c>
      <c r="D1153" t="s">
        <v>54</v>
      </c>
      <c r="E1153" t="str">
        <f>VLOOKUP(D1153,TeamsFranchises!$A$2:$B$121,2,FALSE)</f>
        <v>Boston Red Sox</v>
      </c>
      <c r="G1153">
        <v>2</v>
      </c>
      <c r="H1153">
        <v>155</v>
      </c>
      <c r="I1153">
        <v>78</v>
      </c>
      <c r="J1153">
        <v>96</v>
      </c>
      <c r="K1153">
        <v>59</v>
      </c>
      <c r="N1153">
        <f t="shared" si="68"/>
        <v>0</v>
      </c>
      <c r="O1153" t="s">
        <v>51</v>
      </c>
      <c r="P1153">
        <f t="shared" si="69"/>
        <v>0</v>
      </c>
      <c r="Q1153" t="s">
        <v>51</v>
      </c>
      <c r="R1153">
        <f t="shared" si="70"/>
        <v>1</v>
      </c>
      <c r="S1153">
        <f t="shared" si="71"/>
        <v>0</v>
      </c>
      <c r="T1153" t="str">
        <f>IF('Teams-Start'!A1153&gt;=1903,"Y","N")</f>
        <v>Y</v>
      </c>
      <c r="U1153">
        <v>907</v>
      </c>
      <c r="V1153">
        <v>5363</v>
      </c>
      <c r="W1153">
        <v>1471</v>
      </c>
      <c r="X1153">
        <v>277</v>
      </c>
      <c r="Y1153">
        <v>40</v>
      </c>
      <c r="Z1153">
        <v>121</v>
      </c>
      <c r="AA1153">
        <v>823</v>
      </c>
      <c r="AB1153">
        <v>552</v>
      </c>
      <c r="AC1153">
        <v>38</v>
      </c>
      <c r="AD1153">
        <v>17</v>
      </c>
      <c r="AG1153">
        <v>720</v>
      </c>
      <c r="AH1153">
        <v>653</v>
      </c>
      <c r="AI1153">
        <v>4.26</v>
      </c>
      <c r="AJ1153">
        <v>70</v>
      </c>
      <c r="AK1153">
        <v>11</v>
      </c>
      <c r="AL1153">
        <v>13</v>
      </c>
      <c r="AM1153">
        <v>4137</v>
      </c>
      <c r="AN1153">
        <v>1445</v>
      </c>
      <c r="AO1153">
        <v>83</v>
      </c>
      <c r="AP1153">
        <v>592</v>
      </c>
      <c r="AQ1153">
        <v>513</v>
      </c>
      <c r="AR1153">
        <v>116</v>
      </c>
      <c r="AS1153">
        <v>174</v>
      </c>
      <c r="AT1153">
        <v>0.98099999999999998</v>
      </c>
      <c r="AU1153" t="s">
        <v>441</v>
      </c>
      <c r="AV1153" t="s">
        <v>493</v>
      </c>
      <c r="AW1153">
        <v>1558798</v>
      </c>
      <c r="AX1153">
        <v>105</v>
      </c>
      <c r="AY1153">
        <v>102</v>
      </c>
      <c r="AZ1153" t="s">
        <v>54</v>
      </c>
      <c r="BA1153" t="s">
        <v>54</v>
      </c>
      <c r="BB1153" t="s">
        <v>54</v>
      </c>
    </row>
    <row r="1154" spans="1:54" x14ac:dyDescent="0.25">
      <c r="A1154">
        <v>1948</v>
      </c>
      <c r="B1154" t="s">
        <v>157</v>
      </c>
      <c r="C1154" t="s">
        <v>262</v>
      </c>
      <c r="D1154" t="s">
        <v>260</v>
      </c>
      <c r="E1154" t="str">
        <f>VLOOKUP(D1154,TeamsFranchises!$A$2:$B$121,2,FALSE)</f>
        <v>Los Angeles Dodgers</v>
      </c>
      <c r="G1154">
        <v>3</v>
      </c>
      <c r="H1154">
        <v>155</v>
      </c>
      <c r="I1154">
        <v>78</v>
      </c>
      <c r="J1154">
        <v>84</v>
      </c>
      <c r="K1154">
        <v>70</v>
      </c>
      <c r="N1154">
        <f t="shared" si="68"/>
        <v>0</v>
      </c>
      <c r="O1154" t="s">
        <v>51</v>
      </c>
      <c r="P1154">
        <f t="shared" si="69"/>
        <v>0</v>
      </c>
      <c r="Q1154" t="s">
        <v>51</v>
      </c>
      <c r="R1154">
        <f t="shared" si="70"/>
        <v>1</v>
      </c>
      <c r="S1154">
        <f t="shared" si="71"/>
        <v>0</v>
      </c>
      <c r="T1154" t="str">
        <f>IF('Teams-Start'!A1154&gt;=1903,"Y","N")</f>
        <v>Y</v>
      </c>
      <c r="U1154">
        <v>744</v>
      </c>
      <c r="V1154">
        <v>5328</v>
      </c>
      <c r="W1154">
        <v>1393</v>
      </c>
      <c r="X1154">
        <v>256</v>
      </c>
      <c r="Y1154">
        <v>54</v>
      </c>
      <c r="Z1154">
        <v>91</v>
      </c>
      <c r="AA1154">
        <v>601</v>
      </c>
      <c r="AB1154">
        <v>684</v>
      </c>
      <c r="AC1154">
        <v>114</v>
      </c>
      <c r="AG1154">
        <v>667</v>
      </c>
      <c r="AH1154">
        <v>580</v>
      </c>
      <c r="AI1154">
        <v>3.75</v>
      </c>
      <c r="AJ1154">
        <v>52</v>
      </c>
      <c r="AK1154">
        <v>9</v>
      </c>
      <c r="AL1154">
        <v>22</v>
      </c>
      <c r="AM1154">
        <v>4176</v>
      </c>
      <c r="AN1154">
        <v>1328</v>
      </c>
      <c r="AO1154">
        <v>119</v>
      </c>
      <c r="AP1154">
        <v>633</v>
      </c>
      <c r="AQ1154">
        <v>670</v>
      </c>
      <c r="AR1154">
        <v>160</v>
      </c>
      <c r="AS1154">
        <v>151</v>
      </c>
      <c r="AT1154">
        <v>0.97299999999999998</v>
      </c>
      <c r="AU1154" t="s">
        <v>448</v>
      </c>
      <c r="AV1154" t="s">
        <v>458</v>
      </c>
      <c r="AW1154">
        <v>1398967</v>
      </c>
      <c r="AX1154">
        <v>104</v>
      </c>
      <c r="AY1154">
        <v>101</v>
      </c>
      <c r="AZ1154" t="s">
        <v>262</v>
      </c>
      <c r="BA1154" t="s">
        <v>262</v>
      </c>
      <c r="BB1154" t="s">
        <v>262</v>
      </c>
    </row>
    <row r="1155" spans="1:54" x14ac:dyDescent="0.25">
      <c r="A1155">
        <v>1948</v>
      </c>
      <c r="B1155" t="s">
        <v>157</v>
      </c>
      <c r="C1155" t="s">
        <v>158</v>
      </c>
      <c r="D1155" t="s">
        <v>159</v>
      </c>
      <c r="E1155" t="str">
        <f>VLOOKUP(D1155,TeamsFranchises!$A$2:$B$121,2,FALSE)</f>
        <v>Atlanta Braves</v>
      </c>
      <c r="G1155">
        <v>1</v>
      </c>
      <c r="H1155">
        <v>154</v>
      </c>
      <c r="I1155">
        <v>76</v>
      </c>
      <c r="J1155">
        <v>91</v>
      </c>
      <c r="K1155">
        <v>62</v>
      </c>
      <c r="N1155">
        <f t="shared" ref="N1155:N1218" si="72">IF(M1155="Y",1,0)</f>
        <v>0</v>
      </c>
      <c r="O1155" t="s">
        <v>76</v>
      </c>
      <c r="P1155">
        <f t="shared" ref="P1155:P1218" si="73">IF(O1155="Y",1,0)</f>
        <v>1</v>
      </c>
      <c r="Q1155" t="s">
        <v>51</v>
      </c>
      <c r="R1155">
        <f t="shared" ref="R1155:R1218" si="74">IF(Q1155="N",1,0)</f>
        <v>1</v>
      </c>
      <c r="S1155">
        <f t="shared" ref="S1155:S1218" si="75">IF(Q1155="Y",1,0)</f>
        <v>0</v>
      </c>
      <c r="T1155" t="str">
        <f>IF('Teams-Start'!A1155&gt;=1903,"Y","N")</f>
        <v>Y</v>
      </c>
      <c r="U1155">
        <v>739</v>
      </c>
      <c r="V1155">
        <v>5297</v>
      </c>
      <c r="W1155">
        <v>1458</v>
      </c>
      <c r="X1155">
        <v>272</v>
      </c>
      <c r="Y1155">
        <v>49</v>
      </c>
      <c r="Z1155">
        <v>95</v>
      </c>
      <c r="AA1155">
        <v>671</v>
      </c>
      <c r="AB1155">
        <v>536</v>
      </c>
      <c r="AC1155">
        <v>43</v>
      </c>
      <c r="AG1155">
        <v>584</v>
      </c>
      <c r="AH1155">
        <v>520</v>
      </c>
      <c r="AI1155">
        <v>3.37</v>
      </c>
      <c r="AJ1155">
        <v>70</v>
      </c>
      <c r="AK1155">
        <v>10</v>
      </c>
      <c r="AL1155">
        <v>17</v>
      </c>
      <c r="AM1155">
        <v>4167</v>
      </c>
      <c r="AN1155">
        <v>1354</v>
      </c>
      <c r="AO1155">
        <v>93</v>
      </c>
      <c r="AP1155">
        <v>430</v>
      </c>
      <c r="AQ1155">
        <v>579</v>
      </c>
      <c r="AR1155">
        <v>143</v>
      </c>
      <c r="AS1155">
        <v>132</v>
      </c>
      <c r="AT1155">
        <v>0.97599999999999998</v>
      </c>
      <c r="AU1155" t="s">
        <v>454</v>
      </c>
      <c r="AV1155" t="s">
        <v>489</v>
      </c>
      <c r="AW1155">
        <v>1455439</v>
      </c>
      <c r="AX1155">
        <v>99</v>
      </c>
      <c r="AY1155">
        <v>98</v>
      </c>
      <c r="AZ1155" t="s">
        <v>158</v>
      </c>
      <c r="BA1155" t="s">
        <v>158</v>
      </c>
      <c r="BB1155" t="s">
        <v>158</v>
      </c>
    </row>
    <row r="1156" spans="1:54" x14ac:dyDescent="0.25">
      <c r="A1156">
        <v>1948</v>
      </c>
      <c r="B1156" t="s">
        <v>410</v>
      </c>
      <c r="C1156" t="s">
        <v>415</v>
      </c>
      <c r="D1156" t="s">
        <v>416</v>
      </c>
      <c r="E1156" t="str">
        <f>VLOOKUP(D1156,TeamsFranchises!$A$2:$B$121,2,FALSE)</f>
        <v>Chicago White Sox</v>
      </c>
      <c r="G1156">
        <v>8</v>
      </c>
      <c r="H1156">
        <v>154</v>
      </c>
      <c r="I1156">
        <v>76</v>
      </c>
      <c r="J1156">
        <v>51</v>
      </c>
      <c r="K1156">
        <v>101</v>
      </c>
      <c r="N1156">
        <f t="shared" si="72"/>
        <v>0</v>
      </c>
      <c r="O1156" t="s">
        <v>51</v>
      </c>
      <c r="P1156">
        <f t="shared" si="73"/>
        <v>0</v>
      </c>
      <c r="Q1156" t="s">
        <v>51</v>
      </c>
      <c r="R1156">
        <f t="shared" si="74"/>
        <v>1</v>
      </c>
      <c r="S1156">
        <f t="shared" si="75"/>
        <v>0</v>
      </c>
      <c r="T1156" t="str">
        <f>IF('Teams-Start'!A1156&gt;=1903,"Y","N")</f>
        <v>Y</v>
      </c>
      <c r="U1156">
        <v>559</v>
      </c>
      <c r="V1156">
        <v>5192</v>
      </c>
      <c r="W1156">
        <v>1303</v>
      </c>
      <c r="X1156">
        <v>172</v>
      </c>
      <c r="Y1156">
        <v>39</v>
      </c>
      <c r="Z1156">
        <v>55</v>
      </c>
      <c r="AA1156">
        <v>595</v>
      </c>
      <c r="AB1156">
        <v>528</v>
      </c>
      <c r="AC1156">
        <v>46</v>
      </c>
      <c r="AD1156">
        <v>47</v>
      </c>
      <c r="AG1156">
        <v>814</v>
      </c>
      <c r="AH1156">
        <v>731</v>
      </c>
      <c r="AI1156">
        <v>4.8899999999999997</v>
      </c>
      <c r="AJ1156">
        <v>35</v>
      </c>
      <c r="AK1156">
        <v>2</v>
      </c>
      <c r="AL1156">
        <v>23</v>
      </c>
      <c r="AM1156">
        <v>4035</v>
      </c>
      <c r="AN1156">
        <v>1454</v>
      </c>
      <c r="AO1156">
        <v>89</v>
      </c>
      <c r="AP1156">
        <v>673</v>
      </c>
      <c r="AQ1156">
        <v>403</v>
      </c>
      <c r="AR1156">
        <v>154</v>
      </c>
      <c r="AS1156">
        <v>176</v>
      </c>
      <c r="AT1156">
        <v>0.97399999999999998</v>
      </c>
      <c r="AU1156" t="s">
        <v>417</v>
      </c>
      <c r="AV1156" t="s">
        <v>450</v>
      </c>
      <c r="AW1156">
        <v>777844</v>
      </c>
      <c r="AX1156">
        <v>96</v>
      </c>
      <c r="AY1156">
        <v>99</v>
      </c>
      <c r="AZ1156" t="s">
        <v>416</v>
      </c>
      <c r="BA1156" t="s">
        <v>415</v>
      </c>
      <c r="BB1156" t="s">
        <v>415</v>
      </c>
    </row>
    <row r="1157" spans="1:54" x14ac:dyDescent="0.25">
      <c r="A1157">
        <v>1948</v>
      </c>
      <c r="B1157" t="s">
        <v>157</v>
      </c>
      <c r="C1157" t="s">
        <v>161</v>
      </c>
      <c r="D1157" t="s">
        <v>162</v>
      </c>
      <c r="E1157" t="str">
        <f>VLOOKUP(D1157,TeamsFranchises!$A$2:$B$121,2,FALSE)</f>
        <v>Chicago Cubs</v>
      </c>
      <c r="G1157">
        <v>8</v>
      </c>
      <c r="H1157">
        <v>155</v>
      </c>
      <c r="I1157">
        <v>78</v>
      </c>
      <c r="J1157">
        <v>64</v>
      </c>
      <c r="K1157">
        <v>90</v>
      </c>
      <c r="N1157">
        <f t="shared" si="72"/>
        <v>0</v>
      </c>
      <c r="O1157" t="s">
        <v>51</v>
      </c>
      <c r="P1157">
        <f t="shared" si="73"/>
        <v>0</v>
      </c>
      <c r="Q1157" t="s">
        <v>51</v>
      </c>
      <c r="R1157">
        <f t="shared" si="74"/>
        <v>1</v>
      </c>
      <c r="S1157">
        <f t="shared" si="75"/>
        <v>0</v>
      </c>
      <c r="T1157" t="str">
        <f>IF('Teams-Start'!A1157&gt;=1903,"Y","N")</f>
        <v>Y</v>
      </c>
      <c r="U1157">
        <v>597</v>
      </c>
      <c r="V1157">
        <v>5352</v>
      </c>
      <c r="W1157">
        <v>1402</v>
      </c>
      <c r="X1157">
        <v>225</v>
      </c>
      <c r="Y1157">
        <v>44</v>
      </c>
      <c r="Z1157">
        <v>87</v>
      </c>
      <c r="AA1157">
        <v>443</v>
      </c>
      <c r="AB1157">
        <v>578</v>
      </c>
      <c r="AC1157">
        <v>39</v>
      </c>
      <c r="AG1157">
        <v>706</v>
      </c>
      <c r="AH1157">
        <v>602</v>
      </c>
      <c r="AI1157">
        <v>4</v>
      </c>
      <c r="AJ1157">
        <v>51</v>
      </c>
      <c r="AK1157">
        <v>7</v>
      </c>
      <c r="AL1157">
        <v>10</v>
      </c>
      <c r="AM1157">
        <v>4065</v>
      </c>
      <c r="AN1157">
        <v>1355</v>
      </c>
      <c r="AO1157">
        <v>89</v>
      </c>
      <c r="AP1157">
        <v>619</v>
      </c>
      <c r="AQ1157">
        <v>636</v>
      </c>
      <c r="AR1157">
        <v>172</v>
      </c>
      <c r="AS1157">
        <v>152</v>
      </c>
      <c r="AT1157">
        <v>0.97199999999999998</v>
      </c>
      <c r="AU1157" t="s">
        <v>434</v>
      </c>
      <c r="AV1157" t="s">
        <v>473</v>
      </c>
      <c r="AW1157">
        <v>1237792</v>
      </c>
      <c r="AX1157">
        <v>95</v>
      </c>
      <c r="AY1157">
        <v>98</v>
      </c>
      <c r="AZ1157" t="s">
        <v>162</v>
      </c>
      <c r="BA1157" t="s">
        <v>161</v>
      </c>
      <c r="BB1157" t="s">
        <v>161</v>
      </c>
    </row>
    <row r="1158" spans="1:54" x14ac:dyDescent="0.25">
      <c r="A1158">
        <v>1948</v>
      </c>
      <c r="B1158" t="s">
        <v>157</v>
      </c>
      <c r="C1158" t="s">
        <v>167</v>
      </c>
      <c r="D1158" t="s">
        <v>167</v>
      </c>
      <c r="E1158" t="str">
        <f>VLOOKUP(D1158,TeamsFranchises!$A$2:$B$121,2,FALSE)</f>
        <v>Cincinnati Reds</v>
      </c>
      <c r="G1158">
        <v>7</v>
      </c>
      <c r="H1158">
        <v>153</v>
      </c>
      <c r="I1158">
        <v>77</v>
      </c>
      <c r="J1158">
        <v>64</v>
      </c>
      <c r="K1158">
        <v>89</v>
      </c>
      <c r="N1158">
        <f t="shared" si="72"/>
        <v>0</v>
      </c>
      <c r="O1158" t="s">
        <v>51</v>
      </c>
      <c r="P1158">
        <f t="shared" si="73"/>
        <v>0</v>
      </c>
      <c r="Q1158" t="s">
        <v>51</v>
      </c>
      <c r="R1158">
        <f t="shared" si="74"/>
        <v>1</v>
      </c>
      <c r="S1158">
        <f t="shared" si="75"/>
        <v>0</v>
      </c>
      <c r="T1158" t="str">
        <f>IF('Teams-Start'!A1158&gt;=1903,"Y","N")</f>
        <v>Y</v>
      </c>
      <c r="U1158">
        <v>588</v>
      </c>
      <c r="V1158">
        <v>5127</v>
      </c>
      <c r="W1158">
        <v>1266</v>
      </c>
      <c r="X1158">
        <v>221</v>
      </c>
      <c r="Y1158">
        <v>37</v>
      </c>
      <c r="Z1158">
        <v>104</v>
      </c>
      <c r="AA1158">
        <v>478</v>
      </c>
      <c r="AB1158">
        <v>586</v>
      </c>
      <c r="AC1158">
        <v>42</v>
      </c>
      <c r="AG1158">
        <v>752</v>
      </c>
      <c r="AH1158">
        <v>667</v>
      </c>
      <c r="AI1158">
        <v>4.47</v>
      </c>
      <c r="AJ1158">
        <v>40</v>
      </c>
      <c r="AK1158">
        <v>8</v>
      </c>
      <c r="AL1158">
        <v>20</v>
      </c>
      <c r="AM1158">
        <v>4029</v>
      </c>
      <c r="AN1158">
        <v>1410</v>
      </c>
      <c r="AO1158">
        <v>104</v>
      </c>
      <c r="AP1158">
        <v>572</v>
      </c>
      <c r="AQ1158">
        <v>599</v>
      </c>
      <c r="AR1158">
        <v>153</v>
      </c>
      <c r="AS1158">
        <v>135</v>
      </c>
      <c r="AT1158">
        <v>0.97299999999999998</v>
      </c>
      <c r="AU1158" t="s">
        <v>165</v>
      </c>
      <c r="AV1158" t="s">
        <v>455</v>
      </c>
      <c r="AW1158">
        <v>823386</v>
      </c>
      <c r="AX1158">
        <v>97</v>
      </c>
      <c r="AY1158">
        <v>99</v>
      </c>
      <c r="AZ1158" t="s">
        <v>167</v>
      </c>
      <c r="BA1158" t="s">
        <v>167</v>
      </c>
      <c r="BB1158" t="s">
        <v>167</v>
      </c>
    </row>
    <row r="1159" spans="1:54" x14ac:dyDescent="0.25">
      <c r="A1159">
        <v>1948</v>
      </c>
      <c r="B1159" t="s">
        <v>410</v>
      </c>
      <c r="C1159" t="s">
        <v>64</v>
      </c>
      <c r="D1159" t="s">
        <v>64</v>
      </c>
      <c r="E1159" t="str">
        <f>VLOOKUP(D1159,TeamsFranchises!$A$2:$B$121,2,FALSE)</f>
        <v>Cleveland Indians</v>
      </c>
      <c r="G1159">
        <v>1</v>
      </c>
      <c r="H1159">
        <v>156</v>
      </c>
      <c r="I1159">
        <v>79</v>
      </c>
      <c r="J1159">
        <v>97</v>
      </c>
      <c r="K1159">
        <v>58</v>
      </c>
      <c r="N1159">
        <f t="shared" si="72"/>
        <v>0</v>
      </c>
      <c r="O1159" t="s">
        <v>76</v>
      </c>
      <c r="P1159">
        <f t="shared" si="73"/>
        <v>1</v>
      </c>
      <c r="Q1159" t="s">
        <v>76</v>
      </c>
      <c r="R1159">
        <f t="shared" si="74"/>
        <v>0</v>
      </c>
      <c r="S1159">
        <f t="shared" si="75"/>
        <v>1</v>
      </c>
      <c r="T1159" t="str">
        <f>IF('Teams-Start'!A1159&gt;=1903,"Y","N")</f>
        <v>Y</v>
      </c>
      <c r="U1159">
        <v>840</v>
      </c>
      <c r="V1159">
        <v>5446</v>
      </c>
      <c r="W1159">
        <v>1534</v>
      </c>
      <c r="X1159">
        <v>242</v>
      </c>
      <c r="Y1159">
        <v>54</v>
      </c>
      <c r="Z1159">
        <v>155</v>
      </c>
      <c r="AA1159">
        <v>646</v>
      </c>
      <c r="AB1159">
        <v>575</v>
      </c>
      <c r="AC1159">
        <v>54</v>
      </c>
      <c r="AD1159">
        <v>44</v>
      </c>
      <c r="AG1159">
        <v>568</v>
      </c>
      <c r="AH1159">
        <v>504</v>
      </c>
      <c r="AI1159">
        <v>3.22</v>
      </c>
      <c r="AJ1159">
        <v>66</v>
      </c>
      <c r="AK1159">
        <v>26</v>
      </c>
      <c r="AL1159">
        <v>30</v>
      </c>
      <c r="AM1159">
        <v>4227</v>
      </c>
      <c r="AN1159">
        <v>1246</v>
      </c>
      <c r="AO1159">
        <v>82</v>
      </c>
      <c r="AP1159">
        <v>628</v>
      </c>
      <c r="AQ1159">
        <v>595</v>
      </c>
      <c r="AR1159">
        <v>114</v>
      </c>
      <c r="AS1159">
        <v>183</v>
      </c>
      <c r="AT1159">
        <v>0.98199999999999998</v>
      </c>
      <c r="AU1159" t="s">
        <v>487</v>
      </c>
      <c r="AV1159" t="s">
        <v>498</v>
      </c>
      <c r="AW1159">
        <v>2620627</v>
      </c>
      <c r="AX1159">
        <v>97</v>
      </c>
      <c r="AY1159">
        <v>95</v>
      </c>
      <c r="AZ1159" t="s">
        <v>64</v>
      </c>
      <c r="BA1159" t="s">
        <v>64</v>
      </c>
      <c r="BB1159" t="s">
        <v>64</v>
      </c>
    </row>
    <row r="1160" spans="1:54" x14ac:dyDescent="0.25">
      <c r="A1160">
        <v>1948</v>
      </c>
      <c r="B1160" t="s">
        <v>410</v>
      </c>
      <c r="C1160" t="s">
        <v>419</v>
      </c>
      <c r="D1160" t="s">
        <v>419</v>
      </c>
      <c r="E1160" t="str">
        <f>VLOOKUP(D1160,TeamsFranchises!$A$2:$B$121,2,FALSE)</f>
        <v>Detroit Tigers</v>
      </c>
      <c r="G1160">
        <v>5</v>
      </c>
      <c r="H1160">
        <v>154</v>
      </c>
      <c r="I1160">
        <v>77</v>
      </c>
      <c r="J1160">
        <v>78</v>
      </c>
      <c r="K1160">
        <v>76</v>
      </c>
      <c r="N1160">
        <f t="shared" si="72"/>
        <v>0</v>
      </c>
      <c r="O1160" t="s">
        <v>51</v>
      </c>
      <c r="P1160">
        <f t="shared" si="73"/>
        <v>0</v>
      </c>
      <c r="Q1160" t="s">
        <v>51</v>
      </c>
      <c r="R1160">
        <f t="shared" si="74"/>
        <v>1</v>
      </c>
      <c r="S1160">
        <f t="shared" si="75"/>
        <v>0</v>
      </c>
      <c r="T1160" t="str">
        <f>IF('Teams-Start'!A1160&gt;=1903,"Y","N")</f>
        <v>Y</v>
      </c>
      <c r="U1160">
        <v>700</v>
      </c>
      <c r="V1160">
        <v>5235</v>
      </c>
      <c r="W1160">
        <v>1396</v>
      </c>
      <c r="X1160">
        <v>219</v>
      </c>
      <c r="Y1160">
        <v>58</v>
      </c>
      <c r="Z1160">
        <v>78</v>
      </c>
      <c r="AA1160">
        <v>671</v>
      </c>
      <c r="AB1160">
        <v>504</v>
      </c>
      <c r="AC1160">
        <v>22</v>
      </c>
      <c r="AD1160">
        <v>32</v>
      </c>
      <c r="AG1160">
        <v>726</v>
      </c>
      <c r="AH1160">
        <v>635</v>
      </c>
      <c r="AI1160">
        <v>4.1500000000000004</v>
      </c>
      <c r="AJ1160">
        <v>60</v>
      </c>
      <c r="AK1160">
        <v>5</v>
      </c>
      <c r="AL1160">
        <v>22</v>
      </c>
      <c r="AM1160">
        <v>4131</v>
      </c>
      <c r="AN1160">
        <v>1367</v>
      </c>
      <c r="AO1160">
        <v>92</v>
      </c>
      <c r="AP1160">
        <v>589</v>
      </c>
      <c r="AQ1160">
        <v>678</v>
      </c>
      <c r="AR1160">
        <v>155</v>
      </c>
      <c r="AS1160">
        <v>143</v>
      </c>
      <c r="AT1160">
        <v>0.97399999999999998</v>
      </c>
      <c r="AU1160" t="s">
        <v>420</v>
      </c>
      <c r="AV1160" t="s">
        <v>495</v>
      </c>
      <c r="AW1160">
        <v>1743035</v>
      </c>
      <c r="AX1160">
        <v>103</v>
      </c>
      <c r="AY1160">
        <v>102</v>
      </c>
      <c r="AZ1160" t="s">
        <v>419</v>
      </c>
      <c r="BA1160" t="s">
        <v>419</v>
      </c>
      <c r="BB1160" t="s">
        <v>419</v>
      </c>
    </row>
    <row r="1161" spans="1:54" x14ac:dyDescent="0.25">
      <c r="A1161">
        <v>1948</v>
      </c>
      <c r="B1161" t="s">
        <v>157</v>
      </c>
      <c r="C1161" t="s">
        <v>242</v>
      </c>
      <c r="D1161" t="s">
        <v>243</v>
      </c>
      <c r="E1161" t="str">
        <f>VLOOKUP(D1161,TeamsFranchises!$A$2:$B$121,2,FALSE)</f>
        <v>San Francisco Giants</v>
      </c>
      <c r="G1161">
        <v>5</v>
      </c>
      <c r="H1161">
        <v>155</v>
      </c>
      <c r="I1161">
        <v>77</v>
      </c>
      <c r="J1161">
        <v>78</v>
      </c>
      <c r="K1161">
        <v>76</v>
      </c>
      <c r="N1161">
        <f t="shared" si="72"/>
        <v>0</v>
      </c>
      <c r="O1161" t="s">
        <v>51</v>
      </c>
      <c r="P1161">
        <f t="shared" si="73"/>
        <v>0</v>
      </c>
      <c r="Q1161" t="s">
        <v>51</v>
      </c>
      <c r="R1161">
        <f t="shared" si="74"/>
        <v>1</v>
      </c>
      <c r="S1161">
        <f t="shared" si="75"/>
        <v>0</v>
      </c>
      <c r="T1161" t="str">
        <f>IF('Teams-Start'!A1161&gt;=1903,"Y","N")</f>
        <v>Y</v>
      </c>
      <c r="U1161">
        <v>780</v>
      </c>
      <c r="V1161">
        <v>5277</v>
      </c>
      <c r="W1161">
        <v>1352</v>
      </c>
      <c r="X1161">
        <v>210</v>
      </c>
      <c r="Y1161">
        <v>49</v>
      </c>
      <c r="Z1161">
        <v>164</v>
      </c>
      <c r="AA1161">
        <v>599</v>
      </c>
      <c r="AB1161">
        <v>648</v>
      </c>
      <c r="AC1161">
        <v>51</v>
      </c>
      <c r="AG1161">
        <v>704</v>
      </c>
      <c r="AH1161">
        <v>600</v>
      </c>
      <c r="AI1161">
        <v>3.93</v>
      </c>
      <c r="AJ1161">
        <v>54</v>
      </c>
      <c r="AK1161">
        <v>15</v>
      </c>
      <c r="AL1161">
        <v>21</v>
      </c>
      <c r="AM1161">
        <v>4119</v>
      </c>
      <c r="AN1161">
        <v>1425</v>
      </c>
      <c r="AO1161">
        <v>122</v>
      </c>
      <c r="AP1161">
        <v>556</v>
      </c>
      <c r="AQ1161">
        <v>527</v>
      </c>
      <c r="AR1161">
        <v>156</v>
      </c>
      <c r="AS1161">
        <v>134</v>
      </c>
      <c r="AT1161">
        <v>0.97399999999999998</v>
      </c>
      <c r="AU1161" t="s">
        <v>310</v>
      </c>
      <c r="AV1161" t="s">
        <v>457</v>
      </c>
      <c r="AW1161">
        <v>1459269</v>
      </c>
      <c r="AX1161">
        <v>101</v>
      </c>
      <c r="AY1161">
        <v>100</v>
      </c>
      <c r="AZ1161" t="s">
        <v>246</v>
      </c>
      <c r="BA1161" t="s">
        <v>242</v>
      </c>
      <c r="BB1161" t="s">
        <v>242</v>
      </c>
    </row>
    <row r="1162" spans="1:54" x14ac:dyDescent="0.25">
      <c r="A1162">
        <v>1948</v>
      </c>
      <c r="B1162" t="s">
        <v>410</v>
      </c>
      <c r="C1162" t="s">
        <v>436</v>
      </c>
      <c r="D1162" t="s">
        <v>412</v>
      </c>
      <c r="E1162" t="str">
        <f>VLOOKUP(D1162,TeamsFranchises!$A$2:$B$121,2,FALSE)</f>
        <v>New York Yankees</v>
      </c>
      <c r="G1162">
        <v>3</v>
      </c>
      <c r="H1162">
        <v>154</v>
      </c>
      <c r="I1162">
        <v>77</v>
      </c>
      <c r="J1162">
        <v>94</v>
      </c>
      <c r="K1162">
        <v>60</v>
      </c>
      <c r="N1162">
        <f t="shared" si="72"/>
        <v>0</v>
      </c>
      <c r="O1162" t="s">
        <v>51</v>
      </c>
      <c r="P1162">
        <f t="shared" si="73"/>
        <v>0</v>
      </c>
      <c r="Q1162" t="s">
        <v>51</v>
      </c>
      <c r="R1162">
        <f t="shared" si="74"/>
        <v>1</v>
      </c>
      <c r="S1162">
        <f t="shared" si="75"/>
        <v>0</v>
      </c>
      <c r="T1162" t="str">
        <f>IF('Teams-Start'!A1162&gt;=1903,"Y","N")</f>
        <v>Y</v>
      </c>
      <c r="U1162">
        <v>857</v>
      </c>
      <c r="V1162">
        <v>5324</v>
      </c>
      <c r="W1162">
        <v>1480</v>
      </c>
      <c r="X1162">
        <v>251</v>
      </c>
      <c r="Y1162">
        <v>75</v>
      </c>
      <c r="Z1162">
        <v>139</v>
      </c>
      <c r="AA1162">
        <v>623</v>
      </c>
      <c r="AB1162">
        <v>478</v>
      </c>
      <c r="AC1162">
        <v>24</v>
      </c>
      <c r="AD1162">
        <v>24</v>
      </c>
      <c r="AG1162">
        <v>633</v>
      </c>
      <c r="AH1162">
        <v>569</v>
      </c>
      <c r="AI1162">
        <v>3.75</v>
      </c>
      <c r="AJ1162">
        <v>62</v>
      </c>
      <c r="AK1162">
        <v>16</v>
      </c>
      <c r="AL1162">
        <v>24</v>
      </c>
      <c r="AM1162">
        <v>4095</v>
      </c>
      <c r="AN1162">
        <v>1289</v>
      </c>
      <c r="AO1162">
        <v>94</v>
      </c>
      <c r="AP1162">
        <v>641</v>
      </c>
      <c r="AQ1162">
        <v>654</v>
      </c>
      <c r="AR1162">
        <v>120</v>
      </c>
      <c r="AS1162">
        <v>161</v>
      </c>
      <c r="AT1162">
        <v>0.97899999999999998</v>
      </c>
      <c r="AU1162" t="s">
        <v>459</v>
      </c>
      <c r="AV1162" t="s">
        <v>491</v>
      </c>
      <c r="AW1162">
        <v>2373901</v>
      </c>
      <c r="AX1162">
        <v>99</v>
      </c>
      <c r="AY1162">
        <v>95</v>
      </c>
      <c r="AZ1162" t="s">
        <v>412</v>
      </c>
      <c r="BA1162" t="s">
        <v>436</v>
      </c>
      <c r="BB1162" t="s">
        <v>436</v>
      </c>
    </row>
    <row r="1163" spans="1:54" x14ac:dyDescent="0.25">
      <c r="A1163">
        <v>1948</v>
      </c>
      <c r="B1163" t="s">
        <v>410</v>
      </c>
      <c r="C1163" t="s">
        <v>226</v>
      </c>
      <c r="D1163" t="s">
        <v>423</v>
      </c>
      <c r="E1163" t="str">
        <f>VLOOKUP(D1163,TeamsFranchises!$A$2:$B$121,2,FALSE)</f>
        <v>Oakland Athletics</v>
      </c>
      <c r="G1163">
        <v>4</v>
      </c>
      <c r="H1163">
        <v>154</v>
      </c>
      <c r="I1163">
        <v>77</v>
      </c>
      <c r="J1163">
        <v>84</v>
      </c>
      <c r="K1163">
        <v>70</v>
      </c>
      <c r="N1163">
        <f t="shared" si="72"/>
        <v>0</v>
      </c>
      <c r="O1163" t="s">
        <v>51</v>
      </c>
      <c r="P1163">
        <f t="shared" si="73"/>
        <v>0</v>
      </c>
      <c r="Q1163" t="s">
        <v>51</v>
      </c>
      <c r="R1163">
        <f t="shared" si="74"/>
        <v>1</v>
      </c>
      <c r="S1163">
        <f t="shared" si="75"/>
        <v>0</v>
      </c>
      <c r="T1163" t="str">
        <f>IF('Teams-Start'!A1163&gt;=1903,"Y","N")</f>
        <v>Y</v>
      </c>
      <c r="U1163">
        <v>729</v>
      </c>
      <c r="V1163">
        <v>5181</v>
      </c>
      <c r="W1163">
        <v>1345</v>
      </c>
      <c r="X1163">
        <v>231</v>
      </c>
      <c r="Y1163">
        <v>47</v>
      </c>
      <c r="Z1163">
        <v>68</v>
      </c>
      <c r="AA1163">
        <v>726</v>
      </c>
      <c r="AB1163">
        <v>523</v>
      </c>
      <c r="AC1163">
        <v>40</v>
      </c>
      <c r="AD1163">
        <v>32</v>
      </c>
      <c r="AG1163">
        <v>735</v>
      </c>
      <c r="AH1163">
        <v>673</v>
      </c>
      <c r="AI1163">
        <v>4.43</v>
      </c>
      <c r="AJ1163">
        <v>74</v>
      </c>
      <c r="AK1163">
        <v>7</v>
      </c>
      <c r="AL1163">
        <v>18</v>
      </c>
      <c r="AM1163">
        <v>4104</v>
      </c>
      <c r="AN1163">
        <v>1456</v>
      </c>
      <c r="AO1163">
        <v>86</v>
      </c>
      <c r="AP1163">
        <v>638</v>
      </c>
      <c r="AQ1163">
        <v>486</v>
      </c>
      <c r="AR1163">
        <v>113</v>
      </c>
      <c r="AS1163">
        <v>180</v>
      </c>
      <c r="AT1163">
        <v>0.98099999999999998</v>
      </c>
      <c r="AU1163" t="s">
        <v>77</v>
      </c>
      <c r="AV1163" t="s">
        <v>442</v>
      </c>
      <c r="AW1163">
        <v>945076</v>
      </c>
      <c r="AX1163">
        <v>101</v>
      </c>
      <c r="AY1163">
        <v>101</v>
      </c>
      <c r="AZ1163" t="s">
        <v>226</v>
      </c>
      <c r="BA1163" t="s">
        <v>226</v>
      </c>
      <c r="BB1163" t="s">
        <v>226</v>
      </c>
    </row>
    <row r="1164" spans="1:54" x14ac:dyDescent="0.25">
      <c r="A1164">
        <v>1948</v>
      </c>
      <c r="B1164" t="s">
        <v>157</v>
      </c>
      <c r="C1164" t="s">
        <v>122</v>
      </c>
      <c r="D1164" t="s">
        <v>122</v>
      </c>
      <c r="E1164" t="str">
        <f>VLOOKUP(D1164,TeamsFranchises!$A$2:$B$121,2,FALSE)</f>
        <v>Philadelphia Phillies</v>
      </c>
      <c r="G1164">
        <v>6</v>
      </c>
      <c r="H1164">
        <v>155</v>
      </c>
      <c r="I1164">
        <v>76</v>
      </c>
      <c r="J1164">
        <v>66</v>
      </c>
      <c r="K1164">
        <v>88</v>
      </c>
      <c r="N1164">
        <f t="shared" si="72"/>
        <v>0</v>
      </c>
      <c r="O1164" t="s">
        <v>51</v>
      </c>
      <c r="P1164">
        <f t="shared" si="73"/>
        <v>0</v>
      </c>
      <c r="Q1164" t="s">
        <v>51</v>
      </c>
      <c r="R1164">
        <f t="shared" si="74"/>
        <v>1</v>
      </c>
      <c r="S1164">
        <f t="shared" si="75"/>
        <v>0</v>
      </c>
      <c r="T1164" t="str">
        <f>IF('Teams-Start'!A1164&gt;=1903,"Y","N")</f>
        <v>Y</v>
      </c>
      <c r="U1164">
        <v>591</v>
      </c>
      <c r="V1164">
        <v>5287</v>
      </c>
      <c r="W1164">
        <v>1367</v>
      </c>
      <c r="X1164">
        <v>227</v>
      </c>
      <c r="Y1164">
        <v>39</v>
      </c>
      <c r="Z1164">
        <v>91</v>
      </c>
      <c r="AA1164">
        <v>440</v>
      </c>
      <c r="AB1164">
        <v>598</v>
      </c>
      <c r="AC1164">
        <v>68</v>
      </c>
      <c r="AG1164">
        <v>729</v>
      </c>
      <c r="AH1164">
        <v>617</v>
      </c>
      <c r="AI1164">
        <v>4.08</v>
      </c>
      <c r="AJ1164">
        <v>61</v>
      </c>
      <c r="AK1164">
        <v>6</v>
      </c>
      <c r="AL1164">
        <v>15</v>
      </c>
      <c r="AM1164">
        <v>4086</v>
      </c>
      <c r="AN1164">
        <v>1385</v>
      </c>
      <c r="AO1164">
        <v>95</v>
      </c>
      <c r="AP1164">
        <v>556</v>
      </c>
      <c r="AQ1164">
        <v>550</v>
      </c>
      <c r="AR1164">
        <v>210</v>
      </c>
      <c r="AS1164">
        <v>126</v>
      </c>
      <c r="AT1164">
        <v>0.96399999999999997</v>
      </c>
      <c r="AU1164" t="s">
        <v>358</v>
      </c>
      <c r="AV1164" t="s">
        <v>442</v>
      </c>
      <c r="AW1164">
        <v>767429</v>
      </c>
      <c r="AX1164">
        <v>98</v>
      </c>
      <c r="AY1164">
        <v>99</v>
      </c>
      <c r="AZ1164" t="s">
        <v>122</v>
      </c>
      <c r="BA1164" t="s">
        <v>122</v>
      </c>
      <c r="BB1164" t="s">
        <v>122</v>
      </c>
    </row>
    <row r="1165" spans="1:54" x14ac:dyDescent="0.25">
      <c r="A1165">
        <v>1948</v>
      </c>
      <c r="B1165" t="s">
        <v>157</v>
      </c>
      <c r="C1165" t="s">
        <v>229</v>
      </c>
      <c r="D1165" t="s">
        <v>229</v>
      </c>
      <c r="E1165" t="str">
        <f>VLOOKUP(D1165,TeamsFranchises!$A$2:$B$121,2,FALSE)</f>
        <v>Pittsburgh Pirates</v>
      </c>
      <c r="G1165">
        <v>4</v>
      </c>
      <c r="H1165">
        <v>156</v>
      </c>
      <c r="I1165">
        <v>80</v>
      </c>
      <c r="J1165">
        <v>83</v>
      </c>
      <c r="K1165">
        <v>71</v>
      </c>
      <c r="N1165">
        <f t="shared" si="72"/>
        <v>0</v>
      </c>
      <c r="O1165" t="s">
        <v>51</v>
      </c>
      <c r="P1165">
        <f t="shared" si="73"/>
        <v>0</v>
      </c>
      <c r="Q1165" t="s">
        <v>51</v>
      </c>
      <c r="R1165">
        <f t="shared" si="74"/>
        <v>1</v>
      </c>
      <c r="S1165">
        <f t="shared" si="75"/>
        <v>0</v>
      </c>
      <c r="T1165" t="str">
        <f>IF('Teams-Start'!A1165&gt;=1903,"Y","N")</f>
        <v>Y</v>
      </c>
      <c r="U1165">
        <v>706</v>
      </c>
      <c r="V1165">
        <v>5286</v>
      </c>
      <c r="W1165">
        <v>1388</v>
      </c>
      <c r="X1165">
        <v>191</v>
      </c>
      <c r="Y1165">
        <v>54</v>
      </c>
      <c r="Z1165">
        <v>108</v>
      </c>
      <c r="AA1165">
        <v>580</v>
      </c>
      <c r="AB1165">
        <v>578</v>
      </c>
      <c r="AC1165">
        <v>68</v>
      </c>
      <c r="AG1165">
        <v>699</v>
      </c>
      <c r="AH1165">
        <v>632</v>
      </c>
      <c r="AI1165">
        <v>4.1500000000000004</v>
      </c>
      <c r="AJ1165">
        <v>65</v>
      </c>
      <c r="AK1165">
        <v>5</v>
      </c>
      <c r="AL1165">
        <v>19</v>
      </c>
      <c r="AM1165">
        <v>4113</v>
      </c>
      <c r="AN1165">
        <v>1373</v>
      </c>
      <c r="AO1165">
        <v>120</v>
      </c>
      <c r="AP1165">
        <v>564</v>
      </c>
      <c r="AQ1165">
        <v>543</v>
      </c>
      <c r="AR1165">
        <v>135</v>
      </c>
      <c r="AS1165">
        <v>150</v>
      </c>
      <c r="AT1165">
        <v>0.97699999999999998</v>
      </c>
      <c r="AU1165" t="s">
        <v>390</v>
      </c>
      <c r="AV1165" t="s">
        <v>447</v>
      </c>
      <c r="AW1165">
        <v>1517021</v>
      </c>
      <c r="AX1165">
        <v>102</v>
      </c>
      <c r="AY1165">
        <v>103</v>
      </c>
      <c r="AZ1165" t="s">
        <v>229</v>
      </c>
      <c r="BA1165" t="s">
        <v>229</v>
      </c>
      <c r="BB1165" t="s">
        <v>229</v>
      </c>
    </row>
    <row r="1166" spans="1:54" x14ac:dyDescent="0.25">
      <c r="A1166">
        <v>1948</v>
      </c>
      <c r="B1166" t="s">
        <v>410</v>
      </c>
      <c r="C1166" t="s">
        <v>431</v>
      </c>
      <c r="D1166" t="s">
        <v>95</v>
      </c>
      <c r="E1166" t="str">
        <f>VLOOKUP(D1166,TeamsFranchises!$A$2:$B$121,2,FALSE)</f>
        <v>Baltimore Orioles</v>
      </c>
      <c r="G1166">
        <v>6</v>
      </c>
      <c r="H1166">
        <v>155</v>
      </c>
      <c r="I1166">
        <v>76</v>
      </c>
      <c r="J1166">
        <v>59</v>
      </c>
      <c r="K1166">
        <v>94</v>
      </c>
      <c r="N1166">
        <f t="shared" si="72"/>
        <v>0</v>
      </c>
      <c r="O1166" t="s">
        <v>51</v>
      </c>
      <c r="P1166">
        <f t="shared" si="73"/>
        <v>0</v>
      </c>
      <c r="Q1166" t="s">
        <v>51</v>
      </c>
      <c r="R1166">
        <f t="shared" si="74"/>
        <v>1</v>
      </c>
      <c r="S1166">
        <f t="shared" si="75"/>
        <v>0</v>
      </c>
      <c r="T1166" t="str">
        <f>IF('Teams-Start'!A1166&gt;=1903,"Y","N")</f>
        <v>Y</v>
      </c>
      <c r="U1166">
        <v>671</v>
      </c>
      <c r="V1166">
        <v>5303</v>
      </c>
      <c r="W1166">
        <v>1438</v>
      </c>
      <c r="X1166">
        <v>251</v>
      </c>
      <c r="Y1166">
        <v>62</v>
      </c>
      <c r="Z1166">
        <v>63</v>
      </c>
      <c r="AA1166">
        <v>578</v>
      </c>
      <c r="AB1166">
        <v>572</v>
      </c>
      <c r="AC1166">
        <v>63</v>
      </c>
      <c r="AD1166">
        <v>44</v>
      </c>
      <c r="AG1166">
        <v>849</v>
      </c>
      <c r="AH1166">
        <v>764</v>
      </c>
      <c r="AI1166">
        <v>5.01</v>
      </c>
      <c r="AJ1166">
        <v>35</v>
      </c>
      <c r="AK1166">
        <v>4</v>
      </c>
      <c r="AL1166">
        <v>20</v>
      </c>
      <c r="AM1166">
        <v>4119</v>
      </c>
      <c r="AN1166">
        <v>1513</v>
      </c>
      <c r="AO1166">
        <v>103</v>
      </c>
      <c r="AP1166">
        <v>737</v>
      </c>
      <c r="AQ1166">
        <v>531</v>
      </c>
      <c r="AR1166">
        <v>168</v>
      </c>
      <c r="AS1166">
        <v>190</v>
      </c>
      <c r="AT1166">
        <v>0.97199999999999998</v>
      </c>
      <c r="AU1166" t="s">
        <v>252</v>
      </c>
      <c r="AV1166" t="s">
        <v>444</v>
      </c>
      <c r="AW1166">
        <v>335564</v>
      </c>
      <c r="AX1166">
        <v>103</v>
      </c>
      <c r="AY1166">
        <v>106</v>
      </c>
      <c r="AZ1166" t="s">
        <v>433</v>
      </c>
      <c r="BA1166" t="s">
        <v>431</v>
      </c>
      <c r="BB1166" t="s">
        <v>431</v>
      </c>
    </row>
    <row r="1167" spans="1:54" x14ac:dyDescent="0.25">
      <c r="A1167">
        <v>1948</v>
      </c>
      <c r="B1167" t="s">
        <v>157</v>
      </c>
      <c r="C1167" t="s">
        <v>396</v>
      </c>
      <c r="D1167" t="s">
        <v>154</v>
      </c>
      <c r="E1167" t="str">
        <f>VLOOKUP(D1167,TeamsFranchises!$A$2:$B$121,2,FALSE)</f>
        <v>St. Louis Cardinals</v>
      </c>
      <c r="G1167">
        <v>2</v>
      </c>
      <c r="H1167">
        <v>155</v>
      </c>
      <c r="I1167">
        <v>77</v>
      </c>
      <c r="J1167">
        <v>85</v>
      </c>
      <c r="K1167">
        <v>69</v>
      </c>
      <c r="N1167">
        <f t="shared" si="72"/>
        <v>0</v>
      </c>
      <c r="O1167" t="s">
        <v>51</v>
      </c>
      <c r="P1167">
        <f t="shared" si="73"/>
        <v>0</v>
      </c>
      <c r="Q1167" t="s">
        <v>51</v>
      </c>
      <c r="R1167">
        <f t="shared" si="74"/>
        <v>1</v>
      </c>
      <c r="S1167">
        <f t="shared" si="75"/>
        <v>0</v>
      </c>
      <c r="T1167" t="str">
        <f>IF('Teams-Start'!A1167&gt;=1903,"Y","N")</f>
        <v>Y</v>
      </c>
      <c r="U1167">
        <v>742</v>
      </c>
      <c r="V1167">
        <v>5302</v>
      </c>
      <c r="W1167">
        <v>1396</v>
      </c>
      <c r="X1167">
        <v>238</v>
      </c>
      <c r="Y1167">
        <v>58</v>
      </c>
      <c r="Z1167">
        <v>105</v>
      </c>
      <c r="AA1167">
        <v>594</v>
      </c>
      <c r="AB1167">
        <v>521</v>
      </c>
      <c r="AC1167">
        <v>24</v>
      </c>
      <c r="AG1167">
        <v>646</v>
      </c>
      <c r="AH1167">
        <v>594</v>
      </c>
      <c r="AI1167">
        <v>3.91</v>
      </c>
      <c r="AJ1167">
        <v>60</v>
      </c>
      <c r="AK1167">
        <v>13</v>
      </c>
      <c r="AL1167">
        <v>18</v>
      </c>
      <c r="AM1167">
        <v>4104</v>
      </c>
      <c r="AN1167">
        <v>1392</v>
      </c>
      <c r="AO1167">
        <v>103</v>
      </c>
      <c r="AP1167">
        <v>476</v>
      </c>
      <c r="AQ1167">
        <v>625</v>
      </c>
      <c r="AR1167">
        <v>118</v>
      </c>
      <c r="AS1167">
        <v>138</v>
      </c>
      <c r="AT1167">
        <v>0.98</v>
      </c>
      <c r="AU1167" t="s">
        <v>409</v>
      </c>
      <c r="AV1167" t="s">
        <v>444</v>
      </c>
      <c r="AW1167">
        <v>1111440</v>
      </c>
      <c r="AX1167">
        <v>106</v>
      </c>
      <c r="AY1167">
        <v>103</v>
      </c>
      <c r="AZ1167" t="s">
        <v>154</v>
      </c>
      <c r="BA1167" t="s">
        <v>396</v>
      </c>
      <c r="BB1167" t="s">
        <v>396</v>
      </c>
    </row>
    <row r="1168" spans="1:54" x14ac:dyDescent="0.25">
      <c r="A1168">
        <v>1948</v>
      </c>
      <c r="B1168" t="s">
        <v>410</v>
      </c>
      <c r="C1168" t="s">
        <v>425</v>
      </c>
      <c r="D1168" t="s">
        <v>426</v>
      </c>
      <c r="E1168" t="str">
        <f>VLOOKUP(D1168,TeamsFranchises!$A$2:$B$121,2,FALSE)</f>
        <v>Minnesota Twins</v>
      </c>
      <c r="G1168">
        <v>7</v>
      </c>
      <c r="H1168">
        <v>154</v>
      </c>
      <c r="I1168">
        <v>78</v>
      </c>
      <c r="J1168">
        <v>56</v>
      </c>
      <c r="K1168">
        <v>97</v>
      </c>
      <c r="N1168">
        <f t="shared" si="72"/>
        <v>0</v>
      </c>
      <c r="O1168" t="s">
        <v>51</v>
      </c>
      <c r="P1168">
        <f t="shared" si="73"/>
        <v>0</v>
      </c>
      <c r="Q1168" t="s">
        <v>51</v>
      </c>
      <c r="R1168">
        <f t="shared" si="74"/>
        <v>1</v>
      </c>
      <c r="S1168">
        <f t="shared" si="75"/>
        <v>0</v>
      </c>
      <c r="T1168" t="str">
        <f>IF('Teams-Start'!A1168&gt;=1903,"Y","N")</f>
        <v>Y</v>
      </c>
      <c r="U1168">
        <v>578</v>
      </c>
      <c r="V1168">
        <v>5111</v>
      </c>
      <c r="W1168">
        <v>1245</v>
      </c>
      <c r="X1168">
        <v>203</v>
      </c>
      <c r="Y1168">
        <v>75</v>
      </c>
      <c r="Z1168">
        <v>31</v>
      </c>
      <c r="AA1168">
        <v>568</v>
      </c>
      <c r="AB1168">
        <v>572</v>
      </c>
      <c r="AC1168">
        <v>76</v>
      </c>
      <c r="AD1168">
        <v>48</v>
      </c>
      <c r="AG1168">
        <v>796</v>
      </c>
      <c r="AH1168">
        <v>701</v>
      </c>
      <c r="AI1168">
        <v>4.6500000000000004</v>
      </c>
      <c r="AJ1168">
        <v>42</v>
      </c>
      <c r="AK1168">
        <v>4</v>
      </c>
      <c r="AL1168">
        <v>22</v>
      </c>
      <c r="AM1168">
        <v>4071</v>
      </c>
      <c r="AN1168">
        <v>1439</v>
      </c>
      <c r="AO1168">
        <v>81</v>
      </c>
      <c r="AP1168">
        <v>734</v>
      </c>
      <c r="AQ1168">
        <v>446</v>
      </c>
      <c r="AR1168">
        <v>154</v>
      </c>
      <c r="AS1168">
        <v>144</v>
      </c>
      <c r="AT1168">
        <v>0.97399999999999998</v>
      </c>
      <c r="AU1168" t="s">
        <v>397</v>
      </c>
      <c r="AV1168" t="s">
        <v>452</v>
      </c>
      <c r="AW1168">
        <v>795254</v>
      </c>
      <c r="AX1168">
        <v>97</v>
      </c>
      <c r="AY1168">
        <v>101</v>
      </c>
      <c r="AZ1168" t="s">
        <v>428</v>
      </c>
      <c r="BA1168" t="s">
        <v>425</v>
      </c>
      <c r="BB1168" t="s">
        <v>425</v>
      </c>
    </row>
    <row r="1169" spans="1:54" x14ac:dyDescent="0.25">
      <c r="A1169">
        <v>1949</v>
      </c>
      <c r="B1169" t="s">
        <v>410</v>
      </c>
      <c r="C1169" t="s">
        <v>54</v>
      </c>
      <c r="D1169" t="s">
        <v>54</v>
      </c>
      <c r="E1169" t="str">
        <f>VLOOKUP(D1169,TeamsFranchises!$A$2:$B$121,2,FALSE)</f>
        <v>Boston Red Sox</v>
      </c>
      <c r="G1169">
        <v>2</v>
      </c>
      <c r="H1169">
        <v>155</v>
      </c>
      <c r="I1169">
        <v>77</v>
      </c>
      <c r="J1169">
        <v>96</v>
      </c>
      <c r="K1169">
        <v>58</v>
      </c>
      <c r="N1169">
        <f t="shared" si="72"/>
        <v>0</v>
      </c>
      <c r="O1169" t="s">
        <v>51</v>
      </c>
      <c r="P1169">
        <f t="shared" si="73"/>
        <v>0</v>
      </c>
      <c r="Q1169" t="s">
        <v>51</v>
      </c>
      <c r="R1169">
        <f t="shared" si="74"/>
        <v>1</v>
      </c>
      <c r="S1169">
        <f t="shared" si="75"/>
        <v>0</v>
      </c>
      <c r="T1169" t="str">
        <f>IF('Teams-Start'!A1169&gt;=1903,"Y","N")</f>
        <v>Y</v>
      </c>
      <c r="U1169">
        <v>896</v>
      </c>
      <c r="V1169">
        <v>5320</v>
      </c>
      <c r="W1169">
        <v>1500</v>
      </c>
      <c r="X1169">
        <v>272</v>
      </c>
      <c r="Y1169">
        <v>36</v>
      </c>
      <c r="Z1169">
        <v>131</v>
      </c>
      <c r="AA1169">
        <v>835</v>
      </c>
      <c r="AB1169">
        <v>510</v>
      </c>
      <c r="AC1169">
        <v>43</v>
      </c>
      <c r="AD1169">
        <v>25</v>
      </c>
      <c r="AG1169">
        <v>667</v>
      </c>
      <c r="AH1169">
        <v>607</v>
      </c>
      <c r="AI1169">
        <v>3.97</v>
      </c>
      <c r="AJ1169">
        <v>84</v>
      </c>
      <c r="AK1169">
        <v>16</v>
      </c>
      <c r="AL1169">
        <v>16</v>
      </c>
      <c r="AM1169">
        <v>4131</v>
      </c>
      <c r="AN1169">
        <v>1375</v>
      </c>
      <c r="AO1169">
        <v>82</v>
      </c>
      <c r="AP1169">
        <v>661</v>
      </c>
      <c r="AQ1169">
        <v>598</v>
      </c>
      <c r="AR1169">
        <v>120</v>
      </c>
      <c r="AS1169">
        <v>207</v>
      </c>
      <c r="AT1169">
        <v>0.98</v>
      </c>
      <c r="AU1169" t="s">
        <v>441</v>
      </c>
      <c r="AV1169" t="s">
        <v>493</v>
      </c>
      <c r="AW1169">
        <v>1596650</v>
      </c>
      <c r="AX1169">
        <v>108</v>
      </c>
      <c r="AY1169">
        <v>104</v>
      </c>
      <c r="AZ1169" t="s">
        <v>54</v>
      </c>
      <c r="BA1169" t="s">
        <v>54</v>
      </c>
      <c r="BB1169" t="s">
        <v>54</v>
      </c>
    </row>
    <row r="1170" spans="1:54" x14ac:dyDescent="0.25">
      <c r="A1170">
        <v>1949</v>
      </c>
      <c r="B1170" t="s">
        <v>157</v>
      </c>
      <c r="C1170" t="s">
        <v>262</v>
      </c>
      <c r="D1170" t="s">
        <v>260</v>
      </c>
      <c r="E1170" t="str">
        <f>VLOOKUP(D1170,TeamsFranchises!$A$2:$B$121,2,FALSE)</f>
        <v>Los Angeles Dodgers</v>
      </c>
      <c r="G1170">
        <v>1</v>
      </c>
      <c r="H1170">
        <v>156</v>
      </c>
      <c r="I1170">
        <v>78</v>
      </c>
      <c r="J1170">
        <v>97</v>
      </c>
      <c r="K1170">
        <v>57</v>
      </c>
      <c r="N1170">
        <f t="shared" si="72"/>
        <v>0</v>
      </c>
      <c r="O1170" t="s">
        <v>76</v>
      </c>
      <c r="P1170">
        <f t="shared" si="73"/>
        <v>1</v>
      </c>
      <c r="Q1170" t="s">
        <v>51</v>
      </c>
      <c r="R1170">
        <f t="shared" si="74"/>
        <v>1</v>
      </c>
      <c r="S1170">
        <f t="shared" si="75"/>
        <v>0</v>
      </c>
      <c r="T1170" t="str">
        <f>IF('Teams-Start'!A1170&gt;=1903,"Y","N")</f>
        <v>Y</v>
      </c>
      <c r="U1170">
        <v>879</v>
      </c>
      <c r="V1170">
        <v>5400</v>
      </c>
      <c r="W1170">
        <v>1477</v>
      </c>
      <c r="X1170">
        <v>236</v>
      </c>
      <c r="Y1170">
        <v>47</v>
      </c>
      <c r="Z1170">
        <v>152</v>
      </c>
      <c r="AA1170">
        <v>638</v>
      </c>
      <c r="AB1170">
        <v>570</v>
      </c>
      <c r="AC1170">
        <v>117</v>
      </c>
      <c r="AG1170">
        <v>651</v>
      </c>
      <c r="AH1170">
        <v>594</v>
      </c>
      <c r="AI1170">
        <v>3.8</v>
      </c>
      <c r="AJ1170">
        <v>62</v>
      </c>
      <c r="AK1170">
        <v>15</v>
      </c>
      <c r="AL1170">
        <v>17</v>
      </c>
      <c r="AM1170">
        <v>4224</v>
      </c>
      <c r="AN1170">
        <v>1306</v>
      </c>
      <c r="AO1170">
        <v>132</v>
      </c>
      <c r="AP1170">
        <v>582</v>
      </c>
      <c r="AQ1170">
        <v>743</v>
      </c>
      <c r="AR1170">
        <v>124</v>
      </c>
      <c r="AS1170">
        <v>162</v>
      </c>
      <c r="AT1170">
        <v>0.97899999999999998</v>
      </c>
      <c r="AU1170" t="s">
        <v>448</v>
      </c>
      <c r="AV1170" t="s">
        <v>458</v>
      </c>
      <c r="AW1170">
        <v>1633747</v>
      </c>
      <c r="AX1170">
        <v>105</v>
      </c>
      <c r="AY1170">
        <v>102</v>
      </c>
      <c r="AZ1170" t="s">
        <v>262</v>
      </c>
      <c r="BA1170" t="s">
        <v>262</v>
      </c>
      <c r="BB1170" t="s">
        <v>262</v>
      </c>
    </row>
    <row r="1171" spans="1:54" x14ac:dyDescent="0.25">
      <c r="A1171">
        <v>1949</v>
      </c>
      <c r="B1171" t="s">
        <v>157</v>
      </c>
      <c r="C1171" t="s">
        <v>158</v>
      </c>
      <c r="D1171" t="s">
        <v>159</v>
      </c>
      <c r="E1171" t="str">
        <f>VLOOKUP(D1171,TeamsFranchises!$A$2:$B$121,2,FALSE)</f>
        <v>Atlanta Braves</v>
      </c>
      <c r="G1171">
        <v>4</v>
      </c>
      <c r="H1171">
        <v>157</v>
      </c>
      <c r="I1171">
        <v>77</v>
      </c>
      <c r="J1171">
        <v>75</v>
      </c>
      <c r="K1171">
        <v>79</v>
      </c>
      <c r="N1171">
        <f t="shared" si="72"/>
        <v>0</v>
      </c>
      <c r="O1171" t="s">
        <v>51</v>
      </c>
      <c r="P1171">
        <f t="shared" si="73"/>
        <v>0</v>
      </c>
      <c r="Q1171" t="s">
        <v>51</v>
      </c>
      <c r="R1171">
        <f t="shared" si="74"/>
        <v>1</v>
      </c>
      <c r="S1171">
        <f t="shared" si="75"/>
        <v>0</v>
      </c>
      <c r="T1171" t="str">
        <f>IF('Teams-Start'!A1171&gt;=1903,"Y","N")</f>
        <v>Y</v>
      </c>
      <c r="U1171">
        <v>706</v>
      </c>
      <c r="V1171">
        <v>5336</v>
      </c>
      <c r="W1171">
        <v>1376</v>
      </c>
      <c r="X1171">
        <v>246</v>
      </c>
      <c r="Y1171">
        <v>33</v>
      </c>
      <c r="Z1171">
        <v>103</v>
      </c>
      <c r="AA1171">
        <v>684</v>
      </c>
      <c r="AB1171">
        <v>656</v>
      </c>
      <c r="AC1171">
        <v>28</v>
      </c>
      <c r="AG1171">
        <v>719</v>
      </c>
      <c r="AH1171">
        <v>621</v>
      </c>
      <c r="AI1171">
        <v>3.99</v>
      </c>
      <c r="AJ1171">
        <v>68</v>
      </c>
      <c r="AK1171">
        <v>12</v>
      </c>
      <c r="AL1171">
        <v>11</v>
      </c>
      <c r="AM1171">
        <v>4200</v>
      </c>
      <c r="AN1171">
        <v>1466</v>
      </c>
      <c r="AO1171">
        <v>110</v>
      </c>
      <c r="AP1171">
        <v>520</v>
      </c>
      <c r="AQ1171">
        <v>589</v>
      </c>
      <c r="AR1171">
        <v>149</v>
      </c>
      <c r="AS1171">
        <v>144</v>
      </c>
      <c r="AT1171">
        <v>0.97499999999999998</v>
      </c>
      <c r="AU1171" t="s">
        <v>454</v>
      </c>
      <c r="AV1171" t="s">
        <v>489</v>
      </c>
      <c r="AW1171">
        <v>1081795</v>
      </c>
      <c r="AX1171">
        <v>95</v>
      </c>
      <c r="AY1171">
        <v>94</v>
      </c>
      <c r="AZ1171" t="s">
        <v>158</v>
      </c>
      <c r="BA1171" t="s">
        <v>158</v>
      </c>
      <c r="BB1171" t="s">
        <v>158</v>
      </c>
    </row>
    <row r="1172" spans="1:54" x14ac:dyDescent="0.25">
      <c r="A1172">
        <v>1949</v>
      </c>
      <c r="B1172" t="s">
        <v>410</v>
      </c>
      <c r="C1172" t="s">
        <v>415</v>
      </c>
      <c r="D1172" t="s">
        <v>416</v>
      </c>
      <c r="E1172" t="str">
        <f>VLOOKUP(D1172,TeamsFranchises!$A$2:$B$121,2,FALSE)</f>
        <v>Chicago White Sox</v>
      </c>
      <c r="G1172">
        <v>6</v>
      </c>
      <c r="H1172">
        <v>154</v>
      </c>
      <c r="I1172">
        <v>77</v>
      </c>
      <c r="J1172">
        <v>63</v>
      </c>
      <c r="K1172">
        <v>91</v>
      </c>
      <c r="N1172">
        <f t="shared" si="72"/>
        <v>0</v>
      </c>
      <c r="O1172" t="s">
        <v>51</v>
      </c>
      <c r="P1172">
        <f t="shared" si="73"/>
        <v>0</v>
      </c>
      <c r="Q1172" t="s">
        <v>51</v>
      </c>
      <c r="R1172">
        <f t="shared" si="74"/>
        <v>1</v>
      </c>
      <c r="S1172">
        <f t="shared" si="75"/>
        <v>0</v>
      </c>
      <c r="T1172" t="str">
        <f>IF('Teams-Start'!A1172&gt;=1903,"Y","N")</f>
        <v>Y</v>
      </c>
      <c r="U1172">
        <v>648</v>
      </c>
      <c r="V1172">
        <v>5204</v>
      </c>
      <c r="W1172">
        <v>1340</v>
      </c>
      <c r="X1172">
        <v>207</v>
      </c>
      <c r="Y1172">
        <v>66</v>
      </c>
      <c r="Z1172">
        <v>43</v>
      </c>
      <c r="AA1172">
        <v>702</v>
      </c>
      <c r="AB1172">
        <v>596</v>
      </c>
      <c r="AC1172">
        <v>62</v>
      </c>
      <c r="AD1172">
        <v>55</v>
      </c>
      <c r="AG1172">
        <v>737</v>
      </c>
      <c r="AH1172">
        <v>651</v>
      </c>
      <c r="AI1172">
        <v>4.3</v>
      </c>
      <c r="AJ1172">
        <v>57</v>
      </c>
      <c r="AK1172">
        <v>10</v>
      </c>
      <c r="AL1172">
        <v>17</v>
      </c>
      <c r="AM1172">
        <v>4089</v>
      </c>
      <c r="AN1172">
        <v>1362</v>
      </c>
      <c r="AO1172">
        <v>108</v>
      </c>
      <c r="AP1172">
        <v>693</v>
      </c>
      <c r="AQ1172">
        <v>502</v>
      </c>
      <c r="AR1172">
        <v>135</v>
      </c>
      <c r="AS1172">
        <v>180</v>
      </c>
      <c r="AT1172">
        <v>0.97799999999999998</v>
      </c>
      <c r="AU1172" t="s">
        <v>417</v>
      </c>
      <c r="AV1172" t="s">
        <v>450</v>
      </c>
      <c r="AW1172">
        <v>937151</v>
      </c>
      <c r="AX1172">
        <v>96</v>
      </c>
      <c r="AY1172">
        <v>99</v>
      </c>
      <c r="AZ1172" t="s">
        <v>416</v>
      </c>
      <c r="BA1172" t="s">
        <v>415</v>
      </c>
      <c r="BB1172" t="s">
        <v>415</v>
      </c>
    </row>
    <row r="1173" spans="1:54" x14ac:dyDescent="0.25">
      <c r="A1173">
        <v>1949</v>
      </c>
      <c r="B1173" t="s">
        <v>157</v>
      </c>
      <c r="C1173" t="s">
        <v>161</v>
      </c>
      <c r="D1173" t="s">
        <v>162</v>
      </c>
      <c r="E1173" t="str">
        <f>VLOOKUP(D1173,TeamsFranchises!$A$2:$B$121,2,FALSE)</f>
        <v>Chicago Cubs</v>
      </c>
      <c r="G1173">
        <v>8</v>
      </c>
      <c r="H1173">
        <v>154</v>
      </c>
      <c r="I1173">
        <v>77</v>
      </c>
      <c r="J1173">
        <v>61</v>
      </c>
      <c r="K1173">
        <v>93</v>
      </c>
      <c r="N1173">
        <f t="shared" si="72"/>
        <v>0</v>
      </c>
      <c r="O1173" t="s">
        <v>51</v>
      </c>
      <c r="P1173">
        <f t="shared" si="73"/>
        <v>0</v>
      </c>
      <c r="Q1173" t="s">
        <v>51</v>
      </c>
      <c r="R1173">
        <f t="shared" si="74"/>
        <v>1</v>
      </c>
      <c r="S1173">
        <f t="shared" si="75"/>
        <v>0</v>
      </c>
      <c r="T1173" t="str">
        <f>IF('Teams-Start'!A1173&gt;=1903,"Y","N")</f>
        <v>Y</v>
      </c>
      <c r="U1173">
        <v>593</v>
      </c>
      <c r="V1173">
        <v>5214</v>
      </c>
      <c r="W1173">
        <v>1336</v>
      </c>
      <c r="X1173">
        <v>212</v>
      </c>
      <c r="Y1173">
        <v>53</v>
      </c>
      <c r="Z1173">
        <v>97</v>
      </c>
      <c r="AA1173">
        <v>396</v>
      </c>
      <c r="AB1173">
        <v>573</v>
      </c>
      <c r="AC1173">
        <v>53</v>
      </c>
      <c r="AG1173">
        <v>773</v>
      </c>
      <c r="AH1173">
        <v>678</v>
      </c>
      <c r="AI1173">
        <v>4.5</v>
      </c>
      <c r="AJ1173">
        <v>44</v>
      </c>
      <c r="AK1173">
        <v>8</v>
      </c>
      <c r="AL1173">
        <v>17</v>
      </c>
      <c r="AM1173">
        <v>4071</v>
      </c>
      <c r="AN1173">
        <v>1487</v>
      </c>
      <c r="AO1173">
        <v>104</v>
      </c>
      <c r="AP1173">
        <v>575</v>
      </c>
      <c r="AQ1173">
        <v>544</v>
      </c>
      <c r="AR1173">
        <v>187</v>
      </c>
      <c r="AS1173">
        <v>160</v>
      </c>
      <c r="AT1173">
        <v>0.97</v>
      </c>
      <c r="AU1173" t="s">
        <v>434</v>
      </c>
      <c r="AV1173" t="s">
        <v>473</v>
      </c>
      <c r="AW1173">
        <v>1143139</v>
      </c>
      <c r="AX1173">
        <v>97</v>
      </c>
      <c r="AY1173">
        <v>99</v>
      </c>
      <c r="AZ1173" t="s">
        <v>162</v>
      </c>
      <c r="BA1173" t="s">
        <v>161</v>
      </c>
      <c r="BB1173" t="s">
        <v>161</v>
      </c>
    </row>
    <row r="1174" spans="1:54" x14ac:dyDescent="0.25">
      <c r="A1174">
        <v>1949</v>
      </c>
      <c r="B1174" t="s">
        <v>157</v>
      </c>
      <c r="C1174" t="s">
        <v>167</v>
      </c>
      <c r="D1174" t="s">
        <v>167</v>
      </c>
      <c r="E1174" t="str">
        <f>VLOOKUP(D1174,TeamsFranchises!$A$2:$B$121,2,FALSE)</f>
        <v>Cincinnati Reds</v>
      </c>
      <c r="G1174">
        <v>7</v>
      </c>
      <c r="H1174">
        <v>156</v>
      </c>
      <c r="I1174">
        <v>78</v>
      </c>
      <c r="J1174">
        <v>62</v>
      </c>
      <c r="K1174">
        <v>92</v>
      </c>
      <c r="N1174">
        <f t="shared" si="72"/>
        <v>0</v>
      </c>
      <c r="O1174" t="s">
        <v>51</v>
      </c>
      <c r="P1174">
        <f t="shared" si="73"/>
        <v>0</v>
      </c>
      <c r="Q1174" t="s">
        <v>51</v>
      </c>
      <c r="R1174">
        <f t="shared" si="74"/>
        <v>1</v>
      </c>
      <c r="S1174">
        <f t="shared" si="75"/>
        <v>0</v>
      </c>
      <c r="T1174" t="str">
        <f>IF('Teams-Start'!A1174&gt;=1903,"Y","N")</f>
        <v>Y</v>
      </c>
      <c r="U1174">
        <v>627</v>
      </c>
      <c r="V1174">
        <v>5469</v>
      </c>
      <c r="W1174">
        <v>1423</v>
      </c>
      <c r="X1174">
        <v>264</v>
      </c>
      <c r="Y1174">
        <v>35</v>
      </c>
      <c r="Z1174">
        <v>86</v>
      </c>
      <c r="AA1174">
        <v>429</v>
      </c>
      <c r="AB1174">
        <v>559</v>
      </c>
      <c r="AC1174">
        <v>31</v>
      </c>
      <c r="AG1174">
        <v>770</v>
      </c>
      <c r="AH1174">
        <v>676</v>
      </c>
      <c r="AI1174">
        <v>4.34</v>
      </c>
      <c r="AJ1174">
        <v>55</v>
      </c>
      <c r="AK1174">
        <v>10</v>
      </c>
      <c r="AL1174">
        <v>6</v>
      </c>
      <c r="AM1174">
        <v>4203</v>
      </c>
      <c r="AN1174">
        <v>1423</v>
      </c>
      <c r="AO1174">
        <v>124</v>
      </c>
      <c r="AP1174">
        <v>640</v>
      </c>
      <c r="AQ1174">
        <v>538</v>
      </c>
      <c r="AR1174">
        <v>136</v>
      </c>
      <c r="AS1174">
        <v>150</v>
      </c>
      <c r="AT1174">
        <v>0.97699999999999998</v>
      </c>
      <c r="AU1174" t="s">
        <v>165</v>
      </c>
      <c r="AV1174" t="s">
        <v>455</v>
      </c>
      <c r="AW1174">
        <v>707782</v>
      </c>
      <c r="AX1174">
        <v>101</v>
      </c>
      <c r="AY1174">
        <v>104</v>
      </c>
      <c r="AZ1174" t="s">
        <v>167</v>
      </c>
      <c r="BA1174" t="s">
        <v>167</v>
      </c>
      <c r="BB1174" t="s">
        <v>167</v>
      </c>
    </row>
    <row r="1175" spans="1:54" x14ac:dyDescent="0.25">
      <c r="A1175">
        <v>1949</v>
      </c>
      <c r="B1175" t="s">
        <v>410</v>
      </c>
      <c r="C1175" t="s">
        <v>64</v>
      </c>
      <c r="D1175" t="s">
        <v>64</v>
      </c>
      <c r="E1175" t="str">
        <f>VLOOKUP(D1175,TeamsFranchises!$A$2:$B$121,2,FALSE)</f>
        <v>Cleveland Indians</v>
      </c>
      <c r="G1175">
        <v>3</v>
      </c>
      <c r="H1175">
        <v>154</v>
      </c>
      <c r="I1175">
        <v>77</v>
      </c>
      <c r="J1175">
        <v>89</v>
      </c>
      <c r="K1175">
        <v>65</v>
      </c>
      <c r="N1175">
        <f t="shared" si="72"/>
        <v>0</v>
      </c>
      <c r="O1175" t="s">
        <v>51</v>
      </c>
      <c r="P1175">
        <f t="shared" si="73"/>
        <v>0</v>
      </c>
      <c r="Q1175" t="s">
        <v>51</v>
      </c>
      <c r="R1175">
        <f t="shared" si="74"/>
        <v>1</v>
      </c>
      <c r="S1175">
        <f t="shared" si="75"/>
        <v>0</v>
      </c>
      <c r="T1175" t="str">
        <f>IF('Teams-Start'!A1175&gt;=1903,"Y","N")</f>
        <v>Y</v>
      </c>
      <c r="U1175">
        <v>675</v>
      </c>
      <c r="V1175">
        <v>5221</v>
      </c>
      <c r="W1175">
        <v>1358</v>
      </c>
      <c r="X1175">
        <v>194</v>
      </c>
      <c r="Y1175">
        <v>58</v>
      </c>
      <c r="Z1175">
        <v>112</v>
      </c>
      <c r="AA1175">
        <v>601</v>
      </c>
      <c r="AB1175">
        <v>534</v>
      </c>
      <c r="AC1175">
        <v>44</v>
      </c>
      <c r="AD1175">
        <v>40</v>
      </c>
      <c r="AG1175">
        <v>574</v>
      </c>
      <c r="AH1175">
        <v>516</v>
      </c>
      <c r="AI1175">
        <v>3.36</v>
      </c>
      <c r="AJ1175">
        <v>65</v>
      </c>
      <c r="AK1175">
        <v>10</v>
      </c>
      <c r="AL1175">
        <v>19</v>
      </c>
      <c r="AM1175">
        <v>4149</v>
      </c>
      <c r="AN1175">
        <v>1275</v>
      </c>
      <c r="AO1175">
        <v>82</v>
      </c>
      <c r="AP1175">
        <v>611</v>
      </c>
      <c r="AQ1175">
        <v>594</v>
      </c>
      <c r="AR1175">
        <v>103</v>
      </c>
      <c r="AS1175">
        <v>192</v>
      </c>
      <c r="AT1175">
        <v>0.98299999999999998</v>
      </c>
      <c r="AU1175" t="s">
        <v>487</v>
      </c>
      <c r="AV1175" t="s">
        <v>498</v>
      </c>
      <c r="AW1175">
        <v>2233771</v>
      </c>
      <c r="AX1175">
        <v>98</v>
      </c>
      <c r="AY1175">
        <v>95</v>
      </c>
      <c r="AZ1175" t="s">
        <v>64</v>
      </c>
      <c r="BA1175" t="s">
        <v>64</v>
      </c>
      <c r="BB1175" t="s">
        <v>64</v>
      </c>
    </row>
    <row r="1176" spans="1:54" x14ac:dyDescent="0.25">
      <c r="A1176">
        <v>1949</v>
      </c>
      <c r="B1176" t="s">
        <v>410</v>
      </c>
      <c r="C1176" t="s">
        <v>419</v>
      </c>
      <c r="D1176" t="s">
        <v>419</v>
      </c>
      <c r="E1176" t="str">
        <f>VLOOKUP(D1176,TeamsFranchises!$A$2:$B$121,2,FALSE)</f>
        <v>Detroit Tigers</v>
      </c>
      <c r="G1176">
        <v>4</v>
      </c>
      <c r="H1176">
        <v>155</v>
      </c>
      <c r="I1176">
        <v>78</v>
      </c>
      <c r="J1176">
        <v>87</v>
      </c>
      <c r="K1176">
        <v>67</v>
      </c>
      <c r="N1176">
        <f t="shared" si="72"/>
        <v>0</v>
      </c>
      <c r="O1176" t="s">
        <v>51</v>
      </c>
      <c r="P1176">
        <f t="shared" si="73"/>
        <v>0</v>
      </c>
      <c r="Q1176" t="s">
        <v>51</v>
      </c>
      <c r="R1176">
        <f t="shared" si="74"/>
        <v>1</v>
      </c>
      <c r="S1176">
        <f t="shared" si="75"/>
        <v>0</v>
      </c>
      <c r="T1176" t="str">
        <f>IF('Teams-Start'!A1176&gt;=1903,"Y","N")</f>
        <v>Y</v>
      </c>
      <c r="U1176">
        <v>751</v>
      </c>
      <c r="V1176">
        <v>5259</v>
      </c>
      <c r="W1176">
        <v>1405</v>
      </c>
      <c r="X1176">
        <v>215</v>
      </c>
      <c r="Y1176">
        <v>51</v>
      </c>
      <c r="Z1176">
        <v>88</v>
      </c>
      <c r="AA1176">
        <v>751</v>
      </c>
      <c r="AB1176">
        <v>502</v>
      </c>
      <c r="AC1176">
        <v>39</v>
      </c>
      <c r="AD1176">
        <v>52</v>
      </c>
      <c r="AG1176">
        <v>655</v>
      </c>
      <c r="AH1176">
        <v>584</v>
      </c>
      <c r="AI1176">
        <v>3.77</v>
      </c>
      <c r="AJ1176">
        <v>70</v>
      </c>
      <c r="AK1176">
        <v>19</v>
      </c>
      <c r="AL1176">
        <v>12</v>
      </c>
      <c r="AM1176">
        <v>4179</v>
      </c>
      <c r="AN1176">
        <v>1338</v>
      </c>
      <c r="AO1176">
        <v>102</v>
      </c>
      <c r="AP1176">
        <v>628</v>
      </c>
      <c r="AQ1176">
        <v>631</v>
      </c>
      <c r="AR1176">
        <v>132</v>
      </c>
      <c r="AS1176">
        <v>174</v>
      </c>
      <c r="AT1176">
        <v>0.97799999999999998</v>
      </c>
      <c r="AU1176" t="s">
        <v>420</v>
      </c>
      <c r="AV1176" t="s">
        <v>495</v>
      </c>
      <c r="AW1176">
        <v>1821204</v>
      </c>
      <c r="AX1176">
        <v>101</v>
      </c>
      <c r="AY1176">
        <v>99</v>
      </c>
      <c r="AZ1176" t="s">
        <v>419</v>
      </c>
      <c r="BA1176" t="s">
        <v>419</v>
      </c>
      <c r="BB1176" t="s">
        <v>419</v>
      </c>
    </row>
    <row r="1177" spans="1:54" x14ac:dyDescent="0.25">
      <c r="A1177">
        <v>1949</v>
      </c>
      <c r="B1177" t="s">
        <v>157</v>
      </c>
      <c r="C1177" t="s">
        <v>242</v>
      </c>
      <c r="D1177" t="s">
        <v>243</v>
      </c>
      <c r="E1177" t="str">
        <f>VLOOKUP(D1177,TeamsFranchises!$A$2:$B$121,2,FALSE)</f>
        <v>San Francisco Giants</v>
      </c>
      <c r="G1177">
        <v>5</v>
      </c>
      <c r="H1177">
        <v>156</v>
      </c>
      <c r="I1177">
        <v>79</v>
      </c>
      <c r="J1177">
        <v>73</v>
      </c>
      <c r="K1177">
        <v>81</v>
      </c>
      <c r="N1177">
        <f t="shared" si="72"/>
        <v>0</v>
      </c>
      <c r="O1177" t="s">
        <v>51</v>
      </c>
      <c r="P1177">
        <f t="shared" si="73"/>
        <v>0</v>
      </c>
      <c r="Q1177" t="s">
        <v>51</v>
      </c>
      <c r="R1177">
        <f t="shared" si="74"/>
        <v>1</v>
      </c>
      <c r="S1177">
        <f t="shared" si="75"/>
        <v>0</v>
      </c>
      <c r="T1177" t="str">
        <f>IF('Teams-Start'!A1177&gt;=1903,"Y","N")</f>
        <v>Y</v>
      </c>
      <c r="U1177">
        <v>736</v>
      </c>
      <c r="V1177">
        <v>5308</v>
      </c>
      <c r="W1177">
        <v>1383</v>
      </c>
      <c r="X1177">
        <v>203</v>
      </c>
      <c r="Y1177">
        <v>52</v>
      </c>
      <c r="Z1177">
        <v>147</v>
      </c>
      <c r="AA1177">
        <v>613</v>
      </c>
      <c r="AB1177">
        <v>523</v>
      </c>
      <c r="AC1177">
        <v>43</v>
      </c>
      <c r="AG1177">
        <v>693</v>
      </c>
      <c r="AH1177">
        <v>583</v>
      </c>
      <c r="AI1177">
        <v>3.82</v>
      </c>
      <c r="AJ1177">
        <v>68</v>
      </c>
      <c r="AK1177">
        <v>10</v>
      </c>
      <c r="AL1177">
        <v>9</v>
      </c>
      <c r="AM1177">
        <v>4122</v>
      </c>
      <c r="AN1177">
        <v>1328</v>
      </c>
      <c r="AO1177">
        <v>132</v>
      </c>
      <c r="AP1177">
        <v>544</v>
      </c>
      <c r="AQ1177">
        <v>516</v>
      </c>
      <c r="AR1177">
        <v>163</v>
      </c>
      <c r="AS1177">
        <v>134</v>
      </c>
      <c r="AT1177">
        <v>0.97299999999999998</v>
      </c>
      <c r="AU1177" t="s">
        <v>310</v>
      </c>
      <c r="AV1177" t="s">
        <v>457</v>
      </c>
      <c r="AW1177">
        <v>1218446</v>
      </c>
      <c r="AX1177">
        <v>101</v>
      </c>
      <c r="AY1177">
        <v>99</v>
      </c>
      <c r="AZ1177" t="s">
        <v>246</v>
      </c>
      <c r="BA1177" t="s">
        <v>242</v>
      </c>
      <c r="BB1177" t="s">
        <v>242</v>
      </c>
    </row>
    <row r="1178" spans="1:54" x14ac:dyDescent="0.25">
      <c r="A1178">
        <v>1949</v>
      </c>
      <c r="B1178" t="s">
        <v>410</v>
      </c>
      <c r="C1178" t="s">
        <v>436</v>
      </c>
      <c r="D1178" t="s">
        <v>412</v>
      </c>
      <c r="E1178" t="str">
        <f>VLOOKUP(D1178,TeamsFranchises!$A$2:$B$121,2,FALSE)</f>
        <v>New York Yankees</v>
      </c>
      <c r="G1178">
        <v>1</v>
      </c>
      <c r="H1178">
        <v>155</v>
      </c>
      <c r="I1178">
        <v>78</v>
      </c>
      <c r="J1178">
        <v>97</v>
      </c>
      <c r="K1178">
        <v>57</v>
      </c>
      <c r="N1178">
        <f t="shared" si="72"/>
        <v>0</v>
      </c>
      <c r="O1178" t="s">
        <v>76</v>
      </c>
      <c r="P1178">
        <f t="shared" si="73"/>
        <v>1</v>
      </c>
      <c r="Q1178" t="s">
        <v>76</v>
      </c>
      <c r="R1178">
        <f t="shared" si="74"/>
        <v>0</v>
      </c>
      <c r="S1178">
        <f t="shared" si="75"/>
        <v>1</v>
      </c>
      <c r="T1178" t="str">
        <f>IF('Teams-Start'!A1178&gt;=1903,"Y","N")</f>
        <v>Y</v>
      </c>
      <c r="U1178">
        <v>829</v>
      </c>
      <c r="V1178">
        <v>5196</v>
      </c>
      <c r="W1178">
        <v>1396</v>
      </c>
      <c r="X1178">
        <v>215</v>
      </c>
      <c r="Y1178">
        <v>60</v>
      </c>
      <c r="Z1178">
        <v>115</v>
      </c>
      <c r="AA1178">
        <v>731</v>
      </c>
      <c r="AB1178">
        <v>539</v>
      </c>
      <c r="AC1178">
        <v>58</v>
      </c>
      <c r="AD1178">
        <v>30</v>
      </c>
      <c r="AG1178">
        <v>637</v>
      </c>
      <c r="AH1178">
        <v>562</v>
      </c>
      <c r="AI1178">
        <v>3.69</v>
      </c>
      <c r="AJ1178">
        <v>59</v>
      </c>
      <c r="AK1178">
        <v>12</v>
      </c>
      <c r="AL1178">
        <v>36</v>
      </c>
      <c r="AM1178">
        <v>4113</v>
      </c>
      <c r="AN1178">
        <v>1231</v>
      </c>
      <c r="AO1178">
        <v>98</v>
      </c>
      <c r="AP1178">
        <v>812</v>
      </c>
      <c r="AQ1178">
        <v>671</v>
      </c>
      <c r="AR1178">
        <v>137</v>
      </c>
      <c r="AS1178">
        <v>195</v>
      </c>
      <c r="AT1178">
        <v>0.97699999999999998</v>
      </c>
      <c r="AU1178" t="s">
        <v>459</v>
      </c>
      <c r="AV1178" t="s">
        <v>491</v>
      </c>
      <c r="AW1178">
        <v>2283676</v>
      </c>
      <c r="AX1178">
        <v>100</v>
      </c>
      <c r="AY1178">
        <v>96</v>
      </c>
      <c r="AZ1178" t="s">
        <v>412</v>
      </c>
      <c r="BA1178" t="s">
        <v>436</v>
      </c>
      <c r="BB1178" t="s">
        <v>436</v>
      </c>
    </row>
    <row r="1179" spans="1:54" x14ac:dyDescent="0.25">
      <c r="A1179">
        <v>1949</v>
      </c>
      <c r="B1179" t="s">
        <v>410</v>
      </c>
      <c r="C1179" t="s">
        <v>226</v>
      </c>
      <c r="D1179" t="s">
        <v>423</v>
      </c>
      <c r="E1179" t="str">
        <f>VLOOKUP(D1179,TeamsFranchises!$A$2:$B$121,2,FALSE)</f>
        <v>Oakland Athletics</v>
      </c>
      <c r="G1179">
        <v>5</v>
      </c>
      <c r="H1179">
        <v>154</v>
      </c>
      <c r="I1179">
        <v>77</v>
      </c>
      <c r="J1179">
        <v>81</v>
      </c>
      <c r="K1179">
        <v>73</v>
      </c>
      <c r="N1179">
        <f t="shared" si="72"/>
        <v>0</v>
      </c>
      <c r="O1179" t="s">
        <v>51</v>
      </c>
      <c r="P1179">
        <f t="shared" si="73"/>
        <v>0</v>
      </c>
      <c r="Q1179" t="s">
        <v>51</v>
      </c>
      <c r="R1179">
        <f t="shared" si="74"/>
        <v>1</v>
      </c>
      <c r="S1179">
        <f t="shared" si="75"/>
        <v>0</v>
      </c>
      <c r="T1179" t="str">
        <f>IF('Teams-Start'!A1179&gt;=1903,"Y","N")</f>
        <v>Y</v>
      </c>
      <c r="U1179">
        <v>726</v>
      </c>
      <c r="V1179">
        <v>5123</v>
      </c>
      <c r="W1179">
        <v>1331</v>
      </c>
      <c r="X1179">
        <v>214</v>
      </c>
      <c r="Y1179">
        <v>49</v>
      </c>
      <c r="Z1179">
        <v>82</v>
      </c>
      <c r="AA1179">
        <v>783</v>
      </c>
      <c r="AB1179">
        <v>493</v>
      </c>
      <c r="AC1179">
        <v>36</v>
      </c>
      <c r="AD1179">
        <v>25</v>
      </c>
      <c r="AG1179">
        <v>725</v>
      </c>
      <c r="AH1179">
        <v>642</v>
      </c>
      <c r="AI1179">
        <v>4.2300000000000004</v>
      </c>
      <c r="AJ1179">
        <v>85</v>
      </c>
      <c r="AK1179">
        <v>9</v>
      </c>
      <c r="AL1179">
        <v>11</v>
      </c>
      <c r="AM1179">
        <v>4095</v>
      </c>
      <c r="AN1179">
        <v>1359</v>
      </c>
      <c r="AO1179">
        <v>105</v>
      </c>
      <c r="AP1179">
        <v>758</v>
      </c>
      <c r="AQ1179">
        <v>490</v>
      </c>
      <c r="AR1179">
        <v>140</v>
      </c>
      <c r="AS1179">
        <v>217</v>
      </c>
      <c r="AT1179">
        <v>0.97599999999999998</v>
      </c>
      <c r="AU1179" t="s">
        <v>77</v>
      </c>
      <c r="AV1179" t="s">
        <v>442</v>
      </c>
      <c r="AW1179">
        <v>816514</v>
      </c>
      <c r="AX1179">
        <v>97</v>
      </c>
      <c r="AY1179">
        <v>98</v>
      </c>
      <c r="AZ1179" t="s">
        <v>226</v>
      </c>
      <c r="BA1179" t="s">
        <v>226</v>
      </c>
      <c r="BB1179" t="s">
        <v>226</v>
      </c>
    </row>
    <row r="1180" spans="1:54" x14ac:dyDescent="0.25">
      <c r="A1180">
        <v>1949</v>
      </c>
      <c r="B1180" t="s">
        <v>157</v>
      </c>
      <c r="C1180" t="s">
        <v>122</v>
      </c>
      <c r="D1180" t="s">
        <v>122</v>
      </c>
      <c r="E1180" t="str">
        <f>VLOOKUP(D1180,TeamsFranchises!$A$2:$B$121,2,FALSE)</f>
        <v>Philadelphia Phillies</v>
      </c>
      <c r="G1180">
        <v>3</v>
      </c>
      <c r="H1180">
        <v>154</v>
      </c>
      <c r="I1180">
        <v>77</v>
      </c>
      <c r="J1180">
        <v>81</v>
      </c>
      <c r="K1180">
        <v>73</v>
      </c>
      <c r="N1180">
        <f t="shared" si="72"/>
        <v>0</v>
      </c>
      <c r="O1180" t="s">
        <v>51</v>
      </c>
      <c r="P1180">
        <f t="shared" si="73"/>
        <v>0</v>
      </c>
      <c r="Q1180" t="s">
        <v>51</v>
      </c>
      <c r="R1180">
        <f t="shared" si="74"/>
        <v>1</v>
      </c>
      <c r="S1180">
        <f t="shared" si="75"/>
        <v>0</v>
      </c>
      <c r="T1180" t="str">
        <f>IF('Teams-Start'!A1180&gt;=1903,"Y","N")</f>
        <v>Y</v>
      </c>
      <c r="U1180">
        <v>662</v>
      </c>
      <c r="V1180">
        <v>5307</v>
      </c>
      <c r="W1180">
        <v>1349</v>
      </c>
      <c r="X1180">
        <v>232</v>
      </c>
      <c r="Y1180">
        <v>55</v>
      </c>
      <c r="Z1180">
        <v>122</v>
      </c>
      <c r="AA1180">
        <v>528</v>
      </c>
      <c r="AB1180">
        <v>670</v>
      </c>
      <c r="AC1180">
        <v>27</v>
      </c>
      <c r="AG1180">
        <v>668</v>
      </c>
      <c r="AH1180">
        <v>601</v>
      </c>
      <c r="AI1180">
        <v>3.89</v>
      </c>
      <c r="AJ1180">
        <v>58</v>
      </c>
      <c r="AK1180">
        <v>12</v>
      </c>
      <c r="AL1180">
        <v>15</v>
      </c>
      <c r="AM1180">
        <v>4173</v>
      </c>
      <c r="AN1180">
        <v>1389</v>
      </c>
      <c r="AO1180">
        <v>104</v>
      </c>
      <c r="AP1180">
        <v>502</v>
      </c>
      <c r="AQ1180">
        <v>495</v>
      </c>
      <c r="AR1180">
        <v>158</v>
      </c>
      <c r="AS1180">
        <v>141</v>
      </c>
      <c r="AT1180">
        <v>0.97399999999999998</v>
      </c>
      <c r="AU1180" t="s">
        <v>358</v>
      </c>
      <c r="AV1180" t="s">
        <v>442</v>
      </c>
      <c r="AW1180">
        <v>819698</v>
      </c>
      <c r="AX1180">
        <v>97</v>
      </c>
      <c r="AY1180">
        <v>97</v>
      </c>
      <c r="AZ1180" t="s">
        <v>122</v>
      </c>
      <c r="BA1180" t="s">
        <v>122</v>
      </c>
      <c r="BB1180" t="s">
        <v>122</v>
      </c>
    </row>
    <row r="1181" spans="1:54" x14ac:dyDescent="0.25">
      <c r="A1181">
        <v>1949</v>
      </c>
      <c r="B1181" t="s">
        <v>157</v>
      </c>
      <c r="C1181" t="s">
        <v>229</v>
      </c>
      <c r="D1181" t="s">
        <v>229</v>
      </c>
      <c r="E1181" t="str">
        <f>VLOOKUP(D1181,TeamsFranchises!$A$2:$B$121,2,FALSE)</f>
        <v>Pittsburgh Pirates</v>
      </c>
      <c r="G1181">
        <v>6</v>
      </c>
      <c r="H1181">
        <v>154</v>
      </c>
      <c r="I1181">
        <v>77</v>
      </c>
      <c r="J1181">
        <v>71</v>
      </c>
      <c r="K1181">
        <v>83</v>
      </c>
      <c r="N1181">
        <f t="shared" si="72"/>
        <v>0</v>
      </c>
      <c r="O1181" t="s">
        <v>51</v>
      </c>
      <c r="P1181">
        <f t="shared" si="73"/>
        <v>0</v>
      </c>
      <c r="Q1181" t="s">
        <v>51</v>
      </c>
      <c r="R1181">
        <f t="shared" si="74"/>
        <v>1</v>
      </c>
      <c r="S1181">
        <f t="shared" si="75"/>
        <v>0</v>
      </c>
      <c r="T1181" t="str">
        <f>IF('Teams-Start'!A1181&gt;=1903,"Y","N")</f>
        <v>Y</v>
      </c>
      <c r="U1181">
        <v>681</v>
      </c>
      <c r="V1181">
        <v>5214</v>
      </c>
      <c r="W1181">
        <v>1350</v>
      </c>
      <c r="X1181">
        <v>191</v>
      </c>
      <c r="Y1181">
        <v>41</v>
      </c>
      <c r="Z1181">
        <v>126</v>
      </c>
      <c r="AA1181">
        <v>548</v>
      </c>
      <c r="AB1181">
        <v>554</v>
      </c>
      <c r="AC1181">
        <v>48</v>
      </c>
      <c r="AG1181">
        <v>760</v>
      </c>
      <c r="AH1181">
        <v>689</v>
      </c>
      <c r="AI1181">
        <v>4.57</v>
      </c>
      <c r="AJ1181">
        <v>53</v>
      </c>
      <c r="AK1181">
        <v>9</v>
      </c>
      <c r="AL1181">
        <v>15</v>
      </c>
      <c r="AM1181">
        <v>4068</v>
      </c>
      <c r="AN1181">
        <v>1452</v>
      </c>
      <c r="AO1181">
        <v>142</v>
      </c>
      <c r="AP1181">
        <v>535</v>
      </c>
      <c r="AQ1181">
        <v>556</v>
      </c>
      <c r="AR1181">
        <v>132</v>
      </c>
      <c r="AS1181">
        <v>173</v>
      </c>
      <c r="AT1181">
        <v>0.97799999999999998</v>
      </c>
      <c r="AU1181" t="s">
        <v>390</v>
      </c>
      <c r="AV1181" t="s">
        <v>447</v>
      </c>
      <c r="AW1181">
        <v>1449435</v>
      </c>
      <c r="AX1181">
        <v>102</v>
      </c>
      <c r="AY1181">
        <v>104</v>
      </c>
      <c r="AZ1181" t="s">
        <v>229</v>
      </c>
      <c r="BA1181" t="s">
        <v>229</v>
      </c>
      <c r="BB1181" t="s">
        <v>229</v>
      </c>
    </row>
    <row r="1182" spans="1:54" x14ac:dyDescent="0.25">
      <c r="A1182">
        <v>1949</v>
      </c>
      <c r="B1182" t="s">
        <v>410</v>
      </c>
      <c r="C1182" t="s">
        <v>431</v>
      </c>
      <c r="D1182" t="s">
        <v>95</v>
      </c>
      <c r="E1182" t="str">
        <f>VLOOKUP(D1182,TeamsFranchises!$A$2:$B$121,2,FALSE)</f>
        <v>Baltimore Orioles</v>
      </c>
      <c r="G1182">
        <v>7</v>
      </c>
      <c r="H1182">
        <v>155</v>
      </c>
      <c r="I1182">
        <v>77</v>
      </c>
      <c r="J1182">
        <v>53</v>
      </c>
      <c r="K1182">
        <v>101</v>
      </c>
      <c r="N1182">
        <f t="shared" si="72"/>
        <v>0</v>
      </c>
      <c r="O1182" t="s">
        <v>51</v>
      </c>
      <c r="P1182">
        <f t="shared" si="73"/>
        <v>0</v>
      </c>
      <c r="Q1182" t="s">
        <v>51</v>
      </c>
      <c r="R1182">
        <f t="shared" si="74"/>
        <v>1</v>
      </c>
      <c r="S1182">
        <f t="shared" si="75"/>
        <v>0</v>
      </c>
      <c r="T1182" t="str">
        <f>IF('Teams-Start'!A1182&gt;=1903,"Y","N")</f>
        <v>Y</v>
      </c>
      <c r="U1182">
        <v>667</v>
      </c>
      <c r="V1182">
        <v>5112</v>
      </c>
      <c r="W1182">
        <v>1301</v>
      </c>
      <c r="X1182">
        <v>213</v>
      </c>
      <c r="Y1182">
        <v>30</v>
      </c>
      <c r="Z1182">
        <v>117</v>
      </c>
      <c r="AA1182">
        <v>631</v>
      </c>
      <c r="AB1182">
        <v>700</v>
      </c>
      <c r="AC1182">
        <v>38</v>
      </c>
      <c r="AD1182">
        <v>39</v>
      </c>
      <c r="AG1182">
        <v>913</v>
      </c>
      <c r="AH1182">
        <v>776</v>
      </c>
      <c r="AI1182">
        <v>5.21</v>
      </c>
      <c r="AJ1182">
        <v>43</v>
      </c>
      <c r="AK1182">
        <v>3</v>
      </c>
      <c r="AL1182">
        <v>16</v>
      </c>
      <c r="AM1182">
        <v>4023</v>
      </c>
      <c r="AN1182">
        <v>1583</v>
      </c>
      <c r="AO1182">
        <v>113</v>
      </c>
      <c r="AP1182">
        <v>685</v>
      </c>
      <c r="AQ1182">
        <v>432</v>
      </c>
      <c r="AR1182">
        <v>165</v>
      </c>
      <c r="AS1182">
        <v>154</v>
      </c>
      <c r="AT1182">
        <v>0.97199999999999998</v>
      </c>
      <c r="AU1182" t="s">
        <v>252</v>
      </c>
      <c r="AV1182" t="s">
        <v>444</v>
      </c>
      <c r="AW1182">
        <v>270936</v>
      </c>
      <c r="AX1182">
        <v>105</v>
      </c>
      <c r="AY1182">
        <v>109</v>
      </c>
      <c r="AZ1182" t="s">
        <v>433</v>
      </c>
      <c r="BA1182" t="s">
        <v>431</v>
      </c>
      <c r="BB1182" t="s">
        <v>431</v>
      </c>
    </row>
    <row r="1183" spans="1:54" x14ac:dyDescent="0.25">
      <c r="A1183">
        <v>1949</v>
      </c>
      <c r="B1183" t="s">
        <v>157</v>
      </c>
      <c r="C1183" t="s">
        <v>396</v>
      </c>
      <c r="D1183" t="s">
        <v>154</v>
      </c>
      <c r="E1183" t="str">
        <f>VLOOKUP(D1183,TeamsFranchises!$A$2:$B$121,2,FALSE)</f>
        <v>St. Louis Cardinals</v>
      </c>
      <c r="G1183">
        <v>2</v>
      </c>
      <c r="H1183">
        <v>157</v>
      </c>
      <c r="I1183">
        <v>79</v>
      </c>
      <c r="J1183">
        <v>96</v>
      </c>
      <c r="K1183">
        <v>58</v>
      </c>
      <c r="N1183">
        <f t="shared" si="72"/>
        <v>0</v>
      </c>
      <c r="O1183" t="s">
        <v>51</v>
      </c>
      <c r="P1183">
        <f t="shared" si="73"/>
        <v>0</v>
      </c>
      <c r="Q1183" t="s">
        <v>51</v>
      </c>
      <c r="R1183">
        <f t="shared" si="74"/>
        <v>1</v>
      </c>
      <c r="S1183">
        <f t="shared" si="75"/>
        <v>0</v>
      </c>
      <c r="T1183" t="str">
        <f>IF('Teams-Start'!A1183&gt;=1903,"Y","N")</f>
        <v>Y</v>
      </c>
      <c r="U1183">
        <v>766</v>
      </c>
      <c r="V1183">
        <v>5463</v>
      </c>
      <c r="W1183">
        <v>1513</v>
      </c>
      <c r="X1183">
        <v>281</v>
      </c>
      <c r="Y1183">
        <v>54</v>
      </c>
      <c r="Z1183">
        <v>102</v>
      </c>
      <c r="AA1183">
        <v>569</v>
      </c>
      <c r="AB1183">
        <v>482</v>
      </c>
      <c r="AC1183">
        <v>17</v>
      </c>
      <c r="AG1183">
        <v>616</v>
      </c>
      <c r="AH1183">
        <v>538</v>
      </c>
      <c r="AI1183">
        <v>3.44</v>
      </c>
      <c r="AJ1183">
        <v>64</v>
      </c>
      <c r="AK1183">
        <v>13</v>
      </c>
      <c r="AL1183">
        <v>19</v>
      </c>
      <c r="AM1183">
        <v>4221</v>
      </c>
      <c r="AN1183">
        <v>1356</v>
      </c>
      <c r="AO1183">
        <v>87</v>
      </c>
      <c r="AP1183">
        <v>507</v>
      </c>
      <c r="AQ1183">
        <v>606</v>
      </c>
      <c r="AR1183">
        <v>142</v>
      </c>
      <c r="AS1183">
        <v>149</v>
      </c>
      <c r="AT1183">
        <v>0.97699999999999998</v>
      </c>
      <c r="AU1183" t="s">
        <v>409</v>
      </c>
      <c r="AV1183" t="s">
        <v>444</v>
      </c>
      <c r="AW1183">
        <v>1430676</v>
      </c>
      <c r="AX1183">
        <v>104</v>
      </c>
      <c r="AY1183">
        <v>103</v>
      </c>
      <c r="AZ1183" t="s">
        <v>154</v>
      </c>
      <c r="BA1183" t="s">
        <v>396</v>
      </c>
      <c r="BB1183" t="s">
        <v>396</v>
      </c>
    </row>
    <row r="1184" spans="1:54" x14ac:dyDescent="0.25">
      <c r="A1184">
        <v>1949</v>
      </c>
      <c r="B1184" t="s">
        <v>410</v>
      </c>
      <c r="C1184" t="s">
        <v>425</v>
      </c>
      <c r="D1184" t="s">
        <v>426</v>
      </c>
      <c r="E1184" t="str">
        <f>VLOOKUP(D1184,TeamsFranchises!$A$2:$B$121,2,FALSE)</f>
        <v>Minnesota Twins</v>
      </c>
      <c r="G1184">
        <v>8</v>
      </c>
      <c r="H1184">
        <v>154</v>
      </c>
      <c r="I1184">
        <v>77</v>
      </c>
      <c r="J1184">
        <v>50</v>
      </c>
      <c r="K1184">
        <v>104</v>
      </c>
      <c r="N1184">
        <f t="shared" si="72"/>
        <v>0</v>
      </c>
      <c r="O1184" t="s">
        <v>51</v>
      </c>
      <c r="P1184">
        <f t="shared" si="73"/>
        <v>0</v>
      </c>
      <c r="Q1184" t="s">
        <v>51</v>
      </c>
      <c r="R1184">
        <f t="shared" si="74"/>
        <v>1</v>
      </c>
      <c r="S1184">
        <f t="shared" si="75"/>
        <v>0</v>
      </c>
      <c r="T1184" t="str">
        <f>IF('Teams-Start'!A1184&gt;=1903,"Y","N")</f>
        <v>Y</v>
      </c>
      <c r="U1184">
        <v>584</v>
      </c>
      <c r="V1184">
        <v>5234</v>
      </c>
      <c r="W1184">
        <v>1330</v>
      </c>
      <c r="X1184">
        <v>207</v>
      </c>
      <c r="Y1184">
        <v>41</v>
      </c>
      <c r="Z1184">
        <v>81</v>
      </c>
      <c r="AA1184">
        <v>593</v>
      </c>
      <c r="AB1184">
        <v>495</v>
      </c>
      <c r="AC1184">
        <v>46</v>
      </c>
      <c r="AD1184">
        <v>33</v>
      </c>
      <c r="AG1184">
        <v>868</v>
      </c>
      <c r="AH1184">
        <v>762</v>
      </c>
      <c r="AI1184">
        <v>5.0999999999999996</v>
      </c>
      <c r="AJ1184">
        <v>44</v>
      </c>
      <c r="AK1184">
        <v>9</v>
      </c>
      <c r="AL1184">
        <v>9</v>
      </c>
      <c r="AM1184">
        <v>4035</v>
      </c>
      <c r="AN1184">
        <v>1438</v>
      </c>
      <c r="AO1184">
        <v>79</v>
      </c>
      <c r="AP1184">
        <v>779</v>
      </c>
      <c r="AQ1184">
        <v>451</v>
      </c>
      <c r="AR1184">
        <v>161</v>
      </c>
      <c r="AS1184">
        <v>168</v>
      </c>
      <c r="AT1184">
        <v>0.97299999999999998</v>
      </c>
      <c r="AU1184" t="s">
        <v>397</v>
      </c>
      <c r="AV1184" t="s">
        <v>452</v>
      </c>
      <c r="AW1184">
        <v>770745</v>
      </c>
      <c r="AX1184">
        <v>98</v>
      </c>
      <c r="AY1184">
        <v>101</v>
      </c>
      <c r="AZ1184" t="s">
        <v>428</v>
      </c>
      <c r="BA1184" t="s">
        <v>425</v>
      </c>
      <c r="BB1184" t="s">
        <v>425</v>
      </c>
    </row>
    <row r="1185" spans="1:54" x14ac:dyDescent="0.25">
      <c r="A1185">
        <v>1950</v>
      </c>
      <c r="B1185" t="s">
        <v>410</v>
      </c>
      <c r="C1185" t="s">
        <v>54</v>
      </c>
      <c r="D1185" t="s">
        <v>54</v>
      </c>
      <c r="E1185" t="str">
        <f>VLOOKUP(D1185,TeamsFranchises!$A$2:$B$121,2,FALSE)</f>
        <v>Boston Red Sox</v>
      </c>
      <c r="G1185">
        <v>3</v>
      </c>
      <c r="H1185">
        <v>154</v>
      </c>
      <c r="I1185">
        <v>77</v>
      </c>
      <c r="J1185">
        <v>94</v>
      </c>
      <c r="K1185">
        <v>60</v>
      </c>
      <c r="N1185">
        <f t="shared" si="72"/>
        <v>0</v>
      </c>
      <c r="O1185" t="s">
        <v>51</v>
      </c>
      <c r="P1185">
        <f t="shared" si="73"/>
        <v>0</v>
      </c>
      <c r="Q1185" t="s">
        <v>51</v>
      </c>
      <c r="R1185">
        <f t="shared" si="74"/>
        <v>1</v>
      </c>
      <c r="S1185">
        <f t="shared" si="75"/>
        <v>0</v>
      </c>
      <c r="T1185" t="str">
        <f>IF('Teams-Start'!A1185&gt;=1903,"Y","N")</f>
        <v>Y</v>
      </c>
      <c r="U1185">
        <v>1027</v>
      </c>
      <c r="V1185">
        <v>5516</v>
      </c>
      <c r="W1185">
        <v>1665</v>
      </c>
      <c r="X1185">
        <v>287</v>
      </c>
      <c r="Y1185">
        <v>61</v>
      </c>
      <c r="Z1185">
        <v>161</v>
      </c>
      <c r="AA1185">
        <v>719</v>
      </c>
      <c r="AB1185">
        <v>582</v>
      </c>
      <c r="AC1185">
        <v>32</v>
      </c>
      <c r="AD1185">
        <v>17</v>
      </c>
      <c r="AG1185">
        <v>804</v>
      </c>
      <c r="AH1185">
        <v>739</v>
      </c>
      <c r="AI1185">
        <v>4.88</v>
      </c>
      <c r="AJ1185">
        <v>66</v>
      </c>
      <c r="AK1185">
        <v>6</v>
      </c>
      <c r="AL1185">
        <v>28</v>
      </c>
      <c r="AM1185">
        <v>4086</v>
      </c>
      <c r="AN1185">
        <v>1413</v>
      </c>
      <c r="AO1185">
        <v>121</v>
      </c>
      <c r="AP1185">
        <v>748</v>
      </c>
      <c r="AQ1185">
        <v>630</v>
      </c>
      <c r="AR1185">
        <v>111</v>
      </c>
      <c r="AS1185">
        <v>181</v>
      </c>
      <c r="AT1185">
        <v>0.98099999999999998</v>
      </c>
      <c r="AU1185" t="s">
        <v>441</v>
      </c>
      <c r="AV1185" t="s">
        <v>493</v>
      </c>
      <c r="AW1185">
        <v>1344080</v>
      </c>
      <c r="AX1185">
        <v>111</v>
      </c>
      <c r="AY1185">
        <v>108</v>
      </c>
      <c r="AZ1185" t="s">
        <v>54</v>
      </c>
      <c r="BA1185" t="s">
        <v>54</v>
      </c>
      <c r="BB1185" t="s">
        <v>54</v>
      </c>
    </row>
    <row r="1186" spans="1:54" x14ac:dyDescent="0.25">
      <c r="A1186">
        <v>1950</v>
      </c>
      <c r="B1186" t="s">
        <v>157</v>
      </c>
      <c r="C1186" t="s">
        <v>262</v>
      </c>
      <c r="D1186" t="s">
        <v>260</v>
      </c>
      <c r="E1186" t="str">
        <f>VLOOKUP(D1186,TeamsFranchises!$A$2:$B$121,2,FALSE)</f>
        <v>Los Angeles Dodgers</v>
      </c>
      <c r="G1186">
        <v>2</v>
      </c>
      <c r="H1186">
        <v>155</v>
      </c>
      <c r="I1186">
        <v>78</v>
      </c>
      <c r="J1186">
        <v>89</v>
      </c>
      <c r="K1186">
        <v>65</v>
      </c>
      <c r="N1186">
        <f t="shared" si="72"/>
        <v>0</v>
      </c>
      <c r="O1186" t="s">
        <v>51</v>
      </c>
      <c r="P1186">
        <f t="shared" si="73"/>
        <v>0</v>
      </c>
      <c r="Q1186" t="s">
        <v>51</v>
      </c>
      <c r="R1186">
        <f t="shared" si="74"/>
        <v>1</v>
      </c>
      <c r="S1186">
        <f t="shared" si="75"/>
        <v>0</v>
      </c>
      <c r="T1186" t="str">
        <f>IF('Teams-Start'!A1186&gt;=1903,"Y","N")</f>
        <v>Y</v>
      </c>
      <c r="U1186">
        <v>847</v>
      </c>
      <c r="V1186">
        <v>5364</v>
      </c>
      <c r="W1186">
        <v>1461</v>
      </c>
      <c r="X1186">
        <v>247</v>
      </c>
      <c r="Y1186">
        <v>46</v>
      </c>
      <c r="Z1186">
        <v>194</v>
      </c>
      <c r="AA1186">
        <v>607</v>
      </c>
      <c r="AB1186">
        <v>632</v>
      </c>
      <c r="AC1186">
        <v>77</v>
      </c>
      <c r="AG1186">
        <v>724</v>
      </c>
      <c r="AH1186">
        <v>661</v>
      </c>
      <c r="AI1186">
        <v>4.28</v>
      </c>
      <c r="AJ1186">
        <v>62</v>
      </c>
      <c r="AK1186">
        <v>10</v>
      </c>
      <c r="AL1186">
        <v>21</v>
      </c>
      <c r="AM1186">
        <v>4167</v>
      </c>
      <c r="AN1186">
        <v>1397</v>
      </c>
      <c r="AO1186">
        <v>163</v>
      </c>
      <c r="AP1186">
        <v>591</v>
      </c>
      <c r="AQ1186">
        <v>772</v>
      </c>
      <c r="AR1186">
        <v>127</v>
      </c>
      <c r="AS1186">
        <v>183</v>
      </c>
      <c r="AT1186">
        <v>0.97899999999999998</v>
      </c>
      <c r="AU1186" t="s">
        <v>448</v>
      </c>
      <c r="AV1186" t="s">
        <v>458</v>
      </c>
      <c r="AW1186">
        <v>1185896</v>
      </c>
      <c r="AX1186">
        <v>103</v>
      </c>
      <c r="AY1186">
        <v>99</v>
      </c>
      <c r="AZ1186" t="s">
        <v>262</v>
      </c>
      <c r="BA1186" t="s">
        <v>262</v>
      </c>
      <c r="BB1186" t="s">
        <v>262</v>
      </c>
    </row>
    <row r="1187" spans="1:54" x14ac:dyDescent="0.25">
      <c r="A1187">
        <v>1950</v>
      </c>
      <c r="B1187" t="s">
        <v>157</v>
      </c>
      <c r="C1187" t="s">
        <v>158</v>
      </c>
      <c r="D1187" t="s">
        <v>159</v>
      </c>
      <c r="E1187" t="str">
        <f>VLOOKUP(D1187,TeamsFranchises!$A$2:$B$121,2,FALSE)</f>
        <v>Atlanta Braves</v>
      </c>
      <c r="G1187">
        <v>4</v>
      </c>
      <c r="H1187">
        <v>156</v>
      </c>
      <c r="I1187">
        <v>79</v>
      </c>
      <c r="J1187">
        <v>83</v>
      </c>
      <c r="K1187">
        <v>71</v>
      </c>
      <c r="N1187">
        <f t="shared" si="72"/>
        <v>0</v>
      </c>
      <c r="O1187" t="s">
        <v>51</v>
      </c>
      <c r="P1187">
        <f t="shared" si="73"/>
        <v>0</v>
      </c>
      <c r="Q1187" t="s">
        <v>51</v>
      </c>
      <c r="R1187">
        <f t="shared" si="74"/>
        <v>1</v>
      </c>
      <c r="S1187">
        <f t="shared" si="75"/>
        <v>0</v>
      </c>
      <c r="T1187" t="str">
        <f>IF('Teams-Start'!A1187&gt;=1903,"Y","N")</f>
        <v>Y</v>
      </c>
      <c r="U1187">
        <v>785</v>
      </c>
      <c r="V1187">
        <v>5363</v>
      </c>
      <c r="W1187">
        <v>1411</v>
      </c>
      <c r="X1187">
        <v>246</v>
      </c>
      <c r="Y1187">
        <v>36</v>
      </c>
      <c r="Z1187">
        <v>148</v>
      </c>
      <c r="AA1187">
        <v>615</v>
      </c>
      <c r="AB1187">
        <v>616</v>
      </c>
      <c r="AC1187">
        <v>71</v>
      </c>
      <c r="AG1187">
        <v>736</v>
      </c>
      <c r="AH1187">
        <v>637</v>
      </c>
      <c r="AI1187">
        <v>4.1399999999999997</v>
      </c>
      <c r="AJ1187">
        <v>88</v>
      </c>
      <c r="AK1187">
        <v>7</v>
      </c>
      <c r="AL1187">
        <v>10</v>
      </c>
      <c r="AM1187">
        <v>4155</v>
      </c>
      <c r="AN1187">
        <v>1411</v>
      </c>
      <c r="AO1187">
        <v>129</v>
      </c>
      <c r="AP1187">
        <v>554</v>
      </c>
      <c r="AQ1187">
        <v>615</v>
      </c>
      <c r="AR1187">
        <v>182</v>
      </c>
      <c r="AS1187">
        <v>146</v>
      </c>
      <c r="AT1187">
        <v>0.97</v>
      </c>
      <c r="AU1187" t="s">
        <v>454</v>
      </c>
      <c r="AV1187" t="s">
        <v>489</v>
      </c>
      <c r="AW1187">
        <v>944391</v>
      </c>
      <c r="AX1187">
        <v>94</v>
      </c>
      <c r="AY1187">
        <v>93</v>
      </c>
      <c r="AZ1187" t="s">
        <v>158</v>
      </c>
      <c r="BA1187" t="s">
        <v>158</v>
      </c>
      <c r="BB1187" t="s">
        <v>158</v>
      </c>
    </row>
    <row r="1188" spans="1:54" x14ac:dyDescent="0.25">
      <c r="A1188">
        <v>1950</v>
      </c>
      <c r="B1188" t="s">
        <v>410</v>
      </c>
      <c r="C1188" t="s">
        <v>415</v>
      </c>
      <c r="D1188" t="s">
        <v>416</v>
      </c>
      <c r="E1188" t="str">
        <f>VLOOKUP(D1188,TeamsFranchises!$A$2:$B$121,2,FALSE)</f>
        <v>Chicago White Sox</v>
      </c>
      <c r="G1188">
        <v>6</v>
      </c>
      <c r="H1188">
        <v>156</v>
      </c>
      <c r="I1188">
        <v>79</v>
      </c>
      <c r="J1188">
        <v>60</v>
      </c>
      <c r="K1188">
        <v>94</v>
      </c>
      <c r="N1188">
        <f t="shared" si="72"/>
        <v>0</v>
      </c>
      <c r="O1188" t="s">
        <v>51</v>
      </c>
      <c r="P1188">
        <f t="shared" si="73"/>
        <v>0</v>
      </c>
      <c r="Q1188" t="s">
        <v>51</v>
      </c>
      <c r="R1188">
        <f t="shared" si="74"/>
        <v>1</v>
      </c>
      <c r="S1188">
        <f t="shared" si="75"/>
        <v>0</v>
      </c>
      <c r="T1188" t="str">
        <f>IF('Teams-Start'!A1188&gt;=1903,"Y","N")</f>
        <v>Y</v>
      </c>
      <c r="U1188">
        <v>625</v>
      </c>
      <c r="V1188">
        <v>5260</v>
      </c>
      <c r="W1188">
        <v>1368</v>
      </c>
      <c r="X1188">
        <v>172</v>
      </c>
      <c r="Y1188">
        <v>47</v>
      </c>
      <c r="Z1188">
        <v>93</v>
      </c>
      <c r="AA1188">
        <v>551</v>
      </c>
      <c r="AB1188">
        <v>566</v>
      </c>
      <c r="AC1188">
        <v>19</v>
      </c>
      <c r="AD1188">
        <v>22</v>
      </c>
      <c r="AG1188">
        <v>749</v>
      </c>
      <c r="AH1188">
        <v>669</v>
      </c>
      <c r="AI1188">
        <v>4.41</v>
      </c>
      <c r="AJ1188">
        <v>62</v>
      </c>
      <c r="AK1188">
        <v>7</v>
      </c>
      <c r="AL1188">
        <v>9</v>
      </c>
      <c r="AM1188">
        <v>4095</v>
      </c>
      <c r="AN1188">
        <v>1370</v>
      </c>
      <c r="AO1188">
        <v>107</v>
      </c>
      <c r="AP1188">
        <v>734</v>
      </c>
      <c r="AQ1188">
        <v>566</v>
      </c>
      <c r="AR1188">
        <v>135</v>
      </c>
      <c r="AS1188">
        <v>181</v>
      </c>
      <c r="AT1188">
        <v>0.97699999999999998</v>
      </c>
      <c r="AU1188" t="s">
        <v>417</v>
      </c>
      <c r="AV1188" t="s">
        <v>450</v>
      </c>
      <c r="AW1188">
        <v>781330</v>
      </c>
      <c r="AX1188">
        <v>97</v>
      </c>
      <c r="AY1188">
        <v>98</v>
      </c>
      <c r="AZ1188" t="s">
        <v>416</v>
      </c>
      <c r="BA1188" t="s">
        <v>415</v>
      </c>
      <c r="BB1188" t="s">
        <v>415</v>
      </c>
    </row>
    <row r="1189" spans="1:54" x14ac:dyDescent="0.25">
      <c r="A1189">
        <v>1950</v>
      </c>
      <c r="B1189" t="s">
        <v>157</v>
      </c>
      <c r="C1189" t="s">
        <v>161</v>
      </c>
      <c r="D1189" t="s">
        <v>162</v>
      </c>
      <c r="E1189" t="str">
        <f>VLOOKUP(D1189,TeamsFranchises!$A$2:$B$121,2,FALSE)</f>
        <v>Chicago Cubs</v>
      </c>
      <c r="G1189">
        <v>7</v>
      </c>
      <c r="H1189">
        <v>154</v>
      </c>
      <c r="I1189">
        <v>78</v>
      </c>
      <c r="J1189">
        <v>64</v>
      </c>
      <c r="K1189">
        <v>89</v>
      </c>
      <c r="N1189">
        <f t="shared" si="72"/>
        <v>0</v>
      </c>
      <c r="O1189" t="s">
        <v>51</v>
      </c>
      <c r="P1189">
        <f t="shared" si="73"/>
        <v>0</v>
      </c>
      <c r="Q1189" t="s">
        <v>51</v>
      </c>
      <c r="R1189">
        <f t="shared" si="74"/>
        <v>1</v>
      </c>
      <c r="S1189">
        <f t="shared" si="75"/>
        <v>0</v>
      </c>
      <c r="T1189" t="str">
        <f>IF('Teams-Start'!A1189&gt;=1903,"Y","N")</f>
        <v>Y</v>
      </c>
      <c r="U1189">
        <v>643</v>
      </c>
      <c r="V1189">
        <v>5230</v>
      </c>
      <c r="W1189">
        <v>1298</v>
      </c>
      <c r="X1189">
        <v>224</v>
      </c>
      <c r="Y1189">
        <v>47</v>
      </c>
      <c r="Z1189">
        <v>161</v>
      </c>
      <c r="AA1189">
        <v>479</v>
      </c>
      <c r="AB1189">
        <v>767</v>
      </c>
      <c r="AC1189">
        <v>46</v>
      </c>
      <c r="AG1189">
        <v>772</v>
      </c>
      <c r="AH1189">
        <v>652</v>
      </c>
      <c r="AI1189">
        <v>4.28</v>
      </c>
      <c r="AJ1189">
        <v>55</v>
      </c>
      <c r="AK1189">
        <v>9</v>
      </c>
      <c r="AL1189">
        <v>19</v>
      </c>
      <c r="AM1189">
        <v>4113</v>
      </c>
      <c r="AN1189">
        <v>1452</v>
      </c>
      <c r="AO1189">
        <v>130</v>
      </c>
      <c r="AP1189">
        <v>593</v>
      </c>
      <c r="AQ1189">
        <v>559</v>
      </c>
      <c r="AR1189">
        <v>198</v>
      </c>
      <c r="AS1189">
        <v>169</v>
      </c>
      <c r="AT1189">
        <v>0.96799999999999997</v>
      </c>
      <c r="AU1189" t="s">
        <v>434</v>
      </c>
      <c r="AV1189" t="s">
        <v>473</v>
      </c>
      <c r="AW1189">
        <v>1165944</v>
      </c>
      <c r="AX1189">
        <v>99</v>
      </c>
      <c r="AY1189">
        <v>102</v>
      </c>
      <c r="AZ1189" t="s">
        <v>162</v>
      </c>
      <c r="BA1189" t="s">
        <v>161</v>
      </c>
      <c r="BB1189" t="s">
        <v>161</v>
      </c>
    </row>
    <row r="1190" spans="1:54" x14ac:dyDescent="0.25">
      <c r="A1190">
        <v>1950</v>
      </c>
      <c r="B1190" t="s">
        <v>157</v>
      </c>
      <c r="C1190" t="s">
        <v>167</v>
      </c>
      <c r="D1190" t="s">
        <v>167</v>
      </c>
      <c r="E1190" t="str">
        <f>VLOOKUP(D1190,TeamsFranchises!$A$2:$B$121,2,FALSE)</f>
        <v>Cincinnati Reds</v>
      </c>
      <c r="G1190">
        <v>6</v>
      </c>
      <c r="H1190">
        <v>153</v>
      </c>
      <c r="I1190">
        <v>76</v>
      </c>
      <c r="J1190">
        <v>66</v>
      </c>
      <c r="K1190">
        <v>87</v>
      </c>
      <c r="N1190">
        <f t="shared" si="72"/>
        <v>0</v>
      </c>
      <c r="O1190" t="s">
        <v>51</v>
      </c>
      <c r="P1190">
        <f t="shared" si="73"/>
        <v>0</v>
      </c>
      <c r="Q1190" t="s">
        <v>51</v>
      </c>
      <c r="R1190">
        <f t="shared" si="74"/>
        <v>1</v>
      </c>
      <c r="S1190">
        <f t="shared" si="75"/>
        <v>0</v>
      </c>
      <c r="T1190" t="str">
        <f>IF('Teams-Start'!A1190&gt;=1903,"Y","N")</f>
        <v>Y</v>
      </c>
      <c r="U1190">
        <v>654</v>
      </c>
      <c r="V1190">
        <v>5253</v>
      </c>
      <c r="W1190">
        <v>1366</v>
      </c>
      <c r="X1190">
        <v>257</v>
      </c>
      <c r="Y1190">
        <v>27</v>
      </c>
      <c r="Z1190">
        <v>99</v>
      </c>
      <c r="AA1190">
        <v>504</v>
      </c>
      <c r="AB1190">
        <v>497</v>
      </c>
      <c r="AC1190">
        <v>37</v>
      </c>
      <c r="AG1190">
        <v>734</v>
      </c>
      <c r="AH1190">
        <v>651</v>
      </c>
      <c r="AI1190">
        <v>4.32</v>
      </c>
      <c r="AJ1190">
        <v>67</v>
      </c>
      <c r="AK1190">
        <v>7</v>
      </c>
      <c r="AL1190">
        <v>13</v>
      </c>
      <c r="AM1190">
        <v>4071</v>
      </c>
      <c r="AN1190">
        <v>1363</v>
      </c>
      <c r="AO1190">
        <v>145</v>
      </c>
      <c r="AP1190">
        <v>582</v>
      </c>
      <c r="AQ1190">
        <v>686</v>
      </c>
      <c r="AR1190">
        <v>140</v>
      </c>
      <c r="AS1190">
        <v>132</v>
      </c>
      <c r="AT1190">
        <v>0.97599999999999998</v>
      </c>
      <c r="AU1190" t="s">
        <v>165</v>
      </c>
      <c r="AV1190" t="s">
        <v>455</v>
      </c>
      <c r="AW1190">
        <v>538794</v>
      </c>
      <c r="AX1190">
        <v>100</v>
      </c>
      <c r="AY1190">
        <v>102</v>
      </c>
      <c r="AZ1190" t="s">
        <v>167</v>
      </c>
      <c r="BA1190" t="s">
        <v>167</v>
      </c>
      <c r="BB1190" t="s">
        <v>167</v>
      </c>
    </row>
    <row r="1191" spans="1:54" x14ac:dyDescent="0.25">
      <c r="A1191">
        <v>1950</v>
      </c>
      <c r="B1191" t="s">
        <v>410</v>
      </c>
      <c r="C1191" t="s">
        <v>64</v>
      </c>
      <c r="D1191" t="s">
        <v>64</v>
      </c>
      <c r="E1191" t="str">
        <f>VLOOKUP(D1191,TeamsFranchises!$A$2:$B$121,2,FALSE)</f>
        <v>Cleveland Indians</v>
      </c>
      <c r="G1191">
        <v>4</v>
      </c>
      <c r="H1191">
        <v>155</v>
      </c>
      <c r="I1191">
        <v>77</v>
      </c>
      <c r="J1191">
        <v>92</v>
      </c>
      <c r="K1191">
        <v>62</v>
      </c>
      <c r="N1191">
        <f t="shared" si="72"/>
        <v>0</v>
      </c>
      <c r="O1191" t="s">
        <v>51</v>
      </c>
      <c r="P1191">
        <f t="shared" si="73"/>
        <v>0</v>
      </c>
      <c r="Q1191" t="s">
        <v>51</v>
      </c>
      <c r="R1191">
        <f t="shared" si="74"/>
        <v>1</v>
      </c>
      <c r="S1191">
        <f t="shared" si="75"/>
        <v>0</v>
      </c>
      <c r="T1191" t="str">
        <f>IF('Teams-Start'!A1191&gt;=1903,"Y","N")</f>
        <v>Y</v>
      </c>
      <c r="U1191">
        <v>806</v>
      </c>
      <c r="V1191">
        <v>5263</v>
      </c>
      <c r="W1191">
        <v>1417</v>
      </c>
      <c r="X1191">
        <v>222</v>
      </c>
      <c r="Y1191">
        <v>46</v>
      </c>
      <c r="Z1191">
        <v>164</v>
      </c>
      <c r="AA1191">
        <v>693</v>
      </c>
      <c r="AB1191">
        <v>624</v>
      </c>
      <c r="AC1191">
        <v>40</v>
      </c>
      <c r="AD1191">
        <v>34</v>
      </c>
      <c r="AG1191">
        <v>654</v>
      </c>
      <c r="AH1191">
        <v>574</v>
      </c>
      <c r="AI1191">
        <v>3.75</v>
      </c>
      <c r="AJ1191">
        <v>69</v>
      </c>
      <c r="AK1191">
        <v>11</v>
      </c>
      <c r="AL1191">
        <v>16</v>
      </c>
      <c r="AM1191">
        <v>4134</v>
      </c>
      <c r="AN1191">
        <v>1289</v>
      </c>
      <c r="AO1191">
        <v>120</v>
      </c>
      <c r="AP1191">
        <v>647</v>
      </c>
      <c r="AQ1191">
        <v>674</v>
      </c>
      <c r="AR1191">
        <v>129</v>
      </c>
      <c r="AS1191">
        <v>150</v>
      </c>
      <c r="AT1191">
        <v>0.97799999999999998</v>
      </c>
      <c r="AU1191" t="s">
        <v>487</v>
      </c>
      <c r="AV1191" t="s">
        <v>498</v>
      </c>
      <c r="AW1191">
        <v>1727464</v>
      </c>
      <c r="AX1191">
        <v>97</v>
      </c>
      <c r="AY1191">
        <v>94</v>
      </c>
      <c r="AZ1191" t="s">
        <v>64</v>
      </c>
      <c r="BA1191" t="s">
        <v>64</v>
      </c>
      <c r="BB1191" t="s">
        <v>64</v>
      </c>
    </row>
    <row r="1192" spans="1:54" x14ac:dyDescent="0.25">
      <c r="A1192">
        <v>1950</v>
      </c>
      <c r="B1192" t="s">
        <v>410</v>
      </c>
      <c r="C1192" t="s">
        <v>419</v>
      </c>
      <c r="D1192" t="s">
        <v>419</v>
      </c>
      <c r="E1192" t="str">
        <f>VLOOKUP(D1192,TeamsFranchises!$A$2:$B$121,2,FALSE)</f>
        <v>Detroit Tigers</v>
      </c>
      <c r="G1192">
        <v>2</v>
      </c>
      <c r="H1192">
        <v>157</v>
      </c>
      <c r="I1192">
        <v>81</v>
      </c>
      <c r="J1192">
        <v>95</v>
      </c>
      <c r="K1192">
        <v>59</v>
      </c>
      <c r="N1192">
        <f t="shared" si="72"/>
        <v>0</v>
      </c>
      <c r="O1192" t="s">
        <v>51</v>
      </c>
      <c r="P1192">
        <f t="shared" si="73"/>
        <v>0</v>
      </c>
      <c r="Q1192" t="s">
        <v>51</v>
      </c>
      <c r="R1192">
        <f t="shared" si="74"/>
        <v>1</v>
      </c>
      <c r="S1192">
        <f t="shared" si="75"/>
        <v>0</v>
      </c>
      <c r="T1192" t="str">
        <f>IF('Teams-Start'!A1192&gt;=1903,"Y","N")</f>
        <v>Y</v>
      </c>
      <c r="U1192">
        <v>837</v>
      </c>
      <c r="V1192">
        <v>5381</v>
      </c>
      <c r="W1192">
        <v>1518</v>
      </c>
      <c r="X1192">
        <v>285</v>
      </c>
      <c r="Y1192">
        <v>50</v>
      </c>
      <c r="Z1192">
        <v>114</v>
      </c>
      <c r="AA1192">
        <v>722</v>
      </c>
      <c r="AB1192">
        <v>480</v>
      </c>
      <c r="AC1192">
        <v>23</v>
      </c>
      <c r="AD1192">
        <v>40</v>
      </c>
      <c r="AG1192">
        <v>713</v>
      </c>
      <c r="AH1192">
        <v>644</v>
      </c>
      <c r="AI1192">
        <v>4.12</v>
      </c>
      <c r="AJ1192">
        <v>72</v>
      </c>
      <c r="AK1192">
        <v>9</v>
      </c>
      <c r="AL1192">
        <v>20</v>
      </c>
      <c r="AM1192">
        <v>4221</v>
      </c>
      <c r="AN1192">
        <v>1444</v>
      </c>
      <c r="AO1192">
        <v>141</v>
      </c>
      <c r="AP1192">
        <v>553</v>
      </c>
      <c r="AQ1192">
        <v>576</v>
      </c>
      <c r="AR1192">
        <v>120</v>
      </c>
      <c r="AS1192">
        <v>194</v>
      </c>
      <c r="AT1192">
        <v>0.98099999999999998</v>
      </c>
      <c r="AU1192" t="s">
        <v>420</v>
      </c>
      <c r="AV1192" t="s">
        <v>495</v>
      </c>
      <c r="AW1192">
        <v>1951474</v>
      </c>
      <c r="AX1192">
        <v>103</v>
      </c>
      <c r="AY1192">
        <v>102</v>
      </c>
      <c r="AZ1192" t="s">
        <v>419</v>
      </c>
      <c r="BA1192" t="s">
        <v>419</v>
      </c>
      <c r="BB1192" t="s">
        <v>419</v>
      </c>
    </row>
    <row r="1193" spans="1:54" x14ac:dyDescent="0.25">
      <c r="A1193">
        <v>1950</v>
      </c>
      <c r="B1193" t="s">
        <v>157</v>
      </c>
      <c r="C1193" t="s">
        <v>242</v>
      </c>
      <c r="D1193" t="s">
        <v>243</v>
      </c>
      <c r="E1193" t="str">
        <f>VLOOKUP(D1193,TeamsFranchises!$A$2:$B$121,2,FALSE)</f>
        <v>San Francisco Giants</v>
      </c>
      <c r="G1193">
        <v>3</v>
      </c>
      <c r="H1193">
        <v>154</v>
      </c>
      <c r="I1193">
        <v>76</v>
      </c>
      <c r="J1193">
        <v>86</v>
      </c>
      <c r="K1193">
        <v>68</v>
      </c>
      <c r="N1193">
        <f t="shared" si="72"/>
        <v>0</v>
      </c>
      <c r="O1193" t="s">
        <v>51</v>
      </c>
      <c r="P1193">
        <f t="shared" si="73"/>
        <v>0</v>
      </c>
      <c r="Q1193" t="s">
        <v>51</v>
      </c>
      <c r="R1193">
        <f t="shared" si="74"/>
        <v>1</v>
      </c>
      <c r="S1193">
        <f t="shared" si="75"/>
        <v>0</v>
      </c>
      <c r="T1193" t="str">
        <f>IF('Teams-Start'!A1193&gt;=1903,"Y","N")</f>
        <v>Y</v>
      </c>
      <c r="U1193">
        <v>735</v>
      </c>
      <c r="V1193">
        <v>5238</v>
      </c>
      <c r="W1193">
        <v>1352</v>
      </c>
      <c r="X1193">
        <v>204</v>
      </c>
      <c r="Y1193">
        <v>50</v>
      </c>
      <c r="Z1193">
        <v>133</v>
      </c>
      <c r="AA1193">
        <v>627</v>
      </c>
      <c r="AB1193">
        <v>629</v>
      </c>
      <c r="AC1193">
        <v>42</v>
      </c>
      <c r="AG1193">
        <v>643</v>
      </c>
      <c r="AH1193">
        <v>567</v>
      </c>
      <c r="AI1193">
        <v>3.71</v>
      </c>
      <c r="AJ1193">
        <v>70</v>
      </c>
      <c r="AK1193">
        <v>19</v>
      </c>
      <c r="AL1193">
        <v>15</v>
      </c>
      <c r="AM1193">
        <v>4125</v>
      </c>
      <c r="AN1193">
        <v>1268</v>
      </c>
      <c r="AO1193">
        <v>140</v>
      </c>
      <c r="AP1193">
        <v>536</v>
      </c>
      <c r="AQ1193">
        <v>596</v>
      </c>
      <c r="AR1193">
        <v>137</v>
      </c>
      <c r="AS1193">
        <v>181</v>
      </c>
      <c r="AT1193">
        <v>0.97699999999999998</v>
      </c>
      <c r="AU1193" t="s">
        <v>310</v>
      </c>
      <c r="AV1193" t="s">
        <v>457</v>
      </c>
      <c r="AW1193">
        <v>1008878</v>
      </c>
      <c r="AX1193">
        <v>101</v>
      </c>
      <c r="AY1193">
        <v>99</v>
      </c>
      <c r="AZ1193" t="s">
        <v>246</v>
      </c>
      <c r="BA1193" t="s">
        <v>242</v>
      </c>
      <c r="BB1193" t="s">
        <v>242</v>
      </c>
    </row>
    <row r="1194" spans="1:54" x14ac:dyDescent="0.25">
      <c r="A1194">
        <v>1950</v>
      </c>
      <c r="B1194" t="s">
        <v>410</v>
      </c>
      <c r="C1194" t="s">
        <v>436</v>
      </c>
      <c r="D1194" t="s">
        <v>412</v>
      </c>
      <c r="E1194" t="str">
        <f>VLOOKUP(D1194,TeamsFranchises!$A$2:$B$121,2,FALSE)</f>
        <v>New York Yankees</v>
      </c>
      <c r="G1194">
        <v>1</v>
      </c>
      <c r="H1194">
        <v>155</v>
      </c>
      <c r="I1194">
        <v>77</v>
      </c>
      <c r="J1194">
        <v>98</v>
      </c>
      <c r="K1194">
        <v>56</v>
      </c>
      <c r="N1194">
        <f t="shared" si="72"/>
        <v>0</v>
      </c>
      <c r="O1194" t="s">
        <v>76</v>
      </c>
      <c r="P1194">
        <f t="shared" si="73"/>
        <v>1</v>
      </c>
      <c r="Q1194" t="s">
        <v>76</v>
      </c>
      <c r="R1194">
        <f t="shared" si="74"/>
        <v>0</v>
      </c>
      <c r="S1194">
        <f t="shared" si="75"/>
        <v>1</v>
      </c>
      <c r="T1194" t="str">
        <f>IF('Teams-Start'!A1194&gt;=1903,"Y","N")</f>
        <v>Y</v>
      </c>
      <c r="U1194">
        <v>914</v>
      </c>
      <c r="V1194">
        <v>5361</v>
      </c>
      <c r="W1194">
        <v>1511</v>
      </c>
      <c r="X1194">
        <v>234</v>
      </c>
      <c r="Y1194">
        <v>70</v>
      </c>
      <c r="Z1194">
        <v>159</v>
      </c>
      <c r="AA1194">
        <v>687</v>
      </c>
      <c r="AB1194">
        <v>463</v>
      </c>
      <c r="AC1194">
        <v>41</v>
      </c>
      <c r="AD1194">
        <v>28</v>
      </c>
      <c r="AG1194">
        <v>691</v>
      </c>
      <c r="AH1194">
        <v>633</v>
      </c>
      <c r="AI1194">
        <v>4.1500000000000004</v>
      </c>
      <c r="AJ1194">
        <v>66</v>
      </c>
      <c r="AK1194">
        <v>12</v>
      </c>
      <c r="AL1194">
        <v>31</v>
      </c>
      <c r="AM1194">
        <v>4116</v>
      </c>
      <c r="AN1194">
        <v>1322</v>
      </c>
      <c r="AO1194">
        <v>118</v>
      </c>
      <c r="AP1194">
        <v>708</v>
      </c>
      <c r="AQ1194">
        <v>712</v>
      </c>
      <c r="AR1194">
        <v>119</v>
      </c>
      <c r="AS1194">
        <v>188</v>
      </c>
      <c r="AT1194">
        <v>0.97899999999999998</v>
      </c>
      <c r="AU1194" t="s">
        <v>459</v>
      </c>
      <c r="AV1194" t="s">
        <v>491</v>
      </c>
      <c r="AW1194">
        <v>2081380</v>
      </c>
      <c r="AX1194">
        <v>97</v>
      </c>
      <c r="AY1194">
        <v>94</v>
      </c>
      <c r="AZ1194" t="s">
        <v>412</v>
      </c>
      <c r="BA1194" t="s">
        <v>436</v>
      </c>
      <c r="BB1194" t="s">
        <v>436</v>
      </c>
    </row>
    <row r="1195" spans="1:54" x14ac:dyDescent="0.25">
      <c r="A1195">
        <v>1950</v>
      </c>
      <c r="B1195" t="s">
        <v>410</v>
      </c>
      <c r="C1195" t="s">
        <v>226</v>
      </c>
      <c r="D1195" t="s">
        <v>423</v>
      </c>
      <c r="E1195" t="str">
        <f>VLOOKUP(D1195,TeamsFranchises!$A$2:$B$121,2,FALSE)</f>
        <v>Oakland Athletics</v>
      </c>
      <c r="G1195">
        <v>8</v>
      </c>
      <c r="H1195">
        <v>154</v>
      </c>
      <c r="I1195">
        <v>77</v>
      </c>
      <c r="J1195">
        <v>52</v>
      </c>
      <c r="K1195">
        <v>102</v>
      </c>
      <c r="N1195">
        <f t="shared" si="72"/>
        <v>0</v>
      </c>
      <c r="O1195" t="s">
        <v>51</v>
      </c>
      <c r="P1195">
        <f t="shared" si="73"/>
        <v>0</v>
      </c>
      <c r="Q1195" t="s">
        <v>51</v>
      </c>
      <c r="R1195">
        <f t="shared" si="74"/>
        <v>1</v>
      </c>
      <c r="S1195">
        <f t="shared" si="75"/>
        <v>0</v>
      </c>
      <c r="T1195" t="str">
        <f>IF('Teams-Start'!A1195&gt;=1903,"Y","N")</f>
        <v>Y</v>
      </c>
      <c r="U1195">
        <v>670</v>
      </c>
      <c r="V1195">
        <v>5212</v>
      </c>
      <c r="W1195">
        <v>1361</v>
      </c>
      <c r="X1195">
        <v>204</v>
      </c>
      <c r="Y1195">
        <v>53</v>
      </c>
      <c r="Z1195">
        <v>100</v>
      </c>
      <c r="AA1195">
        <v>685</v>
      </c>
      <c r="AB1195">
        <v>493</v>
      </c>
      <c r="AC1195">
        <v>42</v>
      </c>
      <c r="AD1195">
        <v>25</v>
      </c>
      <c r="AG1195">
        <v>913</v>
      </c>
      <c r="AH1195">
        <v>821</v>
      </c>
      <c r="AI1195">
        <v>5.49</v>
      </c>
      <c r="AJ1195">
        <v>50</v>
      </c>
      <c r="AK1195">
        <v>3</v>
      </c>
      <c r="AL1195">
        <v>18</v>
      </c>
      <c r="AM1195">
        <v>4038</v>
      </c>
      <c r="AN1195">
        <v>1528</v>
      </c>
      <c r="AO1195">
        <v>138</v>
      </c>
      <c r="AP1195">
        <v>729</v>
      </c>
      <c r="AQ1195">
        <v>466</v>
      </c>
      <c r="AR1195">
        <v>155</v>
      </c>
      <c r="AS1195">
        <v>208</v>
      </c>
      <c r="AT1195">
        <v>0.97399999999999998</v>
      </c>
      <c r="AU1195" t="s">
        <v>77</v>
      </c>
      <c r="AV1195" t="s">
        <v>442</v>
      </c>
      <c r="AW1195">
        <v>309805</v>
      </c>
      <c r="AX1195">
        <v>98</v>
      </c>
      <c r="AY1195">
        <v>99</v>
      </c>
      <c r="AZ1195" t="s">
        <v>226</v>
      </c>
      <c r="BA1195" t="s">
        <v>226</v>
      </c>
      <c r="BB1195" t="s">
        <v>226</v>
      </c>
    </row>
    <row r="1196" spans="1:54" x14ac:dyDescent="0.25">
      <c r="A1196">
        <v>1950</v>
      </c>
      <c r="B1196" t="s">
        <v>157</v>
      </c>
      <c r="C1196" t="s">
        <v>122</v>
      </c>
      <c r="D1196" t="s">
        <v>122</v>
      </c>
      <c r="E1196" t="str">
        <f>VLOOKUP(D1196,TeamsFranchises!$A$2:$B$121,2,FALSE)</f>
        <v>Philadelphia Phillies</v>
      </c>
      <c r="G1196">
        <v>1</v>
      </c>
      <c r="H1196">
        <v>157</v>
      </c>
      <c r="I1196">
        <v>78</v>
      </c>
      <c r="J1196">
        <v>91</v>
      </c>
      <c r="K1196">
        <v>63</v>
      </c>
      <c r="N1196">
        <f t="shared" si="72"/>
        <v>0</v>
      </c>
      <c r="O1196" t="s">
        <v>76</v>
      </c>
      <c r="P1196">
        <f t="shared" si="73"/>
        <v>1</v>
      </c>
      <c r="Q1196" t="s">
        <v>51</v>
      </c>
      <c r="R1196">
        <f t="shared" si="74"/>
        <v>1</v>
      </c>
      <c r="S1196">
        <f t="shared" si="75"/>
        <v>0</v>
      </c>
      <c r="T1196" t="str">
        <f>IF('Teams-Start'!A1196&gt;=1903,"Y","N")</f>
        <v>Y</v>
      </c>
      <c r="U1196">
        <v>722</v>
      </c>
      <c r="V1196">
        <v>5426</v>
      </c>
      <c r="W1196">
        <v>1440</v>
      </c>
      <c r="X1196">
        <v>225</v>
      </c>
      <c r="Y1196">
        <v>55</v>
      </c>
      <c r="Z1196">
        <v>125</v>
      </c>
      <c r="AA1196">
        <v>535</v>
      </c>
      <c r="AB1196">
        <v>569</v>
      </c>
      <c r="AC1196">
        <v>33</v>
      </c>
      <c r="AG1196">
        <v>624</v>
      </c>
      <c r="AH1196">
        <v>547</v>
      </c>
      <c r="AI1196">
        <v>3.5</v>
      </c>
      <c r="AJ1196">
        <v>57</v>
      </c>
      <c r="AK1196">
        <v>13</v>
      </c>
      <c r="AL1196">
        <v>27</v>
      </c>
      <c r="AM1196">
        <v>4218</v>
      </c>
      <c r="AN1196">
        <v>1324</v>
      </c>
      <c r="AO1196">
        <v>122</v>
      </c>
      <c r="AP1196">
        <v>530</v>
      </c>
      <c r="AQ1196">
        <v>620</v>
      </c>
      <c r="AR1196">
        <v>151</v>
      </c>
      <c r="AS1196">
        <v>155</v>
      </c>
      <c r="AT1196">
        <v>0.97499999999999998</v>
      </c>
      <c r="AU1196" t="s">
        <v>358</v>
      </c>
      <c r="AV1196" t="s">
        <v>442</v>
      </c>
      <c r="AW1196">
        <v>1217035</v>
      </c>
      <c r="AX1196">
        <v>98</v>
      </c>
      <c r="AY1196">
        <v>97</v>
      </c>
      <c r="AZ1196" t="s">
        <v>122</v>
      </c>
      <c r="BA1196" t="s">
        <v>122</v>
      </c>
      <c r="BB1196" t="s">
        <v>122</v>
      </c>
    </row>
    <row r="1197" spans="1:54" x14ac:dyDescent="0.25">
      <c r="A1197">
        <v>1950</v>
      </c>
      <c r="B1197" t="s">
        <v>157</v>
      </c>
      <c r="C1197" t="s">
        <v>229</v>
      </c>
      <c r="D1197" t="s">
        <v>229</v>
      </c>
      <c r="E1197" t="str">
        <f>VLOOKUP(D1197,TeamsFranchises!$A$2:$B$121,2,FALSE)</f>
        <v>Pittsburgh Pirates</v>
      </c>
      <c r="G1197">
        <v>8</v>
      </c>
      <c r="H1197">
        <v>154</v>
      </c>
      <c r="I1197">
        <v>77</v>
      </c>
      <c r="J1197">
        <v>57</v>
      </c>
      <c r="K1197">
        <v>96</v>
      </c>
      <c r="N1197">
        <f t="shared" si="72"/>
        <v>0</v>
      </c>
      <c r="O1197" t="s">
        <v>51</v>
      </c>
      <c r="P1197">
        <f t="shared" si="73"/>
        <v>0</v>
      </c>
      <c r="Q1197" t="s">
        <v>51</v>
      </c>
      <c r="R1197">
        <f t="shared" si="74"/>
        <v>1</v>
      </c>
      <c r="S1197">
        <f t="shared" si="75"/>
        <v>0</v>
      </c>
      <c r="T1197" t="str">
        <f>IF('Teams-Start'!A1197&gt;=1903,"Y","N")</f>
        <v>Y</v>
      </c>
      <c r="U1197">
        <v>681</v>
      </c>
      <c r="V1197">
        <v>5327</v>
      </c>
      <c r="W1197">
        <v>1404</v>
      </c>
      <c r="X1197">
        <v>227</v>
      </c>
      <c r="Y1197">
        <v>59</v>
      </c>
      <c r="Z1197">
        <v>138</v>
      </c>
      <c r="AA1197">
        <v>564</v>
      </c>
      <c r="AB1197">
        <v>693</v>
      </c>
      <c r="AC1197">
        <v>43</v>
      </c>
      <c r="AG1197">
        <v>857</v>
      </c>
      <c r="AH1197">
        <v>754</v>
      </c>
      <c r="AI1197">
        <v>4.96</v>
      </c>
      <c r="AJ1197">
        <v>42</v>
      </c>
      <c r="AK1197">
        <v>6</v>
      </c>
      <c r="AL1197">
        <v>16</v>
      </c>
      <c r="AM1197">
        <v>4104</v>
      </c>
      <c r="AN1197">
        <v>1472</v>
      </c>
      <c r="AO1197">
        <v>152</v>
      </c>
      <c r="AP1197">
        <v>616</v>
      </c>
      <c r="AQ1197">
        <v>556</v>
      </c>
      <c r="AR1197">
        <v>136</v>
      </c>
      <c r="AS1197">
        <v>165</v>
      </c>
      <c r="AT1197">
        <v>0.97699999999999998</v>
      </c>
      <c r="AU1197" t="s">
        <v>390</v>
      </c>
      <c r="AV1197" t="s">
        <v>447</v>
      </c>
      <c r="AW1197">
        <v>1166267</v>
      </c>
      <c r="AX1197">
        <v>103</v>
      </c>
      <c r="AY1197">
        <v>106</v>
      </c>
      <c r="AZ1197" t="s">
        <v>229</v>
      </c>
      <c r="BA1197" t="s">
        <v>229</v>
      </c>
      <c r="BB1197" t="s">
        <v>229</v>
      </c>
    </row>
    <row r="1198" spans="1:54" x14ac:dyDescent="0.25">
      <c r="A1198">
        <v>1950</v>
      </c>
      <c r="B1198" t="s">
        <v>410</v>
      </c>
      <c r="C1198" t="s">
        <v>431</v>
      </c>
      <c r="D1198" t="s">
        <v>95</v>
      </c>
      <c r="E1198" t="str">
        <f>VLOOKUP(D1198,TeamsFranchises!$A$2:$B$121,2,FALSE)</f>
        <v>Baltimore Orioles</v>
      </c>
      <c r="G1198">
        <v>7</v>
      </c>
      <c r="H1198">
        <v>154</v>
      </c>
      <c r="I1198">
        <v>74</v>
      </c>
      <c r="J1198">
        <v>58</v>
      </c>
      <c r="K1198">
        <v>96</v>
      </c>
      <c r="N1198">
        <f t="shared" si="72"/>
        <v>0</v>
      </c>
      <c r="O1198" t="s">
        <v>51</v>
      </c>
      <c r="P1198">
        <f t="shared" si="73"/>
        <v>0</v>
      </c>
      <c r="Q1198" t="s">
        <v>51</v>
      </c>
      <c r="R1198">
        <f t="shared" si="74"/>
        <v>1</v>
      </c>
      <c r="S1198">
        <f t="shared" si="75"/>
        <v>0</v>
      </c>
      <c r="T1198" t="str">
        <f>IF('Teams-Start'!A1198&gt;=1903,"Y","N")</f>
        <v>Y</v>
      </c>
      <c r="U1198">
        <v>684</v>
      </c>
      <c r="V1198">
        <v>5163</v>
      </c>
      <c r="W1198">
        <v>1269</v>
      </c>
      <c r="X1198">
        <v>235</v>
      </c>
      <c r="Y1198">
        <v>43</v>
      </c>
      <c r="Z1198">
        <v>106</v>
      </c>
      <c r="AA1198">
        <v>690</v>
      </c>
      <c r="AB1198">
        <v>744</v>
      </c>
      <c r="AC1198">
        <v>39</v>
      </c>
      <c r="AD1198">
        <v>40</v>
      </c>
      <c r="AG1198">
        <v>916</v>
      </c>
      <c r="AH1198">
        <v>789</v>
      </c>
      <c r="AI1198">
        <v>5.2</v>
      </c>
      <c r="AJ1198">
        <v>56</v>
      </c>
      <c r="AK1198">
        <v>7</v>
      </c>
      <c r="AL1198">
        <v>14</v>
      </c>
      <c r="AM1198">
        <v>4095</v>
      </c>
      <c r="AN1198">
        <v>1629</v>
      </c>
      <c r="AO1198">
        <v>129</v>
      </c>
      <c r="AP1198">
        <v>651</v>
      </c>
      <c r="AQ1198">
        <v>448</v>
      </c>
      <c r="AR1198">
        <v>196</v>
      </c>
      <c r="AS1198">
        <v>155</v>
      </c>
      <c r="AT1198">
        <v>0.96699999999999997</v>
      </c>
      <c r="AU1198" t="s">
        <v>252</v>
      </c>
      <c r="AV1198" t="s">
        <v>444</v>
      </c>
      <c r="AW1198">
        <v>247131</v>
      </c>
      <c r="AX1198">
        <v>104</v>
      </c>
      <c r="AY1198">
        <v>108</v>
      </c>
      <c r="AZ1198" t="s">
        <v>433</v>
      </c>
      <c r="BA1198" t="s">
        <v>431</v>
      </c>
      <c r="BB1198" t="s">
        <v>431</v>
      </c>
    </row>
    <row r="1199" spans="1:54" x14ac:dyDescent="0.25">
      <c r="A1199">
        <v>1950</v>
      </c>
      <c r="B1199" t="s">
        <v>157</v>
      </c>
      <c r="C1199" t="s">
        <v>396</v>
      </c>
      <c r="D1199" t="s">
        <v>154</v>
      </c>
      <c r="E1199" t="str">
        <f>VLOOKUP(D1199,TeamsFranchises!$A$2:$B$121,2,FALSE)</f>
        <v>St. Louis Cardinals</v>
      </c>
      <c r="G1199">
        <v>5</v>
      </c>
      <c r="H1199">
        <v>153</v>
      </c>
      <c r="I1199">
        <v>76</v>
      </c>
      <c r="J1199">
        <v>78</v>
      </c>
      <c r="K1199">
        <v>75</v>
      </c>
      <c r="N1199">
        <f t="shared" si="72"/>
        <v>0</v>
      </c>
      <c r="O1199" t="s">
        <v>51</v>
      </c>
      <c r="P1199">
        <f t="shared" si="73"/>
        <v>0</v>
      </c>
      <c r="Q1199" t="s">
        <v>51</v>
      </c>
      <c r="R1199">
        <f t="shared" si="74"/>
        <v>1</v>
      </c>
      <c r="S1199">
        <f t="shared" si="75"/>
        <v>0</v>
      </c>
      <c r="T1199" t="str">
        <f>IF('Teams-Start'!A1199&gt;=1903,"Y","N")</f>
        <v>Y</v>
      </c>
      <c r="U1199">
        <v>693</v>
      </c>
      <c r="V1199">
        <v>5215</v>
      </c>
      <c r="W1199">
        <v>1353</v>
      </c>
      <c r="X1199">
        <v>255</v>
      </c>
      <c r="Y1199">
        <v>50</v>
      </c>
      <c r="Z1199">
        <v>102</v>
      </c>
      <c r="AA1199">
        <v>606</v>
      </c>
      <c r="AB1199">
        <v>604</v>
      </c>
      <c r="AC1199">
        <v>23</v>
      </c>
      <c r="AG1199">
        <v>670</v>
      </c>
      <c r="AH1199">
        <v>598</v>
      </c>
      <c r="AI1199">
        <v>3.97</v>
      </c>
      <c r="AJ1199">
        <v>57</v>
      </c>
      <c r="AK1199">
        <v>10</v>
      </c>
      <c r="AL1199">
        <v>14</v>
      </c>
      <c r="AM1199">
        <v>4068</v>
      </c>
      <c r="AN1199">
        <v>1398</v>
      </c>
      <c r="AO1199">
        <v>119</v>
      </c>
      <c r="AP1199">
        <v>535</v>
      </c>
      <c r="AQ1199">
        <v>603</v>
      </c>
      <c r="AR1199">
        <v>130</v>
      </c>
      <c r="AS1199">
        <v>172</v>
      </c>
      <c r="AT1199">
        <v>0.97799999999999998</v>
      </c>
      <c r="AU1199" t="s">
        <v>409</v>
      </c>
      <c r="AV1199" t="s">
        <v>444</v>
      </c>
      <c r="AW1199">
        <v>1093411</v>
      </c>
      <c r="AX1199">
        <v>104</v>
      </c>
      <c r="AY1199">
        <v>103</v>
      </c>
      <c r="AZ1199" t="s">
        <v>154</v>
      </c>
      <c r="BA1199" t="s">
        <v>396</v>
      </c>
      <c r="BB1199" t="s">
        <v>396</v>
      </c>
    </row>
    <row r="1200" spans="1:54" x14ac:dyDescent="0.25">
      <c r="A1200">
        <v>1950</v>
      </c>
      <c r="B1200" t="s">
        <v>410</v>
      </c>
      <c r="C1200" t="s">
        <v>425</v>
      </c>
      <c r="D1200" t="s">
        <v>426</v>
      </c>
      <c r="E1200" t="str">
        <f>VLOOKUP(D1200,TeamsFranchises!$A$2:$B$121,2,FALSE)</f>
        <v>Minnesota Twins</v>
      </c>
      <c r="G1200">
        <v>5</v>
      </c>
      <c r="H1200">
        <v>155</v>
      </c>
      <c r="I1200">
        <v>78</v>
      </c>
      <c r="J1200">
        <v>67</v>
      </c>
      <c r="K1200">
        <v>87</v>
      </c>
      <c r="N1200">
        <f t="shared" si="72"/>
        <v>0</v>
      </c>
      <c r="O1200" t="s">
        <v>51</v>
      </c>
      <c r="P1200">
        <f t="shared" si="73"/>
        <v>0</v>
      </c>
      <c r="Q1200" t="s">
        <v>51</v>
      </c>
      <c r="R1200">
        <f t="shared" si="74"/>
        <v>1</v>
      </c>
      <c r="S1200">
        <f t="shared" si="75"/>
        <v>0</v>
      </c>
      <c r="T1200" t="str">
        <f>IF('Teams-Start'!A1200&gt;=1903,"Y","N")</f>
        <v>Y</v>
      </c>
      <c r="U1200">
        <v>690</v>
      </c>
      <c r="V1200">
        <v>5251</v>
      </c>
      <c r="W1200">
        <v>1365</v>
      </c>
      <c r="X1200">
        <v>190</v>
      </c>
      <c r="Y1200">
        <v>53</v>
      </c>
      <c r="Z1200">
        <v>76</v>
      </c>
      <c r="AA1200">
        <v>671</v>
      </c>
      <c r="AB1200">
        <v>606</v>
      </c>
      <c r="AC1200">
        <v>42</v>
      </c>
      <c r="AD1200">
        <v>25</v>
      </c>
      <c r="AG1200">
        <v>813</v>
      </c>
      <c r="AH1200">
        <v>706</v>
      </c>
      <c r="AI1200">
        <v>4.66</v>
      </c>
      <c r="AJ1200">
        <v>59</v>
      </c>
      <c r="AK1200">
        <v>7</v>
      </c>
      <c r="AL1200">
        <v>18</v>
      </c>
      <c r="AM1200">
        <v>4092</v>
      </c>
      <c r="AN1200">
        <v>1479</v>
      </c>
      <c r="AO1200">
        <v>99</v>
      </c>
      <c r="AP1200">
        <v>648</v>
      </c>
      <c r="AQ1200">
        <v>486</v>
      </c>
      <c r="AR1200">
        <v>167</v>
      </c>
      <c r="AS1200">
        <v>181</v>
      </c>
      <c r="AT1200">
        <v>0.97199999999999998</v>
      </c>
      <c r="AU1200" t="s">
        <v>397</v>
      </c>
      <c r="AV1200" t="s">
        <v>452</v>
      </c>
      <c r="AW1200">
        <v>699697</v>
      </c>
      <c r="AX1200">
        <v>95</v>
      </c>
      <c r="AY1200">
        <v>98</v>
      </c>
      <c r="AZ1200" t="s">
        <v>428</v>
      </c>
      <c r="BA1200" t="s">
        <v>425</v>
      </c>
      <c r="BB1200" t="s">
        <v>425</v>
      </c>
    </row>
    <row r="1201" spans="1:54" x14ac:dyDescent="0.25">
      <c r="A1201">
        <v>1951</v>
      </c>
      <c r="B1201" t="s">
        <v>410</v>
      </c>
      <c r="C1201" t="s">
        <v>54</v>
      </c>
      <c r="D1201" t="s">
        <v>54</v>
      </c>
      <c r="E1201" t="str">
        <f>VLOOKUP(D1201,TeamsFranchises!$A$2:$B$121,2,FALSE)</f>
        <v>Boston Red Sox</v>
      </c>
      <c r="G1201">
        <v>3</v>
      </c>
      <c r="H1201">
        <v>154</v>
      </c>
      <c r="I1201">
        <v>75</v>
      </c>
      <c r="J1201">
        <v>87</v>
      </c>
      <c r="K1201">
        <v>67</v>
      </c>
      <c r="N1201">
        <f t="shared" si="72"/>
        <v>0</v>
      </c>
      <c r="O1201" t="s">
        <v>51</v>
      </c>
      <c r="P1201">
        <f t="shared" si="73"/>
        <v>0</v>
      </c>
      <c r="Q1201" t="s">
        <v>51</v>
      </c>
      <c r="R1201">
        <f t="shared" si="74"/>
        <v>1</v>
      </c>
      <c r="S1201">
        <f t="shared" si="75"/>
        <v>0</v>
      </c>
      <c r="T1201" t="str">
        <f>IF('Teams-Start'!A1201&gt;=1903,"Y","N")</f>
        <v>Y</v>
      </c>
      <c r="U1201">
        <v>804</v>
      </c>
      <c r="V1201">
        <v>5378</v>
      </c>
      <c r="W1201">
        <v>1428</v>
      </c>
      <c r="X1201">
        <v>233</v>
      </c>
      <c r="Y1201">
        <v>32</v>
      </c>
      <c r="Z1201">
        <v>127</v>
      </c>
      <c r="AA1201">
        <v>756</v>
      </c>
      <c r="AB1201">
        <v>594</v>
      </c>
      <c r="AC1201">
        <v>20</v>
      </c>
      <c r="AD1201">
        <v>21</v>
      </c>
      <c r="AG1201">
        <v>725</v>
      </c>
      <c r="AH1201">
        <v>644</v>
      </c>
      <c r="AI1201">
        <v>4.1399999999999997</v>
      </c>
      <c r="AJ1201">
        <v>46</v>
      </c>
      <c r="AK1201">
        <v>7</v>
      </c>
      <c r="AL1201">
        <v>24</v>
      </c>
      <c r="AM1201">
        <v>4197</v>
      </c>
      <c r="AN1201">
        <v>1413</v>
      </c>
      <c r="AO1201">
        <v>100</v>
      </c>
      <c r="AP1201">
        <v>599</v>
      </c>
      <c r="AQ1201">
        <v>658</v>
      </c>
      <c r="AR1201">
        <v>138</v>
      </c>
      <c r="AS1201">
        <v>184</v>
      </c>
      <c r="AT1201">
        <v>0.97699999999999998</v>
      </c>
      <c r="AU1201" t="s">
        <v>441</v>
      </c>
      <c r="AV1201" t="s">
        <v>493</v>
      </c>
      <c r="AW1201">
        <v>1312282</v>
      </c>
      <c r="AX1201">
        <v>110</v>
      </c>
      <c r="AY1201">
        <v>109</v>
      </c>
      <c r="AZ1201" t="s">
        <v>54</v>
      </c>
      <c r="BA1201" t="s">
        <v>54</v>
      </c>
      <c r="BB1201" t="s">
        <v>54</v>
      </c>
    </row>
    <row r="1202" spans="1:54" x14ac:dyDescent="0.25">
      <c r="A1202">
        <v>1951</v>
      </c>
      <c r="B1202" t="s">
        <v>157</v>
      </c>
      <c r="C1202" t="s">
        <v>262</v>
      </c>
      <c r="D1202" t="s">
        <v>260</v>
      </c>
      <c r="E1202" t="str">
        <f>VLOOKUP(D1202,TeamsFranchises!$A$2:$B$121,2,FALSE)</f>
        <v>Los Angeles Dodgers</v>
      </c>
      <c r="G1202">
        <v>2</v>
      </c>
      <c r="H1202">
        <v>158</v>
      </c>
      <c r="I1202">
        <v>78</v>
      </c>
      <c r="J1202">
        <v>97</v>
      </c>
      <c r="K1202">
        <v>60</v>
      </c>
      <c r="N1202">
        <f t="shared" si="72"/>
        <v>0</v>
      </c>
      <c r="O1202" t="s">
        <v>51</v>
      </c>
      <c r="P1202">
        <f t="shared" si="73"/>
        <v>0</v>
      </c>
      <c r="Q1202" t="s">
        <v>51</v>
      </c>
      <c r="R1202">
        <f t="shared" si="74"/>
        <v>1</v>
      </c>
      <c r="S1202">
        <f t="shared" si="75"/>
        <v>0</v>
      </c>
      <c r="T1202" t="str">
        <f>IF('Teams-Start'!A1202&gt;=1903,"Y","N")</f>
        <v>Y</v>
      </c>
      <c r="U1202">
        <v>855</v>
      </c>
      <c r="V1202">
        <v>5492</v>
      </c>
      <c r="W1202">
        <v>1511</v>
      </c>
      <c r="X1202">
        <v>249</v>
      </c>
      <c r="Y1202">
        <v>37</v>
      </c>
      <c r="Z1202">
        <v>184</v>
      </c>
      <c r="AA1202">
        <v>603</v>
      </c>
      <c r="AB1202">
        <v>649</v>
      </c>
      <c r="AC1202">
        <v>89</v>
      </c>
      <c r="AD1202">
        <v>70</v>
      </c>
      <c r="AG1202">
        <v>672</v>
      </c>
      <c r="AH1202">
        <v>613</v>
      </c>
      <c r="AI1202">
        <v>3.88</v>
      </c>
      <c r="AJ1202">
        <v>64</v>
      </c>
      <c r="AK1202">
        <v>10</v>
      </c>
      <c r="AL1202">
        <v>13</v>
      </c>
      <c r="AM1202">
        <v>4269</v>
      </c>
      <c r="AN1202">
        <v>1360</v>
      </c>
      <c r="AO1202">
        <v>150</v>
      </c>
      <c r="AP1202">
        <v>549</v>
      </c>
      <c r="AQ1202">
        <v>693</v>
      </c>
      <c r="AR1202">
        <v>128</v>
      </c>
      <c r="AS1202">
        <v>192</v>
      </c>
      <c r="AT1202">
        <v>0.97899999999999998</v>
      </c>
      <c r="AU1202" t="s">
        <v>448</v>
      </c>
      <c r="AV1202" t="s">
        <v>458</v>
      </c>
      <c r="AW1202">
        <v>1282628</v>
      </c>
      <c r="AX1202">
        <v>102</v>
      </c>
      <c r="AY1202">
        <v>99</v>
      </c>
      <c r="AZ1202" t="s">
        <v>262</v>
      </c>
      <c r="BA1202" t="s">
        <v>262</v>
      </c>
      <c r="BB1202" t="s">
        <v>262</v>
      </c>
    </row>
    <row r="1203" spans="1:54" x14ac:dyDescent="0.25">
      <c r="A1203">
        <v>1951</v>
      </c>
      <c r="B1203" t="s">
        <v>157</v>
      </c>
      <c r="C1203" t="s">
        <v>158</v>
      </c>
      <c r="D1203" t="s">
        <v>159</v>
      </c>
      <c r="E1203" t="str">
        <f>VLOOKUP(D1203,TeamsFranchises!$A$2:$B$121,2,FALSE)</f>
        <v>Atlanta Braves</v>
      </c>
      <c r="G1203">
        <v>4</v>
      </c>
      <c r="H1203">
        <v>155</v>
      </c>
      <c r="I1203">
        <v>78</v>
      </c>
      <c r="J1203">
        <v>76</v>
      </c>
      <c r="K1203">
        <v>78</v>
      </c>
      <c r="N1203">
        <f t="shared" si="72"/>
        <v>0</v>
      </c>
      <c r="O1203" t="s">
        <v>51</v>
      </c>
      <c r="P1203">
        <f t="shared" si="73"/>
        <v>0</v>
      </c>
      <c r="Q1203" t="s">
        <v>51</v>
      </c>
      <c r="R1203">
        <f t="shared" si="74"/>
        <v>1</v>
      </c>
      <c r="S1203">
        <f t="shared" si="75"/>
        <v>0</v>
      </c>
      <c r="T1203" t="str">
        <f>IF('Teams-Start'!A1203&gt;=1903,"Y","N")</f>
        <v>Y</v>
      </c>
      <c r="U1203">
        <v>723</v>
      </c>
      <c r="V1203">
        <v>5293</v>
      </c>
      <c r="W1203">
        <v>1385</v>
      </c>
      <c r="X1203">
        <v>234</v>
      </c>
      <c r="Y1203">
        <v>37</v>
      </c>
      <c r="Z1203">
        <v>130</v>
      </c>
      <c r="AA1203">
        <v>565</v>
      </c>
      <c r="AB1203">
        <v>617</v>
      </c>
      <c r="AC1203">
        <v>80</v>
      </c>
      <c r="AD1203">
        <v>34</v>
      </c>
      <c r="AG1203">
        <v>662</v>
      </c>
      <c r="AH1203">
        <v>579</v>
      </c>
      <c r="AI1203">
        <v>3.75</v>
      </c>
      <c r="AJ1203">
        <v>73</v>
      </c>
      <c r="AK1203">
        <v>16</v>
      </c>
      <c r="AL1203">
        <v>12</v>
      </c>
      <c r="AM1203">
        <v>4167</v>
      </c>
      <c r="AN1203">
        <v>1378</v>
      </c>
      <c r="AO1203">
        <v>96</v>
      </c>
      <c r="AP1203">
        <v>595</v>
      </c>
      <c r="AQ1203">
        <v>604</v>
      </c>
      <c r="AR1203">
        <v>145</v>
      </c>
      <c r="AS1203">
        <v>157</v>
      </c>
      <c r="AT1203">
        <v>0.97599999999999998</v>
      </c>
      <c r="AU1203" t="s">
        <v>454</v>
      </c>
      <c r="AV1203" t="s">
        <v>489</v>
      </c>
      <c r="AW1203">
        <v>487475</v>
      </c>
      <c r="AX1203">
        <v>93</v>
      </c>
      <c r="AY1203">
        <v>93</v>
      </c>
      <c r="AZ1203" t="s">
        <v>158</v>
      </c>
      <c r="BA1203" t="s">
        <v>158</v>
      </c>
      <c r="BB1203" t="s">
        <v>158</v>
      </c>
    </row>
    <row r="1204" spans="1:54" x14ac:dyDescent="0.25">
      <c r="A1204">
        <v>1951</v>
      </c>
      <c r="B1204" t="s">
        <v>410</v>
      </c>
      <c r="C1204" t="s">
        <v>415</v>
      </c>
      <c r="D1204" t="s">
        <v>416</v>
      </c>
      <c r="E1204" t="str">
        <f>VLOOKUP(D1204,TeamsFranchises!$A$2:$B$121,2,FALSE)</f>
        <v>Chicago White Sox</v>
      </c>
      <c r="G1204">
        <v>4</v>
      </c>
      <c r="H1204">
        <v>155</v>
      </c>
      <c r="I1204">
        <v>78</v>
      </c>
      <c r="J1204">
        <v>81</v>
      </c>
      <c r="K1204">
        <v>73</v>
      </c>
      <c r="N1204">
        <f t="shared" si="72"/>
        <v>0</v>
      </c>
      <c r="O1204" t="s">
        <v>51</v>
      </c>
      <c r="P1204">
        <f t="shared" si="73"/>
        <v>0</v>
      </c>
      <c r="Q1204" t="s">
        <v>51</v>
      </c>
      <c r="R1204">
        <f t="shared" si="74"/>
        <v>1</v>
      </c>
      <c r="S1204">
        <f t="shared" si="75"/>
        <v>0</v>
      </c>
      <c r="T1204" t="str">
        <f>IF('Teams-Start'!A1204&gt;=1903,"Y","N")</f>
        <v>Y</v>
      </c>
      <c r="U1204">
        <v>714</v>
      </c>
      <c r="V1204">
        <v>5378</v>
      </c>
      <c r="W1204">
        <v>1453</v>
      </c>
      <c r="X1204">
        <v>229</v>
      </c>
      <c r="Y1204">
        <v>64</v>
      </c>
      <c r="Z1204">
        <v>86</v>
      </c>
      <c r="AA1204">
        <v>596</v>
      </c>
      <c r="AB1204">
        <v>524</v>
      </c>
      <c r="AC1204">
        <v>99</v>
      </c>
      <c r="AD1204">
        <v>70</v>
      </c>
      <c r="AG1204">
        <v>644</v>
      </c>
      <c r="AH1204">
        <v>551</v>
      </c>
      <c r="AI1204">
        <v>3.5</v>
      </c>
      <c r="AJ1204">
        <v>74</v>
      </c>
      <c r="AK1204">
        <v>11</v>
      </c>
      <c r="AL1204">
        <v>14</v>
      </c>
      <c r="AM1204">
        <v>4254</v>
      </c>
      <c r="AN1204">
        <v>1353</v>
      </c>
      <c r="AO1204">
        <v>109</v>
      </c>
      <c r="AP1204">
        <v>549</v>
      </c>
      <c r="AQ1204">
        <v>572</v>
      </c>
      <c r="AR1204">
        <v>151</v>
      </c>
      <c r="AS1204">
        <v>176</v>
      </c>
      <c r="AT1204">
        <v>0.97499999999999998</v>
      </c>
      <c r="AU1204" t="s">
        <v>417</v>
      </c>
      <c r="AV1204" t="s">
        <v>450</v>
      </c>
      <c r="AW1204">
        <v>1328234</v>
      </c>
      <c r="AX1204">
        <v>98</v>
      </c>
      <c r="AY1204">
        <v>98</v>
      </c>
      <c r="AZ1204" t="s">
        <v>416</v>
      </c>
      <c r="BA1204" t="s">
        <v>415</v>
      </c>
      <c r="BB1204" t="s">
        <v>415</v>
      </c>
    </row>
    <row r="1205" spans="1:54" x14ac:dyDescent="0.25">
      <c r="A1205">
        <v>1951</v>
      </c>
      <c r="B1205" t="s">
        <v>157</v>
      </c>
      <c r="C1205" t="s">
        <v>161</v>
      </c>
      <c r="D1205" t="s">
        <v>162</v>
      </c>
      <c r="E1205" t="str">
        <f>VLOOKUP(D1205,TeamsFranchises!$A$2:$B$121,2,FALSE)</f>
        <v>Chicago Cubs</v>
      </c>
      <c r="G1205">
        <v>8</v>
      </c>
      <c r="H1205">
        <v>155</v>
      </c>
      <c r="I1205">
        <v>77</v>
      </c>
      <c r="J1205">
        <v>62</v>
      </c>
      <c r="K1205">
        <v>92</v>
      </c>
      <c r="N1205">
        <f t="shared" si="72"/>
        <v>0</v>
      </c>
      <c r="O1205" t="s">
        <v>51</v>
      </c>
      <c r="P1205">
        <f t="shared" si="73"/>
        <v>0</v>
      </c>
      <c r="Q1205" t="s">
        <v>51</v>
      </c>
      <c r="R1205">
        <f t="shared" si="74"/>
        <v>1</v>
      </c>
      <c r="S1205">
        <f t="shared" si="75"/>
        <v>0</v>
      </c>
      <c r="T1205" t="str">
        <f>IF('Teams-Start'!A1205&gt;=1903,"Y","N")</f>
        <v>Y</v>
      </c>
      <c r="U1205">
        <v>614</v>
      </c>
      <c r="V1205">
        <v>5307</v>
      </c>
      <c r="W1205">
        <v>1327</v>
      </c>
      <c r="X1205">
        <v>200</v>
      </c>
      <c r="Y1205">
        <v>47</v>
      </c>
      <c r="Z1205">
        <v>103</v>
      </c>
      <c r="AA1205">
        <v>477</v>
      </c>
      <c r="AB1205">
        <v>647</v>
      </c>
      <c r="AC1205">
        <v>63</v>
      </c>
      <c r="AD1205">
        <v>30</v>
      </c>
      <c r="AG1205">
        <v>750</v>
      </c>
      <c r="AH1205">
        <v>668</v>
      </c>
      <c r="AI1205">
        <v>4.34</v>
      </c>
      <c r="AJ1205">
        <v>48</v>
      </c>
      <c r="AK1205">
        <v>10</v>
      </c>
      <c r="AL1205">
        <v>10</v>
      </c>
      <c r="AM1205">
        <v>4155</v>
      </c>
      <c r="AN1205">
        <v>1416</v>
      </c>
      <c r="AO1205">
        <v>125</v>
      </c>
      <c r="AP1205">
        <v>572</v>
      </c>
      <c r="AQ1205">
        <v>544</v>
      </c>
      <c r="AR1205">
        <v>181</v>
      </c>
      <c r="AS1205">
        <v>161</v>
      </c>
      <c r="AT1205">
        <v>0.97099999999999997</v>
      </c>
      <c r="AU1205" t="s">
        <v>434</v>
      </c>
      <c r="AV1205" t="s">
        <v>473</v>
      </c>
      <c r="AW1205">
        <v>894415</v>
      </c>
      <c r="AX1205">
        <v>102</v>
      </c>
      <c r="AY1205">
        <v>104</v>
      </c>
      <c r="AZ1205" t="s">
        <v>162</v>
      </c>
      <c r="BA1205" t="s">
        <v>161</v>
      </c>
      <c r="BB1205" t="s">
        <v>161</v>
      </c>
    </row>
    <row r="1206" spans="1:54" x14ac:dyDescent="0.25">
      <c r="A1206">
        <v>1951</v>
      </c>
      <c r="B1206" t="s">
        <v>157</v>
      </c>
      <c r="C1206" t="s">
        <v>167</v>
      </c>
      <c r="D1206" t="s">
        <v>167</v>
      </c>
      <c r="E1206" t="str">
        <f>VLOOKUP(D1206,TeamsFranchises!$A$2:$B$121,2,FALSE)</f>
        <v>Cincinnati Reds</v>
      </c>
      <c r="G1206">
        <v>6</v>
      </c>
      <c r="H1206">
        <v>155</v>
      </c>
      <c r="I1206">
        <v>77</v>
      </c>
      <c r="J1206">
        <v>68</v>
      </c>
      <c r="K1206">
        <v>86</v>
      </c>
      <c r="N1206">
        <f t="shared" si="72"/>
        <v>0</v>
      </c>
      <c r="O1206" t="s">
        <v>51</v>
      </c>
      <c r="P1206">
        <f t="shared" si="73"/>
        <v>0</v>
      </c>
      <c r="Q1206" t="s">
        <v>51</v>
      </c>
      <c r="R1206">
        <f t="shared" si="74"/>
        <v>1</v>
      </c>
      <c r="S1206">
        <f t="shared" si="75"/>
        <v>0</v>
      </c>
      <c r="T1206" t="str">
        <f>IF('Teams-Start'!A1206&gt;=1903,"Y","N")</f>
        <v>Y</v>
      </c>
      <c r="U1206">
        <v>559</v>
      </c>
      <c r="V1206">
        <v>5285</v>
      </c>
      <c r="W1206">
        <v>1309</v>
      </c>
      <c r="X1206">
        <v>215</v>
      </c>
      <c r="Y1206">
        <v>33</v>
      </c>
      <c r="Z1206">
        <v>88</v>
      </c>
      <c r="AA1206">
        <v>415</v>
      </c>
      <c r="AB1206">
        <v>577</v>
      </c>
      <c r="AC1206">
        <v>44</v>
      </c>
      <c r="AD1206">
        <v>40</v>
      </c>
      <c r="AG1206">
        <v>667</v>
      </c>
      <c r="AH1206">
        <v>571</v>
      </c>
      <c r="AI1206">
        <v>3.7</v>
      </c>
      <c r="AJ1206">
        <v>55</v>
      </c>
      <c r="AK1206">
        <v>14</v>
      </c>
      <c r="AL1206">
        <v>23</v>
      </c>
      <c r="AM1206">
        <v>4170</v>
      </c>
      <c r="AN1206">
        <v>1357</v>
      </c>
      <c r="AO1206">
        <v>119</v>
      </c>
      <c r="AP1206">
        <v>490</v>
      </c>
      <c r="AQ1206">
        <v>584</v>
      </c>
      <c r="AR1206">
        <v>140</v>
      </c>
      <c r="AS1206">
        <v>141</v>
      </c>
      <c r="AT1206">
        <v>0.97699999999999998</v>
      </c>
      <c r="AU1206" t="s">
        <v>165</v>
      </c>
      <c r="AV1206" t="s">
        <v>455</v>
      </c>
      <c r="AW1206">
        <v>588268</v>
      </c>
      <c r="AX1206">
        <v>101</v>
      </c>
      <c r="AY1206">
        <v>103</v>
      </c>
      <c r="AZ1206" t="s">
        <v>167</v>
      </c>
      <c r="BA1206" t="s">
        <v>167</v>
      </c>
      <c r="BB1206" t="s">
        <v>167</v>
      </c>
    </row>
    <row r="1207" spans="1:54" x14ac:dyDescent="0.25">
      <c r="A1207">
        <v>1951</v>
      </c>
      <c r="B1207" t="s">
        <v>410</v>
      </c>
      <c r="C1207" t="s">
        <v>64</v>
      </c>
      <c r="D1207" t="s">
        <v>64</v>
      </c>
      <c r="E1207" t="str">
        <f>VLOOKUP(D1207,TeamsFranchises!$A$2:$B$121,2,FALSE)</f>
        <v>Cleveland Indians</v>
      </c>
      <c r="G1207">
        <v>2</v>
      </c>
      <c r="H1207">
        <v>155</v>
      </c>
      <c r="I1207">
        <v>77</v>
      </c>
      <c r="J1207">
        <v>93</v>
      </c>
      <c r="K1207">
        <v>61</v>
      </c>
      <c r="N1207">
        <f t="shared" si="72"/>
        <v>0</v>
      </c>
      <c r="O1207" t="s">
        <v>51</v>
      </c>
      <c r="P1207">
        <f t="shared" si="73"/>
        <v>0</v>
      </c>
      <c r="Q1207" t="s">
        <v>51</v>
      </c>
      <c r="R1207">
        <f t="shared" si="74"/>
        <v>1</v>
      </c>
      <c r="S1207">
        <f t="shared" si="75"/>
        <v>0</v>
      </c>
      <c r="T1207" t="str">
        <f>IF('Teams-Start'!A1207&gt;=1903,"Y","N")</f>
        <v>Y</v>
      </c>
      <c r="U1207">
        <v>696</v>
      </c>
      <c r="V1207">
        <v>5250</v>
      </c>
      <c r="W1207">
        <v>1346</v>
      </c>
      <c r="X1207">
        <v>208</v>
      </c>
      <c r="Y1207">
        <v>35</v>
      </c>
      <c r="Z1207">
        <v>140</v>
      </c>
      <c r="AA1207">
        <v>606</v>
      </c>
      <c r="AB1207">
        <v>632</v>
      </c>
      <c r="AC1207">
        <v>52</v>
      </c>
      <c r="AD1207">
        <v>35</v>
      </c>
      <c r="AG1207">
        <v>594</v>
      </c>
      <c r="AH1207">
        <v>522</v>
      </c>
      <c r="AI1207">
        <v>3.38</v>
      </c>
      <c r="AJ1207">
        <v>76</v>
      </c>
      <c r="AK1207">
        <v>10</v>
      </c>
      <c r="AL1207">
        <v>19</v>
      </c>
      <c r="AM1207">
        <v>4173</v>
      </c>
      <c r="AN1207">
        <v>1287</v>
      </c>
      <c r="AO1207">
        <v>86</v>
      </c>
      <c r="AP1207">
        <v>577</v>
      </c>
      <c r="AQ1207">
        <v>642</v>
      </c>
      <c r="AR1207">
        <v>134</v>
      </c>
      <c r="AS1207">
        <v>151</v>
      </c>
      <c r="AT1207">
        <v>0.97799999999999998</v>
      </c>
      <c r="AU1207" t="s">
        <v>487</v>
      </c>
      <c r="AV1207" t="s">
        <v>498</v>
      </c>
      <c r="AW1207">
        <v>1704984</v>
      </c>
      <c r="AX1207">
        <v>95</v>
      </c>
      <c r="AY1207">
        <v>92</v>
      </c>
      <c r="AZ1207" t="s">
        <v>64</v>
      </c>
      <c r="BA1207" t="s">
        <v>64</v>
      </c>
      <c r="BB1207" t="s">
        <v>64</v>
      </c>
    </row>
    <row r="1208" spans="1:54" x14ac:dyDescent="0.25">
      <c r="A1208">
        <v>1951</v>
      </c>
      <c r="B1208" t="s">
        <v>410</v>
      </c>
      <c r="C1208" t="s">
        <v>419</v>
      </c>
      <c r="D1208" t="s">
        <v>419</v>
      </c>
      <c r="E1208" t="str">
        <f>VLOOKUP(D1208,TeamsFranchises!$A$2:$B$121,2,FALSE)</f>
        <v>Detroit Tigers</v>
      </c>
      <c r="G1208">
        <v>5</v>
      </c>
      <c r="H1208">
        <v>154</v>
      </c>
      <c r="I1208">
        <v>77</v>
      </c>
      <c r="J1208">
        <v>73</v>
      </c>
      <c r="K1208">
        <v>81</v>
      </c>
      <c r="N1208">
        <f t="shared" si="72"/>
        <v>0</v>
      </c>
      <c r="O1208" t="s">
        <v>51</v>
      </c>
      <c r="P1208">
        <f t="shared" si="73"/>
        <v>0</v>
      </c>
      <c r="Q1208" t="s">
        <v>51</v>
      </c>
      <c r="R1208">
        <f t="shared" si="74"/>
        <v>1</v>
      </c>
      <c r="S1208">
        <f t="shared" si="75"/>
        <v>0</v>
      </c>
      <c r="T1208" t="str">
        <f>IF('Teams-Start'!A1208&gt;=1903,"Y","N")</f>
        <v>Y</v>
      </c>
      <c r="U1208">
        <v>685</v>
      </c>
      <c r="V1208">
        <v>5336</v>
      </c>
      <c r="W1208">
        <v>1413</v>
      </c>
      <c r="X1208">
        <v>231</v>
      </c>
      <c r="Y1208">
        <v>35</v>
      </c>
      <c r="Z1208">
        <v>104</v>
      </c>
      <c r="AA1208">
        <v>568</v>
      </c>
      <c r="AB1208">
        <v>525</v>
      </c>
      <c r="AC1208">
        <v>37</v>
      </c>
      <c r="AD1208">
        <v>34</v>
      </c>
      <c r="AG1208">
        <v>741</v>
      </c>
      <c r="AH1208">
        <v>660</v>
      </c>
      <c r="AI1208">
        <v>4.29</v>
      </c>
      <c r="AJ1208">
        <v>51</v>
      </c>
      <c r="AK1208">
        <v>8</v>
      </c>
      <c r="AL1208">
        <v>17</v>
      </c>
      <c r="AM1208">
        <v>4152</v>
      </c>
      <c r="AN1208">
        <v>1385</v>
      </c>
      <c r="AO1208">
        <v>102</v>
      </c>
      <c r="AP1208">
        <v>602</v>
      </c>
      <c r="AQ1208">
        <v>597</v>
      </c>
      <c r="AR1208">
        <v>163</v>
      </c>
      <c r="AS1208">
        <v>166</v>
      </c>
      <c r="AT1208">
        <v>0.97399999999999998</v>
      </c>
      <c r="AU1208" t="s">
        <v>420</v>
      </c>
      <c r="AV1208" t="s">
        <v>495</v>
      </c>
      <c r="AW1208">
        <v>1132641</v>
      </c>
      <c r="AX1208">
        <v>100</v>
      </c>
      <c r="AY1208">
        <v>101</v>
      </c>
      <c r="AZ1208" t="s">
        <v>419</v>
      </c>
      <c r="BA1208" t="s">
        <v>419</v>
      </c>
      <c r="BB1208" t="s">
        <v>419</v>
      </c>
    </row>
    <row r="1209" spans="1:54" x14ac:dyDescent="0.25">
      <c r="A1209">
        <v>1951</v>
      </c>
      <c r="B1209" t="s">
        <v>157</v>
      </c>
      <c r="C1209" t="s">
        <v>242</v>
      </c>
      <c r="D1209" t="s">
        <v>243</v>
      </c>
      <c r="E1209" t="str">
        <f>VLOOKUP(D1209,TeamsFranchises!$A$2:$B$121,2,FALSE)</f>
        <v>San Francisco Giants</v>
      </c>
      <c r="G1209">
        <v>1</v>
      </c>
      <c r="H1209">
        <v>157</v>
      </c>
      <c r="I1209">
        <v>78</v>
      </c>
      <c r="J1209">
        <v>98</v>
      </c>
      <c r="K1209">
        <v>59</v>
      </c>
      <c r="N1209">
        <f t="shared" si="72"/>
        <v>0</v>
      </c>
      <c r="O1209" t="s">
        <v>76</v>
      </c>
      <c r="P1209">
        <f t="shared" si="73"/>
        <v>1</v>
      </c>
      <c r="Q1209" t="s">
        <v>51</v>
      </c>
      <c r="R1209">
        <f t="shared" si="74"/>
        <v>1</v>
      </c>
      <c r="S1209">
        <f t="shared" si="75"/>
        <v>0</v>
      </c>
      <c r="T1209" t="str">
        <f>IF('Teams-Start'!A1209&gt;=1903,"Y","N")</f>
        <v>Y</v>
      </c>
      <c r="U1209">
        <v>781</v>
      </c>
      <c r="V1209">
        <v>5360</v>
      </c>
      <c r="W1209">
        <v>1396</v>
      </c>
      <c r="X1209">
        <v>201</v>
      </c>
      <c r="Y1209">
        <v>53</v>
      </c>
      <c r="Z1209">
        <v>179</v>
      </c>
      <c r="AA1209">
        <v>671</v>
      </c>
      <c r="AB1209">
        <v>624</v>
      </c>
      <c r="AC1209">
        <v>55</v>
      </c>
      <c r="AD1209">
        <v>34</v>
      </c>
      <c r="AG1209">
        <v>641</v>
      </c>
      <c r="AH1209">
        <v>546</v>
      </c>
      <c r="AI1209">
        <v>3.48</v>
      </c>
      <c r="AJ1209">
        <v>64</v>
      </c>
      <c r="AK1209">
        <v>9</v>
      </c>
      <c r="AL1209">
        <v>18</v>
      </c>
      <c r="AM1209">
        <v>4236</v>
      </c>
      <c r="AN1209">
        <v>1334</v>
      </c>
      <c r="AO1209">
        <v>148</v>
      </c>
      <c r="AP1209">
        <v>482</v>
      </c>
      <c r="AQ1209">
        <v>625</v>
      </c>
      <c r="AR1209">
        <v>170</v>
      </c>
      <c r="AS1209">
        <v>175</v>
      </c>
      <c r="AT1209">
        <v>0.97199999999999998</v>
      </c>
      <c r="AU1209" t="s">
        <v>310</v>
      </c>
      <c r="AV1209" t="s">
        <v>457</v>
      </c>
      <c r="AW1209">
        <v>1059539</v>
      </c>
      <c r="AX1209">
        <v>101</v>
      </c>
      <c r="AY1209">
        <v>99</v>
      </c>
      <c r="AZ1209" t="s">
        <v>246</v>
      </c>
      <c r="BA1209" t="s">
        <v>242</v>
      </c>
      <c r="BB1209" t="s">
        <v>242</v>
      </c>
    </row>
    <row r="1210" spans="1:54" x14ac:dyDescent="0.25">
      <c r="A1210">
        <v>1951</v>
      </c>
      <c r="B1210" t="s">
        <v>410</v>
      </c>
      <c r="C1210" t="s">
        <v>436</v>
      </c>
      <c r="D1210" t="s">
        <v>412</v>
      </c>
      <c r="E1210" t="str">
        <f>VLOOKUP(D1210,TeamsFranchises!$A$2:$B$121,2,FALSE)</f>
        <v>New York Yankees</v>
      </c>
      <c r="G1210">
        <v>1</v>
      </c>
      <c r="H1210">
        <v>154</v>
      </c>
      <c r="I1210">
        <v>78</v>
      </c>
      <c r="J1210">
        <v>98</v>
      </c>
      <c r="K1210">
        <v>56</v>
      </c>
      <c r="N1210">
        <f t="shared" si="72"/>
        <v>0</v>
      </c>
      <c r="O1210" t="s">
        <v>76</v>
      </c>
      <c r="P1210">
        <f t="shared" si="73"/>
        <v>1</v>
      </c>
      <c r="Q1210" t="s">
        <v>76</v>
      </c>
      <c r="R1210">
        <f t="shared" si="74"/>
        <v>0</v>
      </c>
      <c r="S1210">
        <f t="shared" si="75"/>
        <v>1</v>
      </c>
      <c r="T1210" t="str">
        <f>IF('Teams-Start'!A1210&gt;=1903,"Y","N")</f>
        <v>Y</v>
      </c>
      <c r="U1210">
        <v>798</v>
      </c>
      <c r="V1210">
        <v>5194</v>
      </c>
      <c r="W1210">
        <v>1395</v>
      </c>
      <c r="X1210">
        <v>208</v>
      </c>
      <c r="Y1210">
        <v>48</v>
      </c>
      <c r="Z1210">
        <v>140</v>
      </c>
      <c r="AA1210">
        <v>605</v>
      </c>
      <c r="AB1210">
        <v>547</v>
      </c>
      <c r="AC1210">
        <v>78</v>
      </c>
      <c r="AD1210">
        <v>39</v>
      </c>
      <c r="AG1210">
        <v>621</v>
      </c>
      <c r="AH1210">
        <v>541</v>
      </c>
      <c r="AI1210">
        <v>3.56</v>
      </c>
      <c r="AJ1210">
        <v>66</v>
      </c>
      <c r="AK1210">
        <v>24</v>
      </c>
      <c r="AL1210">
        <v>22</v>
      </c>
      <c r="AM1210">
        <v>4101</v>
      </c>
      <c r="AN1210">
        <v>1290</v>
      </c>
      <c r="AO1210">
        <v>92</v>
      </c>
      <c r="AP1210">
        <v>562</v>
      </c>
      <c r="AQ1210">
        <v>664</v>
      </c>
      <c r="AR1210">
        <v>144</v>
      </c>
      <c r="AS1210">
        <v>190</v>
      </c>
      <c r="AT1210">
        <v>0.97499999999999998</v>
      </c>
      <c r="AU1210" t="s">
        <v>459</v>
      </c>
      <c r="AV1210" t="s">
        <v>491</v>
      </c>
      <c r="AW1210">
        <v>1950107</v>
      </c>
      <c r="AX1210">
        <v>97</v>
      </c>
      <c r="AY1210">
        <v>93</v>
      </c>
      <c r="AZ1210" t="s">
        <v>412</v>
      </c>
      <c r="BA1210" t="s">
        <v>436</v>
      </c>
      <c r="BB1210" t="s">
        <v>436</v>
      </c>
    </row>
    <row r="1211" spans="1:54" x14ac:dyDescent="0.25">
      <c r="A1211">
        <v>1951</v>
      </c>
      <c r="B1211" t="s">
        <v>410</v>
      </c>
      <c r="C1211" t="s">
        <v>226</v>
      </c>
      <c r="D1211" t="s">
        <v>423</v>
      </c>
      <c r="E1211" t="str">
        <f>VLOOKUP(D1211,TeamsFranchises!$A$2:$B$121,2,FALSE)</f>
        <v>Oakland Athletics</v>
      </c>
      <c r="G1211">
        <v>6</v>
      </c>
      <c r="H1211">
        <v>154</v>
      </c>
      <c r="I1211">
        <v>79</v>
      </c>
      <c r="J1211">
        <v>70</v>
      </c>
      <c r="K1211">
        <v>84</v>
      </c>
      <c r="N1211">
        <f t="shared" si="72"/>
        <v>0</v>
      </c>
      <c r="O1211" t="s">
        <v>51</v>
      </c>
      <c r="P1211">
        <f t="shared" si="73"/>
        <v>0</v>
      </c>
      <c r="Q1211" t="s">
        <v>51</v>
      </c>
      <c r="R1211">
        <f t="shared" si="74"/>
        <v>1</v>
      </c>
      <c r="S1211">
        <f t="shared" si="75"/>
        <v>0</v>
      </c>
      <c r="T1211" t="str">
        <f>IF('Teams-Start'!A1211&gt;=1903,"Y","N")</f>
        <v>Y</v>
      </c>
      <c r="U1211">
        <v>736</v>
      </c>
      <c r="V1211">
        <v>5277</v>
      </c>
      <c r="W1211">
        <v>1381</v>
      </c>
      <c r="X1211">
        <v>262</v>
      </c>
      <c r="Y1211">
        <v>43</v>
      </c>
      <c r="Z1211">
        <v>102</v>
      </c>
      <c r="AA1211">
        <v>677</v>
      </c>
      <c r="AB1211">
        <v>565</v>
      </c>
      <c r="AC1211">
        <v>47</v>
      </c>
      <c r="AD1211">
        <v>36</v>
      </c>
      <c r="AG1211">
        <v>745</v>
      </c>
      <c r="AH1211">
        <v>674</v>
      </c>
      <c r="AI1211">
        <v>4.47</v>
      </c>
      <c r="AJ1211">
        <v>52</v>
      </c>
      <c r="AK1211">
        <v>7</v>
      </c>
      <c r="AL1211">
        <v>22</v>
      </c>
      <c r="AM1211">
        <v>4074</v>
      </c>
      <c r="AN1211">
        <v>1421</v>
      </c>
      <c r="AO1211">
        <v>109</v>
      </c>
      <c r="AP1211">
        <v>569</v>
      </c>
      <c r="AQ1211">
        <v>437</v>
      </c>
      <c r="AR1211">
        <v>135</v>
      </c>
      <c r="AS1211">
        <v>204</v>
      </c>
      <c r="AT1211">
        <v>0.97799999999999998</v>
      </c>
      <c r="AU1211" t="s">
        <v>77</v>
      </c>
      <c r="AV1211" t="s">
        <v>442</v>
      </c>
      <c r="AW1211">
        <v>465469</v>
      </c>
      <c r="AX1211">
        <v>101</v>
      </c>
      <c r="AY1211">
        <v>103</v>
      </c>
      <c r="AZ1211" t="s">
        <v>226</v>
      </c>
      <c r="BA1211" t="s">
        <v>226</v>
      </c>
      <c r="BB1211" t="s">
        <v>226</v>
      </c>
    </row>
    <row r="1212" spans="1:54" x14ac:dyDescent="0.25">
      <c r="A1212">
        <v>1951</v>
      </c>
      <c r="B1212" t="s">
        <v>157</v>
      </c>
      <c r="C1212" t="s">
        <v>122</v>
      </c>
      <c r="D1212" t="s">
        <v>122</v>
      </c>
      <c r="E1212" t="str">
        <f>VLOOKUP(D1212,TeamsFranchises!$A$2:$B$121,2,FALSE)</f>
        <v>Philadelphia Phillies</v>
      </c>
      <c r="G1212">
        <v>5</v>
      </c>
      <c r="H1212">
        <v>154</v>
      </c>
      <c r="I1212">
        <v>77</v>
      </c>
      <c r="J1212">
        <v>73</v>
      </c>
      <c r="K1212">
        <v>81</v>
      </c>
      <c r="N1212">
        <f t="shared" si="72"/>
        <v>0</v>
      </c>
      <c r="O1212" t="s">
        <v>51</v>
      </c>
      <c r="P1212">
        <f t="shared" si="73"/>
        <v>0</v>
      </c>
      <c r="Q1212" t="s">
        <v>51</v>
      </c>
      <c r="R1212">
        <f t="shared" si="74"/>
        <v>1</v>
      </c>
      <c r="S1212">
        <f t="shared" si="75"/>
        <v>0</v>
      </c>
      <c r="T1212" t="str">
        <f>IF('Teams-Start'!A1212&gt;=1903,"Y","N")</f>
        <v>Y</v>
      </c>
      <c r="U1212">
        <v>648</v>
      </c>
      <c r="V1212">
        <v>5332</v>
      </c>
      <c r="W1212">
        <v>1384</v>
      </c>
      <c r="X1212">
        <v>199</v>
      </c>
      <c r="Y1212">
        <v>47</v>
      </c>
      <c r="Z1212">
        <v>108</v>
      </c>
      <c r="AA1212">
        <v>505</v>
      </c>
      <c r="AB1212">
        <v>525</v>
      </c>
      <c r="AC1212">
        <v>63</v>
      </c>
      <c r="AD1212">
        <v>28</v>
      </c>
      <c r="AG1212">
        <v>644</v>
      </c>
      <c r="AH1212">
        <v>586</v>
      </c>
      <c r="AI1212">
        <v>3.81</v>
      </c>
      <c r="AJ1212">
        <v>57</v>
      </c>
      <c r="AK1212">
        <v>19</v>
      </c>
      <c r="AL1212">
        <v>15</v>
      </c>
      <c r="AM1212">
        <v>4152</v>
      </c>
      <c r="AN1212">
        <v>1373</v>
      </c>
      <c r="AO1212">
        <v>110</v>
      </c>
      <c r="AP1212">
        <v>497</v>
      </c>
      <c r="AQ1212">
        <v>570</v>
      </c>
      <c r="AR1212">
        <v>138</v>
      </c>
      <c r="AS1212">
        <v>146</v>
      </c>
      <c r="AT1212">
        <v>0.97699999999999998</v>
      </c>
      <c r="AU1212" t="s">
        <v>358</v>
      </c>
      <c r="AV1212" t="s">
        <v>442</v>
      </c>
      <c r="AW1212">
        <v>937658</v>
      </c>
      <c r="AX1212">
        <v>99</v>
      </c>
      <c r="AY1212">
        <v>97</v>
      </c>
      <c r="AZ1212" t="s">
        <v>122</v>
      </c>
      <c r="BA1212" t="s">
        <v>122</v>
      </c>
      <c r="BB1212" t="s">
        <v>122</v>
      </c>
    </row>
    <row r="1213" spans="1:54" x14ac:dyDescent="0.25">
      <c r="A1213">
        <v>1951</v>
      </c>
      <c r="B1213" t="s">
        <v>157</v>
      </c>
      <c r="C1213" t="s">
        <v>229</v>
      </c>
      <c r="D1213" t="s">
        <v>229</v>
      </c>
      <c r="E1213" t="str">
        <f>VLOOKUP(D1213,TeamsFranchises!$A$2:$B$121,2,FALSE)</f>
        <v>Pittsburgh Pirates</v>
      </c>
      <c r="G1213">
        <v>7</v>
      </c>
      <c r="H1213">
        <v>155</v>
      </c>
      <c r="I1213">
        <v>78</v>
      </c>
      <c r="J1213">
        <v>64</v>
      </c>
      <c r="K1213">
        <v>90</v>
      </c>
      <c r="N1213">
        <f t="shared" si="72"/>
        <v>0</v>
      </c>
      <c r="O1213" t="s">
        <v>51</v>
      </c>
      <c r="P1213">
        <f t="shared" si="73"/>
        <v>0</v>
      </c>
      <c r="Q1213" t="s">
        <v>51</v>
      </c>
      <c r="R1213">
        <f t="shared" si="74"/>
        <v>1</v>
      </c>
      <c r="S1213">
        <f t="shared" si="75"/>
        <v>0</v>
      </c>
      <c r="T1213" t="str">
        <f>IF('Teams-Start'!A1213&gt;=1903,"Y","N")</f>
        <v>Y</v>
      </c>
      <c r="U1213">
        <v>689</v>
      </c>
      <c r="V1213">
        <v>5318</v>
      </c>
      <c r="W1213">
        <v>1372</v>
      </c>
      <c r="X1213">
        <v>218</v>
      </c>
      <c r="Y1213">
        <v>56</v>
      </c>
      <c r="Z1213">
        <v>137</v>
      </c>
      <c r="AA1213">
        <v>557</v>
      </c>
      <c r="AB1213">
        <v>615</v>
      </c>
      <c r="AC1213">
        <v>29</v>
      </c>
      <c r="AD1213">
        <v>27</v>
      </c>
      <c r="AG1213">
        <v>845</v>
      </c>
      <c r="AH1213">
        <v>734</v>
      </c>
      <c r="AI1213">
        <v>4.79</v>
      </c>
      <c r="AJ1213">
        <v>40</v>
      </c>
      <c r="AK1213">
        <v>9</v>
      </c>
      <c r="AL1213">
        <v>22</v>
      </c>
      <c r="AM1213">
        <v>4140</v>
      </c>
      <c r="AN1213">
        <v>1479</v>
      </c>
      <c r="AO1213">
        <v>157</v>
      </c>
      <c r="AP1213">
        <v>609</v>
      </c>
      <c r="AQ1213">
        <v>580</v>
      </c>
      <c r="AR1213">
        <v>170</v>
      </c>
      <c r="AS1213">
        <v>178</v>
      </c>
      <c r="AT1213">
        <v>0.97199999999999998</v>
      </c>
      <c r="AU1213" t="s">
        <v>390</v>
      </c>
      <c r="AV1213" t="s">
        <v>447</v>
      </c>
      <c r="AW1213">
        <v>980590</v>
      </c>
      <c r="AX1213">
        <v>102</v>
      </c>
      <c r="AY1213">
        <v>106</v>
      </c>
      <c r="AZ1213" t="s">
        <v>229</v>
      </c>
      <c r="BA1213" t="s">
        <v>229</v>
      </c>
      <c r="BB1213" t="s">
        <v>229</v>
      </c>
    </row>
    <row r="1214" spans="1:54" x14ac:dyDescent="0.25">
      <c r="A1214">
        <v>1951</v>
      </c>
      <c r="B1214" t="s">
        <v>410</v>
      </c>
      <c r="C1214" t="s">
        <v>431</v>
      </c>
      <c r="D1214" t="s">
        <v>95</v>
      </c>
      <c r="E1214" t="str">
        <f>VLOOKUP(D1214,TeamsFranchises!$A$2:$B$121,2,FALSE)</f>
        <v>Baltimore Orioles</v>
      </c>
      <c r="G1214">
        <v>8</v>
      </c>
      <c r="H1214">
        <v>154</v>
      </c>
      <c r="I1214">
        <v>77</v>
      </c>
      <c r="J1214">
        <v>52</v>
      </c>
      <c r="K1214">
        <v>102</v>
      </c>
      <c r="N1214">
        <f t="shared" si="72"/>
        <v>0</v>
      </c>
      <c r="O1214" t="s">
        <v>51</v>
      </c>
      <c r="P1214">
        <f t="shared" si="73"/>
        <v>0</v>
      </c>
      <c r="Q1214" t="s">
        <v>51</v>
      </c>
      <c r="R1214">
        <f t="shared" si="74"/>
        <v>1</v>
      </c>
      <c r="S1214">
        <f t="shared" si="75"/>
        <v>0</v>
      </c>
      <c r="T1214" t="str">
        <f>IF('Teams-Start'!A1214&gt;=1903,"Y","N")</f>
        <v>Y</v>
      </c>
      <c r="U1214">
        <v>611</v>
      </c>
      <c r="V1214">
        <v>5219</v>
      </c>
      <c r="W1214">
        <v>1288</v>
      </c>
      <c r="X1214">
        <v>223</v>
      </c>
      <c r="Y1214">
        <v>47</v>
      </c>
      <c r="Z1214">
        <v>86</v>
      </c>
      <c r="AA1214">
        <v>521</v>
      </c>
      <c r="AB1214">
        <v>693</v>
      </c>
      <c r="AC1214">
        <v>35</v>
      </c>
      <c r="AD1214">
        <v>38</v>
      </c>
      <c r="AG1214">
        <v>882</v>
      </c>
      <c r="AH1214">
        <v>789</v>
      </c>
      <c r="AI1214">
        <v>5.18</v>
      </c>
      <c r="AJ1214">
        <v>56</v>
      </c>
      <c r="AK1214">
        <v>5</v>
      </c>
      <c r="AL1214">
        <v>9</v>
      </c>
      <c r="AM1214">
        <v>4110</v>
      </c>
      <c r="AN1214">
        <v>1525</v>
      </c>
      <c r="AO1214">
        <v>131</v>
      </c>
      <c r="AP1214">
        <v>801</v>
      </c>
      <c r="AQ1214">
        <v>550</v>
      </c>
      <c r="AR1214">
        <v>171</v>
      </c>
      <c r="AS1214">
        <v>179</v>
      </c>
      <c r="AT1214">
        <v>0.97099999999999997</v>
      </c>
      <c r="AU1214" t="s">
        <v>252</v>
      </c>
      <c r="AV1214" t="s">
        <v>444</v>
      </c>
      <c r="AW1214">
        <v>293790</v>
      </c>
      <c r="AX1214">
        <v>103</v>
      </c>
      <c r="AY1214">
        <v>107</v>
      </c>
      <c r="AZ1214" t="s">
        <v>433</v>
      </c>
      <c r="BA1214" t="s">
        <v>431</v>
      </c>
      <c r="BB1214" t="s">
        <v>431</v>
      </c>
    </row>
    <row r="1215" spans="1:54" x14ac:dyDescent="0.25">
      <c r="A1215">
        <v>1951</v>
      </c>
      <c r="B1215" t="s">
        <v>157</v>
      </c>
      <c r="C1215" t="s">
        <v>396</v>
      </c>
      <c r="D1215" t="s">
        <v>154</v>
      </c>
      <c r="E1215" t="str">
        <f>VLOOKUP(D1215,TeamsFranchises!$A$2:$B$121,2,FALSE)</f>
        <v>St. Louis Cardinals</v>
      </c>
      <c r="G1215">
        <v>3</v>
      </c>
      <c r="H1215">
        <v>155</v>
      </c>
      <c r="I1215">
        <v>79</v>
      </c>
      <c r="J1215">
        <v>81</v>
      </c>
      <c r="K1215">
        <v>73</v>
      </c>
      <c r="N1215">
        <f t="shared" si="72"/>
        <v>0</v>
      </c>
      <c r="O1215" t="s">
        <v>51</v>
      </c>
      <c r="P1215">
        <f t="shared" si="73"/>
        <v>0</v>
      </c>
      <c r="Q1215" t="s">
        <v>51</v>
      </c>
      <c r="R1215">
        <f t="shared" si="74"/>
        <v>1</v>
      </c>
      <c r="S1215">
        <f t="shared" si="75"/>
        <v>0</v>
      </c>
      <c r="T1215" t="str">
        <f>IF('Teams-Start'!A1215&gt;=1903,"Y","N")</f>
        <v>Y</v>
      </c>
      <c r="U1215">
        <v>683</v>
      </c>
      <c r="V1215">
        <v>5317</v>
      </c>
      <c r="W1215">
        <v>1404</v>
      </c>
      <c r="X1215">
        <v>230</v>
      </c>
      <c r="Y1215">
        <v>57</v>
      </c>
      <c r="Z1215">
        <v>95</v>
      </c>
      <c r="AA1215">
        <v>569</v>
      </c>
      <c r="AB1215">
        <v>492</v>
      </c>
      <c r="AC1215">
        <v>30</v>
      </c>
      <c r="AD1215">
        <v>30</v>
      </c>
      <c r="AG1215">
        <v>671</v>
      </c>
      <c r="AH1215">
        <v>609</v>
      </c>
      <c r="AI1215">
        <v>3.95</v>
      </c>
      <c r="AJ1215">
        <v>58</v>
      </c>
      <c r="AK1215">
        <v>9</v>
      </c>
      <c r="AL1215">
        <v>23</v>
      </c>
      <c r="AM1215">
        <v>4161</v>
      </c>
      <c r="AN1215">
        <v>1391</v>
      </c>
      <c r="AO1215">
        <v>119</v>
      </c>
      <c r="AP1215">
        <v>568</v>
      </c>
      <c r="AQ1215">
        <v>546</v>
      </c>
      <c r="AR1215">
        <v>125</v>
      </c>
      <c r="AS1215">
        <v>187</v>
      </c>
      <c r="AT1215">
        <v>0.98</v>
      </c>
      <c r="AU1215" t="s">
        <v>409</v>
      </c>
      <c r="AV1215" t="s">
        <v>444</v>
      </c>
      <c r="AW1215">
        <v>1013429</v>
      </c>
      <c r="AX1215">
        <v>100</v>
      </c>
      <c r="AY1215">
        <v>100</v>
      </c>
      <c r="AZ1215" t="s">
        <v>154</v>
      </c>
      <c r="BA1215" t="s">
        <v>396</v>
      </c>
      <c r="BB1215" t="s">
        <v>396</v>
      </c>
    </row>
    <row r="1216" spans="1:54" x14ac:dyDescent="0.25">
      <c r="A1216">
        <v>1951</v>
      </c>
      <c r="B1216" t="s">
        <v>410</v>
      </c>
      <c r="C1216" t="s">
        <v>425</v>
      </c>
      <c r="D1216" t="s">
        <v>426</v>
      </c>
      <c r="E1216" t="str">
        <f>VLOOKUP(D1216,TeamsFranchises!$A$2:$B$121,2,FALSE)</f>
        <v>Minnesota Twins</v>
      </c>
      <c r="G1216">
        <v>7</v>
      </c>
      <c r="H1216">
        <v>154</v>
      </c>
      <c r="I1216">
        <v>76</v>
      </c>
      <c r="J1216">
        <v>62</v>
      </c>
      <c r="K1216">
        <v>92</v>
      </c>
      <c r="N1216">
        <f t="shared" si="72"/>
        <v>0</v>
      </c>
      <c r="O1216" t="s">
        <v>51</v>
      </c>
      <c r="P1216">
        <f t="shared" si="73"/>
        <v>0</v>
      </c>
      <c r="Q1216" t="s">
        <v>51</v>
      </c>
      <c r="R1216">
        <f t="shared" si="74"/>
        <v>1</v>
      </c>
      <c r="S1216">
        <f t="shared" si="75"/>
        <v>0</v>
      </c>
      <c r="T1216" t="str">
        <f>IF('Teams-Start'!A1216&gt;=1903,"Y","N")</f>
        <v>Y</v>
      </c>
      <c r="U1216">
        <v>672</v>
      </c>
      <c r="V1216">
        <v>5329</v>
      </c>
      <c r="W1216">
        <v>1399</v>
      </c>
      <c r="X1216">
        <v>242</v>
      </c>
      <c r="Y1216">
        <v>45</v>
      </c>
      <c r="Z1216">
        <v>54</v>
      </c>
      <c r="AA1216">
        <v>560</v>
      </c>
      <c r="AB1216">
        <v>515</v>
      </c>
      <c r="AC1216">
        <v>45</v>
      </c>
      <c r="AD1216">
        <v>38</v>
      </c>
      <c r="AG1216">
        <v>764</v>
      </c>
      <c r="AH1216">
        <v>681</v>
      </c>
      <c r="AI1216">
        <v>4.49</v>
      </c>
      <c r="AJ1216">
        <v>58</v>
      </c>
      <c r="AK1216">
        <v>6</v>
      </c>
      <c r="AL1216">
        <v>13</v>
      </c>
      <c r="AM1216">
        <v>4098</v>
      </c>
      <c r="AN1216">
        <v>1429</v>
      </c>
      <c r="AO1216">
        <v>110</v>
      </c>
      <c r="AP1216">
        <v>630</v>
      </c>
      <c r="AQ1216">
        <v>475</v>
      </c>
      <c r="AR1216">
        <v>160</v>
      </c>
      <c r="AS1216">
        <v>148</v>
      </c>
      <c r="AT1216">
        <v>0.97299999999999998</v>
      </c>
      <c r="AU1216" t="s">
        <v>397</v>
      </c>
      <c r="AV1216" t="s">
        <v>452</v>
      </c>
      <c r="AW1216">
        <v>695167</v>
      </c>
      <c r="AX1216">
        <v>98</v>
      </c>
      <c r="AY1216">
        <v>100</v>
      </c>
      <c r="AZ1216" t="s">
        <v>428</v>
      </c>
      <c r="BA1216" t="s">
        <v>425</v>
      </c>
      <c r="BB1216" t="s">
        <v>425</v>
      </c>
    </row>
    <row r="1217" spans="1:54" x14ac:dyDescent="0.25">
      <c r="A1217">
        <v>1952</v>
      </c>
      <c r="B1217" t="s">
        <v>410</v>
      </c>
      <c r="C1217" t="s">
        <v>54</v>
      </c>
      <c r="D1217" t="s">
        <v>54</v>
      </c>
      <c r="E1217" t="str">
        <f>VLOOKUP(D1217,TeamsFranchises!$A$2:$B$121,2,FALSE)</f>
        <v>Boston Red Sox</v>
      </c>
      <c r="G1217">
        <v>6</v>
      </c>
      <c r="H1217">
        <v>154</v>
      </c>
      <c r="I1217">
        <v>77</v>
      </c>
      <c r="J1217">
        <v>76</v>
      </c>
      <c r="K1217">
        <v>78</v>
      </c>
      <c r="N1217">
        <f t="shared" si="72"/>
        <v>0</v>
      </c>
      <c r="O1217" t="s">
        <v>51</v>
      </c>
      <c r="P1217">
        <f t="shared" si="73"/>
        <v>0</v>
      </c>
      <c r="Q1217" t="s">
        <v>51</v>
      </c>
      <c r="R1217">
        <f t="shared" si="74"/>
        <v>1</v>
      </c>
      <c r="S1217">
        <f t="shared" si="75"/>
        <v>0</v>
      </c>
      <c r="T1217" t="str">
        <f>IF('Teams-Start'!A1217&gt;=1903,"Y","N")</f>
        <v>Y</v>
      </c>
      <c r="U1217">
        <v>668</v>
      </c>
      <c r="V1217">
        <v>5246</v>
      </c>
      <c r="W1217">
        <v>1338</v>
      </c>
      <c r="X1217">
        <v>233</v>
      </c>
      <c r="Y1217">
        <v>34</v>
      </c>
      <c r="Z1217">
        <v>113</v>
      </c>
      <c r="AA1217">
        <v>542</v>
      </c>
      <c r="AB1217">
        <v>739</v>
      </c>
      <c r="AC1217">
        <v>59</v>
      </c>
      <c r="AD1217">
        <v>47</v>
      </c>
      <c r="AG1217">
        <v>658</v>
      </c>
      <c r="AH1217">
        <v>579</v>
      </c>
      <c r="AI1217">
        <v>3.8</v>
      </c>
      <c r="AJ1217">
        <v>53</v>
      </c>
      <c r="AK1217">
        <v>7</v>
      </c>
      <c r="AL1217">
        <v>24</v>
      </c>
      <c r="AM1217">
        <v>4116</v>
      </c>
      <c r="AN1217">
        <v>1332</v>
      </c>
      <c r="AO1217">
        <v>107</v>
      </c>
      <c r="AP1217">
        <v>623</v>
      </c>
      <c r="AQ1217">
        <v>624</v>
      </c>
      <c r="AR1217">
        <v>143</v>
      </c>
      <c r="AS1217">
        <v>181</v>
      </c>
      <c r="AT1217">
        <v>0.97599999999999998</v>
      </c>
      <c r="AU1217" t="s">
        <v>441</v>
      </c>
      <c r="AV1217" t="s">
        <v>493</v>
      </c>
      <c r="AW1217">
        <v>1115750</v>
      </c>
      <c r="AX1217">
        <v>108</v>
      </c>
      <c r="AY1217">
        <v>107</v>
      </c>
      <c r="AZ1217" t="s">
        <v>54</v>
      </c>
      <c r="BA1217" t="s">
        <v>54</v>
      </c>
      <c r="BB1217" t="s">
        <v>54</v>
      </c>
    </row>
    <row r="1218" spans="1:54" x14ac:dyDescent="0.25">
      <c r="A1218">
        <v>1952</v>
      </c>
      <c r="B1218" t="s">
        <v>157</v>
      </c>
      <c r="C1218" t="s">
        <v>262</v>
      </c>
      <c r="D1218" t="s">
        <v>260</v>
      </c>
      <c r="E1218" t="str">
        <f>VLOOKUP(D1218,TeamsFranchises!$A$2:$B$121,2,FALSE)</f>
        <v>Los Angeles Dodgers</v>
      </c>
      <c r="G1218">
        <v>1</v>
      </c>
      <c r="H1218">
        <v>155</v>
      </c>
      <c r="I1218">
        <v>80</v>
      </c>
      <c r="J1218">
        <v>96</v>
      </c>
      <c r="K1218">
        <v>57</v>
      </c>
      <c r="N1218">
        <f t="shared" si="72"/>
        <v>0</v>
      </c>
      <c r="O1218" t="s">
        <v>76</v>
      </c>
      <c r="P1218">
        <f t="shared" si="73"/>
        <v>1</v>
      </c>
      <c r="Q1218" t="s">
        <v>51</v>
      </c>
      <c r="R1218">
        <f t="shared" si="74"/>
        <v>1</v>
      </c>
      <c r="S1218">
        <f t="shared" si="75"/>
        <v>0</v>
      </c>
      <c r="T1218" t="str">
        <f>IF('Teams-Start'!A1218&gt;=1903,"Y","N")</f>
        <v>Y</v>
      </c>
      <c r="U1218">
        <v>775</v>
      </c>
      <c r="V1218">
        <v>5266</v>
      </c>
      <c r="W1218">
        <v>1380</v>
      </c>
      <c r="X1218">
        <v>199</v>
      </c>
      <c r="Y1218">
        <v>32</v>
      </c>
      <c r="Z1218">
        <v>153</v>
      </c>
      <c r="AA1218">
        <v>663</v>
      </c>
      <c r="AB1218">
        <v>699</v>
      </c>
      <c r="AC1218">
        <v>90</v>
      </c>
      <c r="AD1218">
        <v>49</v>
      </c>
      <c r="AG1218">
        <v>603</v>
      </c>
      <c r="AH1218">
        <v>549</v>
      </c>
      <c r="AI1218">
        <v>3.53</v>
      </c>
      <c r="AJ1218">
        <v>45</v>
      </c>
      <c r="AK1218">
        <v>11</v>
      </c>
      <c r="AL1218">
        <v>24</v>
      </c>
      <c r="AM1218">
        <v>4197</v>
      </c>
      <c r="AN1218">
        <v>1295</v>
      </c>
      <c r="AO1218">
        <v>121</v>
      </c>
      <c r="AP1218">
        <v>544</v>
      </c>
      <c r="AQ1218">
        <v>773</v>
      </c>
      <c r="AR1218">
        <v>105</v>
      </c>
      <c r="AS1218">
        <v>169</v>
      </c>
      <c r="AT1218">
        <v>0.98199999999999998</v>
      </c>
      <c r="AU1218" t="s">
        <v>448</v>
      </c>
      <c r="AV1218" t="s">
        <v>458</v>
      </c>
      <c r="AW1218">
        <v>1088704</v>
      </c>
      <c r="AX1218">
        <v>102</v>
      </c>
      <c r="AY1218">
        <v>98</v>
      </c>
      <c r="AZ1218" t="s">
        <v>262</v>
      </c>
      <c r="BA1218" t="s">
        <v>262</v>
      </c>
      <c r="BB1218" t="s">
        <v>262</v>
      </c>
    </row>
    <row r="1219" spans="1:54" x14ac:dyDescent="0.25">
      <c r="A1219">
        <v>1952</v>
      </c>
      <c r="B1219" t="s">
        <v>157</v>
      </c>
      <c r="C1219" t="s">
        <v>158</v>
      </c>
      <c r="D1219" t="s">
        <v>159</v>
      </c>
      <c r="E1219" t="str">
        <f>VLOOKUP(D1219,TeamsFranchises!$A$2:$B$121,2,FALSE)</f>
        <v>Atlanta Braves</v>
      </c>
      <c r="G1219">
        <v>7</v>
      </c>
      <c r="H1219">
        <v>155</v>
      </c>
      <c r="I1219">
        <v>77</v>
      </c>
      <c r="J1219">
        <v>64</v>
      </c>
      <c r="K1219">
        <v>89</v>
      </c>
      <c r="N1219">
        <f t="shared" ref="N1219:N1282" si="76">IF(M1219="Y",1,0)</f>
        <v>0</v>
      </c>
      <c r="O1219" t="s">
        <v>51</v>
      </c>
      <c r="P1219">
        <f t="shared" ref="P1219:P1282" si="77">IF(O1219="Y",1,0)</f>
        <v>0</v>
      </c>
      <c r="Q1219" t="s">
        <v>51</v>
      </c>
      <c r="R1219">
        <f t="shared" ref="R1219:R1282" si="78">IF(Q1219="N",1,0)</f>
        <v>1</v>
      </c>
      <c r="S1219">
        <f t="shared" ref="S1219:S1282" si="79">IF(Q1219="Y",1,0)</f>
        <v>0</v>
      </c>
      <c r="T1219" t="str">
        <f>IF('Teams-Start'!A1219&gt;=1903,"Y","N")</f>
        <v>Y</v>
      </c>
      <c r="U1219">
        <v>569</v>
      </c>
      <c r="V1219">
        <v>5221</v>
      </c>
      <c r="W1219">
        <v>1214</v>
      </c>
      <c r="X1219">
        <v>187</v>
      </c>
      <c r="Y1219">
        <v>31</v>
      </c>
      <c r="Z1219">
        <v>110</v>
      </c>
      <c r="AA1219">
        <v>483</v>
      </c>
      <c r="AB1219">
        <v>711</v>
      </c>
      <c r="AC1219">
        <v>58</v>
      </c>
      <c r="AD1219">
        <v>34</v>
      </c>
      <c r="AG1219">
        <v>651</v>
      </c>
      <c r="AH1219">
        <v>586</v>
      </c>
      <c r="AI1219">
        <v>3.78</v>
      </c>
      <c r="AJ1219">
        <v>63</v>
      </c>
      <c r="AK1219">
        <v>11</v>
      </c>
      <c r="AL1219">
        <v>13</v>
      </c>
      <c r="AM1219">
        <v>4188</v>
      </c>
      <c r="AN1219">
        <v>1388</v>
      </c>
      <c r="AO1219">
        <v>106</v>
      </c>
      <c r="AP1219">
        <v>525</v>
      </c>
      <c r="AQ1219">
        <v>687</v>
      </c>
      <c r="AR1219">
        <v>153</v>
      </c>
      <c r="AS1219">
        <v>143</v>
      </c>
      <c r="AT1219">
        <v>0.97499999999999998</v>
      </c>
      <c r="AU1219" t="s">
        <v>454</v>
      </c>
      <c r="AV1219" t="s">
        <v>489</v>
      </c>
      <c r="AW1219">
        <v>281278</v>
      </c>
      <c r="AX1219">
        <v>97</v>
      </c>
      <c r="AY1219">
        <v>98</v>
      </c>
      <c r="AZ1219" t="s">
        <v>158</v>
      </c>
      <c r="BA1219" t="s">
        <v>158</v>
      </c>
      <c r="BB1219" t="s">
        <v>158</v>
      </c>
    </row>
    <row r="1220" spans="1:54" x14ac:dyDescent="0.25">
      <c r="A1220">
        <v>1952</v>
      </c>
      <c r="B1220" t="s">
        <v>410</v>
      </c>
      <c r="C1220" t="s">
        <v>415</v>
      </c>
      <c r="D1220" t="s">
        <v>416</v>
      </c>
      <c r="E1220" t="str">
        <f>VLOOKUP(D1220,TeamsFranchises!$A$2:$B$121,2,FALSE)</f>
        <v>Chicago White Sox</v>
      </c>
      <c r="G1220">
        <v>3</v>
      </c>
      <c r="H1220">
        <v>156</v>
      </c>
      <c r="I1220">
        <v>79</v>
      </c>
      <c r="J1220">
        <v>81</v>
      </c>
      <c r="K1220">
        <v>73</v>
      </c>
      <c r="N1220">
        <f t="shared" si="76"/>
        <v>0</v>
      </c>
      <c r="O1220" t="s">
        <v>51</v>
      </c>
      <c r="P1220">
        <f t="shared" si="77"/>
        <v>0</v>
      </c>
      <c r="Q1220" t="s">
        <v>51</v>
      </c>
      <c r="R1220">
        <f t="shared" si="78"/>
        <v>1</v>
      </c>
      <c r="S1220">
        <f t="shared" si="79"/>
        <v>0</v>
      </c>
      <c r="T1220" t="str">
        <f>IF('Teams-Start'!A1220&gt;=1903,"Y","N")</f>
        <v>Y</v>
      </c>
      <c r="U1220">
        <v>610</v>
      </c>
      <c r="V1220">
        <v>5316</v>
      </c>
      <c r="W1220">
        <v>1337</v>
      </c>
      <c r="X1220">
        <v>199</v>
      </c>
      <c r="Y1220">
        <v>38</v>
      </c>
      <c r="Z1220">
        <v>80</v>
      </c>
      <c r="AA1220">
        <v>541</v>
      </c>
      <c r="AB1220">
        <v>521</v>
      </c>
      <c r="AC1220">
        <v>61</v>
      </c>
      <c r="AD1220">
        <v>38</v>
      </c>
      <c r="AG1220">
        <v>568</v>
      </c>
      <c r="AH1220">
        <v>511</v>
      </c>
      <c r="AI1220">
        <v>3.25</v>
      </c>
      <c r="AJ1220">
        <v>53</v>
      </c>
      <c r="AK1220">
        <v>15</v>
      </c>
      <c r="AL1220">
        <v>28</v>
      </c>
      <c r="AM1220">
        <v>4248</v>
      </c>
      <c r="AN1220">
        <v>1251</v>
      </c>
      <c r="AO1220">
        <v>86</v>
      </c>
      <c r="AP1220">
        <v>578</v>
      </c>
      <c r="AQ1220">
        <v>774</v>
      </c>
      <c r="AR1220">
        <v>123</v>
      </c>
      <c r="AS1220">
        <v>158</v>
      </c>
      <c r="AT1220">
        <v>0.98</v>
      </c>
      <c r="AU1220" t="s">
        <v>417</v>
      </c>
      <c r="AV1220" t="s">
        <v>450</v>
      </c>
      <c r="AW1220">
        <v>1231675</v>
      </c>
      <c r="AX1220">
        <v>101</v>
      </c>
      <c r="AY1220">
        <v>99</v>
      </c>
      <c r="AZ1220" t="s">
        <v>416</v>
      </c>
      <c r="BA1220" t="s">
        <v>415</v>
      </c>
      <c r="BB1220" t="s">
        <v>415</v>
      </c>
    </row>
    <row r="1221" spans="1:54" x14ac:dyDescent="0.25">
      <c r="A1221">
        <v>1952</v>
      </c>
      <c r="B1221" t="s">
        <v>157</v>
      </c>
      <c r="C1221" t="s">
        <v>161</v>
      </c>
      <c r="D1221" t="s">
        <v>162</v>
      </c>
      <c r="E1221" t="str">
        <f>VLOOKUP(D1221,TeamsFranchises!$A$2:$B$121,2,FALSE)</f>
        <v>Chicago Cubs</v>
      </c>
      <c r="G1221">
        <v>5</v>
      </c>
      <c r="H1221">
        <v>155</v>
      </c>
      <c r="I1221">
        <v>77</v>
      </c>
      <c r="J1221">
        <v>77</v>
      </c>
      <c r="K1221">
        <v>77</v>
      </c>
      <c r="N1221">
        <f t="shared" si="76"/>
        <v>0</v>
      </c>
      <c r="O1221" t="s">
        <v>51</v>
      </c>
      <c r="P1221">
        <f t="shared" si="77"/>
        <v>0</v>
      </c>
      <c r="Q1221" t="s">
        <v>51</v>
      </c>
      <c r="R1221">
        <f t="shared" si="78"/>
        <v>1</v>
      </c>
      <c r="S1221">
        <f t="shared" si="79"/>
        <v>0</v>
      </c>
      <c r="T1221" t="str">
        <f>IF('Teams-Start'!A1221&gt;=1903,"Y","N")</f>
        <v>Y</v>
      </c>
      <c r="U1221">
        <v>628</v>
      </c>
      <c r="V1221">
        <v>5330</v>
      </c>
      <c r="W1221">
        <v>1408</v>
      </c>
      <c r="X1221">
        <v>223</v>
      </c>
      <c r="Y1221">
        <v>45</v>
      </c>
      <c r="Z1221">
        <v>107</v>
      </c>
      <c r="AA1221">
        <v>422</v>
      </c>
      <c r="AB1221">
        <v>712</v>
      </c>
      <c r="AC1221">
        <v>50</v>
      </c>
      <c r="AD1221">
        <v>40</v>
      </c>
      <c r="AG1221">
        <v>631</v>
      </c>
      <c r="AH1221">
        <v>551</v>
      </c>
      <c r="AI1221">
        <v>3.58</v>
      </c>
      <c r="AJ1221">
        <v>59</v>
      </c>
      <c r="AK1221">
        <v>15</v>
      </c>
      <c r="AL1221">
        <v>15</v>
      </c>
      <c r="AM1221">
        <v>4158</v>
      </c>
      <c r="AN1221">
        <v>1265</v>
      </c>
      <c r="AO1221">
        <v>101</v>
      </c>
      <c r="AP1221">
        <v>534</v>
      </c>
      <c r="AQ1221">
        <v>661</v>
      </c>
      <c r="AR1221">
        <v>146</v>
      </c>
      <c r="AS1221">
        <v>123</v>
      </c>
      <c r="AT1221">
        <v>0.97599999999999998</v>
      </c>
      <c r="AU1221" t="s">
        <v>434</v>
      </c>
      <c r="AV1221" t="s">
        <v>473</v>
      </c>
      <c r="AW1221">
        <v>1024826</v>
      </c>
      <c r="AX1221">
        <v>101</v>
      </c>
      <c r="AY1221">
        <v>103</v>
      </c>
      <c r="AZ1221" t="s">
        <v>162</v>
      </c>
      <c r="BA1221" t="s">
        <v>161</v>
      </c>
      <c r="BB1221" t="s">
        <v>161</v>
      </c>
    </row>
    <row r="1222" spans="1:54" x14ac:dyDescent="0.25">
      <c r="A1222">
        <v>1952</v>
      </c>
      <c r="B1222" t="s">
        <v>157</v>
      </c>
      <c r="C1222" t="s">
        <v>167</v>
      </c>
      <c r="D1222" t="s">
        <v>167</v>
      </c>
      <c r="E1222" t="str">
        <f>VLOOKUP(D1222,TeamsFranchises!$A$2:$B$121,2,FALSE)</f>
        <v>Cincinnati Reds</v>
      </c>
      <c r="G1222">
        <v>6</v>
      </c>
      <c r="H1222">
        <v>154</v>
      </c>
      <c r="I1222">
        <v>77</v>
      </c>
      <c r="J1222">
        <v>69</v>
      </c>
      <c r="K1222">
        <v>85</v>
      </c>
      <c r="N1222">
        <f t="shared" si="76"/>
        <v>0</v>
      </c>
      <c r="O1222" t="s">
        <v>51</v>
      </c>
      <c r="P1222">
        <f t="shared" si="77"/>
        <v>0</v>
      </c>
      <c r="Q1222" t="s">
        <v>51</v>
      </c>
      <c r="R1222">
        <f t="shared" si="78"/>
        <v>1</v>
      </c>
      <c r="S1222">
        <f t="shared" si="79"/>
        <v>0</v>
      </c>
      <c r="T1222" t="str">
        <f>IF('Teams-Start'!A1222&gt;=1903,"Y","N")</f>
        <v>Y</v>
      </c>
      <c r="U1222">
        <v>615</v>
      </c>
      <c r="V1222">
        <v>5234</v>
      </c>
      <c r="W1222">
        <v>1303</v>
      </c>
      <c r="X1222">
        <v>212</v>
      </c>
      <c r="Y1222">
        <v>45</v>
      </c>
      <c r="Z1222">
        <v>104</v>
      </c>
      <c r="AA1222">
        <v>480</v>
      </c>
      <c r="AB1222">
        <v>709</v>
      </c>
      <c r="AC1222">
        <v>32</v>
      </c>
      <c r="AD1222">
        <v>42</v>
      </c>
      <c r="AG1222">
        <v>659</v>
      </c>
      <c r="AH1222">
        <v>607</v>
      </c>
      <c r="AI1222">
        <v>4.01</v>
      </c>
      <c r="AJ1222">
        <v>56</v>
      </c>
      <c r="AK1222">
        <v>11</v>
      </c>
      <c r="AL1222">
        <v>12</v>
      </c>
      <c r="AM1222">
        <v>4089</v>
      </c>
      <c r="AN1222">
        <v>1377</v>
      </c>
      <c r="AO1222">
        <v>111</v>
      </c>
      <c r="AP1222">
        <v>517</v>
      </c>
      <c r="AQ1222">
        <v>579</v>
      </c>
      <c r="AR1222">
        <v>107</v>
      </c>
      <c r="AS1222">
        <v>145</v>
      </c>
      <c r="AT1222">
        <v>0.98199999999999998</v>
      </c>
      <c r="AU1222" t="s">
        <v>165</v>
      </c>
      <c r="AV1222" t="s">
        <v>455</v>
      </c>
      <c r="AW1222">
        <v>604197</v>
      </c>
      <c r="AX1222">
        <v>99</v>
      </c>
      <c r="AY1222">
        <v>100</v>
      </c>
      <c r="AZ1222" t="s">
        <v>167</v>
      </c>
      <c r="BA1222" t="s">
        <v>167</v>
      </c>
      <c r="BB1222" t="s">
        <v>167</v>
      </c>
    </row>
    <row r="1223" spans="1:54" x14ac:dyDescent="0.25">
      <c r="A1223">
        <v>1952</v>
      </c>
      <c r="B1223" t="s">
        <v>410</v>
      </c>
      <c r="C1223" t="s">
        <v>64</v>
      </c>
      <c r="D1223" t="s">
        <v>64</v>
      </c>
      <c r="E1223" t="str">
        <f>VLOOKUP(D1223,TeamsFranchises!$A$2:$B$121,2,FALSE)</f>
        <v>Cleveland Indians</v>
      </c>
      <c r="G1223">
        <v>2</v>
      </c>
      <c r="H1223">
        <v>155</v>
      </c>
      <c r="I1223">
        <v>77</v>
      </c>
      <c r="J1223">
        <v>93</v>
      </c>
      <c r="K1223">
        <v>61</v>
      </c>
      <c r="N1223">
        <f t="shared" si="76"/>
        <v>0</v>
      </c>
      <c r="O1223" t="s">
        <v>51</v>
      </c>
      <c r="P1223">
        <f t="shared" si="77"/>
        <v>0</v>
      </c>
      <c r="Q1223" t="s">
        <v>51</v>
      </c>
      <c r="R1223">
        <f t="shared" si="78"/>
        <v>1</v>
      </c>
      <c r="S1223">
        <f t="shared" si="79"/>
        <v>0</v>
      </c>
      <c r="T1223" t="str">
        <f>IF('Teams-Start'!A1223&gt;=1903,"Y","N")</f>
        <v>Y</v>
      </c>
      <c r="U1223">
        <v>763</v>
      </c>
      <c r="V1223">
        <v>5330</v>
      </c>
      <c r="W1223">
        <v>1399</v>
      </c>
      <c r="X1223">
        <v>211</v>
      </c>
      <c r="Y1223">
        <v>49</v>
      </c>
      <c r="Z1223">
        <v>148</v>
      </c>
      <c r="AA1223">
        <v>626</v>
      </c>
      <c r="AB1223">
        <v>749</v>
      </c>
      <c r="AC1223">
        <v>46</v>
      </c>
      <c r="AD1223">
        <v>39</v>
      </c>
      <c r="AG1223">
        <v>606</v>
      </c>
      <c r="AH1223">
        <v>519</v>
      </c>
      <c r="AI1223">
        <v>3.32</v>
      </c>
      <c r="AJ1223">
        <v>80</v>
      </c>
      <c r="AK1223">
        <v>19</v>
      </c>
      <c r="AL1223">
        <v>18</v>
      </c>
      <c r="AM1223">
        <v>4221</v>
      </c>
      <c r="AN1223">
        <v>1278</v>
      </c>
      <c r="AO1223">
        <v>94</v>
      </c>
      <c r="AP1223">
        <v>556</v>
      </c>
      <c r="AQ1223">
        <v>671</v>
      </c>
      <c r="AR1223">
        <v>155</v>
      </c>
      <c r="AS1223">
        <v>141</v>
      </c>
      <c r="AT1223">
        <v>0.97499999999999998</v>
      </c>
      <c r="AU1223" t="s">
        <v>487</v>
      </c>
      <c r="AV1223" t="s">
        <v>498</v>
      </c>
      <c r="AW1223">
        <v>1444607</v>
      </c>
      <c r="AX1223">
        <v>94</v>
      </c>
      <c r="AY1223">
        <v>91</v>
      </c>
      <c r="AZ1223" t="s">
        <v>64</v>
      </c>
      <c r="BA1223" t="s">
        <v>64</v>
      </c>
      <c r="BB1223" t="s">
        <v>64</v>
      </c>
    </row>
    <row r="1224" spans="1:54" x14ac:dyDescent="0.25">
      <c r="A1224">
        <v>1952</v>
      </c>
      <c r="B1224" t="s">
        <v>410</v>
      </c>
      <c r="C1224" t="s">
        <v>419</v>
      </c>
      <c r="D1224" t="s">
        <v>419</v>
      </c>
      <c r="E1224" t="str">
        <f>VLOOKUP(D1224,TeamsFranchises!$A$2:$B$121,2,FALSE)</f>
        <v>Detroit Tigers</v>
      </c>
      <c r="G1224">
        <v>8</v>
      </c>
      <c r="H1224">
        <v>156</v>
      </c>
      <c r="I1224">
        <v>77</v>
      </c>
      <c r="J1224">
        <v>50</v>
      </c>
      <c r="K1224">
        <v>104</v>
      </c>
      <c r="N1224">
        <f t="shared" si="76"/>
        <v>0</v>
      </c>
      <c r="O1224" t="s">
        <v>51</v>
      </c>
      <c r="P1224">
        <f t="shared" si="77"/>
        <v>0</v>
      </c>
      <c r="Q1224" t="s">
        <v>51</v>
      </c>
      <c r="R1224">
        <f t="shared" si="78"/>
        <v>1</v>
      </c>
      <c r="S1224">
        <f t="shared" si="79"/>
        <v>0</v>
      </c>
      <c r="T1224" t="str">
        <f>IF('Teams-Start'!A1224&gt;=1903,"Y","N")</f>
        <v>Y</v>
      </c>
      <c r="U1224">
        <v>557</v>
      </c>
      <c r="V1224">
        <v>5258</v>
      </c>
      <c r="W1224">
        <v>1278</v>
      </c>
      <c r="X1224">
        <v>190</v>
      </c>
      <c r="Y1224">
        <v>37</v>
      </c>
      <c r="Z1224">
        <v>103</v>
      </c>
      <c r="AA1224">
        <v>553</v>
      </c>
      <c r="AB1224">
        <v>605</v>
      </c>
      <c r="AC1224">
        <v>27</v>
      </c>
      <c r="AD1224">
        <v>38</v>
      </c>
      <c r="AG1224">
        <v>738</v>
      </c>
      <c r="AH1224">
        <v>655</v>
      </c>
      <c r="AI1224">
        <v>4.25</v>
      </c>
      <c r="AJ1224">
        <v>51</v>
      </c>
      <c r="AK1224">
        <v>10</v>
      </c>
      <c r="AL1224">
        <v>14</v>
      </c>
      <c r="AM1224">
        <v>4164</v>
      </c>
      <c r="AN1224">
        <v>1394</v>
      </c>
      <c r="AO1224">
        <v>111</v>
      </c>
      <c r="AP1224">
        <v>591</v>
      </c>
      <c r="AQ1224">
        <v>702</v>
      </c>
      <c r="AR1224">
        <v>149</v>
      </c>
      <c r="AS1224">
        <v>145</v>
      </c>
      <c r="AT1224">
        <v>0.97499999999999998</v>
      </c>
      <c r="AU1224" t="s">
        <v>420</v>
      </c>
      <c r="AV1224" t="s">
        <v>495</v>
      </c>
      <c r="AW1224">
        <v>1026846</v>
      </c>
      <c r="AX1224">
        <v>100</v>
      </c>
      <c r="AY1224">
        <v>103</v>
      </c>
      <c r="AZ1224" t="s">
        <v>419</v>
      </c>
      <c r="BA1224" t="s">
        <v>419</v>
      </c>
      <c r="BB1224" t="s">
        <v>419</v>
      </c>
    </row>
    <row r="1225" spans="1:54" x14ac:dyDescent="0.25">
      <c r="A1225">
        <v>1952</v>
      </c>
      <c r="B1225" t="s">
        <v>157</v>
      </c>
      <c r="C1225" t="s">
        <v>242</v>
      </c>
      <c r="D1225" t="s">
        <v>243</v>
      </c>
      <c r="E1225" t="str">
        <f>VLOOKUP(D1225,TeamsFranchises!$A$2:$B$121,2,FALSE)</f>
        <v>San Francisco Giants</v>
      </c>
      <c r="G1225">
        <v>2</v>
      </c>
      <c r="H1225">
        <v>154</v>
      </c>
      <c r="I1225">
        <v>77</v>
      </c>
      <c r="J1225">
        <v>92</v>
      </c>
      <c r="K1225">
        <v>62</v>
      </c>
      <c r="N1225">
        <f t="shared" si="76"/>
        <v>0</v>
      </c>
      <c r="O1225" t="s">
        <v>51</v>
      </c>
      <c r="P1225">
        <f t="shared" si="77"/>
        <v>0</v>
      </c>
      <c r="Q1225" t="s">
        <v>51</v>
      </c>
      <c r="R1225">
        <f t="shared" si="78"/>
        <v>1</v>
      </c>
      <c r="S1225">
        <f t="shared" si="79"/>
        <v>0</v>
      </c>
      <c r="T1225" t="str">
        <f>IF('Teams-Start'!A1225&gt;=1903,"Y","N")</f>
        <v>Y</v>
      </c>
      <c r="U1225">
        <v>722</v>
      </c>
      <c r="V1225">
        <v>5229</v>
      </c>
      <c r="W1225">
        <v>1337</v>
      </c>
      <c r="X1225">
        <v>186</v>
      </c>
      <c r="Y1225">
        <v>56</v>
      </c>
      <c r="Z1225">
        <v>151</v>
      </c>
      <c r="AA1225">
        <v>536</v>
      </c>
      <c r="AB1225">
        <v>672</v>
      </c>
      <c r="AC1225">
        <v>30</v>
      </c>
      <c r="AD1225">
        <v>31</v>
      </c>
      <c r="AG1225">
        <v>639</v>
      </c>
      <c r="AH1225">
        <v>547</v>
      </c>
      <c r="AI1225">
        <v>3.59</v>
      </c>
      <c r="AJ1225">
        <v>49</v>
      </c>
      <c r="AK1225">
        <v>12</v>
      </c>
      <c r="AL1225">
        <v>31</v>
      </c>
      <c r="AM1225">
        <v>4113</v>
      </c>
      <c r="AN1225">
        <v>1282</v>
      </c>
      <c r="AO1225">
        <v>121</v>
      </c>
      <c r="AP1225">
        <v>538</v>
      </c>
      <c r="AQ1225">
        <v>655</v>
      </c>
      <c r="AR1225">
        <v>153</v>
      </c>
      <c r="AS1225">
        <v>175</v>
      </c>
      <c r="AT1225">
        <v>0.97399999999999998</v>
      </c>
      <c r="AU1225" t="s">
        <v>310</v>
      </c>
      <c r="AV1225" t="s">
        <v>457</v>
      </c>
      <c r="AW1225">
        <v>984940</v>
      </c>
      <c r="AX1225">
        <v>101</v>
      </c>
      <c r="AY1225">
        <v>99</v>
      </c>
      <c r="AZ1225" t="s">
        <v>246</v>
      </c>
      <c r="BA1225" t="s">
        <v>242</v>
      </c>
      <c r="BB1225" t="s">
        <v>242</v>
      </c>
    </row>
    <row r="1226" spans="1:54" x14ac:dyDescent="0.25">
      <c r="A1226">
        <v>1952</v>
      </c>
      <c r="B1226" t="s">
        <v>410</v>
      </c>
      <c r="C1226" t="s">
        <v>436</v>
      </c>
      <c r="D1226" t="s">
        <v>412</v>
      </c>
      <c r="E1226" t="str">
        <f>VLOOKUP(D1226,TeamsFranchises!$A$2:$B$121,2,FALSE)</f>
        <v>New York Yankees</v>
      </c>
      <c r="G1226">
        <v>1</v>
      </c>
      <c r="H1226">
        <v>154</v>
      </c>
      <c r="I1226">
        <v>77</v>
      </c>
      <c r="J1226">
        <v>95</v>
      </c>
      <c r="K1226">
        <v>59</v>
      </c>
      <c r="N1226">
        <f t="shared" si="76"/>
        <v>0</v>
      </c>
      <c r="O1226" t="s">
        <v>76</v>
      </c>
      <c r="P1226">
        <f t="shared" si="77"/>
        <v>1</v>
      </c>
      <c r="Q1226" t="s">
        <v>76</v>
      </c>
      <c r="R1226">
        <f t="shared" si="78"/>
        <v>0</v>
      </c>
      <c r="S1226">
        <f t="shared" si="79"/>
        <v>1</v>
      </c>
      <c r="T1226" t="str">
        <f>IF('Teams-Start'!A1226&gt;=1903,"Y","N")</f>
        <v>Y</v>
      </c>
      <c r="U1226">
        <v>727</v>
      </c>
      <c r="V1226">
        <v>5294</v>
      </c>
      <c r="W1226">
        <v>1411</v>
      </c>
      <c r="X1226">
        <v>221</v>
      </c>
      <c r="Y1226">
        <v>56</v>
      </c>
      <c r="Z1226">
        <v>129</v>
      </c>
      <c r="AA1226">
        <v>566</v>
      </c>
      <c r="AB1226">
        <v>652</v>
      </c>
      <c r="AC1226">
        <v>52</v>
      </c>
      <c r="AD1226">
        <v>42</v>
      </c>
      <c r="AG1226">
        <v>557</v>
      </c>
      <c r="AH1226">
        <v>482</v>
      </c>
      <c r="AI1226">
        <v>3.14</v>
      </c>
      <c r="AJ1226">
        <v>72</v>
      </c>
      <c r="AK1226">
        <v>21</v>
      </c>
      <c r="AL1226">
        <v>27</v>
      </c>
      <c r="AM1226">
        <v>4143</v>
      </c>
      <c r="AN1226">
        <v>1240</v>
      </c>
      <c r="AO1226">
        <v>94</v>
      </c>
      <c r="AP1226">
        <v>581</v>
      </c>
      <c r="AQ1226">
        <v>666</v>
      </c>
      <c r="AR1226">
        <v>127</v>
      </c>
      <c r="AS1226">
        <v>199</v>
      </c>
      <c r="AT1226">
        <v>0.97899999999999998</v>
      </c>
      <c r="AU1226" t="s">
        <v>459</v>
      </c>
      <c r="AV1226" t="s">
        <v>491</v>
      </c>
      <c r="AW1226">
        <v>1629665</v>
      </c>
      <c r="AX1226">
        <v>95</v>
      </c>
      <c r="AY1226">
        <v>91</v>
      </c>
      <c r="AZ1226" t="s">
        <v>412</v>
      </c>
      <c r="BA1226" t="s">
        <v>436</v>
      </c>
      <c r="BB1226" t="s">
        <v>436</v>
      </c>
    </row>
    <row r="1227" spans="1:54" x14ac:dyDescent="0.25">
      <c r="A1227">
        <v>1952</v>
      </c>
      <c r="B1227" t="s">
        <v>410</v>
      </c>
      <c r="C1227" t="s">
        <v>226</v>
      </c>
      <c r="D1227" t="s">
        <v>423</v>
      </c>
      <c r="E1227" t="str">
        <f>VLOOKUP(D1227,TeamsFranchises!$A$2:$B$121,2,FALSE)</f>
        <v>Oakland Athletics</v>
      </c>
      <c r="G1227">
        <v>4</v>
      </c>
      <c r="H1227">
        <v>155</v>
      </c>
      <c r="I1227">
        <v>78</v>
      </c>
      <c r="J1227">
        <v>79</v>
      </c>
      <c r="K1227">
        <v>75</v>
      </c>
      <c r="N1227">
        <f t="shared" si="76"/>
        <v>0</v>
      </c>
      <c r="O1227" t="s">
        <v>51</v>
      </c>
      <c r="P1227">
        <f t="shared" si="77"/>
        <v>0</v>
      </c>
      <c r="Q1227" t="s">
        <v>51</v>
      </c>
      <c r="R1227">
        <f t="shared" si="78"/>
        <v>1</v>
      </c>
      <c r="S1227">
        <f t="shared" si="79"/>
        <v>0</v>
      </c>
      <c r="T1227" t="str">
        <f>IF('Teams-Start'!A1227&gt;=1903,"Y","N")</f>
        <v>Y</v>
      </c>
      <c r="U1227">
        <v>664</v>
      </c>
      <c r="V1227">
        <v>5163</v>
      </c>
      <c r="W1227">
        <v>1305</v>
      </c>
      <c r="X1227">
        <v>212</v>
      </c>
      <c r="Y1227">
        <v>35</v>
      </c>
      <c r="Z1227">
        <v>89</v>
      </c>
      <c r="AA1227">
        <v>683</v>
      </c>
      <c r="AB1227">
        <v>561</v>
      </c>
      <c r="AC1227">
        <v>52</v>
      </c>
      <c r="AD1227">
        <v>43</v>
      </c>
      <c r="AG1227">
        <v>723</v>
      </c>
      <c r="AH1227">
        <v>638</v>
      </c>
      <c r="AI1227">
        <v>4.1500000000000004</v>
      </c>
      <c r="AJ1227">
        <v>73</v>
      </c>
      <c r="AK1227">
        <v>11</v>
      </c>
      <c r="AL1227">
        <v>16</v>
      </c>
      <c r="AM1227">
        <v>4152</v>
      </c>
      <c r="AN1227">
        <v>1402</v>
      </c>
      <c r="AO1227">
        <v>113</v>
      </c>
      <c r="AP1227">
        <v>526</v>
      </c>
      <c r="AQ1227">
        <v>562</v>
      </c>
      <c r="AR1227">
        <v>140</v>
      </c>
      <c r="AS1227">
        <v>148</v>
      </c>
      <c r="AT1227">
        <v>0.97699999999999998</v>
      </c>
      <c r="AU1227" t="s">
        <v>77</v>
      </c>
      <c r="AV1227" t="s">
        <v>442</v>
      </c>
      <c r="AW1227">
        <v>627100</v>
      </c>
      <c r="AX1227">
        <v>106</v>
      </c>
      <c r="AY1227">
        <v>108</v>
      </c>
      <c r="AZ1227" t="s">
        <v>226</v>
      </c>
      <c r="BA1227" t="s">
        <v>226</v>
      </c>
      <c r="BB1227" t="s">
        <v>226</v>
      </c>
    </row>
    <row r="1228" spans="1:54" x14ac:dyDescent="0.25">
      <c r="A1228">
        <v>1952</v>
      </c>
      <c r="B1228" t="s">
        <v>157</v>
      </c>
      <c r="C1228" t="s">
        <v>122</v>
      </c>
      <c r="D1228" t="s">
        <v>122</v>
      </c>
      <c r="E1228" t="str">
        <f>VLOOKUP(D1228,TeamsFranchises!$A$2:$B$121,2,FALSE)</f>
        <v>Philadelphia Phillies</v>
      </c>
      <c r="G1228">
        <v>4</v>
      </c>
      <c r="H1228">
        <v>154</v>
      </c>
      <c r="I1228">
        <v>76</v>
      </c>
      <c r="J1228">
        <v>87</v>
      </c>
      <c r="K1228">
        <v>67</v>
      </c>
      <c r="N1228">
        <f t="shared" si="76"/>
        <v>0</v>
      </c>
      <c r="O1228" t="s">
        <v>51</v>
      </c>
      <c r="P1228">
        <f t="shared" si="77"/>
        <v>0</v>
      </c>
      <c r="Q1228" t="s">
        <v>51</v>
      </c>
      <c r="R1228">
        <f t="shared" si="78"/>
        <v>1</v>
      </c>
      <c r="S1228">
        <f t="shared" si="79"/>
        <v>0</v>
      </c>
      <c r="T1228" t="str">
        <f>IF('Teams-Start'!A1228&gt;=1903,"Y","N")</f>
        <v>Y</v>
      </c>
      <c r="U1228">
        <v>657</v>
      </c>
      <c r="V1228">
        <v>5205</v>
      </c>
      <c r="W1228">
        <v>1353</v>
      </c>
      <c r="X1228">
        <v>237</v>
      </c>
      <c r="Y1228">
        <v>45</v>
      </c>
      <c r="Z1228">
        <v>93</v>
      </c>
      <c r="AA1228">
        <v>540</v>
      </c>
      <c r="AB1228">
        <v>534</v>
      </c>
      <c r="AC1228">
        <v>60</v>
      </c>
      <c r="AD1228">
        <v>41</v>
      </c>
      <c r="AG1228">
        <v>552</v>
      </c>
      <c r="AH1228">
        <v>473</v>
      </c>
      <c r="AI1228">
        <v>3.07</v>
      </c>
      <c r="AJ1228">
        <v>80</v>
      </c>
      <c r="AK1228">
        <v>17</v>
      </c>
      <c r="AL1228">
        <v>16</v>
      </c>
      <c r="AM1228">
        <v>4158</v>
      </c>
      <c r="AN1228">
        <v>1306</v>
      </c>
      <c r="AO1228">
        <v>95</v>
      </c>
      <c r="AP1228">
        <v>373</v>
      </c>
      <c r="AQ1228">
        <v>609</v>
      </c>
      <c r="AR1228">
        <v>150</v>
      </c>
      <c r="AS1228">
        <v>145</v>
      </c>
      <c r="AT1228">
        <v>0.97499999999999998</v>
      </c>
      <c r="AU1228" t="s">
        <v>358</v>
      </c>
      <c r="AV1228" t="s">
        <v>442</v>
      </c>
      <c r="AW1228">
        <v>755417</v>
      </c>
      <c r="AX1228">
        <v>99</v>
      </c>
      <c r="AY1228">
        <v>98</v>
      </c>
      <c r="AZ1228" t="s">
        <v>122</v>
      </c>
      <c r="BA1228" t="s">
        <v>122</v>
      </c>
      <c r="BB1228" t="s">
        <v>122</v>
      </c>
    </row>
    <row r="1229" spans="1:54" x14ac:dyDescent="0.25">
      <c r="A1229">
        <v>1952</v>
      </c>
      <c r="B1229" t="s">
        <v>157</v>
      </c>
      <c r="C1229" t="s">
        <v>229</v>
      </c>
      <c r="D1229" t="s">
        <v>229</v>
      </c>
      <c r="E1229" t="str">
        <f>VLOOKUP(D1229,TeamsFranchises!$A$2:$B$121,2,FALSE)</f>
        <v>Pittsburgh Pirates</v>
      </c>
      <c r="G1229">
        <v>8</v>
      </c>
      <c r="H1229">
        <v>155</v>
      </c>
      <c r="I1229">
        <v>77</v>
      </c>
      <c r="J1229">
        <v>42</v>
      </c>
      <c r="K1229">
        <v>112</v>
      </c>
      <c r="N1229">
        <f t="shared" si="76"/>
        <v>0</v>
      </c>
      <c r="O1229" t="s">
        <v>51</v>
      </c>
      <c r="P1229">
        <f t="shared" si="77"/>
        <v>0</v>
      </c>
      <c r="Q1229" t="s">
        <v>51</v>
      </c>
      <c r="R1229">
        <f t="shared" si="78"/>
        <v>1</v>
      </c>
      <c r="S1229">
        <f t="shared" si="79"/>
        <v>0</v>
      </c>
      <c r="T1229" t="str">
        <f>IF('Teams-Start'!A1229&gt;=1903,"Y","N")</f>
        <v>Y</v>
      </c>
      <c r="U1229">
        <v>515</v>
      </c>
      <c r="V1229">
        <v>5193</v>
      </c>
      <c r="W1229">
        <v>1201</v>
      </c>
      <c r="X1229">
        <v>181</v>
      </c>
      <c r="Y1229">
        <v>30</v>
      </c>
      <c r="Z1229">
        <v>92</v>
      </c>
      <c r="AA1229">
        <v>486</v>
      </c>
      <c r="AB1229">
        <v>724</v>
      </c>
      <c r="AC1229">
        <v>43</v>
      </c>
      <c r="AD1229">
        <v>41</v>
      </c>
      <c r="AG1229">
        <v>793</v>
      </c>
      <c r="AH1229">
        <v>704</v>
      </c>
      <c r="AI1229">
        <v>4.6500000000000004</v>
      </c>
      <c r="AJ1229">
        <v>43</v>
      </c>
      <c r="AK1229">
        <v>5</v>
      </c>
      <c r="AL1229">
        <v>8</v>
      </c>
      <c r="AM1229">
        <v>4089</v>
      </c>
      <c r="AN1229">
        <v>1395</v>
      </c>
      <c r="AO1229">
        <v>133</v>
      </c>
      <c r="AP1229">
        <v>615</v>
      </c>
      <c r="AQ1229">
        <v>564</v>
      </c>
      <c r="AR1229">
        <v>181</v>
      </c>
      <c r="AS1229">
        <v>167</v>
      </c>
      <c r="AT1229">
        <v>0.97</v>
      </c>
      <c r="AU1229" t="s">
        <v>390</v>
      </c>
      <c r="AV1229" t="s">
        <v>447</v>
      </c>
      <c r="AW1229">
        <v>686673</v>
      </c>
      <c r="AX1229">
        <v>102</v>
      </c>
      <c r="AY1229">
        <v>107</v>
      </c>
      <c r="AZ1229" t="s">
        <v>229</v>
      </c>
      <c r="BA1229" t="s">
        <v>229</v>
      </c>
      <c r="BB1229" t="s">
        <v>229</v>
      </c>
    </row>
    <row r="1230" spans="1:54" x14ac:dyDescent="0.25">
      <c r="A1230">
        <v>1952</v>
      </c>
      <c r="B1230" t="s">
        <v>410</v>
      </c>
      <c r="C1230" t="s">
        <v>431</v>
      </c>
      <c r="D1230" t="s">
        <v>95</v>
      </c>
      <c r="E1230" t="str">
        <f>VLOOKUP(D1230,TeamsFranchises!$A$2:$B$121,2,FALSE)</f>
        <v>Baltimore Orioles</v>
      </c>
      <c r="G1230">
        <v>7</v>
      </c>
      <c r="H1230">
        <v>155</v>
      </c>
      <c r="I1230">
        <v>78</v>
      </c>
      <c r="J1230">
        <v>64</v>
      </c>
      <c r="K1230">
        <v>90</v>
      </c>
      <c r="N1230">
        <f t="shared" si="76"/>
        <v>0</v>
      </c>
      <c r="O1230" t="s">
        <v>51</v>
      </c>
      <c r="P1230">
        <f t="shared" si="77"/>
        <v>0</v>
      </c>
      <c r="Q1230" t="s">
        <v>51</v>
      </c>
      <c r="R1230">
        <f t="shared" si="78"/>
        <v>1</v>
      </c>
      <c r="S1230">
        <f t="shared" si="79"/>
        <v>0</v>
      </c>
      <c r="T1230" t="str">
        <f>IF('Teams-Start'!A1230&gt;=1903,"Y","N")</f>
        <v>Y</v>
      </c>
      <c r="U1230">
        <v>604</v>
      </c>
      <c r="V1230">
        <v>5353</v>
      </c>
      <c r="W1230">
        <v>1340</v>
      </c>
      <c r="X1230">
        <v>225</v>
      </c>
      <c r="Y1230">
        <v>46</v>
      </c>
      <c r="Z1230">
        <v>82</v>
      </c>
      <c r="AA1230">
        <v>540</v>
      </c>
      <c r="AB1230">
        <v>720</v>
      </c>
      <c r="AC1230">
        <v>30</v>
      </c>
      <c r="AD1230">
        <v>34</v>
      </c>
      <c r="AG1230">
        <v>733</v>
      </c>
      <c r="AH1230">
        <v>640</v>
      </c>
      <c r="AI1230">
        <v>4.12</v>
      </c>
      <c r="AJ1230">
        <v>48</v>
      </c>
      <c r="AK1230">
        <v>6</v>
      </c>
      <c r="AL1230">
        <v>18</v>
      </c>
      <c r="AM1230">
        <v>4197</v>
      </c>
      <c r="AN1230">
        <v>1388</v>
      </c>
      <c r="AO1230">
        <v>111</v>
      </c>
      <c r="AP1230">
        <v>598</v>
      </c>
      <c r="AQ1230">
        <v>581</v>
      </c>
      <c r="AR1230">
        <v>155</v>
      </c>
      <c r="AS1230">
        <v>176</v>
      </c>
      <c r="AT1230">
        <v>0.97399999999999998</v>
      </c>
      <c r="AU1230" t="s">
        <v>252</v>
      </c>
      <c r="AV1230" t="s">
        <v>444</v>
      </c>
      <c r="AW1230">
        <v>518796</v>
      </c>
      <c r="AX1230">
        <v>103</v>
      </c>
      <c r="AY1230">
        <v>106</v>
      </c>
      <c r="AZ1230" t="s">
        <v>433</v>
      </c>
      <c r="BA1230" t="s">
        <v>431</v>
      </c>
      <c r="BB1230" t="s">
        <v>431</v>
      </c>
    </row>
    <row r="1231" spans="1:54" x14ac:dyDescent="0.25">
      <c r="A1231">
        <v>1952</v>
      </c>
      <c r="B1231" t="s">
        <v>157</v>
      </c>
      <c r="C1231" t="s">
        <v>396</v>
      </c>
      <c r="D1231" t="s">
        <v>154</v>
      </c>
      <c r="E1231" t="str">
        <f>VLOOKUP(D1231,TeamsFranchises!$A$2:$B$121,2,FALSE)</f>
        <v>St. Louis Cardinals</v>
      </c>
      <c r="G1231">
        <v>3</v>
      </c>
      <c r="H1231">
        <v>154</v>
      </c>
      <c r="I1231">
        <v>77</v>
      </c>
      <c r="J1231">
        <v>88</v>
      </c>
      <c r="K1231">
        <v>66</v>
      </c>
      <c r="N1231">
        <f t="shared" si="76"/>
        <v>0</v>
      </c>
      <c r="O1231" t="s">
        <v>51</v>
      </c>
      <c r="P1231">
        <f t="shared" si="77"/>
        <v>0</v>
      </c>
      <c r="Q1231" t="s">
        <v>51</v>
      </c>
      <c r="R1231">
        <f t="shared" si="78"/>
        <v>1</v>
      </c>
      <c r="S1231">
        <f t="shared" si="79"/>
        <v>0</v>
      </c>
      <c r="T1231" t="str">
        <f>IF('Teams-Start'!A1231&gt;=1903,"Y","N")</f>
        <v>Y</v>
      </c>
      <c r="U1231">
        <v>677</v>
      </c>
      <c r="V1231">
        <v>5200</v>
      </c>
      <c r="W1231">
        <v>1386</v>
      </c>
      <c r="X1231">
        <v>247</v>
      </c>
      <c r="Y1231">
        <v>54</v>
      </c>
      <c r="Z1231">
        <v>97</v>
      </c>
      <c r="AA1231">
        <v>537</v>
      </c>
      <c r="AB1231">
        <v>479</v>
      </c>
      <c r="AC1231">
        <v>33</v>
      </c>
      <c r="AD1231">
        <v>32</v>
      </c>
      <c r="AG1231">
        <v>630</v>
      </c>
      <c r="AH1231">
        <v>553</v>
      </c>
      <c r="AI1231">
        <v>3.66</v>
      </c>
      <c r="AJ1231">
        <v>49</v>
      </c>
      <c r="AK1231">
        <v>12</v>
      </c>
      <c r="AL1231">
        <v>27</v>
      </c>
      <c r="AM1231">
        <v>4083</v>
      </c>
      <c r="AN1231">
        <v>1274</v>
      </c>
      <c r="AO1231">
        <v>119</v>
      </c>
      <c r="AP1231">
        <v>501</v>
      </c>
      <c r="AQ1231">
        <v>712</v>
      </c>
      <c r="AR1231">
        <v>141</v>
      </c>
      <c r="AS1231">
        <v>159</v>
      </c>
      <c r="AT1231">
        <v>0.97699999999999998</v>
      </c>
      <c r="AU1231" t="s">
        <v>409</v>
      </c>
      <c r="AV1231" t="s">
        <v>444</v>
      </c>
      <c r="AW1231">
        <v>913113</v>
      </c>
      <c r="AX1231">
        <v>100</v>
      </c>
      <c r="AY1231">
        <v>99</v>
      </c>
      <c r="AZ1231" t="s">
        <v>154</v>
      </c>
      <c r="BA1231" t="s">
        <v>396</v>
      </c>
      <c r="BB1231" t="s">
        <v>396</v>
      </c>
    </row>
    <row r="1232" spans="1:54" x14ac:dyDescent="0.25">
      <c r="A1232">
        <v>1952</v>
      </c>
      <c r="B1232" t="s">
        <v>410</v>
      </c>
      <c r="C1232" t="s">
        <v>425</v>
      </c>
      <c r="D1232" t="s">
        <v>426</v>
      </c>
      <c r="E1232" t="str">
        <f>VLOOKUP(D1232,TeamsFranchises!$A$2:$B$121,2,FALSE)</f>
        <v>Minnesota Twins</v>
      </c>
      <c r="G1232">
        <v>5</v>
      </c>
      <c r="H1232">
        <v>157</v>
      </c>
      <c r="I1232">
        <v>78</v>
      </c>
      <c r="J1232">
        <v>78</v>
      </c>
      <c r="K1232">
        <v>76</v>
      </c>
      <c r="N1232">
        <f t="shared" si="76"/>
        <v>0</v>
      </c>
      <c r="O1232" t="s">
        <v>51</v>
      </c>
      <c r="P1232">
        <f t="shared" si="77"/>
        <v>0</v>
      </c>
      <c r="Q1232" t="s">
        <v>51</v>
      </c>
      <c r="R1232">
        <f t="shared" si="78"/>
        <v>1</v>
      </c>
      <c r="S1232">
        <f t="shared" si="79"/>
        <v>0</v>
      </c>
      <c r="T1232" t="str">
        <f>IF('Teams-Start'!A1232&gt;=1903,"Y","N")</f>
        <v>Y</v>
      </c>
      <c r="U1232">
        <v>598</v>
      </c>
      <c r="V1232">
        <v>5357</v>
      </c>
      <c r="W1232">
        <v>1282</v>
      </c>
      <c r="X1232">
        <v>225</v>
      </c>
      <c r="Y1232">
        <v>44</v>
      </c>
      <c r="Z1232">
        <v>50</v>
      </c>
      <c r="AA1232">
        <v>580</v>
      </c>
      <c r="AB1232">
        <v>607</v>
      </c>
      <c r="AC1232">
        <v>48</v>
      </c>
      <c r="AD1232">
        <v>37</v>
      </c>
      <c r="AG1232">
        <v>608</v>
      </c>
      <c r="AH1232">
        <v>535</v>
      </c>
      <c r="AI1232">
        <v>3.37</v>
      </c>
      <c r="AJ1232">
        <v>75</v>
      </c>
      <c r="AK1232">
        <v>10</v>
      </c>
      <c r="AL1232">
        <v>15</v>
      </c>
      <c r="AM1232">
        <v>4287</v>
      </c>
      <c r="AN1232">
        <v>1405</v>
      </c>
      <c r="AO1232">
        <v>78</v>
      </c>
      <c r="AP1232">
        <v>577</v>
      </c>
      <c r="AQ1232">
        <v>574</v>
      </c>
      <c r="AR1232">
        <v>130</v>
      </c>
      <c r="AS1232">
        <v>152</v>
      </c>
      <c r="AT1232">
        <v>0.97799999999999998</v>
      </c>
      <c r="AU1232" t="s">
        <v>397</v>
      </c>
      <c r="AV1232" t="s">
        <v>452</v>
      </c>
      <c r="AW1232">
        <v>699457</v>
      </c>
      <c r="AX1232">
        <v>97</v>
      </c>
      <c r="AY1232">
        <v>97</v>
      </c>
      <c r="AZ1232" t="s">
        <v>428</v>
      </c>
      <c r="BA1232" t="s">
        <v>425</v>
      </c>
      <c r="BB1232" t="s">
        <v>425</v>
      </c>
    </row>
    <row r="1233" spans="1:54" x14ac:dyDescent="0.25">
      <c r="A1233">
        <v>1953</v>
      </c>
      <c r="B1233" t="s">
        <v>410</v>
      </c>
      <c r="C1233" t="s">
        <v>54</v>
      </c>
      <c r="D1233" t="s">
        <v>54</v>
      </c>
      <c r="E1233" t="str">
        <f>VLOOKUP(D1233,TeamsFranchises!$A$2:$B$121,2,FALSE)</f>
        <v>Boston Red Sox</v>
      </c>
      <c r="G1233">
        <v>4</v>
      </c>
      <c r="H1233">
        <v>153</v>
      </c>
      <c r="I1233">
        <v>76</v>
      </c>
      <c r="J1233">
        <v>84</v>
      </c>
      <c r="K1233">
        <v>69</v>
      </c>
      <c r="N1233">
        <f t="shared" si="76"/>
        <v>0</v>
      </c>
      <c r="O1233" t="s">
        <v>51</v>
      </c>
      <c r="P1233">
        <f t="shared" si="77"/>
        <v>0</v>
      </c>
      <c r="Q1233" t="s">
        <v>51</v>
      </c>
      <c r="R1233">
        <f t="shared" si="78"/>
        <v>1</v>
      </c>
      <c r="S1233">
        <f t="shared" si="79"/>
        <v>0</v>
      </c>
      <c r="T1233" t="str">
        <f>IF('Teams-Start'!A1233&gt;=1903,"Y","N")</f>
        <v>Y</v>
      </c>
      <c r="U1233">
        <v>656</v>
      </c>
      <c r="V1233">
        <v>5246</v>
      </c>
      <c r="W1233">
        <v>1385</v>
      </c>
      <c r="X1233">
        <v>255</v>
      </c>
      <c r="Y1233">
        <v>37</v>
      </c>
      <c r="Z1233">
        <v>101</v>
      </c>
      <c r="AA1233">
        <v>496</v>
      </c>
      <c r="AB1233">
        <v>601</v>
      </c>
      <c r="AC1233">
        <v>33</v>
      </c>
      <c r="AD1233">
        <v>45</v>
      </c>
      <c r="AG1233">
        <v>632</v>
      </c>
      <c r="AH1233">
        <v>546</v>
      </c>
      <c r="AI1233">
        <v>3.58</v>
      </c>
      <c r="AJ1233">
        <v>41</v>
      </c>
      <c r="AK1233">
        <v>15</v>
      </c>
      <c r="AL1233">
        <v>37</v>
      </c>
      <c r="AM1233">
        <v>4119</v>
      </c>
      <c r="AN1233">
        <v>1333</v>
      </c>
      <c r="AO1233">
        <v>92</v>
      </c>
      <c r="AP1233">
        <v>584</v>
      </c>
      <c r="AQ1233">
        <v>642</v>
      </c>
      <c r="AR1233">
        <v>147</v>
      </c>
      <c r="AS1233">
        <v>173</v>
      </c>
      <c r="AT1233">
        <v>0.97599999999999998</v>
      </c>
      <c r="AU1233" t="s">
        <v>441</v>
      </c>
      <c r="AV1233" t="s">
        <v>493</v>
      </c>
      <c r="AW1233">
        <v>1026133</v>
      </c>
      <c r="AX1233">
        <v>105</v>
      </c>
      <c r="AY1233">
        <v>105</v>
      </c>
      <c r="AZ1233" t="s">
        <v>54</v>
      </c>
      <c r="BA1233" t="s">
        <v>54</v>
      </c>
      <c r="BB1233" t="s">
        <v>54</v>
      </c>
    </row>
    <row r="1234" spans="1:54" x14ac:dyDescent="0.25">
      <c r="A1234">
        <v>1953</v>
      </c>
      <c r="B1234" t="s">
        <v>157</v>
      </c>
      <c r="C1234" t="s">
        <v>262</v>
      </c>
      <c r="D1234" t="s">
        <v>260</v>
      </c>
      <c r="E1234" t="str">
        <f>VLOOKUP(D1234,TeamsFranchises!$A$2:$B$121,2,FALSE)</f>
        <v>Los Angeles Dodgers</v>
      </c>
      <c r="G1234">
        <v>1</v>
      </c>
      <c r="H1234">
        <v>155</v>
      </c>
      <c r="I1234">
        <v>78</v>
      </c>
      <c r="J1234">
        <v>105</v>
      </c>
      <c r="K1234">
        <v>49</v>
      </c>
      <c r="N1234">
        <f t="shared" si="76"/>
        <v>0</v>
      </c>
      <c r="O1234" t="s">
        <v>76</v>
      </c>
      <c r="P1234">
        <f t="shared" si="77"/>
        <v>1</v>
      </c>
      <c r="Q1234" t="s">
        <v>51</v>
      </c>
      <c r="R1234">
        <f t="shared" si="78"/>
        <v>1</v>
      </c>
      <c r="S1234">
        <f t="shared" si="79"/>
        <v>0</v>
      </c>
      <c r="T1234" t="str">
        <f>IF('Teams-Start'!A1234&gt;=1903,"Y","N")</f>
        <v>Y</v>
      </c>
      <c r="U1234">
        <v>955</v>
      </c>
      <c r="V1234">
        <v>5373</v>
      </c>
      <c r="W1234">
        <v>1529</v>
      </c>
      <c r="X1234">
        <v>274</v>
      </c>
      <c r="Y1234">
        <v>59</v>
      </c>
      <c r="Z1234">
        <v>208</v>
      </c>
      <c r="AA1234">
        <v>655</v>
      </c>
      <c r="AB1234">
        <v>686</v>
      </c>
      <c r="AC1234">
        <v>90</v>
      </c>
      <c r="AD1234">
        <v>47</v>
      </c>
      <c r="AG1234">
        <v>689</v>
      </c>
      <c r="AH1234">
        <v>629</v>
      </c>
      <c r="AI1234">
        <v>4.0999999999999996</v>
      </c>
      <c r="AJ1234">
        <v>51</v>
      </c>
      <c r="AK1234">
        <v>11</v>
      </c>
      <c r="AL1234">
        <v>29</v>
      </c>
      <c r="AM1234">
        <v>4140</v>
      </c>
      <c r="AN1234">
        <v>1337</v>
      </c>
      <c r="AO1234">
        <v>169</v>
      </c>
      <c r="AP1234">
        <v>509</v>
      </c>
      <c r="AQ1234">
        <v>817</v>
      </c>
      <c r="AR1234">
        <v>118</v>
      </c>
      <c r="AS1234">
        <v>161</v>
      </c>
      <c r="AT1234">
        <v>0.98</v>
      </c>
      <c r="AU1234" t="s">
        <v>448</v>
      </c>
      <c r="AV1234" t="s">
        <v>458</v>
      </c>
      <c r="AW1234">
        <v>1163419</v>
      </c>
      <c r="AX1234">
        <v>103</v>
      </c>
      <c r="AY1234">
        <v>100</v>
      </c>
      <c r="AZ1234" t="s">
        <v>262</v>
      </c>
      <c r="BA1234" t="s">
        <v>262</v>
      </c>
      <c r="BB1234" t="s">
        <v>262</v>
      </c>
    </row>
    <row r="1235" spans="1:54" x14ac:dyDescent="0.25">
      <c r="A1235">
        <v>1953</v>
      </c>
      <c r="B1235" t="s">
        <v>410</v>
      </c>
      <c r="C1235" t="s">
        <v>415</v>
      </c>
      <c r="D1235" t="s">
        <v>416</v>
      </c>
      <c r="E1235" t="str">
        <f>VLOOKUP(D1235,TeamsFranchises!$A$2:$B$121,2,FALSE)</f>
        <v>Chicago White Sox</v>
      </c>
      <c r="G1235">
        <v>3</v>
      </c>
      <c r="H1235">
        <v>156</v>
      </c>
      <c r="I1235">
        <v>78</v>
      </c>
      <c r="J1235">
        <v>89</v>
      </c>
      <c r="K1235">
        <v>65</v>
      </c>
      <c r="N1235">
        <f t="shared" si="76"/>
        <v>0</v>
      </c>
      <c r="O1235" t="s">
        <v>51</v>
      </c>
      <c r="P1235">
        <f t="shared" si="77"/>
        <v>0</v>
      </c>
      <c r="Q1235" t="s">
        <v>51</v>
      </c>
      <c r="R1235">
        <f t="shared" si="78"/>
        <v>1</v>
      </c>
      <c r="S1235">
        <f t="shared" si="79"/>
        <v>0</v>
      </c>
      <c r="T1235" t="str">
        <f>IF('Teams-Start'!A1235&gt;=1903,"Y","N")</f>
        <v>Y</v>
      </c>
      <c r="U1235">
        <v>716</v>
      </c>
      <c r="V1235">
        <v>5212</v>
      </c>
      <c r="W1235">
        <v>1345</v>
      </c>
      <c r="X1235">
        <v>226</v>
      </c>
      <c r="Y1235">
        <v>53</v>
      </c>
      <c r="Z1235">
        <v>74</v>
      </c>
      <c r="AA1235">
        <v>601</v>
      </c>
      <c r="AB1235">
        <v>530</v>
      </c>
      <c r="AC1235">
        <v>73</v>
      </c>
      <c r="AD1235">
        <v>55</v>
      </c>
      <c r="AG1235">
        <v>592</v>
      </c>
      <c r="AH1235">
        <v>532</v>
      </c>
      <c r="AI1235">
        <v>3.41</v>
      </c>
      <c r="AJ1235">
        <v>57</v>
      </c>
      <c r="AK1235">
        <v>17</v>
      </c>
      <c r="AL1235">
        <v>33</v>
      </c>
      <c r="AM1235">
        <v>4209</v>
      </c>
      <c r="AN1235">
        <v>1299</v>
      </c>
      <c r="AO1235">
        <v>113</v>
      </c>
      <c r="AP1235">
        <v>583</v>
      </c>
      <c r="AQ1235">
        <v>714</v>
      </c>
      <c r="AR1235">
        <v>125</v>
      </c>
      <c r="AS1235">
        <v>144</v>
      </c>
      <c r="AT1235">
        <v>0.98</v>
      </c>
      <c r="AU1235" t="s">
        <v>417</v>
      </c>
      <c r="AV1235" t="s">
        <v>450</v>
      </c>
      <c r="AW1235">
        <v>1191353</v>
      </c>
      <c r="AX1235">
        <v>103</v>
      </c>
      <c r="AY1235">
        <v>101</v>
      </c>
      <c r="AZ1235" t="s">
        <v>416</v>
      </c>
      <c r="BA1235" t="s">
        <v>415</v>
      </c>
      <c r="BB1235" t="s">
        <v>415</v>
      </c>
    </row>
    <row r="1236" spans="1:54" x14ac:dyDescent="0.25">
      <c r="A1236">
        <v>1953</v>
      </c>
      <c r="B1236" t="s">
        <v>157</v>
      </c>
      <c r="C1236" t="s">
        <v>161</v>
      </c>
      <c r="D1236" t="s">
        <v>162</v>
      </c>
      <c r="E1236" t="str">
        <f>VLOOKUP(D1236,TeamsFranchises!$A$2:$B$121,2,FALSE)</f>
        <v>Chicago Cubs</v>
      </c>
      <c r="G1236">
        <v>7</v>
      </c>
      <c r="H1236">
        <v>155</v>
      </c>
      <c r="I1236">
        <v>77</v>
      </c>
      <c r="J1236">
        <v>65</v>
      </c>
      <c r="K1236">
        <v>89</v>
      </c>
      <c r="N1236">
        <f t="shared" si="76"/>
        <v>0</v>
      </c>
      <c r="O1236" t="s">
        <v>51</v>
      </c>
      <c r="P1236">
        <f t="shared" si="77"/>
        <v>0</v>
      </c>
      <c r="Q1236" t="s">
        <v>51</v>
      </c>
      <c r="R1236">
        <f t="shared" si="78"/>
        <v>1</v>
      </c>
      <c r="S1236">
        <f t="shared" si="79"/>
        <v>0</v>
      </c>
      <c r="T1236" t="str">
        <f>IF('Teams-Start'!A1236&gt;=1903,"Y","N")</f>
        <v>Y</v>
      </c>
      <c r="U1236">
        <v>633</v>
      </c>
      <c r="V1236">
        <v>5272</v>
      </c>
      <c r="W1236">
        <v>1372</v>
      </c>
      <c r="X1236">
        <v>204</v>
      </c>
      <c r="Y1236">
        <v>57</v>
      </c>
      <c r="Z1236">
        <v>137</v>
      </c>
      <c r="AA1236">
        <v>514</v>
      </c>
      <c r="AB1236">
        <v>746</v>
      </c>
      <c r="AC1236">
        <v>49</v>
      </c>
      <c r="AD1236">
        <v>21</v>
      </c>
      <c r="AG1236">
        <v>835</v>
      </c>
      <c r="AH1236">
        <v>723</v>
      </c>
      <c r="AI1236">
        <v>4.79</v>
      </c>
      <c r="AJ1236">
        <v>38</v>
      </c>
      <c r="AK1236">
        <v>3</v>
      </c>
      <c r="AL1236">
        <v>22</v>
      </c>
      <c r="AM1236">
        <v>4077</v>
      </c>
      <c r="AN1236">
        <v>1491</v>
      </c>
      <c r="AO1236">
        <v>151</v>
      </c>
      <c r="AP1236">
        <v>554</v>
      </c>
      <c r="AQ1236">
        <v>623</v>
      </c>
      <c r="AR1236">
        <v>193</v>
      </c>
      <c r="AS1236">
        <v>141</v>
      </c>
      <c r="AT1236">
        <v>0.96699999999999997</v>
      </c>
      <c r="AU1236" t="s">
        <v>434</v>
      </c>
      <c r="AV1236" t="s">
        <v>473</v>
      </c>
      <c r="AW1236">
        <v>763658</v>
      </c>
      <c r="AX1236">
        <v>102</v>
      </c>
      <c r="AY1236">
        <v>103</v>
      </c>
      <c r="AZ1236" t="s">
        <v>162</v>
      </c>
      <c r="BA1236" t="s">
        <v>161</v>
      </c>
      <c r="BB1236" t="s">
        <v>161</v>
      </c>
    </row>
    <row r="1237" spans="1:54" x14ac:dyDescent="0.25">
      <c r="A1237">
        <v>1953</v>
      </c>
      <c r="B1237" t="s">
        <v>157</v>
      </c>
      <c r="C1237" t="s">
        <v>167</v>
      </c>
      <c r="D1237" t="s">
        <v>167</v>
      </c>
      <c r="E1237" t="str">
        <f>VLOOKUP(D1237,TeamsFranchises!$A$2:$B$121,2,FALSE)</f>
        <v>Cincinnati Reds</v>
      </c>
      <c r="G1237">
        <v>6</v>
      </c>
      <c r="H1237">
        <v>155</v>
      </c>
      <c r="I1237">
        <v>78</v>
      </c>
      <c r="J1237">
        <v>68</v>
      </c>
      <c r="K1237">
        <v>86</v>
      </c>
      <c r="N1237">
        <f t="shared" si="76"/>
        <v>0</v>
      </c>
      <c r="O1237" t="s">
        <v>51</v>
      </c>
      <c r="P1237">
        <f t="shared" si="77"/>
        <v>0</v>
      </c>
      <c r="Q1237" t="s">
        <v>51</v>
      </c>
      <c r="R1237">
        <f t="shared" si="78"/>
        <v>1</v>
      </c>
      <c r="S1237">
        <f t="shared" si="79"/>
        <v>0</v>
      </c>
      <c r="T1237" t="str">
        <f>IF('Teams-Start'!A1237&gt;=1903,"Y","N")</f>
        <v>Y</v>
      </c>
      <c r="U1237">
        <v>714</v>
      </c>
      <c r="V1237">
        <v>5343</v>
      </c>
      <c r="W1237">
        <v>1396</v>
      </c>
      <c r="X1237">
        <v>190</v>
      </c>
      <c r="Y1237">
        <v>34</v>
      </c>
      <c r="Z1237">
        <v>166</v>
      </c>
      <c r="AA1237">
        <v>485</v>
      </c>
      <c r="AB1237">
        <v>701</v>
      </c>
      <c r="AC1237">
        <v>25</v>
      </c>
      <c r="AD1237">
        <v>20</v>
      </c>
      <c r="AG1237">
        <v>788</v>
      </c>
      <c r="AH1237">
        <v>704</v>
      </c>
      <c r="AI1237">
        <v>4.6399999999999997</v>
      </c>
      <c r="AJ1237">
        <v>47</v>
      </c>
      <c r="AK1237">
        <v>7</v>
      </c>
      <c r="AL1237">
        <v>15</v>
      </c>
      <c r="AM1237">
        <v>4095</v>
      </c>
      <c r="AN1237">
        <v>1484</v>
      </c>
      <c r="AO1237">
        <v>179</v>
      </c>
      <c r="AP1237">
        <v>488</v>
      </c>
      <c r="AQ1237">
        <v>506</v>
      </c>
      <c r="AR1237">
        <v>129</v>
      </c>
      <c r="AS1237">
        <v>176</v>
      </c>
      <c r="AT1237">
        <v>0.97799999999999998</v>
      </c>
      <c r="AU1237" t="s">
        <v>165</v>
      </c>
      <c r="AV1237" t="s">
        <v>455</v>
      </c>
      <c r="AW1237">
        <v>548086</v>
      </c>
      <c r="AX1237">
        <v>100</v>
      </c>
      <c r="AY1237">
        <v>101</v>
      </c>
      <c r="AZ1237" t="s">
        <v>167</v>
      </c>
      <c r="BA1237" t="s">
        <v>167</v>
      </c>
      <c r="BB1237" t="s">
        <v>167</v>
      </c>
    </row>
    <row r="1238" spans="1:54" x14ac:dyDescent="0.25">
      <c r="A1238">
        <v>1953</v>
      </c>
      <c r="B1238" t="s">
        <v>410</v>
      </c>
      <c r="C1238" t="s">
        <v>64</v>
      </c>
      <c r="D1238" t="s">
        <v>64</v>
      </c>
      <c r="E1238" t="str">
        <f>VLOOKUP(D1238,TeamsFranchises!$A$2:$B$121,2,FALSE)</f>
        <v>Cleveland Indians</v>
      </c>
      <c r="G1238">
        <v>2</v>
      </c>
      <c r="H1238">
        <v>155</v>
      </c>
      <c r="I1238">
        <v>78</v>
      </c>
      <c r="J1238">
        <v>92</v>
      </c>
      <c r="K1238">
        <v>62</v>
      </c>
      <c r="N1238">
        <f t="shared" si="76"/>
        <v>0</v>
      </c>
      <c r="O1238" t="s">
        <v>51</v>
      </c>
      <c r="P1238">
        <f t="shared" si="77"/>
        <v>0</v>
      </c>
      <c r="Q1238" t="s">
        <v>51</v>
      </c>
      <c r="R1238">
        <f t="shared" si="78"/>
        <v>1</v>
      </c>
      <c r="S1238">
        <f t="shared" si="79"/>
        <v>0</v>
      </c>
      <c r="T1238" t="str">
        <f>IF('Teams-Start'!A1238&gt;=1903,"Y","N")</f>
        <v>Y</v>
      </c>
      <c r="U1238">
        <v>770</v>
      </c>
      <c r="V1238">
        <v>5285</v>
      </c>
      <c r="W1238">
        <v>1426</v>
      </c>
      <c r="X1238">
        <v>201</v>
      </c>
      <c r="Y1238">
        <v>29</v>
      </c>
      <c r="Z1238">
        <v>160</v>
      </c>
      <c r="AA1238">
        <v>609</v>
      </c>
      <c r="AB1238">
        <v>683</v>
      </c>
      <c r="AC1238">
        <v>33</v>
      </c>
      <c r="AD1238">
        <v>29</v>
      </c>
      <c r="AG1238">
        <v>627</v>
      </c>
      <c r="AH1238">
        <v>555</v>
      </c>
      <c r="AI1238">
        <v>3.64</v>
      </c>
      <c r="AJ1238">
        <v>81</v>
      </c>
      <c r="AK1238">
        <v>11</v>
      </c>
      <c r="AL1238">
        <v>15</v>
      </c>
      <c r="AM1238">
        <v>4119</v>
      </c>
      <c r="AN1238">
        <v>1311</v>
      </c>
      <c r="AO1238">
        <v>92</v>
      </c>
      <c r="AP1238">
        <v>519</v>
      </c>
      <c r="AQ1238">
        <v>586</v>
      </c>
      <c r="AR1238">
        <v>126</v>
      </c>
      <c r="AS1238">
        <v>197</v>
      </c>
      <c r="AT1238">
        <v>0.97899999999999998</v>
      </c>
      <c r="AU1238" t="s">
        <v>487</v>
      </c>
      <c r="AV1238" t="s">
        <v>498</v>
      </c>
      <c r="AW1238">
        <v>1069176</v>
      </c>
      <c r="AX1238">
        <v>98</v>
      </c>
      <c r="AY1238">
        <v>94</v>
      </c>
      <c r="AZ1238" t="s">
        <v>64</v>
      </c>
      <c r="BA1238" t="s">
        <v>64</v>
      </c>
      <c r="BB1238" t="s">
        <v>64</v>
      </c>
    </row>
    <row r="1239" spans="1:54" x14ac:dyDescent="0.25">
      <c r="A1239">
        <v>1953</v>
      </c>
      <c r="B1239" t="s">
        <v>410</v>
      </c>
      <c r="C1239" t="s">
        <v>419</v>
      </c>
      <c r="D1239" t="s">
        <v>419</v>
      </c>
      <c r="E1239" t="str">
        <f>VLOOKUP(D1239,TeamsFranchises!$A$2:$B$121,2,FALSE)</f>
        <v>Detroit Tigers</v>
      </c>
      <c r="G1239">
        <v>6</v>
      </c>
      <c r="H1239">
        <v>158</v>
      </c>
      <c r="I1239">
        <v>79</v>
      </c>
      <c r="J1239">
        <v>60</v>
      </c>
      <c r="K1239">
        <v>94</v>
      </c>
      <c r="N1239">
        <f t="shared" si="76"/>
        <v>0</v>
      </c>
      <c r="O1239" t="s">
        <v>51</v>
      </c>
      <c r="P1239">
        <f t="shared" si="77"/>
        <v>0</v>
      </c>
      <c r="Q1239" t="s">
        <v>51</v>
      </c>
      <c r="R1239">
        <f t="shared" si="78"/>
        <v>1</v>
      </c>
      <c r="S1239">
        <f t="shared" si="79"/>
        <v>0</v>
      </c>
      <c r="T1239" t="str">
        <f>IF('Teams-Start'!A1239&gt;=1903,"Y","N")</f>
        <v>Y</v>
      </c>
      <c r="U1239">
        <v>695</v>
      </c>
      <c r="V1239">
        <v>5553</v>
      </c>
      <c r="W1239">
        <v>1479</v>
      </c>
      <c r="X1239">
        <v>259</v>
      </c>
      <c r="Y1239">
        <v>44</v>
      </c>
      <c r="Z1239">
        <v>108</v>
      </c>
      <c r="AA1239">
        <v>506</v>
      </c>
      <c r="AB1239">
        <v>603</v>
      </c>
      <c r="AC1239">
        <v>30</v>
      </c>
      <c r="AD1239">
        <v>35</v>
      </c>
      <c r="AG1239">
        <v>923</v>
      </c>
      <c r="AH1239">
        <v>825</v>
      </c>
      <c r="AI1239">
        <v>5.25</v>
      </c>
      <c r="AJ1239">
        <v>50</v>
      </c>
      <c r="AK1239">
        <v>2</v>
      </c>
      <c r="AL1239">
        <v>16</v>
      </c>
      <c r="AM1239">
        <v>4245</v>
      </c>
      <c r="AN1239">
        <v>1633</v>
      </c>
      <c r="AO1239">
        <v>154</v>
      </c>
      <c r="AP1239">
        <v>585</v>
      </c>
      <c r="AQ1239">
        <v>645</v>
      </c>
      <c r="AR1239">
        <v>131</v>
      </c>
      <c r="AS1239">
        <v>149</v>
      </c>
      <c r="AT1239">
        <v>0.97899999999999998</v>
      </c>
      <c r="AU1239" t="s">
        <v>420</v>
      </c>
      <c r="AV1239" t="s">
        <v>495</v>
      </c>
      <c r="AW1239">
        <v>884658</v>
      </c>
      <c r="AX1239">
        <v>98</v>
      </c>
      <c r="AY1239">
        <v>102</v>
      </c>
      <c r="AZ1239" t="s">
        <v>419</v>
      </c>
      <c r="BA1239" t="s">
        <v>419</v>
      </c>
      <c r="BB1239" t="s">
        <v>419</v>
      </c>
    </row>
    <row r="1240" spans="1:54" x14ac:dyDescent="0.25">
      <c r="A1240">
        <v>1953</v>
      </c>
      <c r="B1240" t="s">
        <v>157</v>
      </c>
      <c r="C1240" t="s">
        <v>499</v>
      </c>
      <c r="D1240" t="s">
        <v>159</v>
      </c>
      <c r="E1240" t="str">
        <f>VLOOKUP(D1240,TeamsFranchises!$A$2:$B$121,2,FALSE)</f>
        <v>Atlanta Braves</v>
      </c>
      <c r="G1240">
        <v>2</v>
      </c>
      <c r="H1240">
        <v>157</v>
      </c>
      <c r="I1240">
        <v>79</v>
      </c>
      <c r="J1240">
        <v>92</v>
      </c>
      <c r="K1240">
        <v>62</v>
      </c>
      <c r="N1240">
        <f t="shared" si="76"/>
        <v>0</v>
      </c>
      <c r="O1240" t="s">
        <v>51</v>
      </c>
      <c r="P1240">
        <f t="shared" si="77"/>
        <v>0</v>
      </c>
      <c r="Q1240" t="s">
        <v>51</v>
      </c>
      <c r="R1240">
        <f t="shared" si="78"/>
        <v>1</v>
      </c>
      <c r="S1240">
        <f t="shared" si="79"/>
        <v>0</v>
      </c>
      <c r="T1240" t="str">
        <f>IF('Teams-Start'!A1240&gt;=1903,"Y","N")</f>
        <v>Y</v>
      </c>
      <c r="U1240">
        <v>738</v>
      </c>
      <c r="V1240">
        <v>5349</v>
      </c>
      <c r="W1240">
        <v>1422</v>
      </c>
      <c r="X1240">
        <v>227</v>
      </c>
      <c r="Y1240">
        <v>52</v>
      </c>
      <c r="Z1240">
        <v>156</v>
      </c>
      <c r="AA1240">
        <v>439</v>
      </c>
      <c r="AB1240">
        <v>637</v>
      </c>
      <c r="AC1240">
        <v>46</v>
      </c>
      <c r="AD1240">
        <v>27</v>
      </c>
      <c r="AG1240">
        <v>589</v>
      </c>
      <c r="AH1240">
        <v>509</v>
      </c>
      <c r="AI1240">
        <v>3.3</v>
      </c>
      <c r="AJ1240">
        <v>72</v>
      </c>
      <c r="AK1240">
        <v>14</v>
      </c>
      <c r="AL1240">
        <v>15</v>
      </c>
      <c r="AM1240">
        <v>4161</v>
      </c>
      <c r="AN1240">
        <v>1282</v>
      </c>
      <c r="AO1240">
        <v>107</v>
      </c>
      <c r="AP1240">
        <v>539</v>
      </c>
      <c r="AQ1240">
        <v>738</v>
      </c>
      <c r="AR1240">
        <v>143</v>
      </c>
      <c r="AS1240">
        <v>169</v>
      </c>
      <c r="AT1240">
        <v>0.97599999999999998</v>
      </c>
      <c r="AU1240" t="s">
        <v>500</v>
      </c>
      <c r="AV1240" t="s">
        <v>501</v>
      </c>
      <c r="AW1240">
        <v>1826397</v>
      </c>
      <c r="AX1240">
        <v>94</v>
      </c>
      <c r="AY1240">
        <v>92</v>
      </c>
      <c r="AZ1240" t="s">
        <v>502</v>
      </c>
      <c r="BA1240" t="s">
        <v>502</v>
      </c>
      <c r="BB1240" t="s">
        <v>502</v>
      </c>
    </row>
    <row r="1241" spans="1:54" x14ac:dyDescent="0.25">
      <c r="A1241">
        <v>1953</v>
      </c>
      <c r="B1241" t="s">
        <v>157</v>
      </c>
      <c r="C1241" t="s">
        <v>242</v>
      </c>
      <c r="D1241" t="s">
        <v>243</v>
      </c>
      <c r="E1241" t="str">
        <f>VLOOKUP(D1241,TeamsFranchises!$A$2:$B$121,2,FALSE)</f>
        <v>San Francisco Giants</v>
      </c>
      <c r="G1241">
        <v>5</v>
      </c>
      <c r="H1241">
        <v>155</v>
      </c>
      <c r="I1241">
        <v>77</v>
      </c>
      <c r="J1241">
        <v>70</v>
      </c>
      <c r="K1241">
        <v>84</v>
      </c>
      <c r="N1241">
        <f t="shared" si="76"/>
        <v>0</v>
      </c>
      <c r="O1241" t="s">
        <v>51</v>
      </c>
      <c r="P1241">
        <f t="shared" si="77"/>
        <v>0</v>
      </c>
      <c r="Q1241" t="s">
        <v>51</v>
      </c>
      <c r="R1241">
        <f t="shared" si="78"/>
        <v>1</v>
      </c>
      <c r="S1241">
        <f t="shared" si="79"/>
        <v>0</v>
      </c>
      <c r="T1241" t="str">
        <f>IF('Teams-Start'!A1241&gt;=1903,"Y","N")</f>
        <v>Y</v>
      </c>
      <c r="U1241">
        <v>768</v>
      </c>
      <c r="V1241">
        <v>5362</v>
      </c>
      <c r="W1241">
        <v>1452</v>
      </c>
      <c r="X1241">
        <v>195</v>
      </c>
      <c r="Y1241">
        <v>45</v>
      </c>
      <c r="Z1241">
        <v>176</v>
      </c>
      <c r="AA1241">
        <v>499</v>
      </c>
      <c r="AB1241">
        <v>608</v>
      </c>
      <c r="AC1241">
        <v>31</v>
      </c>
      <c r="AD1241">
        <v>21</v>
      </c>
      <c r="AG1241">
        <v>747</v>
      </c>
      <c r="AH1241">
        <v>645</v>
      </c>
      <c r="AI1241">
        <v>4.25</v>
      </c>
      <c r="AJ1241">
        <v>46</v>
      </c>
      <c r="AK1241">
        <v>10</v>
      </c>
      <c r="AL1241">
        <v>20</v>
      </c>
      <c r="AM1241">
        <v>4095</v>
      </c>
      <c r="AN1241">
        <v>1403</v>
      </c>
      <c r="AO1241">
        <v>146</v>
      </c>
      <c r="AP1241">
        <v>610</v>
      </c>
      <c r="AQ1241">
        <v>647</v>
      </c>
      <c r="AR1241">
        <v>150</v>
      </c>
      <c r="AS1241">
        <v>151</v>
      </c>
      <c r="AT1241">
        <v>0.97499999999999998</v>
      </c>
      <c r="AU1241" t="s">
        <v>310</v>
      </c>
      <c r="AV1241" t="s">
        <v>457</v>
      </c>
      <c r="AW1241">
        <v>811518</v>
      </c>
      <c r="AX1241">
        <v>103</v>
      </c>
      <c r="AY1241">
        <v>101</v>
      </c>
      <c r="AZ1241" t="s">
        <v>246</v>
      </c>
      <c r="BA1241" t="s">
        <v>242</v>
      </c>
      <c r="BB1241" t="s">
        <v>242</v>
      </c>
    </row>
    <row r="1242" spans="1:54" x14ac:dyDescent="0.25">
      <c r="A1242">
        <v>1953</v>
      </c>
      <c r="B1242" t="s">
        <v>410</v>
      </c>
      <c r="C1242" t="s">
        <v>436</v>
      </c>
      <c r="D1242" t="s">
        <v>412</v>
      </c>
      <c r="E1242" t="str">
        <f>VLOOKUP(D1242,TeamsFranchises!$A$2:$B$121,2,FALSE)</f>
        <v>New York Yankees</v>
      </c>
      <c r="G1242">
        <v>1</v>
      </c>
      <c r="H1242">
        <v>151</v>
      </c>
      <c r="I1242">
        <v>77</v>
      </c>
      <c r="J1242">
        <v>99</v>
      </c>
      <c r="K1242">
        <v>52</v>
      </c>
      <c r="N1242">
        <f t="shared" si="76"/>
        <v>0</v>
      </c>
      <c r="O1242" t="s">
        <v>76</v>
      </c>
      <c r="P1242">
        <f t="shared" si="77"/>
        <v>1</v>
      </c>
      <c r="Q1242" t="s">
        <v>76</v>
      </c>
      <c r="R1242">
        <f t="shared" si="78"/>
        <v>0</v>
      </c>
      <c r="S1242">
        <f t="shared" si="79"/>
        <v>1</v>
      </c>
      <c r="T1242" t="str">
        <f>IF('Teams-Start'!A1242&gt;=1903,"Y","N")</f>
        <v>Y</v>
      </c>
      <c r="U1242">
        <v>801</v>
      </c>
      <c r="V1242">
        <v>5194</v>
      </c>
      <c r="W1242">
        <v>1420</v>
      </c>
      <c r="X1242">
        <v>226</v>
      </c>
      <c r="Y1242">
        <v>52</v>
      </c>
      <c r="Z1242">
        <v>139</v>
      </c>
      <c r="AA1242">
        <v>656</v>
      </c>
      <c r="AB1242">
        <v>644</v>
      </c>
      <c r="AC1242">
        <v>34</v>
      </c>
      <c r="AD1242">
        <v>44</v>
      </c>
      <c r="AG1242">
        <v>547</v>
      </c>
      <c r="AH1242">
        <v>483</v>
      </c>
      <c r="AI1242">
        <v>3.2</v>
      </c>
      <c r="AJ1242">
        <v>50</v>
      </c>
      <c r="AK1242">
        <v>18</v>
      </c>
      <c r="AL1242">
        <v>39</v>
      </c>
      <c r="AM1242">
        <v>4074</v>
      </c>
      <c r="AN1242">
        <v>1286</v>
      </c>
      <c r="AO1242">
        <v>94</v>
      </c>
      <c r="AP1242">
        <v>500</v>
      </c>
      <c r="AQ1242">
        <v>604</v>
      </c>
      <c r="AR1242">
        <v>126</v>
      </c>
      <c r="AS1242">
        <v>182</v>
      </c>
      <c r="AT1242">
        <v>0.97899999999999998</v>
      </c>
      <c r="AU1242" t="s">
        <v>459</v>
      </c>
      <c r="AV1242" t="s">
        <v>491</v>
      </c>
      <c r="AW1242">
        <v>1537811</v>
      </c>
      <c r="AX1242">
        <v>97</v>
      </c>
      <c r="AY1242">
        <v>93</v>
      </c>
      <c r="AZ1242" t="s">
        <v>412</v>
      </c>
      <c r="BA1242" t="s">
        <v>436</v>
      </c>
      <c r="BB1242" t="s">
        <v>436</v>
      </c>
    </row>
    <row r="1243" spans="1:54" x14ac:dyDescent="0.25">
      <c r="A1243">
        <v>1953</v>
      </c>
      <c r="B1243" t="s">
        <v>410</v>
      </c>
      <c r="C1243" t="s">
        <v>226</v>
      </c>
      <c r="D1243" t="s">
        <v>423</v>
      </c>
      <c r="E1243" t="str">
        <f>VLOOKUP(D1243,TeamsFranchises!$A$2:$B$121,2,FALSE)</f>
        <v>Oakland Athletics</v>
      </c>
      <c r="G1243">
        <v>7</v>
      </c>
      <c r="H1243">
        <v>157</v>
      </c>
      <c r="I1243">
        <v>78</v>
      </c>
      <c r="J1243">
        <v>59</v>
      </c>
      <c r="K1243">
        <v>95</v>
      </c>
      <c r="N1243">
        <f t="shared" si="76"/>
        <v>0</v>
      </c>
      <c r="O1243" t="s">
        <v>51</v>
      </c>
      <c r="P1243">
        <f t="shared" si="77"/>
        <v>0</v>
      </c>
      <c r="Q1243" t="s">
        <v>51</v>
      </c>
      <c r="R1243">
        <f t="shared" si="78"/>
        <v>1</v>
      </c>
      <c r="S1243">
        <f t="shared" si="79"/>
        <v>0</v>
      </c>
      <c r="T1243" t="str">
        <f>IF('Teams-Start'!A1243&gt;=1903,"Y","N")</f>
        <v>Y</v>
      </c>
      <c r="U1243">
        <v>632</v>
      </c>
      <c r="V1243">
        <v>5455</v>
      </c>
      <c r="W1243">
        <v>1398</v>
      </c>
      <c r="X1243">
        <v>205</v>
      </c>
      <c r="Y1243">
        <v>38</v>
      </c>
      <c r="Z1243">
        <v>116</v>
      </c>
      <c r="AA1243">
        <v>498</v>
      </c>
      <c r="AB1243">
        <v>602</v>
      </c>
      <c r="AC1243">
        <v>41</v>
      </c>
      <c r="AD1243">
        <v>24</v>
      </c>
      <c r="AG1243">
        <v>799</v>
      </c>
      <c r="AH1243">
        <v>731</v>
      </c>
      <c r="AI1243">
        <v>4.67</v>
      </c>
      <c r="AJ1243">
        <v>51</v>
      </c>
      <c r="AK1243">
        <v>7</v>
      </c>
      <c r="AL1243">
        <v>11</v>
      </c>
      <c r="AM1243">
        <v>4227</v>
      </c>
      <c r="AN1243">
        <v>1475</v>
      </c>
      <c r="AO1243">
        <v>121</v>
      </c>
      <c r="AP1243">
        <v>594</v>
      </c>
      <c r="AQ1243">
        <v>566</v>
      </c>
      <c r="AR1243">
        <v>136</v>
      </c>
      <c r="AS1243">
        <v>161</v>
      </c>
      <c r="AT1243">
        <v>0.97799999999999998</v>
      </c>
      <c r="AU1243" t="s">
        <v>77</v>
      </c>
      <c r="AV1243" t="s">
        <v>503</v>
      </c>
      <c r="AW1243">
        <v>362113</v>
      </c>
      <c r="AX1243">
        <v>104</v>
      </c>
      <c r="AY1243">
        <v>107</v>
      </c>
      <c r="AZ1243" t="s">
        <v>226</v>
      </c>
      <c r="BA1243" t="s">
        <v>226</v>
      </c>
      <c r="BB1243" t="s">
        <v>226</v>
      </c>
    </row>
    <row r="1244" spans="1:54" x14ac:dyDescent="0.25">
      <c r="A1244">
        <v>1953</v>
      </c>
      <c r="B1244" t="s">
        <v>157</v>
      </c>
      <c r="C1244" t="s">
        <v>122</v>
      </c>
      <c r="D1244" t="s">
        <v>122</v>
      </c>
      <c r="E1244" t="str">
        <f>VLOOKUP(D1244,TeamsFranchises!$A$2:$B$121,2,FALSE)</f>
        <v>Philadelphia Phillies</v>
      </c>
      <c r="G1244">
        <v>3</v>
      </c>
      <c r="H1244">
        <v>156</v>
      </c>
      <c r="I1244">
        <v>78</v>
      </c>
      <c r="J1244">
        <v>83</v>
      </c>
      <c r="K1244">
        <v>71</v>
      </c>
      <c r="N1244">
        <f t="shared" si="76"/>
        <v>0</v>
      </c>
      <c r="O1244" t="s">
        <v>51</v>
      </c>
      <c r="P1244">
        <f t="shared" si="77"/>
        <v>0</v>
      </c>
      <c r="Q1244" t="s">
        <v>51</v>
      </c>
      <c r="R1244">
        <f t="shared" si="78"/>
        <v>1</v>
      </c>
      <c r="S1244">
        <f t="shared" si="79"/>
        <v>0</v>
      </c>
      <c r="T1244" t="str">
        <f>IF('Teams-Start'!A1244&gt;=1903,"Y","N")</f>
        <v>Y</v>
      </c>
      <c r="U1244">
        <v>716</v>
      </c>
      <c r="V1244">
        <v>5290</v>
      </c>
      <c r="W1244">
        <v>1400</v>
      </c>
      <c r="X1244">
        <v>228</v>
      </c>
      <c r="Y1244">
        <v>62</v>
      </c>
      <c r="Z1244">
        <v>115</v>
      </c>
      <c r="AA1244">
        <v>530</v>
      </c>
      <c r="AB1244">
        <v>597</v>
      </c>
      <c r="AC1244">
        <v>42</v>
      </c>
      <c r="AD1244">
        <v>21</v>
      </c>
      <c r="AG1244">
        <v>666</v>
      </c>
      <c r="AH1244">
        <v>578</v>
      </c>
      <c r="AI1244">
        <v>3.8</v>
      </c>
      <c r="AJ1244">
        <v>76</v>
      </c>
      <c r="AK1244">
        <v>13</v>
      </c>
      <c r="AL1244">
        <v>15</v>
      </c>
      <c r="AM1244">
        <v>4107</v>
      </c>
      <c r="AN1244">
        <v>1410</v>
      </c>
      <c r="AO1244">
        <v>138</v>
      </c>
      <c r="AP1244">
        <v>410</v>
      </c>
      <c r="AQ1244">
        <v>637</v>
      </c>
      <c r="AR1244">
        <v>147</v>
      </c>
      <c r="AS1244">
        <v>161</v>
      </c>
      <c r="AT1244">
        <v>0.97499999999999998</v>
      </c>
      <c r="AU1244" t="s">
        <v>358</v>
      </c>
      <c r="AV1244" t="s">
        <v>503</v>
      </c>
      <c r="AW1244">
        <v>853644</v>
      </c>
      <c r="AX1244">
        <v>99</v>
      </c>
      <c r="AY1244">
        <v>98</v>
      </c>
      <c r="AZ1244" t="s">
        <v>122</v>
      </c>
      <c r="BA1244" t="s">
        <v>122</v>
      </c>
      <c r="BB1244" t="s">
        <v>122</v>
      </c>
    </row>
    <row r="1245" spans="1:54" x14ac:dyDescent="0.25">
      <c r="A1245">
        <v>1953</v>
      </c>
      <c r="B1245" t="s">
        <v>157</v>
      </c>
      <c r="C1245" t="s">
        <v>229</v>
      </c>
      <c r="D1245" t="s">
        <v>229</v>
      </c>
      <c r="E1245" t="str">
        <f>VLOOKUP(D1245,TeamsFranchises!$A$2:$B$121,2,FALSE)</f>
        <v>Pittsburgh Pirates</v>
      </c>
      <c r="G1245">
        <v>8</v>
      </c>
      <c r="H1245">
        <v>154</v>
      </c>
      <c r="I1245">
        <v>77</v>
      </c>
      <c r="J1245">
        <v>50</v>
      </c>
      <c r="K1245">
        <v>104</v>
      </c>
      <c r="N1245">
        <f t="shared" si="76"/>
        <v>0</v>
      </c>
      <c r="O1245" t="s">
        <v>51</v>
      </c>
      <c r="P1245">
        <f t="shared" si="77"/>
        <v>0</v>
      </c>
      <c r="Q1245" t="s">
        <v>51</v>
      </c>
      <c r="R1245">
        <f t="shared" si="78"/>
        <v>1</v>
      </c>
      <c r="S1245">
        <f t="shared" si="79"/>
        <v>0</v>
      </c>
      <c r="T1245" t="str">
        <f>IF('Teams-Start'!A1245&gt;=1903,"Y","N")</f>
        <v>Y</v>
      </c>
      <c r="U1245">
        <v>622</v>
      </c>
      <c r="V1245">
        <v>5253</v>
      </c>
      <c r="W1245">
        <v>1297</v>
      </c>
      <c r="X1245">
        <v>178</v>
      </c>
      <c r="Y1245">
        <v>49</v>
      </c>
      <c r="Z1245">
        <v>99</v>
      </c>
      <c r="AA1245">
        <v>524</v>
      </c>
      <c r="AB1245">
        <v>715</v>
      </c>
      <c r="AC1245">
        <v>41</v>
      </c>
      <c r="AD1245">
        <v>39</v>
      </c>
      <c r="AG1245">
        <v>887</v>
      </c>
      <c r="AH1245">
        <v>788</v>
      </c>
      <c r="AI1245">
        <v>5.22</v>
      </c>
      <c r="AJ1245">
        <v>49</v>
      </c>
      <c r="AK1245">
        <v>4</v>
      </c>
      <c r="AL1245">
        <v>10</v>
      </c>
      <c r="AM1245">
        <v>4074</v>
      </c>
      <c r="AN1245">
        <v>1529</v>
      </c>
      <c r="AO1245">
        <v>168</v>
      </c>
      <c r="AP1245">
        <v>577</v>
      </c>
      <c r="AQ1245">
        <v>607</v>
      </c>
      <c r="AR1245">
        <v>163</v>
      </c>
      <c r="AS1245">
        <v>139</v>
      </c>
      <c r="AT1245">
        <v>0.97299999999999998</v>
      </c>
      <c r="AU1245" t="s">
        <v>390</v>
      </c>
      <c r="AV1245" t="s">
        <v>447</v>
      </c>
      <c r="AW1245">
        <v>572757</v>
      </c>
      <c r="AX1245">
        <v>99</v>
      </c>
      <c r="AY1245">
        <v>104</v>
      </c>
      <c r="AZ1245" t="s">
        <v>229</v>
      </c>
      <c r="BA1245" t="s">
        <v>229</v>
      </c>
      <c r="BB1245" t="s">
        <v>229</v>
      </c>
    </row>
    <row r="1246" spans="1:54" x14ac:dyDescent="0.25">
      <c r="A1246">
        <v>1953</v>
      </c>
      <c r="B1246" t="s">
        <v>410</v>
      </c>
      <c r="C1246" t="s">
        <v>431</v>
      </c>
      <c r="D1246" t="s">
        <v>95</v>
      </c>
      <c r="E1246" t="str">
        <f>VLOOKUP(D1246,TeamsFranchises!$A$2:$B$121,2,FALSE)</f>
        <v>Baltimore Orioles</v>
      </c>
      <c r="G1246">
        <v>8</v>
      </c>
      <c r="H1246">
        <v>154</v>
      </c>
      <c r="I1246">
        <v>77</v>
      </c>
      <c r="J1246">
        <v>54</v>
      </c>
      <c r="K1246">
        <v>100</v>
      </c>
      <c r="N1246">
        <f t="shared" si="76"/>
        <v>0</v>
      </c>
      <c r="O1246" t="s">
        <v>51</v>
      </c>
      <c r="P1246">
        <f t="shared" si="77"/>
        <v>0</v>
      </c>
      <c r="Q1246" t="s">
        <v>51</v>
      </c>
      <c r="R1246">
        <f t="shared" si="78"/>
        <v>1</v>
      </c>
      <c r="S1246">
        <f t="shared" si="79"/>
        <v>0</v>
      </c>
      <c r="T1246" t="str">
        <f>IF('Teams-Start'!A1246&gt;=1903,"Y","N")</f>
        <v>Y</v>
      </c>
      <c r="U1246">
        <v>555</v>
      </c>
      <c r="V1246">
        <v>5264</v>
      </c>
      <c r="W1246">
        <v>1310</v>
      </c>
      <c r="X1246">
        <v>214</v>
      </c>
      <c r="Y1246">
        <v>25</v>
      </c>
      <c r="Z1246">
        <v>112</v>
      </c>
      <c r="AA1246">
        <v>507</v>
      </c>
      <c r="AB1246">
        <v>644</v>
      </c>
      <c r="AC1246">
        <v>17</v>
      </c>
      <c r="AD1246">
        <v>34</v>
      </c>
      <c r="AG1246">
        <v>778</v>
      </c>
      <c r="AH1246">
        <v>688</v>
      </c>
      <c r="AI1246">
        <v>4.4800000000000004</v>
      </c>
      <c r="AJ1246">
        <v>28</v>
      </c>
      <c r="AK1246">
        <v>10</v>
      </c>
      <c r="AL1246">
        <v>24</v>
      </c>
      <c r="AM1246">
        <v>4149</v>
      </c>
      <c r="AN1246">
        <v>1467</v>
      </c>
      <c r="AO1246">
        <v>101</v>
      </c>
      <c r="AP1246">
        <v>626</v>
      </c>
      <c r="AQ1246">
        <v>639</v>
      </c>
      <c r="AR1246">
        <v>152</v>
      </c>
      <c r="AS1246">
        <v>165</v>
      </c>
      <c r="AT1246">
        <v>0.97399999999999998</v>
      </c>
      <c r="AU1246" t="s">
        <v>252</v>
      </c>
      <c r="AV1246" t="s">
        <v>444</v>
      </c>
      <c r="AW1246">
        <v>297238</v>
      </c>
      <c r="AX1246">
        <v>102</v>
      </c>
      <c r="AY1246">
        <v>106</v>
      </c>
      <c r="AZ1246" t="s">
        <v>433</v>
      </c>
      <c r="BA1246" t="s">
        <v>431</v>
      </c>
      <c r="BB1246" t="s">
        <v>431</v>
      </c>
    </row>
    <row r="1247" spans="1:54" x14ac:dyDescent="0.25">
      <c r="A1247">
        <v>1953</v>
      </c>
      <c r="B1247" t="s">
        <v>157</v>
      </c>
      <c r="C1247" t="s">
        <v>396</v>
      </c>
      <c r="D1247" t="s">
        <v>154</v>
      </c>
      <c r="E1247" t="str">
        <f>VLOOKUP(D1247,TeamsFranchises!$A$2:$B$121,2,FALSE)</f>
        <v>St. Louis Cardinals</v>
      </c>
      <c r="G1247">
        <v>3</v>
      </c>
      <c r="H1247">
        <v>157</v>
      </c>
      <c r="I1247">
        <v>78</v>
      </c>
      <c r="J1247">
        <v>83</v>
      </c>
      <c r="K1247">
        <v>71</v>
      </c>
      <c r="N1247">
        <f t="shared" si="76"/>
        <v>0</v>
      </c>
      <c r="O1247" t="s">
        <v>51</v>
      </c>
      <c r="P1247">
        <f t="shared" si="77"/>
        <v>0</v>
      </c>
      <c r="Q1247" t="s">
        <v>51</v>
      </c>
      <c r="R1247">
        <f t="shared" si="78"/>
        <v>1</v>
      </c>
      <c r="S1247">
        <f t="shared" si="79"/>
        <v>0</v>
      </c>
      <c r="T1247" t="str">
        <f>IF('Teams-Start'!A1247&gt;=1903,"Y","N")</f>
        <v>Y</v>
      </c>
      <c r="U1247">
        <v>768</v>
      </c>
      <c r="V1247">
        <v>5397</v>
      </c>
      <c r="W1247">
        <v>1474</v>
      </c>
      <c r="X1247">
        <v>281</v>
      </c>
      <c r="Y1247">
        <v>56</v>
      </c>
      <c r="Z1247">
        <v>140</v>
      </c>
      <c r="AA1247">
        <v>574</v>
      </c>
      <c r="AB1247">
        <v>617</v>
      </c>
      <c r="AC1247">
        <v>18</v>
      </c>
      <c r="AD1247">
        <v>22</v>
      </c>
      <c r="AG1247">
        <v>713</v>
      </c>
      <c r="AH1247">
        <v>651</v>
      </c>
      <c r="AI1247">
        <v>4.2300000000000004</v>
      </c>
      <c r="AJ1247">
        <v>51</v>
      </c>
      <c r="AK1247">
        <v>11</v>
      </c>
      <c r="AL1247">
        <v>36</v>
      </c>
      <c r="AM1247">
        <v>4158</v>
      </c>
      <c r="AN1247">
        <v>1406</v>
      </c>
      <c r="AO1247">
        <v>139</v>
      </c>
      <c r="AP1247">
        <v>533</v>
      </c>
      <c r="AQ1247">
        <v>732</v>
      </c>
      <c r="AR1247">
        <v>138</v>
      </c>
      <c r="AS1247">
        <v>161</v>
      </c>
      <c r="AT1247">
        <v>0.97699999999999998</v>
      </c>
      <c r="AU1247" t="s">
        <v>409</v>
      </c>
      <c r="AV1247" t="s">
        <v>444</v>
      </c>
      <c r="AW1247">
        <v>880242</v>
      </c>
      <c r="AX1247">
        <v>100</v>
      </c>
      <c r="AY1247">
        <v>99</v>
      </c>
      <c r="AZ1247" t="s">
        <v>154</v>
      </c>
      <c r="BA1247" t="s">
        <v>396</v>
      </c>
      <c r="BB1247" t="s">
        <v>396</v>
      </c>
    </row>
    <row r="1248" spans="1:54" x14ac:dyDescent="0.25">
      <c r="A1248">
        <v>1953</v>
      </c>
      <c r="B1248" t="s">
        <v>410</v>
      </c>
      <c r="C1248" t="s">
        <v>425</v>
      </c>
      <c r="D1248" t="s">
        <v>426</v>
      </c>
      <c r="E1248" t="str">
        <f>VLOOKUP(D1248,TeamsFranchises!$A$2:$B$121,2,FALSE)</f>
        <v>Minnesota Twins</v>
      </c>
      <c r="G1248">
        <v>5</v>
      </c>
      <c r="H1248">
        <v>152</v>
      </c>
      <c r="I1248">
        <v>75</v>
      </c>
      <c r="J1248">
        <v>76</v>
      </c>
      <c r="K1248">
        <v>76</v>
      </c>
      <c r="N1248">
        <f t="shared" si="76"/>
        <v>0</v>
      </c>
      <c r="O1248" t="s">
        <v>51</v>
      </c>
      <c r="P1248">
        <f t="shared" si="77"/>
        <v>0</v>
      </c>
      <c r="Q1248" t="s">
        <v>51</v>
      </c>
      <c r="R1248">
        <f t="shared" si="78"/>
        <v>1</v>
      </c>
      <c r="S1248">
        <f t="shared" si="79"/>
        <v>0</v>
      </c>
      <c r="T1248" t="str">
        <f>IF('Teams-Start'!A1248&gt;=1903,"Y","N")</f>
        <v>Y</v>
      </c>
      <c r="U1248">
        <v>687</v>
      </c>
      <c r="V1248">
        <v>5149</v>
      </c>
      <c r="W1248">
        <v>1354</v>
      </c>
      <c r="X1248">
        <v>230</v>
      </c>
      <c r="Y1248">
        <v>53</v>
      </c>
      <c r="Z1248">
        <v>69</v>
      </c>
      <c r="AA1248">
        <v>596</v>
      </c>
      <c r="AB1248">
        <v>604</v>
      </c>
      <c r="AC1248">
        <v>65</v>
      </c>
      <c r="AD1248">
        <v>36</v>
      </c>
      <c r="AG1248">
        <v>614</v>
      </c>
      <c r="AH1248">
        <v>547</v>
      </c>
      <c r="AI1248">
        <v>3.66</v>
      </c>
      <c r="AJ1248">
        <v>76</v>
      </c>
      <c r="AK1248">
        <v>16</v>
      </c>
      <c r="AL1248">
        <v>10</v>
      </c>
      <c r="AM1248">
        <v>4032</v>
      </c>
      <c r="AN1248">
        <v>1313</v>
      </c>
      <c r="AO1248">
        <v>112</v>
      </c>
      <c r="AP1248">
        <v>478</v>
      </c>
      <c r="AQ1248">
        <v>515</v>
      </c>
      <c r="AR1248">
        <v>120</v>
      </c>
      <c r="AS1248">
        <v>173</v>
      </c>
      <c r="AT1248">
        <v>0.97899999999999998</v>
      </c>
      <c r="AU1248" t="s">
        <v>397</v>
      </c>
      <c r="AV1248" t="s">
        <v>452</v>
      </c>
      <c r="AW1248">
        <v>595594</v>
      </c>
      <c r="AX1248">
        <v>98</v>
      </c>
      <c r="AY1248">
        <v>98</v>
      </c>
      <c r="AZ1248" t="s">
        <v>428</v>
      </c>
      <c r="BA1248" t="s">
        <v>425</v>
      </c>
      <c r="BB1248" t="s">
        <v>425</v>
      </c>
    </row>
    <row r="1249" spans="1:54" x14ac:dyDescent="0.25">
      <c r="A1249">
        <v>1954</v>
      </c>
      <c r="B1249" t="s">
        <v>410</v>
      </c>
      <c r="C1249" t="s">
        <v>95</v>
      </c>
      <c r="D1249" t="s">
        <v>95</v>
      </c>
      <c r="E1249" t="str">
        <f>VLOOKUP(D1249,TeamsFranchises!$A$2:$B$121,2,FALSE)</f>
        <v>Baltimore Orioles</v>
      </c>
      <c r="G1249">
        <v>7</v>
      </c>
      <c r="H1249">
        <v>154</v>
      </c>
      <c r="I1249">
        <v>77</v>
      </c>
      <c r="J1249">
        <v>54</v>
      </c>
      <c r="K1249">
        <v>100</v>
      </c>
      <c r="N1249">
        <f t="shared" si="76"/>
        <v>0</v>
      </c>
      <c r="O1249" t="s">
        <v>51</v>
      </c>
      <c r="P1249">
        <f t="shared" si="77"/>
        <v>0</v>
      </c>
      <c r="Q1249" t="s">
        <v>51</v>
      </c>
      <c r="R1249">
        <f t="shared" si="78"/>
        <v>1</v>
      </c>
      <c r="S1249">
        <f t="shared" si="79"/>
        <v>0</v>
      </c>
      <c r="T1249" t="str">
        <f>IF('Teams-Start'!A1249&gt;=1903,"Y","N")</f>
        <v>Y</v>
      </c>
      <c r="U1249">
        <v>483</v>
      </c>
      <c r="V1249">
        <v>5206</v>
      </c>
      <c r="W1249">
        <v>1309</v>
      </c>
      <c r="X1249">
        <v>195</v>
      </c>
      <c r="Y1249">
        <v>49</v>
      </c>
      <c r="Z1249">
        <v>52</v>
      </c>
      <c r="AA1249">
        <v>468</v>
      </c>
      <c r="AB1249">
        <v>634</v>
      </c>
      <c r="AC1249">
        <v>30</v>
      </c>
      <c r="AD1249">
        <v>31</v>
      </c>
      <c r="AG1249">
        <v>668</v>
      </c>
      <c r="AH1249">
        <v>592</v>
      </c>
      <c r="AI1249">
        <v>3.88</v>
      </c>
      <c r="AJ1249">
        <v>58</v>
      </c>
      <c r="AK1249">
        <v>6</v>
      </c>
      <c r="AL1249">
        <v>8</v>
      </c>
      <c r="AM1249">
        <v>4119</v>
      </c>
      <c r="AN1249">
        <v>1279</v>
      </c>
      <c r="AO1249">
        <v>78</v>
      </c>
      <c r="AP1249">
        <v>688</v>
      </c>
      <c r="AQ1249">
        <v>668</v>
      </c>
      <c r="AR1249">
        <v>147</v>
      </c>
      <c r="AS1249">
        <v>152</v>
      </c>
      <c r="AT1249">
        <v>0.97499999999999998</v>
      </c>
      <c r="AU1249" t="s">
        <v>218</v>
      </c>
      <c r="AV1249" t="s">
        <v>504</v>
      </c>
      <c r="AW1249">
        <v>1060910</v>
      </c>
      <c r="AX1249">
        <v>92</v>
      </c>
      <c r="AY1249">
        <v>96</v>
      </c>
      <c r="AZ1249" t="s">
        <v>95</v>
      </c>
      <c r="BA1249" t="s">
        <v>95</v>
      </c>
      <c r="BB1249" t="s">
        <v>95</v>
      </c>
    </row>
    <row r="1250" spans="1:54" x14ac:dyDescent="0.25">
      <c r="A1250">
        <v>1954</v>
      </c>
      <c r="B1250" t="s">
        <v>410</v>
      </c>
      <c r="C1250" t="s">
        <v>54</v>
      </c>
      <c r="D1250" t="s">
        <v>54</v>
      </c>
      <c r="E1250" t="str">
        <f>VLOOKUP(D1250,TeamsFranchises!$A$2:$B$121,2,FALSE)</f>
        <v>Boston Red Sox</v>
      </c>
      <c r="G1250">
        <v>4</v>
      </c>
      <c r="H1250">
        <v>156</v>
      </c>
      <c r="I1250">
        <v>79</v>
      </c>
      <c r="J1250">
        <v>69</v>
      </c>
      <c r="K1250">
        <v>85</v>
      </c>
      <c r="N1250">
        <f t="shared" si="76"/>
        <v>0</v>
      </c>
      <c r="O1250" t="s">
        <v>51</v>
      </c>
      <c r="P1250">
        <f t="shared" si="77"/>
        <v>0</v>
      </c>
      <c r="Q1250" t="s">
        <v>51</v>
      </c>
      <c r="R1250">
        <f t="shared" si="78"/>
        <v>1</v>
      </c>
      <c r="S1250">
        <f t="shared" si="79"/>
        <v>0</v>
      </c>
      <c r="T1250" t="str">
        <f>IF('Teams-Start'!A1250&gt;=1903,"Y","N")</f>
        <v>Y</v>
      </c>
      <c r="U1250">
        <v>700</v>
      </c>
      <c r="V1250">
        <v>5399</v>
      </c>
      <c r="W1250">
        <v>1436</v>
      </c>
      <c r="X1250">
        <v>244</v>
      </c>
      <c r="Y1250">
        <v>41</v>
      </c>
      <c r="Z1250">
        <v>123</v>
      </c>
      <c r="AA1250">
        <v>654</v>
      </c>
      <c r="AB1250">
        <v>660</v>
      </c>
      <c r="AC1250">
        <v>51</v>
      </c>
      <c r="AD1250">
        <v>30</v>
      </c>
      <c r="AG1250">
        <v>728</v>
      </c>
      <c r="AH1250">
        <v>629</v>
      </c>
      <c r="AI1250">
        <v>4.01</v>
      </c>
      <c r="AJ1250">
        <v>41</v>
      </c>
      <c r="AK1250">
        <v>10</v>
      </c>
      <c r="AL1250">
        <v>22</v>
      </c>
      <c r="AM1250">
        <v>4236</v>
      </c>
      <c r="AN1250">
        <v>1434</v>
      </c>
      <c r="AO1250">
        <v>118</v>
      </c>
      <c r="AP1250">
        <v>612</v>
      </c>
      <c r="AQ1250">
        <v>707</v>
      </c>
      <c r="AR1250">
        <v>176</v>
      </c>
      <c r="AS1250">
        <v>163</v>
      </c>
      <c r="AT1250">
        <v>0.97199999999999998</v>
      </c>
      <c r="AU1250" t="s">
        <v>441</v>
      </c>
      <c r="AV1250" t="s">
        <v>493</v>
      </c>
      <c r="AW1250">
        <v>931127</v>
      </c>
      <c r="AX1250">
        <v>111</v>
      </c>
      <c r="AY1250">
        <v>110</v>
      </c>
      <c r="AZ1250" t="s">
        <v>54</v>
      </c>
      <c r="BA1250" t="s">
        <v>54</v>
      </c>
      <c r="BB1250" t="s">
        <v>54</v>
      </c>
    </row>
    <row r="1251" spans="1:54" x14ac:dyDescent="0.25">
      <c r="A1251">
        <v>1954</v>
      </c>
      <c r="B1251" t="s">
        <v>157</v>
      </c>
      <c r="C1251" t="s">
        <v>262</v>
      </c>
      <c r="D1251" t="s">
        <v>260</v>
      </c>
      <c r="E1251" t="str">
        <f>VLOOKUP(D1251,TeamsFranchises!$A$2:$B$121,2,FALSE)</f>
        <v>Los Angeles Dodgers</v>
      </c>
      <c r="G1251">
        <v>2</v>
      </c>
      <c r="H1251">
        <v>154</v>
      </c>
      <c r="I1251">
        <v>77</v>
      </c>
      <c r="J1251">
        <v>92</v>
      </c>
      <c r="K1251">
        <v>62</v>
      </c>
      <c r="N1251">
        <f t="shared" si="76"/>
        <v>0</v>
      </c>
      <c r="O1251" t="s">
        <v>51</v>
      </c>
      <c r="P1251">
        <f t="shared" si="77"/>
        <v>0</v>
      </c>
      <c r="Q1251" t="s">
        <v>51</v>
      </c>
      <c r="R1251">
        <f t="shared" si="78"/>
        <v>1</v>
      </c>
      <c r="S1251">
        <f t="shared" si="79"/>
        <v>0</v>
      </c>
      <c r="T1251" t="str">
        <f>IF('Teams-Start'!A1251&gt;=1903,"Y","N")</f>
        <v>Y</v>
      </c>
      <c r="U1251">
        <v>778</v>
      </c>
      <c r="V1251">
        <v>5251</v>
      </c>
      <c r="W1251">
        <v>1418</v>
      </c>
      <c r="X1251">
        <v>246</v>
      </c>
      <c r="Y1251">
        <v>56</v>
      </c>
      <c r="Z1251">
        <v>186</v>
      </c>
      <c r="AA1251">
        <v>634</v>
      </c>
      <c r="AB1251">
        <v>625</v>
      </c>
      <c r="AC1251">
        <v>46</v>
      </c>
      <c r="AD1251">
        <v>39</v>
      </c>
      <c r="AG1251">
        <v>740</v>
      </c>
      <c r="AH1251">
        <v>667</v>
      </c>
      <c r="AI1251">
        <v>4.3099999999999996</v>
      </c>
      <c r="AJ1251">
        <v>39</v>
      </c>
      <c r="AK1251">
        <v>8</v>
      </c>
      <c r="AL1251">
        <v>36</v>
      </c>
      <c r="AM1251">
        <v>4179</v>
      </c>
      <c r="AN1251">
        <v>1399</v>
      </c>
      <c r="AO1251">
        <v>164</v>
      </c>
      <c r="AP1251">
        <v>533</v>
      </c>
      <c r="AQ1251">
        <v>762</v>
      </c>
      <c r="AR1251">
        <v>129</v>
      </c>
      <c r="AS1251">
        <v>138</v>
      </c>
      <c r="AT1251">
        <v>0.97799999999999998</v>
      </c>
      <c r="AU1251" t="s">
        <v>448</v>
      </c>
      <c r="AV1251" t="s">
        <v>458</v>
      </c>
      <c r="AW1251">
        <v>1020531</v>
      </c>
      <c r="AX1251">
        <v>104</v>
      </c>
      <c r="AY1251">
        <v>101</v>
      </c>
      <c r="AZ1251" t="s">
        <v>262</v>
      </c>
      <c r="BA1251" t="s">
        <v>262</v>
      </c>
      <c r="BB1251" t="s">
        <v>262</v>
      </c>
    </row>
    <row r="1252" spans="1:54" x14ac:dyDescent="0.25">
      <c r="A1252">
        <v>1954</v>
      </c>
      <c r="B1252" t="s">
        <v>410</v>
      </c>
      <c r="C1252" t="s">
        <v>415</v>
      </c>
      <c r="D1252" t="s">
        <v>416</v>
      </c>
      <c r="E1252" t="str">
        <f>VLOOKUP(D1252,TeamsFranchises!$A$2:$B$121,2,FALSE)</f>
        <v>Chicago White Sox</v>
      </c>
      <c r="G1252">
        <v>3</v>
      </c>
      <c r="H1252">
        <v>155</v>
      </c>
      <c r="I1252">
        <v>78</v>
      </c>
      <c r="J1252">
        <v>94</v>
      </c>
      <c r="K1252">
        <v>60</v>
      </c>
      <c r="N1252">
        <f t="shared" si="76"/>
        <v>0</v>
      </c>
      <c r="O1252" t="s">
        <v>51</v>
      </c>
      <c r="P1252">
        <f t="shared" si="77"/>
        <v>0</v>
      </c>
      <c r="Q1252" t="s">
        <v>51</v>
      </c>
      <c r="R1252">
        <f t="shared" si="78"/>
        <v>1</v>
      </c>
      <c r="S1252">
        <f t="shared" si="79"/>
        <v>0</v>
      </c>
      <c r="T1252" t="str">
        <f>IF('Teams-Start'!A1252&gt;=1903,"Y","N")</f>
        <v>Y</v>
      </c>
      <c r="U1252">
        <v>711</v>
      </c>
      <c r="V1252">
        <v>5168</v>
      </c>
      <c r="W1252">
        <v>1382</v>
      </c>
      <c r="X1252">
        <v>203</v>
      </c>
      <c r="Y1252">
        <v>47</v>
      </c>
      <c r="Z1252">
        <v>94</v>
      </c>
      <c r="AA1252">
        <v>604</v>
      </c>
      <c r="AB1252">
        <v>536</v>
      </c>
      <c r="AC1252">
        <v>98</v>
      </c>
      <c r="AD1252">
        <v>58</v>
      </c>
      <c r="AG1252">
        <v>521</v>
      </c>
      <c r="AH1252">
        <v>469</v>
      </c>
      <c r="AI1252">
        <v>3.05</v>
      </c>
      <c r="AJ1252">
        <v>60</v>
      </c>
      <c r="AK1252">
        <v>23</v>
      </c>
      <c r="AL1252">
        <v>33</v>
      </c>
      <c r="AM1252">
        <v>4149</v>
      </c>
      <c r="AN1252">
        <v>1255</v>
      </c>
      <c r="AO1252">
        <v>94</v>
      </c>
      <c r="AP1252">
        <v>517</v>
      </c>
      <c r="AQ1252">
        <v>701</v>
      </c>
      <c r="AR1252">
        <v>108</v>
      </c>
      <c r="AS1252">
        <v>149</v>
      </c>
      <c r="AT1252">
        <v>0.98199999999999998</v>
      </c>
      <c r="AU1252" t="s">
        <v>417</v>
      </c>
      <c r="AV1252" t="s">
        <v>450</v>
      </c>
      <c r="AW1252">
        <v>1231629</v>
      </c>
      <c r="AX1252">
        <v>103</v>
      </c>
      <c r="AY1252">
        <v>100</v>
      </c>
      <c r="AZ1252" t="s">
        <v>416</v>
      </c>
      <c r="BA1252" t="s">
        <v>415</v>
      </c>
      <c r="BB1252" t="s">
        <v>415</v>
      </c>
    </row>
    <row r="1253" spans="1:54" x14ac:dyDescent="0.25">
      <c r="A1253">
        <v>1954</v>
      </c>
      <c r="B1253" t="s">
        <v>157</v>
      </c>
      <c r="C1253" t="s">
        <v>161</v>
      </c>
      <c r="D1253" t="s">
        <v>162</v>
      </c>
      <c r="E1253" t="str">
        <f>VLOOKUP(D1253,TeamsFranchises!$A$2:$B$121,2,FALSE)</f>
        <v>Chicago Cubs</v>
      </c>
      <c r="G1253">
        <v>7</v>
      </c>
      <c r="H1253">
        <v>154</v>
      </c>
      <c r="I1253">
        <v>77</v>
      </c>
      <c r="J1253">
        <v>64</v>
      </c>
      <c r="K1253">
        <v>90</v>
      </c>
      <c r="N1253">
        <f t="shared" si="76"/>
        <v>0</v>
      </c>
      <c r="O1253" t="s">
        <v>51</v>
      </c>
      <c r="P1253">
        <f t="shared" si="77"/>
        <v>0</v>
      </c>
      <c r="Q1253" t="s">
        <v>51</v>
      </c>
      <c r="R1253">
        <f t="shared" si="78"/>
        <v>1</v>
      </c>
      <c r="S1253">
        <f t="shared" si="79"/>
        <v>0</v>
      </c>
      <c r="T1253" t="str">
        <f>IF('Teams-Start'!A1253&gt;=1903,"Y","N")</f>
        <v>Y</v>
      </c>
      <c r="U1253">
        <v>700</v>
      </c>
      <c r="V1253">
        <v>5359</v>
      </c>
      <c r="W1253">
        <v>1412</v>
      </c>
      <c r="X1253">
        <v>229</v>
      </c>
      <c r="Y1253">
        <v>45</v>
      </c>
      <c r="Z1253">
        <v>159</v>
      </c>
      <c r="AA1253">
        <v>478</v>
      </c>
      <c r="AB1253">
        <v>693</v>
      </c>
      <c r="AC1253">
        <v>46</v>
      </c>
      <c r="AD1253">
        <v>31</v>
      </c>
      <c r="AG1253">
        <v>766</v>
      </c>
      <c r="AH1253">
        <v>689</v>
      </c>
      <c r="AI1253">
        <v>4.51</v>
      </c>
      <c r="AJ1253">
        <v>41</v>
      </c>
      <c r="AK1253">
        <v>6</v>
      </c>
      <c r="AL1253">
        <v>19</v>
      </c>
      <c r="AM1253">
        <v>4122</v>
      </c>
      <c r="AN1253">
        <v>1375</v>
      </c>
      <c r="AO1253">
        <v>131</v>
      </c>
      <c r="AP1253">
        <v>619</v>
      </c>
      <c r="AQ1253">
        <v>622</v>
      </c>
      <c r="AR1253">
        <v>154</v>
      </c>
      <c r="AS1253">
        <v>164</v>
      </c>
      <c r="AT1253">
        <v>0.97399999999999998</v>
      </c>
      <c r="AU1253" t="s">
        <v>434</v>
      </c>
      <c r="AV1253" t="s">
        <v>473</v>
      </c>
      <c r="AW1253">
        <v>748183</v>
      </c>
      <c r="AX1253">
        <v>101</v>
      </c>
      <c r="AY1253">
        <v>103</v>
      </c>
      <c r="AZ1253" t="s">
        <v>162</v>
      </c>
      <c r="BA1253" t="s">
        <v>161</v>
      </c>
      <c r="BB1253" t="s">
        <v>161</v>
      </c>
    </row>
    <row r="1254" spans="1:54" x14ac:dyDescent="0.25">
      <c r="A1254">
        <v>1954</v>
      </c>
      <c r="B1254" t="s">
        <v>157</v>
      </c>
      <c r="C1254" t="s">
        <v>167</v>
      </c>
      <c r="D1254" t="s">
        <v>167</v>
      </c>
      <c r="E1254" t="str">
        <f>VLOOKUP(D1254,TeamsFranchises!$A$2:$B$121,2,FALSE)</f>
        <v>Cincinnati Reds</v>
      </c>
      <c r="G1254">
        <v>5</v>
      </c>
      <c r="H1254">
        <v>154</v>
      </c>
      <c r="I1254">
        <v>77</v>
      </c>
      <c r="J1254">
        <v>74</v>
      </c>
      <c r="K1254">
        <v>80</v>
      </c>
      <c r="N1254">
        <f t="shared" si="76"/>
        <v>0</v>
      </c>
      <c r="O1254" t="s">
        <v>51</v>
      </c>
      <c r="P1254">
        <f t="shared" si="77"/>
        <v>0</v>
      </c>
      <c r="Q1254" t="s">
        <v>51</v>
      </c>
      <c r="R1254">
        <f t="shared" si="78"/>
        <v>1</v>
      </c>
      <c r="S1254">
        <f t="shared" si="79"/>
        <v>0</v>
      </c>
      <c r="T1254" t="str">
        <f>IF('Teams-Start'!A1254&gt;=1903,"Y","N")</f>
        <v>Y</v>
      </c>
      <c r="U1254">
        <v>729</v>
      </c>
      <c r="V1254">
        <v>5234</v>
      </c>
      <c r="W1254">
        <v>1369</v>
      </c>
      <c r="X1254">
        <v>221</v>
      </c>
      <c r="Y1254">
        <v>46</v>
      </c>
      <c r="Z1254">
        <v>147</v>
      </c>
      <c r="AA1254">
        <v>557</v>
      </c>
      <c r="AB1254">
        <v>645</v>
      </c>
      <c r="AC1254">
        <v>47</v>
      </c>
      <c r="AD1254">
        <v>30</v>
      </c>
      <c r="AG1254">
        <v>763</v>
      </c>
      <c r="AH1254">
        <v>684</v>
      </c>
      <c r="AI1254">
        <v>4.5</v>
      </c>
      <c r="AJ1254">
        <v>34</v>
      </c>
      <c r="AK1254">
        <v>8</v>
      </c>
      <c r="AL1254">
        <v>27</v>
      </c>
      <c r="AM1254">
        <v>4101</v>
      </c>
      <c r="AN1254">
        <v>1491</v>
      </c>
      <c r="AO1254">
        <v>169</v>
      </c>
      <c r="AP1254">
        <v>547</v>
      </c>
      <c r="AQ1254">
        <v>537</v>
      </c>
      <c r="AR1254">
        <v>137</v>
      </c>
      <c r="AS1254">
        <v>194</v>
      </c>
      <c r="AT1254">
        <v>0.97699999999999998</v>
      </c>
      <c r="AU1254" t="s">
        <v>505</v>
      </c>
      <c r="AV1254" t="s">
        <v>455</v>
      </c>
      <c r="AW1254">
        <v>704167</v>
      </c>
      <c r="AX1254">
        <v>102</v>
      </c>
      <c r="AY1254">
        <v>103</v>
      </c>
      <c r="AZ1254" t="s">
        <v>167</v>
      </c>
      <c r="BA1254" t="s">
        <v>167</v>
      </c>
      <c r="BB1254" t="s">
        <v>167</v>
      </c>
    </row>
    <row r="1255" spans="1:54" x14ac:dyDescent="0.25">
      <c r="A1255">
        <v>1954</v>
      </c>
      <c r="B1255" t="s">
        <v>410</v>
      </c>
      <c r="C1255" t="s">
        <v>64</v>
      </c>
      <c r="D1255" t="s">
        <v>64</v>
      </c>
      <c r="E1255" t="str">
        <f>VLOOKUP(D1255,TeamsFranchises!$A$2:$B$121,2,FALSE)</f>
        <v>Cleveland Indians</v>
      </c>
      <c r="G1255">
        <v>1</v>
      </c>
      <c r="H1255">
        <v>156</v>
      </c>
      <c r="I1255">
        <v>77</v>
      </c>
      <c r="J1255">
        <v>111</v>
      </c>
      <c r="K1255">
        <v>43</v>
      </c>
      <c r="N1255">
        <f t="shared" si="76"/>
        <v>0</v>
      </c>
      <c r="O1255" t="s">
        <v>76</v>
      </c>
      <c r="P1255">
        <f t="shared" si="77"/>
        <v>1</v>
      </c>
      <c r="Q1255" t="s">
        <v>51</v>
      </c>
      <c r="R1255">
        <f t="shared" si="78"/>
        <v>1</v>
      </c>
      <c r="S1255">
        <f t="shared" si="79"/>
        <v>0</v>
      </c>
      <c r="T1255" t="str">
        <f>IF('Teams-Start'!A1255&gt;=1903,"Y","N")</f>
        <v>Y</v>
      </c>
      <c r="U1255">
        <v>746</v>
      </c>
      <c r="V1255">
        <v>5222</v>
      </c>
      <c r="W1255">
        <v>1368</v>
      </c>
      <c r="X1255">
        <v>188</v>
      </c>
      <c r="Y1255">
        <v>39</v>
      </c>
      <c r="Z1255">
        <v>156</v>
      </c>
      <c r="AA1255">
        <v>637</v>
      </c>
      <c r="AB1255">
        <v>668</v>
      </c>
      <c r="AC1255">
        <v>30</v>
      </c>
      <c r="AD1255">
        <v>33</v>
      </c>
      <c r="AG1255">
        <v>504</v>
      </c>
      <c r="AH1255">
        <v>438</v>
      </c>
      <c r="AI1255">
        <v>2.78</v>
      </c>
      <c r="AJ1255">
        <v>77</v>
      </c>
      <c r="AK1255">
        <v>12</v>
      </c>
      <c r="AL1255">
        <v>36</v>
      </c>
      <c r="AM1255">
        <v>4257</v>
      </c>
      <c r="AN1255">
        <v>1220</v>
      </c>
      <c r="AO1255">
        <v>89</v>
      </c>
      <c r="AP1255">
        <v>486</v>
      </c>
      <c r="AQ1255">
        <v>678</v>
      </c>
      <c r="AR1255">
        <v>128</v>
      </c>
      <c r="AS1255">
        <v>148</v>
      </c>
      <c r="AT1255">
        <v>0.97899999999999998</v>
      </c>
      <c r="AU1255" t="s">
        <v>487</v>
      </c>
      <c r="AV1255" t="s">
        <v>498</v>
      </c>
      <c r="AW1255">
        <v>1335472</v>
      </c>
      <c r="AX1255">
        <v>102</v>
      </c>
      <c r="AY1255">
        <v>98</v>
      </c>
      <c r="AZ1255" t="s">
        <v>64</v>
      </c>
      <c r="BA1255" t="s">
        <v>64</v>
      </c>
      <c r="BB1255" t="s">
        <v>64</v>
      </c>
    </row>
    <row r="1256" spans="1:54" x14ac:dyDescent="0.25">
      <c r="A1256">
        <v>1954</v>
      </c>
      <c r="B1256" t="s">
        <v>410</v>
      </c>
      <c r="C1256" t="s">
        <v>419</v>
      </c>
      <c r="D1256" t="s">
        <v>419</v>
      </c>
      <c r="E1256" t="str">
        <f>VLOOKUP(D1256,TeamsFranchises!$A$2:$B$121,2,FALSE)</f>
        <v>Detroit Tigers</v>
      </c>
      <c r="G1256">
        <v>5</v>
      </c>
      <c r="H1256">
        <v>155</v>
      </c>
      <c r="I1256">
        <v>77</v>
      </c>
      <c r="J1256">
        <v>68</v>
      </c>
      <c r="K1256">
        <v>86</v>
      </c>
      <c r="N1256">
        <f t="shared" si="76"/>
        <v>0</v>
      </c>
      <c r="O1256" t="s">
        <v>51</v>
      </c>
      <c r="P1256">
        <f t="shared" si="77"/>
        <v>0</v>
      </c>
      <c r="Q1256" t="s">
        <v>51</v>
      </c>
      <c r="R1256">
        <f t="shared" si="78"/>
        <v>1</v>
      </c>
      <c r="S1256">
        <f t="shared" si="79"/>
        <v>0</v>
      </c>
      <c r="T1256" t="str">
        <f>IF('Teams-Start'!A1256&gt;=1903,"Y","N")</f>
        <v>Y</v>
      </c>
      <c r="U1256">
        <v>584</v>
      </c>
      <c r="V1256">
        <v>5233</v>
      </c>
      <c r="W1256">
        <v>1351</v>
      </c>
      <c r="X1256">
        <v>215</v>
      </c>
      <c r="Y1256">
        <v>41</v>
      </c>
      <c r="Z1256">
        <v>90</v>
      </c>
      <c r="AA1256">
        <v>492</v>
      </c>
      <c r="AB1256">
        <v>603</v>
      </c>
      <c r="AC1256">
        <v>48</v>
      </c>
      <c r="AD1256">
        <v>44</v>
      </c>
      <c r="AG1256">
        <v>664</v>
      </c>
      <c r="AH1256">
        <v>585</v>
      </c>
      <c r="AI1256">
        <v>3.81</v>
      </c>
      <c r="AJ1256">
        <v>58</v>
      </c>
      <c r="AK1256">
        <v>13</v>
      </c>
      <c r="AL1256">
        <v>13</v>
      </c>
      <c r="AM1256">
        <v>4149</v>
      </c>
      <c r="AN1256">
        <v>1375</v>
      </c>
      <c r="AO1256">
        <v>138</v>
      </c>
      <c r="AP1256">
        <v>506</v>
      </c>
      <c r="AQ1256">
        <v>603</v>
      </c>
      <c r="AR1256">
        <v>127</v>
      </c>
      <c r="AS1256">
        <v>131</v>
      </c>
      <c r="AT1256">
        <v>0.97799999999999998</v>
      </c>
      <c r="AU1256" t="s">
        <v>420</v>
      </c>
      <c r="AV1256" t="s">
        <v>495</v>
      </c>
      <c r="AW1256">
        <v>1079847</v>
      </c>
      <c r="AX1256">
        <v>99</v>
      </c>
      <c r="AY1256">
        <v>100</v>
      </c>
      <c r="AZ1256" t="s">
        <v>419</v>
      </c>
      <c r="BA1256" t="s">
        <v>419</v>
      </c>
      <c r="BB1256" t="s">
        <v>419</v>
      </c>
    </row>
    <row r="1257" spans="1:54" x14ac:dyDescent="0.25">
      <c r="A1257">
        <v>1954</v>
      </c>
      <c r="B1257" t="s">
        <v>157</v>
      </c>
      <c r="C1257" t="s">
        <v>499</v>
      </c>
      <c r="D1257" t="s">
        <v>159</v>
      </c>
      <c r="E1257" t="str">
        <f>VLOOKUP(D1257,TeamsFranchises!$A$2:$B$121,2,FALSE)</f>
        <v>Atlanta Braves</v>
      </c>
      <c r="G1257">
        <v>3</v>
      </c>
      <c r="H1257">
        <v>154</v>
      </c>
      <c r="I1257">
        <v>77</v>
      </c>
      <c r="J1257">
        <v>89</v>
      </c>
      <c r="K1257">
        <v>65</v>
      </c>
      <c r="N1257">
        <f t="shared" si="76"/>
        <v>0</v>
      </c>
      <c r="O1257" t="s">
        <v>51</v>
      </c>
      <c r="P1257">
        <f t="shared" si="77"/>
        <v>0</v>
      </c>
      <c r="Q1257" t="s">
        <v>51</v>
      </c>
      <c r="R1257">
        <f t="shared" si="78"/>
        <v>1</v>
      </c>
      <c r="S1257">
        <f t="shared" si="79"/>
        <v>0</v>
      </c>
      <c r="T1257" t="str">
        <f>IF('Teams-Start'!A1257&gt;=1903,"Y","N")</f>
        <v>Y</v>
      </c>
      <c r="U1257">
        <v>670</v>
      </c>
      <c r="V1257">
        <v>5261</v>
      </c>
      <c r="W1257">
        <v>1395</v>
      </c>
      <c r="X1257">
        <v>217</v>
      </c>
      <c r="Y1257">
        <v>41</v>
      </c>
      <c r="Z1257">
        <v>139</v>
      </c>
      <c r="AA1257">
        <v>471</v>
      </c>
      <c r="AB1257">
        <v>619</v>
      </c>
      <c r="AC1257">
        <v>54</v>
      </c>
      <c r="AD1257">
        <v>31</v>
      </c>
      <c r="AG1257">
        <v>556</v>
      </c>
      <c r="AH1257">
        <v>494</v>
      </c>
      <c r="AI1257">
        <v>3.19</v>
      </c>
      <c r="AJ1257">
        <v>63</v>
      </c>
      <c r="AK1257">
        <v>13</v>
      </c>
      <c r="AL1257">
        <v>21</v>
      </c>
      <c r="AM1257">
        <v>4182</v>
      </c>
      <c r="AN1257">
        <v>1296</v>
      </c>
      <c r="AO1257">
        <v>106</v>
      </c>
      <c r="AP1257">
        <v>553</v>
      </c>
      <c r="AQ1257">
        <v>698</v>
      </c>
      <c r="AR1257">
        <v>116</v>
      </c>
      <c r="AS1257">
        <v>171</v>
      </c>
      <c r="AT1257">
        <v>0.98099999999999998</v>
      </c>
      <c r="AU1257" t="s">
        <v>500</v>
      </c>
      <c r="AV1257" t="s">
        <v>501</v>
      </c>
      <c r="AW1257">
        <v>2131388</v>
      </c>
      <c r="AX1257">
        <v>94</v>
      </c>
      <c r="AY1257">
        <v>92</v>
      </c>
      <c r="AZ1257" t="s">
        <v>502</v>
      </c>
      <c r="BA1257" t="s">
        <v>502</v>
      </c>
      <c r="BB1257" t="s">
        <v>502</v>
      </c>
    </row>
    <row r="1258" spans="1:54" x14ac:dyDescent="0.25">
      <c r="A1258">
        <v>1954</v>
      </c>
      <c r="B1258" t="s">
        <v>157</v>
      </c>
      <c r="C1258" t="s">
        <v>242</v>
      </c>
      <c r="D1258" t="s">
        <v>243</v>
      </c>
      <c r="E1258" t="str">
        <f>VLOOKUP(D1258,TeamsFranchises!$A$2:$B$121,2,FALSE)</f>
        <v>San Francisco Giants</v>
      </c>
      <c r="G1258">
        <v>1</v>
      </c>
      <c r="H1258">
        <v>154</v>
      </c>
      <c r="I1258">
        <v>76</v>
      </c>
      <c r="J1258">
        <v>97</v>
      </c>
      <c r="K1258">
        <v>57</v>
      </c>
      <c r="N1258">
        <f t="shared" si="76"/>
        <v>0</v>
      </c>
      <c r="O1258" t="s">
        <v>76</v>
      </c>
      <c r="P1258">
        <f t="shared" si="77"/>
        <v>1</v>
      </c>
      <c r="Q1258" t="s">
        <v>76</v>
      </c>
      <c r="R1258">
        <f t="shared" si="78"/>
        <v>0</v>
      </c>
      <c r="S1258">
        <f t="shared" si="79"/>
        <v>1</v>
      </c>
      <c r="T1258" t="str">
        <f>IF('Teams-Start'!A1258&gt;=1903,"Y","N")</f>
        <v>Y</v>
      </c>
      <c r="U1258">
        <v>732</v>
      </c>
      <c r="V1258">
        <v>5245</v>
      </c>
      <c r="W1258">
        <v>1386</v>
      </c>
      <c r="X1258">
        <v>194</v>
      </c>
      <c r="Y1258">
        <v>42</v>
      </c>
      <c r="Z1258">
        <v>186</v>
      </c>
      <c r="AA1258">
        <v>522</v>
      </c>
      <c r="AB1258">
        <v>561</v>
      </c>
      <c r="AC1258">
        <v>30</v>
      </c>
      <c r="AD1258">
        <v>23</v>
      </c>
      <c r="AG1258">
        <v>550</v>
      </c>
      <c r="AH1258">
        <v>477</v>
      </c>
      <c r="AI1258">
        <v>3.09</v>
      </c>
      <c r="AJ1258">
        <v>45</v>
      </c>
      <c r="AK1258">
        <v>19</v>
      </c>
      <c r="AL1258">
        <v>33</v>
      </c>
      <c r="AM1258">
        <v>4170</v>
      </c>
      <c r="AN1258">
        <v>1258</v>
      </c>
      <c r="AO1258">
        <v>113</v>
      </c>
      <c r="AP1258">
        <v>613</v>
      </c>
      <c r="AQ1258">
        <v>692</v>
      </c>
      <c r="AR1258">
        <v>154</v>
      </c>
      <c r="AS1258">
        <v>172</v>
      </c>
      <c r="AT1258">
        <v>0.97399999999999998</v>
      </c>
      <c r="AU1258" t="s">
        <v>310</v>
      </c>
      <c r="AV1258" t="s">
        <v>457</v>
      </c>
      <c r="AW1258">
        <v>1155067</v>
      </c>
      <c r="AX1258">
        <v>101</v>
      </c>
      <c r="AY1258">
        <v>100</v>
      </c>
      <c r="AZ1258" t="s">
        <v>246</v>
      </c>
      <c r="BA1258" t="s">
        <v>242</v>
      </c>
      <c r="BB1258" t="s">
        <v>242</v>
      </c>
    </row>
    <row r="1259" spans="1:54" x14ac:dyDescent="0.25">
      <c r="A1259">
        <v>1954</v>
      </c>
      <c r="B1259" t="s">
        <v>410</v>
      </c>
      <c r="C1259" t="s">
        <v>436</v>
      </c>
      <c r="D1259" t="s">
        <v>412</v>
      </c>
      <c r="E1259" t="str">
        <f>VLOOKUP(D1259,TeamsFranchises!$A$2:$B$121,2,FALSE)</f>
        <v>New York Yankees</v>
      </c>
      <c r="G1259">
        <v>2</v>
      </c>
      <c r="H1259">
        <v>155</v>
      </c>
      <c r="I1259">
        <v>78</v>
      </c>
      <c r="J1259">
        <v>103</v>
      </c>
      <c r="K1259">
        <v>51</v>
      </c>
      <c r="N1259">
        <f t="shared" si="76"/>
        <v>0</v>
      </c>
      <c r="O1259" t="s">
        <v>51</v>
      </c>
      <c r="P1259">
        <f t="shared" si="77"/>
        <v>0</v>
      </c>
      <c r="Q1259" t="s">
        <v>51</v>
      </c>
      <c r="R1259">
        <f t="shared" si="78"/>
        <v>1</v>
      </c>
      <c r="S1259">
        <f t="shared" si="79"/>
        <v>0</v>
      </c>
      <c r="T1259" t="str">
        <f>IF('Teams-Start'!A1259&gt;=1903,"Y","N")</f>
        <v>Y</v>
      </c>
      <c r="U1259">
        <v>805</v>
      </c>
      <c r="V1259">
        <v>5226</v>
      </c>
      <c r="W1259">
        <v>1400</v>
      </c>
      <c r="X1259">
        <v>215</v>
      </c>
      <c r="Y1259">
        <v>59</v>
      </c>
      <c r="Z1259">
        <v>133</v>
      </c>
      <c r="AA1259">
        <v>650</v>
      </c>
      <c r="AB1259">
        <v>632</v>
      </c>
      <c r="AC1259">
        <v>34</v>
      </c>
      <c r="AD1259">
        <v>41</v>
      </c>
      <c r="AG1259">
        <v>563</v>
      </c>
      <c r="AH1259">
        <v>500</v>
      </c>
      <c r="AI1259">
        <v>3.26</v>
      </c>
      <c r="AJ1259">
        <v>51</v>
      </c>
      <c r="AK1259">
        <v>16</v>
      </c>
      <c r="AL1259">
        <v>37</v>
      </c>
      <c r="AM1259">
        <v>4137</v>
      </c>
      <c r="AN1259">
        <v>1284</v>
      </c>
      <c r="AO1259">
        <v>86</v>
      </c>
      <c r="AP1259">
        <v>552</v>
      </c>
      <c r="AQ1259">
        <v>655</v>
      </c>
      <c r="AR1259">
        <v>127</v>
      </c>
      <c r="AS1259">
        <v>198</v>
      </c>
      <c r="AT1259">
        <v>0.97899999999999998</v>
      </c>
      <c r="AU1259" t="s">
        <v>459</v>
      </c>
      <c r="AV1259" t="s">
        <v>491</v>
      </c>
      <c r="AW1259">
        <v>1475171</v>
      </c>
      <c r="AX1259">
        <v>97</v>
      </c>
      <c r="AY1259">
        <v>93</v>
      </c>
      <c r="AZ1259" t="s">
        <v>412</v>
      </c>
      <c r="BA1259" t="s">
        <v>436</v>
      </c>
      <c r="BB1259" t="s">
        <v>436</v>
      </c>
    </row>
    <row r="1260" spans="1:54" x14ac:dyDescent="0.25">
      <c r="A1260">
        <v>1954</v>
      </c>
      <c r="B1260" t="s">
        <v>410</v>
      </c>
      <c r="C1260" t="s">
        <v>226</v>
      </c>
      <c r="D1260" t="s">
        <v>423</v>
      </c>
      <c r="E1260" t="str">
        <f>VLOOKUP(D1260,TeamsFranchises!$A$2:$B$121,2,FALSE)</f>
        <v>Oakland Athletics</v>
      </c>
      <c r="G1260">
        <v>8</v>
      </c>
      <c r="H1260">
        <v>156</v>
      </c>
      <c r="I1260">
        <v>77</v>
      </c>
      <c r="J1260">
        <v>51</v>
      </c>
      <c r="K1260">
        <v>103</v>
      </c>
      <c r="N1260">
        <f t="shared" si="76"/>
        <v>0</v>
      </c>
      <c r="O1260" t="s">
        <v>51</v>
      </c>
      <c r="P1260">
        <f t="shared" si="77"/>
        <v>0</v>
      </c>
      <c r="Q1260" t="s">
        <v>51</v>
      </c>
      <c r="R1260">
        <f t="shared" si="78"/>
        <v>1</v>
      </c>
      <c r="S1260">
        <f t="shared" si="79"/>
        <v>0</v>
      </c>
      <c r="T1260" t="str">
        <f>IF('Teams-Start'!A1260&gt;=1903,"Y","N")</f>
        <v>Y</v>
      </c>
      <c r="U1260">
        <v>542</v>
      </c>
      <c r="V1260">
        <v>5206</v>
      </c>
      <c r="W1260">
        <v>1228</v>
      </c>
      <c r="X1260">
        <v>191</v>
      </c>
      <c r="Y1260">
        <v>41</v>
      </c>
      <c r="Z1260">
        <v>94</v>
      </c>
      <c r="AA1260">
        <v>504</v>
      </c>
      <c r="AB1260">
        <v>677</v>
      </c>
      <c r="AC1260">
        <v>30</v>
      </c>
      <c r="AD1260">
        <v>29</v>
      </c>
      <c r="AG1260">
        <v>875</v>
      </c>
      <c r="AH1260">
        <v>789</v>
      </c>
      <c r="AI1260">
        <v>5.18</v>
      </c>
      <c r="AJ1260">
        <v>49</v>
      </c>
      <c r="AK1260">
        <v>3</v>
      </c>
      <c r="AL1260">
        <v>13</v>
      </c>
      <c r="AM1260">
        <v>4113</v>
      </c>
      <c r="AN1260">
        <v>1523</v>
      </c>
      <c r="AO1260">
        <v>141</v>
      </c>
      <c r="AP1260">
        <v>685</v>
      </c>
      <c r="AQ1260">
        <v>555</v>
      </c>
      <c r="AR1260">
        <v>166</v>
      </c>
      <c r="AS1260">
        <v>163</v>
      </c>
      <c r="AT1260">
        <v>0.97099999999999997</v>
      </c>
      <c r="AU1260" t="s">
        <v>77</v>
      </c>
      <c r="AV1260" t="s">
        <v>503</v>
      </c>
      <c r="AW1260">
        <v>304666</v>
      </c>
      <c r="AX1260">
        <v>100</v>
      </c>
      <c r="AY1260">
        <v>105</v>
      </c>
      <c r="AZ1260" t="s">
        <v>226</v>
      </c>
      <c r="BA1260" t="s">
        <v>226</v>
      </c>
      <c r="BB1260" t="s">
        <v>226</v>
      </c>
    </row>
    <row r="1261" spans="1:54" x14ac:dyDescent="0.25">
      <c r="A1261">
        <v>1954</v>
      </c>
      <c r="B1261" t="s">
        <v>157</v>
      </c>
      <c r="C1261" t="s">
        <v>122</v>
      </c>
      <c r="D1261" t="s">
        <v>122</v>
      </c>
      <c r="E1261" t="str">
        <f>VLOOKUP(D1261,TeamsFranchises!$A$2:$B$121,2,FALSE)</f>
        <v>Philadelphia Phillies</v>
      </c>
      <c r="G1261">
        <v>4</v>
      </c>
      <c r="H1261">
        <v>154</v>
      </c>
      <c r="I1261">
        <v>78</v>
      </c>
      <c r="J1261">
        <v>75</v>
      </c>
      <c r="K1261">
        <v>79</v>
      </c>
      <c r="N1261">
        <f t="shared" si="76"/>
        <v>0</v>
      </c>
      <c r="O1261" t="s">
        <v>51</v>
      </c>
      <c r="P1261">
        <f t="shared" si="77"/>
        <v>0</v>
      </c>
      <c r="Q1261" t="s">
        <v>51</v>
      </c>
      <c r="R1261">
        <f t="shared" si="78"/>
        <v>1</v>
      </c>
      <c r="S1261">
        <f t="shared" si="79"/>
        <v>0</v>
      </c>
      <c r="T1261" t="str">
        <f>IF('Teams-Start'!A1261&gt;=1903,"Y","N")</f>
        <v>Y</v>
      </c>
      <c r="U1261">
        <v>659</v>
      </c>
      <c r="V1261">
        <v>5184</v>
      </c>
      <c r="W1261">
        <v>1384</v>
      </c>
      <c r="X1261">
        <v>243</v>
      </c>
      <c r="Y1261">
        <v>58</v>
      </c>
      <c r="Z1261">
        <v>102</v>
      </c>
      <c r="AA1261">
        <v>604</v>
      </c>
      <c r="AB1261">
        <v>620</v>
      </c>
      <c r="AC1261">
        <v>30</v>
      </c>
      <c r="AD1261">
        <v>27</v>
      </c>
      <c r="AG1261">
        <v>614</v>
      </c>
      <c r="AH1261">
        <v>544</v>
      </c>
      <c r="AI1261">
        <v>3.59</v>
      </c>
      <c r="AJ1261">
        <v>78</v>
      </c>
      <c r="AK1261">
        <v>14</v>
      </c>
      <c r="AL1261">
        <v>12</v>
      </c>
      <c r="AM1261">
        <v>4095</v>
      </c>
      <c r="AN1261">
        <v>1329</v>
      </c>
      <c r="AO1261">
        <v>133</v>
      </c>
      <c r="AP1261">
        <v>450</v>
      </c>
      <c r="AQ1261">
        <v>570</v>
      </c>
      <c r="AR1261">
        <v>145</v>
      </c>
      <c r="AS1261">
        <v>133</v>
      </c>
      <c r="AT1261">
        <v>0.97499999999999998</v>
      </c>
      <c r="AU1261" t="s">
        <v>358</v>
      </c>
      <c r="AV1261" t="s">
        <v>503</v>
      </c>
      <c r="AW1261">
        <v>738991</v>
      </c>
      <c r="AX1261">
        <v>100</v>
      </c>
      <c r="AY1261">
        <v>99</v>
      </c>
      <c r="AZ1261" t="s">
        <v>122</v>
      </c>
      <c r="BA1261" t="s">
        <v>122</v>
      </c>
      <c r="BB1261" t="s">
        <v>122</v>
      </c>
    </row>
    <row r="1262" spans="1:54" x14ac:dyDescent="0.25">
      <c r="A1262">
        <v>1954</v>
      </c>
      <c r="B1262" t="s">
        <v>157</v>
      </c>
      <c r="C1262" t="s">
        <v>229</v>
      </c>
      <c r="D1262" t="s">
        <v>229</v>
      </c>
      <c r="E1262" t="str">
        <f>VLOOKUP(D1262,TeamsFranchises!$A$2:$B$121,2,FALSE)</f>
        <v>Pittsburgh Pirates</v>
      </c>
      <c r="G1262">
        <v>8</v>
      </c>
      <c r="H1262">
        <v>154</v>
      </c>
      <c r="I1262">
        <v>77</v>
      </c>
      <c r="J1262">
        <v>53</v>
      </c>
      <c r="K1262">
        <v>101</v>
      </c>
      <c r="N1262">
        <f t="shared" si="76"/>
        <v>0</v>
      </c>
      <c r="O1262" t="s">
        <v>51</v>
      </c>
      <c r="P1262">
        <f t="shared" si="77"/>
        <v>0</v>
      </c>
      <c r="Q1262" t="s">
        <v>51</v>
      </c>
      <c r="R1262">
        <f t="shared" si="78"/>
        <v>1</v>
      </c>
      <c r="S1262">
        <f t="shared" si="79"/>
        <v>0</v>
      </c>
      <c r="T1262" t="str">
        <f>IF('Teams-Start'!A1262&gt;=1903,"Y","N")</f>
        <v>Y</v>
      </c>
      <c r="U1262">
        <v>557</v>
      </c>
      <c r="V1262">
        <v>5088</v>
      </c>
      <c r="W1262">
        <v>1260</v>
      </c>
      <c r="X1262">
        <v>181</v>
      </c>
      <c r="Y1262">
        <v>57</v>
      </c>
      <c r="Z1262">
        <v>76</v>
      </c>
      <c r="AA1262">
        <v>566</v>
      </c>
      <c r="AB1262">
        <v>737</v>
      </c>
      <c r="AC1262">
        <v>21</v>
      </c>
      <c r="AD1262">
        <v>13</v>
      </c>
      <c r="AG1262">
        <v>845</v>
      </c>
      <c r="AH1262">
        <v>736</v>
      </c>
      <c r="AI1262">
        <v>4.92</v>
      </c>
      <c r="AJ1262">
        <v>37</v>
      </c>
      <c r="AK1262">
        <v>4</v>
      </c>
      <c r="AL1262">
        <v>15</v>
      </c>
      <c r="AM1262">
        <v>4038</v>
      </c>
      <c r="AN1262">
        <v>1510</v>
      </c>
      <c r="AO1262">
        <v>128</v>
      </c>
      <c r="AP1262">
        <v>564</v>
      </c>
      <c r="AQ1262">
        <v>525</v>
      </c>
      <c r="AR1262">
        <v>173</v>
      </c>
      <c r="AS1262">
        <v>136</v>
      </c>
      <c r="AT1262">
        <v>0.97099999999999997</v>
      </c>
      <c r="AU1262" t="s">
        <v>390</v>
      </c>
      <c r="AV1262" t="s">
        <v>447</v>
      </c>
      <c r="AW1262">
        <v>475494</v>
      </c>
      <c r="AX1262">
        <v>98</v>
      </c>
      <c r="AY1262">
        <v>102</v>
      </c>
      <c r="AZ1262" t="s">
        <v>229</v>
      </c>
      <c r="BA1262" t="s">
        <v>229</v>
      </c>
      <c r="BB1262" t="s">
        <v>229</v>
      </c>
    </row>
    <row r="1263" spans="1:54" x14ac:dyDescent="0.25">
      <c r="A1263">
        <v>1954</v>
      </c>
      <c r="B1263" t="s">
        <v>157</v>
      </c>
      <c r="C1263" t="s">
        <v>396</v>
      </c>
      <c r="D1263" t="s">
        <v>154</v>
      </c>
      <c r="E1263" t="str">
        <f>VLOOKUP(D1263,TeamsFranchises!$A$2:$B$121,2,FALSE)</f>
        <v>St. Louis Cardinals</v>
      </c>
      <c r="G1263">
        <v>6</v>
      </c>
      <c r="H1263">
        <v>154</v>
      </c>
      <c r="I1263">
        <v>77</v>
      </c>
      <c r="J1263">
        <v>72</v>
      </c>
      <c r="K1263">
        <v>82</v>
      </c>
      <c r="N1263">
        <f t="shared" si="76"/>
        <v>0</v>
      </c>
      <c r="O1263" t="s">
        <v>51</v>
      </c>
      <c r="P1263">
        <f t="shared" si="77"/>
        <v>0</v>
      </c>
      <c r="Q1263" t="s">
        <v>51</v>
      </c>
      <c r="R1263">
        <f t="shared" si="78"/>
        <v>1</v>
      </c>
      <c r="S1263">
        <f t="shared" si="79"/>
        <v>0</v>
      </c>
      <c r="T1263" t="str">
        <f>IF('Teams-Start'!A1263&gt;=1903,"Y","N")</f>
        <v>Y</v>
      </c>
      <c r="U1263">
        <v>799</v>
      </c>
      <c r="V1263">
        <v>5405</v>
      </c>
      <c r="W1263">
        <v>1518</v>
      </c>
      <c r="X1263">
        <v>285</v>
      </c>
      <c r="Y1263">
        <v>58</v>
      </c>
      <c r="Z1263">
        <v>119</v>
      </c>
      <c r="AA1263">
        <v>582</v>
      </c>
      <c r="AB1263">
        <v>586</v>
      </c>
      <c r="AC1263">
        <v>63</v>
      </c>
      <c r="AD1263">
        <v>46</v>
      </c>
      <c r="AG1263">
        <v>790</v>
      </c>
      <c r="AH1263">
        <v>695</v>
      </c>
      <c r="AI1263">
        <v>4.5</v>
      </c>
      <c r="AJ1263">
        <v>40</v>
      </c>
      <c r="AK1263">
        <v>11</v>
      </c>
      <c r="AL1263">
        <v>18</v>
      </c>
      <c r="AM1263">
        <v>4170</v>
      </c>
      <c r="AN1263">
        <v>1484</v>
      </c>
      <c r="AO1263">
        <v>170</v>
      </c>
      <c r="AP1263">
        <v>535</v>
      </c>
      <c r="AQ1263">
        <v>680</v>
      </c>
      <c r="AR1263">
        <v>146</v>
      </c>
      <c r="AS1263">
        <v>178</v>
      </c>
      <c r="AT1263">
        <v>0.97599999999999998</v>
      </c>
      <c r="AU1263" t="s">
        <v>409</v>
      </c>
      <c r="AV1263" t="s">
        <v>444</v>
      </c>
      <c r="AW1263">
        <v>1039698</v>
      </c>
      <c r="AX1263">
        <v>100</v>
      </c>
      <c r="AY1263">
        <v>101</v>
      </c>
      <c r="AZ1263" t="s">
        <v>154</v>
      </c>
      <c r="BA1263" t="s">
        <v>396</v>
      </c>
      <c r="BB1263" t="s">
        <v>396</v>
      </c>
    </row>
    <row r="1264" spans="1:54" x14ac:dyDescent="0.25">
      <c r="A1264">
        <v>1954</v>
      </c>
      <c r="B1264" t="s">
        <v>410</v>
      </c>
      <c r="C1264" t="s">
        <v>425</v>
      </c>
      <c r="D1264" t="s">
        <v>426</v>
      </c>
      <c r="E1264" t="str">
        <f>VLOOKUP(D1264,TeamsFranchises!$A$2:$B$121,2,FALSE)</f>
        <v>Minnesota Twins</v>
      </c>
      <c r="G1264">
        <v>6</v>
      </c>
      <c r="H1264">
        <v>155</v>
      </c>
      <c r="I1264">
        <v>78</v>
      </c>
      <c r="J1264">
        <v>66</v>
      </c>
      <c r="K1264">
        <v>88</v>
      </c>
      <c r="N1264">
        <f t="shared" si="76"/>
        <v>0</v>
      </c>
      <c r="O1264" t="s">
        <v>51</v>
      </c>
      <c r="P1264">
        <f t="shared" si="77"/>
        <v>0</v>
      </c>
      <c r="Q1264" t="s">
        <v>51</v>
      </c>
      <c r="R1264">
        <f t="shared" si="78"/>
        <v>1</v>
      </c>
      <c r="S1264">
        <f t="shared" si="79"/>
        <v>0</v>
      </c>
      <c r="T1264" t="str">
        <f>IF('Teams-Start'!A1264&gt;=1903,"Y","N")</f>
        <v>Y</v>
      </c>
      <c r="U1264">
        <v>632</v>
      </c>
      <c r="V1264">
        <v>5249</v>
      </c>
      <c r="W1264">
        <v>1292</v>
      </c>
      <c r="X1264">
        <v>188</v>
      </c>
      <c r="Y1264">
        <v>69</v>
      </c>
      <c r="Z1264">
        <v>81</v>
      </c>
      <c r="AA1264">
        <v>610</v>
      </c>
      <c r="AB1264">
        <v>719</v>
      </c>
      <c r="AC1264">
        <v>37</v>
      </c>
      <c r="AD1264">
        <v>21</v>
      </c>
      <c r="AG1264">
        <v>680</v>
      </c>
      <c r="AH1264">
        <v>590</v>
      </c>
      <c r="AI1264">
        <v>3.84</v>
      </c>
      <c r="AJ1264">
        <v>69</v>
      </c>
      <c r="AK1264">
        <v>10</v>
      </c>
      <c r="AL1264">
        <v>7</v>
      </c>
      <c r="AM1264">
        <v>4149</v>
      </c>
      <c r="AN1264">
        <v>1396</v>
      </c>
      <c r="AO1264">
        <v>79</v>
      </c>
      <c r="AP1264">
        <v>573</v>
      </c>
      <c r="AQ1264">
        <v>562</v>
      </c>
      <c r="AR1264">
        <v>137</v>
      </c>
      <c r="AS1264">
        <v>172</v>
      </c>
      <c r="AT1264">
        <v>0.97699999999999998</v>
      </c>
      <c r="AU1264" t="s">
        <v>397</v>
      </c>
      <c r="AV1264" t="s">
        <v>452</v>
      </c>
      <c r="AW1264">
        <v>503542</v>
      </c>
      <c r="AX1264">
        <v>94</v>
      </c>
      <c r="AY1264">
        <v>96</v>
      </c>
      <c r="AZ1264" t="s">
        <v>428</v>
      </c>
      <c r="BA1264" t="s">
        <v>425</v>
      </c>
      <c r="BB1264" t="s">
        <v>425</v>
      </c>
    </row>
    <row r="1265" spans="1:54" x14ac:dyDescent="0.25">
      <c r="A1265">
        <v>1955</v>
      </c>
      <c r="B1265" t="s">
        <v>410</v>
      </c>
      <c r="C1265" t="s">
        <v>95</v>
      </c>
      <c r="D1265" t="s">
        <v>95</v>
      </c>
      <c r="E1265" t="str">
        <f>VLOOKUP(D1265,TeamsFranchises!$A$2:$B$121,2,FALSE)</f>
        <v>Baltimore Orioles</v>
      </c>
      <c r="G1265">
        <v>7</v>
      </c>
      <c r="H1265">
        <v>156</v>
      </c>
      <c r="I1265">
        <v>79</v>
      </c>
      <c r="J1265">
        <v>57</v>
      </c>
      <c r="K1265">
        <v>97</v>
      </c>
      <c r="N1265">
        <f t="shared" si="76"/>
        <v>0</v>
      </c>
      <c r="O1265" t="s">
        <v>51</v>
      </c>
      <c r="P1265">
        <f t="shared" si="77"/>
        <v>0</v>
      </c>
      <c r="Q1265" t="s">
        <v>51</v>
      </c>
      <c r="R1265">
        <f t="shared" si="78"/>
        <v>1</v>
      </c>
      <c r="S1265">
        <f t="shared" si="79"/>
        <v>0</v>
      </c>
      <c r="T1265" t="str">
        <f>IF('Teams-Start'!A1265&gt;=1903,"Y","N")</f>
        <v>Y</v>
      </c>
      <c r="U1265">
        <v>540</v>
      </c>
      <c r="V1265">
        <v>5257</v>
      </c>
      <c r="W1265">
        <v>1263</v>
      </c>
      <c r="X1265">
        <v>177</v>
      </c>
      <c r="Y1265">
        <v>39</v>
      </c>
      <c r="Z1265">
        <v>54</v>
      </c>
      <c r="AA1265">
        <v>560</v>
      </c>
      <c r="AB1265">
        <v>742</v>
      </c>
      <c r="AC1265">
        <v>34</v>
      </c>
      <c r="AD1265">
        <v>46</v>
      </c>
      <c r="AG1265">
        <v>754</v>
      </c>
      <c r="AH1265">
        <v>649</v>
      </c>
      <c r="AI1265">
        <v>4.21</v>
      </c>
      <c r="AJ1265">
        <v>35</v>
      </c>
      <c r="AK1265">
        <v>10</v>
      </c>
      <c r="AL1265">
        <v>20</v>
      </c>
      <c r="AM1265">
        <v>4164</v>
      </c>
      <c r="AN1265">
        <v>1403</v>
      </c>
      <c r="AO1265">
        <v>103</v>
      </c>
      <c r="AP1265">
        <v>625</v>
      </c>
      <c r="AQ1265">
        <v>595</v>
      </c>
      <c r="AR1265">
        <v>162</v>
      </c>
      <c r="AS1265">
        <v>159</v>
      </c>
      <c r="AT1265">
        <v>0.97299999999999998</v>
      </c>
      <c r="AU1265" t="s">
        <v>218</v>
      </c>
      <c r="AV1265" t="s">
        <v>504</v>
      </c>
      <c r="AW1265">
        <v>852039</v>
      </c>
      <c r="AX1265">
        <v>92</v>
      </c>
      <c r="AY1265">
        <v>96</v>
      </c>
      <c r="AZ1265" t="s">
        <v>95</v>
      </c>
      <c r="BA1265" t="s">
        <v>95</v>
      </c>
      <c r="BB1265" t="s">
        <v>95</v>
      </c>
    </row>
    <row r="1266" spans="1:54" x14ac:dyDescent="0.25">
      <c r="A1266">
        <v>1955</v>
      </c>
      <c r="B1266" t="s">
        <v>410</v>
      </c>
      <c r="C1266" t="s">
        <v>54</v>
      </c>
      <c r="D1266" t="s">
        <v>54</v>
      </c>
      <c r="E1266" t="str">
        <f>VLOOKUP(D1266,TeamsFranchises!$A$2:$B$121,2,FALSE)</f>
        <v>Boston Red Sox</v>
      </c>
      <c r="G1266">
        <v>4</v>
      </c>
      <c r="H1266">
        <v>154</v>
      </c>
      <c r="I1266">
        <v>78</v>
      </c>
      <c r="J1266">
        <v>84</v>
      </c>
      <c r="K1266">
        <v>70</v>
      </c>
      <c r="N1266">
        <f t="shared" si="76"/>
        <v>0</v>
      </c>
      <c r="O1266" t="s">
        <v>51</v>
      </c>
      <c r="P1266">
        <f t="shared" si="77"/>
        <v>0</v>
      </c>
      <c r="Q1266" t="s">
        <v>51</v>
      </c>
      <c r="R1266">
        <f t="shared" si="78"/>
        <v>1</v>
      </c>
      <c r="S1266">
        <f t="shared" si="79"/>
        <v>0</v>
      </c>
      <c r="T1266" t="str">
        <f>IF('Teams-Start'!A1266&gt;=1903,"Y","N")</f>
        <v>Y</v>
      </c>
      <c r="U1266">
        <v>755</v>
      </c>
      <c r="V1266">
        <v>5273</v>
      </c>
      <c r="W1266">
        <v>1392</v>
      </c>
      <c r="X1266">
        <v>241</v>
      </c>
      <c r="Y1266">
        <v>39</v>
      </c>
      <c r="Z1266">
        <v>137</v>
      </c>
      <c r="AA1266">
        <v>707</v>
      </c>
      <c r="AB1266">
        <v>733</v>
      </c>
      <c r="AC1266">
        <v>43</v>
      </c>
      <c r="AD1266">
        <v>17</v>
      </c>
      <c r="AG1266">
        <v>652</v>
      </c>
      <c r="AH1266">
        <v>572</v>
      </c>
      <c r="AI1266">
        <v>3.72</v>
      </c>
      <c r="AJ1266">
        <v>44</v>
      </c>
      <c r="AK1266">
        <v>9</v>
      </c>
      <c r="AL1266">
        <v>34</v>
      </c>
      <c r="AM1266">
        <v>4152</v>
      </c>
      <c r="AN1266">
        <v>1333</v>
      </c>
      <c r="AO1266">
        <v>128</v>
      </c>
      <c r="AP1266">
        <v>582</v>
      </c>
      <c r="AQ1266">
        <v>674</v>
      </c>
      <c r="AR1266">
        <v>136</v>
      </c>
      <c r="AS1266">
        <v>140</v>
      </c>
      <c r="AT1266">
        <v>0.97699999999999998</v>
      </c>
      <c r="AU1266" t="s">
        <v>441</v>
      </c>
      <c r="AV1266" t="s">
        <v>493</v>
      </c>
      <c r="AW1266">
        <v>1203200</v>
      </c>
      <c r="AX1266">
        <v>110</v>
      </c>
      <c r="AY1266">
        <v>109</v>
      </c>
      <c r="AZ1266" t="s">
        <v>54</v>
      </c>
      <c r="BA1266" t="s">
        <v>54</v>
      </c>
      <c r="BB1266" t="s">
        <v>54</v>
      </c>
    </row>
    <row r="1267" spans="1:54" x14ac:dyDescent="0.25">
      <c r="A1267">
        <v>1955</v>
      </c>
      <c r="B1267" t="s">
        <v>157</v>
      </c>
      <c r="C1267" t="s">
        <v>262</v>
      </c>
      <c r="D1267" t="s">
        <v>260</v>
      </c>
      <c r="E1267" t="str">
        <f>VLOOKUP(D1267,TeamsFranchises!$A$2:$B$121,2,FALSE)</f>
        <v>Los Angeles Dodgers</v>
      </c>
      <c r="G1267">
        <v>1</v>
      </c>
      <c r="H1267">
        <v>154</v>
      </c>
      <c r="I1267">
        <v>77</v>
      </c>
      <c r="J1267">
        <v>98</v>
      </c>
      <c r="K1267">
        <v>55</v>
      </c>
      <c r="N1267">
        <f t="shared" si="76"/>
        <v>0</v>
      </c>
      <c r="O1267" t="s">
        <v>76</v>
      </c>
      <c r="P1267">
        <f t="shared" si="77"/>
        <v>1</v>
      </c>
      <c r="Q1267" t="s">
        <v>76</v>
      </c>
      <c r="R1267">
        <f t="shared" si="78"/>
        <v>0</v>
      </c>
      <c r="S1267">
        <f t="shared" si="79"/>
        <v>1</v>
      </c>
      <c r="T1267" t="str">
        <f>IF('Teams-Start'!A1267&gt;=1903,"Y","N")</f>
        <v>Y</v>
      </c>
      <c r="U1267">
        <v>857</v>
      </c>
      <c r="V1267">
        <v>5193</v>
      </c>
      <c r="W1267">
        <v>1406</v>
      </c>
      <c r="X1267">
        <v>230</v>
      </c>
      <c r="Y1267">
        <v>44</v>
      </c>
      <c r="Z1267">
        <v>201</v>
      </c>
      <c r="AA1267">
        <v>674</v>
      </c>
      <c r="AB1267">
        <v>718</v>
      </c>
      <c r="AC1267">
        <v>79</v>
      </c>
      <c r="AD1267">
        <v>56</v>
      </c>
      <c r="AG1267">
        <v>650</v>
      </c>
      <c r="AH1267">
        <v>563</v>
      </c>
      <c r="AI1267">
        <v>3.68</v>
      </c>
      <c r="AJ1267">
        <v>46</v>
      </c>
      <c r="AK1267">
        <v>11</v>
      </c>
      <c r="AL1267">
        <v>37</v>
      </c>
      <c r="AM1267">
        <v>4134</v>
      </c>
      <c r="AN1267">
        <v>1296</v>
      </c>
      <c r="AO1267">
        <v>168</v>
      </c>
      <c r="AP1267">
        <v>483</v>
      </c>
      <c r="AQ1267">
        <v>773</v>
      </c>
      <c r="AR1267">
        <v>133</v>
      </c>
      <c r="AS1267">
        <v>156</v>
      </c>
      <c r="AT1267">
        <v>0.97799999999999998</v>
      </c>
      <c r="AU1267" t="s">
        <v>448</v>
      </c>
      <c r="AV1267" t="s">
        <v>458</v>
      </c>
      <c r="AW1267">
        <v>1033589</v>
      </c>
      <c r="AX1267">
        <v>104</v>
      </c>
      <c r="AY1267">
        <v>101</v>
      </c>
      <c r="AZ1267" t="s">
        <v>262</v>
      </c>
      <c r="BA1267" t="s">
        <v>262</v>
      </c>
      <c r="BB1267" t="s">
        <v>262</v>
      </c>
    </row>
    <row r="1268" spans="1:54" x14ac:dyDescent="0.25">
      <c r="A1268">
        <v>1955</v>
      </c>
      <c r="B1268" t="s">
        <v>410</v>
      </c>
      <c r="C1268" t="s">
        <v>415</v>
      </c>
      <c r="D1268" t="s">
        <v>416</v>
      </c>
      <c r="E1268" t="str">
        <f>VLOOKUP(D1268,TeamsFranchises!$A$2:$B$121,2,FALSE)</f>
        <v>Chicago White Sox</v>
      </c>
      <c r="G1268">
        <v>3</v>
      </c>
      <c r="H1268">
        <v>155</v>
      </c>
      <c r="I1268">
        <v>77</v>
      </c>
      <c r="J1268">
        <v>91</v>
      </c>
      <c r="K1268">
        <v>63</v>
      </c>
      <c r="N1268">
        <f t="shared" si="76"/>
        <v>0</v>
      </c>
      <c r="O1268" t="s">
        <v>51</v>
      </c>
      <c r="P1268">
        <f t="shared" si="77"/>
        <v>0</v>
      </c>
      <c r="Q1268" t="s">
        <v>51</v>
      </c>
      <c r="R1268">
        <f t="shared" si="78"/>
        <v>1</v>
      </c>
      <c r="S1268">
        <f t="shared" si="79"/>
        <v>0</v>
      </c>
      <c r="T1268" t="str">
        <f>IF('Teams-Start'!A1268&gt;=1903,"Y","N")</f>
        <v>Y</v>
      </c>
      <c r="U1268">
        <v>725</v>
      </c>
      <c r="V1268">
        <v>5220</v>
      </c>
      <c r="W1268">
        <v>1401</v>
      </c>
      <c r="X1268">
        <v>204</v>
      </c>
      <c r="Y1268">
        <v>36</v>
      </c>
      <c r="Z1268">
        <v>116</v>
      </c>
      <c r="AA1268">
        <v>567</v>
      </c>
      <c r="AB1268">
        <v>595</v>
      </c>
      <c r="AC1268">
        <v>69</v>
      </c>
      <c r="AD1268">
        <v>45</v>
      </c>
      <c r="AG1268">
        <v>557</v>
      </c>
      <c r="AH1268">
        <v>516</v>
      </c>
      <c r="AI1268">
        <v>3.37</v>
      </c>
      <c r="AJ1268">
        <v>55</v>
      </c>
      <c r="AK1268">
        <v>20</v>
      </c>
      <c r="AL1268">
        <v>23</v>
      </c>
      <c r="AM1268">
        <v>4134</v>
      </c>
      <c r="AN1268">
        <v>1301</v>
      </c>
      <c r="AO1268">
        <v>111</v>
      </c>
      <c r="AP1268">
        <v>497</v>
      </c>
      <c r="AQ1268">
        <v>720</v>
      </c>
      <c r="AR1268">
        <v>111</v>
      </c>
      <c r="AS1268">
        <v>147</v>
      </c>
      <c r="AT1268">
        <v>0.98099999999999998</v>
      </c>
      <c r="AU1268" t="s">
        <v>417</v>
      </c>
      <c r="AV1268" t="s">
        <v>450</v>
      </c>
      <c r="AW1268">
        <v>1175684</v>
      </c>
      <c r="AX1268">
        <v>103</v>
      </c>
      <c r="AY1268">
        <v>99</v>
      </c>
      <c r="AZ1268" t="s">
        <v>416</v>
      </c>
      <c r="BA1268" t="s">
        <v>415</v>
      </c>
      <c r="BB1268" t="s">
        <v>415</v>
      </c>
    </row>
    <row r="1269" spans="1:54" x14ac:dyDescent="0.25">
      <c r="A1269">
        <v>1955</v>
      </c>
      <c r="B1269" t="s">
        <v>157</v>
      </c>
      <c r="C1269" t="s">
        <v>161</v>
      </c>
      <c r="D1269" t="s">
        <v>162</v>
      </c>
      <c r="E1269" t="str">
        <f>VLOOKUP(D1269,TeamsFranchises!$A$2:$B$121,2,FALSE)</f>
        <v>Chicago Cubs</v>
      </c>
      <c r="G1269">
        <v>6</v>
      </c>
      <c r="H1269">
        <v>154</v>
      </c>
      <c r="I1269">
        <v>77</v>
      </c>
      <c r="J1269">
        <v>72</v>
      </c>
      <c r="K1269">
        <v>81</v>
      </c>
      <c r="N1269">
        <f t="shared" si="76"/>
        <v>0</v>
      </c>
      <c r="O1269" t="s">
        <v>51</v>
      </c>
      <c r="P1269">
        <f t="shared" si="77"/>
        <v>0</v>
      </c>
      <c r="Q1269" t="s">
        <v>51</v>
      </c>
      <c r="R1269">
        <f t="shared" si="78"/>
        <v>1</v>
      </c>
      <c r="S1269">
        <f t="shared" si="79"/>
        <v>0</v>
      </c>
      <c r="T1269" t="str">
        <f>IF('Teams-Start'!A1269&gt;=1903,"Y","N")</f>
        <v>Y</v>
      </c>
      <c r="U1269">
        <v>626</v>
      </c>
      <c r="V1269">
        <v>5214</v>
      </c>
      <c r="W1269">
        <v>1287</v>
      </c>
      <c r="X1269">
        <v>187</v>
      </c>
      <c r="Y1269">
        <v>55</v>
      </c>
      <c r="Z1269">
        <v>164</v>
      </c>
      <c r="AA1269">
        <v>428</v>
      </c>
      <c r="AB1269">
        <v>806</v>
      </c>
      <c r="AC1269">
        <v>37</v>
      </c>
      <c r="AD1269">
        <v>35</v>
      </c>
      <c r="AG1269">
        <v>713</v>
      </c>
      <c r="AH1269">
        <v>638</v>
      </c>
      <c r="AI1269">
        <v>4.17</v>
      </c>
      <c r="AJ1269">
        <v>47</v>
      </c>
      <c r="AK1269">
        <v>10</v>
      </c>
      <c r="AL1269">
        <v>23</v>
      </c>
      <c r="AM1269">
        <v>4134</v>
      </c>
      <c r="AN1269">
        <v>1306</v>
      </c>
      <c r="AO1269">
        <v>153</v>
      </c>
      <c r="AP1269">
        <v>601</v>
      </c>
      <c r="AQ1269">
        <v>686</v>
      </c>
      <c r="AR1269">
        <v>147</v>
      </c>
      <c r="AS1269">
        <v>147</v>
      </c>
      <c r="AT1269">
        <v>0.97499999999999998</v>
      </c>
      <c r="AU1269" t="s">
        <v>434</v>
      </c>
      <c r="AV1269" t="s">
        <v>473</v>
      </c>
      <c r="AW1269">
        <v>875800</v>
      </c>
      <c r="AX1269">
        <v>100</v>
      </c>
      <c r="AY1269">
        <v>102</v>
      </c>
      <c r="AZ1269" t="s">
        <v>162</v>
      </c>
      <c r="BA1269" t="s">
        <v>161</v>
      </c>
      <c r="BB1269" t="s">
        <v>161</v>
      </c>
    </row>
    <row r="1270" spans="1:54" x14ac:dyDescent="0.25">
      <c r="A1270">
        <v>1955</v>
      </c>
      <c r="B1270" t="s">
        <v>157</v>
      </c>
      <c r="C1270" t="s">
        <v>167</v>
      </c>
      <c r="D1270" t="s">
        <v>167</v>
      </c>
      <c r="E1270" t="str">
        <f>VLOOKUP(D1270,TeamsFranchises!$A$2:$B$121,2,FALSE)</f>
        <v>Cincinnati Reds</v>
      </c>
      <c r="G1270">
        <v>5</v>
      </c>
      <c r="H1270">
        <v>154</v>
      </c>
      <c r="I1270">
        <v>77</v>
      </c>
      <c r="J1270">
        <v>75</v>
      </c>
      <c r="K1270">
        <v>79</v>
      </c>
      <c r="N1270">
        <f t="shared" si="76"/>
        <v>0</v>
      </c>
      <c r="O1270" t="s">
        <v>51</v>
      </c>
      <c r="P1270">
        <f t="shared" si="77"/>
        <v>0</v>
      </c>
      <c r="Q1270" t="s">
        <v>51</v>
      </c>
      <c r="R1270">
        <f t="shared" si="78"/>
        <v>1</v>
      </c>
      <c r="S1270">
        <f t="shared" si="79"/>
        <v>0</v>
      </c>
      <c r="T1270" t="str">
        <f>IF('Teams-Start'!A1270&gt;=1903,"Y","N")</f>
        <v>Y</v>
      </c>
      <c r="U1270">
        <v>761</v>
      </c>
      <c r="V1270">
        <v>5270</v>
      </c>
      <c r="W1270">
        <v>1424</v>
      </c>
      <c r="X1270">
        <v>216</v>
      </c>
      <c r="Y1270">
        <v>28</v>
      </c>
      <c r="Z1270">
        <v>181</v>
      </c>
      <c r="AA1270">
        <v>556</v>
      </c>
      <c r="AB1270">
        <v>657</v>
      </c>
      <c r="AC1270">
        <v>51</v>
      </c>
      <c r="AD1270">
        <v>36</v>
      </c>
      <c r="AG1270">
        <v>684</v>
      </c>
      <c r="AH1270">
        <v>598</v>
      </c>
      <c r="AI1270">
        <v>3.95</v>
      </c>
      <c r="AJ1270">
        <v>38</v>
      </c>
      <c r="AK1270">
        <v>12</v>
      </c>
      <c r="AL1270">
        <v>22</v>
      </c>
      <c r="AM1270">
        <v>4089</v>
      </c>
      <c r="AN1270">
        <v>1373</v>
      </c>
      <c r="AO1270">
        <v>161</v>
      </c>
      <c r="AP1270">
        <v>443</v>
      </c>
      <c r="AQ1270">
        <v>576</v>
      </c>
      <c r="AR1270">
        <v>139</v>
      </c>
      <c r="AS1270">
        <v>169</v>
      </c>
      <c r="AT1270">
        <v>0.97699999999999998</v>
      </c>
      <c r="AU1270" t="s">
        <v>505</v>
      </c>
      <c r="AV1270" t="s">
        <v>455</v>
      </c>
      <c r="AW1270">
        <v>693662</v>
      </c>
      <c r="AX1270">
        <v>105</v>
      </c>
      <c r="AY1270">
        <v>104</v>
      </c>
      <c r="AZ1270" t="s">
        <v>167</v>
      </c>
      <c r="BA1270" t="s">
        <v>167</v>
      </c>
      <c r="BB1270" t="s">
        <v>167</v>
      </c>
    </row>
    <row r="1271" spans="1:54" x14ac:dyDescent="0.25">
      <c r="A1271">
        <v>1955</v>
      </c>
      <c r="B1271" t="s">
        <v>410</v>
      </c>
      <c r="C1271" t="s">
        <v>64</v>
      </c>
      <c r="D1271" t="s">
        <v>64</v>
      </c>
      <c r="E1271" t="str">
        <f>VLOOKUP(D1271,TeamsFranchises!$A$2:$B$121,2,FALSE)</f>
        <v>Cleveland Indians</v>
      </c>
      <c r="G1271">
        <v>2</v>
      </c>
      <c r="H1271">
        <v>154</v>
      </c>
      <c r="I1271">
        <v>77</v>
      </c>
      <c r="J1271">
        <v>93</v>
      </c>
      <c r="K1271">
        <v>61</v>
      </c>
      <c r="N1271">
        <f t="shared" si="76"/>
        <v>0</v>
      </c>
      <c r="O1271" t="s">
        <v>51</v>
      </c>
      <c r="P1271">
        <f t="shared" si="77"/>
        <v>0</v>
      </c>
      <c r="Q1271" t="s">
        <v>51</v>
      </c>
      <c r="R1271">
        <f t="shared" si="78"/>
        <v>1</v>
      </c>
      <c r="S1271">
        <f t="shared" si="79"/>
        <v>0</v>
      </c>
      <c r="T1271" t="str">
        <f>IF('Teams-Start'!A1271&gt;=1903,"Y","N")</f>
        <v>Y</v>
      </c>
      <c r="U1271">
        <v>698</v>
      </c>
      <c r="V1271">
        <v>5146</v>
      </c>
      <c r="W1271">
        <v>1325</v>
      </c>
      <c r="X1271">
        <v>195</v>
      </c>
      <c r="Y1271">
        <v>31</v>
      </c>
      <c r="Z1271">
        <v>148</v>
      </c>
      <c r="AA1271">
        <v>723</v>
      </c>
      <c r="AB1271">
        <v>715</v>
      </c>
      <c r="AC1271">
        <v>28</v>
      </c>
      <c r="AD1271">
        <v>24</v>
      </c>
      <c r="AG1271">
        <v>601</v>
      </c>
      <c r="AH1271">
        <v>522</v>
      </c>
      <c r="AI1271">
        <v>3.39</v>
      </c>
      <c r="AJ1271">
        <v>45</v>
      </c>
      <c r="AK1271">
        <v>15</v>
      </c>
      <c r="AL1271">
        <v>36</v>
      </c>
      <c r="AM1271">
        <v>4158</v>
      </c>
      <c r="AN1271">
        <v>1285</v>
      </c>
      <c r="AO1271">
        <v>111</v>
      </c>
      <c r="AP1271">
        <v>558</v>
      </c>
      <c r="AQ1271">
        <v>877</v>
      </c>
      <c r="AR1271">
        <v>108</v>
      </c>
      <c r="AS1271">
        <v>152</v>
      </c>
      <c r="AT1271">
        <v>0.98099999999999998</v>
      </c>
      <c r="AU1271" t="s">
        <v>487</v>
      </c>
      <c r="AV1271" t="s">
        <v>498</v>
      </c>
      <c r="AW1271">
        <v>1221780</v>
      </c>
      <c r="AX1271">
        <v>104</v>
      </c>
      <c r="AY1271">
        <v>101</v>
      </c>
      <c r="AZ1271" t="s">
        <v>64</v>
      </c>
      <c r="BA1271" t="s">
        <v>64</v>
      </c>
      <c r="BB1271" t="s">
        <v>64</v>
      </c>
    </row>
    <row r="1272" spans="1:54" x14ac:dyDescent="0.25">
      <c r="A1272">
        <v>1955</v>
      </c>
      <c r="B1272" t="s">
        <v>410</v>
      </c>
      <c r="C1272" t="s">
        <v>419</v>
      </c>
      <c r="D1272" t="s">
        <v>419</v>
      </c>
      <c r="E1272" t="str">
        <f>VLOOKUP(D1272,TeamsFranchises!$A$2:$B$121,2,FALSE)</f>
        <v>Detroit Tigers</v>
      </c>
      <c r="G1272">
        <v>5</v>
      </c>
      <c r="H1272">
        <v>154</v>
      </c>
      <c r="I1272">
        <v>77</v>
      </c>
      <c r="J1272">
        <v>79</v>
      </c>
      <c r="K1272">
        <v>75</v>
      </c>
      <c r="N1272">
        <f t="shared" si="76"/>
        <v>0</v>
      </c>
      <c r="O1272" t="s">
        <v>51</v>
      </c>
      <c r="P1272">
        <f t="shared" si="77"/>
        <v>0</v>
      </c>
      <c r="Q1272" t="s">
        <v>51</v>
      </c>
      <c r="R1272">
        <f t="shared" si="78"/>
        <v>1</v>
      </c>
      <c r="S1272">
        <f t="shared" si="79"/>
        <v>0</v>
      </c>
      <c r="T1272" t="str">
        <f>IF('Teams-Start'!A1272&gt;=1903,"Y","N")</f>
        <v>Y</v>
      </c>
      <c r="U1272">
        <v>775</v>
      </c>
      <c r="V1272">
        <v>5283</v>
      </c>
      <c r="W1272">
        <v>1407</v>
      </c>
      <c r="X1272">
        <v>211</v>
      </c>
      <c r="Y1272">
        <v>38</v>
      </c>
      <c r="Z1272">
        <v>130</v>
      </c>
      <c r="AA1272">
        <v>641</v>
      </c>
      <c r="AB1272">
        <v>583</v>
      </c>
      <c r="AC1272">
        <v>41</v>
      </c>
      <c r="AD1272">
        <v>22</v>
      </c>
      <c r="AG1272">
        <v>658</v>
      </c>
      <c r="AH1272">
        <v>581</v>
      </c>
      <c r="AI1272">
        <v>3.79</v>
      </c>
      <c r="AJ1272">
        <v>66</v>
      </c>
      <c r="AK1272">
        <v>16</v>
      </c>
      <c r="AL1272">
        <v>12</v>
      </c>
      <c r="AM1272">
        <v>4140</v>
      </c>
      <c r="AN1272">
        <v>1381</v>
      </c>
      <c r="AO1272">
        <v>126</v>
      </c>
      <c r="AP1272">
        <v>517</v>
      </c>
      <c r="AQ1272">
        <v>629</v>
      </c>
      <c r="AR1272">
        <v>139</v>
      </c>
      <c r="AS1272">
        <v>159</v>
      </c>
      <c r="AT1272">
        <v>0.97599999999999998</v>
      </c>
      <c r="AU1272" t="s">
        <v>420</v>
      </c>
      <c r="AV1272" t="s">
        <v>495</v>
      </c>
      <c r="AW1272">
        <v>1181838</v>
      </c>
      <c r="AX1272">
        <v>98</v>
      </c>
      <c r="AY1272">
        <v>98</v>
      </c>
      <c r="AZ1272" t="s">
        <v>419</v>
      </c>
      <c r="BA1272" t="s">
        <v>419</v>
      </c>
      <c r="BB1272" t="s">
        <v>419</v>
      </c>
    </row>
    <row r="1273" spans="1:54" x14ac:dyDescent="0.25">
      <c r="A1273">
        <v>1955</v>
      </c>
      <c r="B1273" t="s">
        <v>410</v>
      </c>
      <c r="C1273" t="s">
        <v>506</v>
      </c>
      <c r="D1273" t="s">
        <v>423</v>
      </c>
      <c r="E1273" t="str">
        <f>VLOOKUP(D1273,TeamsFranchises!$A$2:$B$121,2,FALSE)</f>
        <v>Oakland Athletics</v>
      </c>
      <c r="G1273">
        <v>6</v>
      </c>
      <c r="H1273">
        <v>155</v>
      </c>
      <c r="I1273">
        <v>76</v>
      </c>
      <c r="J1273">
        <v>63</v>
      </c>
      <c r="K1273">
        <v>91</v>
      </c>
      <c r="N1273">
        <f t="shared" si="76"/>
        <v>0</v>
      </c>
      <c r="O1273" t="s">
        <v>51</v>
      </c>
      <c r="P1273">
        <f t="shared" si="77"/>
        <v>0</v>
      </c>
      <c r="Q1273" t="s">
        <v>51</v>
      </c>
      <c r="R1273">
        <f t="shared" si="78"/>
        <v>1</v>
      </c>
      <c r="S1273">
        <f t="shared" si="79"/>
        <v>0</v>
      </c>
      <c r="T1273" t="str">
        <f>IF('Teams-Start'!A1273&gt;=1903,"Y","N")</f>
        <v>Y</v>
      </c>
      <c r="U1273">
        <v>638</v>
      </c>
      <c r="V1273">
        <v>5335</v>
      </c>
      <c r="W1273">
        <v>1395</v>
      </c>
      <c r="X1273">
        <v>189</v>
      </c>
      <c r="Y1273">
        <v>46</v>
      </c>
      <c r="Z1273">
        <v>121</v>
      </c>
      <c r="AA1273">
        <v>463</v>
      </c>
      <c r="AB1273">
        <v>725</v>
      </c>
      <c r="AC1273">
        <v>22</v>
      </c>
      <c r="AD1273">
        <v>36</v>
      </c>
      <c r="AG1273">
        <v>911</v>
      </c>
      <c r="AH1273">
        <v>822</v>
      </c>
      <c r="AI1273">
        <v>5.35</v>
      </c>
      <c r="AJ1273">
        <v>29</v>
      </c>
      <c r="AK1273">
        <v>9</v>
      </c>
      <c r="AL1273">
        <v>22</v>
      </c>
      <c r="AM1273">
        <v>4146</v>
      </c>
      <c r="AN1273">
        <v>1486</v>
      </c>
      <c r="AO1273">
        <v>175</v>
      </c>
      <c r="AP1273">
        <v>707</v>
      </c>
      <c r="AQ1273">
        <v>572</v>
      </c>
      <c r="AR1273">
        <v>146</v>
      </c>
      <c r="AS1273">
        <v>174</v>
      </c>
      <c r="AT1273">
        <v>0.97599999999999998</v>
      </c>
      <c r="AU1273" t="s">
        <v>507</v>
      </c>
      <c r="AV1273" t="s">
        <v>508</v>
      </c>
      <c r="AW1273">
        <v>1393054</v>
      </c>
      <c r="AX1273">
        <v>100</v>
      </c>
      <c r="AY1273">
        <v>105</v>
      </c>
      <c r="AZ1273" t="s">
        <v>509</v>
      </c>
      <c r="BA1273" t="s">
        <v>506</v>
      </c>
      <c r="BB1273" t="s">
        <v>506</v>
      </c>
    </row>
    <row r="1274" spans="1:54" x14ac:dyDescent="0.25">
      <c r="A1274">
        <v>1955</v>
      </c>
      <c r="B1274" t="s">
        <v>157</v>
      </c>
      <c r="C1274" t="s">
        <v>499</v>
      </c>
      <c r="D1274" t="s">
        <v>159</v>
      </c>
      <c r="E1274" t="str">
        <f>VLOOKUP(D1274,TeamsFranchises!$A$2:$B$121,2,FALSE)</f>
        <v>Atlanta Braves</v>
      </c>
      <c r="G1274">
        <v>2</v>
      </c>
      <c r="H1274">
        <v>154</v>
      </c>
      <c r="I1274">
        <v>77</v>
      </c>
      <c r="J1274">
        <v>85</v>
      </c>
      <c r="K1274">
        <v>69</v>
      </c>
      <c r="N1274">
        <f t="shared" si="76"/>
        <v>0</v>
      </c>
      <c r="O1274" t="s">
        <v>51</v>
      </c>
      <c r="P1274">
        <f t="shared" si="77"/>
        <v>0</v>
      </c>
      <c r="Q1274" t="s">
        <v>51</v>
      </c>
      <c r="R1274">
        <f t="shared" si="78"/>
        <v>1</v>
      </c>
      <c r="S1274">
        <f t="shared" si="79"/>
        <v>0</v>
      </c>
      <c r="T1274" t="str">
        <f>IF('Teams-Start'!A1274&gt;=1903,"Y","N")</f>
        <v>Y</v>
      </c>
      <c r="U1274">
        <v>743</v>
      </c>
      <c r="V1274">
        <v>5277</v>
      </c>
      <c r="W1274">
        <v>1377</v>
      </c>
      <c r="X1274">
        <v>219</v>
      </c>
      <c r="Y1274">
        <v>55</v>
      </c>
      <c r="Z1274">
        <v>182</v>
      </c>
      <c r="AA1274">
        <v>504</v>
      </c>
      <c r="AB1274">
        <v>735</v>
      </c>
      <c r="AC1274">
        <v>42</v>
      </c>
      <c r="AD1274">
        <v>27</v>
      </c>
      <c r="AG1274">
        <v>668</v>
      </c>
      <c r="AH1274">
        <v>592</v>
      </c>
      <c r="AI1274">
        <v>3.85</v>
      </c>
      <c r="AJ1274">
        <v>61</v>
      </c>
      <c r="AK1274">
        <v>5</v>
      </c>
      <c r="AL1274">
        <v>12</v>
      </c>
      <c r="AM1274">
        <v>4149</v>
      </c>
      <c r="AN1274">
        <v>1339</v>
      </c>
      <c r="AO1274">
        <v>138</v>
      </c>
      <c r="AP1274">
        <v>591</v>
      </c>
      <c r="AQ1274">
        <v>654</v>
      </c>
      <c r="AR1274">
        <v>152</v>
      </c>
      <c r="AS1274">
        <v>155</v>
      </c>
      <c r="AT1274">
        <v>0.97499999999999998</v>
      </c>
      <c r="AU1274" t="s">
        <v>500</v>
      </c>
      <c r="AV1274" t="s">
        <v>501</v>
      </c>
      <c r="AW1274">
        <v>2005836</v>
      </c>
      <c r="AX1274">
        <v>96</v>
      </c>
      <c r="AY1274">
        <v>93</v>
      </c>
      <c r="AZ1274" t="s">
        <v>502</v>
      </c>
      <c r="BA1274" t="s">
        <v>502</v>
      </c>
      <c r="BB1274" t="s">
        <v>502</v>
      </c>
    </row>
    <row r="1275" spans="1:54" x14ac:dyDescent="0.25">
      <c r="A1275">
        <v>1955</v>
      </c>
      <c r="B1275" t="s">
        <v>157</v>
      </c>
      <c r="C1275" t="s">
        <v>242</v>
      </c>
      <c r="D1275" t="s">
        <v>243</v>
      </c>
      <c r="E1275" t="str">
        <f>VLOOKUP(D1275,TeamsFranchises!$A$2:$B$121,2,FALSE)</f>
        <v>San Francisco Giants</v>
      </c>
      <c r="G1275">
        <v>3</v>
      </c>
      <c r="H1275">
        <v>154</v>
      </c>
      <c r="I1275">
        <v>79</v>
      </c>
      <c r="J1275">
        <v>80</v>
      </c>
      <c r="K1275">
        <v>74</v>
      </c>
      <c r="N1275">
        <f t="shared" si="76"/>
        <v>0</v>
      </c>
      <c r="O1275" t="s">
        <v>51</v>
      </c>
      <c r="P1275">
        <f t="shared" si="77"/>
        <v>0</v>
      </c>
      <c r="Q1275" t="s">
        <v>51</v>
      </c>
      <c r="R1275">
        <f t="shared" si="78"/>
        <v>1</v>
      </c>
      <c r="S1275">
        <f t="shared" si="79"/>
        <v>0</v>
      </c>
      <c r="T1275" t="str">
        <f>IF('Teams-Start'!A1275&gt;=1903,"Y","N")</f>
        <v>Y</v>
      </c>
      <c r="U1275">
        <v>702</v>
      </c>
      <c r="V1275">
        <v>5288</v>
      </c>
      <c r="W1275">
        <v>1377</v>
      </c>
      <c r="X1275">
        <v>173</v>
      </c>
      <c r="Y1275">
        <v>34</v>
      </c>
      <c r="Z1275">
        <v>169</v>
      </c>
      <c r="AA1275">
        <v>497</v>
      </c>
      <c r="AB1275">
        <v>581</v>
      </c>
      <c r="AC1275">
        <v>38</v>
      </c>
      <c r="AD1275">
        <v>22</v>
      </c>
      <c r="AG1275">
        <v>673</v>
      </c>
      <c r="AH1275">
        <v>581</v>
      </c>
      <c r="AI1275">
        <v>3.77</v>
      </c>
      <c r="AJ1275">
        <v>52</v>
      </c>
      <c r="AK1275">
        <v>6</v>
      </c>
      <c r="AL1275">
        <v>14</v>
      </c>
      <c r="AM1275">
        <v>4158</v>
      </c>
      <c r="AN1275">
        <v>1347</v>
      </c>
      <c r="AO1275">
        <v>155</v>
      </c>
      <c r="AP1275">
        <v>560</v>
      </c>
      <c r="AQ1275">
        <v>721</v>
      </c>
      <c r="AR1275">
        <v>141</v>
      </c>
      <c r="AS1275">
        <v>165</v>
      </c>
      <c r="AT1275">
        <v>0.97599999999999998</v>
      </c>
      <c r="AU1275" t="s">
        <v>310</v>
      </c>
      <c r="AV1275" t="s">
        <v>457</v>
      </c>
      <c r="AW1275">
        <v>824112</v>
      </c>
      <c r="AX1275">
        <v>101</v>
      </c>
      <c r="AY1275">
        <v>101</v>
      </c>
      <c r="AZ1275" t="s">
        <v>246</v>
      </c>
      <c r="BA1275" t="s">
        <v>242</v>
      </c>
      <c r="BB1275" t="s">
        <v>242</v>
      </c>
    </row>
    <row r="1276" spans="1:54" x14ac:dyDescent="0.25">
      <c r="A1276">
        <v>1955</v>
      </c>
      <c r="B1276" t="s">
        <v>410</v>
      </c>
      <c r="C1276" t="s">
        <v>436</v>
      </c>
      <c r="D1276" t="s">
        <v>412</v>
      </c>
      <c r="E1276" t="str">
        <f>VLOOKUP(D1276,TeamsFranchises!$A$2:$B$121,2,FALSE)</f>
        <v>New York Yankees</v>
      </c>
      <c r="G1276">
        <v>1</v>
      </c>
      <c r="H1276">
        <v>154</v>
      </c>
      <c r="I1276">
        <v>77</v>
      </c>
      <c r="J1276">
        <v>96</v>
      </c>
      <c r="K1276">
        <v>58</v>
      </c>
      <c r="N1276">
        <f t="shared" si="76"/>
        <v>0</v>
      </c>
      <c r="O1276" t="s">
        <v>76</v>
      </c>
      <c r="P1276">
        <f t="shared" si="77"/>
        <v>1</v>
      </c>
      <c r="Q1276" t="s">
        <v>51</v>
      </c>
      <c r="R1276">
        <f t="shared" si="78"/>
        <v>1</v>
      </c>
      <c r="S1276">
        <f t="shared" si="79"/>
        <v>0</v>
      </c>
      <c r="T1276" t="str">
        <f>IF('Teams-Start'!A1276&gt;=1903,"Y","N")</f>
        <v>Y</v>
      </c>
      <c r="U1276">
        <v>762</v>
      </c>
      <c r="V1276">
        <v>5161</v>
      </c>
      <c r="W1276">
        <v>1342</v>
      </c>
      <c r="X1276">
        <v>179</v>
      </c>
      <c r="Y1276">
        <v>55</v>
      </c>
      <c r="Z1276">
        <v>175</v>
      </c>
      <c r="AA1276">
        <v>609</v>
      </c>
      <c r="AB1276">
        <v>658</v>
      </c>
      <c r="AC1276">
        <v>55</v>
      </c>
      <c r="AD1276">
        <v>25</v>
      </c>
      <c r="AG1276">
        <v>569</v>
      </c>
      <c r="AH1276">
        <v>492</v>
      </c>
      <c r="AI1276">
        <v>3.23</v>
      </c>
      <c r="AJ1276">
        <v>52</v>
      </c>
      <c r="AK1276">
        <v>19</v>
      </c>
      <c r="AL1276">
        <v>33</v>
      </c>
      <c r="AM1276">
        <v>4116</v>
      </c>
      <c r="AN1276">
        <v>1163</v>
      </c>
      <c r="AO1276">
        <v>108</v>
      </c>
      <c r="AP1276">
        <v>688</v>
      </c>
      <c r="AQ1276">
        <v>731</v>
      </c>
      <c r="AR1276">
        <v>128</v>
      </c>
      <c r="AS1276">
        <v>180</v>
      </c>
      <c r="AT1276">
        <v>0.97799999999999998</v>
      </c>
      <c r="AU1276" t="s">
        <v>459</v>
      </c>
      <c r="AV1276" t="s">
        <v>491</v>
      </c>
      <c r="AW1276">
        <v>1490138</v>
      </c>
      <c r="AX1276">
        <v>99</v>
      </c>
      <c r="AY1276">
        <v>95</v>
      </c>
      <c r="AZ1276" t="s">
        <v>412</v>
      </c>
      <c r="BA1276" t="s">
        <v>436</v>
      </c>
      <c r="BB1276" t="s">
        <v>436</v>
      </c>
    </row>
    <row r="1277" spans="1:54" x14ac:dyDescent="0.25">
      <c r="A1277">
        <v>1955</v>
      </c>
      <c r="B1277" t="s">
        <v>157</v>
      </c>
      <c r="C1277" t="s">
        <v>122</v>
      </c>
      <c r="D1277" t="s">
        <v>122</v>
      </c>
      <c r="E1277" t="str">
        <f>VLOOKUP(D1277,TeamsFranchises!$A$2:$B$121,2,FALSE)</f>
        <v>Philadelphia Phillies</v>
      </c>
      <c r="G1277">
        <v>4</v>
      </c>
      <c r="H1277">
        <v>154</v>
      </c>
      <c r="I1277">
        <v>77</v>
      </c>
      <c r="J1277">
        <v>77</v>
      </c>
      <c r="K1277">
        <v>77</v>
      </c>
      <c r="N1277">
        <f t="shared" si="76"/>
        <v>0</v>
      </c>
      <c r="O1277" t="s">
        <v>51</v>
      </c>
      <c r="P1277">
        <f t="shared" si="77"/>
        <v>0</v>
      </c>
      <c r="Q1277" t="s">
        <v>51</v>
      </c>
      <c r="R1277">
        <f t="shared" si="78"/>
        <v>1</v>
      </c>
      <c r="S1277">
        <f t="shared" si="79"/>
        <v>0</v>
      </c>
      <c r="T1277" t="str">
        <f>IF('Teams-Start'!A1277&gt;=1903,"Y","N")</f>
        <v>Y</v>
      </c>
      <c r="U1277">
        <v>675</v>
      </c>
      <c r="V1277">
        <v>5092</v>
      </c>
      <c r="W1277">
        <v>1300</v>
      </c>
      <c r="X1277">
        <v>214</v>
      </c>
      <c r="Y1277">
        <v>50</v>
      </c>
      <c r="Z1277">
        <v>132</v>
      </c>
      <c r="AA1277">
        <v>652</v>
      </c>
      <c r="AB1277">
        <v>673</v>
      </c>
      <c r="AC1277">
        <v>44</v>
      </c>
      <c r="AD1277">
        <v>32</v>
      </c>
      <c r="AG1277">
        <v>666</v>
      </c>
      <c r="AH1277">
        <v>592</v>
      </c>
      <c r="AI1277">
        <v>3.93</v>
      </c>
      <c r="AJ1277">
        <v>58</v>
      </c>
      <c r="AK1277">
        <v>11</v>
      </c>
      <c r="AL1277">
        <v>21</v>
      </c>
      <c r="AM1277">
        <v>4068</v>
      </c>
      <c r="AN1277">
        <v>1291</v>
      </c>
      <c r="AO1277">
        <v>161</v>
      </c>
      <c r="AP1277">
        <v>477</v>
      </c>
      <c r="AQ1277">
        <v>657</v>
      </c>
      <c r="AR1277">
        <v>110</v>
      </c>
      <c r="AS1277">
        <v>117</v>
      </c>
      <c r="AT1277">
        <v>0.98099999999999998</v>
      </c>
      <c r="AU1277" t="s">
        <v>358</v>
      </c>
      <c r="AV1277" t="s">
        <v>503</v>
      </c>
      <c r="AW1277">
        <v>922886</v>
      </c>
      <c r="AX1277">
        <v>98</v>
      </c>
      <c r="AY1277">
        <v>98</v>
      </c>
      <c r="AZ1277" t="s">
        <v>122</v>
      </c>
      <c r="BA1277" t="s">
        <v>122</v>
      </c>
      <c r="BB1277" t="s">
        <v>122</v>
      </c>
    </row>
    <row r="1278" spans="1:54" x14ac:dyDescent="0.25">
      <c r="A1278">
        <v>1955</v>
      </c>
      <c r="B1278" t="s">
        <v>157</v>
      </c>
      <c r="C1278" t="s">
        <v>229</v>
      </c>
      <c r="D1278" t="s">
        <v>229</v>
      </c>
      <c r="E1278" t="str">
        <f>VLOOKUP(D1278,TeamsFranchises!$A$2:$B$121,2,FALSE)</f>
        <v>Pittsburgh Pirates</v>
      </c>
      <c r="G1278">
        <v>8</v>
      </c>
      <c r="H1278">
        <v>154</v>
      </c>
      <c r="I1278">
        <v>75</v>
      </c>
      <c r="J1278">
        <v>60</v>
      </c>
      <c r="K1278">
        <v>94</v>
      </c>
      <c r="N1278">
        <f t="shared" si="76"/>
        <v>0</v>
      </c>
      <c r="O1278" t="s">
        <v>51</v>
      </c>
      <c r="P1278">
        <f t="shared" si="77"/>
        <v>0</v>
      </c>
      <c r="Q1278" t="s">
        <v>51</v>
      </c>
      <c r="R1278">
        <f t="shared" si="78"/>
        <v>1</v>
      </c>
      <c r="S1278">
        <f t="shared" si="79"/>
        <v>0</v>
      </c>
      <c r="T1278" t="str">
        <f>IF('Teams-Start'!A1278&gt;=1903,"Y","N")</f>
        <v>Y</v>
      </c>
      <c r="U1278">
        <v>560</v>
      </c>
      <c r="V1278">
        <v>5173</v>
      </c>
      <c r="W1278">
        <v>1262</v>
      </c>
      <c r="X1278">
        <v>210</v>
      </c>
      <c r="Y1278">
        <v>60</v>
      </c>
      <c r="Z1278">
        <v>91</v>
      </c>
      <c r="AA1278">
        <v>471</v>
      </c>
      <c r="AB1278">
        <v>652</v>
      </c>
      <c r="AC1278">
        <v>22</v>
      </c>
      <c r="AD1278">
        <v>22</v>
      </c>
      <c r="AG1278">
        <v>767</v>
      </c>
      <c r="AH1278">
        <v>664</v>
      </c>
      <c r="AI1278">
        <v>4.3899999999999997</v>
      </c>
      <c r="AJ1278">
        <v>41</v>
      </c>
      <c r="AK1278">
        <v>5</v>
      </c>
      <c r="AL1278">
        <v>16</v>
      </c>
      <c r="AM1278">
        <v>4086</v>
      </c>
      <c r="AN1278">
        <v>1480</v>
      </c>
      <c r="AO1278">
        <v>142</v>
      </c>
      <c r="AP1278">
        <v>536</v>
      </c>
      <c r="AQ1278">
        <v>622</v>
      </c>
      <c r="AR1278">
        <v>166</v>
      </c>
      <c r="AS1278">
        <v>175</v>
      </c>
      <c r="AT1278">
        <v>0.97199999999999998</v>
      </c>
      <c r="AU1278" t="s">
        <v>390</v>
      </c>
      <c r="AV1278" t="s">
        <v>447</v>
      </c>
      <c r="AW1278">
        <v>469397</v>
      </c>
      <c r="AX1278">
        <v>98</v>
      </c>
      <c r="AY1278">
        <v>101</v>
      </c>
      <c r="AZ1278" t="s">
        <v>229</v>
      </c>
      <c r="BA1278" t="s">
        <v>229</v>
      </c>
      <c r="BB1278" t="s">
        <v>229</v>
      </c>
    </row>
    <row r="1279" spans="1:54" x14ac:dyDescent="0.25">
      <c r="A1279">
        <v>1955</v>
      </c>
      <c r="B1279" t="s">
        <v>157</v>
      </c>
      <c r="C1279" t="s">
        <v>396</v>
      </c>
      <c r="D1279" t="s">
        <v>154</v>
      </c>
      <c r="E1279" t="str">
        <f>VLOOKUP(D1279,TeamsFranchises!$A$2:$B$121,2,FALSE)</f>
        <v>St. Louis Cardinals</v>
      </c>
      <c r="G1279">
        <v>7</v>
      </c>
      <c r="H1279">
        <v>154</v>
      </c>
      <c r="I1279">
        <v>77</v>
      </c>
      <c r="J1279">
        <v>68</v>
      </c>
      <c r="K1279">
        <v>86</v>
      </c>
      <c r="N1279">
        <f t="shared" si="76"/>
        <v>0</v>
      </c>
      <c r="O1279" t="s">
        <v>51</v>
      </c>
      <c r="P1279">
        <f t="shared" si="77"/>
        <v>0</v>
      </c>
      <c r="Q1279" t="s">
        <v>51</v>
      </c>
      <c r="R1279">
        <f t="shared" si="78"/>
        <v>1</v>
      </c>
      <c r="S1279">
        <f t="shared" si="79"/>
        <v>0</v>
      </c>
      <c r="T1279" t="str">
        <f>IF('Teams-Start'!A1279&gt;=1903,"Y","N")</f>
        <v>Y</v>
      </c>
      <c r="U1279">
        <v>654</v>
      </c>
      <c r="V1279">
        <v>5266</v>
      </c>
      <c r="W1279">
        <v>1375</v>
      </c>
      <c r="X1279">
        <v>228</v>
      </c>
      <c r="Y1279">
        <v>36</v>
      </c>
      <c r="Z1279">
        <v>143</v>
      </c>
      <c r="AA1279">
        <v>458</v>
      </c>
      <c r="AB1279">
        <v>597</v>
      </c>
      <c r="AC1279">
        <v>64</v>
      </c>
      <c r="AD1279">
        <v>59</v>
      </c>
      <c r="AG1279">
        <v>757</v>
      </c>
      <c r="AH1279">
        <v>697</v>
      </c>
      <c r="AI1279">
        <v>4.5599999999999996</v>
      </c>
      <c r="AJ1279">
        <v>42</v>
      </c>
      <c r="AK1279">
        <v>10</v>
      </c>
      <c r="AL1279">
        <v>15</v>
      </c>
      <c r="AM1279">
        <v>4128</v>
      </c>
      <c r="AN1279">
        <v>1376</v>
      </c>
      <c r="AO1279">
        <v>185</v>
      </c>
      <c r="AP1279">
        <v>549</v>
      </c>
      <c r="AQ1279">
        <v>730</v>
      </c>
      <c r="AR1279">
        <v>146</v>
      </c>
      <c r="AS1279">
        <v>152</v>
      </c>
      <c r="AT1279">
        <v>0.97499999999999998</v>
      </c>
      <c r="AU1279" t="s">
        <v>409</v>
      </c>
      <c r="AV1279" t="s">
        <v>444</v>
      </c>
      <c r="AW1279">
        <v>849130</v>
      </c>
      <c r="AX1279">
        <v>99</v>
      </c>
      <c r="AY1279">
        <v>100</v>
      </c>
      <c r="AZ1279" t="s">
        <v>154</v>
      </c>
      <c r="BA1279" t="s">
        <v>396</v>
      </c>
      <c r="BB1279" t="s">
        <v>396</v>
      </c>
    </row>
    <row r="1280" spans="1:54" x14ac:dyDescent="0.25">
      <c r="A1280">
        <v>1955</v>
      </c>
      <c r="B1280" t="s">
        <v>410</v>
      </c>
      <c r="C1280" t="s">
        <v>425</v>
      </c>
      <c r="D1280" t="s">
        <v>426</v>
      </c>
      <c r="E1280" t="str">
        <f>VLOOKUP(D1280,TeamsFranchises!$A$2:$B$121,2,FALSE)</f>
        <v>Minnesota Twins</v>
      </c>
      <c r="G1280">
        <v>8</v>
      </c>
      <c r="H1280">
        <v>154</v>
      </c>
      <c r="I1280">
        <v>77</v>
      </c>
      <c r="J1280">
        <v>53</v>
      </c>
      <c r="K1280">
        <v>101</v>
      </c>
      <c r="N1280">
        <f t="shared" si="76"/>
        <v>0</v>
      </c>
      <c r="O1280" t="s">
        <v>51</v>
      </c>
      <c r="P1280">
        <f t="shared" si="77"/>
        <v>0</v>
      </c>
      <c r="Q1280" t="s">
        <v>51</v>
      </c>
      <c r="R1280">
        <f t="shared" si="78"/>
        <v>1</v>
      </c>
      <c r="S1280">
        <f t="shared" si="79"/>
        <v>0</v>
      </c>
      <c r="T1280" t="str">
        <f>IF('Teams-Start'!A1280&gt;=1903,"Y","N")</f>
        <v>Y</v>
      </c>
      <c r="U1280">
        <v>598</v>
      </c>
      <c r="V1280">
        <v>5142</v>
      </c>
      <c r="W1280">
        <v>1277</v>
      </c>
      <c r="X1280">
        <v>178</v>
      </c>
      <c r="Y1280">
        <v>54</v>
      </c>
      <c r="Z1280">
        <v>80</v>
      </c>
      <c r="AA1280">
        <v>538</v>
      </c>
      <c r="AB1280">
        <v>654</v>
      </c>
      <c r="AC1280">
        <v>25</v>
      </c>
      <c r="AD1280">
        <v>32</v>
      </c>
      <c r="AG1280">
        <v>789</v>
      </c>
      <c r="AH1280">
        <v>695</v>
      </c>
      <c r="AI1280">
        <v>4.62</v>
      </c>
      <c r="AJ1280">
        <v>37</v>
      </c>
      <c r="AK1280">
        <v>10</v>
      </c>
      <c r="AL1280">
        <v>16</v>
      </c>
      <c r="AM1280">
        <v>4062</v>
      </c>
      <c r="AN1280">
        <v>1450</v>
      </c>
      <c r="AO1280">
        <v>99</v>
      </c>
      <c r="AP1280">
        <v>634</v>
      </c>
      <c r="AQ1280">
        <v>607</v>
      </c>
      <c r="AR1280">
        <v>154</v>
      </c>
      <c r="AS1280">
        <v>170</v>
      </c>
      <c r="AT1280">
        <v>0.97399999999999998</v>
      </c>
      <c r="AU1280" t="s">
        <v>397</v>
      </c>
      <c r="AV1280" t="s">
        <v>452</v>
      </c>
      <c r="AW1280">
        <v>425238</v>
      </c>
      <c r="AX1280">
        <v>97</v>
      </c>
      <c r="AY1280">
        <v>100</v>
      </c>
      <c r="AZ1280" t="s">
        <v>428</v>
      </c>
      <c r="BA1280" t="s">
        <v>425</v>
      </c>
      <c r="BB1280" t="s">
        <v>425</v>
      </c>
    </row>
    <row r="1281" spans="1:54" x14ac:dyDescent="0.25">
      <c r="A1281">
        <v>1956</v>
      </c>
      <c r="B1281" t="s">
        <v>410</v>
      </c>
      <c r="C1281" t="s">
        <v>95</v>
      </c>
      <c r="D1281" t="s">
        <v>95</v>
      </c>
      <c r="E1281" t="str">
        <f>VLOOKUP(D1281,TeamsFranchises!$A$2:$B$121,2,FALSE)</f>
        <v>Baltimore Orioles</v>
      </c>
      <c r="G1281">
        <v>6</v>
      </c>
      <c r="H1281">
        <v>154</v>
      </c>
      <c r="I1281">
        <v>77</v>
      </c>
      <c r="J1281">
        <v>69</v>
      </c>
      <c r="K1281">
        <v>85</v>
      </c>
      <c r="N1281">
        <f t="shared" si="76"/>
        <v>0</v>
      </c>
      <c r="O1281" t="s">
        <v>51</v>
      </c>
      <c r="P1281">
        <f t="shared" si="77"/>
        <v>0</v>
      </c>
      <c r="Q1281" t="s">
        <v>51</v>
      </c>
      <c r="R1281">
        <f t="shared" si="78"/>
        <v>1</v>
      </c>
      <c r="S1281">
        <f t="shared" si="79"/>
        <v>0</v>
      </c>
      <c r="T1281" t="str">
        <f>IF('Teams-Start'!A1281&gt;=1903,"Y","N")</f>
        <v>Y</v>
      </c>
      <c r="U1281">
        <v>571</v>
      </c>
      <c r="V1281">
        <v>5090</v>
      </c>
      <c r="W1281">
        <v>1242</v>
      </c>
      <c r="X1281">
        <v>198</v>
      </c>
      <c r="Y1281">
        <v>34</v>
      </c>
      <c r="Z1281">
        <v>91</v>
      </c>
      <c r="AA1281">
        <v>563</v>
      </c>
      <c r="AB1281">
        <v>725</v>
      </c>
      <c r="AC1281">
        <v>39</v>
      </c>
      <c r="AD1281">
        <v>42</v>
      </c>
      <c r="AG1281">
        <v>705</v>
      </c>
      <c r="AH1281">
        <v>635</v>
      </c>
      <c r="AI1281">
        <v>4.2</v>
      </c>
      <c r="AJ1281">
        <v>38</v>
      </c>
      <c r="AK1281">
        <v>10</v>
      </c>
      <c r="AL1281">
        <v>24</v>
      </c>
      <c r="AM1281">
        <v>4080</v>
      </c>
      <c r="AN1281">
        <v>1362</v>
      </c>
      <c r="AO1281">
        <v>99</v>
      </c>
      <c r="AP1281">
        <v>547</v>
      </c>
      <c r="AQ1281">
        <v>715</v>
      </c>
      <c r="AR1281">
        <v>133</v>
      </c>
      <c r="AS1281">
        <v>142</v>
      </c>
      <c r="AT1281">
        <v>0.97699999999999998</v>
      </c>
      <c r="AU1281" t="s">
        <v>218</v>
      </c>
      <c r="AV1281" t="s">
        <v>504</v>
      </c>
      <c r="AW1281">
        <v>901201</v>
      </c>
      <c r="AX1281">
        <v>92</v>
      </c>
      <c r="AY1281">
        <v>94</v>
      </c>
      <c r="AZ1281" t="s">
        <v>95</v>
      </c>
      <c r="BA1281" t="s">
        <v>95</v>
      </c>
      <c r="BB1281" t="s">
        <v>95</v>
      </c>
    </row>
    <row r="1282" spans="1:54" x14ac:dyDescent="0.25">
      <c r="A1282">
        <v>1956</v>
      </c>
      <c r="B1282" t="s">
        <v>410</v>
      </c>
      <c r="C1282" t="s">
        <v>54</v>
      </c>
      <c r="D1282" t="s">
        <v>54</v>
      </c>
      <c r="E1282" t="str">
        <f>VLOOKUP(D1282,TeamsFranchises!$A$2:$B$121,2,FALSE)</f>
        <v>Boston Red Sox</v>
      </c>
      <c r="G1282">
        <v>4</v>
      </c>
      <c r="H1282">
        <v>155</v>
      </c>
      <c r="I1282">
        <v>78</v>
      </c>
      <c r="J1282">
        <v>84</v>
      </c>
      <c r="K1282">
        <v>70</v>
      </c>
      <c r="N1282">
        <f t="shared" si="76"/>
        <v>0</v>
      </c>
      <c r="O1282" t="s">
        <v>51</v>
      </c>
      <c r="P1282">
        <f t="shared" si="77"/>
        <v>0</v>
      </c>
      <c r="Q1282" t="s">
        <v>51</v>
      </c>
      <c r="R1282">
        <f t="shared" si="78"/>
        <v>1</v>
      </c>
      <c r="S1282">
        <f t="shared" si="79"/>
        <v>0</v>
      </c>
      <c r="T1282" t="str">
        <f>IF('Teams-Start'!A1282&gt;=1903,"Y","N")</f>
        <v>Y</v>
      </c>
      <c r="U1282">
        <v>780</v>
      </c>
      <c r="V1282">
        <v>5349</v>
      </c>
      <c r="W1282">
        <v>1473</v>
      </c>
      <c r="X1282">
        <v>261</v>
      </c>
      <c r="Y1282">
        <v>45</v>
      </c>
      <c r="Z1282">
        <v>139</v>
      </c>
      <c r="AA1282">
        <v>727</v>
      </c>
      <c r="AB1282">
        <v>687</v>
      </c>
      <c r="AC1282">
        <v>28</v>
      </c>
      <c r="AD1282">
        <v>19</v>
      </c>
      <c r="AG1282">
        <v>751</v>
      </c>
      <c r="AH1282">
        <v>648</v>
      </c>
      <c r="AI1282">
        <v>4.17</v>
      </c>
      <c r="AJ1282">
        <v>50</v>
      </c>
      <c r="AK1282">
        <v>8</v>
      </c>
      <c r="AL1282">
        <v>20</v>
      </c>
      <c r="AM1282">
        <v>4194</v>
      </c>
      <c r="AN1282">
        <v>1354</v>
      </c>
      <c r="AO1282">
        <v>130</v>
      </c>
      <c r="AP1282">
        <v>668</v>
      </c>
      <c r="AQ1282">
        <v>712</v>
      </c>
      <c r="AR1282">
        <v>169</v>
      </c>
      <c r="AS1282">
        <v>168</v>
      </c>
      <c r="AT1282">
        <v>0.97199999999999998</v>
      </c>
      <c r="AU1282" t="s">
        <v>441</v>
      </c>
      <c r="AV1282" t="s">
        <v>493</v>
      </c>
      <c r="AW1282">
        <v>1137158</v>
      </c>
      <c r="AX1282">
        <v>113</v>
      </c>
      <c r="AY1282">
        <v>111</v>
      </c>
      <c r="AZ1282" t="s">
        <v>54</v>
      </c>
      <c r="BA1282" t="s">
        <v>54</v>
      </c>
      <c r="BB1282" t="s">
        <v>54</v>
      </c>
    </row>
    <row r="1283" spans="1:54" x14ac:dyDescent="0.25">
      <c r="A1283">
        <v>1956</v>
      </c>
      <c r="B1283" t="s">
        <v>157</v>
      </c>
      <c r="C1283" t="s">
        <v>262</v>
      </c>
      <c r="D1283" t="s">
        <v>260</v>
      </c>
      <c r="E1283" t="str">
        <f>VLOOKUP(D1283,TeamsFranchises!$A$2:$B$121,2,FALSE)</f>
        <v>Los Angeles Dodgers</v>
      </c>
      <c r="G1283">
        <v>1</v>
      </c>
      <c r="H1283">
        <v>154</v>
      </c>
      <c r="I1283">
        <v>77</v>
      </c>
      <c r="J1283">
        <v>93</v>
      </c>
      <c r="K1283">
        <v>61</v>
      </c>
      <c r="N1283">
        <f t="shared" ref="N1283:N1346" si="80">IF(M1283="Y",1,0)</f>
        <v>0</v>
      </c>
      <c r="O1283" t="s">
        <v>76</v>
      </c>
      <c r="P1283">
        <f t="shared" ref="P1283:P1346" si="81">IF(O1283="Y",1,0)</f>
        <v>1</v>
      </c>
      <c r="Q1283" t="s">
        <v>51</v>
      </c>
      <c r="R1283">
        <f t="shared" ref="R1283:R1346" si="82">IF(Q1283="N",1,0)</f>
        <v>1</v>
      </c>
      <c r="S1283">
        <f t="shared" ref="S1283:S1346" si="83">IF(Q1283="Y",1,0)</f>
        <v>0</v>
      </c>
      <c r="T1283" t="str">
        <f>IF('Teams-Start'!A1283&gt;=1903,"Y","N")</f>
        <v>Y</v>
      </c>
      <c r="U1283">
        <v>720</v>
      </c>
      <c r="V1283">
        <v>5098</v>
      </c>
      <c r="W1283">
        <v>1315</v>
      </c>
      <c r="X1283">
        <v>212</v>
      </c>
      <c r="Y1283">
        <v>36</v>
      </c>
      <c r="Z1283">
        <v>179</v>
      </c>
      <c r="AA1283">
        <v>649</v>
      </c>
      <c r="AB1283">
        <v>738</v>
      </c>
      <c r="AC1283">
        <v>65</v>
      </c>
      <c r="AD1283">
        <v>37</v>
      </c>
      <c r="AG1283">
        <v>601</v>
      </c>
      <c r="AH1283">
        <v>543</v>
      </c>
      <c r="AI1283">
        <v>3.57</v>
      </c>
      <c r="AJ1283">
        <v>46</v>
      </c>
      <c r="AK1283">
        <v>12</v>
      </c>
      <c r="AL1283">
        <v>30</v>
      </c>
      <c r="AM1283">
        <v>4104</v>
      </c>
      <c r="AN1283">
        <v>1251</v>
      </c>
      <c r="AO1283">
        <v>171</v>
      </c>
      <c r="AP1283">
        <v>441</v>
      </c>
      <c r="AQ1283">
        <v>772</v>
      </c>
      <c r="AR1283">
        <v>111</v>
      </c>
      <c r="AS1283">
        <v>149</v>
      </c>
      <c r="AT1283">
        <v>0.98099999999999998</v>
      </c>
      <c r="AU1283" t="s">
        <v>448</v>
      </c>
      <c r="AV1283" t="s">
        <v>458</v>
      </c>
      <c r="AW1283">
        <v>1213562</v>
      </c>
      <c r="AX1283">
        <v>109</v>
      </c>
      <c r="AY1283">
        <v>107</v>
      </c>
      <c r="AZ1283" t="s">
        <v>262</v>
      </c>
      <c r="BA1283" t="s">
        <v>262</v>
      </c>
      <c r="BB1283" t="s">
        <v>262</v>
      </c>
    </row>
    <row r="1284" spans="1:54" x14ac:dyDescent="0.25">
      <c r="A1284">
        <v>1956</v>
      </c>
      <c r="B1284" t="s">
        <v>410</v>
      </c>
      <c r="C1284" t="s">
        <v>415</v>
      </c>
      <c r="D1284" t="s">
        <v>416</v>
      </c>
      <c r="E1284" t="str">
        <f>VLOOKUP(D1284,TeamsFranchises!$A$2:$B$121,2,FALSE)</f>
        <v>Chicago White Sox</v>
      </c>
      <c r="G1284">
        <v>3</v>
      </c>
      <c r="H1284">
        <v>154</v>
      </c>
      <c r="I1284">
        <v>77</v>
      </c>
      <c r="J1284">
        <v>85</v>
      </c>
      <c r="K1284">
        <v>69</v>
      </c>
      <c r="N1284">
        <f t="shared" si="80"/>
        <v>0</v>
      </c>
      <c r="O1284" t="s">
        <v>51</v>
      </c>
      <c r="P1284">
        <f t="shared" si="81"/>
        <v>0</v>
      </c>
      <c r="Q1284" t="s">
        <v>51</v>
      </c>
      <c r="R1284">
        <f t="shared" si="82"/>
        <v>1</v>
      </c>
      <c r="S1284">
        <f t="shared" si="83"/>
        <v>0</v>
      </c>
      <c r="T1284" t="str">
        <f>IF('Teams-Start'!A1284&gt;=1903,"Y","N")</f>
        <v>Y</v>
      </c>
      <c r="U1284">
        <v>776</v>
      </c>
      <c r="V1284">
        <v>5286</v>
      </c>
      <c r="W1284">
        <v>1412</v>
      </c>
      <c r="X1284">
        <v>218</v>
      </c>
      <c r="Y1284">
        <v>43</v>
      </c>
      <c r="Z1284">
        <v>128</v>
      </c>
      <c r="AA1284">
        <v>619</v>
      </c>
      <c r="AB1284">
        <v>660</v>
      </c>
      <c r="AC1284">
        <v>70</v>
      </c>
      <c r="AD1284">
        <v>33</v>
      </c>
      <c r="AG1284">
        <v>634</v>
      </c>
      <c r="AH1284">
        <v>576</v>
      </c>
      <c r="AI1284">
        <v>3.73</v>
      </c>
      <c r="AJ1284">
        <v>65</v>
      </c>
      <c r="AK1284">
        <v>11</v>
      </c>
      <c r="AL1284">
        <v>13</v>
      </c>
      <c r="AM1284">
        <v>4167</v>
      </c>
      <c r="AN1284">
        <v>1351</v>
      </c>
      <c r="AO1284">
        <v>118</v>
      </c>
      <c r="AP1284">
        <v>524</v>
      </c>
      <c r="AQ1284">
        <v>722</v>
      </c>
      <c r="AR1284">
        <v>122</v>
      </c>
      <c r="AS1284">
        <v>160</v>
      </c>
      <c r="AT1284">
        <v>0.97899999999999998</v>
      </c>
      <c r="AU1284" t="s">
        <v>417</v>
      </c>
      <c r="AV1284" t="s">
        <v>450</v>
      </c>
      <c r="AW1284">
        <v>1000090</v>
      </c>
      <c r="AX1284">
        <v>101</v>
      </c>
      <c r="AY1284">
        <v>99</v>
      </c>
      <c r="AZ1284" t="s">
        <v>416</v>
      </c>
      <c r="BA1284" t="s">
        <v>415</v>
      </c>
      <c r="BB1284" t="s">
        <v>415</v>
      </c>
    </row>
    <row r="1285" spans="1:54" x14ac:dyDescent="0.25">
      <c r="A1285">
        <v>1956</v>
      </c>
      <c r="B1285" t="s">
        <v>157</v>
      </c>
      <c r="C1285" t="s">
        <v>161</v>
      </c>
      <c r="D1285" t="s">
        <v>162</v>
      </c>
      <c r="E1285" t="str">
        <f>VLOOKUP(D1285,TeamsFranchises!$A$2:$B$121,2,FALSE)</f>
        <v>Chicago Cubs</v>
      </c>
      <c r="G1285">
        <v>8</v>
      </c>
      <c r="H1285">
        <v>157</v>
      </c>
      <c r="I1285">
        <v>80</v>
      </c>
      <c r="J1285">
        <v>60</v>
      </c>
      <c r="K1285">
        <v>94</v>
      </c>
      <c r="N1285">
        <f t="shared" si="80"/>
        <v>0</v>
      </c>
      <c r="O1285" t="s">
        <v>51</v>
      </c>
      <c r="P1285">
        <f t="shared" si="81"/>
        <v>0</v>
      </c>
      <c r="Q1285" t="s">
        <v>51</v>
      </c>
      <c r="R1285">
        <f t="shared" si="82"/>
        <v>1</v>
      </c>
      <c r="S1285">
        <f t="shared" si="83"/>
        <v>0</v>
      </c>
      <c r="T1285" t="str">
        <f>IF('Teams-Start'!A1285&gt;=1903,"Y","N")</f>
        <v>Y</v>
      </c>
      <c r="U1285">
        <v>597</v>
      </c>
      <c r="V1285">
        <v>5260</v>
      </c>
      <c r="W1285">
        <v>1281</v>
      </c>
      <c r="X1285">
        <v>202</v>
      </c>
      <c r="Y1285">
        <v>50</v>
      </c>
      <c r="Z1285">
        <v>142</v>
      </c>
      <c r="AA1285">
        <v>446</v>
      </c>
      <c r="AB1285">
        <v>776</v>
      </c>
      <c r="AC1285">
        <v>55</v>
      </c>
      <c r="AD1285">
        <v>38</v>
      </c>
      <c r="AG1285">
        <v>708</v>
      </c>
      <c r="AH1285">
        <v>612</v>
      </c>
      <c r="AI1285">
        <v>3.96</v>
      </c>
      <c r="AJ1285">
        <v>37</v>
      </c>
      <c r="AK1285">
        <v>6</v>
      </c>
      <c r="AL1285">
        <v>17</v>
      </c>
      <c r="AM1285">
        <v>4176</v>
      </c>
      <c r="AN1285">
        <v>1325</v>
      </c>
      <c r="AO1285">
        <v>161</v>
      </c>
      <c r="AP1285">
        <v>613</v>
      </c>
      <c r="AQ1285">
        <v>744</v>
      </c>
      <c r="AR1285">
        <v>143</v>
      </c>
      <c r="AS1285">
        <v>141</v>
      </c>
      <c r="AT1285">
        <v>0.97599999999999998</v>
      </c>
      <c r="AU1285" t="s">
        <v>434</v>
      </c>
      <c r="AV1285" t="s">
        <v>473</v>
      </c>
      <c r="AW1285">
        <v>720118</v>
      </c>
      <c r="AX1285">
        <v>99</v>
      </c>
      <c r="AY1285">
        <v>101</v>
      </c>
      <c r="AZ1285" t="s">
        <v>162</v>
      </c>
      <c r="BA1285" t="s">
        <v>161</v>
      </c>
      <c r="BB1285" t="s">
        <v>161</v>
      </c>
    </row>
    <row r="1286" spans="1:54" x14ac:dyDescent="0.25">
      <c r="A1286">
        <v>1956</v>
      </c>
      <c r="B1286" t="s">
        <v>157</v>
      </c>
      <c r="C1286" t="s">
        <v>167</v>
      </c>
      <c r="D1286" t="s">
        <v>167</v>
      </c>
      <c r="E1286" t="str">
        <f>VLOOKUP(D1286,TeamsFranchises!$A$2:$B$121,2,FALSE)</f>
        <v>Cincinnati Reds</v>
      </c>
      <c r="G1286">
        <v>3</v>
      </c>
      <c r="H1286">
        <v>155</v>
      </c>
      <c r="I1286">
        <v>77</v>
      </c>
      <c r="J1286">
        <v>91</v>
      </c>
      <c r="K1286">
        <v>63</v>
      </c>
      <c r="N1286">
        <f t="shared" si="80"/>
        <v>0</v>
      </c>
      <c r="O1286" t="s">
        <v>51</v>
      </c>
      <c r="P1286">
        <f t="shared" si="81"/>
        <v>0</v>
      </c>
      <c r="Q1286" t="s">
        <v>51</v>
      </c>
      <c r="R1286">
        <f t="shared" si="82"/>
        <v>1</v>
      </c>
      <c r="S1286">
        <f t="shared" si="83"/>
        <v>0</v>
      </c>
      <c r="T1286" t="str">
        <f>IF('Teams-Start'!A1286&gt;=1903,"Y","N")</f>
        <v>Y</v>
      </c>
      <c r="U1286">
        <v>775</v>
      </c>
      <c r="V1286">
        <v>5291</v>
      </c>
      <c r="W1286">
        <v>1406</v>
      </c>
      <c r="X1286">
        <v>201</v>
      </c>
      <c r="Y1286">
        <v>32</v>
      </c>
      <c r="Z1286">
        <v>221</v>
      </c>
      <c r="AA1286">
        <v>528</v>
      </c>
      <c r="AB1286">
        <v>760</v>
      </c>
      <c r="AC1286">
        <v>45</v>
      </c>
      <c r="AD1286">
        <v>22</v>
      </c>
      <c r="AG1286">
        <v>658</v>
      </c>
      <c r="AH1286">
        <v>594</v>
      </c>
      <c r="AI1286">
        <v>3.85</v>
      </c>
      <c r="AJ1286">
        <v>47</v>
      </c>
      <c r="AK1286">
        <v>4</v>
      </c>
      <c r="AL1286">
        <v>29</v>
      </c>
      <c r="AM1286">
        <v>4167</v>
      </c>
      <c r="AN1286">
        <v>1406</v>
      </c>
      <c r="AO1286">
        <v>141</v>
      </c>
      <c r="AP1286">
        <v>458</v>
      </c>
      <c r="AQ1286">
        <v>653</v>
      </c>
      <c r="AR1286">
        <v>113</v>
      </c>
      <c r="AS1286">
        <v>147</v>
      </c>
      <c r="AT1286">
        <v>0.98099999999999998</v>
      </c>
      <c r="AU1286" t="s">
        <v>505</v>
      </c>
      <c r="AV1286" t="s">
        <v>455</v>
      </c>
      <c r="AW1286">
        <v>1125928</v>
      </c>
      <c r="AX1286">
        <v>106</v>
      </c>
      <c r="AY1286">
        <v>105</v>
      </c>
      <c r="AZ1286" t="s">
        <v>167</v>
      </c>
      <c r="BA1286" t="s">
        <v>167</v>
      </c>
      <c r="BB1286" t="s">
        <v>167</v>
      </c>
    </row>
    <row r="1287" spans="1:54" x14ac:dyDescent="0.25">
      <c r="A1287">
        <v>1956</v>
      </c>
      <c r="B1287" t="s">
        <v>410</v>
      </c>
      <c r="C1287" t="s">
        <v>64</v>
      </c>
      <c r="D1287" t="s">
        <v>64</v>
      </c>
      <c r="E1287" t="str">
        <f>VLOOKUP(D1287,TeamsFranchises!$A$2:$B$121,2,FALSE)</f>
        <v>Cleveland Indians</v>
      </c>
      <c r="G1287">
        <v>2</v>
      </c>
      <c r="H1287">
        <v>155</v>
      </c>
      <c r="I1287">
        <v>77</v>
      </c>
      <c r="J1287">
        <v>88</v>
      </c>
      <c r="K1287">
        <v>66</v>
      </c>
      <c r="N1287">
        <f t="shared" si="80"/>
        <v>0</v>
      </c>
      <c r="O1287" t="s">
        <v>51</v>
      </c>
      <c r="P1287">
        <f t="shared" si="81"/>
        <v>0</v>
      </c>
      <c r="Q1287" t="s">
        <v>51</v>
      </c>
      <c r="R1287">
        <f t="shared" si="82"/>
        <v>1</v>
      </c>
      <c r="S1287">
        <f t="shared" si="83"/>
        <v>0</v>
      </c>
      <c r="T1287" t="str">
        <f>IF('Teams-Start'!A1287&gt;=1903,"Y","N")</f>
        <v>Y</v>
      </c>
      <c r="U1287">
        <v>712</v>
      </c>
      <c r="V1287">
        <v>5148</v>
      </c>
      <c r="W1287">
        <v>1256</v>
      </c>
      <c r="X1287">
        <v>199</v>
      </c>
      <c r="Y1287">
        <v>23</v>
      </c>
      <c r="Z1287">
        <v>153</v>
      </c>
      <c r="AA1287">
        <v>681</v>
      </c>
      <c r="AB1287">
        <v>764</v>
      </c>
      <c r="AC1287">
        <v>40</v>
      </c>
      <c r="AD1287">
        <v>32</v>
      </c>
      <c r="AG1287">
        <v>581</v>
      </c>
      <c r="AH1287">
        <v>511</v>
      </c>
      <c r="AI1287">
        <v>3.32</v>
      </c>
      <c r="AJ1287">
        <v>67</v>
      </c>
      <c r="AK1287">
        <v>17</v>
      </c>
      <c r="AL1287">
        <v>24</v>
      </c>
      <c r="AM1287">
        <v>4152</v>
      </c>
      <c r="AN1287">
        <v>1233</v>
      </c>
      <c r="AO1287">
        <v>116</v>
      </c>
      <c r="AP1287">
        <v>564</v>
      </c>
      <c r="AQ1287">
        <v>845</v>
      </c>
      <c r="AR1287">
        <v>129</v>
      </c>
      <c r="AS1287">
        <v>130</v>
      </c>
      <c r="AT1287">
        <v>0.97799999999999998</v>
      </c>
      <c r="AU1287" t="s">
        <v>487</v>
      </c>
      <c r="AV1287" t="s">
        <v>498</v>
      </c>
      <c r="AW1287">
        <v>865467</v>
      </c>
      <c r="AX1287">
        <v>103</v>
      </c>
      <c r="AY1287">
        <v>101</v>
      </c>
      <c r="AZ1287" t="s">
        <v>64</v>
      </c>
      <c r="BA1287" t="s">
        <v>64</v>
      </c>
      <c r="BB1287" t="s">
        <v>64</v>
      </c>
    </row>
    <row r="1288" spans="1:54" x14ac:dyDescent="0.25">
      <c r="A1288">
        <v>1956</v>
      </c>
      <c r="B1288" t="s">
        <v>410</v>
      </c>
      <c r="C1288" t="s">
        <v>419</v>
      </c>
      <c r="D1288" t="s">
        <v>419</v>
      </c>
      <c r="E1288" t="str">
        <f>VLOOKUP(D1288,TeamsFranchises!$A$2:$B$121,2,FALSE)</f>
        <v>Detroit Tigers</v>
      </c>
      <c r="G1288">
        <v>5</v>
      </c>
      <c r="H1288">
        <v>155</v>
      </c>
      <c r="I1288">
        <v>78</v>
      </c>
      <c r="J1288">
        <v>82</v>
      </c>
      <c r="K1288">
        <v>72</v>
      </c>
      <c r="N1288">
        <f t="shared" si="80"/>
        <v>0</v>
      </c>
      <c r="O1288" t="s">
        <v>51</v>
      </c>
      <c r="P1288">
        <f t="shared" si="81"/>
        <v>0</v>
      </c>
      <c r="Q1288" t="s">
        <v>51</v>
      </c>
      <c r="R1288">
        <f t="shared" si="82"/>
        <v>1</v>
      </c>
      <c r="S1288">
        <f t="shared" si="83"/>
        <v>0</v>
      </c>
      <c r="T1288" t="str">
        <f>IF('Teams-Start'!A1288&gt;=1903,"Y","N")</f>
        <v>Y</v>
      </c>
      <c r="U1288">
        <v>789</v>
      </c>
      <c r="V1288">
        <v>5364</v>
      </c>
      <c r="W1288">
        <v>1494</v>
      </c>
      <c r="X1288">
        <v>209</v>
      </c>
      <c r="Y1288">
        <v>50</v>
      </c>
      <c r="Z1288">
        <v>150</v>
      </c>
      <c r="AA1288">
        <v>644</v>
      </c>
      <c r="AB1288">
        <v>618</v>
      </c>
      <c r="AC1288">
        <v>43</v>
      </c>
      <c r="AD1288">
        <v>26</v>
      </c>
      <c r="AG1288">
        <v>699</v>
      </c>
      <c r="AH1288">
        <v>622</v>
      </c>
      <c r="AI1288">
        <v>4.0599999999999996</v>
      </c>
      <c r="AJ1288">
        <v>62</v>
      </c>
      <c r="AK1288">
        <v>10</v>
      </c>
      <c r="AL1288">
        <v>15</v>
      </c>
      <c r="AM1288">
        <v>4137</v>
      </c>
      <c r="AN1288">
        <v>1389</v>
      </c>
      <c r="AO1288">
        <v>140</v>
      </c>
      <c r="AP1288">
        <v>655</v>
      </c>
      <c r="AQ1288">
        <v>788</v>
      </c>
      <c r="AR1288">
        <v>140</v>
      </c>
      <c r="AS1288">
        <v>151</v>
      </c>
      <c r="AT1288">
        <v>0.97599999999999998</v>
      </c>
      <c r="AU1288" t="s">
        <v>420</v>
      </c>
      <c r="AV1288" t="s">
        <v>495</v>
      </c>
      <c r="AW1288">
        <v>1051182</v>
      </c>
      <c r="AX1288">
        <v>101</v>
      </c>
      <c r="AY1288">
        <v>100</v>
      </c>
      <c r="AZ1288" t="s">
        <v>419</v>
      </c>
      <c r="BA1288" t="s">
        <v>419</v>
      </c>
      <c r="BB1288" t="s">
        <v>419</v>
      </c>
    </row>
    <row r="1289" spans="1:54" x14ac:dyDescent="0.25">
      <c r="A1289">
        <v>1956</v>
      </c>
      <c r="B1289" t="s">
        <v>410</v>
      </c>
      <c r="C1289" t="s">
        <v>506</v>
      </c>
      <c r="D1289" t="s">
        <v>423</v>
      </c>
      <c r="E1289" t="str">
        <f>VLOOKUP(D1289,TeamsFranchises!$A$2:$B$121,2,FALSE)</f>
        <v>Oakland Athletics</v>
      </c>
      <c r="G1289">
        <v>8</v>
      </c>
      <c r="H1289">
        <v>154</v>
      </c>
      <c r="I1289">
        <v>77</v>
      </c>
      <c r="J1289">
        <v>52</v>
      </c>
      <c r="K1289">
        <v>102</v>
      </c>
      <c r="N1289">
        <f t="shared" si="80"/>
        <v>0</v>
      </c>
      <c r="O1289" t="s">
        <v>51</v>
      </c>
      <c r="P1289">
        <f t="shared" si="81"/>
        <v>0</v>
      </c>
      <c r="Q1289" t="s">
        <v>51</v>
      </c>
      <c r="R1289">
        <f t="shared" si="82"/>
        <v>1</v>
      </c>
      <c r="S1289">
        <f t="shared" si="83"/>
        <v>0</v>
      </c>
      <c r="T1289" t="str">
        <f>IF('Teams-Start'!A1289&gt;=1903,"Y","N")</f>
        <v>Y</v>
      </c>
      <c r="U1289">
        <v>619</v>
      </c>
      <c r="V1289">
        <v>5256</v>
      </c>
      <c r="W1289">
        <v>1325</v>
      </c>
      <c r="X1289">
        <v>204</v>
      </c>
      <c r="Y1289">
        <v>41</v>
      </c>
      <c r="Z1289">
        <v>112</v>
      </c>
      <c r="AA1289">
        <v>480</v>
      </c>
      <c r="AB1289">
        <v>727</v>
      </c>
      <c r="AC1289">
        <v>40</v>
      </c>
      <c r="AD1289">
        <v>30</v>
      </c>
      <c r="AG1289">
        <v>831</v>
      </c>
      <c r="AH1289">
        <v>740</v>
      </c>
      <c r="AI1289">
        <v>4.8600000000000003</v>
      </c>
      <c r="AJ1289">
        <v>30</v>
      </c>
      <c r="AK1289">
        <v>3</v>
      </c>
      <c r="AL1289">
        <v>18</v>
      </c>
      <c r="AM1289">
        <v>4110</v>
      </c>
      <c r="AN1289">
        <v>1424</v>
      </c>
      <c r="AO1289">
        <v>187</v>
      </c>
      <c r="AP1289">
        <v>679</v>
      </c>
      <c r="AQ1289">
        <v>636</v>
      </c>
      <c r="AR1289">
        <v>166</v>
      </c>
      <c r="AS1289">
        <v>187</v>
      </c>
      <c r="AT1289">
        <v>0.97299999999999998</v>
      </c>
      <c r="AU1289" t="s">
        <v>507</v>
      </c>
      <c r="AV1289" t="s">
        <v>508</v>
      </c>
      <c r="AW1289">
        <v>1015154</v>
      </c>
      <c r="AX1289">
        <v>100</v>
      </c>
      <c r="AY1289">
        <v>104</v>
      </c>
      <c r="AZ1289" t="s">
        <v>509</v>
      </c>
      <c r="BA1289" t="s">
        <v>506</v>
      </c>
      <c r="BB1289" t="s">
        <v>506</v>
      </c>
    </row>
    <row r="1290" spans="1:54" x14ac:dyDescent="0.25">
      <c r="A1290">
        <v>1956</v>
      </c>
      <c r="B1290" t="s">
        <v>157</v>
      </c>
      <c r="C1290" t="s">
        <v>499</v>
      </c>
      <c r="D1290" t="s">
        <v>159</v>
      </c>
      <c r="E1290" t="str">
        <f>VLOOKUP(D1290,TeamsFranchises!$A$2:$B$121,2,FALSE)</f>
        <v>Atlanta Braves</v>
      </c>
      <c r="G1290">
        <v>2</v>
      </c>
      <c r="H1290">
        <v>155</v>
      </c>
      <c r="I1290">
        <v>77</v>
      </c>
      <c r="J1290">
        <v>92</v>
      </c>
      <c r="K1290">
        <v>62</v>
      </c>
      <c r="N1290">
        <f t="shared" si="80"/>
        <v>0</v>
      </c>
      <c r="O1290" t="s">
        <v>51</v>
      </c>
      <c r="P1290">
        <f t="shared" si="81"/>
        <v>0</v>
      </c>
      <c r="Q1290" t="s">
        <v>51</v>
      </c>
      <c r="R1290">
        <f t="shared" si="82"/>
        <v>1</v>
      </c>
      <c r="S1290">
        <f t="shared" si="83"/>
        <v>0</v>
      </c>
      <c r="T1290" t="str">
        <f>IF('Teams-Start'!A1290&gt;=1903,"Y","N")</f>
        <v>Y</v>
      </c>
      <c r="U1290">
        <v>709</v>
      </c>
      <c r="V1290">
        <v>5207</v>
      </c>
      <c r="W1290">
        <v>1350</v>
      </c>
      <c r="X1290">
        <v>212</v>
      </c>
      <c r="Y1290">
        <v>54</v>
      </c>
      <c r="Z1290">
        <v>177</v>
      </c>
      <c r="AA1290">
        <v>486</v>
      </c>
      <c r="AB1290">
        <v>714</v>
      </c>
      <c r="AC1290">
        <v>29</v>
      </c>
      <c r="AD1290">
        <v>20</v>
      </c>
      <c r="AG1290">
        <v>569</v>
      </c>
      <c r="AH1290">
        <v>481</v>
      </c>
      <c r="AI1290">
        <v>3.11</v>
      </c>
      <c r="AJ1290">
        <v>64</v>
      </c>
      <c r="AK1290">
        <v>12</v>
      </c>
      <c r="AL1290">
        <v>27</v>
      </c>
      <c r="AM1290">
        <v>4179</v>
      </c>
      <c r="AN1290">
        <v>1295</v>
      </c>
      <c r="AO1290">
        <v>133</v>
      </c>
      <c r="AP1290">
        <v>467</v>
      </c>
      <c r="AQ1290">
        <v>639</v>
      </c>
      <c r="AR1290">
        <v>130</v>
      </c>
      <c r="AS1290">
        <v>159</v>
      </c>
      <c r="AT1290">
        <v>0.97899999999999998</v>
      </c>
      <c r="AU1290" t="s">
        <v>500</v>
      </c>
      <c r="AV1290" t="s">
        <v>501</v>
      </c>
      <c r="AW1290">
        <v>2046331</v>
      </c>
      <c r="AX1290">
        <v>94</v>
      </c>
      <c r="AY1290">
        <v>92</v>
      </c>
      <c r="AZ1290" t="s">
        <v>502</v>
      </c>
      <c r="BA1290" t="s">
        <v>502</v>
      </c>
      <c r="BB1290" t="s">
        <v>502</v>
      </c>
    </row>
    <row r="1291" spans="1:54" x14ac:dyDescent="0.25">
      <c r="A1291">
        <v>1956</v>
      </c>
      <c r="B1291" t="s">
        <v>157</v>
      </c>
      <c r="C1291" t="s">
        <v>242</v>
      </c>
      <c r="D1291" t="s">
        <v>243</v>
      </c>
      <c r="E1291" t="str">
        <f>VLOOKUP(D1291,TeamsFranchises!$A$2:$B$121,2,FALSE)</f>
        <v>San Francisco Giants</v>
      </c>
      <c r="G1291">
        <v>6</v>
      </c>
      <c r="H1291">
        <v>154</v>
      </c>
      <c r="I1291">
        <v>77</v>
      </c>
      <c r="J1291">
        <v>67</v>
      </c>
      <c r="K1291">
        <v>87</v>
      </c>
      <c r="N1291">
        <f t="shared" si="80"/>
        <v>0</v>
      </c>
      <c r="O1291" t="s">
        <v>51</v>
      </c>
      <c r="P1291">
        <f t="shared" si="81"/>
        <v>0</v>
      </c>
      <c r="Q1291" t="s">
        <v>51</v>
      </c>
      <c r="R1291">
        <f t="shared" si="82"/>
        <v>1</v>
      </c>
      <c r="S1291">
        <f t="shared" si="83"/>
        <v>0</v>
      </c>
      <c r="T1291" t="str">
        <f>IF('Teams-Start'!A1291&gt;=1903,"Y","N")</f>
        <v>Y</v>
      </c>
      <c r="U1291">
        <v>540</v>
      </c>
      <c r="V1291">
        <v>5190</v>
      </c>
      <c r="W1291">
        <v>1268</v>
      </c>
      <c r="X1291">
        <v>192</v>
      </c>
      <c r="Y1291">
        <v>45</v>
      </c>
      <c r="Z1291">
        <v>145</v>
      </c>
      <c r="AA1291">
        <v>402</v>
      </c>
      <c r="AB1291">
        <v>659</v>
      </c>
      <c r="AC1291">
        <v>67</v>
      </c>
      <c r="AD1291">
        <v>34</v>
      </c>
      <c r="AG1291">
        <v>650</v>
      </c>
      <c r="AH1291">
        <v>579</v>
      </c>
      <c r="AI1291">
        <v>3.78</v>
      </c>
      <c r="AJ1291">
        <v>31</v>
      </c>
      <c r="AK1291">
        <v>9</v>
      </c>
      <c r="AL1291">
        <v>28</v>
      </c>
      <c r="AM1291">
        <v>4134</v>
      </c>
      <c r="AN1291">
        <v>1287</v>
      </c>
      <c r="AO1291">
        <v>144</v>
      </c>
      <c r="AP1291">
        <v>551</v>
      </c>
      <c r="AQ1291">
        <v>765</v>
      </c>
      <c r="AR1291">
        <v>144</v>
      </c>
      <c r="AS1291">
        <v>143</v>
      </c>
      <c r="AT1291">
        <v>0.97599999999999998</v>
      </c>
      <c r="AU1291" t="s">
        <v>310</v>
      </c>
      <c r="AV1291" t="s">
        <v>457</v>
      </c>
      <c r="AW1291">
        <v>629179</v>
      </c>
      <c r="AX1291">
        <v>99</v>
      </c>
      <c r="AY1291">
        <v>100</v>
      </c>
      <c r="AZ1291" t="s">
        <v>246</v>
      </c>
      <c r="BA1291" t="s">
        <v>242</v>
      </c>
      <c r="BB1291" t="s">
        <v>242</v>
      </c>
    </row>
    <row r="1292" spans="1:54" x14ac:dyDescent="0.25">
      <c r="A1292">
        <v>1956</v>
      </c>
      <c r="B1292" t="s">
        <v>410</v>
      </c>
      <c r="C1292" t="s">
        <v>436</v>
      </c>
      <c r="D1292" t="s">
        <v>412</v>
      </c>
      <c r="E1292" t="str">
        <f>VLOOKUP(D1292,TeamsFranchises!$A$2:$B$121,2,FALSE)</f>
        <v>New York Yankees</v>
      </c>
      <c r="G1292">
        <v>1</v>
      </c>
      <c r="H1292">
        <v>154</v>
      </c>
      <c r="I1292">
        <v>77</v>
      </c>
      <c r="J1292">
        <v>97</v>
      </c>
      <c r="K1292">
        <v>57</v>
      </c>
      <c r="N1292">
        <f t="shared" si="80"/>
        <v>0</v>
      </c>
      <c r="O1292" t="s">
        <v>76</v>
      </c>
      <c r="P1292">
        <f t="shared" si="81"/>
        <v>1</v>
      </c>
      <c r="Q1292" t="s">
        <v>76</v>
      </c>
      <c r="R1292">
        <f t="shared" si="82"/>
        <v>0</v>
      </c>
      <c r="S1292">
        <f t="shared" si="83"/>
        <v>1</v>
      </c>
      <c r="T1292" t="str">
        <f>IF('Teams-Start'!A1292&gt;=1903,"Y","N")</f>
        <v>Y</v>
      </c>
      <c r="U1292">
        <v>857</v>
      </c>
      <c r="V1292">
        <v>5312</v>
      </c>
      <c r="W1292">
        <v>1433</v>
      </c>
      <c r="X1292">
        <v>193</v>
      </c>
      <c r="Y1292">
        <v>55</v>
      </c>
      <c r="Z1292">
        <v>190</v>
      </c>
      <c r="AA1292">
        <v>615</v>
      </c>
      <c r="AB1292">
        <v>755</v>
      </c>
      <c r="AC1292">
        <v>51</v>
      </c>
      <c r="AD1292">
        <v>37</v>
      </c>
      <c r="AG1292">
        <v>631</v>
      </c>
      <c r="AH1292">
        <v>557</v>
      </c>
      <c r="AI1292">
        <v>3.63</v>
      </c>
      <c r="AJ1292">
        <v>50</v>
      </c>
      <c r="AK1292">
        <v>10</v>
      </c>
      <c r="AL1292">
        <v>35</v>
      </c>
      <c r="AM1292">
        <v>4146</v>
      </c>
      <c r="AN1292">
        <v>1285</v>
      </c>
      <c r="AO1292">
        <v>114</v>
      </c>
      <c r="AP1292">
        <v>652</v>
      </c>
      <c r="AQ1292">
        <v>732</v>
      </c>
      <c r="AR1292">
        <v>135</v>
      </c>
      <c r="AS1292">
        <v>214</v>
      </c>
      <c r="AT1292">
        <v>0.97699999999999998</v>
      </c>
      <c r="AU1292" t="s">
        <v>459</v>
      </c>
      <c r="AV1292" t="s">
        <v>491</v>
      </c>
      <c r="AW1292">
        <v>1491784</v>
      </c>
      <c r="AX1292">
        <v>97</v>
      </c>
      <c r="AY1292">
        <v>93</v>
      </c>
      <c r="AZ1292" t="s">
        <v>412</v>
      </c>
      <c r="BA1292" t="s">
        <v>436</v>
      </c>
      <c r="BB1292" t="s">
        <v>436</v>
      </c>
    </row>
    <row r="1293" spans="1:54" x14ac:dyDescent="0.25">
      <c r="A1293">
        <v>1956</v>
      </c>
      <c r="B1293" t="s">
        <v>157</v>
      </c>
      <c r="C1293" t="s">
        <v>122</v>
      </c>
      <c r="D1293" t="s">
        <v>122</v>
      </c>
      <c r="E1293" t="str">
        <f>VLOOKUP(D1293,TeamsFranchises!$A$2:$B$121,2,FALSE)</f>
        <v>Philadelphia Phillies</v>
      </c>
      <c r="G1293">
        <v>5</v>
      </c>
      <c r="H1293">
        <v>154</v>
      </c>
      <c r="I1293">
        <v>77</v>
      </c>
      <c r="J1293">
        <v>71</v>
      </c>
      <c r="K1293">
        <v>83</v>
      </c>
      <c r="N1293">
        <f t="shared" si="80"/>
        <v>0</v>
      </c>
      <c r="O1293" t="s">
        <v>51</v>
      </c>
      <c r="P1293">
        <f t="shared" si="81"/>
        <v>0</v>
      </c>
      <c r="Q1293" t="s">
        <v>51</v>
      </c>
      <c r="R1293">
        <f t="shared" si="82"/>
        <v>1</v>
      </c>
      <c r="S1293">
        <f t="shared" si="83"/>
        <v>0</v>
      </c>
      <c r="T1293" t="str">
        <f>IF('Teams-Start'!A1293&gt;=1903,"Y","N")</f>
        <v>Y</v>
      </c>
      <c r="U1293">
        <v>668</v>
      </c>
      <c r="V1293">
        <v>5204</v>
      </c>
      <c r="W1293">
        <v>1313</v>
      </c>
      <c r="X1293">
        <v>207</v>
      </c>
      <c r="Y1293">
        <v>49</v>
      </c>
      <c r="Z1293">
        <v>121</v>
      </c>
      <c r="AA1293">
        <v>585</v>
      </c>
      <c r="AB1293">
        <v>673</v>
      </c>
      <c r="AC1293">
        <v>45</v>
      </c>
      <c r="AD1293">
        <v>23</v>
      </c>
      <c r="AG1293">
        <v>738</v>
      </c>
      <c r="AH1293">
        <v>643</v>
      </c>
      <c r="AI1293">
        <v>4.2</v>
      </c>
      <c r="AJ1293">
        <v>57</v>
      </c>
      <c r="AK1293">
        <v>4</v>
      </c>
      <c r="AL1293">
        <v>15</v>
      </c>
      <c r="AM1293">
        <v>4131</v>
      </c>
      <c r="AN1293">
        <v>1407</v>
      </c>
      <c r="AO1293">
        <v>172</v>
      </c>
      <c r="AP1293">
        <v>437</v>
      </c>
      <c r="AQ1293">
        <v>750</v>
      </c>
      <c r="AR1293">
        <v>144</v>
      </c>
      <c r="AS1293">
        <v>140</v>
      </c>
      <c r="AT1293">
        <v>0.97499999999999998</v>
      </c>
      <c r="AU1293" t="s">
        <v>358</v>
      </c>
      <c r="AV1293" t="s">
        <v>503</v>
      </c>
      <c r="AW1293">
        <v>934798</v>
      </c>
      <c r="AX1293">
        <v>98</v>
      </c>
      <c r="AY1293">
        <v>99</v>
      </c>
      <c r="AZ1293" t="s">
        <v>122</v>
      </c>
      <c r="BA1293" t="s">
        <v>122</v>
      </c>
      <c r="BB1293" t="s">
        <v>122</v>
      </c>
    </row>
    <row r="1294" spans="1:54" x14ac:dyDescent="0.25">
      <c r="A1294">
        <v>1956</v>
      </c>
      <c r="B1294" t="s">
        <v>157</v>
      </c>
      <c r="C1294" t="s">
        <v>229</v>
      </c>
      <c r="D1294" t="s">
        <v>229</v>
      </c>
      <c r="E1294" t="str">
        <f>VLOOKUP(D1294,TeamsFranchises!$A$2:$B$121,2,FALSE)</f>
        <v>Pittsburgh Pirates</v>
      </c>
      <c r="G1294">
        <v>7</v>
      </c>
      <c r="H1294">
        <v>157</v>
      </c>
      <c r="I1294">
        <v>78</v>
      </c>
      <c r="J1294">
        <v>66</v>
      </c>
      <c r="K1294">
        <v>88</v>
      </c>
      <c r="N1294">
        <f t="shared" si="80"/>
        <v>0</v>
      </c>
      <c r="O1294" t="s">
        <v>51</v>
      </c>
      <c r="P1294">
        <f t="shared" si="81"/>
        <v>0</v>
      </c>
      <c r="Q1294" t="s">
        <v>51</v>
      </c>
      <c r="R1294">
        <f t="shared" si="82"/>
        <v>1</v>
      </c>
      <c r="S1294">
        <f t="shared" si="83"/>
        <v>0</v>
      </c>
      <c r="T1294" t="str">
        <f>IF('Teams-Start'!A1294&gt;=1903,"Y","N")</f>
        <v>Y</v>
      </c>
      <c r="U1294">
        <v>588</v>
      </c>
      <c r="V1294">
        <v>5221</v>
      </c>
      <c r="W1294">
        <v>1340</v>
      </c>
      <c r="X1294">
        <v>199</v>
      </c>
      <c r="Y1294">
        <v>57</v>
      </c>
      <c r="Z1294">
        <v>110</v>
      </c>
      <c r="AA1294">
        <v>383</v>
      </c>
      <c r="AB1294">
        <v>752</v>
      </c>
      <c r="AC1294">
        <v>24</v>
      </c>
      <c r="AD1294">
        <v>33</v>
      </c>
      <c r="AG1294">
        <v>653</v>
      </c>
      <c r="AH1294">
        <v>572</v>
      </c>
      <c r="AI1294">
        <v>3.74</v>
      </c>
      <c r="AJ1294">
        <v>37</v>
      </c>
      <c r="AK1294">
        <v>8</v>
      </c>
      <c r="AL1294">
        <v>24</v>
      </c>
      <c r="AM1294">
        <v>4128</v>
      </c>
      <c r="AN1294">
        <v>1406</v>
      </c>
      <c r="AO1294">
        <v>142</v>
      </c>
      <c r="AP1294">
        <v>469</v>
      </c>
      <c r="AQ1294">
        <v>662</v>
      </c>
      <c r="AR1294">
        <v>162</v>
      </c>
      <c r="AS1294">
        <v>140</v>
      </c>
      <c r="AT1294">
        <v>0.97299999999999998</v>
      </c>
      <c r="AU1294" t="s">
        <v>390</v>
      </c>
      <c r="AV1294" t="s">
        <v>447</v>
      </c>
      <c r="AW1294">
        <v>949878</v>
      </c>
      <c r="AX1294">
        <v>97</v>
      </c>
      <c r="AY1294">
        <v>100</v>
      </c>
      <c r="AZ1294" t="s">
        <v>229</v>
      </c>
      <c r="BA1294" t="s">
        <v>229</v>
      </c>
      <c r="BB1294" t="s">
        <v>229</v>
      </c>
    </row>
    <row r="1295" spans="1:54" x14ac:dyDescent="0.25">
      <c r="A1295">
        <v>1956</v>
      </c>
      <c r="B1295" t="s">
        <v>157</v>
      </c>
      <c r="C1295" t="s">
        <v>396</v>
      </c>
      <c r="D1295" t="s">
        <v>154</v>
      </c>
      <c r="E1295" t="str">
        <f>VLOOKUP(D1295,TeamsFranchises!$A$2:$B$121,2,FALSE)</f>
        <v>St. Louis Cardinals</v>
      </c>
      <c r="G1295">
        <v>4</v>
      </c>
      <c r="H1295">
        <v>156</v>
      </c>
      <c r="I1295">
        <v>78</v>
      </c>
      <c r="J1295">
        <v>76</v>
      </c>
      <c r="K1295">
        <v>78</v>
      </c>
      <c r="N1295">
        <f t="shared" si="80"/>
        <v>0</v>
      </c>
      <c r="O1295" t="s">
        <v>51</v>
      </c>
      <c r="P1295">
        <f t="shared" si="81"/>
        <v>0</v>
      </c>
      <c r="Q1295" t="s">
        <v>51</v>
      </c>
      <c r="R1295">
        <f t="shared" si="82"/>
        <v>1</v>
      </c>
      <c r="S1295">
        <f t="shared" si="83"/>
        <v>0</v>
      </c>
      <c r="T1295" t="str">
        <f>IF('Teams-Start'!A1295&gt;=1903,"Y","N")</f>
        <v>Y</v>
      </c>
      <c r="U1295">
        <v>678</v>
      </c>
      <c r="V1295">
        <v>5378</v>
      </c>
      <c r="W1295">
        <v>1443</v>
      </c>
      <c r="X1295">
        <v>234</v>
      </c>
      <c r="Y1295">
        <v>49</v>
      </c>
      <c r="Z1295">
        <v>124</v>
      </c>
      <c r="AA1295">
        <v>503</v>
      </c>
      <c r="AB1295">
        <v>622</v>
      </c>
      <c r="AC1295">
        <v>41</v>
      </c>
      <c r="AD1295">
        <v>35</v>
      </c>
      <c r="AG1295">
        <v>698</v>
      </c>
      <c r="AH1295">
        <v>612</v>
      </c>
      <c r="AI1295">
        <v>3.97</v>
      </c>
      <c r="AJ1295">
        <v>41</v>
      </c>
      <c r="AK1295">
        <v>12</v>
      </c>
      <c r="AL1295">
        <v>30</v>
      </c>
      <c r="AM1295">
        <v>4164</v>
      </c>
      <c r="AN1295">
        <v>1339</v>
      </c>
      <c r="AO1295">
        <v>155</v>
      </c>
      <c r="AP1295">
        <v>546</v>
      </c>
      <c r="AQ1295">
        <v>709</v>
      </c>
      <c r="AR1295">
        <v>134</v>
      </c>
      <c r="AS1295">
        <v>172</v>
      </c>
      <c r="AT1295">
        <v>0.97799999999999998</v>
      </c>
      <c r="AU1295" t="s">
        <v>409</v>
      </c>
      <c r="AV1295" t="s">
        <v>444</v>
      </c>
      <c r="AW1295">
        <v>1029773</v>
      </c>
      <c r="AX1295">
        <v>100</v>
      </c>
      <c r="AY1295">
        <v>100</v>
      </c>
      <c r="AZ1295" t="s">
        <v>154</v>
      </c>
      <c r="BA1295" t="s">
        <v>396</v>
      </c>
      <c r="BB1295" t="s">
        <v>396</v>
      </c>
    </row>
    <row r="1296" spans="1:54" x14ac:dyDescent="0.25">
      <c r="A1296">
        <v>1956</v>
      </c>
      <c r="B1296" t="s">
        <v>410</v>
      </c>
      <c r="C1296" t="s">
        <v>425</v>
      </c>
      <c r="D1296" t="s">
        <v>426</v>
      </c>
      <c r="E1296" t="str">
        <f>VLOOKUP(D1296,TeamsFranchises!$A$2:$B$121,2,FALSE)</f>
        <v>Minnesota Twins</v>
      </c>
      <c r="G1296">
        <v>7</v>
      </c>
      <c r="H1296">
        <v>155</v>
      </c>
      <c r="I1296">
        <v>77</v>
      </c>
      <c r="J1296">
        <v>59</v>
      </c>
      <c r="K1296">
        <v>95</v>
      </c>
      <c r="N1296">
        <f t="shared" si="80"/>
        <v>0</v>
      </c>
      <c r="O1296" t="s">
        <v>51</v>
      </c>
      <c r="P1296">
        <f t="shared" si="81"/>
        <v>0</v>
      </c>
      <c r="Q1296" t="s">
        <v>51</v>
      </c>
      <c r="R1296">
        <f t="shared" si="82"/>
        <v>1</v>
      </c>
      <c r="S1296">
        <f t="shared" si="83"/>
        <v>0</v>
      </c>
      <c r="T1296" t="str">
        <f>IF('Teams-Start'!A1296&gt;=1903,"Y","N")</f>
        <v>Y</v>
      </c>
      <c r="U1296">
        <v>652</v>
      </c>
      <c r="V1296">
        <v>5202</v>
      </c>
      <c r="W1296">
        <v>1302</v>
      </c>
      <c r="X1296">
        <v>198</v>
      </c>
      <c r="Y1296">
        <v>62</v>
      </c>
      <c r="Z1296">
        <v>112</v>
      </c>
      <c r="AA1296">
        <v>690</v>
      </c>
      <c r="AB1296">
        <v>877</v>
      </c>
      <c r="AC1296">
        <v>37</v>
      </c>
      <c r="AD1296">
        <v>34</v>
      </c>
      <c r="AG1296">
        <v>924</v>
      </c>
      <c r="AH1296">
        <v>810</v>
      </c>
      <c r="AI1296">
        <v>5.33</v>
      </c>
      <c r="AJ1296">
        <v>36</v>
      </c>
      <c r="AK1296">
        <v>1</v>
      </c>
      <c r="AL1296">
        <v>18</v>
      </c>
      <c r="AM1296">
        <v>4104</v>
      </c>
      <c r="AN1296">
        <v>1539</v>
      </c>
      <c r="AO1296">
        <v>171</v>
      </c>
      <c r="AP1296">
        <v>730</v>
      </c>
      <c r="AQ1296">
        <v>663</v>
      </c>
      <c r="AR1296">
        <v>168</v>
      </c>
      <c r="AS1296">
        <v>173</v>
      </c>
      <c r="AT1296">
        <v>0.97199999999999998</v>
      </c>
      <c r="AU1296" t="s">
        <v>397</v>
      </c>
      <c r="AV1296" t="s">
        <v>510</v>
      </c>
      <c r="AW1296">
        <v>431647</v>
      </c>
      <c r="AX1296">
        <v>96</v>
      </c>
      <c r="AY1296">
        <v>100</v>
      </c>
      <c r="AZ1296" t="s">
        <v>428</v>
      </c>
      <c r="BA1296" t="s">
        <v>425</v>
      </c>
      <c r="BB1296" t="s">
        <v>425</v>
      </c>
    </row>
    <row r="1297" spans="1:54" x14ac:dyDescent="0.25">
      <c r="A1297">
        <v>1957</v>
      </c>
      <c r="B1297" t="s">
        <v>410</v>
      </c>
      <c r="C1297" t="s">
        <v>95</v>
      </c>
      <c r="D1297" t="s">
        <v>95</v>
      </c>
      <c r="E1297" t="str">
        <f>VLOOKUP(D1297,TeamsFranchises!$A$2:$B$121,2,FALSE)</f>
        <v>Baltimore Orioles</v>
      </c>
      <c r="G1297">
        <v>5</v>
      </c>
      <c r="H1297">
        <v>154</v>
      </c>
      <c r="I1297">
        <v>77</v>
      </c>
      <c r="J1297">
        <v>76</v>
      </c>
      <c r="K1297">
        <v>76</v>
      </c>
      <c r="N1297">
        <f t="shared" si="80"/>
        <v>0</v>
      </c>
      <c r="O1297" t="s">
        <v>51</v>
      </c>
      <c r="P1297">
        <f t="shared" si="81"/>
        <v>0</v>
      </c>
      <c r="Q1297" t="s">
        <v>51</v>
      </c>
      <c r="R1297">
        <f t="shared" si="82"/>
        <v>1</v>
      </c>
      <c r="S1297">
        <f t="shared" si="83"/>
        <v>0</v>
      </c>
      <c r="T1297" t="str">
        <f>IF('Teams-Start'!A1297&gt;=1903,"Y","N")</f>
        <v>Y</v>
      </c>
      <c r="U1297">
        <v>597</v>
      </c>
      <c r="V1297">
        <v>5264</v>
      </c>
      <c r="W1297">
        <v>1326</v>
      </c>
      <c r="X1297">
        <v>191</v>
      </c>
      <c r="Y1297">
        <v>39</v>
      </c>
      <c r="Z1297">
        <v>87</v>
      </c>
      <c r="AA1297">
        <v>504</v>
      </c>
      <c r="AB1297">
        <v>699</v>
      </c>
      <c r="AC1297">
        <v>57</v>
      </c>
      <c r="AD1297">
        <v>35</v>
      </c>
      <c r="AG1297">
        <v>588</v>
      </c>
      <c r="AH1297">
        <v>541</v>
      </c>
      <c r="AI1297">
        <v>3.46</v>
      </c>
      <c r="AJ1297">
        <v>44</v>
      </c>
      <c r="AK1297">
        <v>13</v>
      </c>
      <c r="AL1297">
        <v>25</v>
      </c>
      <c r="AM1297">
        <v>4224</v>
      </c>
      <c r="AN1297">
        <v>1272</v>
      </c>
      <c r="AO1297">
        <v>95</v>
      </c>
      <c r="AP1297">
        <v>493</v>
      </c>
      <c r="AQ1297">
        <v>767</v>
      </c>
      <c r="AR1297">
        <v>109</v>
      </c>
      <c r="AS1297">
        <v>159</v>
      </c>
      <c r="AT1297">
        <v>0.98199999999999998</v>
      </c>
      <c r="AU1297" t="s">
        <v>218</v>
      </c>
      <c r="AV1297" t="s">
        <v>504</v>
      </c>
      <c r="AW1297">
        <v>1029581</v>
      </c>
      <c r="AX1297">
        <v>93</v>
      </c>
      <c r="AY1297">
        <v>94</v>
      </c>
      <c r="AZ1297" t="s">
        <v>95</v>
      </c>
      <c r="BA1297" t="s">
        <v>95</v>
      </c>
      <c r="BB1297" t="s">
        <v>95</v>
      </c>
    </row>
    <row r="1298" spans="1:54" x14ac:dyDescent="0.25">
      <c r="A1298">
        <v>1957</v>
      </c>
      <c r="B1298" t="s">
        <v>410</v>
      </c>
      <c r="C1298" t="s">
        <v>54</v>
      </c>
      <c r="D1298" t="s">
        <v>54</v>
      </c>
      <c r="E1298" t="str">
        <f>VLOOKUP(D1298,TeamsFranchises!$A$2:$B$121,2,FALSE)</f>
        <v>Boston Red Sox</v>
      </c>
      <c r="G1298">
        <v>3</v>
      </c>
      <c r="H1298">
        <v>154</v>
      </c>
      <c r="I1298">
        <v>77</v>
      </c>
      <c r="J1298">
        <v>82</v>
      </c>
      <c r="K1298">
        <v>72</v>
      </c>
      <c r="N1298">
        <f t="shared" si="80"/>
        <v>0</v>
      </c>
      <c r="O1298" t="s">
        <v>51</v>
      </c>
      <c r="P1298">
        <f t="shared" si="81"/>
        <v>0</v>
      </c>
      <c r="Q1298" t="s">
        <v>51</v>
      </c>
      <c r="R1298">
        <f t="shared" si="82"/>
        <v>1</v>
      </c>
      <c r="S1298">
        <f t="shared" si="83"/>
        <v>0</v>
      </c>
      <c r="T1298" t="str">
        <f>IF('Teams-Start'!A1298&gt;=1903,"Y","N")</f>
        <v>Y</v>
      </c>
      <c r="U1298">
        <v>721</v>
      </c>
      <c r="V1298">
        <v>5267</v>
      </c>
      <c r="W1298">
        <v>1380</v>
      </c>
      <c r="X1298">
        <v>231</v>
      </c>
      <c r="Y1298">
        <v>32</v>
      </c>
      <c r="Z1298">
        <v>153</v>
      </c>
      <c r="AA1298">
        <v>624</v>
      </c>
      <c r="AB1298">
        <v>739</v>
      </c>
      <c r="AC1298">
        <v>29</v>
      </c>
      <c r="AD1298">
        <v>21</v>
      </c>
      <c r="AG1298">
        <v>668</v>
      </c>
      <c r="AH1298">
        <v>593</v>
      </c>
      <c r="AI1298">
        <v>3.88</v>
      </c>
      <c r="AJ1298">
        <v>55</v>
      </c>
      <c r="AK1298">
        <v>9</v>
      </c>
      <c r="AL1298">
        <v>23</v>
      </c>
      <c r="AM1298">
        <v>4128</v>
      </c>
      <c r="AN1298">
        <v>1391</v>
      </c>
      <c r="AO1298">
        <v>116</v>
      </c>
      <c r="AP1298">
        <v>498</v>
      </c>
      <c r="AQ1298">
        <v>692</v>
      </c>
      <c r="AR1298">
        <v>149</v>
      </c>
      <c r="AS1298">
        <v>179</v>
      </c>
      <c r="AT1298">
        <v>0.97599999999999998</v>
      </c>
      <c r="AU1298" t="s">
        <v>441</v>
      </c>
      <c r="AV1298" t="s">
        <v>493</v>
      </c>
      <c r="AW1298">
        <v>1181087</v>
      </c>
      <c r="AX1298">
        <v>106</v>
      </c>
      <c r="AY1298">
        <v>105</v>
      </c>
      <c r="AZ1298" t="s">
        <v>54</v>
      </c>
      <c r="BA1298" t="s">
        <v>54</v>
      </c>
      <c r="BB1298" t="s">
        <v>54</v>
      </c>
    </row>
    <row r="1299" spans="1:54" x14ac:dyDescent="0.25">
      <c r="A1299">
        <v>1957</v>
      </c>
      <c r="B1299" t="s">
        <v>157</v>
      </c>
      <c r="C1299" t="s">
        <v>262</v>
      </c>
      <c r="D1299" t="s">
        <v>260</v>
      </c>
      <c r="E1299" t="str">
        <f>VLOOKUP(D1299,TeamsFranchises!$A$2:$B$121,2,FALSE)</f>
        <v>Los Angeles Dodgers</v>
      </c>
      <c r="G1299">
        <v>3</v>
      </c>
      <c r="H1299">
        <v>154</v>
      </c>
      <c r="I1299">
        <v>77</v>
      </c>
      <c r="J1299">
        <v>84</v>
      </c>
      <c r="K1299">
        <v>70</v>
      </c>
      <c r="N1299">
        <f t="shared" si="80"/>
        <v>0</v>
      </c>
      <c r="O1299" t="s">
        <v>51</v>
      </c>
      <c r="P1299">
        <f t="shared" si="81"/>
        <v>0</v>
      </c>
      <c r="Q1299" t="s">
        <v>51</v>
      </c>
      <c r="R1299">
        <f t="shared" si="82"/>
        <v>1</v>
      </c>
      <c r="S1299">
        <f t="shared" si="83"/>
        <v>0</v>
      </c>
      <c r="T1299" t="str">
        <f>IF('Teams-Start'!A1299&gt;=1903,"Y","N")</f>
        <v>Y</v>
      </c>
      <c r="U1299">
        <v>690</v>
      </c>
      <c r="V1299">
        <v>5242</v>
      </c>
      <c r="W1299">
        <v>1325</v>
      </c>
      <c r="X1299">
        <v>188</v>
      </c>
      <c r="Y1299">
        <v>38</v>
      </c>
      <c r="Z1299">
        <v>147</v>
      </c>
      <c r="AA1299">
        <v>550</v>
      </c>
      <c r="AB1299">
        <v>848</v>
      </c>
      <c r="AC1299">
        <v>60</v>
      </c>
      <c r="AD1299">
        <v>34</v>
      </c>
      <c r="AG1299">
        <v>591</v>
      </c>
      <c r="AH1299">
        <v>521</v>
      </c>
      <c r="AI1299">
        <v>3.35</v>
      </c>
      <c r="AJ1299">
        <v>44</v>
      </c>
      <c r="AK1299">
        <v>18</v>
      </c>
      <c r="AL1299">
        <v>29</v>
      </c>
      <c r="AM1299">
        <v>4197</v>
      </c>
      <c r="AN1299">
        <v>1285</v>
      </c>
      <c r="AO1299">
        <v>144</v>
      </c>
      <c r="AP1299">
        <v>456</v>
      </c>
      <c r="AQ1299">
        <v>891</v>
      </c>
      <c r="AR1299">
        <v>127</v>
      </c>
      <c r="AS1299">
        <v>136</v>
      </c>
      <c r="AT1299">
        <v>0.97899999999999998</v>
      </c>
      <c r="AU1299" t="s">
        <v>448</v>
      </c>
      <c r="AV1299" t="s">
        <v>458</v>
      </c>
      <c r="AW1299">
        <v>1028258</v>
      </c>
      <c r="AX1299">
        <v>109</v>
      </c>
      <c r="AY1299">
        <v>107</v>
      </c>
      <c r="AZ1299" t="s">
        <v>262</v>
      </c>
      <c r="BA1299" t="s">
        <v>262</v>
      </c>
      <c r="BB1299" t="s">
        <v>262</v>
      </c>
    </row>
    <row r="1300" spans="1:54" x14ac:dyDescent="0.25">
      <c r="A1300">
        <v>1957</v>
      </c>
      <c r="B1300" t="s">
        <v>410</v>
      </c>
      <c r="C1300" t="s">
        <v>415</v>
      </c>
      <c r="D1300" t="s">
        <v>416</v>
      </c>
      <c r="E1300" t="str">
        <f>VLOOKUP(D1300,TeamsFranchises!$A$2:$B$121,2,FALSE)</f>
        <v>Chicago White Sox</v>
      </c>
      <c r="G1300">
        <v>2</v>
      </c>
      <c r="H1300">
        <v>155</v>
      </c>
      <c r="I1300">
        <v>77</v>
      </c>
      <c r="J1300">
        <v>90</v>
      </c>
      <c r="K1300">
        <v>64</v>
      </c>
      <c r="N1300">
        <f t="shared" si="80"/>
        <v>0</v>
      </c>
      <c r="O1300" t="s">
        <v>51</v>
      </c>
      <c r="P1300">
        <f t="shared" si="81"/>
        <v>0</v>
      </c>
      <c r="Q1300" t="s">
        <v>51</v>
      </c>
      <c r="R1300">
        <f t="shared" si="82"/>
        <v>1</v>
      </c>
      <c r="S1300">
        <f t="shared" si="83"/>
        <v>0</v>
      </c>
      <c r="T1300" t="str">
        <f>IF('Teams-Start'!A1300&gt;=1903,"Y","N")</f>
        <v>Y</v>
      </c>
      <c r="U1300">
        <v>707</v>
      </c>
      <c r="V1300">
        <v>5265</v>
      </c>
      <c r="W1300">
        <v>1369</v>
      </c>
      <c r="X1300">
        <v>208</v>
      </c>
      <c r="Y1300">
        <v>41</v>
      </c>
      <c r="Z1300">
        <v>106</v>
      </c>
      <c r="AA1300">
        <v>633</v>
      </c>
      <c r="AB1300">
        <v>745</v>
      </c>
      <c r="AC1300">
        <v>109</v>
      </c>
      <c r="AD1300">
        <v>51</v>
      </c>
      <c r="AG1300">
        <v>566</v>
      </c>
      <c r="AH1300">
        <v>521</v>
      </c>
      <c r="AI1300">
        <v>3.35</v>
      </c>
      <c r="AJ1300">
        <v>59</v>
      </c>
      <c r="AK1300">
        <v>16</v>
      </c>
      <c r="AL1300">
        <v>27</v>
      </c>
      <c r="AM1300">
        <v>4203</v>
      </c>
      <c r="AN1300">
        <v>1305</v>
      </c>
      <c r="AO1300">
        <v>124</v>
      </c>
      <c r="AP1300">
        <v>470</v>
      </c>
      <c r="AQ1300">
        <v>665</v>
      </c>
      <c r="AR1300">
        <v>107</v>
      </c>
      <c r="AS1300">
        <v>169</v>
      </c>
      <c r="AT1300">
        <v>0.98199999999999998</v>
      </c>
      <c r="AU1300" t="s">
        <v>417</v>
      </c>
      <c r="AV1300" t="s">
        <v>450</v>
      </c>
      <c r="AW1300">
        <v>1135668</v>
      </c>
      <c r="AX1300">
        <v>101</v>
      </c>
      <c r="AY1300">
        <v>99</v>
      </c>
      <c r="AZ1300" t="s">
        <v>416</v>
      </c>
      <c r="BA1300" t="s">
        <v>415</v>
      </c>
      <c r="BB1300" t="s">
        <v>415</v>
      </c>
    </row>
    <row r="1301" spans="1:54" x14ac:dyDescent="0.25">
      <c r="A1301">
        <v>1957</v>
      </c>
      <c r="B1301" t="s">
        <v>157</v>
      </c>
      <c r="C1301" t="s">
        <v>161</v>
      </c>
      <c r="D1301" t="s">
        <v>162</v>
      </c>
      <c r="E1301" t="str">
        <f>VLOOKUP(D1301,TeamsFranchises!$A$2:$B$121,2,FALSE)</f>
        <v>Chicago Cubs</v>
      </c>
      <c r="G1301">
        <v>7</v>
      </c>
      <c r="H1301">
        <v>156</v>
      </c>
      <c r="I1301">
        <v>78</v>
      </c>
      <c r="J1301">
        <v>62</v>
      </c>
      <c r="K1301">
        <v>92</v>
      </c>
      <c r="N1301">
        <f t="shared" si="80"/>
        <v>0</v>
      </c>
      <c r="O1301" t="s">
        <v>51</v>
      </c>
      <c r="P1301">
        <f t="shared" si="81"/>
        <v>0</v>
      </c>
      <c r="Q1301" t="s">
        <v>51</v>
      </c>
      <c r="R1301">
        <f t="shared" si="82"/>
        <v>1</v>
      </c>
      <c r="S1301">
        <f t="shared" si="83"/>
        <v>0</v>
      </c>
      <c r="T1301" t="str">
        <f>IF('Teams-Start'!A1301&gt;=1903,"Y","N")</f>
        <v>Y</v>
      </c>
      <c r="U1301">
        <v>628</v>
      </c>
      <c r="V1301">
        <v>5369</v>
      </c>
      <c r="W1301">
        <v>1312</v>
      </c>
      <c r="X1301">
        <v>223</v>
      </c>
      <c r="Y1301">
        <v>31</v>
      </c>
      <c r="Z1301">
        <v>147</v>
      </c>
      <c r="AA1301">
        <v>461</v>
      </c>
      <c r="AB1301">
        <v>989</v>
      </c>
      <c r="AC1301">
        <v>28</v>
      </c>
      <c r="AD1301">
        <v>25</v>
      </c>
      <c r="AG1301">
        <v>722</v>
      </c>
      <c r="AH1301">
        <v>644</v>
      </c>
      <c r="AI1301">
        <v>4.13</v>
      </c>
      <c r="AJ1301">
        <v>30</v>
      </c>
      <c r="AK1301">
        <v>5</v>
      </c>
      <c r="AL1301">
        <v>26</v>
      </c>
      <c r="AM1301">
        <v>4209</v>
      </c>
      <c r="AN1301">
        <v>1397</v>
      </c>
      <c r="AO1301">
        <v>144</v>
      </c>
      <c r="AP1301">
        <v>601</v>
      </c>
      <c r="AQ1301">
        <v>859</v>
      </c>
      <c r="AR1301">
        <v>137</v>
      </c>
      <c r="AS1301">
        <v>140</v>
      </c>
      <c r="AT1301">
        <v>0.97599999999999998</v>
      </c>
      <c r="AU1301" t="s">
        <v>434</v>
      </c>
      <c r="AV1301" t="s">
        <v>473</v>
      </c>
      <c r="AW1301">
        <v>670629</v>
      </c>
      <c r="AX1301">
        <v>99</v>
      </c>
      <c r="AY1301">
        <v>100</v>
      </c>
      <c r="AZ1301" t="s">
        <v>162</v>
      </c>
      <c r="BA1301" t="s">
        <v>161</v>
      </c>
      <c r="BB1301" t="s">
        <v>161</v>
      </c>
    </row>
    <row r="1302" spans="1:54" x14ac:dyDescent="0.25">
      <c r="A1302">
        <v>1957</v>
      </c>
      <c r="B1302" t="s">
        <v>157</v>
      </c>
      <c r="C1302" t="s">
        <v>167</v>
      </c>
      <c r="D1302" t="s">
        <v>167</v>
      </c>
      <c r="E1302" t="str">
        <f>VLOOKUP(D1302,TeamsFranchises!$A$2:$B$121,2,FALSE)</f>
        <v>Cincinnati Reds</v>
      </c>
      <c r="G1302">
        <v>4</v>
      </c>
      <c r="H1302">
        <v>154</v>
      </c>
      <c r="I1302">
        <v>77</v>
      </c>
      <c r="J1302">
        <v>80</v>
      </c>
      <c r="K1302">
        <v>74</v>
      </c>
      <c r="N1302">
        <f t="shared" si="80"/>
        <v>0</v>
      </c>
      <c r="O1302" t="s">
        <v>51</v>
      </c>
      <c r="P1302">
        <f t="shared" si="81"/>
        <v>0</v>
      </c>
      <c r="Q1302" t="s">
        <v>51</v>
      </c>
      <c r="R1302">
        <f t="shared" si="82"/>
        <v>1</v>
      </c>
      <c r="S1302">
        <f t="shared" si="83"/>
        <v>0</v>
      </c>
      <c r="T1302" t="str">
        <f>IF('Teams-Start'!A1302&gt;=1903,"Y","N")</f>
        <v>Y</v>
      </c>
      <c r="U1302">
        <v>747</v>
      </c>
      <c r="V1302">
        <v>5389</v>
      </c>
      <c r="W1302">
        <v>1452</v>
      </c>
      <c r="X1302">
        <v>251</v>
      </c>
      <c r="Y1302">
        <v>33</v>
      </c>
      <c r="Z1302">
        <v>187</v>
      </c>
      <c r="AA1302">
        <v>546</v>
      </c>
      <c r="AB1302">
        <v>752</v>
      </c>
      <c r="AC1302">
        <v>51</v>
      </c>
      <c r="AD1302">
        <v>36</v>
      </c>
      <c r="AG1302">
        <v>781</v>
      </c>
      <c r="AH1302">
        <v>716</v>
      </c>
      <c r="AI1302">
        <v>4.62</v>
      </c>
      <c r="AJ1302">
        <v>40</v>
      </c>
      <c r="AK1302">
        <v>5</v>
      </c>
      <c r="AL1302">
        <v>29</v>
      </c>
      <c r="AM1302">
        <v>4185</v>
      </c>
      <c r="AN1302">
        <v>1486</v>
      </c>
      <c r="AO1302">
        <v>179</v>
      </c>
      <c r="AP1302">
        <v>429</v>
      </c>
      <c r="AQ1302">
        <v>707</v>
      </c>
      <c r="AR1302">
        <v>107</v>
      </c>
      <c r="AS1302">
        <v>139</v>
      </c>
      <c r="AT1302">
        <v>0.98199999999999998</v>
      </c>
      <c r="AU1302" t="s">
        <v>505</v>
      </c>
      <c r="AV1302" t="s">
        <v>455</v>
      </c>
      <c r="AW1302">
        <v>1070850</v>
      </c>
      <c r="AX1302">
        <v>106</v>
      </c>
      <c r="AY1302">
        <v>105</v>
      </c>
      <c r="AZ1302" t="s">
        <v>167</v>
      </c>
      <c r="BA1302" t="s">
        <v>167</v>
      </c>
      <c r="BB1302" t="s">
        <v>167</v>
      </c>
    </row>
    <row r="1303" spans="1:54" x14ac:dyDescent="0.25">
      <c r="A1303">
        <v>1957</v>
      </c>
      <c r="B1303" t="s">
        <v>410</v>
      </c>
      <c r="C1303" t="s">
        <v>64</v>
      </c>
      <c r="D1303" t="s">
        <v>64</v>
      </c>
      <c r="E1303" t="str">
        <f>VLOOKUP(D1303,TeamsFranchises!$A$2:$B$121,2,FALSE)</f>
        <v>Cleveland Indians</v>
      </c>
      <c r="G1303">
        <v>6</v>
      </c>
      <c r="H1303">
        <v>153</v>
      </c>
      <c r="I1303">
        <v>77</v>
      </c>
      <c r="J1303">
        <v>76</v>
      </c>
      <c r="K1303">
        <v>77</v>
      </c>
      <c r="N1303">
        <f t="shared" si="80"/>
        <v>0</v>
      </c>
      <c r="O1303" t="s">
        <v>51</v>
      </c>
      <c r="P1303">
        <f t="shared" si="81"/>
        <v>0</v>
      </c>
      <c r="Q1303" t="s">
        <v>51</v>
      </c>
      <c r="R1303">
        <f t="shared" si="82"/>
        <v>1</v>
      </c>
      <c r="S1303">
        <f t="shared" si="83"/>
        <v>0</v>
      </c>
      <c r="T1303" t="str">
        <f>IF('Teams-Start'!A1303&gt;=1903,"Y","N")</f>
        <v>Y</v>
      </c>
      <c r="U1303">
        <v>682</v>
      </c>
      <c r="V1303">
        <v>5171</v>
      </c>
      <c r="W1303">
        <v>1304</v>
      </c>
      <c r="X1303">
        <v>199</v>
      </c>
      <c r="Y1303">
        <v>26</v>
      </c>
      <c r="Z1303">
        <v>140</v>
      </c>
      <c r="AA1303">
        <v>591</v>
      </c>
      <c r="AB1303">
        <v>786</v>
      </c>
      <c r="AC1303">
        <v>40</v>
      </c>
      <c r="AD1303">
        <v>47</v>
      </c>
      <c r="AG1303">
        <v>722</v>
      </c>
      <c r="AH1303">
        <v>623</v>
      </c>
      <c r="AI1303">
        <v>4.0599999999999996</v>
      </c>
      <c r="AJ1303">
        <v>46</v>
      </c>
      <c r="AK1303">
        <v>7</v>
      </c>
      <c r="AL1303">
        <v>23</v>
      </c>
      <c r="AM1303">
        <v>4140</v>
      </c>
      <c r="AN1303">
        <v>1381</v>
      </c>
      <c r="AO1303">
        <v>130</v>
      </c>
      <c r="AP1303">
        <v>618</v>
      </c>
      <c r="AQ1303">
        <v>807</v>
      </c>
      <c r="AR1303">
        <v>147</v>
      </c>
      <c r="AS1303">
        <v>154</v>
      </c>
      <c r="AT1303">
        <v>0.97399999999999998</v>
      </c>
      <c r="AU1303" t="s">
        <v>487</v>
      </c>
      <c r="AV1303" t="s">
        <v>498</v>
      </c>
      <c r="AW1303">
        <v>722256</v>
      </c>
      <c r="AX1303">
        <v>100</v>
      </c>
      <c r="AY1303">
        <v>99</v>
      </c>
      <c r="AZ1303" t="s">
        <v>64</v>
      </c>
      <c r="BA1303" t="s">
        <v>64</v>
      </c>
      <c r="BB1303" t="s">
        <v>64</v>
      </c>
    </row>
    <row r="1304" spans="1:54" x14ac:dyDescent="0.25">
      <c r="A1304">
        <v>1957</v>
      </c>
      <c r="B1304" t="s">
        <v>410</v>
      </c>
      <c r="C1304" t="s">
        <v>419</v>
      </c>
      <c r="D1304" t="s">
        <v>419</v>
      </c>
      <c r="E1304" t="str">
        <f>VLOOKUP(D1304,TeamsFranchises!$A$2:$B$121,2,FALSE)</f>
        <v>Detroit Tigers</v>
      </c>
      <c r="G1304">
        <v>4</v>
      </c>
      <c r="H1304">
        <v>154</v>
      </c>
      <c r="I1304">
        <v>77</v>
      </c>
      <c r="J1304">
        <v>78</v>
      </c>
      <c r="K1304">
        <v>76</v>
      </c>
      <c r="N1304">
        <f t="shared" si="80"/>
        <v>0</v>
      </c>
      <c r="O1304" t="s">
        <v>51</v>
      </c>
      <c r="P1304">
        <f t="shared" si="81"/>
        <v>0</v>
      </c>
      <c r="Q1304" t="s">
        <v>51</v>
      </c>
      <c r="R1304">
        <f t="shared" si="82"/>
        <v>1</v>
      </c>
      <c r="S1304">
        <f t="shared" si="83"/>
        <v>0</v>
      </c>
      <c r="T1304" t="str">
        <f>IF('Teams-Start'!A1304&gt;=1903,"Y","N")</f>
        <v>Y</v>
      </c>
      <c r="U1304">
        <v>614</v>
      </c>
      <c r="V1304">
        <v>5348</v>
      </c>
      <c r="W1304">
        <v>1376</v>
      </c>
      <c r="X1304">
        <v>224</v>
      </c>
      <c r="Y1304">
        <v>37</v>
      </c>
      <c r="Z1304">
        <v>116</v>
      </c>
      <c r="AA1304">
        <v>504</v>
      </c>
      <c r="AB1304">
        <v>643</v>
      </c>
      <c r="AC1304">
        <v>36</v>
      </c>
      <c r="AD1304">
        <v>47</v>
      </c>
      <c r="AG1304">
        <v>614</v>
      </c>
      <c r="AH1304">
        <v>561</v>
      </c>
      <c r="AI1304">
        <v>3.56</v>
      </c>
      <c r="AJ1304">
        <v>52</v>
      </c>
      <c r="AK1304">
        <v>9</v>
      </c>
      <c r="AL1304">
        <v>21</v>
      </c>
      <c r="AM1304">
        <v>4251</v>
      </c>
      <c r="AN1304">
        <v>1330</v>
      </c>
      <c r="AO1304">
        <v>147</v>
      </c>
      <c r="AP1304">
        <v>505</v>
      </c>
      <c r="AQ1304">
        <v>756</v>
      </c>
      <c r="AR1304">
        <v>121</v>
      </c>
      <c r="AS1304">
        <v>151</v>
      </c>
      <c r="AT1304">
        <v>0.98</v>
      </c>
      <c r="AU1304" t="s">
        <v>420</v>
      </c>
      <c r="AV1304" t="s">
        <v>495</v>
      </c>
      <c r="AW1304">
        <v>1272346</v>
      </c>
      <c r="AX1304">
        <v>103</v>
      </c>
      <c r="AY1304">
        <v>102</v>
      </c>
      <c r="AZ1304" t="s">
        <v>419</v>
      </c>
      <c r="BA1304" t="s">
        <v>419</v>
      </c>
      <c r="BB1304" t="s">
        <v>419</v>
      </c>
    </row>
    <row r="1305" spans="1:54" x14ac:dyDescent="0.25">
      <c r="A1305">
        <v>1957</v>
      </c>
      <c r="B1305" t="s">
        <v>410</v>
      </c>
      <c r="C1305" t="s">
        <v>506</v>
      </c>
      <c r="D1305" t="s">
        <v>423</v>
      </c>
      <c r="E1305" t="str">
        <f>VLOOKUP(D1305,TeamsFranchises!$A$2:$B$121,2,FALSE)</f>
        <v>Oakland Athletics</v>
      </c>
      <c r="G1305">
        <v>7</v>
      </c>
      <c r="H1305">
        <v>154</v>
      </c>
      <c r="I1305">
        <v>77</v>
      </c>
      <c r="J1305">
        <v>59</v>
      </c>
      <c r="K1305">
        <v>94</v>
      </c>
      <c r="N1305">
        <f t="shared" si="80"/>
        <v>0</v>
      </c>
      <c r="O1305" t="s">
        <v>51</v>
      </c>
      <c r="P1305">
        <f t="shared" si="81"/>
        <v>0</v>
      </c>
      <c r="Q1305" t="s">
        <v>51</v>
      </c>
      <c r="R1305">
        <f t="shared" si="82"/>
        <v>1</v>
      </c>
      <c r="S1305">
        <f t="shared" si="83"/>
        <v>0</v>
      </c>
      <c r="T1305" t="str">
        <f>IF('Teams-Start'!A1305&gt;=1903,"Y","N")</f>
        <v>Y</v>
      </c>
      <c r="U1305">
        <v>563</v>
      </c>
      <c r="V1305">
        <v>5170</v>
      </c>
      <c r="W1305">
        <v>1262</v>
      </c>
      <c r="X1305">
        <v>195</v>
      </c>
      <c r="Y1305">
        <v>40</v>
      </c>
      <c r="Z1305">
        <v>166</v>
      </c>
      <c r="AA1305">
        <v>364</v>
      </c>
      <c r="AB1305">
        <v>760</v>
      </c>
      <c r="AC1305">
        <v>35</v>
      </c>
      <c r="AD1305">
        <v>27</v>
      </c>
      <c r="AG1305">
        <v>710</v>
      </c>
      <c r="AH1305">
        <v>637</v>
      </c>
      <c r="AI1305">
        <v>4.1900000000000004</v>
      </c>
      <c r="AJ1305">
        <v>26</v>
      </c>
      <c r="AK1305">
        <v>6</v>
      </c>
      <c r="AL1305">
        <v>19</v>
      </c>
      <c r="AM1305">
        <v>4107</v>
      </c>
      <c r="AN1305">
        <v>1344</v>
      </c>
      <c r="AO1305">
        <v>153</v>
      </c>
      <c r="AP1305">
        <v>565</v>
      </c>
      <c r="AQ1305">
        <v>626</v>
      </c>
      <c r="AR1305">
        <v>125</v>
      </c>
      <c r="AS1305">
        <v>162</v>
      </c>
      <c r="AT1305">
        <v>0.97899999999999998</v>
      </c>
      <c r="AU1305" t="s">
        <v>507</v>
      </c>
      <c r="AV1305" t="s">
        <v>508</v>
      </c>
      <c r="AW1305">
        <v>901067</v>
      </c>
      <c r="AX1305">
        <v>101</v>
      </c>
      <c r="AY1305">
        <v>104</v>
      </c>
      <c r="AZ1305" t="s">
        <v>509</v>
      </c>
      <c r="BA1305" t="s">
        <v>506</v>
      </c>
      <c r="BB1305" t="s">
        <v>506</v>
      </c>
    </row>
    <row r="1306" spans="1:54" x14ac:dyDescent="0.25">
      <c r="A1306">
        <v>1957</v>
      </c>
      <c r="B1306" t="s">
        <v>157</v>
      </c>
      <c r="C1306" t="s">
        <v>499</v>
      </c>
      <c r="D1306" t="s">
        <v>159</v>
      </c>
      <c r="E1306" t="str">
        <f>VLOOKUP(D1306,TeamsFranchises!$A$2:$B$121,2,FALSE)</f>
        <v>Atlanta Braves</v>
      </c>
      <c r="G1306">
        <v>1</v>
      </c>
      <c r="H1306">
        <v>155</v>
      </c>
      <c r="I1306">
        <v>78</v>
      </c>
      <c r="J1306">
        <v>95</v>
      </c>
      <c r="K1306">
        <v>59</v>
      </c>
      <c r="N1306">
        <f t="shared" si="80"/>
        <v>0</v>
      </c>
      <c r="O1306" t="s">
        <v>76</v>
      </c>
      <c r="P1306">
        <f t="shared" si="81"/>
        <v>1</v>
      </c>
      <c r="Q1306" t="s">
        <v>76</v>
      </c>
      <c r="R1306">
        <f t="shared" si="82"/>
        <v>0</v>
      </c>
      <c r="S1306">
        <f t="shared" si="83"/>
        <v>1</v>
      </c>
      <c r="T1306" t="str">
        <f>IF('Teams-Start'!A1306&gt;=1903,"Y","N")</f>
        <v>Y</v>
      </c>
      <c r="U1306">
        <v>772</v>
      </c>
      <c r="V1306">
        <v>5458</v>
      </c>
      <c r="W1306">
        <v>1469</v>
      </c>
      <c r="X1306">
        <v>221</v>
      </c>
      <c r="Y1306">
        <v>62</v>
      </c>
      <c r="Z1306">
        <v>199</v>
      </c>
      <c r="AA1306">
        <v>461</v>
      </c>
      <c r="AB1306">
        <v>729</v>
      </c>
      <c r="AC1306">
        <v>35</v>
      </c>
      <c r="AD1306">
        <v>16</v>
      </c>
      <c r="AG1306">
        <v>613</v>
      </c>
      <c r="AH1306">
        <v>544</v>
      </c>
      <c r="AI1306">
        <v>3.47</v>
      </c>
      <c r="AJ1306">
        <v>60</v>
      </c>
      <c r="AK1306">
        <v>9</v>
      </c>
      <c r="AL1306">
        <v>24</v>
      </c>
      <c r="AM1306">
        <v>4233</v>
      </c>
      <c r="AN1306">
        <v>1347</v>
      </c>
      <c r="AO1306">
        <v>124</v>
      </c>
      <c r="AP1306">
        <v>570</v>
      </c>
      <c r="AQ1306">
        <v>693</v>
      </c>
      <c r="AR1306">
        <v>120</v>
      </c>
      <c r="AS1306">
        <v>173</v>
      </c>
      <c r="AT1306">
        <v>0.98099999999999998</v>
      </c>
      <c r="AU1306" t="s">
        <v>500</v>
      </c>
      <c r="AV1306" t="s">
        <v>501</v>
      </c>
      <c r="AW1306">
        <v>2215404</v>
      </c>
      <c r="AX1306">
        <v>93</v>
      </c>
      <c r="AY1306">
        <v>90</v>
      </c>
      <c r="AZ1306" t="s">
        <v>502</v>
      </c>
      <c r="BA1306" t="s">
        <v>502</v>
      </c>
      <c r="BB1306" t="s">
        <v>502</v>
      </c>
    </row>
    <row r="1307" spans="1:54" x14ac:dyDescent="0.25">
      <c r="A1307">
        <v>1957</v>
      </c>
      <c r="B1307" t="s">
        <v>157</v>
      </c>
      <c r="C1307" t="s">
        <v>242</v>
      </c>
      <c r="D1307" t="s">
        <v>243</v>
      </c>
      <c r="E1307" t="str">
        <f>VLOOKUP(D1307,TeamsFranchises!$A$2:$B$121,2,FALSE)</f>
        <v>San Francisco Giants</v>
      </c>
      <c r="G1307">
        <v>6</v>
      </c>
      <c r="H1307">
        <v>154</v>
      </c>
      <c r="I1307">
        <v>77</v>
      </c>
      <c r="J1307">
        <v>69</v>
      </c>
      <c r="K1307">
        <v>85</v>
      </c>
      <c r="N1307">
        <f t="shared" si="80"/>
        <v>0</v>
      </c>
      <c r="O1307" t="s">
        <v>51</v>
      </c>
      <c r="P1307">
        <f t="shared" si="81"/>
        <v>0</v>
      </c>
      <c r="Q1307" t="s">
        <v>51</v>
      </c>
      <c r="R1307">
        <f t="shared" si="82"/>
        <v>1</v>
      </c>
      <c r="S1307">
        <f t="shared" si="83"/>
        <v>0</v>
      </c>
      <c r="T1307" t="str">
        <f>IF('Teams-Start'!A1307&gt;=1903,"Y","N")</f>
        <v>Y</v>
      </c>
      <c r="U1307">
        <v>643</v>
      </c>
      <c r="V1307">
        <v>5346</v>
      </c>
      <c r="W1307">
        <v>1349</v>
      </c>
      <c r="X1307">
        <v>171</v>
      </c>
      <c r="Y1307">
        <v>54</v>
      </c>
      <c r="Z1307">
        <v>157</v>
      </c>
      <c r="AA1307">
        <v>447</v>
      </c>
      <c r="AB1307">
        <v>669</v>
      </c>
      <c r="AC1307">
        <v>64</v>
      </c>
      <c r="AD1307">
        <v>38</v>
      </c>
      <c r="AG1307">
        <v>701</v>
      </c>
      <c r="AH1307">
        <v>623</v>
      </c>
      <c r="AI1307">
        <v>4.01</v>
      </c>
      <c r="AJ1307">
        <v>35</v>
      </c>
      <c r="AK1307">
        <v>9</v>
      </c>
      <c r="AL1307">
        <v>20</v>
      </c>
      <c r="AM1307">
        <v>4194</v>
      </c>
      <c r="AN1307">
        <v>1436</v>
      </c>
      <c r="AO1307">
        <v>150</v>
      </c>
      <c r="AP1307">
        <v>471</v>
      </c>
      <c r="AQ1307">
        <v>701</v>
      </c>
      <c r="AR1307">
        <v>161</v>
      </c>
      <c r="AS1307">
        <v>180</v>
      </c>
      <c r="AT1307">
        <v>0.97399999999999998</v>
      </c>
      <c r="AU1307" t="s">
        <v>310</v>
      </c>
      <c r="AV1307" t="s">
        <v>457</v>
      </c>
      <c r="AW1307">
        <v>653923</v>
      </c>
      <c r="AX1307">
        <v>100</v>
      </c>
      <c r="AY1307">
        <v>102</v>
      </c>
      <c r="AZ1307" t="s">
        <v>246</v>
      </c>
      <c r="BA1307" t="s">
        <v>242</v>
      </c>
      <c r="BB1307" t="s">
        <v>242</v>
      </c>
    </row>
    <row r="1308" spans="1:54" x14ac:dyDescent="0.25">
      <c r="A1308">
        <v>1957</v>
      </c>
      <c r="B1308" t="s">
        <v>410</v>
      </c>
      <c r="C1308" t="s">
        <v>436</v>
      </c>
      <c r="D1308" t="s">
        <v>412</v>
      </c>
      <c r="E1308" t="str">
        <f>VLOOKUP(D1308,TeamsFranchises!$A$2:$B$121,2,FALSE)</f>
        <v>New York Yankees</v>
      </c>
      <c r="G1308">
        <v>1</v>
      </c>
      <c r="H1308">
        <v>154</v>
      </c>
      <c r="I1308">
        <v>77</v>
      </c>
      <c r="J1308">
        <v>98</v>
      </c>
      <c r="K1308">
        <v>56</v>
      </c>
      <c r="N1308">
        <f t="shared" si="80"/>
        <v>0</v>
      </c>
      <c r="O1308" t="s">
        <v>76</v>
      </c>
      <c r="P1308">
        <f t="shared" si="81"/>
        <v>1</v>
      </c>
      <c r="Q1308" t="s">
        <v>51</v>
      </c>
      <c r="R1308">
        <f t="shared" si="82"/>
        <v>1</v>
      </c>
      <c r="S1308">
        <f t="shared" si="83"/>
        <v>0</v>
      </c>
      <c r="T1308" t="str">
        <f>IF('Teams-Start'!A1308&gt;=1903,"Y","N")</f>
        <v>Y</v>
      </c>
      <c r="U1308">
        <v>723</v>
      </c>
      <c r="V1308">
        <v>5271</v>
      </c>
      <c r="W1308">
        <v>1412</v>
      </c>
      <c r="X1308">
        <v>200</v>
      </c>
      <c r="Y1308">
        <v>54</v>
      </c>
      <c r="Z1308">
        <v>145</v>
      </c>
      <c r="AA1308">
        <v>562</v>
      </c>
      <c r="AB1308">
        <v>709</v>
      </c>
      <c r="AC1308">
        <v>49</v>
      </c>
      <c r="AD1308">
        <v>38</v>
      </c>
      <c r="AG1308">
        <v>534</v>
      </c>
      <c r="AH1308">
        <v>465</v>
      </c>
      <c r="AI1308">
        <v>3</v>
      </c>
      <c r="AJ1308">
        <v>41</v>
      </c>
      <c r="AK1308">
        <v>13</v>
      </c>
      <c r="AL1308">
        <v>42</v>
      </c>
      <c r="AM1308">
        <v>4185</v>
      </c>
      <c r="AN1308">
        <v>1198</v>
      </c>
      <c r="AO1308">
        <v>110</v>
      </c>
      <c r="AP1308">
        <v>580</v>
      </c>
      <c r="AQ1308">
        <v>810</v>
      </c>
      <c r="AR1308">
        <v>123</v>
      </c>
      <c r="AS1308">
        <v>183</v>
      </c>
      <c r="AT1308">
        <v>0.98</v>
      </c>
      <c r="AU1308" t="s">
        <v>459</v>
      </c>
      <c r="AV1308" t="s">
        <v>491</v>
      </c>
      <c r="AW1308">
        <v>1497134</v>
      </c>
      <c r="AX1308">
        <v>99</v>
      </c>
      <c r="AY1308">
        <v>95</v>
      </c>
      <c r="AZ1308" t="s">
        <v>412</v>
      </c>
      <c r="BA1308" t="s">
        <v>436</v>
      </c>
      <c r="BB1308" t="s">
        <v>436</v>
      </c>
    </row>
    <row r="1309" spans="1:54" x14ac:dyDescent="0.25">
      <c r="A1309">
        <v>1957</v>
      </c>
      <c r="B1309" t="s">
        <v>157</v>
      </c>
      <c r="C1309" t="s">
        <v>122</v>
      </c>
      <c r="D1309" t="s">
        <v>122</v>
      </c>
      <c r="E1309" t="str">
        <f>VLOOKUP(D1309,TeamsFranchises!$A$2:$B$121,2,FALSE)</f>
        <v>Philadelphia Phillies</v>
      </c>
      <c r="G1309">
        <v>5</v>
      </c>
      <c r="H1309">
        <v>156</v>
      </c>
      <c r="I1309">
        <v>78</v>
      </c>
      <c r="J1309">
        <v>77</v>
      </c>
      <c r="K1309">
        <v>77</v>
      </c>
      <c r="N1309">
        <f t="shared" si="80"/>
        <v>0</v>
      </c>
      <c r="O1309" t="s">
        <v>51</v>
      </c>
      <c r="P1309">
        <f t="shared" si="81"/>
        <v>0</v>
      </c>
      <c r="Q1309" t="s">
        <v>51</v>
      </c>
      <c r="R1309">
        <f t="shared" si="82"/>
        <v>1</v>
      </c>
      <c r="S1309">
        <f t="shared" si="83"/>
        <v>0</v>
      </c>
      <c r="T1309" t="str">
        <f>IF('Teams-Start'!A1309&gt;=1903,"Y","N")</f>
        <v>Y</v>
      </c>
      <c r="U1309">
        <v>623</v>
      </c>
      <c r="V1309">
        <v>5241</v>
      </c>
      <c r="W1309">
        <v>1311</v>
      </c>
      <c r="X1309">
        <v>213</v>
      </c>
      <c r="Y1309">
        <v>44</v>
      </c>
      <c r="Z1309">
        <v>117</v>
      </c>
      <c r="AA1309">
        <v>534</v>
      </c>
      <c r="AB1309">
        <v>758</v>
      </c>
      <c r="AC1309">
        <v>57</v>
      </c>
      <c r="AD1309">
        <v>26</v>
      </c>
      <c r="AG1309">
        <v>656</v>
      </c>
      <c r="AH1309">
        <v>590</v>
      </c>
      <c r="AI1309">
        <v>3.79</v>
      </c>
      <c r="AJ1309">
        <v>54</v>
      </c>
      <c r="AK1309">
        <v>9</v>
      </c>
      <c r="AL1309">
        <v>23</v>
      </c>
      <c r="AM1309">
        <v>4203</v>
      </c>
      <c r="AN1309">
        <v>1363</v>
      </c>
      <c r="AO1309">
        <v>139</v>
      </c>
      <c r="AP1309">
        <v>412</v>
      </c>
      <c r="AQ1309">
        <v>858</v>
      </c>
      <c r="AR1309">
        <v>136</v>
      </c>
      <c r="AS1309">
        <v>117</v>
      </c>
      <c r="AT1309">
        <v>0.97599999999999998</v>
      </c>
      <c r="AU1309" t="s">
        <v>358</v>
      </c>
      <c r="AV1309" t="s">
        <v>503</v>
      </c>
      <c r="AW1309">
        <v>1146230</v>
      </c>
      <c r="AX1309">
        <v>97</v>
      </c>
      <c r="AY1309">
        <v>98</v>
      </c>
      <c r="AZ1309" t="s">
        <v>122</v>
      </c>
      <c r="BA1309" t="s">
        <v>122</v>
      </c>
      <c r="BB1309" t="s">
        <v>122</v>
      </c>
    </row>
    <row r="1310" spans="1:54" x14ac:dyDescent="0.25">
      <c r="A1310">
        <v>1957</v>
      </c>
      <c r="B1310" t="s">
        <v>157</v>
      </c>
      <c r="C1310" t="s">
        <v>229</v>
      </c>
      <c r="D1310" t="s">
        <v>229</v>
      </c>
      <c r="E1310" t="str">
        <f>VLOOKUP(D1310,TeamsFranchises!$A$2:$B$121,2,FALSE)</f>
        <v>Pittsburgh Pirates</v>
      </c>
      <c r="G1310">
        <v>7</v>
      </c>
      <c r="H1310">
        <v>155</v>
      </c>
      <c r="I1310">
        <v>77</v>
      </c>
      <c r="J1310">
        <v>62</v>
      </c>
      <c r="K1310">
        <v>92</v>
      </c>
      <c r="N1310">
        <f t="shared" si="80"/>
        <v>0</v>
      </c>
      <c r="O1310" t="s">
        <v>51</v>
      </c>
      <c r="P1310">
        <f t="shared" si="81"/>
        <v>0</v>
      </c>
      <c r="Q1310" t="s">
        <v>51</v>
      </c>
      <c r="R1310">
        <f t="shared" si="82"/>
        <v>1</v>
      </c>
      <c r="S1310">
        <f t="shared" si="83"/>
        <v>0</v>
      </c>
      <c r="T1310" t="str">
        <f>IF('Teams-Start'!A1310&gt;=1903,"Y","N")</f>
        <v>Y</v>
      </c>
      <c r="U1310">
        <v>586</v>
      </c>
      <c r="V1310">
        <v>5402</v>
      </c>
      <c r="W1310">
        <v>1447</v>
      </c>
      <c r="X1310">
        <v>231</v>
      </c>
      <c r="Y1310">
        <v>60</v>
      </c>
      <c r="Z1310">
        <v>92</v>
      </c>
      <c r="AA1310">
        <v>374</v>
      </c>
      <c r="AB1310">
        <v>733</v>
      </c>
      <c r="AC1310">
        <v>46</v>
      </c>
      <c r="AD1310">
        <v>35</v>
      </c>
      <c r="AG1310">
        <v>696</v>
      </c>
      <c r="AH1310">
        <v>601</v>
      </c>
      <c r="AI1310">
        <v>3.88</v>
      </c>
      <c r="AJ1310">
        <v>47</v>
      </c>
      <c r="AK1310">
        <v>9</v>
      </c>
      <c r="AL1310">
        <v>15</v>
      </c>
      <c r="AM1310">
        <v>4185</v>
      </c>
      <c r="AN1310">
        <v>1463</v>
      </c>
      <c r="AO1310">
        <v>158</v>
      </c>
      <c r="AP1310">
        <v>421</v>
      </c>
      <c r="AQ1310">
        <v>663</v>
      </c>
      <c r="AR1310">
        <v>170</v>
      </c>
      <c r="AS1310">
        <v>143</v>
      </c>
      <c r="AT1310">
        <v>0.97199999999999998</v>
      </c>
      <c r="AU1310" t="s">
        <v>390</v>
      </c>
      <c r="AV1310" t="s">
        <v>447</v>
      </c>
      <c r="AW1310">
        <v>850732</v>
      </c>
      <c r="AX1310">
        <v>97</v>
      </c>
      <c r="AY1310">
        <v>98</v>
      </c>
      <c r="AZ1310" t="s">
        <v>229</v>
      </c>
      <c r="BA1310" t="s">
        <v>229</v>
      </c>
      <c r="BB1310" t="s">
        <v>229</v>
      </c>
    </row>
    <row r="1311" spans="1:54" x14ac:dyDescent="0.25">
      <c r="A1311">
        <v>1957</v>
      </c>
      <c r="B1311" t="s">
        <v>157</v>
      </c>
      <c r="C1311" t="s">
        <v>396</v>
      </c>
      <c r="D1311" t="s">
        <v>154</v>
      </c>
      <c r="E1311" t="str">
        <f>VLOOKUP(D1311,TeamsFranchises!$A$2:$B$121,2,FALSE)</f>
        <v>St. Louis Cardinals</v>
      </c>
      <c r="G1311">
        <v>2</v>
      </c>
      <c r="H1311">
        <v>154</v>
      </c>
      <c r="I1311">
        <v>77</v>
      </c>
      <c r="J1311">
        <v>87</v>
      </c>
      <c r="K1311">
        <v>67</v>
      </c>
      <c r="N1311">
        <f t="shared" si="80"/>
        <v>0</v>
      </c>
      <c r="O1311" t="s">
        <v>51</v>
      </c>
      <c r="P1311">
        <f t="shared" si="81"/>
        <v>0</v>
      </c>
      <c r="Q1311" t="s">
        <v>51</v>
      </c>
      <c r="R1311">
        <f t="shared" si="82"/>
        <v>1</v>
      </c>
      <c r="S1311">
        <f t="shared" si="83"/>
        <v>0</v>
      </c>
      <c r="T1311" t="str">
        <f>IF('Teams-Start'!A1311&gt;=1903,"Y","N")</f>
        <v>Y</v>
      </c>
      <c r="U1311">
        <v>737</v>
      </c>
      <c r="V1311">
        <v>5472</v>
      </c>
      <c r="W1311">
        <v>1497</v>
      </c>
      <c r="X1311">
        <v>235</v>
      </c>
      <c r="Y1311">
        <v>43</v>
      </c>
      <c r="Z1311">
        <v>132</v>
      </c>
      <c r="AA1311">
        <v>493</v>
      </c>
      <c r="AB1311">
        <v>672</v>
      </c>
      <c r="AC1311">
        <v>58</v>
      </c>
      <c r="AD1311">
        <v>44</v>
      </c>
      <c r="AG1311">
        <v>666</v>
      </c>
      <c r="AH1311">
        <v>593</v>
      </c>
      <c r="AI1311">
        <v>3.78</v>
      </c>
      <c r="AJ1311">
        <v>46</v>
      </c>
      <c r="AK1311">
        <v>11</v>
      </c>
      <c r="AL1311">
        <v>29</v>
      </c>
      <c r="AM1311">
        <v>4239</v>
      </c>
      <c r="AN1311">
        <v>1385</v>
      </c>
      <c r="AO1311">
        <v>140</v>
      </c>
      <c r="AP1311">
        <v>506</v>
      </c>
      <c r="AQ1311">
        <v>778</v>
      </c>
      <c r="AR1311">
        <v>131</v>
      </c>
      <c r="AS1311">
        <v>168</v>
      </c>
      <c r="AT1311">
        <v>0.97899999999999998</v>
      </c>
      <c r="AU1311" t="s">
        <v>409</v>
      </c>
      <c r="AV1311" t="s">
        <v>444</v>
      </c>
      <c r="AW1311">
        <v>1183575</v>
      </c>
      <c r="AX1311">
        <v>102</v>
      </c>
      <c r="AY1311">
        <v>102</v>
      </c>
      <c r="AZ1311" t="s">
        <v>154</v>
      </c>
      <c r="BA1311" t="s">
        <v>396</v>
      </c>
      <c r="BB1311" t="s">
        <v>396</v>
      </c>
    </row>
    <row r="1312" spans="1:54" x14ac:dyDescent="0.25">
      <c r="A1312">
        <v>1957</v>
      </c>
      <c r="B1312" t="s">
        <v>410</v>
      </c>
      <c r="C1312" t="s">
        <v>425</v>
      </c>
      <c r="D1312" t="s">
        <v>426</v>
      </c>
      <c r="E1312" t="str">
        <f>VLOOKUP(D1312,TeamsFranchises!$A$2:$B$121,2,FALSE)</f>
        <v>Minnesota Twins</v>
      </c>
      <c r="G1312">
        <v>8</v>
      </c>
      <c r="H1312">
        <v>154</v>
      </c>
      <c r="I1312">
        <v>77</v>
      </c>
      <c r="J1312">
        <v>55</v>
      </c>
      <c r="K1312">
        <v>99</v>
      </c>
      <c r="N1312">
        <f t="shared" si="80"/>
        <v>0</v>
      </c>
      <c r="O1312" t="s">
        <v>51</v>
      </c>
      <c r="P1312">
        <f t="shared" si="81"/>
        <v>0</v>
      </c>
      <c r="Q1312" t="s">
        <v>51</v>
      </c>
      <c r="R1312">
        <f t="shared" si="82"/>
        <v>1</v>
      </c>
      <c r="S1312">
        <f t="shared" si="83"/>
        <v>0</v>
      </c>
      <c r="T1312" t="str">
        <f>IF('Teams-Start'!A1312&gt;=1903,"Y","N")</f>
        <v>Y</v>
      </c>
      <c r="U1312">
        <v>603</v>
      </c>
      <c r="V1312">
        <v>5231</v>
      </c>
      <c r="W1312">
        <v>1274</v>
      </c>
      <c r="X1312">
        <v>215</v>
      </c>
      <c r="Y1312">
        <v>38</v>
      </c>
      <c r="Z1312">
        <v>111</v>
      </c>
      <c r="AA1312">
        <v>527</v>
      </c>
      <c r="AB1312">
        <v>733</v>
      </c>
      <c r="AC1312">
        <v>13</v>
      </c>
      <c r="AD1312">
        <v>38</v>
      </c>
      <c r="AG1312">
        <v>808</v>
      </c>
      <c r="AH1312">
        <v>742</v>
      </c>
      <c r="AI1312">
        <v>4.8499999999999996</v>
      </c>
      <c r="AJ1312">
        <v>31</v>
      </c>
      <c r="AK1312">
        <v>5</v>
      </c>
      <c r="AL1312">
        <v>16</v>
      </c>
      <c r="AM1312">
        <v>4131</v>
      </c>
      <c r="AN1312">
        <v>1482</v>
      </c>
      <c r="AO1312">
        <v>149</v>
      </c>
      <c r="AP1312">
        <v>580</v>
      </c>
      <c r="AQ1312">
        <v>691</v>
      </c>
      <c r="AR1312">
        <v>128</v>
      </c>
      <c r="AS1312">
        <v>159</v>
      </c>
      <c r="AT1312">
        <v>0.97899999999999998</v>
      </c>
      <c r="AU1312" t="s">
        <v>397</v>
      </c>
      <c r="AV1312" t="s">
        <v>510</v>
      </c>
      <c r="AW1312">
        <v>457079</v>
      </c>
      <c r="AX1312">
        <v>98</v>
      </c>
      <c r="AY1312">
        <v>102</v>
      </c>
      <c r="AZ1312" t="s">
        <v>428</v>
      </c>
      <c r="BA1312" t="s">
        <v>425</v>
      </c>
      <c r="BB1312" t="s">
        <v>425</v>
      </c>
    </row>
    <row r="1313" spans="1:54" x14ac:dyDescent="0.25">
      <c r="A1313">
        <v>1958</v>
      </c>
      <c r="B1313" t="s">
        <v>410</v>
      </c>
      <c r="C1313" t="s">
        <v>95</v>
      </c>
      <c r="D1313" t="s">
        <v>95</v>
      </c>
      <c r="E1313" t="str">
        <f>VLOOKUP(D1313,TeamsFranchises!$A$2:$B$121,2,FALSE)</f>
        <v>Baltimore Orioles</v>
      </c>
      <c r="G1313">
        <v>6</v>
      </c>
      <c r="H1313">
        <v>154</v>
      </c>
      <c r="I1313">
        <v>78</v>
      </c>
      <c r="J1313">
        <v>74</v>
      </c>
      <c r="K1313">
        <v>79</v>
      </c>
      <c r="N1313">
        <f t="shared" si="80"/>
        <v>0</v>
      </c>
      <c r="O1313" t="s">
        <v>51</v>
      </c>
      <c r="P1313">
        <f t="shared" si="81"/>
        <v>0</v>
      </c>
      <c r="Q1313" t="s">
        <v>51</v>
      </c>
      <c r="R1313">
        <f t="shared" si="82"/>
        <v>1</v>
      </c>
      <c r="S1313">
        <f t="shared" si="83"/>
        <v>0</v>
      </c>
      <c r="T1313" t="str">
        <f>IF('Teams-Start'!A1313&gt;=1903,"Y","N")</f>
        <v>Y</v>
      </c>
      <c r="U1313">
        <v>521</v>
      </c>
      <c r="V1313">
        <v>5111</v>
      </c>
      <c r="W1313">
        <v>1233</v>
      </c>
      <c r="X1313">
        <v>195</v>
      </c>
      <c r="Y1313">
        <v>19</v>
      </c>
      <c r="Z1313">
        <v>108</v>
      </c>
      <c r="AA1313">
        <v>483</v>
      </c>
      <c r="AB1313">
        <v>731</v>
      </c>
      <c r="AC1313">
        <v>33</v>
      </c>
      <c r="AD1313">
        <v>35</v>
      </c>
      <c r="AG1313">
        <v>575</v>
      </c>
      <c r="AH1313">
        <v>517</v>
      </c>
      <c r="AI1313">
        <v>3.4</v>
      </c>
      <c r="AJ1313">
        <v>55</v>
      </c>
      <c r="AK1313">
        <v>15</v>
      </c>
      <c r="AL1313">
        <v>28</v>
      </c>
      <c r="AM1313">
        <v>4107</v>
      </c>
      <c r="AN1313">
        <v>1277</v>
      </c>
      <c r="AO1313">
        <v>106</v>
      </c>
      <c r="AP1313">
        <v>403</v>
      </c>
      <c r="AQ1313">
        <v>749</v>
      </c>
      <c r="AR1313">
        <v>114</v>
      </c>
      <c r="AS1313">
        <v>159</v>
      </c>
      <c r="AT1313">
        <v>0.98</v>
      </c>
      <c r="AU1313" t="s">
        <v>218</v>
      </c>
      <c r="AV1313" t="s">
        <v>504</v>
      </c>
      <c r="AW1313">
        <v>829991</v>
      </c>
      <c r="AX1313">
        <v>94</v>
      </c>
      <c r="AY1313">
        <v>95</v>
      </c>
      <c r="AZ1313" t="s">
        <v>95</v>
      </c>
      <c r="BA1313" t="s">
        <v>95</v>
      </c>
      <c r="BB1313" t="s">
        <v>95</v>
      </c>
    </row>
    <row r="1314" spans="1:54" x14ac:dyDescent="0.25">
      <c r="A1314">
        <v>1958</v>
      </c>
      <c r="B1314" t="s">
        <v>410</v>
      </c>
      <c r="C1314" t="s">
        <v>54</v>
      </c>
      <c r="D1314" t="s">
        <v>54</v>
      </c>
      <c r="E1314" t="str">
        <f>VLOOKUP(D1314,TeamsFranchises!$A$2:$B$121,2,FALSE)</f>
        <v>Boston Red Sox</v>
      </c>
      <c r="G1314">
        <v>3</v>
      </c>
      <c r="H1314">
        <v>155</v>
      </c>
      <c r="I1314">
        <v>77</v>
      </c>
      <c r="J1314">
        <v>79</v>
      </c>
      <c r="K1314">
        <v>75</v>
      </c>
      <c r="N1314">
        <f t="shared" si="80"/>
        <v>0</v>
      </c>
      <c r="O1314" t="s">
        <v>51</v>
      </c>
      <c r="P1314">
        <f t="shared" si="81"/>
        <v>0</v>
      </c>
      <c r="Q1314" t="s">
        <v>51</v>
      </c>
      <c r="R1314">
        <f t="shared" si="82"/>
        <v>1</v>
      </c>
      <c r="S1314">
        <f t="shared" si="83"/>
        <v>0</v>
      </c>
      <c r="T1314" t="str">
        <f>IF('Teams-Start'!A1314&gt;=1903,"Y","N")</f>
        <v>Y</v>
      </c>
      <c r="U1314">
        <v>697</v>
      </c>
      <c r="V1314">
        <v>5218</v>
      </c>
      <c r="W1314">
        <v>1335</v>
      </c>
      <c r="X1314">
        <v>229</v>
      </c>
      <c r="Y1314">
        <v>30</v>
      </c>
      <c r="Z1314">
        <v>155</v>
      </c>
      <c r="AA1314">
        <v>638</v>
      </c>
      <c r="AB1314">
        <v>820</v>
      </c>
      <c r="AC1314">
        <v>29</v>
      </c>
      <c r="AD1314">
        <v>22</v>
      </c>
      <c r="AG1314">
        <v>691</v>
      </c>
      <c r="AH1314">
        <v>601</v>
      </c>
      <c r="AI1314">
        <v>3.92</v>
      </c>
      <c r="AJ1314">
        <v>44</v>
      </c>
      <c r="AK1314">
        <v>5</v>
      </c>
      <c r="AL1314">
        <v>28</v>
      </c>
      <c r="AM1314">
        <v>4140</v>
      </c>
      <c r="AN1314">
        <v>1396</v>
      </c>
      <c r="AO1314">
        <v>121</v>
      </c>
      <c r="AP1314">
        <v>521</v>
      </c>
      <c r="AQ1314">
        <v>695</v>
      </c>
      <c r="AR1314">
        <v>145</v>
      </c>
      <c r="AS1314">
        <v>172</v>
      </c>
      <c r="AT1314">
        <v>0.97599999999999998</v>
      </c>
      <c r="AU1314" t="s">
        <v>441</v>
      </c>
      <c r="AV1314" t="s">
        <v>493</v>
      </c>
      <c r="AW1314">
        <v>1077047</v>
      </c>
      <c r="AX1314">
        <v>106</v>
      </c>
      <c r="AY1314">
        <v>106</v>
      </c>
      <c r="AZ1314" t="s">
        <v>54</v>
      </c>
      <c r="BA1314" t="s">
        <v>54</v>
      </c>
      <c r="BB1314" t="s">
        <v>54</v>
      </c>
    </row>
    <row r="1315" spans="1:54" x14ac:dyDescent="0.25">
      <c r="A1315">
        <v>1958</v>
      </c>
      <c r="B1315" t="s">
        <v>410</v>
      </c>
      <c r="C1315" t="s">
        <v>415</v>
      </c>
      <c r="D1315" t="s">
        <v>416</v>
      </c>
      <c r="E1315" t="str">
        <f>VLOOKUP(D1315,TeamsFranchises!$A$2:$B$121,2,FALSE)</f>
        <v>Chicago White Sox</v>
      </c>
      <c r="G1315">
        <v>2</v>
      </c>
      <c r="H1315">
        <v>155</v>
      </c>
      <c r="I1315">
        <v>77</v>
      </c>
      <c r="J1315">
        <v>82</v>
      </c>
      <c r="K1315">
        <v>72</v>
      </c>
      <c r="N1315">
        <f t="shared" si="80"/>
        <v>0</v>
      </c>
      <c r="O1315" t="s">
        <v>51</v>
      </c>
      <c r="P1315">
        <f t="shared" si="81"/>
        <v>0</v>
      </c>
      <c r="Q1315" t="s">
        <v>51</v>
      </c>
      <c r="R1315">
        <f t="shared" si="82"/>
        <v>1</v>
      </c>
      <c r="S1315">
        <f t="shared" si="83"/>
        <v>0</v>
      </c>
      <c r="T1315" t="str">
        <f>IF('Teams-Start'!A1315&gt;=1903,"Y","N")</f>
        <v>Y</v>
      </c>
      <c r="U1315">
        <v>634</v>
      </c>
      <c r="V1315">
        <v>5249</v>
      </c>
      <c r="W1315">
        <v>1348</v>
      </c>
      <c r="X1315">
        <v>191</v>
      </c>
      <c r="Y1315">
        <v>42</v>
      </c>
      <c r="Z1315">
        <v>101</v>
      </c>
      <c r="AA1315">
        <v>518</v>
      </c>
      <c r="AB1315">
        <v>669</v>
      </c>
      <c r="AC1315">
        <v>101</v>
      </c>
      <c r="AD1315">
        <v>33</v>
      </c>
      <c r="AG1315">
        <v>615</v>
      </c>
      <c r="AH1315">
        <v>557</v>
      </c>
      <c r="AI1315">
        <v>3.61</v>
      </c>
      <c r="AJ1315">
        <v>55</v>
      </c>
      <c r="AK1315">
        <v>15</v>
      </c>
      <c r="AL1315">
        <v>25</v>
      </c>
      <c r="AM1315">
        <v>4167</v>
      </c>
      <c r="AN1315">
        <v>1296</v>
      </c>
      <c r="AO1315">
        <v>152</v>
      </c>
      <c r="AP1315">
        <v>515</v>
      </c>
      <c r="AQ1315">
        <v>751</v>
      </c>
      <c r="AR1315">
        <v>113</v>
      </c>
      <c r="AS1315">
        <v>160</v>
      </c>
      <c r="AT1315">
        <v>0.98099999999999998</v>
      </c>
      <c r="AU1315" t="s">
        <v>417</v>
      </c>
      <c r="AV1315" t="s">
        <v>450</v>
      </c>
      <c r="AW1315">
        <v>797451</v>
      </c>
      <c r="AX1315">
        <v>99</v>
      </c>
      <c r="AY1315">
        <v>97</v>
      </c>
      <c r="AZ1315" t="s">
        <v>416</v>
      </c>
      <c r="BA1315" t="s">
        <v>415</v>
      </c>
      <c r="BB1315" t="s">
        <v>415</v>
      </c>
    </row>
    <row r="1316" spans="1:54" x14ac:dyDescent="0.25">
      <c r="A1316">
        <v>1958</v>
      </c>
      <c r="B1316" t="s">
        <v>157</v>
      </c>
      <c r="C1316" t="s">
        <v>161</v>
      </c>
      <c r="D1316" t="s">
        <v>162</v>
      </c>
      <c r="E1316" t="str">
        <f>VLOOKUP(D1316,TeamsFranchises!$A$2:$B$121,2,FALSE)</f>
        <v>Chicago Cubs</v>
      </c>
      <c r="G1316">
        <v>5</v>
      </c>
      <c r="H1316">
        <v>154</v>
      </c>
      <c r="I1316">
        <v>77</v>
      </c>
      <c r="J1316">
        <v>72</v>
      </c>
      <c r="K1316">
        <v>82</v>
      </c>
      <c r="N1316">
        <f t="shared" si="80"/>
        <v>0</v>
      </c>
      <c r="O1316" t="s">
        <v>51</v>
      </c>
      <c r="P1316">
        <f t="shared" si="81"/>
        <v>0</v>
      </c>
      <c r="Q1316" t="s">
        <v>51</v>
      </c>
      <c r="R1316">
        <f t="shared" si="82"/>
        <v>1</v>
      </c>
      <c r="S1316">
        <f t="shared" si="83"/>
        <v>0</v>
      </c>
      <c r="T1316" t="str">
        <f>IF('Teams-Start'!A1316&gt;=1903,"Y","N")</f>
        <v>Y</v>
      </c>
      <c r="U1316">
        <v>709</v>
      </c>
      <c r="V1316">
        <v>5289</v>
      </c>
      <c r="W1316">
        <v>1402</v>
      </c>
      <c r="X1316">
        <v>207</v>
      </c>
      <c r="Y1316">
        <v>49</v>
      </c>
      <c r="Z1316">
        <v>182</v>
      </c>
      <c r="AA1316">
        <v>487</v>
      </c>
      <c r="AB1316">
        <v>853</v>
      </c>
      <c r="AC1316">
        <v>39</v>
      </c>
      <c r="AD1316">
        <v>23</v>
      </c>
      <c r="AG1316">
        <v>725</v>
      </c>
      <c r="AH1316">
        <v>638</v>
      </c>
      <c r="AI1316">
        <v>4.22</v>
      </c>
      <c r="AJ1316">
        <v>27</v>
      </c>
      <c r="AK1316">
        <v>5</v>
      </c>
      <c r="AL1316">
        <v>24</v>
      </c>
      <c r="AM1316">
        <v>4083</v>
      </c>
      <c r="AN1316">
        <v>1322</v>
      </c>
      <c r="AO1316">
        <v>142</v>
      </c>
      <c r="AP1316">
        <v>619</v>
      </c>
      <c r="AQ1316">
        <v>805</v>
      </c>
      <c r="AR1316">
        <v>150</v>
      </c>
      <c r="AS1316">
        <v>161</v>
      </c>
      <c r="AT1316">
        <v>0.97499999999999998</v>
      </c>
      <c r="AU1316" t="s">
        <v>434</v>
      </c>
      <c r="AV1316" t="s">
        <v>473</v>
      </c>
      <c r="AW1316">
        <v>979904</v>
      </c>
      <c r="AX1316">
        <v>98</v>
      </c>
      <c r="AY1316">
        <v>99</v>
      </c>
      <c r="AZ1316" t="s">
        <v>162</v>
      </c>
      <c r="BA1316" t="s">
        <v>161</v>
      </c>
      <c r="BB1316" t="s">
        <v>161</v>
      </c>
    </row>
    <row r="1317" spans="1:54" x14ac:dyDescent="0.25">
      <c r="A1317">
        <v>1958</v>
      </c>
      <c r="B1317" t="s">
        <v>157</v>
      </c>
      <c r="C1317" t="s">
        <v>167</v>
      </c>
      <c r="D1317" t="s">
        <v>167</v>
      </c>
      <c r="E1317" t="str">
        <f>VLOOKUP(D1317,TeamsFranchises!$A$2:$B$121,2,FALSE)</f>
        <v>Cincinnati Reds</v>
      </c>
      <c r="G1317">
        <v>4</v>
      </c>
      <c r="H1317">
        <v>154</v>
      </c>
      <c r="I1317">
        <v>77</v>
      </c>
      <c r="J1317">
        <v>76</v>
      </c>
      <c r="K1317">
        <v>78</v>
      </c>
      <c r="N1317">
        <f t="shared" si="80"/>
        <v>0</v>
      </c>
      <c r="O1317" t="s">
        <v>51</v>
      </c>
      <c r="P1317">
        <f t="shared" si="81"/>
        <v>0</v>
      </c>
      <c r="Q1317" t="s">
        <v>51</v>
      </c>
      <c r="R1317">
        <f t="shared" si="82"/>
        <v>1</v>
      </c>
      <c r="S1317">
        <f t="shared" si="83"/>
        <v>0</v>
      </c>
      <c r="T1317" t="str">
        <f>IF('Teams-Start'!A1317&gt;=1903,"Y","N")</f>
        <v>Y</v>
      </c>
      <c r="U1317">
        <v>695</v>
      </c>
      <c r="V1317">
        <v>5273</v>
      </c>
      <c r="W1317">
        <v>1359</v>
      </c>
      <c r="X1317">
        <v>242</v>
      </c>
      <c r="Y1317">
        <v>40</v>
      </c>
      <c r="Z1317">
        <v>123</v>
      </c>
      <c r="AA1317">
        <v>572</v>
      </c>
      <c r="AB1317">
        <v>765</v>
      </c>
      <c r="AC1317">
        <v>61</v>
      </c>
      <c r="AD1317">
        <v>38</v>
      </c>
      <c r="AG1317">
        <v>621</v>
      </c>
      <c r="AH1317">
        <v>574</v>
      </c>
      <c r="AI1317">
        <v>3.73</v>
      </c>
      <c r="AJ1317">
        <v>50</v>
      </c>
      <c r="AK1317">
        <v>7</v>
      </c>
      <c r="AL1317">
        <v>20</v>
      </c>
      <c r="AM1317">
        <v>4155</v>
      </c>
      <c r="AN1317">
        <v>1422</v>
      </c>
      <c r="AO1317">
        <v>148</v>
      </c>
      <c r="AP1317">
        <v>419</v>
      </c>
      <c r="AQ1317">
        <v>705</v>
      </c>
      <c r="AR1317">
        <v>99</v>
      </c>
      <c r="AS1317">
        <v>148</v>
      </c>
      <c r="AT1317">
        <v>0.98299999999999998</v>
      </c>
      <c r="AU1317" t="s">
        <v>505</v>
      </c>
      <c r="AV1317" t="s">
        <v>455</v>
      </c>
      <c r="AW1317">
        <v>788582</v>
      </c>
      <c r="AX1317">
        <v>106</v>
      </c>
      <c r="AY1317">
        <v>105</v>
      </c>
      <c r="AZ1317" t="s">
        <v>167</v>
      </c>
      <c r="BA1317" t="s">
        <v>167</v>
      </c>
      <c r="BB1317" t="s">
        <v>167</v>
      </c>
    </row>
    <row r="1318" spans="1:54" x14ac:dyDescent="0.25">
      <c r="A1318">
        <v>1958</v>
      </c>
      <c r="B1318" t="s">
        <v>410</v>
      </c>
      <c r="C1318" t="s">
        <v>64</v>
      </c>
      <c r="D1318" t="s">
        <v>64</v>
      </c>
      <c r="E1318" t="str">
        <f>VLOOKUP(D1318,TeamsFranchises!$A$2:$B$121,2,FALSE)</f>
        <v>Cleveland Indians</v>
      </c>
      <c r="G1318">
        <v>4</v>
      </c>
      <c r="H1318">
        <v>153</v>
      </c>
      <c r="I1318">
        <v>76</v>
      </c>
      <c r="J1318">
        <v>77</v>
      </c>
      <c r="K1318">
        <v>76</v>
      </c>
      <c r="N1318">
        <f t="shared" si="80"/>
        <v>0</v>
      </c>
      <c r="O1318" t="s">
        <v>51</v>
      </c>
      <c r="P1318">
        <f t="shared" si="81"/>
        <v>0</v>
      </c>
      <c r="Q1318" t="s">
        <v>51</v>
      </c>
      <c r="R1318">
        <f t="shared" si="82"/>
        <v>1</v>
      </c>
      <c r="S1318">
        <f t="shared" si="83"/>
        <v>0</v>
      </c>
      <c r="T1318" t="str">
        <f>IF('Teams-Start'!A1318&gt;=1903,"Y","N")</f>
        <v>Y</v>
      </c>
      <c r="U1318">
        <v>694</v>
      </c>
      <c r="V1318">
        <v>5201</v>
      </c>
      <c r="W1318">
        <v>1340</v>
      </c>
      <c r="X1318">
        <v>210</v>
      </c>
      <c r="Y1318">
        <v>31</v>
      </c>
      <c r="Z1318">
        <v>161</v>
      </c>
      <c r="AA1318">
        <v>494</v>
      </c>
      <c r="AB1318">
        <v>819</v>
      </c>
      <c r="AC1318">
        <v>50</v>
      </c>
      <c r="AD1318">
        <v>49</v>
      </c>
      <c r="AG1318">
        <v>635</v>
      </c>
      <c r="AH1318">
        <v>569</v>
      </c>
      <c r="AI1318">
        <v>3.73</v>
      </c>
      <c r="AJ1318">
        <v>51</v>
      </c>
      <c r="AK1318">
        <v>2</v>
      </c>
      <c r="AL1318">
        <v>20</v>
      </c>
      <c r="AM1318">
        <v>4119</v>
      </c>
      <c r="AN1318">
        <v>1283</v>
      </c>
      <c r="AO1318">
        <v>123</v>
      </c>
      <c r="AP1318">
        <v>604</v>
      </c>
      <c r="AQ1318">
        <v>766</v>
      </c>
      <c r="AR1318">
        <v>152</v>
      </c>
      <c r="AS1318">
        <v>171</v>
      </c>
      <c r="AT1318">
        <v>0.97399999999999998</v>
      </c>
      <c r="AU1318" t="s">
        <v>487</v>
      </c>
      <c r="AV1318" t="s">
        <v>498</v>
      </c>
      <c r="AW1318">
        <v>663805</v>
      </c>
      <c r="AX1318">
        <v>99</v>
      </c>
      <c r="AY1318">
        <v>98</v>
      </c>
      <c r="AZ1318" t="s">
        <v>64</v>
      </c>
      <c r="BA1318" t="s">
        <v>64</v>
      </c>
      <c r="BB1318" t="s">
        <v>64</v>
      </c>
    </row>
    <row r="1319" spans="1:54" x14ac:dyDescent="0.25">
      <c r="A1319">
        <v>1958</v>
      </c>
      <c r="B1319" t="s">
        <v>410</v>
      </c>
      <c r="C1319" t="s">
        <v>419</v>
      </c>
      <c r="D1319" t="s">
        <v>419</v>
      </c>
      <c r="E1319" t="str">
        <f>VLOOKUP(D1319,TeamsFranchises!$A$2:$B$121,2,FALSE)</f>
        <v>Detroit Tigers</v>
      </c>
      <c r="G1319">
        <v>5</v>
      </c>
      <c r="H1319">
        <v>154</v>
      </c>
      <c r="I1319">
        <v>77</v>
      </c>
      <c r="J1319">
        <v>77</v>
      </c>
      <c r="K1319">
        <v>77</v>
      </c>
      <c r="N1319">
        <f t="shared" si="80"/>
        <v>0</v>
      </c>
      <c r="O1319" t="s">
        <v>51</v>
      </c>
      <c r="P1319">
        <f t="shared" si="81"/>
        <v>0</v>
      </c>
      <c r="Q1319" t="s">
        <v>51</v>
      </c>
      <c r="R1319">
        <f t="shared" si="82"/>
        <v>1</v>
      </c>
      <c r="S1319">
        <f t="shared" si="83"/>
        <v>0</v>
      </c>
      <c r="T1319" t="str">
        <f>IF('Teams-Start'!A1319&gt;=1903,"Y","N")</f>
        <v>Y</v>
      </c>
      <c r="U1319">
        <v>659</v>
      </c>
      <c r="V1319">
        <v>5194</v>
      </c>
      <c r="W1319">
        <v>1384</v>
      </c>
      <c r="X1319">
        <v>229</v>
      </c>
      <c r="Y1319">
        <v>41</v>
      </c>
      <c r="Z1319">
        <v>109</v>
      </c>
      <c r="AA1319">
        <v>463</v>
      </c>
      <c r="AB1319">
        <v>678</v>
      </c>
      <c r="AC1319">
        <v>48</v>
      </c>
      <c r="AD1319">
        <v>32</v>
      </c>
      <c r="AG1319">
        <v>606</v>
      </c>
      <c r="AH1319">
        <v>541</v>
      </c>
      <c r="AI1319">
        <v>3.59</v>
      </c>
      <c r="AJ1319">
        <v>59</v>
      </c>
      <c r="AK1319">
        <v>8</v>
      </c>
      <c r="AL1319">
        <v>19</v>
      </c>
      <c r="AM1319">
        <v>4071</v>
      </c>
      <c r="AN1319">
        <v>1294</v>
      </c>
      <c r="AO1319">
        <v>133</v>
      </c>
      <c r="AP1319">
        <v>437</v>
      </c>
      <c r="AQ1319">
        <v>797</v>
      </c>
      <c r="AR1319">
        <v>106</v>
      </c>
      <c r="AS1319">
        <v>140</v>
      </c>
      <c r="AT1319">
        <v>0.98199999999999998</v>
      </c>
      <c r="AU1319" t="s">
        <v>420</v>
      </c>
      <c r="AV1319" t="s">
        <v>495</v>
      </c>
      <c r="AW1319">
        <v>1098924</v>
      </c>
      <c r="AX1319">
        <v>107</v>
      </c>
      <c r="AY1319">
        <v>107</v>
      </c>
      <c r="AZ1319" t="s">
        <v>419</v>
      </c>
      <c r="BA1319" t="s">
        <v>419</v>
      </c>
      <c r="BB1319" t="s">
        <v>419</v>
      </c>
    </row>
    <row r="1320" spans="1:54" x14ac:dyDescent="0.25">
      <c r="A1320">
        <v>1958</v>
      </c>
      <c r="B1320" t="s">
        <v>410</v>
      </c>
      <c r="C1320" t="s">
        <v>506</v>
      </c>
      <c r="D1320" t="s">
        <v>423</v>
      </c>
      <c r="E1320" t="str">
        <f>VLOOKUP(D1320,TeamsFranchises!$A$2:$B$121,2,FALSE)</f>
        <v>Oakland Athletics</v>
      </c>
      <c r="G1320">
        <v>7</v>
      </c>
      <c r="H1320">
        <v>156</v>
      </c>
      <c r="I1320">
        <v>78</v>
      </c>
      <c r="J1320">
        <v>73</v>
      </c>
      <c r="K1320">
        <v>81</v>
      </c>
      <c r="N1320">
        <f t="shared" si="80"/>
        <v>0</v>
      </c>
      <c r="O1320" t="s">
        <v>51</v>
      </c>
      <c r="P1320">
        <f t="shared" si="81"/>
        <v>0</v>
      </c>
      <c r="Q1320" t="s">
        <v>51</v>
      </c>
      <c r="R1320">
        <f t="shared" si="82"/>
        <v>1</v>
      </c>
      <c r="S1320">
        <f t="shared" si="83"/>
        <v>0</v>
      </c>
      <c r="T1320" t="str">
        <f>IF('Teams-Start'!A1320&gt;=1903,"Y","N")</f>
        <v>Y</v>
      </c>
      <c r="U1320">
        <v>642</v>
      </c>
      <c r="V1320">
        <v>5261</v>
      </c>
      <c r="W1320">
        <v>1297</v>
      </c>
      <c r="X1320">
        <v>196</v>
      </c>
      <c r="Y1320">
        <v>50</v>
      </c>
      <c r="Z1320">
        <v>138</v>
      </c>
      <c r="AA1320">
        <v>452</v>
      </c>
      <c r="AB1320">
        <v>747</v>
      </c>
      <c r="AC1320">
        <v>22</v>
      </c>
      <c r="AD1320">
        <v>36</v>
      </c>
      <c r="AG1320">
        <v>713</v>
      </c>
      <c r="AH1320">
        <v>645</v>
      </c>
      <c r="AI1320">
        <v>4.1500000000000004</v>
      </c>
      <c r="AJ1320">
        <v>42</v>
      </c>
      <c r="AK1320">
        <v>9</v>
      </c>
      <c r="AL1320">
        <v>25</v>
      </c>
      <c r="AM1320">
        <v>4194</v>
      </c>
      <c r="AN1320">
        <v>1405</v>
      </c>
      <c r="AO1320">
        <v>150</v>
      </c>
      <c r="AP1320">
        <v>467</v>
      </c>
      <c r="AQ1320">
        <v>721</v>
      </c>
      <c r="AR1320">
        <v>125</v>
      </c>
      <c r="AS1320">
        <v>166</v>
      </c>
      <c r="AT1320">
        <v>0.97899999999999998</v>
      </c>
      <c r="AU1320" t="s">
        <v>507</v>
      </c>
      <c r="AV1320" t="s">
        <v>508</v>
      </c>
      <c r="AW1320">
        <v>925090</v>
      </c>
      <c r="AX1320">
        <v>102</v>
      </c>
      <c r="AY1320">
        <v>104</v>
      </c>
      <c r="AZ1320" t="s">
        <v>509</v>
      </c>
      <c r="BA1320" t="s">
        <v>506</v>
      </c>
      <c r="BB1320" t="s">
        <v>506</v>
      </c>
    </row>
    <row r="1321" spans="1:54" x14ac:dyDescent="0.25">
      <c r="A1321">
        <v>1958</v>
      </c>
      <c r="B1321" t="s">
        <v>157</v>
      </c>
      <c r="C1321" t="s">
        <v>511</v>
      </c>
      <c r="D1321" t="s">
        <v>260</v>
      </c>
      <c r="E1321" t="str">
        <f>VLOOKUP(D1321,TeamsFranchises!$A$2:$B$121,2,FALSE)</f>
        <v>Los Angeles Dodgers</v>
      </c>
      <c r="G1321">
        <v>7</v>
      </c>
      <c r="H1321">
        <v>154</v>
      </c>
      <c r="I1321">
        <v>77</v>
      </c>
      <c r="J1321">
        <v>71</v>
      </c>
      <c r="K1321">
        <v>83</v>
      </c>
      <c r="N1321">
        <f t="shared" si="80"/>
        <v>0</v>
      </c>
      <c r="O1321" t="s">
        <v>51</v>
      </c>
      <c r="P1321">
        <f t="shared" si="81"/>
        <v>0</v>
      </c>
      <c r="Q1321" t="s">
        <v>51</v>
      </c>
      <c r="R1321">
        <f t="shared" si="82"/>
        <v>1</v>
      </c>
      <c r="S1321">
        <f t="shared" si="83"/>
        <v>0</v>
      </c>
      <c r="T1321" t="str">
        <f>IF('Teams-Start'!A1321&gt;=1903,"Y","N")</f>
        <v>Y</v>
      </c>
      <c r="U1321">
        <v>668</v>
      </c>
      <c r="V1321">
        <v>5173</v>
      </c>
      <c r="W1321">
        <v>1297</v>
      </c>
      <c r="X1321">
        <v>166</v>
      </c>
      <c r="Y1321">
        <v>50</v>
      </c>
      <c r="Z1321">
        <v>172</v>
      </c>
      <c r="AA1321">
        <v>495</v>
      </c>
      <c r="AB1321">
        <v>850</v>
      </c>
      <c r="AC1321">
        <v>73</v>
      </c>
      <c r="AD1321">
        <v>47</v>
      </c>
      <c r="AG1321">
        <v>761</v>
      </c>
      <c r="AH1321">
        <v>679</v>
      </c>
      <c r="AI1321">
        <v>4.47</v>
      </c>
      <c r="AJ1321">
        <v>30</v>
      </c>
      <c r="AK1321">
        <v>7</v>
      </c>
      <c r="AL1321">
        <v>31</v>
      </c>
      <c r="AM1321">
        <v>4104</v>
      </c>
      <c r="AN1321">
        <v>1399</v>
      </c>
      <c r="AO1321">
        <v>173</v>
      </c>
      <c r="AP1321">
        <v>606</v>
      </c>
      <c r="AQ1321">
        <v>855</v>
      </c>
      <c r="AR1321">
        <v>145</v>
      </c>
      <c r="AS1321">
        <v>198</v>
      </c>
      <c r="AT1321">
        <v>0.97499999999999998</v>
      </c>
      <c r="AU1321" t="s">
        <v>512</v>
      </c>
      <c r="AV1321" t="s">
        <v>513</v>
      </c>
      <c r="AW1321">
        <v>1845556</v>
      </c>
      <c r="AX1321">
        <v>104</v>
      </c>
      <c r="AY1321">
        <v>104</v>
      </c>
      <c r="AZ1321" t="s">
        <v>260</v>
      </c>
      <c r="BA1321" t="s">
        <v>511</v>
      </c>
      <c r="BB1321" t="s">
        <v>511</v>
      </c>
    </row>
    <row r="1322" spans="1:54" x14ac:dyDescent="0.25">
      <c r="A1322">
        <v>1958</v>
      </c>
      <c r="B1322" t="s">
        <v>157</v>
      </c>
      <c r="C1322" t="s">
        <v>499</v>
      </c>
      <c r="D1322" t="s">
        <v>159</v>
      </c>
      <c r="E1322" t="str">
        <f>VLOOKUP(D1322,TeamsFranchises!$A$2:$B$121,2,FALSE)</f>
        <v>Atlanta Braves</v>
      </c>
      <c r="G1322">
        <v>1</v>
      </c>
      <c r="H1322">
        <v>154</v>
      </c>
      <c r="I1322">
        <v>77</v>
      </c>
      <c r="J1322">
        <v>92</v>
      </c>
      <c r="K1322">
        <v>62</v>
      </c>
      <c r="N1322">
        <f t="shared" si="80"/>
        <v>0</v>
      </c>
      <c r="O1322" t="s">
        <v>76</v>
      </c>
      <c r="P1322">
        <f t="shared" si="81"/>
        <v>1</v>
      </c>
      <c r="Q1322" t="s">
        <v>51</v>
      </c>
      <c r="R1322">
        <f t="shared" si="82"/>
        <v>1</v>
      </c>
      <c r="S1322">
        <f t="shared" si="83"/>
        <v>0</v>
      </c>
      <c r="T1322" t="str">
        <f>IF('Teams-Start'!A1322&gt;=1903,"Y","N")</f>
        <v>Y</v>
      </c>
      <c r="U1322">
        <v>675</v>
      </c>
      <c r="V1322">
        <v>5225</v>
      </c>
      <c r="W1322">
        <v>1388</v>
      </c>
      <c r="X1322">
        <v>221</v>
      </c>
      <c r="Y1322">
        <v>21</v>
      </c>
      <c r="Z1322">
        <v>167</v>
      </c>
      <c r="AA1322">
        <v>478</v>
      </c>
      <c r="AB1322">
        <v>646</v>
      </c>
      <c r="AC1322">
        <v>26</v>
      </c>
      <c r="AD1322">
        <v>8</v>
      </c>
      <c r="AG1322">
        <v>541</v>
      </c>
      <c r="AH1322">
        <v>491</v>
      </c>
      <c r="AI1322">
        <v>3.21</v>
      </c>
      <c r="AJ1322">
        <v>72</v>
      </c>
      <c r="AK1322">
        <v>16</v>
      </c>
      <c r="AL1322">
        <v>17</v>
      </c>
      <c r="AM1322">
        <v>4128</v>
      </c>
      <c r="AN1322">
        <v>1261</v>
      </c>
      <c r="AO1322">
        <v>125</v>
      </c>
      <c r="AP1322">
        <v>426</v>
      </c>
      <c r="AQ1322">
        <v>773</v>
      </c>
      <c r="AR1322">
        <v>119</v>
      </c>
      <c r="AS1322">
        <v>152</v>
      </c>
      <c r="AT1322">
        <v>0.98</v>
      </c>
      <c r="AU1322" t="s">
        <v>500</v>
      </c>
      <c r="AV1322" t="s">
        <v>501</v>
      </c>
      <c r="AW1322">
        <v>1971101</v>
      </c>
      <c r="AX1322">
        <v>92</v>
      </c>
      <c r="AY1322">
        <v>89</v>
      </c>
      <c r="AZ1322" t="s">
        <v>502</v>
      </c>
      <c r="BA1322" t="s">
        <v>502</v>
      </c>
      <c r="BB1322" t="s">
        <v>502</v>
      </c>
    </row>
    <row r="1323" spans="1:54" x14ac:dyDescent="0.25">
      <c r="A1323">
        <v>1958</v>
      </c>
      <c r="B1323" t="s">
        <v>410</v>
      </c>
      <c r="C1323" t="s">
        <v>436</v>
      </c>
      <c r="D1323" t="s">
        <v>412</v>
      </c>
      <c r="E1323" t="str">
        <f>VLOOKUP(D1323,TeamsFranchises!$A$2:$B$121,2,FALSE)</f>
        <v>New York Yankees</v>
      </c>
      <c r="G1323">
        <v>1</v>
      </c>
      <c r="H1323">
        <v>155</v>
      </c>
      <c r="I1323">
        <v>78</v>
      </c>
      <c r="J1323">
        <v>92</v>
      </c>
      <c r="K1323">
        <v>62</v>
      </c>
      <c r="N1323">
        <f t="shared" si="80"/>
        <v>0</v>
      </c>
      <c r="O1323" t="s">
        <v>76</v>
      </c>
      <c r="P1323">
        <f t="shared" si="81"/>
        <v>1</v>
      </c>
      <c r="Q1323" t="s">
        <v>76</v>
      </c>
      <c r="R1323">
        <f t="shared" si="82"/>
        <v>0</v>
      </c>
      <c r="S1323">
        <f t="shared" si="83"/>
        <v>1</v>
      </c>
      <c r="T1323" t="str">
        <f>IF('Teams-Start'!A1323&gt;=1903,"Y","N")</f>
        <v>Y</v>
      </c>
      <c r="U1323">
        <v>759</v>
      </c>
      <c r="V1323">
        <v>5294</v>
      </c>
      <c r="W1323">
        <v>1418</v>
      </c>
      <c r="X1323">
        <v>212</v>
      </c>
      <c r="Y1323">
        <v>39</v>
      </c>
      <c r="Z1323">
        <v>164</v>
      </c>
      <c r="AA1323">
        <v>537</v>
      </c>
      <c r="AB1323">
        <v>822</v>
      </c>
      <c r="AC1323">
        <v>48</v>
      </c>
      <c r="AD1323">
        <v>32</v>
      </c>
      <c r="AG1323">
        <v>577</v>
      </c>
      <c r="AH1323">
        <v>493</v>
      </c>
      <c r="AI1323">
        <v>3.22</v>
      </c>
      <c r="AJ1323">
        <v>53</v>
      </c>
      <c r="AK1323">
        <v>21</v>
      </c>
      <c r="AL1323">
        <v>33</v>
      </c>
      <c r="AM1323">
        <v>4137</v>
      </c>
      <c r="AN1323">
        <v>1201</v>
      </c>
      <c r="AO1323">
        <v>116</v>
      </c>
      <c r="AP1323">
        <v>557</v>
      </c>
      <c r="AQ1323">
        <v>796</v>
      </c>
      <c r="AR1323">
        <v>128</v>
      </c>
      <c r="AS1323">
        <v>182</v>
      </c>
      <c r="AT1323">
        <v>0.97799999999999998</v>
      </c>
      <c r="AU1323" t="s">
        <v>459</v>
      </c>
      <c r="AV1323" t="s">
        <v>491</v>
      </c>
      <c r="AW1323">
        <v>1428438</v>
      </c>
      <c r="AX1323">
        <v>96</v>
      </c>
      <c r="AY1323">
        <v>94</v>
      </c>
      <c r="AZ1323" t="s">
        <v>412</v>
      </c>
      <c r="BA1323" t="s">
        <v>436</v>
      </c>
      <c r="BB1323" t="s">
        <v>436</v>
      </c>
    </row>
    <row r="1324" spans="1:54" x14ac:dyDescent="0.25">
      <c r="A1324">
        <v>1958</v>
      </c>
      <c r="B1324" t="s">
        <v>157</v>
      </c>
      <c r="C1324" t="s">
        <v>122</v>
      </c>
      <c r="D1324" t="s">
        <v>122</v>
      </c>
      <c r="E1324" t="str">
        <f>VLOOKUP(D1324,TeamsFranchises!$A$2:$B$121,2,FALSE)</f>
        <v>Philadelphia Phillies</v>
      </c>
      <c r="G1324">
        <v>8</v>
      </c>
      <c r="H1324">
        <v>154</v>
      </c>
      <c r="I1324">
        <v>77</v>
      </c>
      <c r="J1324">
        <v>69</v>
      </c>
      <c r="K1324">
        <v>85</v>
      </c>
      <c r="N1324">
        <f t="shared" si="80"/>
        <v>0</v>
      </c>
      <c r="O1324" t="s">
        <v>51</v>
      </c>
      <c r="P1324">
        <f t="shared" si="81"/>
        <v>0</v>
      </c>
      <c r="Q1324" t="s">
        <v>51</v>
      </c>
      <c r="R1324">
        <f t="shared" si="82"/>
        <v>1</v>
      </c>
      <c r="S1324">
        <f t="shared" si="83"/>
        <v>0</v>
      </c>
      <c r="T1324" t="str">
        <f>IF('Teams-Start'!A1324&gt;=1903,"Y","N")</f>
        <v>Y</v>
      </c>
      <c r="U1324">
        <v>664</v>
      </c>
      <c r="V1324">
        <v>5363</v>
      </c>
      <c r="W1324">
        <v>1424</v>
      </c>
      <c r="X1324">
        <v>238</v>
      </c>
      <c r="Y1324">
        <v>56</v>
      </c>
      <c r="Z1324">
        <v>124</v>
      </c>
      <c r="AA1324">
        <v>573</v>
      </c>
      <c r="AB1324">
        <v>871</v>
      </c>
      <c r="AC1324">
        <v>51</v>
      </c>
      <c r="AD1324">
        <v>33</v>
      </c>
      <c r="AG1324">
        <v>762</v>
      </c>
      <c r="AH1324">
        <v>671</v>
      </c>
      <c r="AI1324">
        <v>4.32</v>
      </c>
      <c r="AJ1324">
        <v>51</v>
      </c>
      <c r="AK1324">
        <v>6</v>
      </c>
      <c r="AL1324">
        <v>15</v>
      </c>
      <c r="AM1324">
        <v>4191</v>
      </c>
      <c r="AN1324">
        <v>1480</v>
      </c>
      <c r="AO1324">
        <v>148</v>
      </c>
      <c r="AP1324">
        <v>446</v>
      </c>
      <c r="AQ1324">
        <v>778</v>
      </c>
      <c r="AR1324">
        <v>129</v>
      </c>
      <c r="AS1324">
        <v>136</v>
      </c>
      <c r="AT1324">
        <v>0.97799999999999998</v>
      </c>
      <c r="AU1324" t="s">
        <v>358</v>
      </c>
      <c r="AV1324" t="s">
        <v>503</v>
      </c>
      <c r="AW1324">
        <v>931110</v>
      </c>
      <c r="AX1324">
        <v>99</v>
      </c>
      <c r="AY1324">
        <v>100</v>
      </c>
      <c r="AZ1324" t="s">
        <v>122</v>
      </c>
      <c r="BA1324" t="s">
        <v>122</v>
      </c>
      <c r="BB1324" t="s">
        <v>122</v>
      </c>
    </row>
    <row r="1325" spans="1:54" x14ac:dyDescent="0.25">
      <c r="A1325">
        <v>1958</v>
      </c>
      <c r="B1325" t="s">
        <v>157</v>
      </c>
      <c r="C1325" t="s">
        <v>229</v>
      </c>
      <c r="D1325" t="s">
        <v>229</v>
      </c>
      <c r="E1325" t="str">
        <f>VLOOKUP(D1325,TeamsFranchises!$A$2:$B$121,2,FALSE)</f>
        <v>Pittsburgh Pirates</v>
      </c>
      <c r="G1325">
        <v>2</v>
      </c>
      <c r="H1325">
        <v>154</v>
      </c>
      <c r="I1325">
        <v>77</v>
      </c>
      <c r="J1325">
        <v>84</v>
      </c>
      <c r="K1325">
        <v>70</v>
      </c>
      <c r="N1325">
        <f t="shared" si="80"/>
        <v>0</v>
      </c>
      <c r="O1325" t="s">
        <v>51</v>
      </c>
      <c r="P1325">
        <f t="shared" si="81"/>
        <v>0</v>
      </c>
      <c r="Q1325" t="s">
        <v>51</v>
      </c>
      <c r="R1325">
        <f t="shared" si="82"/>
        <v>1</v>
      </c>
      <c r="S1325">
        <f t="shared" si="83"/>
        <v>0</v>
      </c>
      <c r="T1325" t="str">
        <f>IF('Teams-Start'!A1325&gt;=1903,"Y","N")</f>
        <v>Y</v>
      </c>
      <c r="U1325">
        <v>662</v>
      </c>
      <c r="V1325">
        <v>5247</v>
      </c>
      <c r="W1325">
        <v>1386</v>
      </c>
      <c r="X1325">
        <v>229</v>
      </c>
      <c r="Y1325">
        <v>68</v>
      </c>
      <c r="Z1325">
        <v>134</v>
      </c>
      <c r="AA1325">
        <v>396</v>
      </c>
      <c r="AB1325">
        <v>753</v>
      </c>
      <c r="AC1325">
        <v>30</v>
      </c>
      <c r="AD1325">
        <v>15</v>
      </c>
      <c r="AG1325">
        <v>607</v>
      </c>
      <c r="AH1325">
        <v>541</v>
      </c>
      <c r="AI1325">
        <v>3.56</v>
      </c>
      <c r="AJ1325">
        <v>43</v>
      </c>
      <c r="AK1325">
        <v>10</v>
      </c>
      <c r="AL1325">
        <v>41</v>
      </c>
      <c r="AM1325">
        <v>4101</v>
      </c>
      <c r="AN1325">
        <v>1344</v>
      </c>
      <c r="AO1325">
        <v>123</v>
      </c>
      <c r="AP1325">
        <v>470</v>
      </c>
      <c r="AQ1325">
        <v>679</v>
      </c>
      <c r="AR1325">
        <v>133</v>
      </c>
      <c r="AS1325">
        <v>173</v>
      </c>
      <c r="AT1325">
        <v>0.97799999999999998</v>
      </c>
      <c r="AU1325" t="s">
        <v>390</v>
      </c>
      <c r="AV1325" t="s">
        <v>447</v>
      </c>
      <c r="AW1325">
        <v>1311988</v>
      </c>
      <c r="AX1325">
        <v>97</v>
      </c>
      <c r="AY1325">
        <v>98</v>
      </c>
      <c r="AZ1325" t="s">
        <v>229</v>
      </c>
      <c r="BA1325" t="s">
        <v>229</v>
      </c>
      <c r="BB1325" t="s">
        <v>229</v>
      </c>
    </row>
    <row r="1326" spans="1:54" x14ac:dyDescent="0.25">
      <c r="A1326">
        <v>1958</v>
      </c>
      <c r="B1326" t="s">
        <v>157</v>
      </c>
      <c r="C1326" t="s">
        <v>514</v>
      </c>
      <c r="D1326" t="s">
        <v>243</v>
      </c>
      <c r="E1326" t="str">
        <f>VLOOKUP(D1326,TeamsFranchises!$A$2:$B$121,2,FALSE)</f>
        <v>San Francisco Giants</v>
      </c>
      <c r="G1326">
        <v>3</v>
      </c>
      <c r="H1326">
        <v>154</v>
      </c>
      <c r="I1326">
        <v>77</v>
      </c>
      <c r="J1326">
        <v>80</v>
      </c>
      <c r="K1326">
        <v>74</v>
      </c>
      <c r="N1326">
        <f t="shared" si="80"/>
        <v>0</v>
      </c>
      <c r="O1326" t="s">
        <v>51</v>
      </c>
      <c r="P1326">
        <f t="shared" si="81"/>
        <v>0</v>
      </c>
      <c r="Q1326" t="s">
        <v>51</v>
      </c>
      <c r="R1326">
        <f t="shared" si="82"/>
        <v>1</v>
      </c>
      <c r="S1326">
        <f t="shared" si="83"/>
        <v>0</v>
      </c>
      <c r="T1326" t="str">
        <f>IF('Teams-Start'!A1326&gt;=1903,"Y","N")</f>
        <v>Y</v>
      </c>
      <c r="U1326">
        <v>727</v>
      </c>
      <c r="V1326">
        <v>5318</v>
      </c>
      <c r="W1326">
        <v>1399</v>
      </c>
      <c r="X1326">
        <v>250</v>
      </c>
      <c r="Y1326">
        <v>42</v>
      </c>
      <c r="Z1326">
        <v>170</v>
      </c>
      <c r="AA1326">
        <v>531</v>
      </c>
      <c r="AB1326">
        <v>817</v>
      </c>
      <c r="AC1326">
        <v>64</v>
      </c>
      <c r="AD1326">
        <v>29</v>
      </c>
      <c r="AG1326">
        <v>698</v>
      </c>
      <c r="AH1326">
        <v>614</v>
      </c>
      <c r="AI1326">
        <v>3.98</v>
      </c>
      <c r="AJ1326">
        <v>38</v>
      </c>
      <c r="AK1326">
        <v>7</v>
      </c>
      <c r="AL1326">
        <v>25</v>
      </c>
      <c r="AM1326">
        <v>4167</v>
      </c>
      <c r="AN1326">
        <v>1400</v>
      </c>
      <c r="AO1326">
        <v>166</v>
      </c>
      <c r="AP1326">
        <v>512</v>
      </c>
      <c r="AQ1326">
        <v>775</v>
      </c>
      <c r="AR1326">
        <v>152</v>
      </c>
      <c r="AS1326">
        <v>156</v>
      </c>
      <c r="AT1326">
        <v>0.97499999999999998</v>
      </c>
      <c r="AU1326" t="s">
        <v>515</v>
      </c>
      <c r="AV1326" t="s">
        <v>516</v>
      </c>
      <c r="AW1326">
        <v>1272625</v>
      </c>
      <c r="AX1326">
        <v>98</v>
      </c>
      <c r="AY1326">
        <v>96</v>
      </c>
      <c r="AZ1326" t="s">
        <v>243</v>
      </c>
      <c r="BA1326" t="s">
        <v>514</v>
      </c>
      <c r="BB1326" t="s">
        <v>514</v>
      </c>
    </row>
    <row r="1327" spans="1:54" x14ac:dyDescent="0.25">
      <c r="A1327">
        <v>1958</v>
      </c>
      <c r="B1327" t="s">
        <v>157</v>
      </c>
      <c r="C1327" t="s">
        <v>396</v>
      </c>
      <c r="D1327" t="s">
        <v>154</v>
      </c>
      <c r="E1327" t="str">
        <f>VLOOKUP(D1327,TeamsFranchises!$A$2:$B$121,2,FALSE)</f>
        <v>St. Louis Cardinals</v>
      </c>
      <c r="G1327">
        <v>5</v>
      </c>
      <c r="H1327">
        <v>154</v>
      </c>
      <c r="I1327">
        <v>77</v>
      </c>
      <c r="J1327">
        <v>72</v>
      </c>
      <c r="K1327">
        <v>82</v>
      </c>
      <c r="N1327">
        <f t="shared" si="80"/>
        <v>0</v>
      </c>
      <c r="O1327" t="s">
        <v>51</v>
      </c>
      <c r="P1327">
        <f t="shared" si="81"/>
        <v>0</v>
      </c>
      <c r="Q1327" t="s">
        <v>51</v>
      </c>
      <c r="R1327">
        <f t="shared" si="82"/>
        <v>1</v>
      </c>
      <c r="S1327">
        <f t="shared" si="83"/>
        <v>0</v>
      </c>
      <c r="T1327" t="str">
        <f>IF('Teams-Start'!A1327&gt;=1903,"Y","N")</f>
        <v>Y</v>
      </c>
      <c r="U1327">
        <v>619</v>
      </c>
      <c r="V1327">
        <v>5255</v>
      </c>
      <c r="W1327">
        <v>1371</v>
      </c>
      <c r="X1327">
        <v>216</v>
      </c>
      <c r="Y1327">
        <v>39</v>
      </c>
      <c r="Z1327">
        <v>111</v>
      </c>
      <c r="AA1327">
        <v>533</v>
      </c>
      <c r="AB1327">
        <v>637</v>
      </c>
      <c r="AC1327">
        <v>44</v>
      </c>
      <c r="AD1327">
        <v>43</v>
      </c>
      <c r="AG1327">
        <v>704</v>
      </c>
      <c r="AH1327">
        <v>632</v>
      </c>
      <c r="AI1327">
        <v>4.12</v>
      </c>
      <c r="AJ1327">
        <v>45</v>
      </c>
      <c r="AK1327">
        <v>6</v>
      </c>
      <c r="AL1327">
        <v>25</v>
      </c>
      <c r="AM1327">
        <v>4143</v>
      </c>
      <c r="AN1327">
        <v>1398</v>
      </c>
      <c r="AO1327">
        <v>158</v>
      </c>
      <c r="AP1327">
        <v>567</v>
      </c>
      <c r="AQ1327">
        <v>822</v>
      </c>
      <c r="AR1327">
        <v>152</v>
      </c>
      <c r="AS1327">
        <v>163</v>
      </c>
      <c r="AT1327">
        <v>0.97499999999999998</v>
      </c>
      <c r="AU1327" t="s">
        <v>409</v>
      </c>
      <c r="AV1327" t="s">
        <v>444</v>
      </c>
      <c r="AW1327">
        <v>1063730</v>
      </c>
      <c r="AX1327">
        <v>104</v>
      </c>
      <c r="AY1327">
        <v>105</v>
      </c>
      <c r="AZ1327" t="s">
        <v>154</v>
      </c>
      <c r="BA1327" t="s">
        <v>396</v>
      </c>
      <c r="BB1327" t="s">
        <v>396</v>
      </c>
    </row>
    <row r="1328" spans="1:54" x14ac:dyDescent="0.25">
      <c r="A1328">
        <v>1958</v>
      </c>
      <c r="B1328" t="s">
        <v>410</v>
      </c>
      <c r="C1328" t="s">
        <v>425</v>
      </c>
      <c r="D1328" t="s">
        <v>426</v>
      </c>
      <c r="E1328" t="str">
        <f>VLOOKUP(D1328,TeamsFranchises!$A$2:$B$121,2,FALSE)</f>
        <v>Minnesota Twins</v>
      </c>
      <c r="G1328">
        <v>8</v>
      </c>
      <c r="H1328">
        <v>156</v>
      </c>
      <c r="I1328">
        <v>78</v>
      </c>
      <c r="J1328">
        <v>61</v>
      </c>
      <c r="K1328">
        <v>93</v>
      </c>
      <c r="N1328">
        <f t="shared" si="80"/>
        <v>0</v>
      </c>
      <c r="O1328" t="s">
        <v>51</v>
      </c>
      <c r="P1328">
        <f t="shared" si="81"/>
        <v>0</v>
      </c>
      <c r="Q1328" t="s">
        <v>51</v>
      </c>
      <c r="R1328">
        <f t="shared" si="82"/>
        <v>1</v>
      </c>
      <c r="S1328">
        <f t="shared" si="83"/>
        <v>0</v>
      </c>
      <c r="T1328" t="str">
        <f>IF('Teams-Start'!A1328&gt;=1903,"Y","N")</f>
        <v>Y</v>
      </c>
      <c r="U1328">
        <v>553</v>
      </c>
      <c r="V1328">
        <v>5156</v>
      </c>
      <c r="W1328">
        <v>1240</v>
      </c>
      <c r="X1328">
        <v>161</v>
      </c>
      <c r="Y1328">
        <v>38</v>
      </c>
      <c r="Z1328">
        <v>121</v>
      </c>
      <c r="AA1328">
        <v>477</v>
      </c>
      <c r="AB1328">
        <v>751</v>
      </c>
      <c r="AC1328">
        <v>22</v>
      </c>
      <c r="AD1328">
        <v>41</v>
      </c>
      <c r="AG1328">
        <v>747</v>
      </c>
      <c r="AH1328">
        <v>693</v>
      </c>
      <c r="AI1328">
        <v>4.53</v>
      </c>
      <c r="AJ1328">
        <v>28</v>
      </c>
      <c r="AK1328">
        <v>6</v>
      </c>
      <c r="AL1328">
        <v>28</v>
      </c>
      <c r="AM1328">
        <v>4128</v>
      </c>
      <c r="AN1328">
        <v>1443</v>
      </c>
      <c r="AO1328">
        <v>156</v>
      </c>
      <c r="AP1328">
        <v>558</v>
      </c>
      <c r="AQ1328">
        <v>762</v>
      </c>
      <c r="AR1328">
        <v>118</v>
      </c>
      <c r="AS1328">
        <v>163</v>
      </c>
      <c r="AT1328">
        <v>0.98</v>
      </c>
      <c r="AU1328" t="s">
        <v>397</v>
      </c>
      <c r="AV1328" t="s">
        <v>510</v>
      </c>
      <c r="AW1328">
        <v>475288</v>
      </c>
      <c r="AX1328">
        <v>98</v>
      </c>
      <c r="AY1328">
        <v>101</v>
      </c>
      <c r="AZ1328" t="s">
        <v>428</v>
      </c>
      <c r="BA1328" t="s">
        <v>425</v>
      </c>
      <c r="BB1328" t="s">
        <v>425</v>
      </c>
    </row>
    <row r="1329" spans="1:54" x14ac:dyDescent="0.25">
      <c r="A1329">
        <v>1959</v>
      </c>
      <c r="B1329" t="s">
        <v>410</v>
      </c>
      <c r="C1329" t="s">
        <v>95</v>
      </c>
      <c r="D1329" t="s">
        <v>95</v>
      </c>
      <c r="E1329" t="str">
        <f>VLOOKUP(D1329,TeamsFranchises!$A$2:$B$121,2,FALSE)</f>
        <v>Baltimore Orioles</v>
      </c>
      <c r="G1329">
        <v>6</v>
      </c>
      <c r="H1329">
        <v>155</v>
      </c>
      <c r="I1329">
        <v>78</v>
      </c>
      <c r="J1329">
        <v>74</v>
      </c>
      <c r="K1329">
        <v>80</v>
      </c>
      <c r="N1329">
        <f t="shared" si="80"/>
        <v>0</v>
      </c>
      <c r="O1329" t="s">
        <v>51</v>
      </c>
      <c r="P1329">
        <f t="shared" si="81"/>
        <v>0</v>
      </c>
      <c r="Q1329" t="s">
        <v>51</v>
      </c>
      <c r="R1329">
        <f t="shared" si="82"/>
        <v>1</v>
      </c>
      <c r="S1329">
        <f t="shared" si="83"/>
        <v>0</v>
      </c>
      <c r="T1329" t="str">
        <f>IF('Teams-Start'!A1329&gt;=1903,"Y","N")</f>
        <v>Y</v>
      </c>
      <c r="U1329">
        <v>551</v>
      </c>
      <c r="V1329">
        <v>5208</v>
      </c>
      <c r="W1329">
        <v>1240</v>
      </c>
      <c r="X1329">
        <v>182</v>
      </c>
      <c r="Y1329">
        <v>23</v>
      </c>
      <c r="Z1329">
        <v>109</v>
      </c>
      <c r="AA1329">
        <v>536</v>
      </c>
      <c r="AB1329">
        <v>690</v>
      </c>
      <c r="AC1329">
        <v>36</v>
      </c>
      <c r="AD1329">
        <v>24</v>
      </c>
      <c r="AG1329">
        <v>621</v>
      </c>
      <c r="AH1329">
        <v>554</v>
      </c>
      <c r="AI1329">
        <v>3.56</v>
      </c>
      <c r="AJ1329">
        <v>45</v>
      </c>
      <c r="AK1329">
        <v>15</v>
      </c>
      <c r="AL1329">
        <v>30</v>
      </c>
      <c r="AM1329">
        <v>4200</v>
      </c>
      <c r="AN1329">
        <v>1290</v>
      </c>
      <c r="AO1329">
        <v>111</v>
      </c>
      <c r="AP1329">
        <v>476</v>
      </c>
      <c r="AQ1329">
        <v>735</v>
      </c>
      <c r="AR1329">
        <v>147</v>
      </c>
      <c r="AS1329">
        <v>163</v>
      </c>
      <c r="AT1329">
        <v>0.97599999999999998</v>
      </c>
      <c r="AU1329" t="s">
        <v>218</v>
      </c>
      <c r="AV1329" t="s">
        <v>504</v>
      </c>
      <c r="AW1329">
        <v>891926</v>
      </c>
      <c r="AX1329">
        <v>97</v>
      </c>
      <c r="AY1329">
        <v>98</v>
      </c>
      <c r="AZ1329" t="s">
        <v>95</v>
      </c>
      <c r="BA1329" t="s">
        <v>95</v>
      </c>
      <c r="BB1329" t="s">
        <v>95</v>
      </c>
    </row>
    <row r="1330" spans="1:54" x14ac:dyDescent="0.25">
      <c r="A1330">
        <v>1959</v>
      </c>
      <c r="B1330" t="s">
        <v>410</v>
      </c>
      <c r="C1330" t="s">
        <v>54</v>
      </c>
      <c r="D1330" t="s">
        <v>54</v>
      </c>
      <c r="E1330" t="str">
        <f>VLOOKUP(D1330,TeamsFranchises!$A$2:$B$121,2,FALSE)</f>
        <v>Boston Red Sox</v>
      </c>
      <c r="G1330">
        <v>5</v>
      </c>
      <c r="H1330">
        <v>154</v>
      </c>
      <c r="I1330">
        <v>77</v>
      </c>
      <c r="J1330">
        <v>75</v>
      </c>
      <c r="K1330">
        <v>79</v>
      </c>
      <c r="N1330">
        <f t="shared" si="80"/>
        <v>0</v>
      </c>
      <c r="O1330" t="s">
        <v>51</v>
      </c>
      <c r="P1330">
        <f t="shared" si="81"/>
        <v>0</v>
      </c>
      <c r="Q1330" t="s">
        <v>51</v>
      </c>
      <c r="R1330">
        <f t="shared" si="82"/>
        <v>1</v>
      </c>
      <c r="S1330">
        <f t="shared" si="83"/>
        <v>0</v>
      </c>
      <c r="T1330" t="str">
        <f>IF('Teams-Start'!A1330&gt;=1903,"Y","N")</f>
        <v>Y</v>
      </c>
      <c r="U1330">
        <v>726</v>
      </c>
      <c r="V1330">
        <v>5225</v>
      </c>
      <c r="W1330">
        <v>1335</v>
      </c>
      <c r="X1330">
        <v>248</v>
      </c>
      <c r="Y1330">
        <v>28</v>
      </c>
      <c r="Z1330">
        <v>125</v>
      </c>
      <c r="AA1330">
        <v>626</v>
      </c>
      <c r="AB1330">
        <v>810</v>
      </c>
      <c r="AC1330">
        <v>68</v>
      </c>
      <c r="AD1330">
        <v>25</v>
      </c>
      <c r="AG1330">
        <v>696</v>
      </c>
      <c r="AH1330">
        <v>632</v>
      </c>
      <c r="AI1330">
        <v>4.17</v>
      </c>
      <c r="AJ1330">
        <v>38</v>
      </c>
      <c r="AK1330">
        <v>9</v>
      </c>
      <c r="AL1330">
        <v>25</v>
      </c>
      <c r="AM1330">
        <v>4092</v>
      </c>
      <c r="AN1330">
        <v>1386</v>
      </c>
      <c r="AO1330">
        <v>135</v>
      </c>
      <c r="AP1330">
        <v>589</v>
      </c>
      <c r="AQ1330">
        <v>724</v>
      </c>
      <c r="AR1330">
        <v>130</v>
      </c>
      <c r="AS1330">
        <v>167</v>
      </c>
      <c r="AT1330">
        <v>0.97799999999999998</v>
      </c>
      <c r="AU1330" t="s">
        <v>441</v>
      </c>
      <c r="AV1330" t="s">
        <v>493</v>
      </c>
      <c r="AW1330">
        <v>984102</v>
      </c>
      <c r="AX1330">
        <v>104</v>
      </c>
      <c r="AY1330">
        <v>104</v>
      </c>
      <c r="AZ1330" t="s">
        <v>54</v>
      </c>
      <c r="BA1330" t="s">
        <v>54</v>
      </c>
      <c r="BB1330" t="s">
        <v>54</v>
      </c>
    </row>
    <row r="1331" spans="1:54" x14ac:dyDescent="0.25">
      <c r="A1331">
        <v>1959</v>
      </c>
      <c r="B1331" t="s">
        <v>410</v>
      </c>
      <c r="C1331" t="s">
        <v>415</v>
      </c>
      <c r="D1331" t="s">
        <v>416</v>
      </c>
      <c r="E1331" t="str">
        <f>VLOOKUP(D1331,TeamsFranchises!$A$2:$B$121,2,FALSE)</f>
        <v>Chicago White Sox</v>
      </c>
      <c r="G1331">
        <v>1</v>
      </c>
      <c r="H1331">
        <v>156</v>
      </c>
      <c r="I1331">
        <v>78</v>
      </c>
      <c r="J1331">
        <v>94</v>
      </c>
      <c r="K1331">
        <v>60</v>
      </c>
      <c r="N1331">
        <f t="shared" si="80"/>
        <v>0</v>
      </c>
      <c r="O1331" t="s">
        <v>76</v>
      </c>
      <c r="P1331">
        <f t="shared" si="81"/>
        <v>1</v>
      </c>
      <c r="Q1331" t="s">
        <v>51</v>
      </c>
      <c r="R1331">
        <f t="shared" si="82"/>
        <v>1</v>
      </c>
      <c r="S1331">
        <f t="shared" si="83"/>
        <v>0</v>
      </c>
      <c r="T1331" t="str">
        <f>IF('Teams-Start'!A1331&gt;=1903,"Y","N")</f>
        <v>Y</v>
      </c>
      <c r="U1331">
        <v>669</v>
      </c>
      <c r="V1331">
        <v>5297</v>
      </c>
      <c r="W1331">
        <v>1325</v>
      </c>
      <c r="X1331">
        <v>220</v>
      </c>
      <c r="Y1331">
        <v>46</v>
      </c>
      <c r="Z1331">
        <v>97</v>
      </c>
      <c r="AA1331">
        <v>580</v>
      </c>
      <c r="AB1331">
        <v>634</v>
      </c>
      <c r="AC1331">
        <v>113</v>
      </c>
      <c r="AD1331">
        <v>53</v>
      </c>
      <c r="AG1331">
        <v>588</v>
      </c>
      <c r="AH1331">
        <v>521</v>
      </c>
      <c r="AI1331">
        <v>3.29</v>
      </c>
      <c r="AJ1331">
        <v>44</v>
      </c>
      <c r="AK1331">
        <v>13</v>
      </c>
      <c r="AL1331">
        <v>36</v>
      </c>
      <c r="AM1331">
        <v>4275</v>
      </c>
      <c r="AN1331">
        <v>1297</v>
      </c>
      <c r="AO1331">
        <v>129</v>
      </c>
      <c r="AP1331">
        <v>525</v>
      </c>
      <c r="AQ1331">
        <v>761</v>
      </c>
      <c r="AR1331">
        <v>130</v>
      </c>
      <c r="AS1331">
        <v>141</v>
      </c>
      <c r="AT1331">
        <v>0.97899999999999998</v>
      </c>
      <c r="AU1331" t="s">
        <v>417</v>
      </c>
      <c r="AV1331" t="s">
        <v>450</v>
      </c>
      <c r="AW1331">
        <v>1423144</v>
      </c>
      <c r="AX1331">
        <v>99</v>
      </c>
      <c r="AY1331">
        <v>98</v>
      </c>
      <c r="AZ1331" t="s">
        <v>416</v>
      </c>
      <c r="BA1331" t="s">
        <v>415</v>
      </c>
      <c r="BB1331" t="s">
        <v>415</v>
      </c>
    </row>
    <row r="1332" spans="1:54" x14ac:dyDescent="0.25">
      <c r="A1332">
        <v>1959</v>
      </c>
      <c r="B1332" t="s">
        <v>157</v>
      </c>
      <c r="C1332" t="s">
        <v>161</v>
      </c>
      <c r="D1332" t="s">
        <v>162</v>
      </c>
      <c r="E1332" t="str">
        <f>VLOOKUP(D1332,TeamsFranchises!$A$2:$B$121,2,FALSE)</f>
        <v>Chicago Cubs</v>
      </c>
      <c r="G1332">
        <v>5</v>
      </c>
      <c r="H1332">
        <v>155</v>
      </c>
      <c r="I1332">
        <v>77</v>
      </c>
      <c r="J1332">
        <v>74</v>
      </c>
      <c r="K1332">
        <v>80</v>
      </c>
      <c r="N1332">
        <f t="shared" si="80"/>
        <v>0</v>
      </c>
      <c r="O1332" t="s">
        <v>51</v>
      </c>
      <c r="P1332">
        <f t="shared" si="81"/>
        <v>0</v>
      </c>
      <c r="Q1332" t="s">
        <v>51</v>
      </c>
      <c r="R1332">
        <f t="shared" si="82"/>
        <v>1</v>
      </c>
      <c r="S1332">
        <f t="shared" si="83"/>
        <v>0</v>
      </c>
      <c r="T1332" t="str">
        <f>IF('Teams-Start'!A1332&gt;=1903,"Y","N")</f>
        <v>Y</v>
      </c>
      <c r="U1332">
        <v>673</v>
      </c>
      <c r="V1332">
        <v>5296</v>
      </c>
      <c r="W1332">
        <v>1321</v>
      </c>
      <c r="X1332">
        <v>209</v>
      </c>
      <c r="Y1332">
        <v>44</v>
      </c>
      <c r="Z1332">
        <v>163</v>
      </c>
      <c r="AA1332">
        <v>498</v>
      </c>
      <c r="AB1332">
        <v>911</v>
      </c>
      <c r="AC1332">
        <v>32</v>
      </c>
      <c r="AD1332">
        <v>19</v>
      </c>
      <c r="AG1332">
        <v>688</v>
      </c>
      <c r="AH1332">
        <v>620</v>
      </c>
      <c r="AI1332">
        <v>4.01</v>
      </c>
      <c r="AJ1332">
        <v>30</v>
      </c>
      <c r="AK1332">
        <v>11</v>
      </c>
      <c r="AL1332">
        <v>25</v>
      </c>
      <c r="AM1332">
        <v>4173</v>
      </c>
      <c r="AN1332">
        <v>1337</v>
      </c>
      <c r="AO1332">
        <v>152</v>
      </c>
      <c r="AP1332">
        <v>519</v>
      </c>
      <c r="AQ1332">
        <v>765</v>
      </c>
      <c r="AR1332">
        <v>140</v>
      </c>
      <c r="AS1332">
        <v>142</v>
      </c>
      <c r="AT1332">
        <v>0.97699999999999998</v>
      </c>
      <c r="AU1332" t="s">
        <v>434</v>
      </c>
      <c r="AV1332" t="s">
        <v>473</v>
      </c>
      <c r="AW1332">
        <v>858255</v>
      </c>
      <c r="AX1332">
        <v>99</v>
      </c>
      <c r="AY1332">
        <v>100</v>
      </c>
      <c r="AZ1332" t="s">
        <v>162</v>
      </c>
      <c r="BA1332" t="s">
        <v>161</v>
      </c>
      <c r="BB1332" t="s">
        <v>161</v>
      </c>
    </row>
    <row r="1333" spans="1:54" x14ac:dyDescent="0.25">
      <c r="A1333">
        <v>1959</v>
      </c>
      <c r="B1333" t="s">
        <v>157</v>
      </c>
      <c r="C1333" t="s">
        <v>167</v>
      </c>
      <c r="D1333" t="s">
        <v>167</v>
      </c>
      <c r="E1333" t="str">
        <f>VLOOKUP(D1333,TeamsFranchises!$A$2:$B$121,2,FALSE)</f>
        <v>Cincinnati Reds</v>
      </c>
      <c r="G1333">
        <v>5</v>
      </c>
      <c r="H1333">
        <v>154</v>
      </c>
      <c r="I1333">
        <v>77</v>
      </c>
      <c r="J1333">
        <v>74</v>
      </c>
      <c r="K1333">
        <v>80</v>
      </c>
      <c r="N1333">
        <f t="shared" si="80"/>
        <v>0</v>
      </c>
      <c r="O1333" t="s">
        <v>51</v>
      </c>
      <c r="P1333">
        <f t="shared" si="81"/>
        <v>0</v>
      </c>
      <c r="Q1333" t="s">
        <v>51</v>
      </c>
      <c r="R1333">
        <f t="shared" si="82"/>
        <v>1</v>
      </c>
      <c r="S1333">
        <f t="shared" si="83"/>
        <v>0</v>
      </c>
      <c r="T1333" t="str">
        <f>IF('Teams-Start'!A1333&gt;=1903,"Y","N")</f>
        <v>Y</v>
      </c>
      <c r="U1333">
        <v>764</v>
      </c>
      <c r="V1333">
        <v>5288</v>
      </c>
      <c r="W1333">
        <v>1448</v>
      </c>
      <c r="X1333">
        <v>258</v>
      </c>
      <c r="Y1333">
        <v>34</v>
      </c>
      <c r="Z1333">
        <v>161</v>
      </c>
      <c r="AA1333">
        <v>499</v>
      </c>
      <c r="AB1333">
        <v>763</v>
      </c>
      <c r="AC1333">
        <v>65</v>
      </c>
      <c r="AD1333">
        <v>28</v>
      </c>
      <c r="AG1333">
        <v>738</v>
      </c>
      <c r="AH1333">
        <v>650</v>
      </c>
      <c r="AI1333">
        <v>4.3099999999999996</v>
      </c>
      <c r="AJ1333">
        <v>44</v>
      </c>
      <c r="AK1333">
        <v>7</v>
      </c>
      <c r="AL1333">
        <v>26</v>
      </c>
      <c r="AM1333">
        <v>4071</v>
      </c>
      <c r="AN1333">
        <v>1460</v>
      </c>
      <c r="AO1333">
        <v>162</v>
      </c>
      <c r="AP1333">
        <v>456</v>
      </c>
      <c r="AQ1333">
        <v>690</v>
      </c>
      <c r="AR1333">
        <v>126</v>
      </c>
      <c r="AS1333">
        <v>157</v>
      </c>
      <c r="AT1333">
        <v>0.97799999999999998</v>
      </c>
      <c r="AU1333" t="s">
        <v>505</v>
      </c>
      <c r="AV1333" t="s">
        <v>455</v>
      </c>
      <c r="AW1333">
        <v>801298</v>
      </c>
      <c r="AX1333">
        <v>104</v>
      </c>
      <c r="AY1333">
        <v>103</v>
      </c>
      <c r="AZ1333" t="s">
        <v>167</v>
      </c>
      <c r="BA1333" t="s">
        <v>167</v>
      </c>
      <c r="BB1333" t="s">
        <v>167</v>
      </c>
    </row>
    <row r="1334" spans="1:54" x14ac:dyDescent="0.25">
      <c r="A1334">
        <v>1959</v>
      </c>
      <c r="B1334" t="s">
        <v>410</v>
      </c>
      <c r="C1334" t="s">
        <v>64</v>
      </c>
      <c r="D1334" t="s">
        <v>64</v>
      </c>
      <c r="E1334" t="str">
        <f>VLOOKUP(D1334,TeamsFranchises!$A$2:$B$121,2,FALSE)</f>
        <v>Cleveland Indians</v>
      </c>
      <c r="G1334">
        <v>2</v>
      </c>
      <c r="H1334">
        <v>154</v>
      </c>
      <c r="I1334">
        <v>77</v>
      </c>
      <c r="J1334">
        <v>89</v>
      </c>
      <c r="K1334">
        <v>65</v>
      </c>
      <c r="N1334">
        <f t="shared" si="80"/>
        <v>0</v>
      </c>
      <c r="O1334" t="s">
        <v>51</v>
      </c>
      <c r="P1334">
        <f t="shared" si="81"/>
        <v>0</v>
      </c>
      <c r="Q1334" t="s">
        <v>51</v>
      </c>
      <c r="R1334">
        <f t="shared" si="82"/>
        <v>1</v>
      </c>
      <c r="S1334">
        <f t="shared" si="83"/>
        <v>0</v>
      </c>
      <c r="T1334" t="str">
        <f>IF('Teams-Start'!A1334&gt;=1903,"Y","N")</f>
        <v>Y</v>
      </c>
      <c r="U1334">
        <v>745</v>
      </c>
      <c r="V1334">
        <v>5288</v>
      </c>
      <c r="W1334">
        <v>1390</v>
      </c>
      <c r="X1334">
        <v>216</v>
      </c>
      <c r="Y1334">
        <v>25</v>
      </c>
      <c r="Z1334">
        <v>167</v>
      </c>
      <c r="AA1334">
        <v>433</v>
      </c>
      <c r="AB1334">
        <v>721</v>
      </c>
      <c r="AC1334">
        <v>33</v>
      </c>
      <c r="AD1334">
        <v>36</v>
      </c>
      <c r="AG1334">
        <v>646</v>
      </c>
      <c r="AH1334">
        <v>576</v>
      </c>
      <c r="AI1334">
        <v>3.75</v>
      </c>
      <c r="AJ1334">
        <v>58</v>
      </c>
      <c r="AK1334">
        <v>7</v>
      </c>
      <c r="AL1334">
        <v>23</v>
      </c>
      <c r="AM1334">
        <v>4149</v>
      </c>
      <c r="AN1334">
        <v>1230</v>
      </c>
      <c r="AO1334">
        <v>148</v>
      </c>
      <c r="AP1334">
        <v>635</v>
      </c>
      <c r="AQ1334">
        <v>799</v>
      </c>
      <c r="AR1334">
        <v>127</v>
      </c>
      <c r="AS1334">
        <v>138</v>
      </c>
      <c r="AT1334">
        <v>0.97799999999999998</v>
      </c>
      <c r="AU1334" t="s">
        <v>487</v>
      </c>
      <c r="AV1334" t="s">
        <v>498</v>
      </c>
      <c r="AW1334">
        <v>1497976</v>
      </c>
      <c r="AX1334">
        <v>97</v>
      </c>
      <c r="AY1334">
        <v>96</v>
      </c>
      <c r="AZ1334" t="s">
        <v>64</v>
      </c>
      <c r="BA1334" t="s">
        <v>64</v>
      </c>
      <c r="BB1334" t="s">
        <v>64</v>
      </c>
    </row>
    <row r="1335" spans="1:54" x14ac:dyDescent="0.25">
      <c r="A1335">
        <v>1959</v>
      </c>
      <c r="B1335" t="s">
        <v>410</v>
      </c>
      <c r="C1335" t="s">
        <v>419</v>
      </c>
      <c r="D1335" t="s">
        <v>419</v>
      </c>
      <c r="E1335" t="str">
        <f>VLOOKUP(D1335,TeamsFranchises!$A$2:$B$121,2,FALSE)</f>
        <v>Detroit Tigers</v>
      </c>
      <c r="G1335">
        <v>4</v>
      </c>
      <c r="H1335">
        <v>154</v>
      </c>
      <c r="I1335">
        <v>77</v>
      </c>
      <c r="J1335">
        <v>76</v>
      </c>
      <c r="K1335">
        <v>78</v>
      </c>
      <c r="N1335">
        <f t="shared" si="80"/>
        <v>0</v>
      </c>
      <c r="O1335" t="s">
        <v>51</v>
      </c>
      <c r="P1335">
        <f t="shared" si="81"/>
        <v>0</v>
      </c>
      <c r="Q1335" t="s">
        <v>51</v>
      </c>
      <c r="R1335">
        <f t="shared" si="82"/>
        <v>1</v>
      </c>
      <c r="S1335">
        <f t="shared" si="83"/>
        <v>0</v>
      </c>
      <c r="T1335" t="str">
        <f>IF('Teams-Start'!A1335&gt;=1903,"Y","N")</f>
        <v>Y</v>
      </c>
      <c r="U1335">
        <v>713</v>
      </c>
      <c r="V1335">
        <v>5211</v>
      </c>
      <c r="W1335">
        <v>1346</v>
      </c>
      <c r="X1335">
        <v>196</v>
      </c>
      <c r="Y1335">
        <v>30</v>
      </c>
      <c r="Z1335">
        <v>160</v>
      </c>
      <c r="AA1335">
        <v>580</v>
      </c>
      <c r="AB1335">
        <v>737</v>
      </c>
      <c r="AC1335">
        <v>34</v>
      </c>
      <c r="AD1335">
        <v>17</v>
      </c>
      <c r="AG1335">
        <v>732</v>
      </c>
      <c r="AH1335">
        <v>635</v>
      </c>
      <c r="AI1335">
        <v>4.2</v>
      </c>
      <c r="AJ1335">
        <v>53</v>
      </c>
      <c r="AK1335">
        <v>9</v>
      </c>
      <c r="AL1335">
        <v>24</v>
      </c>
      <c r="AM1335">
        <v>4080</v>
      </c>
      <c r="AN1335">
        <v>1327</v>
      </c>
      <c r="AO1335">
        <v>177</v>
      </c>
      <c r="AP1335">
        <v>432</v>
      </c>
      <c r="AQ1335">
        <v>829</v>
      </c>
      <c r="AR1335">
        <v>124</v>
      </c>
      <c r="AS1335">
        <v>131</v>
      </c>
      <c r="AT1335">
        <v>0.97799999999999998</v>
      </c>
      <c r="AU1335" t="s">
        <v>420</v>
      </c>
      <c r="AV1335" t="s">
        <v>495</v>
      </c>
      <c r="AW1335">
        <v>1221221</v>
      </c>
      <c r="AX1335">
        <v>106</v>
      </c>
      <c r="AY1335">
        <v>105</v>
      </c>
      <c r="AZ1335" t="s">
        <v>419</v>
      </c>
      <c r="BA1335" t="s">
        <v>419</v>
      </c>
      <c r="BB1335" t="s">
        <v>419</v>
      </c>
    </row>
    <row r="1336" spans="1:54" x14ac:dyDescent="0.25">
      <c r="A1336">
        <v>1959</v>
      </c>
      <c r="B1336" t="s">
        <v>410</v>
      </c>
      <c r="C1336" t="s">
        <v>506</v>
      </c>
      <c r="D1336" t="s">
        <v>423</v>
      </c>
      <c r="E1336" t="str">
        <f>VLOOKUP(D1336,TeamsFranchises!$A$2:$B$121,2,FALSE)</f>
        <v>Oakland Athletics</v>
      </c>
      <c r="G1336">
        <v>7</v>
      </c>
      <c r="H1336">
        <v>154</v>
      </c>
      <c r="I1336">
        <v>77</v>
      </c>
      <c r="J1336">
        <v>66</v>
      </c>
      <c r="K1336">
        <v>88</v>
      </c>
      <c r="N1336">
        <f t="shared" si="80"/>
        <v>0</v>
      </c>
      <c r="O1336" t="s">
        <v>51</v>
      </c>
      <c r="P1336">
        <f t="shared" si="81"/>
        <v>0</v>
      </c>
      <c r="Q1336" t="s">
        <v>51</v>
      </c>
      <c r="R1336">
        <f t="shared" si="82"/>
        <v>1</v>
      </c>
      <c r="S1336">
        <f t="shared" si="83"/>
        <v>0</v>
      </c>
      <c r="T1336" t="str">
        <f>IF('Teams-Start'!A1336&gt;=1903,"Y","N")</f>
        <v>Y</v>
      </c>
      <c r="U1336">
        <v>681</v>
      </c>
      <c r="V1336">
        <v>5264</v>
      </c>
      <c r="W1336">
        <v>1383</v>
      </c>
      <c r="X1336">
        <v>231</v>
      </c>
      <c r="Y1336">
        <v>43</v>
      </c>
      <c r="Z1336">
        <v>117</v>
      </c>
      <c r="AA1336">
        <v>481</v>
      </c>
      <c r="AB1336">
        <v>780</v>
      </c>
      <c r="AC1336">
        <v>34</v>
      </c>
      <c r="AD1336">
        <v>24</v>
      </c>
      <c r="AG1336">
        <v>760</v>
      </c>
      <c r="AH1336">
        <v>657</v>
      </c>
      <c r="AI1336">
        <v>4.3499999999999996</v>
      </c>
      <c r="AJ1336">
        <v>44</v>
      </c>
      <c r="AK1336">
        <v>8</v>
      </c>
      <c r="AL1336">
        <v>21</v>
      </c>
      <c r="AM1336">
        <v>4080</v>
      </c>
      <c r="AN1336">
        <v>1452</v>
      </c>
      <c r="AO1336">
        <v>148</v>
      </c>
      <c r="AP1336">
        <v>492</v>
      </c>
      <c r="AQ1336">
        <v>703</v>
      </c>
      <c r="AR1336">
        <v>159</v>
      </c>
      <c r="AS1336">
        <v>156</v>
      </c>
      <c r="AT1336">
        <v>0.97299999999999998</v>
      </c>
      <c r="AU1336" t="s">
        <v>507</v>
      </c>
      <c r="AV1336" t="s">
        <v>508</v>
      </c>
      <c r="AW1336">
        <v>963683</v>
      </c>
      <c r="AX1336">
        <v>102</v>
      </c>
      <c r="AY1336">
        <v>104</v>
      </c>
      <c r="AZ1336" t="s">
        <v>509</v>
      </c>
      <c r="BA1336" t="s">
        <v>506</v>
      </c>
      <c r="BB1336" t="s">
        <v>506</v>
      </c>
    </row>
    <row r="1337" spans="1:54" x14ac:dyDescent="0.25">
      <c r="A1337">
        <v>1959</v>
      </c>
      <c r="B1337" t="s">
        <v>157</v>
      </c>
      <c r="C1337" t="s">
        <v>511</v>
      </c>
      <c r="D1337" t="s">
        <v>260</v>
      </c>
      <c r="E1337" t="str">
        <f>VLOOKUP(D1337,TeamsFranchises!$A$2:$B$121,2,FALSE)</f>
        <v>Los Angeles Dodgers</v>
      </c>
      <c r="G1337">
        <v>1</v>
      </c>
      <c r="H1337">
        <v>156</v>
      </c>
      <c r="I1337">
        <v>78</v>
      </c>
      <c r="J1337">
        <v>88</v>
      </c>
      <c r="K1337">
        <v>68</v>
      </c>
      <c r="N1337">
        <f t="shared" si="80"/>
        <v>0</v>
      </c>
      <c r="O1337" t="s">
        <v>76</v>
      </c>
      <c r="P1337">
        <f t="shared" si="81"/>
        <v>1</v>
      </c>
      <c r="Q1337" t="s">
        <v>76</v>
      </c>
      <c r="R1337">
        <f t="shared" si="82"/>
        <v>0</v>
      </c>
      <c r="S1337">
        <f t="shared" si="83"/>
        <v>1</v>
      </c>
      <c r="T1337" t="str">
        <f>IF('Teams-Start'!A1337&gt;=1903,"Y","N")</f>
        <v>Y</v>
      </c>
      <c r="U1337">
        <v>705</v>
      </c>
      <c r="V1337">
        <v>5282</v>
      </c>
      <c r="W1337">
        <v>1360</v>
      </c>
      <c r="X1337">
        <v>196</v>
      </c>
      <c r="Y1337">
        <v>46</v>
      </c>
      <c r="Z1337">
        <v>148</v>
      </c>
      <c r="AA1337">
        <v>591</v>
      </c>
      <c r="AB1337">
        <v>891</v>
      </c>
      <c r="AC1337">
        <v>84</v>
      </c>
      <c r="AD1337">
        <v>51</v>
      </c>
      <c r="AG1337">
        <v>670</v>
      </c>
      <c r="AH1337">
        <v>594</v>
      </c>
      <c r="AI1337">
        <v>3.79</v>
      </c>
      <c r="AJ1337">
        <v>43</v>
      </c>
      <c r="AK1337">
        <v>14</v>
      </c>
      <c r="AL1337">
        <v>26</v>
      </c>
      <c r="AM1337">
        <v>4233</v>
      </c>
      <c r="AN1337">
        <v>1317</v>
      </c>
      <c r="AO1337">
        <v>157</v>
      </c>
      <c r="AP1337">
        <v>614</v>
      </c>
      <c r="AQ1337">
        <v>1077</v>
      </c>
      <c r="AR1337">
        <v>114</v>
      </c>
      <c r="AS1337">
        <v>154</v>
      </c>
      <c r="AT1337">
        <v>0.98099999999999998</v>
      </c>
      <c r="AU1337" t="s">
        <v>512</v>
      </c>
      <c r="AV1337" t="s">
        <v>513</v>
      </c>
      <c r="AW1337">
        <v>2071045</v>
      </c>
      <c r="AX1337">
        <v>107</v>
      </c>
      <c r="AY1337">
        <v>107</v>
      </c>
      <c r="AZ1337" t="s">
        <v>260</v>
      </c>
      <c r="BA1337" t="s">
        <v>511</v>
      </c>
      <c r="BB1337" t="s">
        <v>511</v>
      </c>
    </row>
    <row r="1338" spans="1:54" x14ac:dyDescent="0.25">
      <c r="A1338">
        <v>1959</v>
      </c>
      <c r="B1338" t="s">
        <v>157</v>
      </c>
      <c r="C1338" t="s">
        <v>499</v>
      </c>
      <c r="D1338" t="s">
        <v>159</v>
      </c>
      <c r="E1338" t="str">
        <f>VLOOKUP(D1338,TeamsFranchises!$A$2:$B$121,2,FALSE)</f>
        <v>Atlanta Braves</v>
      </c>
      <c r="G1338">
        <v>2</v>
      </c>
      <c r="H1338">
        <v>157</v>
      </c>
      <c r="I1338">
        <v>79</v>
      </c>
      <c r="J1338">
        <v>86</v>
      </c>
      <c r="K1338">
        <v>70</v>
      </c>
      <c r="N1338">
        <f t="shared" si="80"/>
        <v>0</v>
      </c>
      <c r="O1338" t="s">
        <v>51</v>
      </c>
      <c r="P1338">
        <f t="shared" si="81"/>
        <v>0</v>
      </c>
      <c r="Q1338" t="s">
        <v>51</v>
      </c>
      <c r="R1338">
        <f t="shared" si="82"/>
        <v>1</v>
      </c>
      <c r="S1338">
        <f t="shared" si="83"/>
        <v>0</v>
      </c>
      <c r="T1338" t="str">
        <f>IF('Teams-Start'!A1338&gt;=1903,"Y","N")</f>
        <v>Y</v>
      </c>
      <c r="U1338">
        <v>724</v>
      </c>
      <c r="V1338">
        <v>5388</v>
      </c>
      <c r="W1338">
        <v>1426</v>
      </c>
      <c r="X1338">
        <v>216</v>
      </c>
      <c r="Y1338">
        <v>36</v>
      </c>
      <c r="Z1338">
        <v>177</v>
      </c>
      <c r="AA1338">
        <v>488</v>
      </c>
      <c r="AB1338">
        <v>765</v>
      </c>
      <c r="AC1338">
        <v>41</v>
      </c>
      <c r="AD1338">
        <v>14</v>
      </c>
      <c r="AG1338">
        <v>623</v>
      </c>
      <c r="AH1338">
        <v>546</v>
      </c>
      <c r="AI1338">
        <v>3.51</v>
      </c>
      <c r="AJ1338">
        <v>69</v>
      </c>
      <c r="AK1338">
        <v>18</v>
      </c>
      <c r="AL1338">
        <v>18</v>
      </c>
      <c r="AM1338">
        <v>4200</v>
      </c>
      <c r="AN1338">
        <v>1406</v>
      </c>
      <c r="AO1338">
        <v>128</v>
      </c>
      <c r="AP1338">
        <v>429</v>
      </c>
      <c r="AQ1338">
        <v>775</v>
      </c>
      <c r="AR1338">
        <v>123</v>
      </c>
      <c r="AS1338">
        <v>138</v>
      </c>
      <c r="AT1338">
        <v>0.97899999999999998</v>
      </c>
      <c r="AU1338" t="s">
        <v>500</v>
      </c>
      <c r="AV1338" t="s">
        <v>501</v>
      </c>
      <c r="AW1338">
        <v>1749112</v>
      </c>
      <c r="AX1338">
        <v>92</v>
      </c>
      <c r="AY1338">
        <v>90</v>
      </c>
      <c r="AZ1338" t="s">
        <v>502</v>
      </c>
      <c r="BA1338" t="s">
        <v>502</v>
      </c>
      <c r="BB1338" t="s">
        <v>502</v>
      </c>
    </row>
    <row r="1339" spans="1:54" x14ac:dyDescent="0.25">
      <c r="A1339">
        <v>1959</v>
      </c>
      <c r="B1339" t="s">
        <v>410</v>
      </c>
      <c r="C1339" t="s">
        <v>436</v>
      </c>
      <c r="D1339" t="s">
        <v>412</v>
      </c>
      <c r="E1339" t="str">
        <f>VLOOKUP(D1339,TeamsFranchises!$A$2:$B$121,2,FALSE)</f>
        <v>New York Yankees</v>
      </c>
      <c r="G1339">
        <v>3</v>
      </c>
      <c r="H1339">
        <v>155</v>
      </c>
      <c r="I1339">
        <v>77</v>
      </c>
      <c r="J1339">
        <v>79</v>
      </c>
      <c r="K1339">
        <v>75</v>
      </c>
      <c r="N1339">
        <f t="shared" si="80"/>
        <v>0</v>
      </c>
      <c r="O1339" t="s">
        <v>51</v>
      </c>
      <c r="P1339">
        <f t="shared" si="81"/>
        <v>0</v>
      </c>
      <c r="Q1339" t="s">
        <v>51</v>
      </c>
      <c r="R1339">
        <f t="shared" si="82"/>
        <v>1</v>
      </c>
      <c r="S1339">
        <f t="shared" si="83"/>
        <v>0</v>
      </c>
      <c r="T1339" t="str">
        <f>IF('Teams-Start'!A1339&gt;=1903,"Y","N")</f>
        <v>Y</v>
      </c>
      <c r="U1339">
        <v>687</v>
      </c>
      <c r="V1339">
        <v>5379</v>
      </c>
      <c r="W1339">
        <v>1397</v>
      </c>
      <c r="X1339">
        <v>224</v>
      </c>
      <c r="Y1339">
        <v>40</v>
      </c>
      <c r="Z1339">
        <v>153</v>
      </c>
      <c r="AA1339">
        <v>457</v>
      </c>
      <c r="AB1339">
        <v>828</v>
      </c>
      <c r="AC1339">
        <v>45</v>
      </c>
      <c r="AD1339">
        <v>22</v>
      </c>
      <c r="AG1339">
        <v>647</v>
      </c>
      <c r="AH1339">
        <v>560</v>
      </c>
      <c r="AI1339">
        <v>3.6</v>
      </c>
      <c r="AJ1339">
        <v>38</v>
      </c>
      <c r="AK1339">
        <v>15</v>
      </c>
      <c r="AL1339">
        <v>28</v>
      </c>
      <c r="AM1339">
        <v>4197</v>
      </c>
      <c r="AN1339">
        <v>1281</v>
      </c>
      <c r="AO1339">
        <v>120</v>
      </c>
      <c r="AP1339">
        <v>594</v>
      </c>
      <c r="AQ1339">
        <v>836</v>
      </c>
      <c r="AR1339">
        <v>131</v>
      </c>
      <c r="AS1339">
        <v>160</v>
      </c>
      <c r="AT1339">
        <v>0.97799999999999998</v>
      </c>
      <c r="AU1339" t="s">
        <v>459</v>
      </c>
      <c r="AV1339" t="s">
        <v>491</v>
      </c>
      <c r="AW1339">
        <v>1552030</v>
      </c>
      <c r="AX1339">
        <v>96</v>
      </c>
      <c r="AY1339">
        <v>94</v>
      </c>
      <c r="AZ1339" t="s">
        <v>412</v>
      </c>
      <c r="BA1339" t="s">
        <v>436</v>
      </c>
      <c r="BB1339" t="s">
        <v>436</v>
      </c>
    </row>
    <row r="1340" spans="1:54" x14ac:dyDescent="0.25">
      <c r="A1340">
        <v>1959</v>
      </c>
      <c r="B1340" t="s">
        <v>157</v>
      </c>
      <c r="C1340" t="s">
        <v>122</v>
      </c>
      <c r="D1340" t="s">
        <v>122</v>
      </c>
      <c r="E1340" t="str">
        <f>VLOOKUP(D1340,TeamsFranchises!$A$2:$B$121,2,FALSE)</f>
        <v>Philadelphia Phillies</v>
      </c>
      <c r="G1340">
        <v>8</v>
      </c>
      <c r="H1340">
        <v>155</v>
      </c>
      <c r="I1340">
        <v>78</v>
      </c>
      <c r="J1340">
        <v>64</v>
      </c>
      <c r="K1340">
        <v>90</v>
      </c>
      <c r="N1340">
        <f t="shared" si="80"/>
        <v>0</v>
      </c>
      <c r="O1340" t="s">
        <v>51</v>
      </c>
      <c r="P1340">
        <f t="shared" si="81"/>
        <v>0</v>
      </c>
      <c r="Q1340" t="s">
        <v>51</v>
      </c>
      <c r="R1340">
        <f t="shared" si="82"/>
        <v>1</v>
      </c>
      <c r="S1340">
        <f t="shared" si="83"/>
        <v>0</v>
      </c>
      <c r="T1340" t="str">
        <f>IF('Teams-Start'!A1340&gt;=1903,"Y","N")</f>
        <v>Y</v>
      </c>
      <c r="U1340">
        <v>599</v>
      </c>
      <c r="V1340">
        <v>5109</v>
      </c>
      <c r="W1340">
        <v>1237</v>
      </c>
      <c r="X1340">
        <v>196</v>
      </c>
      <c r="Y1340">
        <v>38</v>
      </c>
      <c r="Z1340">
        <v>113</v>
      </c>
      <c r="AA1340">
        <v>498</v>
      </c>
      <c r="AB1340">
        <v>858</v>
      </c>
      <c r="AC1340">
        <v>39</v>
      </c>
      <c r="AD1340">
        <v>46</v>
      </c>
      <c r="AG1340">
        <v>725</v>
      </c>
      <c r="AH1340">
        <v>642</v>
      </c>
      <c r="AI1340">
        <v>4.2699999999999996</v>
      </c>
      <c r="AJ1340">
        <v>54</v>
      </c>
      <c r="AK1340">
        <v>8</v>
      </c>
      <c r="AL1340">
        <v>15</v>
      </c>
      <c r="AM1340">
        <v>4062</v>
      </c>
      <c r="AN1340">
        <v>1357</v>
      </c>
      <c r="AO1340">
        <v>150</v>
      </c>
      <c r="AP1340">
        <v>474</v>
      </c>
      <c r="AQ1340">
        <v>769</v>
      </c>
      <c r="AR1340">
        <v>154</v>
      </c>
      <c r="AS1340">
        <v>132</v>
      </c>
      <c r="AT1340">
        <v>0.97299999999999998</v>
      </c>
      <c r="AU1340" t="s">
        <v>358</v>
      </c>
      <c r="AV1340" t="s">
        <v>503</v>
      </c>
      <c r="AW1340">
        <v>802815</v>
      </c>
      <c r="AX1340">
        <v>101</v>
      </c>
      <c r="AY1340">
        <v>104</v>
      </c>
      <c r="AZ1340" t="s">
        <v>122</v>
      </c>
      <c r="BA1340" t="s">
        <v>122</v>
      </c>
      <c r="BB1340" t="s">
        <v>122</v>
      </c>
    </row>
    <row r="1341" spans="1:54" x14ac:dyDescent="0.25">
      <c r="A1341">
        <v>1959</v>
      </c>
      <c r="B1341" t="s">
        <v>157</v>
      </c>
      <c r="C1341" t="s">
        <v>229</v>
      </c>
      <c r="D1341" t="s">
        <v>229</v>
      </c>
      <c r="E1341" t="str">
        <f>VLOOKUP(D1341,TeamsFranchises!$A$2:$B$121,2,FALSE)</f>
        <v>Pittsburgh Pirates</v>
      </c>
      <c r="G1341">
        <v>4</v>
      </c>
      <c r="H1341">
        <v>155</v>
      </c>
      <c r="I1341">
        <v>77</v>
      </c>
      <c r="J1341">
        <v>78</v>
      </c>
      <c r="K1341">
        <v>76</v>
      </c>
      <c r="N1341">
        <f t="shared" si="80"/>
        <v>0</v>
      </c>
      <c r="O1341" t="s">
        <v>51</v>
      </c>
      <c r="P1341">
        <f t="shared" si="81"/>
        <v>0</v>
      </c>
      <c r="Q1341" t="s">
        <v>51</v>
      </c>
      <c r="R1341">
        <f t="shared" si="82"/>
        <v>1</v>
      </c>
      <c r="S1341">
        <f t="shared" si="83"/>
        <v>0</v>
      </c>
      <c r="T1341" t="str">
        <f>IF('Teams-Start'!A1341&gt;=1903,"Y","N")</f>
        <v>Y</v>
      </c>
      <c r="U1341">
        <v>651</v>
      </c>
      <c r="V1341">
        <v>5369</v>
      </c>
      <c r="W1341">
        <v>1414</v>
      </c>
      <c r="X1341">
        <v>230</v>
      </c>
      <c r="Y1341">
        <v>42</v>
      </c>
      <c r="Z1341">
        <v>112</v>
      </c>
      <c r="AA1341">
        <v>442</v>
      </c>
      <c r="AB1341">
        <v>715</v>
      </c>
      <c r="AC1341">
        <v>32</v>
      </c>
      <c r="AD1341">
        <v>26</v>
      </c>
      <c r="AG1341">
        <v>680</v>
      </c>
      <c r="AH1341">
        <v>604</v>
      </c>
      <c r="AI1341">
        <v>3.9</v>
      </c>
      <c r="AJ1341">
        <v>48</v>
      </c>
      <c r="AK1341">
        <v>7</v>
      </c>
      <c r="AL1341">
        <v>17</v>
      </c>
      <c r="AM1341">
        <v>4179</v>
      </c>
      <c r="AN1341">
        <v>1432</v>
      </c>
      <c r="AO1341">
        <v>134</v>
      </c>
      <c r="AP1341">
        <v>418</v>
      </c>
      <c r="AQ1341">
        <v>730</v>
      </c>
      <c r="AR1341">
        <v>154</v>
      </c>
      <c r="AS1341">
        <v>165</v>
      </c>
      <c r="AT1341">
        <v>0.97499999999999998</v>
      </c>
      <c r="AU1341" t="s">
        <v>390</v>
      </c>
      <c r="AV1341" t="s">
        <v>447</v>
      </c>
      <c r="AW1341">
        <v>1359917</v>
      </c>
      <c r="AX1341">
        <v>99</v>
      </c>
      <c r="AY1341">
        <v>98</v>
      </c>
      <c r="AZ1341" t="s">
        <v>229</v>
      </c>
      <c r="BA1341" t="s">
        <v>229</v>
      </c>
      <c r="BB1341" t="s">
        <v>229</v>
      </c>
    </row>
    <row r="1342" spans="1:54" x14ac:dyDescent="0.25">
      <c r="A1342">
        <v>1959</v>
      </c>
      <c r="B1342" t="s">
        <v>157</v>
      </c>
      <c r="C1342" t="s">
        <v>514</v>
      </c>
      <c r="D1342" t="s">
        <v>243</v>
      </c>
      <c r="E1342" t="str">
        <f>VLOOKUP(D1342,TeamsFranchises!$A$2:$B$121,2,FALSE)</f>
        <v>San Francisco Giants</v>
      </c>
      <c r="G1342">
        <v>3</v>
      </c>
      <c r="H1342">
        <v>154</v>
      </c>
      <c r="I1342">
        <v>77</v>
      </c>
      <c r="J1342">
        <v>83</v>
      </c>
      <c r="K1342">
        <v>71</v>
      </c>
      <c r="N1342">
        <f t="shared" si="80"/>
        <v>0</v>
      </c>
      <c r="O1342" t="s">
        <v>51</v>
      </c>
      <c r="P1342">
        <f t="shared" si="81"/>
        <v>0</v>
      </c>
      <c r="Q1342" t="s">
        <v>51</v>
      </c>
      <c r="R1342">
        <f t="shared" si="82"/>
        <v>1</v>
      </c>
      <c r="S1342">
        <f t="shared" si="83"/>
        <v>0</v>
      </c>
      <c r="T1342" t="str">
        <f>IF('Teams-Start'!A1342&gt;=1903,"Y","N")</f>
        <v>Y</v>
      </c>
      <c r="U1342">
        <v>705</v>
      </c>
      <c r="V1342">
        <v>5281</v>
      </c>
      <c r="W1342">
        <v>1377</v>
      </c>
      <c r="X1342">
        <v>239</v>
      </c>
      <c r="Y1342">
        <v>35</v>
      </c>
      <c r="Z1342">
        <v>167</v>
      </c>
      <c r="AA1342">
        <v>473</v>
      </c>
      <c r="AB1342">
        <v>875</v>
      </c>
      <c r="AC1342">
        <v>81</v>
      </c>
      <c r="AD1342">
        <v>34</v>
      </c>
      <c r="AG1342">
        <v>613</v>
      </c>
      <c r="AH1342">
        <v>531</v>
      </c>
      <c r="AI1342">
        <v>3.47</v>
      </c>
      <c r="AJ1342">
        <v>52</v>
      </c>
      <c r="AK1342">
        <v>12</v>
      </c>
      <c r="AL1342">
        <v>23</v>
      </c>
      <c r="AM1342">
        <v>4128</v>
      </c>
      <c r="AN1342">
        <v>1279</v>
      </c>
      <c r="AO1342">
        <v>139</v>
      </c>
      <c r="AP1342">
        <v>500</v>
      </c>
      <c r="AQ1342">
        <v>873</v>
      </c>
      <c r="AR1342">
        <v>152</v>
      </c>
      <c r="AS1342">
        <v>118</v>
      </c>
      <c r="AT1342">
        <v>0.97399999999999998</v>
      </c>
      <c r="AU1342" t="s">
        <v>515</v>
      </c>
      <c r="AV1342" t="s">
        <v>516</v>
      </c>
      <c r="AW1342">
        <v>1422130</v>
      </c>
      <c r="AX1342">
        <v>98</v>
      </c>
      <c r="AY1342">
        <v>96</v>
      </c>
      <c r="AZ1342" t="s">
        <v>243</v>
      </c>
      <c r="BA1342" t="s">
        <v>514</v>
      </c>
      <c r="BB1342" t="s">
        <v>514</v>
      </c>
    </row>
    <row r="1343" spans="1:54" x14ac:dyDescent="0.25">
      <c r="A1343">
        <v>1959</v>
      </c>
      <c r="B1343" t="s">
        <v>157</v>
      </c>
      <c r="C1343" t="s">
        <v>396</v>
      </c>
      <c r="D1343" t="s">
        <v>154</v>
      </c>
      <c r="E1343" t="str">
        <f>VLOOKUP(D1343,TeamsFranchises!$A$2:$B$121,2,FALSE)</f>
        <v>St. Louis Cardinals</v>
      </c>
      <c r="G1343">
        <v>7</v>
      </c>
      <c r="H1343">
        <v>154</v>
      </c>
      <c r="I1343">
        <v>77</v>
      </c>
      <c r="J1343">
        <v>71</v>
      </c>
      <c r="K1343">
        <v>83</v>
      </c>
      <c r="N1343">
        <f t="shared" si="80"/>
        <v>0</v>
      </c>
      <c r="O1343" t="s">
        <v>51</v>
      </c>
      <c r="P1343">
        <f t="shared" si="81"/>
        <v>0</v>
      </c>
      <c r="Q1343" t="s">
        <v>51</v>
      </c>
      <c r="R1343">
        <f t="shared" si="82"/>
        <v>1</v>
      </c>
      <c r="S1343">
        <f t="shared" si="83"/>
        <v>0</v>
      </c>
      <c r="T1343" t="str">
        <f>IF('Teams-Start'!A1343&gt;=1903,"Y","N")</f>
        <v>Y</v>
      </c>
      <c r="U1343">
        <v>641</v>
      </c>
      <c r="V1343">
        <v>5317</v>
      </c>
      <c r="W1343">
        <v>1432</v>
      </c>
      <c r="X1343">
        <v>244</v>
      </c>
      <c r="Y1343">
        <v>49</v>
      </c>
      <c r="Z1343">
        <v>118</v>
      </c>
      <c r="AA1343">
        <v>485</v>
      </c>
      <c r="AB1343">
        <v>747</v>
      </c>
      <c r="AC1343">
        <v>65</v>
      </c>
      <c r="AD1343">
        <v>53</v>
      </c>
      <c r="AG1343">
        <v>725</v>
      </c>
      <c r="AH1343">
        <v>657</v>
      </c>
      <c r="AI1343">
        <v>4.34</v>
      </c>
      <c r="AJ1343">
        <v>36</v>
      </c>
      <c r="AK1343">
        <v>8</v>
      </c>
      <c r="AL1343">
        <v>21</v>
      </c>
      <c r="AM1343">
        <v>4089</v>
      </c>
      <c r="AN1343">
        <v>1427</v>
      </c>
      <c r="AO1343">
        <v>137</v>
      </c>
      <c r="AP1343">
        <v>564</v>
      </c>
      <c r="AQ1343">
        <v>846</v>
      </c>
      <c r="AR1343">
        <v>146</v>
      </c>
      <c r="AS1343">
        <v>158</v>
      </c>
      <c r="AT1343">
        <v>0.97499999999999998</v>
      </c>
      <c r="AU1343" t="s">
        <v>409</v>
      </c>
      <c r="AV1343" t="s">
        <v>444</v>
      </c>
      <c r="AW1343">
        <v>929953</v>
      </c>
      <c r="AX1343">
        <v>106</v>
      </c>
      <c r="AY1343">
        <v>107</v>
      </c>
      <c r="AZ1343" t="s">
        <v>154</v>
      </c>
      <c r="BA1343" t="s">
        <v>396</v>
      </c>
      <c r="BB1343" t="s">
        <v>396</v>
      </c>
    </row>
    <row r="1344" spans="1:54" x14ac:dyDescent="0.25">
      <c r="A1344">
        <v>1959</v>
      </c>
      <c r="B1344" t="s">
        <v>410</v>
      </c>
      <c r="C1344" t="s">
        <v>425</v>
      </c>
      <c r="D1344" t="s">
        <v>426</v>
      </c>
      <c r="E1344" t="str">
        <f>VLOOKUP(D1344,TeamsFranchises!$A$2:$B$121,2,FALSE)</f>
        <v>Minnesota Twins</v>
      </c>
      <c r="G1344">
        <v>8</v>
      </c>
      <c r="H1344">
        <v>154</v>
      </c>
      <c r="I1344">
        <v>77</v>
      </c>
      <c r="J1344">
        <v>63</v>
      </c>
      <c r="K1344">
        <v>91</v>
      </c>
      <c r="N1344">
        <f t="shared" si="80"/>
        <v>0</v>
      </c>
      <c r="O1344" t="s">
        <v>51</v>
      </c>
      <c r="P1344">
        <f t="shared" si="81"/>
        <v>0</v>
      </c>
      <c r="Q1344" t="s">
        <v>51</v>
      </c>
      <c r="R1344">
        <f t="shared" si="82"/>
        <v>1</v>
      </c>
      <c r="S1344">
        <f t="shared" si="83"/>
        <v>0</v>
      </c>
      <c r="T1344" t="str">
        <f>IF('Teams-Start'!A1344&gt;=1903,"Y","N")</f>
        <v>Y</v>
      </c>
      <c r="U1344">
        <v>619</v>
      </c>
      <c r="V1344">
        <v>5092</v>
      </c>
      <c r="W1344">
        <v>1205</v>
      </c>
      <c r="X1344">
        <v>173</v>
      </c>
      <c r="Y1344">
        <v>32</v>
      </c>
      <c r="Z1344">
        <v>163</v>
      </c>
      <c r="AA1344">
        <v>517</v>
      </c>
      <c r="AB1344">
        <v>881</v>
      </c>
      <c r="AC1344">
        <v>51</v>
      </c>
      <c r="AD1344">
        <v>34</v>
      </c>
      <c r="AG1344">
        <v>701</v>
      </c>
      <c r="AH1344">
        <v>606</v>
      </c>
      <c r="AI1344">
        <v>4.01</v>
      </c>
      <c r="AJ1344">
        <v>46</v>
      </c>
      <c r="AK1344">
        <v>10</v>
      </c>
      <c r="AL1344">
        <v>21</v>
      </c>
      <c r="AM1344">
        <v>4080</v>
      </c>
      <c r="AN1344">
        <v>1358</v>
      </c>
      <c r="AO1344">
        <v>123</v>
      </c>
      <c r="AP1344">
        <v>467</v>
      </c>
      <c r="AQ1344">
        <v>694</v>
      </c>
      <c r="AR1344">
        <v>162</v>
      </c>
      <c r="AS1344">
        <v>140</v>
      </c>
      <c r="AT1344">
        <v>0.97299999999999998</v>
      </c>
      <c r="AU1344" t="s">
        <v>397</v>
      </c>
      <c r="AV1344" t="s">
        <v>510</v>
      </c>
      <c r="AW1344">
        <v>615372</v>
      </c>
      <c r="AX1344">
        <v>100</v>
      </c>
      <c r="AY1344">
        <v>102</v>
      </c>
      <c r="AZ1344" t="s">
        <v>428</v>
      </c>
      <c r="BA1344" t="s">
        <v>425</v>
      </c>
      <c r="BB1344" t="s">
        <v>425</v>
      </c>
    </row>
    <row r="1345" spans="1:54" x14ac:dyDescent="0.25">
      <c r="A1345">
        <v>1960</v>
      </c>
      <c r="B1345" t="s">
        <v>410</v>
      </c>
      <c r="C1345" t="s">
        <v>95</v>
      </c>
      <c r="D1345" t="s">
        <v>95</v>
      </c>
      <c r="E1345" t="str">
        <f>VLOOKUP(D1345,TeamsFranchises!$A$2:$B$121,2,FALSE)</f>
        <v>Baltimore Orioles</v>
      </c>
      <c r="G1345">
        <v>2</v>
      </c>
      <c r="H1345">
        <v>154</v>
      </c>
      <c r="I1345">
        <v>77</v>
      </c>
      <c r="J1345">
        <v>89</v>
      </c>
      <c r="K1345">
        <v>65</v>
      </c>
      <c r="N1345">
        <f t="shared" si="80"/>
        <v>0</v>
      </c>
      <c r="O1345" t="s">
        <v>51</v>
      </c>
      <c r="P1345">
        <f t="shared" si="81"/>
        <v>0</v>
      </c>
      <c r="Q1345" t="s">
        <v>51</v>
      </c>
      <c r="R1345">
        <f t="shared" si="82"/>
        <v>1</v>
      </c>
      <c r="S1345">
        <f t="shared" si="83"/>
        <v>0</v>
      </c>
      <c r="T1345" t="str">
        <f>IF('Teams-Start'!A1345&gt;=1903,"Y","N")</f>
        <v>Y</v>
      </c>
      <c r="U1345">
        <v>682</v>
      </c>
      <c r="V1345">
        <v>5170</v>
      </c>
      <c r="W1345">
        <v>1307</v>
      </c>
      <c r="X1345">
        <v>206</v>
      </c>
      <c r="Y1345">
        <v>33</v>
      </c>
      <c r="Z1345">
        <v>123</v>
      </c>
      <c r="AA1345">
        <v>596</v>
      </c>
      <c r="AB1345">
        <v>801</v>
      </c>
      <c r="AC1345">
        <v>37</v>
      </c>
      <c r="AD1345">
        <v>24</v>
      </c>
      <c r="AG1345">
        <v>606</v>
      </c>
      <c r="AH1345">
        <v>538</v>
      </c>
      <c r="AI1345">
        <v>3.52</v>
      </c>
      <c r="AJ1345">
        <v>48</v>
      </c>
      <c r="AK1345">
        <v>11</v>
      </c>
      <c r="AL1345">
        <v>22</v>
      </c>
      <c r="AM1345">
        <v>4125</v>
      </c>
      <c r="AN1345">
        <v>1222</v>
      </c>
      <c r="AO1345">
        <v>117</v>
      </c>
      <c r="AP1345">
        <v>552</v>
      </c>
      <c r="AQ1345">
        <v>785</v>
      </c>
      <c r="AR1345">
        <v>107</v>
      </c>
      <c r="AS1345">
        <v>172</v>
      </c>
      <c r="AT1345">
        <v>0.98199999999999998</v>
      </c>
      <c r="AU1345" t="s">
        <v>218</v>
      </c>
      <c r="AV1345" t="s">
        <v>504</v>
      </c>
      <c r="AW1345">
        <v>1187849</v>
      </c>
      <c r="AX1345">
        <v>99</v>
      </c>
      <c r="AY1345">
        <v>98</v>
      </c>
      <c r="AZ1345" t="s">
        <v>95</v>
      </c>
      <c r="BA1345" t="s">
        <v>95</v>
      </c>
      <c r="BB1345" t="s">
        <v>95</v>
      </c>
    </row>
    <row r="1346" spans="1:54" x14ac:dyDescent="0.25">
      <c r="A1346">
        <v>1960</v>
      </c>
      <c r="B1346" t="s">
        <v>410</v>
      </c>
      <c r="C1346" t="s">
        <v>54</v>
      </c>
      <c r="D1346" t="s">
        <v>54</v>
      </c>
      <c r="E1346" t="str">
        <f>VLOOKUP(D1346,TeamsFranchises!$A$2:$B$121,2,FALSE)</f>
        <v>Boston Red Sox</v>
      </c>
      <c r="G1346">
        <v>7</v>
      </c>
      <c r="H1346">
        <v>154</v>
      </c>
      <c r="I1346">
        <v>77</v>
      </c>
      <c r="J1346">
        <v>65</v>
      </c>
      <c r="K1346">
        <v>89</v>
      </c>
      <c r="N1346">
        <f t="shared" si="80"/>
        <v>0</v>
      </c>
      <c r="O1346" t="s">
        <v>51</v>
      </c>
      <c r="P1346">
        <f t="shared" si="81"/>
        <v>0</v>
      </c>
      <c r="Q1346" t="s">
        <v>51</v>
      </c>
      <c r="R1346">
        <f t="shared" si="82"/>
        <v>1</v>
      </c>
      <c r="S1346">
        <f t="shared" si="83"/>
        <v>0</v>
      </c>
      <c r="T1346" t="str">
        <f>IF('Teams-Start'!A1346&gt;=1903,"Y","N")</f>
        <v>Y</v>
      </c>
      <c r="U1346">
        <v>658</v>
      </c>
      <c r="V1346">
        <v>5215</v>
      </c>
      <c r="W1346">
        <v>1359</v>
      </c>
      <c r="X1346">
        <v>234</v>
      </c>
      <c r="Y1346">
        <v>32</v>
      </c>
      <c r="Z1346">
        <v>124</v>
      </c>
      <c r="AA1346">
        <v>570</v>
      </c>
      <c r="AB1346">
        <v>798</v>
      </c>
      <c r="AC1346">
        <v>34</v>
      </c>
      <c r="AD1346">
        <v>28</v>
      </c>
      <c r="AG1346">
        <v>775</v>
      </c>
      <c r="AH1346">
        <v>699</v>
      </c>
      <c r="AI1346">
        <v>4.62</v>
      </c>
      <c r="AJ1346">
        <v>34</v>
      </c>
      <c r="AK1346">
        <v>6</v>
      </c>
      <c r="AL1346">
        <v>23</v>
      </c>
      <c r="AM1346">
        <v>4083</v>
      </c>
      <c r="AN1346">
        <v>1440</v>
      </c>
      <c r="AO1346">
        <v>127</v>
      </c>
      <c r="AP1346">
        <v>580</v>
      </c>
      <c r="AQ1346">
        <v>767</v>
      </c>
      <c r="AR1346">
        <v>140</v>
      </c>
      <c r="AS1346">
        <v>156</v>
      </c>
      <c r="AT1346">
        <v>0.97599999999999998</v>
      </c>
      <c r="AU1346" t="s">
        <v>441</v>
      </c>
      <c r="AV1346" t="s">
        <v>493</v>
      </c>
      <c r="AW1346">
        <v>1129866</v>
      </c>
      <c r="AX1346">
        <v>103</v>
      </c>
      <c r="AY1346">
        <v>103</v>
      </c>
      <c r="AZ1346" t="s">
        <v>54</v>
      </c>
      <c r="BA1346" t="s">
        <v>54</v>
      </c>
      <c r="BB1346" t="s">
        <v>54</v>
      </c>
    </row>
    <row r="1347" spans="1:54" x14ac:dyDescent="0.25">
      <c r="A1347">
        <v>1960</v>
      </c>
      <c r="B1347" t="s">
        <v>410</v>
      </c>
      <c r="C1347" t="s">
        <v>415</v>
      </c>
      <c r="D1347" t="s">
        <v>416</v>
      </c>
      <c r="E1347" t="str">
        <f>VLOOKUP(D1347,TeamsFranchises!$A$2:$B$121,2,FALSE)</f>
        <v>Chicago White Sox</v>
      </c>
      <c r="G1347">
        <v>3</v>
      </c>
      <c r="H1347">
        <v>154</v>
      </c>
      <c r="I1347">
        <v>77</v>
      </c>
      <c r="J1347">
        <v>87</v>
      </c>
      <c r="K1347">
        <v>67</v>
      </c>
      <c r="N1347">
        <f t="shared" ref="N1347:N1410" si="84">IF(M1347="Y",1,0)</f>
        <v>0</v>
      </c>
      <c r="O1347" t="s">
        <v>51</v>
      </c>
      <c r="P1347">
        <f t="shared" ref="P1347:P1410" si="85">IF(O1347="Y",1,0)</f>
        <v>0</v>
      </c>
      <c r="Q1347" t="s">
        <v>51</v>
      </c>
      <c r="R1347">
        <f t="shared" ref="R1347:R1410" si="86">IF(Q1347="N",1,0)</f>
        <v>1</v>
      </c>
      <c r="S1347">
        <f t="shared" ref="S1347:S1410" si="87">IF(Q1347="Y",1,0)</f>
        <v>0</v>
      </c>
      <c r="T1347" t="str">
        <f>IF('Teams-Start'!A1347&gt;=1903,"Y","N")</f>
        <v>Y</v>
      </c>
      <c r="U1347">
        <v>741</v>
      </c>
      <c r="V1347">
        <v>5191</v>
      </c>
      <c r="W1347">
        <v>1402</v>
      </c>
      <c r="X1347">
        <v>242</v>
      </c>
      <c r="Y1347">
        <v>38</v>
      </c>
      <c r="Z1347">
        <v>112</v>
      </c>
      <c r="AA1347">
        <v>567</v>
      </c>
      <c r="AB1347">
        <v>648</v>
      </c>
      <c r="AC1347">
        <v>122</v>
      </c>
      <c r="AD1347">
        <v>48</v>
      </c>
      <c r="AG1347">
        <v>617</v>
      </c>
      <c r="AH1347">
        <v>552</v>
      </c>
      <c r="AI1347">
        <v>3.6</v>
      </c>
      <c r="AJ1347">
        <v>42</v>
      </c>
      <c r="AK1347">
        <v>11</v>
      </c>
      <c r="AL1347">
        <v>26</v>
      </c>
      <c r="AM1347">
        <v>4143</v>
      </c>
      <c r="AN1347">
        <v>1338</v>
      </c>
      <c r="AO1347">
        <v>127</v>
      </c>
      <c r="AP1347">
        <v>533</v>
      </c>
      <c r="AQ1347">
        <v>695</v>
      </c>
      <c r="AR1347">
        <v>109</v>
      </c>
      <c r="AS1347">
        <v>175</v>
      </c>
      <c r="AT1347">
        <v>0.98199999999999998</v>
      </c>
      <c r="AU1347" t="s">
        <v>417</v>
      </c>
      <c r="AV1347" t="s">
        <v>450</v>
      </c>
      <c r="AW1347">
        <v>1644460</v>
      </c>
      <c r="AX1347">
        <v>100</v>
      </c>
      <c r="AY1347">
        <v>98</v>
      </c>
      <c r="AZ1347" t="s">
        <v>416</v>
      </c>
      <c r="BA1347" t="s">
        <v>415</v>
      </c>
      <c r="BB1347" t="s">
        <v>415</v>
      </c>
    </row>
    <row r="1348" spans="1:54" x14ac:dyDescent="0.25">
      <c r="A1348">
        <v>1960</v>
      </c>
      <c r="B1348" t="s">
        <v>157</v>
      </c>
      <c r="C1348" t="s">
        <v>161</v>
      </c>
      <c r="D1348" t="s">
        <v>162</v>
      </c>
      <c r="E1348" t="str">
        <f>VLOOKUP(D1348,TeamsFranchises!$A$2:$B$121,2,FALSE)</f>
        <v>Chicago Cubs</v>
      </c>
      <c r="G1348">
        <v>7</v>
      </c>
      <c r="H1348">
        <v>156</v>
      </c>
      <c r="I1348">
        <v>79</v>
      </c>
      <c r="J1348">
        <v>60</v>
      </c>
      <c r="K1348">
        <v>94</v>
      </c>
      <c r="N1348">
        <f t="shared" si="84"/>
        <v>0</v>
      </c>
      <c r="O1348" t="s">
        <v>51</v>
      </c>
      <c r="P1348">
        <f t="shared" si="85"/>
        <v>0</v>
      </c>
      <c r="Q1348" t="s">
        <v>51</v>
      </c>
      <c r="R1348">
        <f t="shared" si="86"/>
        <v>1</v>
      </c>
      <c r="S1348">
        <f t="shared" si="87"/>
        <v>0</v>
      </c>
      <c r="T1348" t="str">
        <f>IF('Teams-Start'!A1348&gt;=1903,"Y","N")</f>
        <v>Y</v>
      </c>
      <c r="U1348">
        <v>634</v>
      </c>
      <c r="V1348">
        <v>5311</v>
      </c>
      <c r="W1348">
        <v>1293</v>
      </c>
      <c r="X1348">
        <v>213</v>
      </c>
      <c r="Y1348">
        <v>48</v>
      </c>
      <c r="Z1348">
        <v>119</v>
      </c>
      <c r="AA1348">
        <v>531</v>
      </c>
      <c r="AB1348">
        <v>897</v>
      </c>
      <c r="AC1348">
        <v>51</v>
      </c>
      <c r="AD1348">
        <v>34</v>
      </c>
      <c r="AG1348">
        <v>776</v>
      </c>
      <c r="AH1348">
        <v>678</v>
      </c>
      <c r="AI1348">
        <v>4.3499999999999996</v>
      </c>
      <c r="AJ1348">
        <v>36</v>
      </c>
      <c r="AK1348">
        <v>6</v>
      </c>
      <c r="AL1348">
        <v>25</v>
      </c>
      <c r="AM1348">
        <v>4206</v>
      </c>
      <c r="AN1348">
        <v>1393</v>
      </c>
      <c r="AO1348">
        <v>152</v>
      </c>
      <c r="AP1348">
        <v>565</v>
      </c>
      <c r="AQ1348">
        <v>805</v>
      </c>
      <c r="AR1348">
        <v>143</v>
      </c>
      <c r="AS1348">
        <v>133</v>
      </c>
      <c r="AT1348">
        <v>0.97699999999999998</v>
      </c>
      <c r="AU1348" t="s">
        <v>434</v>
      </c>
      <c r="AV1348" t="s">
        <v>473</v>
      </c>
      <c r="AW1348">
        <v>809770</v>
      </c>
      <c r="AX1348">
        <v>99</v>
      </c>
      <c r="AY1348">
        <v>100</v>
      </c>
      <c r="AZ1348" t="s">
        <v>162</v>
      </c>
      <c r="BA1348" t="s">
        <v>161</v>
      </c>
      <c r="BB1348" t="s">
        <v>161</v>
      </c>
    </row>
    <row r="1349" spans="1:54" x14ac:dyDescent="0.25">
      <c r="A1349">
        <v>1960</v>
      </c>
      <c r="B1349" t="s">
        <v>157</v>
      </c>
      <c r="C1349" t="s">
        <v>167</v>
      </c>
      <c r="D1349" t="s">
        <v>167</v>
      </c>
      <c r="E1349" t="str">
        <f>VLOOKUP(D1349,TeamsFranchises!$A$2:$B$121,2,FALSE)</f>
        <v>Cincinnati Reds</v>
      </c>
      <c r="G1349">
        <v>6</v>
      </c>
      <c r="H1349">
        <v>154</v>
      </c>
      <c r="I1349">
        <v>77</v>
      </c>
      <c r="J1349">
        <v>67</v>
      </c>
      <c r="K1349">
        <v>87</v>
      </c>
      <c r="N1349">
        <f t="shared" si="84"/>
        <v>0</v>
      </c>
      <c r="O1349" t="s">
        <v>51</v>
      </c>
      <c r="P1349">
        <f t="shared" si="85"/>
        <v>0</v>
      </c>
      <c r="Q1349" t="s">
        <v>51</v>
      </c>
      <c r="R1349">
        <f t="shared" si="86"/>
        <v>1</v>
      </c>
      <c r="S1349">
        <f t="shared" si="87"/>
        <v>0</v>
      </c>
      <c r="T1349" t="str">
        <f>IF('Teams-Start'!A1349&gt;=1903,"Y","N")</f>
        <v>Y</v>
      </c>
      <c r="U1349">
        <v>640</v>
      </c>
      <c r="V1349">
        <v>5289</v>
      </c>
      <c r="W1349">
        <v>1324</v>
      </c>
      <c r="X1349">
        <v>230</v>
      </c>
      <c r="Y1349">
        <v>40</v>
      </c>
      <c r="Z1349">
        <v>140</v>
      </c>
      <c r="AA1349">
        <v>512</v>
      </c>
      <c r="AB1349">
        <v>858</v>
      </c>
      <c r="AC1349">
        <v>73</v>
      </c>
      <c r="AD1349">
        <v>37</v>
      </c>
      <c r="AG1349">
        <v>692</v>
      </c>
      <c r="AH1349">
        <v>618</v>
      </c>
      <c r="AI1349">
        <v>4</v>
      </c>
      <c r="AJ1349">
        <v>33</v>
      </c>
      <c r="AK1349">
        <v>8</v>
      </c>
      <c r="AL1349">
        <v>35</v>
      </c>
      <c r="AM1349">
        <v>4170</v>
      </c>
      <c r="AN1349">
        <v>1417</v>
      </c>
      <c r="AO1349">
        <v>134</v>
      </c>
      <c r="AP1349">
        <v>442</v>
      </c>
      <c r="AQ1349">
        <v>740</v>
      </c>
      <c r="AR1349">
        <v>125</v>
      </c>
      <c r="AS1349">
        <v>155</v>
      </c>
      <c r="AT1349">
        <v>0.97899999999999998</v>
      </c>
      <c r="AU1349" t="s">
        <v>165</v>
      </c>
      <c r="AV1349" t="s">
        <v>455</v>
      </c>
      <c r="AW1349">
        <v>663486</v>
      </c>
      <c r="AX1349">
        <v>102</v>
      </c>
      <c r="AY1349">
        <v>102</v>
      </c>
      <c r="AZ1349" t="s">
        <v>167</v>
      </c>
      <c r="BA1349" t="s">
        <v>167</v>
      </c>
      <c r="BB1349" t="s">
        <v>167</v>
      </c>
    </row>
    <row r="1350" spans="1:54" x14ac:dyDescent="0.25">
      <c r="A1350">
        <v>1960</v>
      </c>
      <c r="B1350" t="s">
        <v>410</v>
      </c>
      <c r="C1350" t="s">
        <v>64</v>
      </c>
      <c r="D1350" t="s">
        <v>64</v>
      </c>
      <c r="E1350" t="str">
        <f>VLOOKUP(D1350,TeamsFranchises!$A$2:$B$121,2,FALSE)</f>
        <v>Cleveland Indians</v>
      </c>
      <c r="G1350">
        <v>4</v>
      </c>
      <c r="H1350">
        <v>154</v>
      </c>
      <c r="I1350">
        <v>77</v>
      </c>
      <c r="J1350">
        <v>76</v>
      </c>
      <c r="K1350">
        <v>78</v>
      </c>
      <c r="N1350">
        <f t="shared" si="84"/>
        <v>0</v>
      </c>
      <c r="O1350" t="s">
        <v>51</v>
      </c>
      <c r="P1350">
        <f t="shared" si="85"/>
        <v>0</v>
      </c>
      <c r="Q1350" t="s">
        <v>51</v>
      </c>
      <c r="R1350">
        <f t="shared" si="86"/>
        <v>1</v>
      </c>
      <c r="S1350">
        <f t="shared" si="87"/>
        <v>0</v>
      </c>
      <c r="T1350" t="str">
        <f>IF('Teams-Start'!A1350&gt;=1903,"Y","N")</f>
        <v>Y</v>
      </c>
      <c r="U1350">
        <v>667</v>
      </c>
      <c r="V1350">
        <v>5296</v>
      </c>
      <c r="W1350">
        <v>1415</v>
      </c>
      <c r="X1350">
        <v>218</v>
      </c>
      <c r="Y1350">
        <v>20</v>
      </c>
      <c r="Z1350">
        <v>127</v>
      </c>
      <c r="AA1350">
        <v>444</v>
      </c>
      <c r="AB1350">
        <v>573</v>
      </c>
      <c r="AC1350">
        <v>58</v>
      </c>
      <c r="AD1350">
        <v>25</v>
      </c>
      <c r="AG1350">
        <v>693</v>
      </c>
      <c r="AH1350">
        <v>607</v>
      </c>
      <c r="AI1350">
        <v>3.95</v>
      </c>
      <c r="AJ1350">
        <v>32</v>
      </c>
      <c r="AK1350">
        <v>10</v>
      </c>
      <c r="AL1350">
        <v>30</v>
      </c>
      <c r="AM1350">
        <v>4146</v>
      </c>
      <c r="AN1350">
        <v>1308</v>
      </c>
      <c r="AO1350">
        <v>161</v>
      </c>
      <c r="AP1350">
        <v>636</v>
      </c>
      <c r="AQ1350">
        <v>771</v>
      </c>
      <c r="AR1350">
        <v>126</v>
      </c>
      <c r="AS1350">
        <v>165</v>
      </c>
      <c r="AT1350">
        <v>0.97799999999999998</v>
      </c>
      <c r="AU1350" t="s">
        <v>487</v>
      </c>
      <c r="AV1350" t="s">
        <v>498</v>
      </c>
      <c r="AW1350">
        <v>950985</v>
      </c>
      <c r="AX1350">
        <v>97</v>
      </c>
      <c r="AY1350">
        <v>97</v>
      </c>
      <c r="AZ1350" t="s">
        <v>64</v>
      </c>
      <c r="BA1350" t="s">
        <v>64</v>
      </c>
      <c r="BB1350" t="s">
        <v>64</v>
      </c>
    </row>
    <row r="1351" spans="1:54" x14ac:dyDescent="0.25">
      <c r="A1351">
        <v>1960</v>
      </c>
      <c r="B1351" t="s">
        <v>410</v>
      </c>
      <c r="C1351" t="s">
        <v>419</v>
      </c>
      <c r="D1351" t="s">
        <v>419</v>
      </c>
      <c r="E1351" t="str">
        <f>VLOOKUP(D1351,TeamsFranchises!$A$2:$B$121,2,FALSE)</f>
        <v>Detroit Tigers</v>
      </c>
      <c r="G1351">
        <v>6</v>
      </c>
      <c r="H1351">
        <v>154</v>
      </c>
      <c r="I1351">
        <v>77</v>
      </c>
      <c r="J1351">
        <v>71</v>
      </c>
      <c r="K1351">
        <v>83</v>
      </c>
      <c r="N1351">
        <f t="shared" si="84"/>
        <v>0</v>
      </c>
      <c r="O1351" t="s">
        <v>51</v>
      </c>
      <c r="P1351">
        <f t="shared" si="85"/>
        <v>0</v>
      </c>
      <c r="Q1351" t="s">
        <v>51</v>
      </c>
      <c r="R1351">
        <f t="shared" si="86"/>
        <v>1</v>
      </c>
      <c r="S1351">
        <f t="shared" si="87"/>
        <v>0</v>
      </c>
      <c r="T1351" t="str">
        <f>IF('Teams-Start'!A1351&gt;=1903,"Y","N")</f>
        <v>Y</v>
      </c>
      <c r="U1351">
        <v>633</v>
      </c>
      <c r="V1351">
        <v>5202</v>
      </c>
      <c r="W1351">
        <v>1243</v>
      </c>
      <c r="X1351">
        <v>188</v>
      </c>
      <c r="Y1351">
        <v>34</v>
      </c>
      <c r="Z1351">
        <v>150</v>
      </c>
      <c r="AA1351">
        <v>636</v>
      </c>
      <c r="AB1351">
        <v>728</v>
      </c>
      <c r="AC1351">
        <v>66</v>
      </c>
      <c r="AD1351">
        <v>32</v>
      </c>
      <c r="AG1351">
        <v>644</v>
      </c>
      <c r="AH1351">
        <v>568</v>
      </c>
      <c r="AI1351">
        <v>3.64</v>
      </c>
      <c r="AJ1351">
        <v>40</v>
      </c>
      <c r="AK1351">
        <v>7</v>
      </c>
      <c r="AL1351">
        <v>25</v>
      </c>
      <c r="AM1351">
        <v>4215</v>
      </c>
      <c r="AN1351">
        <v>1336</v>
      </c>
      <c r="AO1351">
        <v>141</v>
      </c>
      <c r="AP1351">
        <v>474</v>
      </c>
      <c r="AQ1351">
        <v>824</v>
      </c>
      <c r="AR1351">
        <v>137</v>
      </c>
      <c r="AS1351">
        <v>138</v>
      </c>
      <c r="AT1351">
        <v>0.97699999999999998</v>
      </c>
      <c r="AU1351" t="s">
        <v>420</v>
      </c>
      <c r="AV1351" t="s">
        <v>495</v>
      </c>
      <c r="AW1351">
        <v>1167669</v>
      </c>
      <c r="AX1351">
        <v>103</v>
      </c>
      <c r="AY1351">
        <v>103</v>
      </c>
      <c r="AZ1351" t="s">
        <v>419</v>
      </c>
      <c r="BA1351" t="s">
        <v>419</v>
      </c>
      <c r="BB1351" t="s">
        <v>419</v>
      </c>
    </row>
    <row r="1352" spans="1:54" x14ac:dyDescent="0.25">
      <c r="A1352">
        <v>1960</v>
      </c>
      <c r="B1352" t="s">
        <v>410</v>
      </c>
      <c r="C1352" t="s">
        <v>506</v>
      </c>
      <c r="D1352" t="s">
        <v>423</v>
      </c>
      <c r="E1352" t="str">
        <f>VLOOKUP(D1352,TeamsFranchises!$A$2:$B$121,2,FALSE)</f>
        <v>Oakland Athletics</v>
      </c>
      <c r="G1352">
        <v>8</v>
      </c>
      <c r="H1352">
        <v>155</v>
      </c>
      <c r="I1352">
        <v>78</v>
      </c>
      <c r="J1352">
        <v>58</v>
      </c>
      <c r="K1352">
        <v>96</v>
      </c>
      <c r="N1352">
        <f t="shared" si="84"/>
        <v>0</v>
      </c>
      <c r="O1352" t="s">
        <v>51</v>
      </c>
      <c r="P1352">
        <f t="shared" si="85"/>
        <v>0</v>
      </c>
      <c r="Q1352" t="s">
        <v>51</v>
      </c>
      <c r="R1352">
        <f t="shared" si="86"/>
        <v>1</v>
      </c>
      <c r="S1352">
        <f t="shared" si="87"/>
        <v>0</v>
      </c>
      <c r="T1352" t="str">
        <f>IF('Teams-Start'!A1352&gt;=1903,"Y","N")</f>
        <v>Y</v>
      </c>
      <c r="U1352">
        <v>615</v>
      </c>
      <c r="V1352">
        <v>5226</v>
      </c>
      <c r="W1352">
        <v>1303</v>
      </c>
      <c r="X1352">
        <v>212</v>
      </c>
      <c r="Y1352">
        <v>34</v>
      </c>
      <c r="Z1352">
        <v>110</v>
      </c>
      <c r="AA1352">
        <v>513</v>
      </c>
      <c r="AB1352">
        <v>744</v>
      </c>
      <c r="AC1352">
        <v>16</v>
      </c>
      <c r="AD1352">
        <v>11</v>
      </c>
      <c r="AG1352">
        <v>756</v>
      </c>
      <c r="AH1352">
        <v>669</v>
      </c>
      <c r="AI1352">
        <v>4.38</v>
      </c>
      <c r="AJ1352">
        <v>44</v>
      </c>
      <c r="AK1352">
        <v>4</v>
      </c>
      <c r="AL1352">
        <v>14</v>
      </c>
      <c r="AM1352">
        <v>4122</v>
      </c>
      <c r="AN1352">
        <v>1428</v>
      </c>
      <c r="AO1352">
        <v>160</v>
      </c>
      <c r="AP1352">
        <v>525</v>
      </c>
      <c r="AQ1352">
        <v>664</v>
      </c>
      <c r="AR1352">
        <v>127</v>
      </c>
      <c r="AS1352">
        <v>149</v>
      </c>
      <c r="AT1352">
        <v>0.97899999999999998</v>
      </c>
      <c r="AU1352" t="s">
        <v>507</v>
      </c>
      <c r="AV1352" t="s">
        <v>508</v>
      </c>
      <c r="AW1352">
        <v>774944</v>
      </c>
      <c r="AX1352">
        <v>100</v>
      </c>
      <c r="AY1352">
        <v>103</v>
      </c>
      <c r="AZ1352" t="s">
        <v>509</v>
      </c>
      <c r="BA1352" t="s">
        <v>506</v>
      </c>
      <c r="BB1352" t="s">
        <v>506</v>
      </c>
    </row>
    <row r="1353" spans="1:54" x14ac:dyDescent="0.25">
      <c r="A1353">
        <v>1960</v>
      </c>
      <c r="B1353" t="s">
        <v>157</v>
      </c>
      <c r="C1353" t="s">
        <v>511</v>
      </c>
      <c r="D1353" t="s">
        <v>260</v>
      </c>
      <c r="E1353" t="str">
        <f>VLOOKUP(D1353,TeamsFranchises!$A$2:$B$121,2,FALSE)</f>
        <v>Los Angeles Dodgers</v>
      </c>
      <c r="G1353">
        <v>4</v>
      </c>
      <c r="H1353">
        <v>154</v>
      </c>
      <c r="I1353">
        <v>77</v>
      </c>
      <c r="J1353">
        <v>82</v>
      </c>
      <c r="K1353">
        <v>72</v>
      </c>
      <c r="N1353">
        <f t="shared" si="84"/>
        <v>0</v>
      </c>
      <c r="O1353" t="s">
        <v>51</v>
      </c>
      <c r="P1353">
        <f t="shared" si="85"/>
        <v>0</v>
      </c>
      <c r="Q1353" t="s">
        <v>51</v>
      </c>
      <c r="R1353">
        <f t="shared" si="86"/>
        <v>1</v>
      </c>
      <c r="S1353">
        <f t="shared" si="87"/>
        <v>0</v>
      </c>
      <c r="T1353" t="str">
        <f>IF('Teams-Start'!A1353&gt;=1903,"Y","N")</f>
        <v>Y</v>
      </c>
      <c r="U1353">
        <v>662</v>
      </c>
      <c r="V1353">
        <v>5227</v>
      </c>
      <c r="W1353">
        <v>1333</v>
      </c>
      <c r="X1353">
        <v>216</v>
      </c>
      <c r="Y1353">
        <v>38</v>
      </c>
      <c r="Z1353">
        <v>126</v>
      </c>
      <c r="AA1353">
        <v>529</v>
      </c>
      <c r="AB1353">
        <v>837</v>
      </c>
      <c r="AC1353">
        <v>95</v>
      </c>
      <c r="AD1353">
        <v>53</v>
      </c>
      <c r="AG1353">
        <v>593</v>
      </c>
      <c r="AH1353">
        <v>528</v>
      </c>
      <c r="AI1353">
        <v>3.4</v>
      </c>
      <c r="AJ1353">
        <v>46</v>
      </c>
      <c r="AK1353">
        <v>13</v>
      </c>
      <c r="AL1353">
        <v>20</v>
      </c>
      <c r="AM1353">
        <v>4194</v>
      </c>
      <c r="AN1353">
        <v>1218</v>
      </c>
      <c r="AO1353">
        <v>154</v>
      </c>
      <c r="AP1353">
        <v>564</v>
      </c>
      <c r="AQ1353">
        <v>1122</v>
      </c>
      <c r="AR1353">
        <v>124</v>
      </c>
      <c r="AS1353">
        <v>142</v>
      </c>
      <c r="AT1353">
        <v>0.97899999999999998</v>
      </c>
      <c r="AU1353" t="s">
        <v>512</v>
      </c>
      <c r="AV1353" t="s">
        <v>513</v>
      </c>
      <c r="AW1353">
        <v>2253887</v>
      </c>
      <c r="AX1353">
        <v>106</v>
      </c>
      <c r="AY1353">
        <v>105</v>
      </c>
      <c r="AZ1353" t="s">
        <v>260</v>
      </c>
      <c r="BA1353" t="s">
        <v>511</v>
      </c>
      <c r="BB1353" t="s">
        <v>511</v>
      </c>
    </row>
    <row r="1354" spans="1:54" x14ac:dyDescent="0.25">
      <c r="A1354">
        <v>1960</v>
      </c>
      <c r="B1354" t="s">
        <v>157</v>
      </c>
      <c r="C1354" t="s">
        <v>499</v>
      </c>
      <c r="D1354" t="s">
        <v>159</v>
      </c>
      <c r="E1354" t="str">
        <f>VLOOKUP(D1354,TeamsFranchises!$A$2:$B$121,2,FALSE)</f>
        <v>Atlanta Braves</v>
      </c>
      <c r="G1354">
        <v>2</v>
      </c>
      <c r="H1354">
        <v>154</v>
      </c>
      <c r="I1354">
        <v>77</v>
      </c>
      <c r="J1354">
        <v>88</v>
      </c>
      <c r="K1354">
        <v>66</v>
      </c>
      <c r="N1354">
        <f t="shared" si="84"/>
        <v>0</v>
      </c>
      <c r="O1354" t="s">
        <v>51</v>
      </c>
      <c r="P1354">
        <f t="shared" si="85"/>
        <v>0</v>
      </c>
      <c r="Q1354" t="s">
        <v>51</v>
      </c>
      <c r="R1354">
        <f t="shared" si="86"/>
        <v>1</v>
      </c>
      <c r="S1354">
        <f t="shared" si="87"/>
        <v>0</v>
      </c>
      <c r="T1354" t="str">
        <f>IF('Teams-Start'!A1354&gt;=1903,"Y","N")</f>
        <v>Y</v>
      </c>
      <c r="U1354">
        <v>724</v>
      </c>
      <c r="V1354">
        <v>5263</v>
      </c>
      <c r="W1354">
        <v>1393</v>
      </c>
      <c r="X1354">
        <v>198</v>
      </c>
      <c r="Y1354">
        <v>48</v>
      </c>
      <c r="Z1354">
        <v>170</v>
      </c>
      <c r="AA1354">
        <v>463</v>
      </c>
      <c r="AB1354">
        <v>793</v>
      </c>
      <c r="AC1354">
        <v>69</v>
      </c>
      <c r="AD1354">
        <v>37</v>
      </c>
      <c r="AG1354">
        <v>658</v>
      </c>
      <c r="AH1354">
        <v>579</v>
      </c>
      <c r="AI1354">
        <v>3.76</v>
      </c>
      <c r="AJ1354">
        <v>55</v>
      </c>
      <c r="AK1354">
        <v>13</v>
      </c>
      <c r="AL1354">
        <v>28</v>
      </c>
      <c r="AM1354">
        <v>4161</v>
      </c>
      <c r="AN1354">
        <v>1327</v>
      </c>
      <c r="AO1354">
        <v>130</v>
      </c>
      <c r="AP1354">
        <v>518</v>
      </c>
      <c r="AQ1354">
        <v>807</v>
      </c>
      <c r="AR1354">
        <v>139</v>
      </c>
      <c r="AS1354">
        <v>137</v>
      </c>
      <c r="AT1354">
        <v>0.97699999999999998</v>
      </c>
      <c r="AU1354" t="s">
        <v>500</v>
      </c>
      <c r="AV1354" t="s">
        <v>501</v>
      </c>
      <c r="AW1354">
        <v>1497799</v>
      </c>
      <c r="AX1354">
        <v>93</v>
      </c>
      <c r="AY1354">
        <v>91</v>
      </c>
      <c r="AZ1354" t="s">
        <v>502</v>
      </c>
      <c r="BA1354" t="s">
        <v>502</v>
      </c>
      <c r="BB1354" t="s">
        <v>502</v>
      </c>
    </row>
    <row r="1355" spans="1:54" x14ac:dyDescent="0.25">
      <c r="A1355">
        <v>1960</v>
      </c>
      <c r="B1355" t="s">
        <v>410</v>
      </c>
      <c r="C1355" t="s">
        <v>436</v>
      </c>
      <c r="D1355" t="s">
        <v>412</v>
      </c>
      <c r="E1355" t="str">
        <f>VLOOKUP(D1355,TeamsFranchises!$A$2:$B$121,2,FALSE)</f>
        <v>New York Yankees</v>
      </c>
      <c r="G1355">
        <v>1</v>
      </c>
      <c r="H1355">
        <v>155</v>
      </c>
      <c r="I1355">
        <v>77</v>
      </c>
      <c r="J1355">
        <v>97</v>
      </c>
      <c r="K1355">
        <v>57</v>
      </c>
      <c r="N1355">
        <f t="shared" si="84"/>
        <v>0</v>
      </c>
      <c r="O1355" t="s">
        <v>76</v>
      </c>
      <c r="P1355">
        <f t="shared" si="85"/>
        <v>1</v>
      </c>
      <c r="Q1355" t="s">
        <v>51</v>
      </c>
      <c r="R1355">
        <f t="shared" si="86"/>
        <v>1</v>
      </c>
      <c r="S1355">
        <f t="shared" si="87"/>
        <v>0</v>
      </c>
      <c r="T1355" t="str">
        <f>IF('Teams-Start'!A1355&gt;=1903,"Y","N")</f>
        <v>Y</v>
      </c>
      <c r="U1355">
        <v>746</v>
      </c>
      <c r="V1355">
        <v>5290</v>
      </c>
      <c r="W1355">
        <v>1377</v>
      </c>
      <c r="X1355">
        <v>215</v>
      </c>
      <c r="Y1355">
        <v>40</v>
      </c>
      <c r="Z1355">
        <v>193</v>
      </c>
      <c r="AA1355">
        <v>537</v>
      </c>
      <c r="AB1355">
        <v>818</v>
      </c>
      <c r="AC1355">
        <v>37</v>
      </c>
      <c r="AD1355">
        <v>23</v>
      </c>
      <c r="AG1355">
        <v>627</v>
      </c>
      <c r="AH1355">
        <v>547</v>
      </c>
      <c r="AI1355">
        <v>3.52</v>
      </c>
      <c r="AJ1355">
        <v>38</v>
      </c>
      <c r="AK1355">
        <v>16</v>
      </c>
      <c r="AL1355">
        <v>42</v>
      </c>
      <c r="AM1355">
        <v>4194</v>
      </c>
      <c r="AN1355">
        <v>1225</v>
      </c>
      <c r="AO1355">
        <v>123</v>
      </c>
      <c r="AP1355">
        <v>609</v>
      </c>
      <c r="AQ1355">
        <v>712</v>
      </c>
      <c r="AR1355">
        <v>129</v>
      </c>
      <c r="AS1355">
        <v>162</v>
      </c>
      <c r="AT1355">
        <v>0.97899999999999998</v>
      </c>
      <c r="AU1355" t="s">
        <v>459</v>
      </c>
      <c r="AV1355" t="s">
        <v>491</v>
      </c>
      <c r="AW1355">
        <v>1627349</v>
      </c>
      <c r="AX1355">
        <v>94</v>
      </c>
      <c r="AY1355">
        <v>92</v>
      </c>
      <c r="AZ1355" t="s">
        <v>412</v>
      </c>
      <c r="BA1355" t="s">
        <v>436</v>
      </c>
      <c r="BB1355" t="s">
        <v>436</v>
      </c>
    </row>
    <row r="1356" spans="1:54" x14ac:dyDescent="0.25">
      <c r="A1356">
        <v>1960</v>
      </c>
      <c r="B1356" t="s">
        <v>157</v>
      </c>
      <c r="C1356" t="s">
        <v>122</v>
      </c>
      <c r="D1356" t="s">
        <v>122</v>
      </c>
      <c r="E1356" t="str">
        <f>VLOOKUP(D1356,TeamsFranchises!$A$2:$B$121,2,FALSE)</f>
        <v>Philadelphia Phillies</v>
      </c>
      <c r="G1356">
        <v>8</v>
      </c>
      <c r="H1356">
        <v>154</v>
      </c>
      <c r="I1356">
        <v>77</v>
      </c>
      <c r="J1356">
        <v>59</v>
      </c>
      <c r="K1356">
        <v>95</v>
      </c>
      <c r="N1356">
        <f t="shared" si="84"/>
        <v>0</v>
      </c>
      <c r="O1356" t="s">
        <v>51</v>
      </c>
      <c r="P1356">
        <f t="shared" si="85"/>
        <v>0</v>
      </c>
      <c r="Q1356" t="s">
        <v>51</v>
      </c>
      <c r="R1356">
        <f t="shared" si="86"/>
        <v>1</v>
      </c>
      <c r="S1356">
        <f t="shared" si="87"/>
        <v>0</v>
      </c>
      <c r="T1356" t="str">
        <f>IF('Teams-Start'!A1356&gt;=1903,"Y","N")</f>
        <v>Y</v>
      </c>
      <c r="U1356">
        <v>546</v>
      </c>
      <c r="V1356">
        <v>5169</v>
      </c>
      <c r="W1356">
        <v>1235</v>
      </c>
      <c r="X1356">
        <v>196</v>
      </c>
      <c r="Y1356">
        <v>44</v>
      </c>
      <c r="Z1356">
        <v>99</v>
      </c>
      <c r="AA1356">
        <v>448</v>
      </c>
      <c r="AB1356">
        <v>1054</v>
      </c>
      <c r="AC1356">
        <v>45</v>
      </c>
      <c r="AD1356">
        <v>48</v>
      </c>
      <c r="AG1356">
        <v>691</v>
      </c>
      <c r="AH1356">
        <v>613</v>
      </c>
      <c r="AI1356">
        <v>4.01</v>
      </c>
      <c r="AJ1356">
        <v>45</v>
      </c>
      <c r="AK1356">
        <v>6</v>
      </c>
      <c r="AL1356">
        <v>16</v>
      </c>
      <c r="AM1356">
        <v>4125</v>
      </c>
      <c r="AN1356">
        <v>1423</v>
      </c>
      <c r="AO1356">
        <v>133</v>
      </c>
      <c r="AP1356">
        <v>439</v>
      </c>
      <c r="AQ1356">
        <v>736</v>
      </c>
      <c r="AR1356">
        <v>155</v>
      </c>
      <c r="AS1356">
        <v>129</v>
      </c>
      <c r="AT1356">
        <v>0.97399999999999998</v>
      </c>
      <c r="AU1356" t="s">
        <v>358</v>
      </c>
      <c r="AV1356" t="s">
        <v>503</v>
      </c>
      <c r="AW1356">
        <v>862205</v>
      </c>
      <c r="AX1356">
        <v>100</v>
      </c>
      <c r="AY1356">
        <v>103</v>
      </c>
      <c r="AZ1356" t="s">
        <v>122</v>
      </c>
      <c r="BA1356" t="s">
        <v>122</v>
      </c>
      <c r="BB1356" t="s">
        <v>122</v>
      </c>
    </row>
    <row r="1357" spans="1:54" x14ac:dyDescent="0.25">
      <c r="A1357">
        <v>1960</v>
      </c>
      <c r="B1357" t="s">
        <v>157</v>
      </c>
      <c r="C1357" t="s">
        <v>229</v>
      </c>
      <c r="D1357" t="s">
        <v>229</v>
      </c>
      <c r="E1357" t="str">
        <f>VLOOKUP(D1357,TeamsFranchises!$A$2:$B$121,2,FALSE)</f>
        <v>Pittsburgh Pirates</v>
      </c>
      <c r="G1357">
        <v>1</v>
      </c>
      <c r="H1357">
        <v>155</v>
      </c>
      <c r="I1357">
        <v>78</v>
      </c>
      <c r="J1357">
        <v>95</v>
      </c>
      <c r="K1357">
        <v>59</v>
      </c>
      <c r="N1357">
        <f t="shared" si="84"/>
        <v>0</v>
      </c>
      <c r="O1357" t="s">
        <v>76</v>
      </c>
      <c r="P1357">
        <f t="shared" si="85"/>
        <v>1</v>
      </c>
      <c r="Q1357" t="s">
        <v>76</v>
      </c>
      <c r="R1357">
        <f t="shared" si="86"/>
        <v>0</v>
      </c>
      <c r="S1357">
        <f t="shared" si="87"/>
        <v>1</v>
      </c>
      <c r="T1357" t="str">
        <f>IF('Teams-Start'!A1357&gt;=1903,"Y","N")</f>
        <v>Y</v>
      </c>
      <c r="U1357">
        <v>734</v>
      </c>
      <c r="V1357">
        <v>5406</v>
      </c>
      <c r="W1357">
        <v>1493</v>
      </c>
      <c r="X1357">
        <v>236</v>
      </c>
      <c r="Y1357">
        <v>56</v>
      </c>
      <c r="Z1357">
        <v>120</v>
      </c>
      <c r="AA1357">
        <v>486</v>
      </c>
      <c r="AB1357">
        <v>747</v>
      </c>
      <c r="AC1357">
        <v>34</v>
      </c>
      <c r="AD1357">
        <v>24</v>
      </c>
      <c r="AG1357">
        <v>593</v>
      </c>
      <c r="AH1357">
        <v>543</v>
      </c>
      <c r="AI1357">
        <v>3.49</v>
      </c>
      <c r="AJ1357">
        <v>47</v>
      </c>
      <c r="AK1357">
        <v>11</v>
      </c>
      <c r="AL1357">
        <v>33</v>
      </c>
      <c r="AM1357">
        <v>4197</v>
      </c>
      <c r="AN1357">
        <v>1363</v>
      </c>
      <c r="AO1357">
        <v>105</v>
      </c>
      <c r="AP1357">
        <v>386</v>
      </c>
      <c r="AQ1357">
        <v>811</v>
      </c>
      <c r="AR1357">
        <v>128</v>
      </c>
      <c r="AS1357">
        <v>163</v>
      </c>
      <c r="AT1357">
        <v>0.97899999999999998</v>
      </c>
      <c r="AU1357" t="s">
        <v>390</v>
      </c>
      <c r="AV1357" t="s">
        <v>447</v>
      </c>
      <c r="AW1357">
        <v>1705828</v>
      </c>
      <c r="AX1357">
        <v>101</v>
      </c>
      <c r="AY1357">
        <v>100</v>
      </c>
      <c r="AZ1357" t="s">
        <v>229</v>
      </c>
      <c r="BA1357" t="s">
        <v>229</v>
      </c>
      <c r="BB1357" t="s">
        <v>229</v>
      </c>
    </row>
    <row r="1358" spans="1:54" x14ac:dyDescent="0.25">
      <c r="A1358">
        <v>1960</v>
      </c>
      <c r="B1358" t="s">
        <v>157</v>
      </c>
      <c r="C1358" t="s">
        <v>514</v>
      </c>
      <c r="D1358" t="s">
        <v>243</v>
      </c>
      <c r="E1358" t="str">
        <f>VLOOKUP(D1358,TeamsFranchises!$A$2:$B$121,2,FALSE)</f>
        <v>San Francisco Giants</v>
      </c>
      <c r="G1358">
        <v>5</v>
      </c>
      <c r="H1358">
        <v>156</v>
      </c>
      <c r="I1358">
        <v>77</v>
      </c>
      <c r="J1358">
        <v>79</v>
      </c>
      <c r="K1358">
        <v>75</v>
      </c>
      <c r="N1358">
        <f t="shared" si="84"/>
        <v>0</v>
      </c>
      <c r="O1358" t="s">
        <v>51</v>
      </c>
      <c r="P1358">
        <f t="shared" si="85"/>
        <v>0</v>
      </c>
      <c r="Q1358" t="s">
        <v>51</v>
      </c>
      <c r="R1358">
        <f t="shared" si="86"/>
        <v>1</v>
      </c>
      <c r="S1358">
        <f t="shared" si="87"/>
        <v>0</v>
      </c>
      <c r="T1358" t="str">
        <f>IF('Teams-Start'!A1358&gt;=1903,"Y","N")</f>
        <v>Y</v>
      </c>
      <c r="U1358">
        <v>671</v>
      </c>
      <c r="V1358">
        <v>5324</v>
      </c>
      <c r="W1358">
        <v>1357</v>
      </c>
      <c r="X1358">
        <v>220</v>
      </c>
      <c r="Y1358">
        <v>62</v>
      </c>
      <c r="Z1358">
        <v>130</v>
      </c>
      <c r="AA1358">
        <v>467</v>
      </c>
      <c r="AB1358">
        <v>846</v>
      </c>
      <c r="AC1358">
        <v>86</v>
      </c>
      <c r="AD1358">
        <v>45</v>
      </c>
      <c r="AG1358">
        <v>631</v>
      </c>
      <c r="AH1358">
        <v>534</v>
      </c>
      <c r="AI1358">
        <v>3.44</v>
      </c>
      <c r="AJ1358">
        <v>55</v>
      </c>
      <c r="AK1358">
        <v>16</v>
      </c>
      <c r="AL1358">
        <v>26</v>
      </c>
      <c r="AM1358">
        <v>4188</v>
      </c>
      <c r="AN1358">
        <v>1288</v>
      </c>
      <c r="AO1358">
        <v>107</v>
      </c>
      <c r="AP1358">
        <v>512</v>
      </c>
      <c r="AQ1358">
        <v>897</v>
      </c>
      <c r="AR1358">
        <v>165</v>
      </c>
      <c r="AS1358">
        <v>117</v>
      </c>
      <c r="AT1358">
        <v>0.97199999999999998</v>
      </c>
      <c r="AU1358" t="s">
        <v>515</v>
      </c>
      <c r="AV1358" t="s">
        <v>517</v>
      </c>
      <c r="AW1358">
        <v>1795356</v>
      </c>
      <c r="AX1358">
        <v>95</v>
      </c>
      <c r="AY1358">
        <v>93</v>
      </c>
      <c r="AZ1358" t="s">
        <v>243</v>
      </c>
      <c r="BA1358" t="s">
        <v>514</v>
      </c>
      <c r="BB1358" t="s">
        <v>514</v>
      </c>
    </row>
    <row r="1359" spans="1:54" x14ac:dyDescent="0.25">
      <c r="A1359">
        <v>1960</v>
      </c>
      <c r="B1359" t="s">
        <v>157</v>
      </c>
      <c r="C1359" t="s">
        <v>396</v>
      </c>
      <c r="D1359" t="s">
        <v>154</v>
      </c>
      <c r="E1359" t="str">
        <f>VLOOKUP(D1359,TeamsFranchises!$A$2:$B$121,2,FALSE)</f>
        <v>St. Louis Cardinals</v>
      </c>
      <c r="G1359">
        <v>3</v>
      </c>
      <c r="H1359">
        <v>155</v>
      </c>
      <c r="I1359">
        <v>77</v>
      </c>
      <c r="J1359">
        <v>86</v>
      </c>
      <c r="K1359">
        <v>68</v>
      </c>
      <c r="N1359">
        <f t="shared" si="84"/>
        <v>0</v>
      </c>
      <c r="O1359" t="s">
        <v>51</v>
      </c>
      <c r="P1359">
        <f t="shared" si="85"/>
        <v>0</v>
      </c>
      <c r="Q1359" t="s">
        <v>51</v>
      </c>
      <c r="R1359">
        <f t="shared" si="86"/>
        <v>1</v>
      </c>
      <c r="S1359">
        <f t="shared" si="87"/>
        <v>0</v>
      </c>
      <c r="T1359" t="str">
        <f>IF('Teams-Start'!A1359&gt;=1903,"Y","N")</f>
        <v>Y</v>
      </c>
      <c r="U1359">
        <v>639</v>
      </c>
      <c r="V1359">
        <v>5187</v>
      </c>
      <c r="W1359">
        <v>1317</v>
      </c>
      <c r="X1359">
        <v>213</v>
      </c>
      <c r="Y1359">
        <v>48</v>
      </c>
      <c r="Z1359">
        <v>138</v>
      </c>
      <c r="AA1359">
        <v>501</v>
      </c>
      <c r="AB1359">
        <v>792</v>
      </c>
      <c r="AC1359">
        <v>48</v>
      </c>
      <c r="AD1359">
        <v>35</v>
      </c>
      <c r="AG1359">
        <v>616</v>
      </c>
      <c r="AH1359">
        <v>554</v>
      </c>
      <c r="AI1359">
        <v>3.64</v>
      </c>
      <c r="AJ1359">
        <v>37</v>
      </c>
      <c r="AK1359">
        <v>11</v>
      </c>
      <c r="AL1359">
        <v>30</v>
      </c>
      <c r="AM1359">
        <v>4113</v>
      </c>
      <c r="AN1359">
        <v>1316</v>
      </c>
      <c r="AO1359">
        <v>127</v>
      </c>
      <c r="AP1359">
        <v>511</v>
      </c>
      <c r="AQ1359">
        <v>906</v>
      </c>
      <c r="AR1359">
        <v>141</v>
      </c>
      <c r="AS1359">
        <v>152</v>
      </c>
      <c r="AT1359">
        <v>0.97599999999999998</v>
      </c>
      <c r="AU1359" t="s">
        <v>409</v>
      </c>
      <c r="AV1359" t="s">
        <v>444</v>
      </c>
      <c r="AW1359">
        <v>1096632</v>
      </c>
      <c r="AX1359">
        <v>108</v>
      </c>
      <c r="AY1359">
        <v>109</v>
      </c>
      <c r="AZ1359" t="s">
        <v>154</v>
      </c>
      <c r="BA1359" t="s">
        <v>396</v>
      </c>
      <c r="BB1359" t="s">
        <v>396</v>
      </c>
    </row>
    <row r="1360" spans="1:54" x14ac:dyDescent="0.25">
      <c r="A1360">
        <v>1960</v>
      </c>
      <c r="B1360" t="s">
        <v>410</v>
      </c>
      <c r="C1360" t="s">
        <v>425</v>
      </c>
      <c r="D1360" t="s">
        <v>426</v>
      </c>
      <c r="E1360" t="str">
        <f>VLOOKUP(D1360,TeamsFranchises!$A$2:$B$121,2,FALSE)</f>
        <v>Minnesota Twins</v>
      </c>
      <c r="G1360">
        <v>5</v>
      </c>
      <c r="H1360">
        <v>154</v>
      </c>
      <c r="I1360">
        <v>77</v>
      </c>
      <c r="J1360">
        <v>73</v>
      </c>
      <c r="K1360">
        <v>81</v>
      </c>
      <c r="N1360">
        <f t="shared" si="84"/>
        <v>0</v>
      </c>
      <c r="O1360" t="s">
        <v>51</v>
      </c>
      <c r="P1360">
        <f t="shared" si="85"/>
        <v>0</v>
      </c>
      <c r="Q1360" t="s">
        <v>51</v>
      </c>
      <c r="R1360">
        <f t="shared" si="86"/>
        <v>1</v>
      </c>
      <c r="S1360">
        <f t="shared" si="87"/>
        <v>0</v>
      </c>
      <c r="T1360" t="str">
        <f>IF('Teams-Start'!A1360&gt;=1903,"Y","N")</f>
        <v>Y</v>
      </c>
      <c r="U1360">
        <v>672</v>
      </c>
      <c r="V1360">
        <v>5248</v>
      </c>
      <c r="W1360">
        <v>1283</v>
      </c>
      <c r="X1360">
        <v>205</v>
      </c>
      <c r="Y1360">
        <v>43</v>
      </c>
      <c r="Z1360">
        <v>147</v>
      </c>
      <c r="AA1360">
        <v>584</v>
      </c>
      <c r="AB1360">
        <v>883</v>
      </c>
      <c r="AC1360">
        <v>52</v>
      </c>
      <c r="AD1360">
        <v>43</v>
      </c>
      <c r="AG1360">
        <v>696</v>
      </c>
      <c r="AH1360">
        <v>589</v>
      </c>
      <c r="AI1360">
        <v>3.77</v>
      </c>
      <c r="AJ1360">
        <v>34</v>
      </c>
      <c r="AK1360">
        <v>10</v>
      </c>
      <c r="AL1360">
        <v>35</v>
      </c>
      <c r="AM1360">
        <v>4215</v>
      </c>
      <c r="AN1360">
        <v>1392</v>
      </c>
      <c r="AO1360">
        <v>130</v>
      </c>
      <c r="AP1360">
        <v>538</v>
      </c>
      <c r="AQ1360">
        <v>775</v>
      </c>
      <c r="AR1360">
        <v>165</v>
      </c>
      <c r="AS1360">
        <v>159</v>
      </c>
      <c r="AT1360">
        <v>0.97299999999999998</v>
      </c>
      <c r="AU1360" t="s">
        <v>397</v>
      </c>
      <c r="AV1360" t="s">
        <v>510</v>
      </c>
      <c r="AW1360">
        <v>743404</v>
      </c>
      <c r="AX1360">
        <v>101</v>
      </c>
      <c r="AY1360">
        <v>102</v>
      </c>
      <c r="AZ1360" t="s">
        <v>428</v>
      </c>
      <c r="BA1360" t="s">
        <v>425</v>
      </c>
      <c r="BB1360" t="s">
        <v>425</v>
      </c>
    </row>
    <row r="1361" spans="1:54" x14ac:dyDescent="0.25">
      <c r="A1361">
        <v>1961</v>
      </c>
      <c r="B1361" t="s">
        <v>410</v>
      </c>
      <c r="C1361" t="s">
        <v>95</v>
      </c>
      <c r="D1361" t="s">
        <v>95</v>
      </c>
      <c r="E1361" t="str">
        <f>VLOOKUP(D1361,TeamsFranchises!$A$2:$B$121,2,FALSE)</f>
        <v>Baltimore Orioles</v>
      </c>
      <c r="G1361">
        <v>3</v>
      </c>
      <c r="H1361">
        <v>163</v>
      </c>
      <c r="I1361">
        <v>82</v>
      </c>
      <c r="J1361">
        <v>95</v>
      </c>
      <c r="K1361">
        <v>67</v>
      </c>
      <c r="N1361">
        <f t="shared" si="84"/>
        <v>0</v>
      </c>
      <c r="O1361" t="s">
        <v>51</v>
      </c>
      <c r="P1361">
        <f t="shared" si="85"/>
        <v>0</v>
      </c>
      <c r="Q1361" t="s">
        <v>51</v>
      </c>
      <c r="R1361">
        <f t="shared" si="86"/>
        <v>1</v>
      </c>
      <c r="S1361">
        <f t="shared" si="87"/>
        <v>0</v>
      </c>
      <c r="T1361" t="str">
        <f>IF('Teams-Start'!A1361&gt;=1903,"Y","N")</f>
        <v>Y</v>
      </c>
      <c r="U1361">
        <v>691</v>
      </c>
      <c r="V1361">
        <v>5481</v>
      </c>
      <c r="W1361">
        <v>1393</v>
      </c>
      <c r="X1361">
        <v>227</v>
      </c>
      <c r="Y1361">
        <v>36</v>
      </c>
      <c r="Z1361">
        <v>149</v>
      </c>
      <c r="AA1361">
        <v>581</v>
      </c>
      <c r="AB1361">
        <v>902</v>
      </c>
      <c r="AC1361">
        <v>39</v>
      </c>
      <c r="AD1361">
        <v>30</v>
      </c>
      <c r="AG1361">
        <v>588</v>
      </c>
      <c r="AH1361">
        <v>526</v>
      </c>
      <c r="AI1361">
        <v>3.22</v>
      </c>
      <c r="AJ1361">
        <v>54</v>
      </c>
      <c r="AK1361">
        <v>21</v>
      </c>
      <c r="AL1361">
        <v>33</v>
      </c>
      <c r="AM1361">
        <v>4413</v>
      </c>
      <c r="AN1361">
        <v>1226</v>
      </c>
      <c r="AO1361">
        <v>109</v>
      </c>
      <c r="AP1361">
        <v>617</v>
      </c>
      <c r="AQ1361">
        <v>926</v>
      </c>
      <c r="AR1361">
        <v>126</v>
      </c>
      <c r="AS1361">
        <v>173</v>
      </c>
      <c r="AT1361">
        <v>0.98</v>
      </c>
      <c r="AU1361" t="s">
        <v>218</v>
      </c>
      <c r="AV1361" t="s">
        <v>504</v>
      </c>
      <c r="AW1361">
        <v>951089</v>
      </c>
      <c r="AX1361">
        <v>96</v>
      </c>
      <c r="AY1361">
        <v>96</v>
      </c>
      <c r="AZ1361" t="s">
        <v>95</v>
      </c>
      <c r="BA1361" t="s">
        <v>95</v>
      </c>
      <c r="BB1361" t="s">
        <v>95</v>
      </c>
    </row>
    <row r="1362" spans="1:54" x14ac:dyDescent="0.25">
      <c r="A1362">
        <v>1961</v>
      </c>
      <c r="B1362" t="s">
        <v>410</v>
      </c>
      <c r="C1362" t="s">
        <v>54</v>
      </c>
      <c r="D1362" t="s">
        <v>54</v>
      </c>
      <c r="E1362" t="str">
        <f>VLOOKUP(D1362,TeamsFranchises!$A$2:$B$121,2,FALSE)</f>
        <v>Boston Red Sox</v>
      </c>
      <c r="G1362">
        <v>6</v>
      </c>
      <c r="H1362">
        <v>163</v>
      </c>
      <c r="I1362">
        <v>82</v>
      </c>
      <c r="J1362">
        <v>76</v>
      </c>
      <c r="K1362">
        <v>86</v>
      </c>
      <c r="N1362">
        <f t="shared" si="84"/>
        <v>0</v>
      </c>
      <c r="O1362" t="s">
        <v>51</v>
      </c>
      <c r="P1362">
        <f t="shared" si="85"/>
        <v>0</v>
      </c>
      <c r="Q1362" t="s">
        <v>51</v>
      </c>
      <c r="R1362">
        <f t="shared" si="86"/>
        <v>1</v>
      </c>
      <c r="S1362">
        <f t="shared" si="87"/>
        <v>0</v>
      </c>
      <c r="T1362" t="str">
        <f>IF('Teams-Start'!A1362&gt;=1903,"Y","N")</f>
        <v>Y</v>
      </c>
      <c r="U1362">
        <v>729</v>
      </c>
      <c r="V1362">
        <v>5508</v>
      </c>
      <c r="W1362">
        <v>1401</v>
      </c>
      <c r="X1362">
        <v>251</v>
      </c>
      <c r="Y1362">
        <v>37</v>
      </c>
      <c r="Z1362">
        <v>112</v>
      </c>
      <c r="AA1362">
        <v>647</v>
      </c>
      <c r="AB1362">
        <v>847</v>
      </c>
      <c r="AC1362">
        <v>56</v>
      </c>
      <c r="AD1362">
        <v>36</v>
      </c>
      <c r="AG1362">
        <v>792</v>
      </c>
      <c r="AH1362">
        <v>687</v>
      </c>
      <c r="AI1362">
        <v>4.29</v>
      </c>
      <c r="AJ1362">
        <v>35</v>
      </c>
      <c r="AK1362">
        <v>6</v>
      </c>
      <c r="AL1362">
        <v>30</v>
      </c>
      <c r="AM1362">
        <v>4326</v>
      </c>
      <c r="AN1362">
        <v>1472</v>
      </c>
      <c r="AO1362">
        <v>167</v>
      </c>
      <c r="AP1362">
        <v>679</v>
      </c>
      <c r="AQ1362">
        <v>831</v>
      </c>
      <c r="AR1362">
        <v>143</v>
      </c>
      <c r="AS1362">
        <v>140</v>
      </c>
      <c r="AT1362">
        <v>0.97699999999999998</v>
      </c>
      <c r="AU1362" t="s">
        <v>441</v>
      </c>
      <c r="AV1362" t="s">
        <v>493</v>
      </c>
      <c r="AW1362">
        <v>850589</v>
      </c>
      <c r="AX1362">
        <v>102</v>
      </c>
      <c r="AY1362">
        <v>103</v>
      </c>
      <c r="AZ1362" t="s">
        <v>54</v>
      </c>
      <c r="BA1362" t="s">
        <v>54</v>
      </c>
      <c r="BB1362" t="s">
        <v>54</v>
      </c>
    </row>
    <row r="1363" spans="1:54" x14ac:dyDescent="0.25">
      <c r="A1363">
        <v>1961</v>
      </c>
      <c r="B1363" t="s">
        <v>410</v>
      </c>
      <c r="C1363" t="s">
        <v>415</v>
      </c>
      <c r="D1363" t="s">
        <v>416</v>
      </c>
      <c r="E1363" t="str">
        <f>VLOOKUP(D1363,TeamsFranchises!$A$2:$B$121,2,FALSE)</f>
        <v>Chicago White Sox</v>
      </c>
      <c r="G1363">
        <v>4</v>
      </c>
      <c r="H1363">
        <v>163</v>
      </c>
      <c r="I1363">
        <v>81</v>
      </c>
      <c r="J1363">
        <v>86</v>
      </c>
      <c r="K1363">
        <v>76</v>
      </c>
      <c r="N1363">
        <f t="shared" si="84"/>
        <v>0</v>
      </c>
      <c r="O1363" t="s">
        <v>51</v>
      </c>
      <c r="P1363">
        <f t="shared" si="85"/>
        <v>0</v>
      </c>
      <c r="Q1363" t="s">
        <v>51</v>
      </c>
      <c r="R1363">
        <f t="shared" si="86"/>
        <v>1</v>
      </c>
      <c r="S1363">
        <f t="shared" si="87"/>
        <v>0</v>
      </c>
      <c r="T1363" t="str">
        <f>IF('Teams-Start'!A1363&gt;=1903,"Y","N")</f>
        <v>Y</v>
      </c>
      <c r="U1363">
        <v>765</v>
      </c>
      <c r="V1363">
        <v>5556</v>
      </c>
      <c r="W1363">
        <v>1475</v>
      </c>
      <c r="X1363">
        <v>216</v>
      </c>
      <c r="Y1363">
        <v>46</v>
      </c>
      <c r="Z1363">
        <v>138</v>
      </c>
      <c r="AA1363">
        <v>550</v>
      </c>
      <c r="AB1363">
        <v>612</v>
      </c>
      <c r="AC1363">
        <v>100</v>
      </c>
      <c r="AD1363">
        <v>40</v>
      </c>
      <c r="AG1363">
        <v>726</v>
      </c>
      <c r="AH1363">
        <v>653</v>
      </c>
      <c r="AI1363">
        <v>4.0599999999999996</v>
      </c>
      <c r="AJ1363">
        <v>39</v>
      </c>
      <c r="AK1363">
        <v>3</v>
      </c>
      <c r="AL1363">
        <v>33</v>
      </c>
      <c r="AM1363">
        <v>4344</v>
      </c>
      <c r="AN1363">
        <v>1491</v>
      </c>
      <c r="AO1363">
        <v>158</v>
      </c>
      <c r="AP1363">
        <v>498</v>
      </c>
      <c r="AQ1363">
        <v>814</v>
      </c>
      <c r="AR1363">
        <v>128</v>
      </c>
      <c r="AS1363">
        <v>138</v>
      </c>
      <c r="AT1363">
        <v>0.98</v>
      </c>
      <c r="AU1363" t="s">
        <v>417</v>
      </c>
      <c r="AV1363" t="s">
        <v>450</v>
      </c>
      <c r="AW1363">
        <v>1146019</v>
      </c>
      <c r="AX1363">
        <v>99</v>
      </c>
      <c r="AY1363">
        <v>97</v>
      </c>
      <c r="AZ1363" t="s">
        <v>416</v>
      </c>
      <c r="BA1363" t="s">
        <v>415</v>
      </c>
      <c r="BB1363" t="s">
        <v>415</v>
      </c>
    </row>
    <row r="1364" spans="1:54" x14ac:dyDescent="0.25">
      <c r="A1364">
        <v>1961</v>
      </c>
      <c r="B1364" t="s">
        <v>157</v>
      </c>
      <c r="C1364" t="s">
        <v>161</v>
      </c>
      <c r="D1364" t="s">
        <v>162</v>
      </c>
      <c r="E1364" t="str">
        <f>VLOOKUP(D1364,TeamsFranchises!$A$2:$B$121,2,FALSE)</f>
        <v>Chicago Cubs</v>
      </c>
      <c r="G1364">
        <v>7</v>
      </c>
      <c r="H1364">
        <v>156</v>
      </c>
      <c r="I1364">
        <v>78</v>
      </c>
      <c r="J1364">
        <v>64</v>
      </c>
      <c r="K1364">
        <v>90</v>
      </c>
      <c r="N1364">
        <f t="shared" si="84"/>
        <v>0</v>
      </c>
      <c r="O1364" t="s">
        <v>51</v>
      </c>
      <c r="P1364">
        <f t="shared" si="85"/>
        <v>0</v>
      </c>
      <c r="Q1364" t="s">
        <v>51</v>
      </c>
      <c r="R1364">
        <f t="shared" si="86"/>
        <v>1</v>
      </c>
      <c r="S1364">
        <f t="shared" si="87"/>
        <v>0</v>
      </c>
      <c r="T1364" t="str">
        <f>IF('Teams-Start'!A1364&gt;=1903,"Y","N")</f>
        <v>Y</v>
      </c>
      <c r="U1364">
        <v>689</v>
      </c>
      <c r="V1364">
        <v>5344</v>
      </c>
      <c r="W1364">
        <v>1364</v>
      </c>
      <c r="X1364">
        <v>238</v>
      </c>
      <c r="Y1364">
        <v>51</v>
      </c>
      <c r="Z1364">
        <v>176</v>
      </c>
      <c r="AA1364">
        <v>539</v>
      </c>
      <c r="AB1364">
        <v>1027</v>
      </c>
      <c r="AC1364">
        <v>35</v>
      </c>
      <c r="AD1364">
        <v>25</v>
      </c>
      <c r="AG1364">
        <v>800</v>
      </c>
      <c r="AH1364">
        <v>689</v>
      </c>
      <c r="AI1364">
        <v>4.4800000000000004</v>
      </c>
      <c r="AJ1364">
        <v>34</v>
      </c>
      <c r="AK1364">
        <v>6</v>
      </c>
      <c r="AL1364">
        <v>25</v>
      </c>
      <c r="AM1364">
        <v>4155</v>
      </c>
      <c r="AN1364">
        <v>1492</v>
      </c>
      <c r="AO1364">
        <v>165</v>
      </c>
      <c r="AP1364">
        <v>465</v>
      </c>
      <c r="AQ1364">
        <v>755</v>
      </c>
      <c r="AR1364">
        <v>183</v>
      </c>
      <c r="AS1364">
        <v>175</v>
      </c>
      <c r="AT1364">
        <v>0.97</v>
      </c>
      <c r="AU1364" t="s">
        <v>434</v>
      </c>
      <c r="AV1364" t="s">
        <v>473</v>
      </c>
      <c r="AW1364">
        <v>673057</v>
      </c>
      <c r="AX1364">
        <v>101</v>
      </c>
      <c r="AY1364">
        <v>104</v>
      </c>
      <c r="AZ1364" t="s">
        <v>162</v>
      </c>
      <c r="BA1364" t="s">
        <v>161</v>
      </c>
      <c r="BB1364" t="s">
        <v>161</v>
      </c>
    </row>
    <row r="1365" spans="1:54" x14ac:dyDescent="0.25">
      <c r="A1365">
        <v>1961</v>
      </c>
      <c r="B1365" t="s">
        <v>157</v>
      </c>
      <c r="C1365" t="s">
        <v>167</v>
      </c>
      <c r="D1365" t="s">
        <v>167</v>
      </c>
      <c r="E1365" t="str">
        <f>VLOOKUP(D1365,TeamsFranchises!$A$2:$B$121,2,FALSE)</f>
        <v>Cincinnati Reds</v>
      </c>
      <c r="G1365">
        <v>1</v>
      </c>
      <c r="H1365">
        <v>154</v>
      </c>
      <c r="I1365">
        <v>77</v>
      </c>
      <c r="J1365">
        <v>93</v>
      </c>
      <c r="K1365">
        <v>61</v>
      </c>
      <c r="N1365">
        <f t="shared" si="84"/>
        <v>0</v>
      </c>
      <c r="O1365" t="s">
        <v>76</v>
      </c>
      <c r="P1365">
        <f t="shared" si="85"/>
        <v>1</v>
      </c>
      <c r="Q1365" t="s">
        <v>51</v>
      </c>
      <c r="R1365">
        <f t="shared" si="86"/>
        <v>1</v>
      </c>
      <c r="S1365">
        <f t="shared" si="87"/>
        <v>0</v>
      </c>
      <c r="T1365" t="str">
        <f>IF('Teams-Start'!A1365&gt;=1903,"Y","N")</f>
        <v>Y</v>
      </c>
      <c r="U1365">
        <v>710</v>
      </c>
      <c r="V1365">
        <v>5243</v>
      </c>
      <c r="W1365">
        <v>1414</v>
      </c>
      <c r="X1365">
        <v>247</v>
      </c>
      <c r="Y1365">
        <v>35</v>
      </c>
      <c r="Z1365">
        <v>158</v>
      </c>
      <c r="AA1365">
        <v>423</v>
      </c>
      <c r="AB1365">
        <v>761</v>
      </c>
      <c r="AC1365">
        <v>70</v>
      </c>
      <c r="AD1365">
        <v>33</v>
      </c>
      <c r="AG1365">
        <v>653</v>
      </c>
      <c r="AH1365">
        <v>575</v>
      </c>
      <c r="AI1365">
        <v>3.78</v>
      </c>
      <c r="AJ1365">
        <v>46</v>
      </c>
      <c r="AK1365">
        <v>12</v>
      </c>
      <c r="AL1365">
        <v>40</v>
      </c>
      <c r="AM1365">
        <v>4110</v>
      </c>
      <c r="AN1365">
        <v>1300</v>
      </c>
      <c r="AO1365">
        <v>147</v>
      </c>
      <c r="AP1365">
        <v>500</v>
      </c>
      <c r="AQ1365">
        <v>829</v>
      </c>
      <c r="AR1365">
        <v>134</v>
      </c>
      <c r="AS1365">
        <v>124</v>
      </c>
      <c r="AT1365">
        <v>0.97699999999999998</v>
      </c>
      <c r="AU1365" t="s">
        <v>165</v>
      </c>
      <c r="AV1365" t="s">
        <v>455</v>
      </c>
      <c r="AW1365">
        <v>1117603</v>
      </c>
      <c r="AX1365">
        <v>102</v>
      </c>
      <c r="AY1365">
        <v>101</v>
      </c>
      <c r="AZ1365" t="s">
        <v>167</v>
      </c>
      <c r="BA1365" t="s">
        <v>167</v>
      </c>
      <c r="BB1365" t="s">
        <v>167</v>
      </c>
    </row>
    <row r="1366" spans="1:54" x14ac:dyDescent="0.25">
      <c r="A1366">
        <v>1961</v>
      </c>
      <c r="B1366" t="s">
        <v>410</v>
      </c>
      <c r="C1366" t="s">
        <v>64</v>
      </c>
      <c r="D1366" t="s">
        <v>64</v>
      </c>
      <c r="E1366" t="str">
        <f>VLOOKUP(D1366,TeamsFranchises!$A$2:$B$121,2,FALSE)</f>
        <v>Cleveland Indians</v>
      </c>
      <c r="G1366">
        <v>5</v>
      </c>
      <c r="H1366">
        <v>161</v>
      </c>
      <c r="I1366">
        <v>81</v>
      </c>
      <c r="J1366">
        <v>78</v>
      </c>
      <c r="K1366">
        <v>83</v>
      </c>
      <c r="N1366">
        <f t="shared" si="84"/>
        <v>0</v>
      </c>
      <c r="O1366" t="s">
        <v>51</v>
      </c>
      <c r="P1366">
        <f t="shared" si="85"/>
        <v>0</v>
      </c>
      <c r="Q1366" t="s">
        <v>51</v>
      </c>
      <c r="R1366">
        <f t="shared" si="86"/>
        <v>1</v>
      </c>
      <c r="S1366">
        <f t="shared" si="87"/>
        <v>0</v>
      </c>
      <c r="T1366" t="str">
        <f>IF('Teams-Start'!A1366&gt;=1903,"Y","N")</f>
        <v>Y</v>
      </c>
      <c r="U1366">
        <v>737</v>
      </c>
      <c r="V1366">
        <v>5609</v>
      </c>
      <c r="W1366">
        <v>1493</v>
      </c>
      <c r="X1366">
        <v>257</v>
      </c>
      <c r="Y1366">
        <v>39</v>
      </c>
      <c r="Z1366">
        <v>150</v>
      </c>
      <c r="AA1366">
        <v>492</v>
      </c>
      <c r="AB1366">
        <v>720</v>
      </c>
      <c r="AC1366">
        <v>34</v>
      </c>
      <c r="AD1366">
        <v>11</v>
      </c>
      <c r="AG1366">
        <v>752</v>
      </c>
      <c r="AH1366">
        <v>665</v>
      </c>
      <c r="AI1366">
        <v>4.1500000000000004</v>
      </c>
      <c r="AJ1366">
        <v>35</v>
      </c>
      <c r="AK1366">
        <v>12</v>
      </c>
      <c r="AL1366">
        <v>23</v>
      </c>
      <c r="AM1366">
        <v>4329</v>
      </c>
      <c r="AN1366">
        <v>1426</v>
      </c>
      <c r="AO1366">
        <v>178</v>
      </c>
      <c r="AP1366">
        <v>599</v>
      </c>
      <c r="AQ1366">
        <v>801</v>
      </c>
      <c r="AR1366">
        <v>139</v>
      </c>
      <c r="AS1366">
        <v>142</v>
      </c>
      <c r="AT1366">
        <v>0.97699999999999998</v>
      </c>
      <c r="AU1366" t="s">
        <v>487</v>
      </c>
      <c r="AV1366" t="s">
        <v>498</v>
      </c>
      <c r="AW1366">
        <v>725547</v>
      </c>
      <c r="AX1366">
        <v>97</v>
      </c>
      <c r="AY1366">
        <v>98</v>
      </c>
      <c r="AZ1366" t="s">
        <v>64</v>
      </c>
      <c r="BA1366" t="s">
        <v>64</v>
      </c>
      <c r="BB1366" t="s">
        <v>64</v>
      </c>
    </row>
    <row r="1367" spans="1:54" x14ac:dyDescent="0.25">
      <c r="A1367">
        <v>1961</v>
      </c>
      <c r="B1367" t="s">
        <v>410</v>
      </c>
      <c r="C1367" t="s">
        <v>419</v>
      </c>
      <c r="D1367" t="s">
        <v>419</v>
      </c>
      <c r="E1367" t="str">
        <f>VLOOKUP(D1367,TeamsFranchises!$A$2:$B$121,2,FALSE)</f>
        <v>Detroit Tigers</v>
      </c>
      <c r="G1367">
        <v>2</v>
      </c>
      <c r="H1367">
        <v>163</v>
      </c>
      <c r="I1367">
        <v>82</v>
      </c>
      <c r="J1367">
        <v>101</v>
      </c>
      <c r="K1367">
        <v>61</v>
      </c>
      <c r="N1367">
        <f t="shared" si="84"/>
        <v>0</v>
      </c>
      <c r="O1367" t="s">
        <v>51</v>
      </c>
      <c r="P1367">
        <f t="shared" si="85"/>
        <v>0</v>
      </c>
      <c r="Q1367" t="s">
        <v>51</v>
      </c>
      <c r="R1367">
        <f t="shared" si="86"/>
        <v>1</v>
      </c>
      <c r="S1367">
        <f t="shared" si="87"/>
        <v>0</v>
      </c>
      <c r="T1367" t="str">
        <f>IF('Teams-Start'!A1367&gt;=1903,"Y","N")</f>
        <v>Y</v>
      </c>
      <c r="U1367">
        <v>841</v>
      </c>
      <c r="V1367">
        <v>5561</v>
      </c>
      <c r="W1367">
        <v>1481</v>
      </c>
      <c r="X1367">
        <v>215</v>
      </c>
      <c r="Y1367">
        <v>53</v>
      </c>
      <c r="Z1367">
        <v>180</v>
      </c>
      <c r="AA1367">
        <v>673</v>
      </c>
      <c r="AB1367">
        <v>867</v>
      </c>
      <c r="AC1367">
        <v>98</v>
      </c>
      <c r="AD1367">
        <v>36</v>
      </c>
      <c r="AG1367">
        <v>671</v>
      </c>
      <c r="AH1367">
        <v>575</v>
      </c>
      <c r="AI1367">
        <v>3.55</v>
      </c>
      <c r="AJ1367">
        <v>62</v>
      </c>
      <c r="AK1367">
        <v>12</v>
      </c>
      <c r="AL1367">
        <v>30</v>
      </c>
      <c r="AM1367">
        <v>4377</v>
      </c>
      <c r="AN1367">
        <v>1404</v>
      </c>
      <c r="AO1367">
        <v>170</v>
      </c>
      <c r="AP1367">
        <v>469</v>
      </c>
      <c r="AQ1367">
        <v>836</v>
      </c>
      <c r="AR1367">
        <v>146</v>
      </c>
      <c r="AS1367">
        <v>147</v>
      </c>
      <c r="AT1367">
        <v>0.97599999999999998</v>
      </c>
      <c r="AU1367" t="s">
        <v>420</v>
      </c>
      <c r="AV1367" t="s">
        <v>518</v>
      </c>
      <c r="AW1367">
        <v>1600710</v>
      </c>
      <c r="AX1367">
        <v>103</v>
      </c>
      <c r="AY1367">
        <v>102</v>
      </c>
      <c r="AZ1367" t="s">
        <v>419</v>
      </c>
      <c r="BA1367" t="s">
        <v>419</v>
      </c>
      <c r="BB1367" t="s">
        <v>419</v>
      </c>
    </row>
    <row r="1368" spans="1:54" x14ac:dyDescent="0.25">
      <c r="A1368">
        <v>1961</v>
      </c>
      <c r="B1368" t="s">
        <v>410</v>
      </c>
      <c r="C1368" t="s">
        <v>506</v>
      </c>
      <c r="D1368" t="s">
        <v>423</v>
      </c>
      <c r="E1368" t="str">
        <f>VLOOKUP(D1368,TeamsFranchises!$A$2:$B$121,2,FALSE)</f>
        <v>Oakland Athletics</v>
      </c>
      <c r="G1368">
        <v>9</v>
      </c>
      <c r="H1368">
        <v>162</v>
      </c>
      <c r="I1368">
        <v>80</v>
      </c>
      <c r="J1368">
        <v>61</v>
      </c>
      <c r="K1368">
        <v>100</v>
      </c>
      <c r="N1368">
        <f t="shared" si="84"/>
        <v>0</v>
      </c>
      <c r="O1368" t="s">
        <v>51</v>
      </c>
      <c r="P1368">
        <f t="shared" si="85"/>
        <v>0</v>
      </c>
      <c r="Q1368" t="s">
        <v>51</v>
      </c>
      <c r="R1368">
        <f t="shared" si="86"/>
        <v>1</v>
      </c>
      <c r="S1368">
        <f t="shared" si="87"/>
        <v>0</v>
      </c>
      <c r="T1368" t="str">
        <f>IF('Teams-Start'!A1368&gt;=1903,"Y","N")</f>
        <v>Y</v>
      </c>
      <c r="U1368">
        <v>683</v>
      </c>
      <c r="V1368">
        <v>5423</v>
      </c>
      <c r="W1368">
        <v>1342</v>
      </c>
      <c r="X1368">
        <v>216</v>
      </c>
      <c r="Y1368">
        <v>47</v>
      </c>
      <c r="Z1368">
        <v>90</v>
      </c>
      <c r="AA1368">
        <v>580</v>
      </c>
      <c r="AB1368">
        <v>772</v>
      </c>
      <c r="AC1368">
        <v>58</v>
      </c>
      <c r="AD1368">
        <v>22</v>
      </c>
      <c r="AG1368">
        <v>863</v>
      </c>
      <c r="AH1368">
        <v>745</v>
      </c>
      <c r="AI1368">
        <v>4.74</v>
      </c>
      <c r="AJ1368">
        <v>32</v>
      </c>
      <c r="AK1368">
        <v>5</v>
      </c>
      <c r="AL1368">
        <v>23</v>
      </c>
      <c r="AM1368">
        <v>4245</v>
      </c>
      <c r="AN1368">
        <v>1519</v>
      </c>
      <c r="AO1368">
        <v>141</v>
      </c>
      <c r="AP1368">
        <v>629</v>
      </c>
      <c r="AQ1368">
        <v>703</v>
      </c>
      <c r="AR1368">
        <v>174</v>
      </c>
      <c r="AS1368">
        <v>160</v>
      </c>
      <c r="AT1368">
        <v>0.97199999999999998</v>
      </c>
      <c r="AU1368" t="s">
        <v>507</v>
      </c>
      <c r="AV1368" t="s">
        <v>508</v>
      </c>
      <c r="AW1368">
        <v>683817</v>
      </c>
      <c r="AX1368">
        <v>101</v>
      </c>
      <c r="AY1368">
        <v>103</v>
      </c>
      <c r="AZ1368" t="s">
        <v>509</v>
      </c>
      <c r="BA1368" t="s">
        <v>506</v>
      </c>
      <c r="BB1368" t="s">
        <v>506</v>
      </c>
    </row>
    <row r="1369" spans="1:54" x14ac:dyDescent="0.25">
      <c r="A1369">
        <v>1961</v>
      </c>
      <c r="B1369" t="s">
        <v>410</v>
      </c>
      <c r="C1369" t="s">
        <v>519</v>
      </c>
      <c r="D1369" t="s">
        <v>520</v>
      </c>
      <c r="E1369" t="str">
        <f>VLOOKUP(D1369,TeamsFranchises!$A$2:$B$121,2,FALSE)</f>
        <v>Los Angeles Angels of Anaheim</v>
      </c>
      <c r="G1369">
        <v>8</v>
      </c>
      <c r="H1369">
        <v>162</v>
      </c>
      <c r="I1369">
        <v>82</v>
      </c>
      <c r="J1369">
        <v>70</v>
      </c>
      <c r="K1369">
        <v>91</v>
      </c>
      <c r="N1369">
        <f t="shared" si="84"/>
        <v>0</v>
      </c>
      <c r="O1369" t="s">
        <v>51</v>
      </c>
      <c r="P1369">
        <f t="shared" si="85"/>
        <v>0</v>
      </c>
      <c r="Q1369" t="s">
        <v>51</v>
      </c>
      <c r="R1369">
        <f t="shared" si="86"/>
        <v>1</v>
      </c>
      <c r="S1369">
        <f t="shared" si="87"/>
        <v>0</v>
      </c>
      <c r="T1369" t="str">
        <f>IF('Teams-Start'!A1369&gt;=1903,"Y","N")</f>
        <v>Y</v>
      </c>
      <c r="U1369">
        <v>744</v>
      </c>
      <c r="V1369">
        <v>5424</v>
      </c>
      <c r="W1369">
        <v>1331</v>
      </c>
      <c r="X1369">
        <v>218</v>
      </c>
      <c r="Y1369">
        <v>22</v>
      </c>
      <c r="Z1369">
        <v>189</v>
      </c>
      <c r="AA1369">
        <v>681</v>
      </c>
      <c r="AB1369">
        <v>1068</v>
      </c>
      <c r="AC1369">
        <v>37</v>
      </c>
      <c r="AD1369">
        <v>28</v>
      </c>
      <c r="AG1369">
        <v>784</v>
      </c>
      <c r="AH1369">
        <v>689</v>
      </c>
      <c r="AI1369">
        <v>4.3099999999999996</v>
      </c>
      <c r="AJ1369">
        <v>25</v>
      </c>
      <c r="AK1369">
        <v>5</v>
      </c>
      <c r="AL1369">
        <v>34</v>
      </c>
      <c r="AM1369">
        <v>4314</v>
      </c>
      <c r="AN1369">
        <v>1391</v>
      </c>
      <c r="AO1369">
        <v>180</v>
      </c>
      <c r="AP1369">
        <v>713</v>
      </c>
      <c r="AQ1369">
        <v>973</v>
      </c>
      <c r="AR1369">
        <v>192</v>
      </c>
      <c r="AS1369">
        <v>154</v>
      </c>
      <c r="AT1369">
        <v>0.96899999999999997</v>
      </c>
      <c r="AU1369" t="s">
        <v>521</v>
      </c>
      <c r="AV1369" t="s">
        <v>522</v>
      </c>
      <c r="AW1369">
        <v>603510</v>
      </c>
      <c r="AX1369">
        <v>111</v>
      </c>
      <c r="AY1369">
        <v>112</v>
      </c>
      <c r="AZ1369" t="s">
        <v>519</v>
      </c>
      <c r="BA1369" t="s">
        <v>519</v>
      </c>
      <c r="BB1369" t="s">
        <v>519</v>
      </c>
    </row>
    <row r="1370" spans="1:54" x14ac:dyDescent="0.25">
      <c r="A1370">
        <v>1961</v>
      </c>
      <c r="B1370" t="s">
        <v>157</v>
      </c>
      <c r="C1370" t="s">
        <v>511</v>
      </c>
      <c r="D1370" t="s">
        <v>260</v>
      </c>
      <c r="E1370" t="str">
        <f>VLOOKUP(D1370,TeamsFranchises!$A$2:$B$121,2,FALSE)</f>
        <v>Los Angeles Dodgers</v>
      </c>
      <c r="G1370">
        <v>2</v>
      </c>
      <c r="H1370">
        <v>154</v>
      </c>
      <c r="I1370">
        <v>77</v>
      </c>
      <c r="J1370">
        <v>89</v>
      </c>
      <c r="K1370">
        <v>65</v>
      </c>
      <c r="N1370">
        <f t="shared" si="84"/>
        <v>0</v>
      </c>
      <c r="O1370" t="s">
        <v>51</v>
      </c>
      <c r="P1370">
        <f t="shared" si="85"/>
        <v>0</v>
      </c>
      <c r="Q1370" t="s">
        <v>51</v>
      </c>
      <c r="R1370">
        <f t="shared" si="86"/>
        <v>1</v>
      </c>
      <c r="S1370">
        <f t="shared" si="87"/>
        <v>0</v>
      </c>
      <c r="T1370" t="str">
        <f>IF('Teams-Start'!A1370&gt;=1903,"Y","N")</f>
        <v>Y</v>
      </c>
      <c r="U1370">
        <v>735</v>
      </c>
      <c r="V1370">
        <v>5189</v>
      </c>
      <c r="W1370">
        <v>1358</v>
      </c>
      <c r="X1370">
        <v>193</v>
      </c>
      <c r="Y1370">
        <v>40</v>
      </c>
      <c r="Z1370">
        <v>157</v>
      </c>
      <c r="AA1370">
        <v>596</v>
      </c>
      <c r="AB1370">
        <v>796</v>
      </c>
      <c r="AC1370">
        <v>86</v>
      </c>
      <c r="AD1370">
        <v>45</v>
      </c>
      <c r="AG1370">
        <v>697</v>
      </c>
      <c r="AH1370">
        <v>619</v>
      </c>
      <c r="AI1370">
        <v>4.04</v>
      </c>
      <c r="AJ1370">
        <v>40</v>
      </c>
      <c r="AK1370">
        <v>10</v>
      </c>
      <c r="AL1370">
        <v>35</v>
      </c>
      <c r="AM1370">
        <v>4134</v>
      </c>
      <c r="AN1370">
        <v>1346</v>
      </c>
      <c r="AO1370">
        <v>167</v>
      </c>
      <c r="AP1370">
        <v>544</v>
      </c>
      <c r="AQ1370">
        <v>1105</v>
      </c>
      <c r="AR1370">
        <v>136</v>
      </c>
      <c r="AS1370">
        <v>162</v>
      </c>
      <c r="AT1370">
        <v>0.97599999999999998</v>
      </c>
      <c r="AU1370" t="s">
        <v>512</v>
      </c>
      <c r="AV1370" t="s">
        <v>513</v>
      </c>
      <c r="AW1370">
        <v>1804250</v>
      </c>
      <c r="AX1370">
        <v>108</v>
      </c>
      <c r="AY1370">
        <v>107</v>
      </c>
      <c r="AZ1370" t="s">
        <v>260</v>
      </c>
      <c r="BA1370" t="s">
        <v>511</v>
      </c>
      <c r="BB1370" t="s">
        <v>511</v>
      </c>
    </row>
    <row r="1371" spans="1:54" x14ac:dyDescent="0.25">
      <c r="A1371">
        <v>1961</v>
      </c>
      <c r="B1371" t="s">
        <v>410</v>
      </c>
      <c r="C1371" t="s">
        <v>426</v>
      </c>
      <c r="D1371" t="s">
        <v>426</v>
      </c>
      <c r="E1371" t="str">
        <f>VLOOKUP(D1371,TeamsFranchises!$A$2:$B$121,2,FALSE)</f>
        <v>Minnesota Twins</v>
      </c>
      <c r="G1371">
        <v>7</v>
      </c>
      <c r="H1371">
        <v>161</v>
      </c>
      <c r="I1371">
        <v>81</v>
      </c>
      <c r="J1371">
        <v>70</v>
      </c>
      <c r="K1371">
        <v>90</v>
      </c>
      <c r="N1371">
        <f t="shared" si="84"/>
        <v>0</v>
      </c>
      <c r="O1371" t="s">
        <v>51</v>
      </c>
      <c r="P1371">
        <f t="shared" si="85"/>
        <v>0</v>
      </c>
      <c r="Q1371" t="s">
        <v>51</v>
      </c>
      <c r="R1371">
        <f t="shared" si="86"/>
        <v>1</v>
      </c>
      <c r="S1371">
        <f t="shared" si="87"/>
        <v>0</v>
      </c>
      <c r="T1371" t="str">
        <f>IF('Teams-Start'!A1371&gt;=1903,"Y","N")</f>
        <v>Y</v>
      </c>
      <c r="U1371">
        <v>707</v>
      </c>
      <c r="V1371">
        <v>5417</v>
      </c>
      <c r="W1371">
        <v>1353</v>
      </c>
      <c r="X1371">
        <v>215</v>
      </c>
      <c r="Y1371">
        <v>40</v>
      </c>
      <c r="Z1371">
        <v>167</v>
      </c>
      <c r="AA1371">
        <v>597</v>
      </c>
      <c r="AB1371">
        <v>840</v>
      </c>
      <c r="AC1371">
        <v>47</v>
      </c>
      <c r="AD1371">
        <v>43</v>
      </c>
      <c r="AG1371">
        <v>778</v>
      </c>
      <c r="AH1371">
        <v>681</v>
      </c>
      <c r="AI1371">
        <v>4.28</v>
      </c>
      <c r="AJ1371">
        <v>49</v>
      </c>
      <c r="AK1371">
        <v>14</v>
      </c>
      <c r="AL1371">
        <v>23</v>
      </c>
      <c r="AM1371">
        <v>4296</v>
      </c>
      <c r="AN1371">
        <v>1415</v>
      </c>
      <c r="AO1371">
        <v>163</v>
      </c>
      <c r="AP1371">
        <v>570</v>
      </c>
      <c r="AQ1371">
        <v>914</v>
      </c>
      <c r="AR1371">
        <v>174</v>
      </c>
      <c r="AS1371">
        <v>150</v>
      </c>
      <c r="AT1371">
        <v>0.97099999999999997</v>
      </c>
      <c r="AU1371" t="s">
        <v>523</v>
      </c>
      <c r="AV1371" t="s">
        <v>524</v>
      </c>
      <c r="AW1371">
        <v>1256723</v>
      </c>
      <c r="AX1371">
        <v>106</v>
      </c>
      <c r="AY1371">
        <v>106</v>
      </c>
      <c r="AZ1371" t="s">
        <v>426</v>
      </c>
      <c r="BA1371" t="s">
        <v>426</v>
      </c>
      <c r="BB1371" t="s">
        <v>426</v>
      </c>
    </row>
    <row r="1372" spans="1:54" x14ac:dyDescent="0.25">
      <c r="A1372">
        <v>1961</v>
      </c>
      <c r="B1372" t="s">
        <v>157</v>
      </c>
      <c r="C1372" t="s">
        <v>499</v>
      </c>
      <c r="D1372" t="s">
        <v>159</v>
      </c>
      <c r="E1372" t="str">
        <f>VLOOKUP(D1372,TeamsFranchises!$A$2:$B$121,2,FALSE)</f>
        <v>Atlanta Braves</v>
      </c>
      <c r="G1372">
        <v>4</v>
      </c>
      <c r="H1372">
        <v>155</v>
      </c>
      <c r="I1372">
        <v>77</v>
      </c>
      <c r="J1372">
        <v>83</v>
      </c>
      <c r="K1372">
        <v>71</v>
      </c>
      <c r="N1372">
        <f t="shared" si="84"/>
        <v>0</v>
      </c>
      <c r="O1372" t="s">
        <v>51</v>
      </c>
      <c r="P1372">
        <f t="shared" si="85"/>
        <v>0</v>
      </c>
      <c r="Q1372" t="s">
        <v>51</v>
      </c>
      <c r="R1372">
        <f t="shared" si="86"/>
        <v>1</v>
      </c>
      <c r="S1372">
        <f t="shared" si="87"/>
        <v>0</v>
      </c>
      <c r="T1372" t="str">
        <f>IF('Teams-Start'!A1372&gt;=1903,"Y","N")</f>
        <v>Y</v>
      </c>
      <c r="U1372">
        <v>712</v>
      </c>
      <c r="V1372">
        <v>5288</v>
      </c>
      <c r="W1372">
        <v>1365</v>
      </c>
      <c r="X1372">
        <v>199</v>
      </c>
      <c r="Y1372">
        <v>34</v>
      </c>
      <c r="Z1372">
        <v>188</v>
      </c>
      <c r="AA1372">
        <v>534</v>
      </c>
      <c r="AB1372">
        <v>880</v>
      </c>
      <c r="AC1372">
        <v>70</v>
      </c>
      <c r="AD1372">
        <v>43</v>
      </c>
      <c r="AG1372">
        <v>656</v>
      </c>
      <c r="AH1372">
        <v>601</v>
      </c>
      <c r="AI1372">
        <v>3.89</v>
      </c>
      <c r="AJ1372">
        <v>57</v>
      </c>
      <c r="AK1372">
        <v>8</v>
      </c>
      <c r="AL1372">
        <v>16</v>
      </c>
      <c r="AM1372">
        <v>4173</v>
      </c>
      <c r="AN1372">
        <v>1357</v>
      </c>
      <c r="AO1372">
        <v>153</v>
      </c>
      <c r="AP1372">
        <v>493</v>
      </c>
      <c r="AQ1372">
        <v>652</v>
      </c>
      <c r="AR1372">
        <v>111</v>
      </c>
      <c r="AS1372">
        <v>152</v>
      </c>
      <c r="AT1372">
        <v>0.98199999999999998</v>
      </c>
      <c r="AU1372" t="s">
        <v>500</v>
      </c>
      <c r="AV1372" t="s">
        <v>501</v>
      </c>
      <c r="AW1372">
        <v>1101441</v>
      </c>
      <c r="AX1372">
        <v>94</v>
      </c>
      <c r="AY1372">
        <v>92</v>
      </c>
      <c r="AZ1372" t="s">
        <v>502</v>
      </c>
      <c r="BA1372" t="s">
        <v>502</v>
      </c>
      <c r="BB1372" t="s">
        <v>502</v>
      </c>
    </row>
    <row r="1373" spans="1:54" x14ac:dyDescent="0.25">
      <c r="A1373">
        <v>1961</v>
      </c>
      <c r="B1373" t="s">
        <v>410</v>
      </c>
      <c r="C1373" t="s">
        <v>436</v>
      </c>
      <c r="D1373" t="s">
        <v>412</v>
      </c>
      <c r="E1373" t="str">
        <f>VLOOKUP(D1373,TeamsFranchises!$A$2:$B$121,2,FALSE)</f>
        <v>New York Yankees</v>
      </c>
      <c r="G1373">
        <v>1</v>
      </c>
      <c r="H1373">
        <v>163</v>
      </c>
      <c r="I1373">
        <v>81</v>
      </c>
      <c r="J1373">
        <v>109</v>
      </c>
      <c r="K1373">
        <v>53</v>
      </c>
      <c r="N1373">
        <f t="shared" si="84"/>
        <v>0</v>
      </c>
      <c r="O1373" t="s">
        <v>76</v>
      </c>
      <c r="P1373">
        <f t="shared" si="85"/>
        <v>1</v>
      </c>
      <c r="Q1373" t="s">
        <v>76</v>
      </c>
      <c r="R1373">
        <f t="shared" si="86"/>
        <v>0</v>
      </c>
      <c r="S1373">
        <f t="shared" si="87"/>
        <v>1</v>
      </c>
      <c r="T1373" t="str">
        <f>IF('Teams-Start'!A1373&gt;=1903,"Y","N")</f>
        <v>Y</v>
      </c>
      <c r="U1373">
        <v>827</v>
      </c>
      <c r="V1373">
        <v>5559</v>
      </c>
      <c r="W1373">
        <v>1461</v>
      </c>
      <c r="X1373">
        <v>194</v>
      </c>
      <c r="Y1373">
        <v>40</v>
      </c>
      <c r="Z1373">
        <v>240</v>
      </c>
      <c r="AA1373">
        <v>543</v>
      </c>
      <c r="AB1373">
        <v>785</v>
      </c>
      <c r="AC1373">
        <v>28</v>
      </c>
      <c r="AD1373">
        <v>18</v>
      </c>
      <c r="AG1373">
        <v>612</v>
      </c>
      <c r="AH1373">
        <v>558</v>
      </c>
      <c r="AI1373">
        <v>3.46</v>
      </c>
      <c r="AJ1373">
        <v>47</v>
      </c>
      <c r="AK1373">
        <v>14</v>
      </c>
      <c r="AL1373">
        <v>39</v>
      </c>
      <c r="AM1373">
        <v>4353</v>
      </c>
      <c r="AN1373">
        <v>1288</v>
      </c>
      <c r="AO1373">
        <v>137</v>
      </c>
      <c r="AP1373">
        <v>542</v>
      </c>
      <c r="AQ1373">
        <v>866</v>
      </c>
      <c r="AR1373">
        <v>124</v>
      </c>
      <c r="AS1373">
        <v>180</v>
      </c>
      <c r="AT1373">
        <v>0.98</v>
      </c>
      <c r="AU1373" t="s">
        <v>459</v>
      </c>
      <c r="AV1373" t="s">
        <v>491</v>
      </c>
      <c r="AW1373">
        <v>1747725</v>
      </c>
      <c r="AX1373">
        <v>95</v>
      </c>
      <c r="AY1373">
        <v>93</v>
      </c>
      <c r="AZ1373" t="s">
        <v>412</v>
      </c>
      <c r="BA1373" t="s">
        <v>436</v>
      </c>
      <c r="BB1373" t="s">
        <v>436</v>
      </c>
    </row>
    <row r="1374" spans="1:54" x14ac:dyDescent="0.25">
      <c r="A1374">
        <v>1961</v>
      </c>
      <c r="B1374" t="s">
        <v>157</v>
      </c>
      <c r="C1374" t="s">
        <v>122</v>
      </c>
      <c r="D1374" t="s">
        <v>122</v>
      </c>
      <c r="E1374" t="str">
        <f>VLOOKUP(D1374,TeamsFranchises!$A$2:$B$121,2,FALSE)</f>
        <v>Philadelphia Phillies</v>
      </c>
      <c r="G1374">
        <v>8</v>
      </c>
      <c r="H1374">
        <v>155</v>
      </c>
      <c r="I1374">
        <v>78</v>
      </c>
      <c r="J1374">
        <v>47</v>
      </c>
      <c r="K1374">
        <v>107</v>
      </c>
      <c r="N1374">
        <f t="shared" si="84"/>
        <v>0</v>
      </c>
      <c r="O1374" t="s">
        <v>51</v>
      </c>
      <c r="P1374">
        <f t="shared" si="85"/>
        <v>0</v>
      </c>
      <c r="Q1374" t="s">
        <v>51</v>
      </c>
      <c r="R1374">
        <f t="shared" si="86"/>
        <v>1</v>
      </c>
      <c r="S1374">
        <f t="shared" si="87"/>
        <v>0</v>
      </c>
      <c r="T1374" t="str">
        <f>IF('Teams-Start'!A1374&gt;=1903,"Y","N")</f>
        <v>Y</v>
      </c>
      <c r="U1374">
        <v>584</v>
      </c>
      <c r="V1374">
        <v>5213</v>
      </c>
      <c r="W1374">
        <v>1265</v>
      </c>
      <c r="X1374">
        <v>185</v>
      </c>
      <c r="Y1374">
        <v>50</v>
      </c>
      <c r="Z1374">
        <v>103</v>
      </c>
      <c r="AA1374">
        <v>475</v>
      </c>
      <c r="AB1374">
        <v>928</v>
      </c>
      <c r="AC1374">
        <v>56</v>
      </c>
      <c r="AD1374">
        <v>30</v>
      </c>
      <c r="AG1374">
        <v>796</v>
      </c>
      <c r="AH1374">
        <v>708</v>
      </c>
      <c r="AI1374">
        <v>4.6100000000000003</v>
      </c>
      <c r="AJ1374">
        <v>29</v>
      </c>
      <c r="AK1374">
        <v>9</v>
      </c>
      <c r="AL1374">
        <v>13</v>
      </c>
      <c r="AM1374">
        <v>4149</v>
      </c>
      <c r="AN1374">
        <v>1452</v>
      </c>
      <c r="AO1374">
        <v>155</v>
      </c>
      <c r="AP1374">
        <v>521</v>
      </c>
      <c r="AQ1374">
        <v>775</v>
      </c>
      <c r="AR1374">
        <v>144</v>
      </c>
      <c r="AS1374">
        <v>179</v>
      </c>
      <c r="AT1374">
        <v>0.97599999999999998</v>
      </c>
      <c r="AU1374" t="s">
        <v>358</v>
      </c>
      <c r="AV1374" t="s">
        <v>503</v>
      </c>
      <c r="AW1374">
        <v>590039</v>
      </c>
      <c r="AX1374">
        <v>98</v>
      </c>
      <c r="AY1374">
        <v>101</v>
      </c>
      <c r="AZ1374" t="s">
        <v>122</v>
      </c>
      <c r="BA1374" t="s">
        <v>122</v>
      </c>
      <c r="BB1374" t="s">
        <v>122</v>
      </c>
    </row>
    <row r="1375" spans="1:54" x14ac:dyDescent="0.25">
      <c r="A1375">
        <v>1961</v>
      </c>
      <c r="B1375" t="s">
        <v>157</v>
      </c>
      <c r="C1375" t="s">
        <v>229</v>
      </c>
      <c r="D1375" t="s">
        <v>229</v>
      </c>
      <c r="E1375" t="str">
        <f>VLOOKUP(D1375,TeamsFranchises!$A$2:$B$121,2,FALSE)</f>
        <v>Pittsburgh Pirates</v>
      </c>
      <c r="G1375">
        <v>6</v>
      </c>
      <c r="H1375">
        <v>154</v>
      </c>
      <c r="I1375">
        <v>77</v>
      </c>
      <c r="J1375">
        <v>75</v>
      </c>
      <c r="K1375">
        <v>79</v>
      </c>
      <c r="N1375">
        <f t="shared" si="84"/>
        <v>0</v>
      </c>
      <c r="O1375" t="s">
        <v>51</v>
      </c>
      <c r="P1375">
        <f t="shared" si="85"/>
        <v>0</v>
      </c>
      <c r="Q1375" t="s">
        <v>51</v>
      </c>
      <c r="R1375">
        <f t="shared" si="86"/>
        <v>1</v>
      </c>
      <c r="S1375">
        <f t="shared" si="87"/>
        <v>0</v>
      </c>
      <c r="T1375" t="str">
        <f>IF('Teams-Start'!A1375&gt;=1903,"Y","N")</f>
        <v>Y</v>
      </c>
      <c r="U1375">
        <v>694</v>
      </c>
      <c r="V1375">
        <v>5311</v>
      </c>
      <c r="W1375">
        <v>1448</v>
      </c>
      <c r="X1375">
        <v>232</v>
      </c>
      <c r="Y1375">
        <v>57</v>
      </c>
      <c r="Z1375">
        <v>128</v>
      </c>
      <c r="AA1375">
        <v>428</v>
      </c>
      <c r="AB1375">
        <v>721</v>
      </c>
      <c r="AC1375">
        <v>26</v>
      </c>
      <c r="AD1375">
        <v>30</v>
      </c>
      <c r="AG1375">
        <v>675</v>
      </c>
      <c r="AH1375">
        <v>593</v>
      </c>
      <c r="AI1375">
        <v>3.92</v>
      </c>
      <c r="AJ1375">
        <v>34</v>
      </c>
      <c r="AK1375">
        <v>9</v>
      </c>
      <c r="AL1375">
        <v>29</v>
      </c>
      <c r="AM1375">
        <v>4086</v>
      </c>
      <c r="AN1375">
        <v>1442</v>
      </c>
      <c r="AO1375">
        <v>121</v>
      </c>
      <c r="AP1375">
        <v>400</v>
      </c>
      <c r="AQ1375">
        <v>759</v>
      </c>
      <c r="AR1375">
        <v>150</v>
      </c>
      <c r="AS1375">
        <v>189</v>
      </c>
      <c r="AT1375">
        <v>0.97499999999999998</v>
      </c>
      <c r="AU1375" t="s">
        <v>390</v>
      </c>
      <c r="AV1375" t="s">
        <v>447</v>
      </c>
      <c r="AW1375">
        <v>1199128</v>
      </c>
      <c r="AX1375">
        <v>101</v>
      </c>
      <c r="AY1375">
        <v>99</v>
      </c>
      <c r="AZ1375" t="s">
        <v>229</v>
      </c>
      <c r="BA1375" t="s">
        <v>229</v>
      </c>
      <c r="BB1375" t="s">
        <v>229</v>
      </c>
    </row>
    <row r="1376" spans="1:54" x14ac:dyDescent="0.25">
      <c r="A1376">
        <v>1961</v>
      </c>
      <c r="B1376" t="s">
        <v>157</v>
      </c>
      <c r="C1376" t="s">
        <v>514</v>
      </c>
      <c r="D1376" t="s">
        <v>243</v>
      </c>
      <c r="E1376" t="str">
        <f>VLOOKUP(D1376,TeamsFranchises!$A$2:$B$121,2,FALSE)</f>
        <v>San Francisco Giants</v>
      </c>
      <c r="G1376">
        <v>3</v>
      </c>
      <c r="H1376">
        <v>155</v>
      </c>
      <c r="I1376">
        <v>77</v>
      </c>
      <c r="J1376">
        <v>85</v>
      </c>
      <c r="K1376">
        <v>69</v>
      </c>
      <c r="N1376">
        <f t="shared" si="84"/>
        <v>0</v>
      </c>
      <c r="O1376" t="s">
        <v>51</v>
      </c>
      <c r="P1376">
        <f t="shared" si="85"/>
        <v>0</v>
      </c>
      <c r="Q1376" t="s">
        <v>51</v>
      </c>
      <c r="R1376">
        <f t="shared" si="86"/>
        <v>1</v>
      </c>
      <c r="S1376">
        <f t="shared" si="87"/>
        <v>0</v>
      </c>
      <c r="T1376" t="str">
        <f>IF('Teams-Start'!A1376&gt;=1903,"Y","N")</f>
        <v>Y</v>
      </c>
      <c r="U1376">
        <v>773</v>
      </c>
      <c r="V1376">
        <v>5233</v>
      </c>
      <c r="W1376">
        <v>1379</v>
      </c>
      <c r="X1376">
        <v>219</v>
      </c>
      <c r="Y1376">
        <v>32</v>
      </c>
      <c r="Z1376">
        <v>183</v>
      </c>
      <c r="AA1376">
        <v>506</v>
      </c>
      <c r="AB1376">
        <v>764</v>
      </c>
      <c r="AC1376">
        <v>79</v>
      </c>
      <c r="AD1376">
        <v>54</v>
      </c>
      <c r="AG1376">
        <v>655</v>
      </c>
      <c r="AH1376">
        <v>581</v>
      </c>
      <c r="AI1376">
        <v>3.77</v>
      </c>
      <c r="AJ1376">
        <v>39</v>
      </c>
      <c r="AK1376">
        <v>9</v>
      </c>
      <c r="AL1376">
        <v>30</v>
      </c>
      <c r="AM1376">
        <v>4164</v>
      </c>
      <c r="AN1376">
        <v>1306</v>
      </c>
      <c r="AO1376">
        <v>152</v>
      </c>
      <c r="AP1376">
        <v>502</v>
      </c>
      <c r="AQ1376">
        <v>924</v>
      </c>
      <c r="AR1376">
        <v>133</v>
      </c>
      <c r="AS1376">
        <v>126</v>
      </c>
      <c r="AT1376">
        <v>0.97699999999999998</v>
      </c>
      <c r="AU1376" t="s">
        <v>515</v>
      </c>
      <c r="AV1376" t="s">
        <v>517</v>
      </c>
      <c r="AW1376">
        <v>1390679</v>
      </c>
      <c r="AX1376">
        <v>97</v>
      </c>
      <c r="AY1376">
        <v>95</v>
      </c>
      <c r="AZ1376" t="s">
        <v>243</v>
      </c>
      <c r="BA1376" t="s">
        <v>514</v>
      </c>
      <c r="BB1376" t="s">
        <v>514</v>
      </c>
    </row>
    <row r="1377" spans="1:54" x14ac:dyDescent="0.25">
      <c r="A1377">
        <v>1961</v>
      </c>
      <c r="B1377" t="s">
        <v>157</v>
      </c>
      <c r="C1377" t="s">
        <v>396</v>
      </c>
      <c r="D1377" t="s">
        <v>154</v>
      </c>
      <c r="E1377" t="str">
        <f>VLOOKUP(D1377,TeamsFranchises!$A$2:$B$121,2,FALSE)</f>
        <v>St. Louis Cardinals</v>
      </c>
      <c r="G1377">
        <v>5</v>
      </c>
      <c r="H1377">
        <v>155</v>
      </c>
      <c r="I1377">
        <v>78</v>
      </c>
      <c r="J1377">
        <v>80</v>
      </c>
      <c r="K1377">
        <v>74</v>
      </c>
      <c r="N1377">
        <f t="shared" si="84"/>
        <v>0</v>
      </c>
      <c r="O1377" t="s">
        <v>51</v>
      </c>
      <c r="P1377">
        <f t="shared" si="85"/>
        <v>0</v>
      </c>
      <c r="Q1377" t="s">
        <v>51</v>
      </c>
      <c r="R1377">
        <f t="shared" si="86"/>
        <v>1</v>
      </c>
      <c r="S1377">
        <f t="shared" si="87"/>
        <v>0</v>
      </c>
      <c r="T1377" t="str">
        <f>IF('Teams-Start'!A1377&gt;=1903,"Y","N")</f>
        <v>Y</v>
      </c>
      <c r="U1377">
        <v>703</v>
      </c>
      <c r="V1377">
        <v>5307</v>
      </c>
      <c r="W1377">
        <v>1436</v>
      </c>
      <c r="X1377">
        <v>236</v>
      </c>
      <c r="Y1377">
        <v>51</v>
      </c>
      <c r="Z1377">
        <v>103</v>
      </c>
      <c r="AA1377">
        <v>494</v>
      </c>
      <c r="AB1377">
        <v>745</v>
      </c>
      <c r="AC1377">
        <v>46</v>
      </c>
      <c r="AD1377">
        <v>28</v>
      </c>
      <c r="AG1377">
        <v>668</v>
      </c>
      <c r="AH1377">
        <v>568</v>
      </c>
      <c r="AI1377">
        <v>3.74</v>
      </c>
      <c r="AJ1377">
        <v>49</v>
      </c>
      <c r="AK1377">
        <v>10</v>
      </c>
      <c r="AL1377">
        <v>24</v>
      </c>
      <c r="AM1377">
        <v>4104</v>
      </c>
      <c r="AN1377">
        <v>1334</v>
      </c>
      <c r="AO1377">
        <v>136</v>
      </c>
      <c r="AP1377">
        <v>570</v>
      </c>
      <c r="AQ1377">
        <v>823</v>
      </c>
      <c r="AR1377">
        <v>166</v>
      </c>
      <c r="AS1377">
        <v>165</v>
      </c>
      <c r="AT1377">
        <v>0.97199999999999998</v>
      </c>
      <c r="AU1377" t="s">
        <v>409</v>
      </c>
      <c r="AV1377" t="s">
        <v>444</v>
      </c>
      <c r="AW1377">
        <v>855305</v>
      </c>
      <c r="AX1377">
        <v>110</v>
      </c>
      <c r="AY1377">
        <v>110</v>
      </c>
      <c r="AZ1377" t="s">
        <v>154</v>
      </c>
      <c r="BA1377" t="s">
        <v>396</v>
      </c>
      <c r="BB1377" t="s">
        <v>396</v>
      </c>
    </row>
    <row r="1378" spans="1:54" x14ac:dyDescent="0.25">
      <c r="A1378">
        <v>1961</v>
      </c>
      <c r="B1378" t="s">
        <v>410</v>
      </c>
      <c r="C1378" t="s">
        <v>525</v>
      </c>
      <c r="D1378" t="s">
        <v>526</v>
      </c>
      <c r="E1378" t="str">
        <f>VLOOKUP(D1378,TeamsFranchises!$A$2:$B$121,2,FALSE)</f>
        <v>Texas Rangers</v>
      </c>
      <c r="G1378">
        <v>9</v>
      </c>
      <c r="H1378">
        <v>161</v>
      </c>
      <c r="I1378">
        <v>79</v>
      </c>
      <c r="J1378">
        <v>61</v>
      </c>
      <c r="K1378">
        <v>100</v>
      </c>
      <c r="N1378">
        <f t="shared" si="84"/>
        <v>0</v>
      </c>
      <c r="O1378" t="s">
        <v>51</v>
      </c>
      <c r="P1378">
        <f t="shared" si="85"/>
        <v>0</v>
      </c>
      <c r="Q1378" t="s">
        <v>51</v>
      </c>
      <c r="R1378">
        <f t="shared" si="86"/>
        <v>1</v>
      </c>
      <c r="S1378">
        <f t="shared" si="87"/>
        <v>0</v>
      </c>
      <c r="T1378" t="str">
        <f>IF('Teams-Start'!A1378&gt;=1903,"Y","N")</f>
        <v>Y</v>
      </c>
      <c r="U1378">
        <v>618</v>
      </c>
      <c r="V1378">
        <v>5366</v>
      </c>
      <c r="W1378">
        <v>1307</v>
      </c>
      <c r="X1378">
        <v>217</v>
      </c>
      <c r="Y1378">
        <v>44</v>
      </c>
      <c r="Z1378">
        <v>119</v>
      </c>
      <c r="AA1378">
        <v>558</v>
      </c>
      <c r="AB1378">
        <v>917</v>
      </c>
      <c r="AC1378">
        <v>81</v>
      </c>
      <c r="AD1378">
        <v>47</v>
      </c>
      <c r="AG1378">
        <v>776</v>
      </c>
      <c r="AH1378">
        <v>670</v>
      </c>
      <c r="AI1378">
        <v>4.2300000000000004</v>
      </c>
      <c r="AJ1378">
        <v>39</v>
      </c>
      <c r="AK1378">
        <v>8</v>
      </c>
      <c r="AL1378">
        <v>21</v>
      </c>
      <c r="AM1378">
        <v>4275</v>
      </c>
      <c r="AN1378">
        <v>1405</v>
      </c>
      <c r="AO1378">
        <v>131</v>
      </c>
      <c r="AP1378">
        <v>586</v>
      </c>
      <c r="AQ1378">
        <v>666</v>
      </c>
      <c r="AR1378">
        <v>156</v>
      </c>
      <c r="AS1378">
        <v>171</v>
      </c>
      <c r="AT1378">
        <v>0.97499999999999998</v>
      </c>
      <c r="AU1378" t="s">
        <v>397</v>
      </c>
      <c r="AV1378" t="s">
        <v>510</v>
      </c>
      <c r="AW1378">
        <v>597287</v>
      </c>
      <c r="AX1378">
        <v>95</v>
      </c>
      <c r="AY1378">
        <v>97</v>
      </c>
      <c r="AZ1378" t="s">
        <v>527</v>
      </c>
      <c r="BA1378" t="s">
        <v>525</v>
      </c>
      <c r="BB1378" t="s">
        <v>525</v>
      </c>
    </row>
    <row r="1379" spans="1:54" x14ac:dyDescent="0.25">
      <c r="A1379">
        <v>1962</v>
      </c>
      <c r="B1379" t="s">
        <v>410</v>
      </c>
      <c r="C1379" t="s">
        <v>95</v>
      </c>
      <c r="D1379" t="s">
        <v>95</v>
      </c>
      <c r="E1379" t="str">
        <f>VLOOKUP(D1379,TeamsFranchises!$A$2:$B$121,2,FALSE)</f>
        <v>Baltimore Orioles</v>
      </c>
      <c r="G1379">
        <v>7</v>
      </c>
      <c r="H1379">
        <v>162</v>
      </c>
      <c r="I1379">
        <v>82</v>
      </c>
      <c r="J1379">
        <v>77</v>
      </c>
      <c r="K1379">
        <v>85</v>
      </c>
      <c r="N1379">
        <f t="shared" si="84"/>
        <v>0</v>
      </c>
      <c r="O1379" t="s">
        <v>51</v>
      </c>
      <c r="P1379">
        <f t="shared" si="85"/>
        <v>0</v>
      </c>
      <c r="Q1379" t="s">
        <v>51</v>
      </c>
      <c r="R1379">
        <f t="shared" si="86"/>
        <v>1</v>
      </c>
      <c r="S1379">
        <f t="shared" si="87"/>
        <v>0</v>
      </c>
      <c r="T1379" t="str">
        <f>IF('Teams-Start'!A1379&gt;=1903,"Y","N")</f>
        <v>Y</v>
      </c>
      <c r="U1379">
        <v>652</v>
      </c>
      <c r="V1379">
        <v>5491</v>
      </c>
      <c r="W1379">
        <v>1363</v>
      </c>
      <c r="X1379">
        <v>225</v>
      </c>
      <c r="Y1379">
        <v>34</v>
      </c>
      <c r="Z1379">
        <v>156</v>
      </c>
      <c r="AA1379">
        <v>516</v>
      </c>
      <c r="AB1379">
        <v>931</v>
      </c>
      <c r="AC1379">
        <v>45</v>
      </c>
      <c r="AD1379">
        <v>32</v>
      </c>
      <c r="AG1379">
        <v>680</v>
      </c>
      <c r="AH1379">
        <v>599</v>
      </c>
      <c r="AI1379">
        <v>3.69</v>
      </c>
      <c r="AJ1379">
        <v>32</v>
      </c>
      <c r="AK1379">
        <v>8</v>
      </c>
      <c r="AL1379">
        <v>33</v>
      </c>
      <c r="AM1379">
        <v>4386</v>
      </c>
      <c r="AN1379">
        <v>1373</v>
      </c>
      <c r="AO1379">
        <v>147</v>
      </c>
      <c r="AP1379">
        <v>549</v>
      </c>
      <c r="AQ1379">
        <v>898</v>
      </c>
      <c r="AR1379">
        <v>122</v>
      </c>
      <c r="AS1379">
        <v>152</v>
      </c>
      <c r="AT1379">
        <v>0.98</v>
      </c>
      <c r="AU1379" t="s">
        <v>218</v>
      </c>
      <c r="AV1379" t="s">
        <v>504</v>
      </c>
      <c r="AW1379">
        <v>790254</v>
      </c>
      <c r="AX1379">
        <v>94</v>
      </c>
      <c r="AY1379">
        <v>93</v>
      </c>
      <c r="AZ1379" t="s">
        <v>95</v>
      </c>
      <c r="BA1379" t="s">
        <v>95</v>
      </c>
      <c r="BB1379" t="s">
        <v>95</v>
      </c>
    </row>
    <row r="1380" spans="1:54" x14ac:dyDescent="0.25">
      <c r="A1380">
        <v>1962</v>
      </c>
      <c r="B1380" t="s">
        <v>410</v>
      </c>
      <c r="C1380" t="s">
        <v>54</v>
      </c>
      <c r="D1380" t="s">
        <v>54</v>
      </c>
      <c r="E1380" t="str">
        <f>VLOOKUP(D1380,TeamsFranchises!$A$2:$B$121,2,FALSE)</f>
        <v>Boston Red Sox</v>
      </c>
      <c r="G1380">
        <v>8</v>
      </c>
      <c r="H1380">
        <v>160</v>
      </c>
      <c r="I1380">
        <v>79</v>
      </c>
      <c r="J1380">
        <v>76</v>
      </c>
      <c r="K1380">
        <v>84</v>
      </c>
      <c r="N1380">
        <f t="shared" si="84"/>
        <v>0</v>
      </c>
      <c r="O1380" t="s">
        <v>51</v>
      </c>
      <c r="P1380">
        <f t="shared" si="85"/>
        <v>0</v>
      </c>
      <c r="Q1380" t="s">
        <v>51</v>
      </c>
      <c r="R1380">
        <f t="shared" si="86"/>
        <v>1</v>
      </c>
      <c r="S1380">
        <f t="shared" si="87"/>
        <v>0</v>
      </c>
      <c r="T1380" t="str">
        <f>IF('Teams-Start'!A1380&gt;=1903,"Y","N")</f>
        <v>Y</v>
      </c>
      <c r="U1380">
        <v>707</v>
      </c>
      <c r="V1380">
        <v>5530</v>
      </c>
      <c r="W1380">
        <v>1429</v>
      </c>
      <c r="X1380">
        <v>257</v>
      </c>
      <c r="Y1380">
        <v>53</v>
      </c>
      <c r="Z1380">
        <v>146</v>
      </c>
      <c r="AA1380">
        <v>525</v>
      </c>
      <c r="AB1380">
        <v>923</v>
      </c>
      <c r="AC1380">
        <v>39</v>
      </c>
      <c r="AD1380">
        <v>33</v>
      </c>
      <c r="AG1380">
        <v>756</v>
      </c>
      <c r="AH1380">
        <v>674</v>
      </c>
      <c r="AI1380">
        <v>4.22</v>
      </c>
      <c r="AJ1380">
        <v>34</v>
      </c>
      <c r="AK1380">
        <v>12</v>
      </c>
      <c r="AL1380">
        <v>40</v>
      </c>
      <c r="AM1380">
        <v>4311</v>
      </c>
      <c r="AN1380">
        <v>1416</v>
      </c>
      <c r="AO1380">
        <v>159</v>
      </c>
      <c r="AP1380">
        <v>632</v>
      </c>
      <c r="AQ1380">
        <v>923</v>
      </c>
      <c r="AR1380">
        <v>128</v>
      </c>
      <c r="AS1380">
        <v>152</v>
      </c>
      <c r="AT1380">
        <v>0.97899999999999998</v>
      </c>
      <c r="AU1380" t="s">
        <v>441</v>
      </c>
      <c r="AV1380" t="s">
        <v>493</v>
      </c>
      <c r="AW1380">
        <v>733080</v>
      </c>
      <c r="AX1380">
        <v>103</v>
      </c>
      <c r="AY1380">
        <v>104</v>
      </c>
      <c r="AZ1380" t="s">
        <v>54</v>
      </c>
      <c r="BA1380" t="s">
        <v>54</v>
      </c>
      <c r="BB1380" t="s">
        <v>54</v>
      </c>
    </row>
    <row r="1381" spans="1:54" x14ac:dyDescent="0.25">
      <c r="A1381">
        <v>1962</v>
      </c>
      <c r="B1381" t="s">
        <v>410</v>
      </c>
      <c r="C1381" t="s">
        <v>415</v>
      </c>
      <c r="D1381" t="s">
        <v>416</v>
      </c>
      <c r="E1381" t="str">
        <f>VLOOKUP(D1381,TeamsFranchises!$A$2:$B$121,2,FALSE)</f>
        <v>Chicago White Sox</v>
      </c>
      <c r="G1381">
        <v>5</v>
      </c>
      <c r="H1381">
        <v>162</v>
      </c>
      <c r="I1381">
        <v>81</v>
      </c>
      <c r="J1381">
        <v>85</v>
      </c>
      <c r="K1381">
        <v>77</v>
      </c>
      <c r="N1381">
        <f t="shared" si="84"/>
        <v>0</v>
      </c>
      <c r="O1381" t="s">
        <v>51</v>
      </c>
      <c r="P1381">
        <f t="shared" si="85"/>
        <v>0</v>
      </c>
      <c r="Q1381" t="s">
        <v>51</v>
      </c>
      <c r="R1381">
        <f t="shared" si="86"/>
        <v>1</v>
      </c>
      <c r="S1381">
        <f t="shared" si="87"/>
        <v>0</v>
      </c>
      <c r="T1381" t="str">
        <f>IF('Teams-Start'!A1381&gt;=1903,"Y","N")</f>
        <v>Y</v>
      </c>
      <c r="U1381">
        <v>707</v>
      </c>
      <c r="V1381">
        <v>5514</v>
      </c>
      <c r="W1381">
        <v>1415</v>
      </c>
      <c r="X1381">
        <v>250</v>
      </c>
      <c r="Y1381">
        <v>56</v>
      </c>
      <c r="Z1381">
        <v>92</v>
      </c>
      <c r="AA1381">
        <v>620</v>
      </c>
      <c r="AB1381">
        <v>674</v>
      </c>
      <c r="AC1381">
        <v>76</v>
      </c>
      <c r="AD1381">
        <v>40</v>
      </c>
      <c r="AG1381">
        <v>658</v>
      </c>
      <c r="AH1381">
        <v>601</v>
      </c>
      <c r="AI1381">
        <v>3.73</v>
      </c>
      <c r="AJ1381">
        <v>50</v>
      </c>
      <c r="AK1381">
        <v>13</v>
      </c>
      <c r="AL1381">
        <v>28</v>
      </c>
      <c r="AM1381">
        <v>4353</v>
      </c>
      <c r="AN1381">
        <v>1380</v>
      </c>
      <c r="AO1381">
        <v>123</v>
      </c>
      <c r="AP1381">
        <v>537</v>
      </c>
      <c r="AQ1381">
        <v>821</v>
      </c>
      <c r="AR1381">
        <v>110</v>
      </c>
      <c r="AS1381">
        <v>153</v>
      </c>
      <c r="AT1381">
        <v>0.98199999999999998</v>
      </c>
      <c r="AU1381" t="s">
        <v>417</v>
      </c>
      <c r="AV1381" t="s">
        <v>450</v>
      </c>
      <c r="AW1381">
        <v>1131562</v>
      </c>
      <c r="AX1381">
        <v>100</v>
      </c>
      <c r="AY1381">
        <v>99</v>
      </c>
      <c r="AZ1381" t="s">
        <v>416</v>
      </c>
      <c r="BA1381" t="s">
        <v>415</v>
      </c>
      <c r="BB1381" t="s">
        <v>415</v>
      </c>
    </row>
    <row r="1382" spans="1:54" x14ac:dyDescent="0.25">
      <c r="A1382">
        <v>1962</v>
      </c>
      <c r="B1382" t="s">
        <v>157</v>
      </c>
      <c r="C1382" t="s">
        <v>161</v>
      </c>
      <c r="D1382" t="s">
        <v>162</v>
      </c>
      <c r="E1382" t="str">
        <f>VLOOKUP(D1382,TeamsFranchises!$A$2:$B$121,2,FALSE)</f>
        <v>Chicago Cubs</v>
      </c>
      <c r="G1382">
        <v>9</v>
      </c>
      <c r="H1382">
        <v>162</v>
      </c>
      <c r="I1382">
        <v>81</v>
      </c>
      <c r="J1382">
        <v>59</v>
      </c>
      <c r="K1382">
        <v>103</v>
      </c>
      <c r="N1382">
        <f t="shared" si="84"/>
        <v>0</v>
      </c>
      <c r="O1382" t="s">
        <v>51</v>
      </c>
      <c r="P1382">
        <f t="shared" si="85"/>
        <v>0</v>
      </c>
      <c r="Q1382" t="s">
        <v>51</v>
      </c>
      <c r="R1382">
        <f t="shared" si="86"/>
        <v>1</v>
      </c>
      <c r="S1382">
        <f t="shared" si="87"/>
        <v>0</v>
      </c>
      <c r="T1382" t="str">
        <f>IF('Teams-Start'!A1382&gt;=1903,"Y","N")</f>
        <v>Y</v>
      </c>
      <c r="U1382">
        <v>632</v>
      </c>
      <c r="V1382">
        <v>5534</v>
      </c>
      <c r="W1382">
        <v>1398</v>
      </c>
      <c r="X1382">
        <v>196</v>
      </c>
      <c r="Y1382">
        <v>56</v>
      </c>
      <c r="Z1382">
        <v>126</v>
      </c>
      <c r="AA1382">
        <v>504</v>
      </c>
      <c r="AB1382">
        <v>1044</v>
      </c>
      <c r="AC1382">
        <v>78</v>
      </c>
      <c r="AD1382">
        <v>50</v>
      </c>
      <c r="AG1382">
        <v>827</v>
      </c>
      <c r="AH1382">
        <v>725</v>
      </c>
      <c r="AI1382">
        <v>4.54</v>
      </c>
      <c r="AJ1382">
        <v>29</v>
      </c>
      <c r="AK1382">
        <v>4</v>
      </c>
      <c r="AL1382">
        <v>26</v>
      </c>
      <c r="AM1382">
        <v>4314</v>
      </c>
      <c r="AN1382">
        <v>1509</v>
      </c>
      <c r="AO1382">
        <v>159</v>
      </c>
      <c r="AP1382">
        <v>601</v>
      </c>
      <c r="AQ1382">
        <v>783</v>
      </c>
      <c r="AR1382">
        <v>146</v>
      </c>
      <c r="AS1382">
        <v>171</v>
      </c>
      <c r="AT1382">
        <v>0.97699999999999998</v>
      </c>
      <c r="AU1382" t="s">
        <v>434</v>
      </c>
      <c r="AV1382" t="s">
        <v>473</v>
      </c>
      <c r="AW1382">
        <v>609802</v>
      </c>
      <c r="AX1382">
        <v>104</v>
      </c>
      <c r="AY1382">
        <v>105</v>
      </c>
      <c r="AZ1382" t="s">
        <v>162</v>
      </c>
      <c r="BA1382" t="s">
        <v>161</v>
      </c>
      <c r="BB1382" t="s">
        <v>161</v>
      </c>
    </row>
    <row r="1383" spans="1:54" x14ac:dyDescent="0.25">
      <c r="A1383">
        <v>1962</v>
      </c>
      <c r="B1383" t="s">
        <v>157</v>
      </c>
      <c r="C1383" t="s">
        <v>167</v>
      </c>
      <c r="D1383" t="s">
        <v>167</v>
      </c>
      <c r="E1383" t="str">
        <f>VLOOKUP(D1383,TeamsFranchises!$A$2:$B$121,2,FALSE)</f>
        <v>Cincinnati Reds</v>
      </c>
      <c r="G1383">
        <v>3</v>
      </c>
      <c r="H1383">
        <v>162</v>
      </c>
      <c r="I1383">
        <v>81</v>
      </c>
      <c r="J1383">
        <v>98</v>
      </c>
      <c r="K1383">
        <v>64</v>
      </c>
      <c r="N1383">
        <f t="shared" si="84"/>
        <v>0</v>
      </c>
      <c r="O1383" t="s">
        <v>51</v>
      </c>
      <c r="P1383">
        <f t="shared" si="85"/>
        <v>0</v>
      </c>
      <c r="Q1383" t="s">
        <v>51</v>
      </c>
      <c r="R1383">
        <f t="shared" si="86"/>
        <v>1</v>
      </c>
      <c r="S1383">
        <f t="shared" si="87"/>
        <v>0</v>
      </c>
      <c r="T1383" t="str">
        <f>IF('Teams-Start'!A1383&gt;=1903,"Y","N")</f>
        <v>Y</v>
      </c>
      <c r="U1383">
        <v>802</v>
      </c>
      <c r="V1383">
        <v>5645</v>
      </c>
      <c r="W1383">
        <v>1523</v>
      </c>
      <c r="X1383">
        <v>252</v>
      </c>
      <c r="Y1383">
        <v>40</v>
      </c>
      <c r="Z1383">
        <v>167</v>
      </c>
      <c r="AA1383">
        <v>498</v>
      </c>
      <c r="AB1383">
        <v>903</v>
      </c>
      <c r="AC1383">
        <v>66</v>
      </c>
      <c r="AD1383">
        <v>39</v>
      </c>
      <c r="AG1383">
        <v>685</v>
      </c>
      <c r="AH1383">
        <v>608</v>
      </c>
      <c r="AI1383">
        <v>3.75</v>
      </c>
      <c r="AJ1383">
        <v>51</v>
      </c>
      <c r="AK1383">
        <v>13</v>
      </c>
      <c r="AL1383">
        <v>35</v>
      </c>
      <c r="AM1383">
        <v>4380</v>
      </c>
      <c r="AN1383">
        <v>1397</v>
      </c>
      <c r="AO1383">
        <v>149</v>
      </c>
      <c r="AP1383">
        <v>567</v>
      </c>
      <c r="AQ1383">
        <v>964</v>
      </c>
      <c r="AR1383">
        <v>143</v>
      </c>
      <c r="AS1383">
        <v>144</v>
      </c>
      <c r="AT1383">
        <v>0.97699999999999998</v>
      </c>
      <c r="AU1383" t="s">
        <v>165</v>
      </c>
      <c r="AV1383" t="s">
        <v>455</v>
      </c>
      <c r="AW1383">
        <v>982095</v>
      </c>
      <c r="AX1383">
        <v>104</v>
      </c>
      <c r="AY1383">
        <v>102</v>
      </c>
      <c r="AZ1383" t="s">
        <v>167</v>
      </c>
      <c r="BA1383" t="s">
        <v>167</v>
      </c>
      <c r="BB1383" t="s">
        <v>167</v>
      </c>
    </row>
    <row r="1384" spans="1:54" x14ac:dyDescent="0.25">
      <c r="A1384">
        <v>1962</v>
      </c>
      <c r="B1384" t="s">
        <v>410</v>
      </c>
      <c r="C1384" t="s">
        <v>64</v>
      </c>
      <c r="D1384" t="s">
        <v>64</v>
      </c>
      <c r="E1384" t="str">
        <f>VLOOKUP(D1384,TeamsFranchises!$A$2:$B$121,2,FALSE)</f>
        <v>Cleveland Indians</v>
      </c>
      <c r="G1384">
        <v>6</v>
      </c>
      <c r="H1384">
        <v>162</v>
      </c>
      <c r="I1384">
        <v>81</v>
      </c>
      <c r="J1384">
        <v>80</v>
      </c>
      <c r="K1384">
        <v>82</v>
      </c>
      <c r="N1384">
        <f t="shared" si="84"/>
        <v>0</v>
      </c>
      <c r="O1384" t="s">
        <v>51</v>
      </c>
      <c r="P1384">
        <f t="shared" si="85"/>
        <v>0</v>
      </c>
      <c r="Q1384" t="s">
        <v>51</v>
      </c>
      <c r="R1384">
        <f t="shared" si="86"/>
        <v>1</v>
      </c>
      <c r="S1384">
        <f t="shared" si="87"/>
        <v>0</v>
      </c>
      <c r="T1384" t="str">
        <f>IF('Teams-Start'!A1384&gt;=1903,"Y","N")</f>
        <v>Y</v>
      </c>
      <c r="U1384">
        <v>682</v>
      </c>
      <c r="V1384">
        <v>5484</v>
      </c>
      <c r="W1384">
        <v>1341</v>
      </c>
      <c r="X1384">
        <v>202</v>
      </c>
      <c r="Y1384">
        <v>22</v>
      </c>
      <c r="Z1384">
        <v>180</v>
      </c>
      <c r="AA1384">
        <v>502</v>
      </c>
      <c r="AB1384">
        <v>939</v>
      </c>
      <c r="AC1384">
        <v>35</v>
      </c>
      <c r="AD1384">
        <v>16</v>
      </c>
      <c r="AG1384">
        <v>745</v>
      </c>
      <c r="AH1384">
        <v>663</v>
      </c>
      <c r="AI1384">
        <v>4.1399999999999997</v>
      </c>
      <c r="AJ1384">
        <v>45</v>
      </c>
      <c r="AK1384">
        <v>12</v>
      </c>
      <c r="AL1384">
        <v>31</v>
      </c>
      <c r="AM1384">
        <v>4323</v>
      </c>
      <c r="AN1384">
        <v>1410</v>
      </c>
      <c r="AO1384">
        <v>174</v>
      </c>
      <c r="AP1384">
        <v>594</v>
      </c>
      <c r="AQ1384">
        <v>780</v>
      </c>
      <c r="AR1384">
        <v>139</v>
      </c>
      <c r="AS1384">
        <v>168</v>
      </c>
      <c r="AT1384">
        <v>0.97699999999999998</v>
      </c>
      <c r="AU1384" t="s">
        <v>487</v>
      </c>
      <c r="AV1384" t="s">
        <v>498</v>
      </c>
      <c r="AW1384">
        <v>716076</v>
      </c>
      <c r="AX1384">
        <v>97</v>
      </c>
      <c r="AY1384">
        <v>97</v>
      </c>
      <c r="AZ1384" t="s">
        <v>64</v>
      </c>
      <c r="BA1384" t="s">
        <v>64</v>
      </c>
      <c r="BB1384" t="s">
        <v>64</v>
      </c>
    </row>
    <row r="1385" spans="1:54" x14ac:dyDescent="0.25">
      <c r="A1385">
        <v>1962</v>
      </c>
      <c r="B1385" t="s">
        <v>410</v>
      </c>
      <c r="C1385" t="s">
        <v>419</v>
      </c>
      <c r="D1385" t="s">
        <v>419</v>
      </c>
      <c r="E1385" t="str">
        <f>VLOOKUP(D1385,TeamsFranchises!$A$2:$B$121,2,FALSE)</f>
        <v>Detroit Tigers</v>
      </c>
      <c r="G1385">
        <v>4</v>
      </c>
      <c r="H1385">
        <v>161</v>
      </c>
      <c r="I1385">
        <v>82</v>
      </c>
      <c r="J1385">
        <v>85</v>
      </c>
      <c r="K1385">
        <v>76</v>
      </c>
      <c r="N1385">
        <f t="shared" si="84"/>
        <v>0</v>
      </c>
      <c r="O1385" t="s">
        <v>51</v>
      </c>
      <c r="P1385">
        <f t="shared" si="85"/>
        <v>0</v>
      </c>
      <c r="Q1385" t="s">
        <v>51</v>
      </c>
      <c r="R1385">
        <f t="shared" si="86"/>
        <v>1</v>
      </c>
      <c r="S1385">
        <f t="shared" si="87"/>
        <v>0</v>
      </c>
      <c r="T1385" t="str">
        <f>IF('Teams-Start'!A1385&gt;=1903,"Y","N")</f>
        <v>Y</v>
      </c>
      <c r="U1385">
        <v>758</v>
      </c>
      <c r="V1385">
        <v>5456</v>
      </c>
      <c r="W1385">
        <v>1352</v>
      </c>
      <c r="X1385">
        <v>191</v>
      </c>
      <c r="Y1385">
        <v>36</v>
      </c>
      <c r="Z1385">
        <v>209</v>
      </c>
      <c r="AA1385">
        <v>651</v>
      </c>
      <c r="AB1385">
        <v>894</v>
      </c>
      <c r="AC1385">
        <v>69</v>
      </c>
      <c r="AD1385">
        <v>21</v>
      </c>
      <c r="AG1385">
        <v>692</v>
      </c>
      <c r="AH1385">
        <v>611</v>
      </c>
      <c r="AI1385">
        <v>3.81</v>
      </c>
      <c r="AJ1385">
        <v>46</v>
      </c>
      <c r="AK1385">
        <v>8</v>
      </c>
      <c r="AL1385">
        <v>35</v>
      </c>
      <c r="AM1385">
        <v>4329</v>
      </c>
      <c r="AN1385">
        <v>1452</v>
      </c>
      <c r="AO1385">
        <v>169</v>
      </c>
      <c r="AP1385">
        <v>503</v>
      </c>
      <c r="AQ1385">
        <v>873</v>
      </c>
      <c r="AR1385">
        <v>156</v>
      </c>
      <c r="AS1385">
        <v>114</v>
      </c>
      <c r="AT1385">
        <v>0.97399999999999998</v>
      </c>
      <c r="AU1385" t="s">
        <v>420</v>
      </c>
      <c r="AV1385" t="s">
        <v>518</v>
      </c>
      <c r="AW1385">
        <v>1207881</v>
      </c>
      <c r="AX1385">
        <v>103</v>
      </c>
      <c r="AY1385">
        <v>102</v>
      </c>
      <c r="AZ1385" t="s">
        <v>419</v>
      </c>
      <c r="BA1385" t="s">
        <v>419</v>
      </c>
      <c r="BB1385" t="s">
        <v>419</v>
      </c>
    </row>
    <row r="1386" spans="1:54" x14ac:dyDescent="0.25">
      <c r="A1386">
        <v>1962</v>
      </c>
      <c r="B1386" t="s">
        <v>157</v>
      </c>
      <c r="C1386" t="s">
        <v>528</v>
      </c>
      <c r="D1386" t="s">
        <v>528</v>
      </c>
      <c r="E1386" t="str">
        <f>VLOOKUP(D1386,TeamsFranchises!$A$2:$B$121,2,FALSE)</f>
        <v>Houston Astros</v>
      </c>
      <c r="G1386">
        <v>8</v>
      </c>
      <c r="H1386">
        <v>162</v>
      </c>
      <c r="I1386">
        <v>82</v>
      </c>
      <c r="J1386">
        <v>64</v>
      </c>
      <c r="K1386">
        <v>96</v>
      </c>
      <c r="N1386">
        <f t="shared" si="84"/>
        <v>0</v>
      </c>
      <c r="O1386" t="s">
        <v>51</v>
      </c>
      <c r="P1386">
        <f t="shared" si="85"/>
        <v>0</v>
      </c>
      <c r="Q1386" t="s">
        <v>51</v>
      </c>
      <c r="R1386">
        <f t="shared" si="86"/>
        <v>1</v>
      </c>
      <c r="S1386">
        <f t="shared" si="87"/>
        <v>0</v>
      </c>
      <c r="T1386" t="str">
        <f>IF('Teams-Start'!A1386&gt;=1903,"Y","N")</f>
        <v>Y</v>
      </c>
      <c r="U1386">
        <v>592</v>
      </c>
      <c r="V1386">
        <v>5558</v>
      </c>
      <c r="W1386">
        <v>1370</v>
      </c>
      <c r="X1386">
        <v>170</v>
      </c>
      <c r="Y1386">
        <v>47</v>
      </c>
      <c r="Z1386">
        <v>105</v>
      </c>
      <c r="AA1386">
        <v>493</v>
      </c>
      <c r="AB1386">
        <v>806</v>
      </c>
      <c r="AC1386">
        <v>42</v>
      </c>
      <c r="AD1386">
        <v>30</v>
      </c>
      <c r="AG1386">
        <v>717</v>
      </c>
      <c r="AH1386">
        <v>618</v>
      </c>
      <c r="AI1386">
        <v>3.83</v>
      </c>
      <c r="AJ1386">
        <v>34</v>
      </c>
      <c r="AK1386">
        <v>9</v>
      </c>
      <c r="AL1386">
        <v>19</v>
      </c>
      <c r="AM1386">
        <v>4359</v>
      </c>
      <c r="AN1386">
        <v>1446</v>
      </c>
      <c r="AO1386">
        <v>113</v>
      </c>
      <c r="AP1386">
        <v>471</v>
      </c>
      <c r="AQ1386">
        <v>1047</v>
      </c>
      <c r="AR1386">
        <v>173</v>
      </c>
      <c r="AS1386">
        <v>149</v>
      </c>
      <c r="AT1386">
        <v>0.97299999999999998</v>
      </c>
      <c r="AU1386" t="s">
        <v>529</v>
      </c>
      <c r="AV1386" t="s">
        <v>530</v>
      </c>
      <c r="AW1386">
        <v>924456</v>
      </c>
      <c r="AX1386">
        <v>93</v>
      </c>
      <c r="AY1386">
        <v>95</v>
      </c>
      <c r="AZ1386" t="s">
        <v>528</v>
      </c>
      <c r="BA1386" t="s">
        <v>528</v>
      </c>
      <c r="BB1386" t="s">
        <v>528</v>
      </c>
    </row>
    <row r="1387" spans="1:54" x14ac:dyDescent="0.25">
      <c r="A1387">
        <v>1962</v>
      </c>
      <c r="B1387" t="s">
        <v>410</v>
      </c>
      <c r="C1387" t="s">
        <v>506</v>
      </c>
      <c r="D1387" t="s">
        <v>423</v>
      </c>
      <c r="E1387" t="str">
        <f>VLOOKUP(D1387,TeamsFranchises!$A$2:$B$121,2,FALSE)</f>
        <v>Oakland Athletics</v>
      </c>
      <c r="G1387">
        <v>9</v>
      </c>
      <c r="H1387">
        <v>162</v>
      </c>
      <c r="I1387">
        <v>81</v>
      </c>
      <c r="J1387">
        <v>72</v>
      </c>
      <c r="K1387">
        <v>90</v>
      </c>
      <c r="N1387">
        <f t="shared" si="84"/>
        <v>0</v>
      </c>
      <c r="O1387" t="s">
        <v>51</v>
      </c>
      <c r="P1387">
        <f t="shared" si="85"/>
        <v>0</v>
      </c>
      <c r="Q1387" t="s">
        <v>51</v>
      </c>
      <c r="R1387">
        <f t="shared" si="86"/>
        <v>1</v>
      </c>
      <c r="S1387">
        <f t="shared" si="87"/>
        <v>0</v>
      </c>
      <c r="T1387" t="str">
        <f>IF('Teams-Start'!A1387&gt;=1903,"Y","N")</f>
        <v>Y</v>
      </c>
      <c r="U1387">
        <v>745</v>
      </c>
      <c r="V1387">
        <v>5576</v>
      </c>
      <c r="W1387">
        <v>1467</v>
      </c>
      <c r="X1387">
        <v>220</v>
      </c>
      <c r="Y1387">
        <v>58</v>
      </c>
      <c r="Z1387">
        <v>116</v>
      </c>
      <c r="AA1387">
        <v>556</v>
      </c>
      <c r="AB1387">
        <v>803</v>
      </c>
      <c r="AC1387">
        <v>76</v>
      </c>
      <c r="AD1387">
        <v>21</v>
      </c>
      <c r="AG1387">
        <v>837</v>
      </c>
      <c r="AH1387">
        <v>763</v>
      </c>
      <c r="AI1387">
        <v>4.79</v>
      </c>
      <c r="AJ1387">
        <v>32</v>
      </c>
      <c r="AK1387">
        <v>4</v>
      </c>
      <c r="AL1387">
        <v>33</v>
      </c>
      <c r="AM1387">
        <v>4302</v>
      </c>
      <c r="AN1387">
        <v>1450</v>
      </c>
      <c r="AO1387">
        <v>199</v>
      </c>
      <c r="AP1387">
        <v>655</v>
      </c>
      <c r="AQ1387">
        <v>825</v>
      </c>
      <c r="AR1387">
        <v>132</v>
      </c>
      <c r="AS1387">
        <v>131</v>
      </c>
      <c r="AT1387">
        <v>0.97799999999999998</v>
      </c>
      <c r="AU1387" t="s">
        <v>507</v>
      </c>
      <c r="AV1387" t="s">
        <v>508</v>
      </c>
      <c r="AW1387">
        <v>635675</v>
      </c>
      <c r="AX1387">
        <v>104</v>
      </c>
      <c r="AY1387">
        <v>106</v>
      </c>
      <c r="AZ1387" t="s">
        <v>509</v>
      </c>
      <c r="BA1387" t="s">
        <v>506</v>
      </c>
      <c r="BB1387" t="s">
        <v>506</v>
      </c>
    </row>
    <row r="1388" spans="1:54" x14ac:dyDescent="0.25">
      <c r="A1388">
        <v>1962</v>
      </c>
      <c r="B1388" t="s">
        <v>410</v>
      </c>
      <c r="C1388" t="s">
        <v>519</v>
      </c>
      <c r="D1388" t="s">
        <v>520</v>
      </c>
      <c r="E1388" t="str">
        <f>VLOOKUP(D1388,TeamsFranchises!$A$2:$B$121,2,FALSE)</f>
        <v>Los Angeles Angels of Anaheim</v>
      </c>
      <c r="G1388">
        <v>3</v>
      </c>
      <c r="H1388">
        <v>162</v>
      </c>
      <c r="I1388">
        <v>81</v>
      </c>
      <c r="J1388">
        <v>86</v>
      </c>
      <c r="K1388">
        <v>76</v>
      </c>
      <c r="N1388">
        <f t="shared" si="84"/>
        <v>0</v>
      </c>
      <c r="O1388" t="s">
        <v>51</v>
      </c>
      <c r="P1388">
        <f t="shared" si="85"/>
        <v>0</v>
      </c>
      <c r="Q1388" t="s">
        <v>51</v>
      </c>
      <c r="R1388">
        <f t="shared" si="86"/>
        <v>1</v>
      </c>
      <c r="S1388">
        <f t="shared" si="87"/>
        <v>0</v>
      </c>
      <c r="T1388" t="str">
        <f>IF('Teams-Start'!A1388&gt;=1903,"Y","N")</f>
        <v>Y</v>
      </c>
      <c r="U1388">
        <v>718</v>
      </c>
      <c r="V1388">
        <v>5499</v>
      </c>
      <c r="W1388">
        <v>1377</v>
      </c>
      <c r="X1388">
        <v>232</v>
      </c>
      <c r="Y1388">
        <v>35</v>
      </c>
      <c r="Z1388">
        <v>137</v>
      </c>
      <c r="AA1388">
        <v>602</v>
      </c>
      <c r="AB1388">
        <v>917</v>
      </c>
      <c r="AC1388">
        <v>46</v>
      </c>
      <c r="AD1388">
        <v>27</v>
      </c>
      <c r="AG1388">
        <v>706</v>
      </c>
      <c r="AH1388">
        <v>603</v>
      </c>
      <c r="AI1388">
        <v>3.7</v>
      </c>
      <c r="AJ1388">
        <v>23</v>
      </c>
      <c r="AK1388">
        <v>15</v>
      </c>
      <c r="AL1388">
        <v>47</v>
      </c>
      <c r="AM1388">
        <v>4398</v>
      </c>
      <c r="AN1388">
        <v>1412</v>
      </c>
      <c r="AO1388">
        <v>118</v>
      </c>
      <c r="AP1388">
        <v>616</v>
      </c>
      <c r="AQ1388">
        <v>858</v>
      </c>
      <c r="AR1388">
        <v>175</v>
      </c>
      <c r="AS1388">
        <v>153</v>
      </c>
      <c r="AT1388">
        <v>0.97199999999999998</v>
      </c>
      <c r="AU1388" t="s">
        <v>521</v>
      </c>
      <c r="AV1388" t="s">
        <v>531</v>
      </c>
      <c r="AW1388">
        <v>1144063</v>
      </c>
      <c r="AX1388">
        <v>97</v>
      </c>
      <c r="AY1388">
        <v>97</v>
      </c>
      <c r="AZ1388" t="s">
        <v>519</v>
      </c>
      <c r="BA1388" t="s">
        <v>519</v>
      </c>
      <c r="BB1388" t="s">
        <v>519</v>
      </c>
    </row>
    <row r="1389" spans="1:54" x14ac:dyDescent="0.25">
      <c r="A1389">
        <v>1962</v>
      </c>
      <c r="B1389" t="s">
        <v>157</v>
      </c>
      <c r="C1389" t="s">
        <v>511</v>
      </c>
      <c r="D1389" t="s">
        <v>260</v>
      </c>
      <c r="E1389" t="str">
        <f>VLOOKUP(D1389,TeamsFranchises!$A$2:$B$121,2,FALSE)</f>
        <v>Los Angeles Dodgers</v>
      </c>
      <c r="G1389">
        <v>2</v>
      </c>
      <c r="H1389">
        <v>165</v>
      </c>
      <c r="I1389">
        <v>83</v>
      </c>
      <c r="J1389">
        <v>102</v>
      </c>
      <c r="K1389">
        <v>63</v>
      </c>
      <c r="N1389">
        <f t="shared" si="84"/>
        <v>0</v>
      </c>
      <c r="O1389" t="s">
        <v>51</v>
      </c>
      <c r="P1389">
        <f t="shared" si="85"/>
        <v>0</v>
      </c>
      <c r="Q1389" t="s">
        <v>51</v>
      </c>
      <c r="R1389">
        <f t="shared" si="86"/>
        <v>1</v>
      </c>
      <c r="S1389">
        <f t="shared" si="87"/>
        <v>0</v>
      </c>
      <c r="T1389" t="str">
        <f>IF('Teams-Start'!A1389&gt;=1903,"Y","N")</f>
        <v>Y</v>
      </c>
      <c r="U1389">
        <v>842</v>
      </c>
      <c r="V1389">
        <v>5628</v>
      </c>
      <c r="W1389">
        <v>1510</v>
      </c>
      <c r="X1389">
        <v>192</v>
      </c>
      <c r="Y1389">
        <v>65</v>
      </c>
      <c r="Z1389">
        <v>140</v>
      </c>
      <c r="AA1389">
        <v>572</v>
      </c>
      <c r="AB1389">
        <v>886</v>
      </c>
      <c r="AC1389">
        <v>198</v>
      </c>
      <c r="AD1389">
        <v>43</v>
      </c>
      <c r="AG1389">
        <v>697</v>
      </c>
      <c r="AH1389">
        <v>599</v>
      </c>
      <c r="AI1389">
        <v>3.62</v>
      </c>
      <c r="AJ1389">
        <v>44</v>
      </c>
      <c r="AK1389">
        <v>8</v>
      </c>
      <c r="AL1389">
        <v>46</v>
      </c>
      <c r="AM1389">
        <v>4464</v>
      </c>
      <c r="AN1389">
        <v>1386</v>
      </c>
      <c r="AO1389">
        <v>115</v>
      </c>
      <c r="AP1389">
        <v>588</v>
      </c>
      <c r="AQ1389">
        <v>1104</v>
      </c>
      <c r="AR1389">
        <v>191</v>
      </c>
      <c r="AS1389">
        <v>144</v>
      </c>
      <c r="AT1389">
        <v>0.97</v>
      </c>
      <c r="AU1389" t="s">
        <v>512</v>
      </c>
      <c r="AV1389" t="s">
        <v>531</v>
      </c>
      <c r="AW1389">
        <v>2755184</v>
      </c>
      <c r="AX1389">
        <v>93</v>
      </c>
      <c r="AY1389">
        <v>91</v>
      </c>
      <c r="AZ1389" t="s">
        <v>260</v>
      </c>
      <c r="BA1389" t="s">
        <v>511</v>
      </c>
      <c r="BB1389" t="s">
        <v>511</v>
      </c>
    </row>
    <row r="1390" spans="1:54" x14ac:dyDescent="0.25">
      <c r="A1390">
        <v>1962</v>
      </c>
      <c r="B1390" t="s">
        <v>410</v>
      </c>
      <c r="C1390" t="s">
        <v>426</v>
      </c>
      <c r="D1390" t="s">
        <v>426</v>
      </c>
      <c r="E1390" t="str">
        <f>VLOOKUP(D1390,TeamsFranchises!$A$2:$B$121,2,FALSE)</f>
        <v>Minnesota Twins</v>
      </c>
      <c r="G1390">
        <v>2</v>
      </c>
      <c r="H1390">
        <v>163</v>
      </c>
      <c r="I1390">
        <v>82</v>
      </c>
      <c r="J1390">
        <v>91</v>
      </c>
      <c r="K1390">
        <v>71</v>
      </c>
      <c r="N1390">
        <f t="shared" si="84"/>
        <v>0</v>
      </c>
      <c r="O1390" t="s">
        <v>51</v>
      </c>
      <c r="P1390">
        <f t="shared" si="85"/>
        <v>0</v>
      </c>
      <c r="Q1390" t="s">
        <v>51</v>
      </c>
      <c r="R1390">
        <f t="shared" si="86"/>
        <v>1</v>
      </c>
      <c r="S1390">
        <f t="shared" si="87"/>
        <v>0</v>
      </c>
      <c r="T1390" t="str">
        <f>IF('Teams-Start'!A1390&gt;=1903,"Y","N")</f>
        <v>Y</v>
      </c>
      <c r="U1390">
        <v>798</v>
      </c>
      <c r="V1390">
        <v>5561</v>
      </c>
      <c r="W1390">
        <v>1445</v>
      </c>
      <c r="X1390">
        <v>215</v>
      </c>
      <c r="Y1390">
        <v>39</v>
      </c>
      <c r="Z1390">
        <v>185</v>
      </c>
      <c r="AA1390">
        <v>649</v>
      </c>
      <c r="AB1390">
        <v>823</v>
      </c>
      <c r="AC1390">
        <v>33</v>
      </c>
      <c r="AD1390">
        <v>20</v>
      </c>
      <c r="AG1390">
        <v>713</v>
      </c>
      <c r="AH1390">
        <v>632</v>
      </c>
      <c r="AI1390">
        <v>3.89</v>
      </c>
      <c r="AJ1390">
        <v>53</v>
      </c>
      <c r="AK1390">
        <v>11</v>
      </c>
      <c r="AL1390">
        <v>27</v>
      </c>
      <c r="AM1390">
        <v>4389</v>
      </c>
      <c r="AN1390">
        <v>1400</v>
      </c>
      <c r="AO1390">
        <v>166</v>
      </c>
      <c r="AP1390">
        <v>493</v>
      </c>
      <c r="AQ1390">
        <v>948</v>
      </c>
      <c r="AR1390">
        <v>129</v>
      </c>
      <c r="AS1390">
        <v>173</v>
      </c>
      <c r="AT1390">
        <v>0.97899999999999998</v>
      </c>
      <c r="AU1390" t="s">
        <v>523</v>
      </c>
      <c r="AV1390" t="s">
        <v>524</v>
      </c>
      <c r="AW1390">
        <v>1433116</v>
      </c>
      <c r="AX1390">
        <v>104</v>
      </c>
      <c r="AY1390">
        <v>103</v>
      </c>
      <c r="AZ1390" t="s">
        <v>426</v>
      </c>
      <c r="BA1390" t="s">
        <v>426</v>
      </c>
      <c r="BB1390" t="s">
        <v>426</v>
      </c>
    </row>
    <row r="1391" spans="1:54" x14ac:dyDescent="0.25">
      <c r="A1391">
        <v>1962</v>
      </c>
      <c r="B1391" t="s">
        <v>157</v>
      </c>
      <c r="C1391" t="s">
        <v>499</v>
      </c>
      <c r="D1391" t="s">
        <v>159</v>
      </c>
      <c r="E1391" t="str">
        <f>VLOOKUP(D1391,TeamsFranchises!$A$2:$B$121,2,FALSE)</f>
        <v>Atlanta Braves</v>
      </c>
      <c r="G1391">
        <v>5</v>
      </c>
      <c r="H1391">
        <v>162</v>
      </c>
      <c r="I1391">
        <v>81</v>
      </c>
      <c r="J1391">
        <v>86</v>
      </c>
      <c r="K1391">
        <v>76</v>
      </c>
      <c r="N1391">
        <f t="shared" si="84"/>
        <v>0</v>
      </c>
      <c r="O1391" t="s">
        <v>51</v>
      </c>
      <c r="P1391">
        <f t="shared" si="85"/>
        <v>0</v>
      </c>
      <c r="Q1391" t="s">
        <v>51</v>
      </c>
      <c r="R1391">
        <f t="shared" si="86"/>
        <v>1</v>
      </c>
      <c r="S1391">
        <f t="shared" si="87"/>
        <v>0</v>
      </c>
      <c r="T1391" t="str">
        <f>IF('Teams-Start'!A1391&gt;=1903,"Y","N")</f>
        <v>Y</v>
      </c>
      <c r="U1391">
        <v>730</v>
      </c>
      <c r="V1391">
        <v>5458</v>
      </c>
      <c r="W1391">
        <v>1376</v>
      </c>
      <c r="X1391">
        <v>204</v>
      </c>
      <c r="Y1391">
        <v>38</v>
      </c>
      <c r="Z1391">
        <v>181</v>
      </c>
      <c r="AA1391">
        <v>581</v>
      </c>
      <c r="AB1391">
        <v>975</v>
      </c>
      <c r="AC1391">
        <v>57</v>
      </c>
      <c r="AD1391">
        <v>27</v>
      </c>
      <c r="AG1391">
        <v>665</v>
      </c>
      <c r="AH1391">
        <v>586</v>
      </c>
      <c r="AI1391">
        <v>3.68</v>
      </c>
      <c r="AJ1391">
        <v>59</v>
      </c>
      <c r="AK1391">
        <v>10</v>
      </c>
      <c r="AL1391">
        <v>24</v>
      </c>
      <c r="AM1391">
        <v>4302</v>
      </c>
      <c r="AN1391">
        <v>1443</v>
      </c>
      <c r="AO1391">
        <v>151</v>
      </c>
      <c r="AP1391">
        <v>407</v>
      </c>
      <c r="AQ1391">
        <v>802</v>
      </c>
      <c r="AR1391">
        <v>123</v>
      </c>
      <c r="AS1391">
        <v>154</v>
      </c>
      <c r="AT1391">
        <v>0.98</v>
      </c>
      <c r="AU1391" t="s">
        <v>500</v>
      </c>
      <c r="AV1391" t="s">
        <v>501</v>
      </c>
      <c r="AW1391">
        <v>766921</v>
      </c>
      <c r="AX1391">
        <v>97</v>
      </c>
      <c r="AY1391">
        <v>96</v>
      </c>
      <c r="AZ1391" t="s">
        <v>502</v>
      </c>
      <c r="BA1391" t="s">
        <v>502</v>
      </c>
      <c r="BB1391" t="s">
        <v>502</v>
      </c>
    </row>
    <row r="1392" spans="1:54" x14ac:dyDescent="0.25">
      <c r="A1392">
        <v>1962</v>
      </c>
      <c r="B1392" t="s">
        <v>410</v>
      </c>
      <c r="C1392" t="s">
        <v>436</v>
      </c>
      <c r="D1392" t="s">
        <v>412</v>
      </c>
      <c r="E1392" t="str">
        <f>VLOOKUP(D1392,TeamsFranchises!$A$2:$B$121,2,FALSE)</f>
        <v>New York Yankees</v>
      </c>
      <c r="G1392">
        <v>1</v>
      </c>
      <c r="H1392">
        <v>162</v>
      </c>
      <c r="I1392">
        <v>80</v>
      </c>
      <c r="J1392">
        <v>96</v>
      </c>
      <c r="K1392">
        <v>66</v>
      </c>
      <c r="N1392">
        <f t="shared" si="84"/>
        <v>0</v>
      </c>
      <c r="O1392" t="s">
        <v>76</v>
      </c>
      <c r="P1392">
        <f t="shared" si="85"/>
        <v>1</v>
      </c>
      <c r="Q1392" t="s">
        <v>76</v>
      </c>
      <c r="R1392">
        <f t="shared" si="86"/>
        <v>0</v>
      </c>
      <c r="S1392">
        <f t="shared" si="87"/>
        <v>1</v>
      </c>
      <c r="T1392" t="str">
        <f>IF('Teams-Start'!A1392&gt;=1903,"Y","N")</f>
        <v>Y</v>
      </c>
      <c r="U1392">
        <v>817</v>
      </c>
      <c r="V1392">
        <v>5644</v>
      </c>
      <c r="W1392">
        <v>1509</v>
      </c>
      <c r="X1392">
        <v>240</v>
      </c>
      <c r="Y1392">
        <v>29</v>
      </c>
      <c r="Z1392">
        <v>199</v>
      </c>
      <c r="AA1392">
        <v>584</v>
      </c>
      <c r="AB1392">
        <v>842</v>
      </c>
      <c r="AC1392">
        <v>42</v>
      </c>
      <c r="AD1392">
        <v>29</v>
      </c>
      <c r="AG1392">
        <v>680</v>
      </c>
      <c r="AH1392">
        <v>604</v>
      </c>
      <c r="AI1392">
        <v>3.7</v>
      </c>
      <c r="AJ1392">
        <v>33</v>
      </c>
      <c r="AK1392">
        <v>10</v>
      </c>
      <c r="AL1392">
        <v>42</v>
      </c>
      <c r="AM1392">
        <v>4410</v>
      </c>
      <c r="AN1392">
        <v>1375</v>
      </c>
      <c r="AO1392">
        <v>146</v>
      </c>
      <c r="AP1392">
        <v>499</v>
      </c>
      <c r="AQ1392">
        <v>838</v>
      </c>
      <c r="AR1392">
        <v>131</v>
      </c>
      <c r="AS1392">
        <v>151</v>
      </c>
      <c r="AT1392">
        <v>0.97899999999999998</v>
      </c>
      <c r="AU1392" t="s">
        <v>459</v>
      </c>
      <c r="AV1392" t="s">
        <v>491</v>
      </c>
      <c r="AW1392">
        <v>1493574</v>
      </c>
      <c r="AX1392">
        <v>97</v>
      </c>
      <c r="AY1392">
        <v>95</v>
      </c>
      <c r="AZ1392" t="s">
        <v>412</v>
      </c>
      <c r="BA1392" t="s">
        <v>436</v>
      </c>
      <c r="BB1392" t="s">
        <v>436</v>
      </c>
    </row>
    <row r="1393" spans="1:54" x14ac:dyDescent="0.25">
      <c r="A1393">
        <v>1962</v>
      </c>
      <c r="B1393" t="s">
        <v>157</v>
      </c>
      <c r="C1393" t="s">
        <v>532</v>
      </c>
      <c r="D1393" t="s">
        <v>533</v>
      </c>
      <c r="E1393" t="str">
        <f>VLOOKUP(D1393,TeamsFranchises!$A$2:$B$121,2,FALSE)</f>
        <v>New York Mets</v>
      </c>
      <c r="G1393">
        <v>10</v>
      </c>
      <c r="H1393">
        <v>161</v>
      </c>
      <c r="I1393">
        <v>80</v>
      </c>
      <c r="J1393">
        <v>40</v>
      </c>
      <c r="K1393">
        <v>120</v>
      </c>
      <c r="N1393">
        <f t="shared" si="84"/>
        <v>0</v>
      </c>
      <c r="O1393" t="s">
        <v>51</v>
      </c>
      <c r="P1393">
        <f t="shared" si="85"/>
        <v>0</v>
      </c>
      <c r="Q1393" t="s">
        <v>51</v>
      </c>
      <c r="R1393">
        <f t="shared" si="86"/>
        <v>1</v>
      </c>
      <c r="S1393">
        <f t="shared" si="87"/>
        <v>0</v>
      </c>
      <c r="T1393" t="str">
        <f>IF('Teams-Start'!A1393&gt;=1903,"Y","N")</f>
        <v>Y</v>
      </c>
      <c r="U1393">
        <v>617</v>
      </c>
      <c r="V1393">
        <v>5492</v>
      </c>
      <c r="W1393">
        <v>1318</v>
      </c>
      <c r="X1393">
        <v>166</v>
      </c>
      <c r="Y1393">
        <v>40</v>
      </c>
      <c r="Z1393">
        <v>139</v>
      </c>
      <c r="AA1393">
        <v>616</v>
      </c>
      <c r="AB1393">
        <v>991</v>
      </c>
      <c r="AC1393">
        <v>59</v>
      </c>
      <c r="AD1393">
        <v>48</v>
      </c>
      <c r="AG1393">
        <v>948</v>
      </c>
      <c r="AH1393">
        <v>801</v>
      </c>
      <c r="AI1393">
        <v>5.04</v>
      </c>
      <c r="AJ1393">
        <v>43</v>
      </c>
      <c r="AK1393">
        <v>4</v>
      </c>
      <c r="AL1393">
        <v>10</v>
      </c>
      <c r="AM1393">
        <v>4290</v>
      </c>
      <c r="AN1393">
        <v>1577</v>
      </c>
      <c r="AO1393">
        <v>192</v>
      </c>
      <c r="AP1393">
        <v>571</v>
      </c>
      <c r="AQ1393">
        <v>772</v>
      </c>
      <c r="AR1393">
        <v>210</v>
      </c>
      <c r="AS1393">
        <v>167</v>
      </c>
      <c r="AT1393">
        <v>0.96699999999999997</v>
      </c>
      <c r="AU1393" t="s">
        <v>534</v>
      </c>
      <c r="AV1393" t="s">
        <v>457</v>
      </c>
      <c r="AW1393">
        <v>922530</v>
      </c>
      <c r="AX1393">
        <v>100</v>
      </c>
      <c r="AY1393">
        <v>105</v>
      </c>
      <c r="AZ1393" t="s">
        <v>533</v>
      </c>
      <c r="BA1393" t="s">
        <v>532</v>
      </c>
      <c r="BB1393" t="s">
        <v>532</v>
      </c>
    </row>
    <row r="1394" spans="1:54" x14ac:dyDescent="0.25">
      <c r="A1394">
        <v>1962</v>
      </c>
      <c r="B1394" t="s">
        <v>157</v>
      </c>
      <c r="C1394" t="s">
        <v>122</v>
      </c>
      <c r="D1394" t="s">
        <v>122</v>
      </c>
      <c r="E1394" t="str">
        <f>VLOOKUP(D1394,TeamsFranchises!$A$2:$B$121,2,FALSE)</f>
        <v>Philadelphia Phillies</v>
      </c>
      <c r="G1394">
        <v>7</v>
      </c>
      <c r="H1394">
        <v>161</v>
      </c>
      <c r="I1394">
        <v>80</v>
      </c>
      <c r="J1394">
        <v>81</v>
      </c>
      <c r="K1394">
        <v>80</v>
      </c>
      <c r="N1394">
        <f t="shared" si="84"/>
        <v>0</v>
      </c>
      <c r="O1394" t="s">
        <v>51</v>
      </c>
      <c r="P1394">
        <f t="shared" si="85"/>
        <v>0</v>
      </c>
      <c r="Q1394" t="s">
        <v>51</v>
      </c>
      <c r="R1394">
        <f t="shared" si="86"/>
        <v>1</v>
      </c>
      <c r="S1394">
        <f t="shared" si="87"/>
        <v>0</v>
      </c>
      <c r="T1394" t="str">
        <f>IF('Teams-Start'!A1394&gt;=1903,"Y","N")</f>
        <v>Y</v>
      </c>
      <c r="U1394">
        <v>705</v>
      </c>
      <c r="V1394">
        <v>5420</v>
      </c>
      <c r="W1394">
        <v>1410</v>
      </c>
      <c r="X1394">
        <v>199</v>
      </c>
      <c r="Y1394">
        <v>39</v>
      </c>
      <c r="Z1394">
        <v>142</v>
      </c>
      <c r="AA1394">
        <v>531</v>
      </c>
      <c r="AB1394">
        <v>923</v>
      </c>
      <c r="AC1394">
        <v>79</v>
      </c>
      <c r="AD1394">
        <v>42</v>
      </c>
      <c r="AG1394">
        <v>759</v>
      </c>
      <c r="AH1394">
        <v>678</v>
      </c>
      <c r="AI1394">
        <v>4.28</v>
      </c>
      <c r="AJ1394">
        <v>43</v>
      </c>
      <c r="AK1394">
        <v>7</v>
      </c>
      <c r="AL1394">
        <v>24</v>
      </c>
      <c r="AM1394">
        <v>4278</v>
      </c>
      <c r="AN1394">
        <v>1469</v>
      </c>
      <c r="AO1394">
        <v>155</v>
      </c>
      <c r="AP1394">
        <v>574</v>
      </c>
      <c r="AQ1394">
        <v>863</v>
      </c>
      <c r="AR1394">
        <v>138</v>
      </c>
      <c r="AS1394">
        <v>167</v>
      </c>
      <c r="AT1394">
        <v>0.97699999999999998</v>
      </c>
      <c r="AU1394" t="s">
        <v>358</v>
      </c>
      <c r="AV1394" t="s">
        <v>503</v>
      </c>
      <c r="AW1394">
        <v>762034</v>
      </c>
      <c r="AX1394">
        <v>97</v>
      </c>
      <c r="AY1394">
        <v>98</v>
      </c>
      <c r="AZ1394" t="s">
        <v>122</v>
      </c>
      <c r="BA1394" t="s">
        <v>122</v>
      </c>
      <c r="BB1394" t="s">
        <v>122</v>
      </c>
    </row>
    <row r="1395" spans="1:54" x14ac:dyDescent="0.25">
      <c r="A1395">
        <v>1962</v>
      </c>
      <c r="B1395" t="s">
        <v>157</v>
      </c>
      <c r="C1395" t="s">
        <v>229</v>
      </c>
      <c r="D1395" t="s">
        <v>229</v>
      </c>
      <c r="E1395" t="str">
        <f>VLOOKUP(D1395,TeamsFranchises!$A$2:$B$121,2,FALSE)</f>
        <v>Pittsburgh Pirates</v>
      </c>
      <c r="G1395">
        <v>4</v>
      </c>
      <c r="H1395">
        <v>161</v>
      </c>
      <c r="I1395">
        <v>81</v>
      </c>
      <c r="J1395">
        <v>93</v>
      </c>
      <c r="K1395">
        <v>68</v>
      </c>
      <c r="N1395">
        <f t="shared" si="84"/>
        <v>0</v>
      </c>
      <c r="O1395" t="s">
        <v>51</v>
      </c>
      <c r="P1395">
        <f t="shared" si="85"/>
        <v>0</v>
      </c>
      <c r="Q1395" t="s">
        <v>51</v>
      </c>
      <c r="R1395">
        <f t="shared" si="86"/>
        <v>1</v>
      </c>
      <c r="S1395">
        <f t="shared" si="87"/>
        <v>0</v>
      </c>
      <c r="T1395" t="str">
        <f>IF('Teams-Start'!A1395&gt;=1903,"Y","N")</f>
        <v>Y</v>
      </c>
      <c r="U1395">
        <v>706</v>
      </c>
      <c r="V1395">
        <v>5483</v>
      </c>
      <c r="W1395">
        <v>1468</v>
      </c>
      <c r="X1395">
        <v>240</v>
      </c>
      <c r="Y1395">
        <v>65</v>
      </c>
      <c r="Z1395">
        <v>108</v>
      </c>
      <c r="AA1395">
        <v>432</v>
      </c>
      <c r="AB1395">
        <v>836</v>
      </c>
      <c r="AC1395">
        <v>50</v>
      </c>
      <c r="AD1395">
        <v>39</v>
      </c>
      <c r="AG1395">
        <v>626</v>
      </c>
      <c r="AH1395">
        <v>536</v>
      </c>
      <c r="AI1395">
        <v>3.37</v>
      </c>
      <c r="AJ1395">
        <v>40</v>
      </c>
      <c r="AK1395">
        <v>13</v>
      </c>
      <c r="AL1395">
        <v>41</v>
      </c>
      <c r="AM1395">
        <v>4296</v>
      </c>
      <c r="AN1395">
        <v>1433</v>
      </c>
      <c r="AO1395">
        <v>118</v>
      </c>
      <c r="AP1395">
        <v>466</v>
      </c>
      <c r="AQ1395">
        <v>897</v>
      </c>
      <c r="AR1395">
        <v>152</v>
      </c>
      <c r="AS1395">
        <v>177</v>
      </c>
      <c r="AT1395">
        <v>0.97599999999999998</v>
      </c>
      <c r="AU1395" t="s">
        <v>390</v>
      </c>
      <c r="AV1395" t="s">
        <v>447</v>
      </c>
      <c r="AW1395">
        <v>1090648</v>
      </c>
      <c r="AX1395">
        <v>101</v>
      </c>
      <c r="AY1395">
        <v>100</v>
      </c>
      <c r="AZ1395" t="s">
        <v>229</v>
      </c>
      <c r="BA1395" t="s">
        <v>229</v>
      </c>
      <c r="BB1395" t="s">
        <v>229</v>
      </c>
    </row>
    <row r="1396" spans="1:54" x14ac:dyDescent="0.25">
      <c r="A1396">
        <v>1962</v>
      </c>
      <c r="B1396" t="s">
        <v>157</v>
      </c>
      <c r="C1396" t="s">
        <v>514</v>
      </c>
      <c r="D1396" t="s">
        <v>243</v>
      </c>
      <c r="E1396" t="str">
        <f>VLOOKUP(D1396,TeamsFranchises!$A$2:$B$121,2,FALSE)</f>
        <v>San Francisco Giants</v>
      </c>
      <c r="G1396">
        <v>1</v>
      </c>
      <c r="H1396">
        <v>165</v>
      </c>
      <c r="I1396">
        <v>82</v>
      </c>
      <c r="J1396">
        <v>103</v>
      </c>
      <c r="K1396">
        <v>62</v>
      </c>
      <c r="N1396">
        <f t="shared" si="84"/>
        <v>0</v>
      </c>
      <c r="O1396" t="s">
        <v>76</v>
      </c>
      <c r="P1396">
        <f t="shared" si="85"/>
        <v>1</v>
      </c>
      <c r="Q1396" t="s">
        <v>51</v>
      </c>
      <c r="R1396">
        <f t="shared" si="86"/>
        <v>1</v>
      </c>
      <c r="S1396">
        <f t="shared" si="87"/>
        <v>0</v>
      </c>
      <c r="T1396" t="str">
        <f>IF('Teams-Start'!A1396&gt;=1903,"Y","N")</f>
        <v>Y</v>
      </c>
      <c r="U1396">
        <v>878</v>
      </c>
      <c r="V1396">
        <v>5588</v>
      </c>
      <c r="W1396">
        <v>1552</v>
      </c>
      <c r="X1396">
        <v>235</v>
      </c>
      <c r="Y1396">
        <v>32</v>
      </c>
      <c r="Z1396">
        <v>204</v>
      </c>
      <c r="AA1396">
        <v>523</v>
      </c>
      <c r="AB1396">
        <v>822</v>
      </c>
      <c r="AC1396">
        <v>73</v>
      </c>
      <c r="AD1396">
        <v>50</v>
      </c>
      <c r="AG1396">
        <v>690</v>
      </c>
      <c r="AH1396">
        <v>615</v>
      </c>
      <c r="AI1396">
        <v>3.79</v>
      </c>
      <c r="AJ1396">
        <v>62</v>
      </c>
      <c r="AK1396">
        <v>10</v>
      </c>
      <c r="AL1396">
        <v>39</v>
      </c>
      <c r="AM1396">
        <v>4383</v>
      </c>
      <c r="AN1396">
        <v>1399</v>
      </c>
      <c r="AO1396">
        <v>148</v>
      </c>
      <c r="AP1396">
        <v>503</v>
      </c>
      <c r="AQ1396">
        <v>886</v>
      </c>
      <c r="AR1396">
        <v>142</v>
      </c>
      <c r="AS1396">
        <v>153</v>
      </c>
      <c r="AT1396">
        <v>0.97699999999999998</v>
      </c>
      <c r="AU1396" t="s">
        <v>515</v>
      </c>
      <c r="AV1396" t="s">
        <v>517</v>
      </c>
      <c r="AW1396">
        <v>1592594</v>
      </c>
      <c r="AX1396">
        <v>99</v>
      </c>
      <c r="AY1396">
        <v>96</v>
      </c>
      <c r="AZ1396" t="s">
        <v>243</v>
      </c>
      <c r="BA1396" t="s">
        <v>514</v>
      </c>
      <c r="BB1396" t="s">
        <v>514</v>
      </c>
    </row>
    <row r="1397" spans="1:54" x14ac:dyDescent="0.25">
      <c r="A1397">
        <v>1962</v>
      </c>
      <c r="B1397" t="s">
        <v>157</v>
      </c>
      <c r="C1397" t="s">
        <v>396</v>
      </c>
      <c r="D1397" t="s">
        <v>154</v>
      </c>
      <c r="E1397" t="str">
        <f>VLOOKUP(D1397,TeamsFranchises!$A$2:$B$121,2,FALSE)</f>
        <v>St. Louis Cardinals</v>
      </c>
      <c r="G1397">
        <v>6</v>
      </c>
      <c r="H1397">
        <v>163</v>
      </c>
      <c r="I1397">
        <v>81</v>
      </c>
      <c r="J1397">
        <v>84</v>
      </c>
      <c r="K1397">
        <v>78</v>
      </c>
      <c r="N1397">
        <f t="shared" si="84"/>
        <v>0</v>
      </c>
      <c r="O1397" t="s">
        <v>51</v>
      </c>
      <c r="P1397">
        <f t="shared" si="85"/>
        <v>0</v>
      </c>
      <c r="Q1397" t="s">
        <v>51</v>
      </c>
      <c r="R1397">
        <f t="shared" si="86"/>
        <v>1</v>
      </c>
      <c r="S1397">
        <f t="shared" si="87"/>
        <v>0</v>
      </c>
      <c r="T1397" t="str">
        <f>IF('Teams-Start'!A1397&gt;=1903,"Y","N")</f>
        <v>Y</v>
      </c>
      <c r="U1397">
        <v>774</v>
      </c>
      <c r="V1397">
        <v>5643</v>
      </c>
      <c r="W1397">
        <v>1528</v>
      </c>
      <c r="X1397">
        <v>221</v>
      </c>
      <c r="Y1397">
        <v>31</v>
      </c>
      <c r="Z1397">
        <v>137</v>
      </c>
      <c r="AA1397">
        <v>515</v>
      </c>
      <c r="AB1397">
        <v>846</v>
      </c>
      <c r="AC1397">
        <v>86</v>
      </c>
      <c r="AD1397">
        <v>41</v>
      </c>
      <c r="AG1397">
        <v>664</v>
      </c>
      <c r="AH1397">
        <v>577</v>
      </c>
      <c r="AI1397">
        <v>3.55</v>
      </c>
      <c r="AJ1397">
        <v>53</v>
      </c>
      <c r="AK1397">
        <v>17</v>
      </c>
      <c r="AL1397">
        <v>25</v>
      </c>
      <c r="AM1397">
        <v>4389</v>
      </c>
      <c r="AN1397">
        <v>1394</v>
      </c>
      <c r="AO1397">
        <v>149</v>
      </c>
      <c r="AP1397">
        <v>517</v>
      </c>
      <c r="AQ1397">
        <v>914</v>
      </c>
      <c r="AR1397">
        <v>132</v>
      </c>
      <c r="AS1397">
        <v>170</v>
      </c>
      <c r="AT1397">
        <v>0.97899999999999998</v>
      </c>
      <c r="AU1397" t="s">
        <v>409</v>
      </c>
      <c r="AV1397" t="s">
        <v>444</v>
      </c>
      <c r="AW1397">
        <v>953895</v>
      </c>
      <c r="AX1397">
        <v>111</v>
      </c>
      <c r="AY1397">
        <v>109</v>
      </c>
      <c r="AZ1397" t="s">
        <v>154</v>
      </c>
      <c r="BA1397" t="s">
        <v>396</v>
      </c>
      <c r="BB1397" t="s">
        <v>396</v>
      </c>
    </row>
    <row r="1398" spans="1:54" x14ac:dyDescent="0.25">
      <c r="A1398">
        <v>1962</v>
      </c>
      <c r="B1398" t="s">
        <v>410</v>
      </c>
      <c r="C1398" t="s">
        <v>525</v>
      </c>
      <c r="D1398" t="s">
        <v>526</v>
      </c>
      <c r="E1398" t="str">
        <f>VLOOKUP(D1398,TeamsFranchises!$A$2:$B$121,2,FALSE)</f>
        <v>Texas Rangers</v>
      </c>
      <c r="G1398">
        <v>10</v>
      </c>
      <c r="H1398">
        <v>162</v>
      </c>
      <c r="I1398">
        <v>80</v>
      </c>
      <c r="J1398">
        <v>60</v>
      </c>
      <c r="K1398">
        <v>101</v>
      </c>
      <c r="N1398">
        <f t="shared" si="84"/>
        <v>0</v>
      </c>
      <c r="O1398" t="s">
        <v>51</v>
      </c>
      <c r="P1398">
        <f t="shared" si="85"/>
        <v>0</v>
      </c>
      <c r="Q1398" t="s">
        <v>51</v>
      </c>
      <c r="R1398">
        <f t="shared" si="86"/>
        <v>1</v>
      </c>
      <c r="S1398">
        <f t="shared" si="87"/>
        <v>0</v>
      </c>
      <c r="T1398" t="str">
        <f>IF('Teams-Start'!A1398&gt;=1903,"Y","N")</f>
        <v>Y</v>
      </c>
      <c r="U1398">
        <v>599</v>
      </c>
      <c r="V1398">
        <v>5484</v>
      </c>
      <c r="W1398">
        <v>1370</v>
      </c>
      <c r="X1398">
        <v>206</v>
      </c>
      <c r="Y1398">
        <v>38</v>
      </c>
      <c r="Z1398">
        <v>132</v>
      </c>
      <c r="AA1398">
        <v>466</v>
      </c>
      <c r="AB1398">
        <v>789</v>
      </c>
      <c r="AC1398">
        <v>99</v>
      </c>
      <c r="AD1398">
        <v>53</v>
      </c>
      <c r="AG1398">
        <v>716</v>
      </c>
      <c r="AH1398">
        <v>649</v>
      </c>
      <c r="AI1398">
        <v>4.04</v>
      </c>
      <c r="AJ1398">
        <v>38</v>
      </c>
      <c r="AK1398">
        <v>11</v>
      </c>
      <c r="AL1398">
        <v>13</v>
      </c>
      <c r="AM1398">
        <v>4335</v>
      </c>
      <c r="AN1398">
        <v>1400</v>
      </c>
      <c r="AO1398">
        <v>151</v>
      </c>
      <c r="AP1398">
        <v>593</v>
      </c>
      <c r="AQ1398">
        <v>771</v>
      </c>
      <c r="AR1398">
        <v>139</v>
      </c>
      <c r="AS1398">
        <v>160</v>
      </c>
      <c r="AT1398">
        <v>0.97799999999999998</v>
      </c>
      <c r="AU1398" t="s">
        <v>397</v>
      </c>
      <c r="AV1398" t="s">
        <v>535</v>
      </c>
      <c r="AW1398">
        <v>729775</v>
      </c>
      <c r="AX1398">
        <v>100</v>
      </c>
      <c r="AY1398">
        <v>102</v>
      </c>
      <c r="AZ1398" t="s">
        <v>527</v>
      </c>
      <c r="BA1398" t="s">
        <v>525</v>
      </c>
      <c r="BB1398" t="s">
        <v>525</v>
      </c>
    </row>
    <row r="1399" spans="1:54" x14ac:dyDescent="0.25">
      <c r="A1399">
        <v>1963</v>
      </c>
      <c r="B1399" t="s">
        <v>410</v>
      </c>
      <c r="C1399" t="s">
        <v>95</v>
      </c>
      <c r="D1399" t="s">
        <v>95</v>
      </c>
      <c r="E1399" t="str">
        <f>VLOOKUP(D1399,TeamsFranchises!$A$2:$B$121,2,FALSE)</f>
        <v>Baltimore Orioles</v>
      </c>
      <c r="G1399">
        <v>4</v>
      </c>
      <c r="H1399">
        <v>162</v>
      </c>
      <c r="I1399">
        <v>81</v>
      </c>
      <c r="J1399">
        <v>86</v>
      </c>
      <c r="K1399">
        <v>76</v>
      </c>
      <c r="N1399">
        <f t="shared" si="84"/>
        <v>0</v>
      </c>
      <c r="O1399" t="s">
        <v>51</v>
      </c>
      <c r="P1399">
        <f t="shared" si="85"/>
        <v>0</v>
      </c>
      <c r="Q1399" t="s">
        <v>51</v>
      </c>
      <c r="R1399">
        <f t="shared" si="86"/>
        <v>1</v>
      </c>
      <c r="S1399">
        <f t="shared" si="87"/>
        <v>0</v>
      </c>
      <c r="T1399" t="str">
        <f>IF('Teams-Start'!A1399&gt;=1903,"Y","N")</f>
        <v>Y</v>
      </c>
      <c r="U1399">
        <v>644</v>
      </c>
      <c r="V1399">
        <v>5448</v>
      </c>
      <c r="W1399">
        <v>1359</v>
      </c>
      <c r="X1399">
        <v>207</v>
      </c>
      <c r="Y1399">
        <v>32</v>
      </c>
      <c r="Z1399">
        <v>146</v>
      </c>
      <c r="AA1399">
        <v>469</v>
      </c>
      <c r="AB1399">
        <v>940</v>
      </c>
      <c r="AC1399">
        <v>97</v>
      </c>
      <c r="AD1399">
        <v>34</v>
      </c>
      <c r="AG1399">
        <v>621</v>
      </c>
      <c r="AH1399">
        <v>557</v>
      </c>
      <c r="AI1399">
        <v>3.45</v>
      </c>
      <c r="AJ1399">
        <v>35</v>
      </c>
      <c r="AK1399">
        <v>8</v>
      </c>
      <c r="AL1399">
        <v>43</v>
      </c>
      <c r="AM1399">
        <v>4356</v>
      </c>
      <c r="AN1399">
        <v>1353</v>
      </c>
      <c r="AO1399">
        <v>137</v>
      </c>
      <c r="AP1399">
        <v>507</v>
      </c>
      <c r="AQ1399">
        <v>913</v>
      </c>
      <c r="AR1399">
        <v>99</v>
      </c>
      <c r="AS1399">
        <v>157</v>
      </c>
      <c r="AT1399">
        <v>0.98399999999999999</v>
      </c>
      <c r="AU1399" t="s">
        <v>218</v>
      </c>
      <c r="AV1399" t="s">
        <v>504</v>
      </c>
      <c r="AW1399">
        <v>774343</v>
      </c>
      <c r="AX1399">
        <v>96</v>
      </c>
      <c r="AY1399">
        <v>95</v>
      </c>
      <c r="AZ1399" t="s">
        <v>95</v>
      </c>
      <c r="BA1399" t="s">
        <v>95</v>
      </c>
      <c r="BB1399" t="s">
        <v>95</v>
      </c>
    </row>
    <row r="1400" spans="1:54" x14ac:dyDescent="0.25">
      <c r="A1400">
        <v>1963</v>
      </c>
      <c r="B1400" t="s">
        <v>410</v>
      </c>
      <c r="C1400" t="s">
        <v>54</v>
      </c>
      <c r="D1400" t="s">
        <v>54</v>
      </c>
      <c r="E1400" t="str">
        <f>VLOOKUP(D1400,TeamsFranchises!$A$2:$B$121,2,FALSE)</f>
        <v>Boston Red Sox</v>
      </c>
      <c r="G1400">
        <v>7</v>
      </c>
      <c r="H1400">
        <v>161</v>
      </c>
      <c r="I1400">
        <v>80</v>
      </c>
      <c r="J1400">
        <v>76</v>
      </c>
      <c r="K1400">
        <v>85</v>
      </c>
      <c r="N1400">
        <f t="shared" si="84"/>
        <v>0</v>
      </c>
      <c r="O1400" t="s">
        <v>51</v>
      </c>
      <c r="P1400">
        <f t="shared" si="85"/>
        <v>0</v>
      </c>
      <c r="Q1400" t="s">
        <v>51</v>
      </c>
      <c r="R1400">
        <f t="shared" si="86"/>
        <v>1</v>
      </c>
      <c r="S1400">
        <f t="shared" si="87"/>
        <v>0</v>
      </c>
      <c r="T1400" t="str">
        <f>IF('Teams-Start'!A1400&gt;=1903,"Y","N")</f>
        <v>Y</v>
      </c>
      <c r="U1400">
        <v>666</v>
      </c>
      <c r="V1400">
        <v>5575</v>
      </c>
      <c r="W1400">
        <v>1403</v>
      </c>
      <c r="X1400">
        <v>247</v>
      </c>
      <c r="Y1400">
        <v>34</v>
      </c>
      <c r="Z1400">
        <v>171</v>
      </c>
      <c r="AA1400">
        <v>475</v>
      </c>
      <c r="AB1400">
        <v>954</v>
      </c>
      <c r="AC1400">
        <v>27</v>
      </c>
      <c r="AD1400">
        <v>16</v>
      </c>
      <c r="AG1400">
        <v>704</v>
      </c>
      <c r="AH1400">
        <v>639</v>
      </c>
      <c r="AI1400">
        <v>3.97</v>
      </c>
      <c r="AJ1400">
        <v>29</v>
      </c>
      <c r="AK1400">
        <v>7</v>
      </c>
      <c r="AL1400">
        <v>32</v>
      </c>
      <c r="AM1400">
        <v>4347</v>
      </c>
      <c r="AN1400">
        <v>1367</v>
      </c>
      <c r="AO1400">
        <v>152</v>
      </c>
      <c r="AP1400">
        <v>539</v>
      </c>
      <c r="AQ1400">
        <v>1009</v>
      </c>
      <c r="AR1400">
        <v>132</v>
      </c>
      <c r="AS1400">
        <v>119</v>
      </c>
      <c r="AT1400">
        <v>0.97799999999999998</v>
      </c>
      <c r="AU1400" t="s">
        <v>441</v>
      </c>
      <c r="AV1400" t="s">
        <v>493</v>
      </c>
      <c r="AW1400">
        <v>942642</v>
      </c>
      <c r="AX1400">
        <v>103</v>
      </c>
      <c r="AY1400">
        <v>104</v>
      </c>
      <c r="AZ1400" t="s">
        <v>54</v>
      </c>
      <c r="BA1400" t="s">
        <v>54</v>
      </c>
      <c r="BB1400" t="s">
        <v>54</v>
      </c>
    </row>
    <row r="1401" spans="1:54" x14ac:dyDescent="0.25">
      <c r="A1401">
        <v>1963</v>
      </c>
      <c r="B1401" t="s">
        <v>410</v>
      </c>
      <c r="C1401" t="s">
        <v>415</v>
      </c>
      <c r="D1401" t="s">
        <v>416</v>
      </c>
      <c r="E1401" t="str">
        <f>VLOOKUP(D1401,TeamsFranchises!$A$2:$B$121,2,FALSE)</f>
        <v>Chicago White Sox</v>
      </c>
      <c r="G1401">
        <v>2</v>
      </c>
      <c r="H1401">
        <v>162</v>
      </c>
      <c r="I1401">
        <v>82</v>
      </c>
      <c r="J1401">
        <v>94</v>
      </c>
      <c r="K1401">
        <v>68</v>
      </c>
      <c r="N1401">
        <f t="shared" si="84"/>
        <v>0</v>
      </c>
      <c r="O1401" t="s">
        <v>51</v>
      </c>
      <c r="P1401">
        <f t="shared" si="85"/>
        <v>0</v>
      </c>
      <c r="Q1401" t="s">
        <v>51</v>
      </c>
      <c r="R1401">
        <f t="shared" si="86"/>
        <v>1</v>
      </c>
      <c r="S1401">
        <f t="shared" si="87"/>
        <v>0</v>
      </c>
      <c r="T1401" t="str">
        <f>IF('Teams-Start'!A1401&gt;=1903,"Y","N")</f>
        <v>Y</v>
      </c>
      <c r="U1401">
        <v>683</v>
      </c>
      <c r="V1401">
        <v>5508</v>
      </c>
      <c r="W1401">
        <v>1379</v>
      </c>
      <c r="X1401">
        <v>208</v>
      </c>
      <c r="Y1401">
        <v>40</v>
      </c>
      <c r="Z1401">
        <v>114</v>
      </c>
      <c r="AA1401">
        <v>571</v>
      </c>
      <c r="AB1401">
        <v>896</v>
      </c>
      <c r="AC1401">
        <v>64</v>
      </c>
      <c r="AD1401">
        <v>28</v>
      </c>
      <c r="AG1401">
        <v>544</v>
      </c>
      <c r="AH1401">
        <v>485</v>
      </c>
      <c r="AI1401">
        <v>2.97</v>
      </c>
      <c r="AJ1401">
        <v>49</v>
      </c>
      <c r="AK1401">
        <v>21</v>
      </c>
      <c r="AL1401">
        <v>39</v>
      </c>
      <c r="AM1401">
        <v>4407</v>
      </c>
      <c r="AN1401">
        <v>1311</v>
      </c>
      <c r="AO1401">
        <v>100</v>
      </c>
      <c r="AP1401">
        <v>440</v>
      </c>
      <c r="AQ1401">
        <v>932</v>
      </c>
      <c r="AR1401">
        <v>130</v>
      </c>
      <c r="AS1401">
        <v>163</v>
      </c>
      <c r="AT1401">
        <v>0.97899999999999998</v>
      </c>
      <c r="AU1401" t="s">
        <v>417</v>
      </c>
      <c r="AV1401" t="s">
        <v>450</v>
      </c>
      <c r="AW1401">
        <v>1158848</v>
      </c>
      <c r="AX1401">
        <v>98</v>
      </c>
      <c r="AY1401">
        <v>96</v>
      </c>
      <c r="AZ1401" t="s">
        <v>416</v>
      </c>
      <c r="BA1401" t="s">
        <v>415</v>
      </c>
      <c r="BB1401" t="s">
        <v>415</v>
      </c>
    </row>
    <row r="1402" spans="1:54" x14ac:dyDescent="0.25">
      <c r="A1402">
        <v>1963</v>
      </c>
      <c r="B1402" t="s">
        <v>157</v>
      </c>
      <c r="C1402" t="s">
        <v>161</v>
      </c>
      <c r="D1402" t="s">
        <v>162</v>
      </c>
      <c r="E1402" t="str">
        <f>VLOOKUP(D1402,TeamsFranchises!$A$2:$B$121,2,FALSE)</f>
        <v>Chicago Cubs</v>
      </c>
      <c r="G1402">
        <v>7</v>
      </c>
      <c r="H1402">
        <v>162</v>
      </c>
      <c r="I1402">
        <v>81</v>
      </c>
      <c r="J1402">
        <v>82</v>
      </c>
      <c r="K1402">
        <v>80</v>
      </c>
      <c r="N1402">
        <f t="shared" si="84"/>
        <v>0</v>
      </c>
      <c r="O1402" t="s">
        <v>51</v>
      </c>
      <c r="P1402">
        <f t="shared" si="85"/>
        <v>0</v>
      </c>
      <c r="Q1402" t="s">
        <v>51</v>
      </c>
      <c r="R1402">
        <f t="shared" si="86"/>
        <v>1</v>
      </c>
      <c r="S1402">
        <f t="shared" si="87"/>
        <v>0</v>
      </c>
      <c r="T1402" t="str">
        <f>IF('Teams-Start'!A1402&gt;=1903,"Y","N")</f>
        <v>Y</v>
      </c>
      <c r="U1402">
        <v>570</v>
      </c>
      <c r="V1402">
        <v>5404</v>
      </c>
      <c r="W1402">
        <v>1286</v>
      </c>
      <c r="X1402">
        <v>205</v>
      </c>
      <c r="Y1402">
        <v>44</v>
      </c>
      <c r="Z1402">
        <v>127</v>
      </c>
      <c r="AA1402">
        <v>439</v>
      </c>
      <c r="AB1402">
        <v>1049</v>
      </c>
      <c r="AC1402">
        <v>68</v>
      </c>
      <c r="AD1402">
        <v>60</v>
      </c>
      <c r="AG1402">
        <v>578</v>
      </c>
      <c r="AH1402">
        <v>499</v>
      </c>
      <c r="AI1402">
        <v>3.08</v>
      </c>
      <c r="AJ1402">
        <v>45</v>
      </c>
      <c r="AK1402">
        <v>15</v>
      </c>
      <c r="AL1402">
        <v>28</v>
      </c>
      <c r="AM1402">
        <v>4371</v>
      </c>
      <c r="AN1402">
        <v>1357</v>
      </c>
      <c r="AO1402">
        <v>119</v>
      </c>
      <c r="AP1402">
        <v>400</v>
      </c>
      <c r="AQ1402">
        <v>851</v>
      </c>
      <c r="AR1402">
        <v>155</v>
      </c>
      <c r="AS1402">
        <v>172</v>
      </c>
      <c r="AT1402">
        <v>0.97599999999999998</v>
      </c>
      <c r="AU1402" t="s">
        <v>434</v>
      </c>
      <c r="AV1402" t="s">
        <v>473</v>
      </c>
      <c r="AW1402">
        <v>979551</v>
      </c>
      <c r="AX1402">
        <v>106</v>
      </c>
      <c r="AY1402">
        <v>107</v>
      </c>
      <c r="AZ1402" t="s">
        <v>162</v>
      </c>
      <c r="BA1402" t="s">
        <v>161</v>
      </c>
      <c r="BB1402" t="s">
        <v>161</v>
      </c>
    </row>
    <row r="1403" spans="1:54" x14ac:dyDescent="0.25">
      <c r="A1403">
        <v>1963</v>
      </c>
      <c r="B1403" t="s">
        <v>157</v>
      </c>
      <c r="C1403" t="s">
        <v>167</v>
      </c>
      <c r="D1403" t="s">
        <v>167</v>
      </c>
      <c r="E1403" t="str">
        <f>VLOOKUP(D1403,TeamsFranchises!$A$2:$B$121,2,FALSE)</f>
        <v>Cincinnati Reds</v>
      </c>
      <c r="G1403">
        <v>5</v>
      </c>
      <c r="H1403">
        <v>162</v>
      </c>
      <c r="I1403">
        <v>81</v>
      </c>
      <c r="J1403">
        <v>86</v>
      </c>
      <c r="K1403">
        <v>76</v>
      </c>
      <c r="N1403">
        <f t="shared" si="84"/>
        <v>0</v>
      </c>
      <c r="O1403" t="s">
        <v>51</v>
      </c>
      <c r="P1403">
        <f t="shared" si="85"/>
        <v>0</v>
      </c>
      <c r="Q1403" t="s">
        <v>51</v>
      </c>
      <c r="R1403">
        <f t="shared" si="86"/>
        <v>1</v>
      </c>
      <c r="S1403">
        <f t="shared" si="87"/>
        <v>0</v>
      </c>
      <c r="T1403" t="str">
        <f>IF('Teams-Start'!A1403&gt;=1903,"Y","N")</f>
        <v>Y</v>
      </c>
      <c r="U1403">
        <v>648</v>
      </c>
      <c r="V1403">
        <v>5416</v>
      </c>
      <c r="W1403">
        <v>1333</v>
      </c>
      <c r="X1403">
        <v>225</v>
      </c>
      <c r="Y1403">
        <v>44</v>
      </c>
      <c r="Z1403">
        <v>122</v>
      </c>
      <c r="AA1403">
        <v>474</v>
      </c>
      <c r="AB1403">
        <v>960</v>
      </c>
      <c r="AC1403">
        <v>92</v>
      </c>
      <c r="AD1403">
        <v>58</v>
      </c>
      <c r="AG1403">
        <v>594</v>
      </c>
      <c r="AH1403">
        <v>526</v>
      </c>
      <c r="AI1403">
        <v>3.29</v>
      </c>
      <c r="AJ1403">
        <v>55</v>
      </c>
      <c r="AK1403">
        <v>22</v>
      </c>
      <c r="AL1403">
        <v>36</v>
      </c>
      <c r="AM1403">
        <v>4317</v>
      </c>
      <c r="AN1403">
        <v>1307</v>
      </c>
      <c r="AO1403">
        <v>117</v>
      </c>
      <c r="AP1403">
        <v>425</v>
      </c>
      <c r="AQ1403">
        <v>1048</v>
      </c>
      <c r="AR1403">
        <v>135</v>
      </c>
      <c r="AS1403">
        <v>127</v>
      </c>
      <c r="AT1403">
        <v>0.97799999999999998</v>
      </c>
      <c r="AU1403" t="s">
        <v>165</v>
      </c>
      <c r="AV1403" t="s">
        <v>455</v>
      </c>
      <c r="AW1403">
        <v>858805</v>
      </c>
      <c r="AX1403">
        <v>103</v>
      </c>
      <c r="AY1403">
        <v>102</v>
      </c>
      <c r="AZ1403" t="s">
        <v>167</v>
      </c>
      <c r="BA1403" t="s">
        <v>167</v>
      </c>
      <c r="BB1403" t="s">
        <v>167</v>
      </c>
    </row>
    <row r="1404" spans="1:54" x14ac:dyDescent="0.25">
      <c r="A1404">
        <v>1963</v>
      </c>
      <c r="B1404" t="s">
        <v>410</v>
      </c>
      <c r="C1404" t="s">
        <v>64</v>
      </c>
      <c r="D1404" t="s">
        <v>64</v>
      </c>
      <c r="E1404" t="str">
        <f>VLOOKUP(D1404,TeamsFranchises!$A$2:$B$121,2,FALSE)</f>
        <v>Cleveland Indians</v>
      </c>
      <c r="G1404">
        <v>5</v>
      </c>
      <c r="H1404">
        <v>162</v>
      </c>
      <c r="I1404">
        <v>81</v>
      </c>
      <c r="J1404">
        <v>79</v>
      </c>
      <c r="K1404">
        <v>83</v>
      </c>
      <c r="N1404">
        <f t="shared" si="84"/>
        <v>0</v>
      </c>
      <c r="O1404" t="s">
        <v>51</v>
      </c>
      <c r="P1404">
        <f t="shared" si="85"/>
        <v>0</v>
      </c>
      <c r="Q1404" t="s">
        <v>51</v>
      </c>
      <c r="R1404">
        <f t="shared" si="86"/>
        <v>1</v>
      </c>
      <c r="S1404">
        <f t="shared" si="87"/>
        <v>0</v>
      </c>
      <c r="T1404" t="str">
        <f>IF('Teams-Start'!A1404&gt;=1903,"Y","N")</f>
        <v>Y</v>
      </c>
      <c r="U1404">
        <v>635</v>
      </c>
      <c r="V1404">
        <v>5496</v>
      </c>
      <c r="W1404">
        <v>1314</v>
      </c>
      <c r="X1404">
        <v>214</v>
      </c>
      <c r="Y1404">
        <v>29</v>
      </c>
      <c r="Z1404">
        <v>169</v>
      </c>
      <c r="AA1404">
        <v>469</v>
      </c>
      <c r="AB1404">
        <v>1102</v>
      </c>
      <c r="AC1404">
        <v>59</v>
      </c>
      <c r="AD1404">
        <v>36</v>
      </c>
      <c r="AG1404">
        <v>702</v>
      </c>
      <c r="AH1404">
        <v>619</v>
      </c>
      <c r="AI1404">
        <v>3.79</v>
      </c>
      <c r="AJ1404">
        <v>40</v>
      </c>
      <c r="AK1404">
        <v>14</v>
      </c>
      <c r="AL1404">
        <v>25</v>
      </c>
      <c r="AM1404">
        <v>4407</v>
      </c>
      <c r="AN1404">
        <v>1390</v>
      </c>
      <c r="AO1404">
        <v>176</v>
      </c>
      <c r="AP1404">
        <v>478</v>
      </c>
      <c r="AQ1404">
        <v>1018</v>
      </c>
      <c r="AR1404">
        <v>143</v>
      </c>
      <c r="AS1404">
        <v>129</v>
      </c>
      <c r="AT1404">
        <v>0.97699999999999998</v>
      </c>
      <c r="AU1404" t="s">
        <v>487</v>
      </c>
      <c r="AV1404" t="s">
        <v>498</v>
      </c>
      <c r="AW1404">
        <v>562507</v>
      </c>
      <c r="AX1404">
        <v>100</v>
      </c>
      <c r="AY1404">
        <v>100</v>
      </c>
      <c r="AZ1404" t="s">
        <v>64</v>
      </c>
      <c r="BA1404" t="s">
        <v>64</v>
      </c>
      <c r="BB1404" t="s">
        <v>64</v>
      </c>
    </row>
    <row r="1405" spans="1:54" x14ac:dyDescent="0.25">
      <c r="A1405">
        <v>1963</v>
      </c>
      <c r="B1405" t="s">
        <v>410</v>
      </c>
      <c r="C1405" t="s">
        <v>419</v>
      </c>
      <c r="D1405" t="s">
        <v>419</v>
      </c>
      <c r="E1405" t="str">
        <f>VLOOKUP(D1405,TeamsFranchises!$A$2:$B$121,2,FALSE)</f>
        <v>Detroit Tigers</v>
      </c>
      <c r="G1405">
        <v>5</v>
      </c>
      <c r="H1405">
        <v>162</v>
      </c>
      <c r="I1405">
        <v>81</v>
      </c>
      <c r="J1405">
        <v>79</v>
      </c>
      <c r="K1405">
        <v>83</v>
      </c>
      <c r="N1405">
        <f t="shared" si="84"/>
        <v>0</v>
      </c>
      <c r="O1405" t="s">
        <v>51</v>
      </c>
      <c r="P1405">
        <f t="shared" si="85"/>
        <v>0</v>
      </c>
      <c r="Q1405" t="s">
        <v>51</v>
      </c>
      <c r="R1405">
        <f t="shared" si="86"/>
        <v>1</v>
      </c>
      <c r="S1405">
        <f t="shared" si="87"/>
        <v>0</v>
      </c>
      <c r="T1405" t="str">
        <f>IF('Teams-Start'!A1405&gt;=1903,"Y","N")</f>
        <v>Y</v>
      </c>
      <c r="U1405">
        <v>700</v>
      </c>
      <c r="V1405">
        <v>5500</v>
      </c>
      <c r="W1405">
        <v>1388</v>
      </c>
      <c r="X1405">
        <v>195</v>
      </c>
      <c r="Y1405">
        <v>36</v>
      </c>
      <c r="Z1405">
        <v>148</v>
      </c>
      <c r="AA1405">
        <v>592</v>
      </c>
      <c r="AB1405">
        <v>908</v>
      </c>
      <c r="AC1405">
        <v>73</v>
      </c>
      <c r="AD1405">
        <v>32</v>
      </c>
      <c r="AG1405">
        <v>703</v>
      </c>
      <c r="AH1405">
        <v>631</v>
      </c>
      <c r="AI1405">
        <v>3.9</v>
      </c>
      <c r="AJ1405">
        <v>42</v>
      </c>
      <c r="AK1405">
        <v>7</v>
      </c>
      <c r="AL1405">
        <v>28</v>
      </c>
      <c r="AM1405">
        <v>4368</v>
      </c>
      <c r="AN1405">
        <v>1407</v>
      </c>
      <c r="AO1405">
        <v>195</v>
      </c>
      <c r="AP1405">
        <v>477</v>
      </c>
      <c r="AQ1405">
        <v>930</v>
      </c>
      <c r="AR1405">
        <v>113</v>
      </c>
      <c r="AS1405">
        <v>124</v>
      </c>
      <c r="AT1405">
        <v>0.98099999999999998</v>
      </c>
      <c r="AU1405" t="s">
        <v>420</v>
      </c>
      <c r="AV1405" t="s">
        <v>518</v>
      </c>
      <c r="AW1405">
        <v>821952</v>
      </c>
      <c r="AX1405">
        <v>103</v>
      </c>
      <c r="AY1405">
        <v>103</v>
      </c>
      <c r="AZ1405" t="s">
        <v>419</v>
      </c>
      <c r="BA1405" t="s">
        <v>419</v>
      </c>
      <c r="BB1405" t="s">
        <v>419</v>
      </c>
    </row>
    <row r="1406" spans="1:54" x14ac:dyDescent="0.25">
      <c r="A1406">
        <v>1963</v>
      </c>
      <c r="B1406" t="s">
        <v>157</v>
      </c>
      <c r="C1406" t="s">
        <v>528</v>
      </c>
      <c r="D1406" t="s">
        <v>528</v>
      </c>
      <c r="E1406" t="str">
        <f>VLOOKUP(D1406,TeamsFranchises!$A$2:$B$121,2,FALSE)</f>
        <v>Houston Astros</v>
      </c>
      <c r="G1406">
        <v>9</v>
      </c>
      <c r="H1406">
        <v>162</v>
      </c>
      <c r="I1406">
        <v>81</v>
      </c>
      <c r="J1406">
        <v>66</v>
      </c>
      <c r="K1406">
        <v>96</v>
      </c>
      <c r="N1406">
        <f t="shared" si="84"/>
        <v>0</v>
      </c>
      <c r="O1406" t="s">
        <v>51</v>
      </c>
      <c r="P1406">
        <f t="shared" si="85"/>
        <v>0</v>
      </c>
      <c r="Q1406" t="s">
        <v>51</v>
      </c>
      <c r="R1406">
        <f t="shared" si="86"/>
        <v>1</v>
      </c>
      <c r="S1406">
        <f t="shared" si="87"/>
        <v>0</v>
      </c>
      <c r="T1406" t="str">
        <f>IF('Teams-Start'!A1406&gt;=1903,"Y","N")</f>
        <v>Y</v>
      </c>
      <c r="U1406">
        <v>464</v>
      </c>
      <c r="V1406">
        <v>5384</v>
      </c>
      <c r="W1406">
        <v>1184</v>
      </c>
      <c r="X1406">
        <v>170</v>
      </c>
      <c r="Y1406">
        <v>39</v>
      </c>
      <c r="Z1406">
        <v>62</v>
      </c>
      <c r="AA1406">
        <v>456</v>
      </c>
      <c r="AB1406">
        <v>938</v>
      </c>
      <c r="AC1406">
        <v>39</v>
      </c>
      <c r="AD1406">
        <v>30</v>
      </c>
      <c r="AG1406">
        <v>640</v>
      </c>
      <c r="AH1406">
        <v>554</v>
      </c>
      <c r="AI1406">
        <v>3.44</v>
      </c>
      <c r="AJ1406">
        <v>36</v>
      </c>
      <c r="AK1406">
        <v>16</v>
      </c>
      <c r="AL1406">
        <v>20</v>
      </c>
      <c r="AM1406">
        <v>4350</v>
      </c>
      <c r="AN1406">
        <v>1341</v>
      </c>
      <c r="AO1406">
        <v>95</v>
      </c>
      <c r="AP1406">
        <v>378</v>
      </c>
      <c r="AQ1406">
        <v>937</v>
      </c>
      <c r="AR1406">
        <v>162</v>
      </c>
      <c r="AS1406">
        <v>100</v>
      </c>
      <c r="AT1406">
        <v>0.97399999999999998</v>
      </c>
      <c r="AU1406" t="s">
        <v>529</v>
      </c>
      <c r="AV1406" t="s">
        <v>530</v>
      </c>
      <c r="AW1406">
        <v>719502</v>
      </c>
      <c r="AX1406">
        <v>94</v>
      </c>
      <c r="AY1406">
        <v>96</v>
      </c>
      <c r="AZ1406" t="s">
        <v>528</v>
      </c>
      <c r="BA1406" t="s">
        <v>528</v>
      </c>
      <c r="BB1406" t="s">
        <v>528</v>
      </c>
    </row>
    <row r="1407" spans="1:54" x14ac:dyDescent="0.25">
      <c r="A1407">
        <v>1963</v>
      </c>
      <c r="B1407" t="s">
        <v>410</v>
      </c>
      <c r="C1407" t="s">
        <v>506</v>
      </c>
      <c r="D1407" t="s">
        <v>423</v>
      </c>
      <c r="E1407" t="str">
        <f>VLOOKUP(D1407,TeamsFranchises!$A$2:$B$121,2,FALSE)</f>
        <v>Oakland Athletics</v>
      </c>
      <c r="G1407">
        <v>8</v>
      </c>
      <c r="H1407">
        <v>162</v>
      </c>
      <c r="I1407">
        <v>81</v>
      </c>
      <c r="J1407">
        <v>73</v>
      </c>
      <c r="K1407">
        <v>89</v>
      </c>
      <c r="N1407">
        <f t="shared" si="84"/>
        <v>0</v>
      </c>
      <c r="O1407" t="s">
        <v>51</v>
      </c>
      <c r="P1407">
        <f t="shared" si="85"/>
        <v>0</v>
      </c>
      <c r="Q1407" t="s">
        <v>51</v>
      </c>
      <c r="R1407">
        <f t="shared" si="86"/>
        <v>1</v>
      </c>
      <c r="S1407">
        <f t="shared" si="87"/>
        <v>0</v>
      </c>
      <c r="T1407" t="str">
        <f>IF('Teams-Start'!A1407&gt;=1903,"Y","N")</f>
        <v>Y</v>
      </c>
      <c r="U1407">
        <v>615</v>
      </c>
      <c r="V1407">
        <v>5495</v>
      </c>
      <c r="W1407">
        <v>1356</v>
      </c>
      <c r="X1407">
        <v>225</v>
      </c>
      <c r="Y1407">
        <v>38</v>
      </c>
      <c r="Z1407">
        <v>95</v>
      </c>
      <c r="AA1407">
        <v>529</v>
      </c>
      <c r="AB1407">
        <v>829</v>
      </c>
      <c r="AC1407">
        <v>47</v>
      </c>
      <c r="AD1407">
        <v>26</v>
      </c>
      <c r="AG1407">
        <v>704</v>
      </c>
      <c r="AH1407">
        <v>635</v>
      </c>
      <c r="AI1407">
        <v>3.92</v>
      </c>
      <c r="AJ1407">
        <v>35</v>
      </c>
      <c r="AK1407">
        <v>11</v>
      </c>
      <c r="AL1407">
        <v>29</v>
      </c>
      <c r="AM1407">
        <v>4374</v>
      </c>
      <c r="AN1407">
        <v>1417</v>
      </c>
      <c r="AO1407">
        <v>156</v>
      </c>
      <c r="AP1407">
        <v>540</v>
      </c>
      <c r="AQ1407">
        <v>887</v>
      </c>
      <c r="AR1407">
        <v>124</v>
      </c>
      <c r="AS1407">
        <v>131</v>
      </c>
      <c r="AT1407">
        <v>0.98</v>
      </c>
      <c r="AU1407" t="s">
        <v>507</v>
      </c>
      <c r="AV1407" t="s">
        <v>508</v>
      </c>
      <c r="AW1407">
        <v>762364</v>
      </c>
      <c r="AX1407">
        <v>106</v>
      </c>
      <c r="AY1407">
        <v>108</v>
      </c>
      <c r="AZ1407" t="s">
        <v>509</v>
      </c>
      <c r="BA1407" t="s">
        <v>506</v>
      </c>
      <c r="BB1407" t="s">
        <v>506</v>
      </c>
    </row>
    <row r="1408" spans="1:54" x14ac:dyDescent="0.25">
      <c r="A1408">
        <v>1963</v>
      </c>
      <c r="B1408" t="s">
        <v>410</v>
      </c>
      <c r="C1408" t="s">
        <v>519</v>
      </c>
      <c r="D1408" t="s">
        <v>520</v>
      </c>
      <c r="E1408" t="str">
        <f>VLOOKUP(D1408,TeamsFranchises!$A$2:$B$121,2,FALSE)</f>
        <v>Los Angeles Angels of Anaheim</v>
      </c>
      <c r="G1408">
        <v>9</v>
      </c>
      <c r="H1408">
        <v>161</v>
      </c>
      <c r="I1408">
        <v>81</v>
      </c>
      <c r="J1408">
        <v>70</v>
      </c>
      <c r="K1408">
        <v>91</v>
      </c>
      <c r="N1408">
        <f t="shared" si="84"/>
        <v>0</v>
      </c>
      <c r="O1408" t="s">
        <v>51</v>
      </c>
      <c r="P1408">
        <f t="shared" si="85"/>
        <v>0</v>
      </c>
      <c r="Q1408" t="s">
        <v>51</v>
      </c>
      <c r="R1408">
        <f t="shared" si="86"/>
        <v>1</v>
      </c>
      <c r="S1408">
        <f t="shared" si="87"/>
        <v>0</v>
      </c>
      <c r="T1408" t="str">
        <f>IF('Teams-Start'!A1408&gt;=1903,"Y","N")</f>
        <v>Y</v>
      </c>
      <c r="U1408">
        <v>597</v>
      </c>
      <c r="V1408">
        <v>5506</v>
      </c>
      <c r="W1408">
        <v>1378</v>
      </c>
      <c r="X1408">
        <v>208</v>
      </c>
      <c r="Y1408">
        <v>38</v>
      </c>
      <c r="Z1408">
        <v>95</v>
      </c>
      <c r="AA1408">
        <v>448</v>
      </c>
      <c r="AB1408">
        <v>916</v>
      </c>
      <c r="AC1408">
        <v>43</v>
      </c>
      <c r="AD1408">
        <v>30</v>
      </c>
      <c r="AG1408">
        <v>660</v>
      </c>
      <c r="AH1408">
        <v>569</v>
      </c>
      <c r="AI1408">
        <v>3.52</v>
      </c>
      <c r="AJ1408">
        <v>30</v>
      </c>
      <c r="AK1408">
        <v>13</v>
      </c>
      <c r="AL1408">
        <v>31</v>
      </c>
      <c r="AM1408">
        <v>4365</v>
      </c>
      <c r="AN1408">
        <v>1317</v>
      </c>
      <c r="AO1408">
        <v>120</v>
      </c>
      <c r="AP1408">
        <v>578</v>
      </c>
      <c r="AQ1408">
        <v>889</v>
      </c>
      <c r="AR1408">
        <v>163</v>
      </c>
      <c r="AS1408">
        <v>155</v>
      </c>
      <c r="AT1408">
        <v>0.97399999999999998</v>
      </c>
      <c r="AU1408" t="s">
        <v>521</v>
      </c>
      <c r="AV1408" t="s">
        <v>531</v>
      </c>
      <c r="AW1408">
        <v>821015</v>
      </c>
      <c r="AX1408">
        <v>94</v>
      </c>
      <c r="AY1408">
        <v>94</v>
      </c>
      <c r="AZ1408" t="s">
        <v>519</v>
      </c>
      <c r="BA1408" t="s">
        <v>519</v>
      </c>
      <c r="BB1408" t="s">
        <v>519</v>
      </c>
    </row>
    <row r="1409" spans="1:54" x14ac:dyDescent="0.25">
      <c r="A1409">
        <v>1963</v>
      </c>
      <c r="B1409" t="s">
        <v>157</v>
      </c>
      <c r="C1409" t="s">
        <v>511</v>
      </c>
      <c r="D1409" t="s">
        <v>260</v>
      </c>
      <c r="E1409" t="str">
        <f>VLOOKUP(D1409,TeamsFranchises!$A$2:$B$121,2,FALSE)</f>
        <v>Los Angeles Dodgers</v>
      </c>
      <c r="G1409">
        <v>1</v>
      </c>
      <c r="H1409">
        <v>163</v>
      </c>
      <c r="I1409">
        <v>81</v>
      </c>
      <c r="J1409">
        <v>99</v>
      </c>
      <c r="K1409">
        <v>63</v>
      </c>
      <c r="N1409">
        <f t="shared" si="84"/>
        <v>0</v>
      </c>
      <c r="O1409" t="s">
        <v>76</v>
      </c>
      <c r="P1409">
        <f t="shared" si="85"/>
        <v>1</v>
      </c>
      <c r="Q1409" t="s">
        <v>76</v>
      </c>
      <c r="R1409">
        <f t="shared" si="86"/>
        <v>0</v>
      </c>
      <c r="S1409">
        <f t="shared" si="87"/>
        <v>1</v>
      </c>
      <c r="T1409" t="str">
        <f>IF('Teams-Start'!A1409&gt;=1903,"Y","N")</f>
        <v>Y</v>
      </c>
      <c r="U1409">
        <v>640</v>
      </c>
      <c r="V1409">
        <v>5428</v>
      </c>
      <c r="W1409">
        <v>1361</v>
      </c>
      <c r="X1409">
        <v>178</v>
      </c>
      <c r="Y1409">
        <v>34</v>
      </c>
      <c r="Z1409">
        <v>110</v>
      </c>
      <c r="AA1409">
        <v>453</v>
      </c>
      <c r="AB1409">
        <v>867</v>
      </c>
      <c r="AC1409">
        <v>124</v>
      </c>
      <c r="AD1409">
        <v>70</v>
      </c>
      <c r="AG1409">
        <v>550</v>
      </c>
      <c r="AH1409">
        <v>465</v>
      </c>
      <c r="AI1409">
        <v>2.85</v>
      </c>
      <c r="AJ1409">
        <v>51</v>
      </c>
      <c r="AK1409">
        <v>24</v>
      </c>
      <c r="AL1409">
        <v>29</v>
      </c>
      <c r="AM1409">
        <v>4407</v>
      </c>
      <c r="AN1409">
        <v>1329</v>
      </c>
      <c r="AO1409">
        <v>111</v>
      </c>
      <c r="AP1409">
        <v>402</v>
      </c>
      <c r="AQ1409">
        <v>1095</v>
      </c>
      <c r="AR1409">
        <v>158</v>
      </c>
      <c r="AS1409">
        <v>129</v>
      </c>
      <c r="AT1409">
        <v>0.97499999999999998</v>
      </c>
      <c r="AU1409" t="s">
        <v>512</v>
      </c>
      <c r="AV1409" t="s">
        <v>531</v>
      </c>
      <c r="AW1409">
        <v>2538602</v>
      </c>
      <c r="AX1409">
        <v>93</v>
      </c>
      <c r="AY1409">
        <v>91</v>
      </c>
      <c r="AZ1409" t="s">
        <v>260</v>
      </c>
      <c r="BA1409" t="s">
        <v>511</v>
      </c>
      <c r="BB1409" t="s">
        <v>511</v>
      </c>
    </row>
    <row r="1410" spans="1:54" x14ac:dyDescent="0.25">
      <c r="A1410">
        <v>1963</v>
      </c>
      <c r="B1410" t="s">
        <v>410</v>
      </c>
      <c r="C1410" t="s">
        <v>426</v>
      </c>
      <c r="D1410" t="s">
        <v>426</v>
      </c>
      <c r="E1410" t="str">
        <f>VLOOKUP(D1410,TeamsFranchises!$A$2:$B$121,2,FALSE)</f>
        <v>Minnesota Twins</v>
      </c>
      <c r="G1410">
        <v>3</v>
      </c>
      <c r="H1410">
        <v>161</v>
      </c>
      <c r="I1410">
        <v>81</v>
      </c>
      <c r="J1410">
        <v>91</v>
      </c>
      <c r="K1410">
        <v>70</v>
      </c>
      <c r="N1410">
        <f t="shared" si="84"/>
        <v>0</v>
      </c>
      <c r="O1410" t="s">
        <v>51</v>
      </c>
      <c r="P1410">
        <f t="shared" si="85"/>
        <v>0</v>
      </c>
      <c r="Q1410" t="s">
        <v>51</v>
      </c>
      <c r="R1410">
        <f t="shared" si="86"/>
        <v>1</v>
      </c>
      <c r="S1410">
        <f t="shared" si="87"/>
        <v>0</v>
      </c>
      <c r="T1410" t="str">
        <f>IF('Teams-Start'!A1410&gt;=1903,"Y","N")</f>
        <v>Y</v>
      </c>
      <c r="U1410">
        <v>767</v>
      </c>
      <c r="V1410">
        <v>5531</v>
      </c>
      <c r="W1410">
        <v>1408</v>
      </c>
      <c r="X1410">
        <v>223</v>
      </c>
      <c r="Y1410">
        <v>35</v>
      </c>
      <c r="Z1410">
        <v>225</v>
      </c>
      <c r="AA1410">
        <v>547</v>
      </c>
      <c r="AB1410">
        <v>912</v>
      </c>
      <c r="AC1410">
        <v>32</v>
      </c>
      <c r="AD1410">
        <v>14</v>
      </c>
      <c r="AG1410">
        <v>602</v>
      </c>
      <c r="AH1410">
        <v>527</v>
      </c>
      <c r="AI1410">
        <v>3.28</v>
      </c>
      <c r="AJ1410">
        <v>58</v>
      </c>
      <c r="AK1410">
        <v>13</v>
      </c>
      <c r="AL1410">
        <v>30</v>
      </c>
      <c r="AM1410">
        <v>4338</v>
      </c>
      <c r="AN1410">
        <v>1322</v>
      </c>
      <c r="AO1410">
        <v>162</v>
      </c>
      <c r="AP1410">
        <v>459</v>
      </c>
      <c r="AQ1410">
        <v>941</v>
      </c>
      <c r="AR1410">
        <v>144</v>
      </c>
      <c r="AS1410">
        <v>140</v>
      </c>
      <c r="AT1410">
        <v>0.97599999999999998</v>
      </c>
      <c r="AU1410" t="s">
        <v>523</v>
      </c>
      <c r="AV1410" t="s">
        <v>524</v>
      </c>
      <c r="AW1410">
        <v>1406652</v>
      </c>
      <c r="AX1410">
        <v>102</v>
      </c>
      <c r="AY1410">
        <v>101</v>
      </c>
      <c r="AZ1410" t="s">
        <v>426</v>
      </c>
      <c r="BA1410" t="s">
        <v>426</v>
      </c>
      <c r="BB1410" t="s">
        <v>426</v>
      </c>
    </row>
    <row r="1411" spans="1:54" x14ac:dyDescent="0.25">
      <c r="A1411">
        <v>1963</v>
      </c>
      <c r="B1411" t="s">
        <v>157</v>
      </c>
      <c r="C1411" t="s">
        <v>499</v>
      </c>
      <c r="D1411" t="s">
        <v>159</v>
      </c>
      <c r="E1411" t="str">
        <f>VLOOKUP(D1411,TeamsFranchises!$A$2:$B$121,2,FALSE)</f>
        <v>Atlanta Braves</v>
      </c>
      <c r="G1411">
        <v>6</v>
      </c>
      <c r="H1411">
        <v>163</v>
      </c>
      <c r="I1411">
        <v>82</v>
      </c>
      <c r="J1411">
        <v>84</v>
      </c>
      <c r="K1411">
        <v>78</v>
      </c>
      <c r="N1411">
        <f t="shared" ref="N1411:N1474" si="88">IF(M1411="Y",1,0)</f>
        <v>0</v>
      </c>
      <c r="O1411" t="s">
        <v>51</v>
      </c>
      <c r="P1411">
        <f t="shared" ref="P1411:P1474" si="89">IF(O1411="Y",1,0)</f>
        <v>0</v>
      </c>
      <c r="Q1411" t="s">
        <v>51</v>
      </c>
      <c r="R1411">
        <f t="shared" ref="R1411:R1474" si="90">IF(Q1411="N",1,0)</f>
        <v>1</v>
      </c>
      <c r="S1411">
        <f t="shared" ref="S1411:S1474" si="91">IF(Q1411="Y",1,0)</f>
        <v>0</v>
      </c>
      <c r="T1411" t="str">
        <f>IF('Teams-Start'!A1411&gt;=1903,"Y","N")</f>
        <v>Y</v>
      </c>
      <c r="U1411">
        <v>677</v>
      </c>
      <c r="V1411">
        <v>5518</v>
      </c>
      <c r="W1411">
        <v>1345</v>
      </c>
      <c r="X1411">
        <v>204</v>
      </c>
      <c r="Y1411">
        <v>39</v>
      </c>
      <c r="Z1411">
        <v>139</v>
      </c>
      <c r="AA1411">
        <v>525</v>
      </c>
      <c r="AB1411">
        <v>954</v>
      </c>
      <c r="AC1411">
        <v>75</v>
      </c>
      <c r="AD1411">
        <v>52</v>
      </c>
      <c r="AG1411">
        <v>603</v>
      </c>
      <c r="AH1411">
        <v>534</v>
      </c>
      <c r="AI1411">
        <v>3.27</v>
      </c>
      <c r="AJ1411">
        <v>56</v>
      </c>
      <c r="AK1411">
        <v>18</v>
      </c>
      <c r="AL1411">
        <v>25</v>
      </c>
      <c r="AM1411">
        <v>4413</v>
      </c>
      <c r="AN1411">
        <v>1327</v>
      </c>
      <c r="AO1411">
        <v>149</v>
      </c>
      <c r="AP1411">
        <v>489</v>
      </c>
      <c r="AQ1411">
        <v>924</v>
      </c>
      <c r="AR1411">
        <v>129</v>
      </c>
      <c r="AS1411">
        <v>161</v>
      </c>
      <c r="AT1411">
        <v>0.98</v>
      </c>
      <c r="AU1411" t="s">
        <v>500</v>
      </c>
      <c r="AV1411" t="s">
        <v>501</v>
      </c>
      <c r="AW1411">
        <v>773018</v>
      </c>
      <c r="AX1411">
        <v>99</v>
      </c>
      <c r="AY1411">
        <v>98</v>
      </c>
      <c r="AZ1411" t="s">
        <v>502</v>
      </c>
      <c r="BA1411" t="s">
        <v>502</v>
      </c>
      <c r="BB1411" t="s">
        <v>502</v>
      </c>
    </row>
    <row r="1412" spans="1:54" x14ac:dyDescent="0.25">
      <c r="A1412">
        <v>1963</v>
      </c>
      <c r="B1412" t="s">
        <v>410</v>
      </c>
      <c r="C1412" t="s">
        <v>436</v>
      </c>
      <c r="D1412" t="s">
        <v>412</v>
      </c>
      <c r="E1412" t="str">
        <f>VLOOKUP(D1412,TeamsFranchises!$A$2:$B$121,2,FALSE)</f>
        <v>New York Yankees</v>
      </c>
      <c r="G1412">
        <v>1</v>
      </c>
      <c r="H1412">
        <v>161</v>
      </c>
      <c r="I1412">
        <v>80</v>
      </c>
      <c r="J1412">
        <v>104</v>
      </c>
      <c r="K1412">
        <v>57</v>
      </c>
      <c r="N1412">
        <f t="shared" si="88"/>
        <v>0</v>
      </c>
      <c r="O1412" t="s">
        <v>76</v>
      </c>
      <c r="P1412">
        <f t="shared" si="89"/>
        <v>1</v>
      </c>
      <c r="Q1412" t="s">
        <v>51</v>
      </c>
      <c r="R1412">
        <f t="shared" si="90"/>
        <v>1</v>
      </c>
      <c r="S1412">
        <f t="shared" si="91"/>
        <v>0</v>
      </c>
      <c r="T1412" t="str">
        <f>IF('Teams-Start'!A1412&gt;=1903,"Y","N")</f>
        <v>Y</v>
      </c>
      <c r="U1412">
        <v>714</v>
      </c>
      <c r="V1412">
        <v>5506</v>
      </c>
      <c r="W1412">
        <v>1387</v>
      </c>
      <c r="X1412">
        <v>197</v>
      </c>
      <c r="Y1412">
        <v>35</v>
      </c>
      <c r="Z1412">
        <v>188</v>
      </c>
      <c r="AA1412">
        <v>434</v>
      </c>
      <c r="AB1412">
        <v>808</v>
      </c>
      <c r="AC1412">
        <v>42</v>
      </c>
      <c r="AD1412">
        <v>26</v>
      </c>
      <c r="AG1412">
        <v>547</v>
      </c>
      <c r="AH1412">
        <v>494</v>
      </c>
      <c r="AI1412">
        <v>3.07</v>
      </c>
      <c r="AJ1412">
        <v>59</v>
      </c>
      <c r="AK1412">
        <v>19</v>
      </c>
      <c r="AL1412">
        <v>31</v>
      </c>
      <c r="AM1412">
        <v>4347</v>
      </c>
      <c r="AN1412">
        <v>1239</v>
      </c>
      <c r="AO1412">
        <v>115</v>
      </c>
      <c r="AP1412">
        <v>476</v>
      </c>
      <c r="AQ1412">
        <v>965</v>
      </c>
      <c r="AR1412">
        <v>108</v>
      </c>
      <c r="AS1412">
        <v>162</v>
      </c>
      <c r="AT1412">
        <v>0.98199999999999998</v>
      </c>
      <c r="AU1412" t="s">
        <v>459</v>
      </c>
      <c r="AV1412" t="s">
        <v>491</v>
      </c>
      <c r="AW1412">
        <v>1308920</v>
      </c>
      <c r="AX1412">
        <v>100</v>
      </c>
      <c r="AY1412">
        <v>97</v>
      </c>
      <c r="AZ1412" t="s">
        <v>412</v>
      </c>
      <c r="BA1412" t="s">
        <v>436</v>
      </c>
      <c r="BB1412" t="s">
        <v>436</v>
      </c>
    </row>
    <row r="1413" spans="1:54" x14ac:dyDescent="0.25">
      <c r="A1413">
        <v>1963</v>
      </c>
      <c r="B1413" t="s">
        <v>157</v>
      </c>
      <c r="C1413" t="s">
        <v>532</v>
      </c>
      <c r="D1413" t="s">
        <v>533</v>
      </c>
      <c r="E1413" t="str">
        <f>VLOOKUP(D1413,TeamsFranchises!$A$2:$B$121,2,FALSE)</f>
        <v>New York Mets</v>
      </c>
      <c r="G1413">
        <v>10</v>
      </c>
      <c r="H1413">
        <v>162</v>
      </c>
      <c r="I1413">
        <v>81</v>
      </c>
      <c r="J1413">
        <v>51</v>
      </c>
      <c r="K1413">
        <v>111</v>
      </c>
      <c r="N1413">
        <f t="shared" si="88"/>
        <v>0</v>
      </c>
      <c r="O1413" t="s">
        <v>51</v>
      </c>
      <c r="P1413">
        <f t="shared" si="89"/>
        <v>0</v>
      </c>
      <c r="Q1413" t="s">
        <v>51</v>
      </c>
      <c r="R1413">
        <f t="shared" si="90"/>
        <v>1</v>
      </c>
      <c r="S1413">
        <f t="shared" si="91"/>
        <v>0</v>
      </c>
      <c r="T1413" t="str">
        <f>IF('Teams-Start'!A1413&gt;=1903,"Y","N")</f>
        <v>Y</v>
      </c>
      <c r="U1413">
        <v>501</v>
      </c>
      <c r="V1413">
        <v>5336</v>
      </c>
      <c r="W1413">
        <v>1168</v>
      </c>
      <c r="X1413">
        <v>156</v>
      </c>
      <c r="Y1413">
        <v>35</v>
      </c>
      <c r="Z1413">
        <v>96</v>
      </c>
      <c r="AA1413">
        <v>457</v>
      </c>
      <c r="AB1413">
        <v>1078</v>
      </c>
      <c r="AC1413">
        <v>41</v>
      </c>
      <c r="AD1413">
        <v>52</v>
      </c>
      <c r="AG1413">
        <v>774</v>
      </c>
      <c r="AH1413">
        <v>653</v>
      </c>
      <c r="AI1413">
        <v>4.12</v>
      </c>
      <c r="AJ1413">
        <v>42</v>
      </c>
      <c r="AK1413">
        <v>5</v>
      </c>
      <c r="AL1413">
        <v>12</v>
      </c>
      <c r="AM1413">
        <v>4281</v>
      </c>
      <c r="AN1413">
        <v>1452</v>
      </c>
      <c r="AO1413">
        <v>162</v>
      </c>
      <c r="AP1413">
        <v>529</v>
      </c>
      <c r="AQ1413">
        <v>806</v>
      </c>
      <c r="AR1413">
        <v>208</v>
      </c>
      <c r="AS1413">
        <v>151</v>
      </c>
      <c r="AT1413">
        <v>0.96699999999999997</v>
      </c>
      <c r="AU1413" t="s">
        <v>534</v>
      </c>
      <c r="AV1413" t="s">
        <v>457</v>
      </c>
      <c r="AW1413">
        <v>1080108</v>
      </c>
      <c r="AX1413">
        <v>100</v>
      </c>
      <c r="AY1413">
        <v>105</v>
      </c>
      <c r="AZ1413" t="s">
        <v>533</v>
      </c>
      <c r="BA1413" t="s">
        <v>532</v>
      </c>
      <c r="BB1413" t="s">
        <v>532</v>
      </c>
    </row>
    <row r="1414" spans="1:54" x14ac:dyDescent="0.25">
      <c r="A1414">
        <v>1963</v>
      </c>
      <c r="B1414" t="s">
        <v>157</v>
      </c>
      <c r="C1414" t="s">
        <v>122</v>
      </c>
      <c r="D1414" t="s">
        <v>122</v>
      </c>
      <c r="E1414" t="str">
        <f>VLOOKUP(D1414,TeamsFranchises!$A$2:$B$121,2,FALSE)</f>
        <v>Philadelphia Phillies</v>
      </c>
      <c r="G1414">
        <v>4</v>
      </c>
      <c r="H1414">
        <v>162</v>
      </c>
      <c r="I1414">
        <v>81</v>
      </c>
      <c r="J1414">
        <v>87</v>
      </c>
      <c r="K1414">
        <v>75</v>
      </c>
      <c r="N1414">
        <f t="shared" si="88"/>
        <v>0</v>
      </c>
      <c r="O1414" t="s">
        <v>51</v>
      </c>
      <c r="P1414">
        <f t="shared" si="89"/>
        <v>0</v>
      </c>
      <c r="Q1414" t="s">
        <v>51</v>
      </c>
      <c r="R1414">
        <f t="shared" si="90"/>
        <v>1</v>
      </c>
      <c r="S1414">
        <f t="shared" si="91"/>
        <v>0</v>
      </c>
      <c r="T1414" t="str">
        <f>IF('Teams-Start'!A1414&gt;=1903,"Y","N")</f>
        <v>Y</v>
      </c>
      <c r="U1414">
        <v>642</v>
      </c>
      <c r="V1414">
        <v>5524</v>
      </c>
      <c r="W1414">
        <v>1390</v>
      </c>
      <c r="X1414">
        <v>228</v>
      </c>
      <c r="Y1414">
        <v>54</v>
      </c>
      <c r="Z1414">
        <v>126</v>
      </c>
      <c r="AA1414">
        <v>403</v>
      </c>
      <c r="AB1414">
        <v>955</v>
      </c>
      <c r="AC1414">
        <v>56</v>
      </c>
      <c r="AD1414">
        <v>39</v>
      </c>
      <c r="AG1414">
        <v>578</v>
      </c>
      <c r="AH1414">
        <v>500</v>
      </c>
      <c r="AI1414">
        <v>3.09</v>
      </c>
      <c r="AJ1414">
        <v>45</v>
      </c>
      <c r="AK1414">
        <v>12</v>
      </c>
      <c r="AL1414">
        <v>31</v>
      </c>
      <c r="AM1414">
        <v>4371</v>
      </c>
      <c r="AN1414">
        <v>1262</v>
      </c>
      <c r="AO1414">
        <v>113</v>
      </c>
      <c r="AP1414">
        <v>553</v>
      </c>
      <c r="AQ1414">
        <v>1052</v>
      </c>
      <c r="AR1414">
        <v>142</v>
      </c>
      <c r="AS1414">
        <v>147</v>
      </c>
      <c r="AT1414">
        <v>0.97799999999999998</v>
      </c>
      <c r="AU1414" t="s">
        <v>358</v>
      </c>
      <c r="AV1414" t="s">
        <v>503</v>
      </c>
      <c r="AW1414">
        <v>907141</v>
      </c>
      <c r="AX1414">
        <v>99</v>
      </c>
      <c r="AY1414">
        <v>99</v>
      </c>
      <c r="AZ1414" t="s">
        <v>122</v>
      </c>
      <c r="BA1414" t="s">
        <v>122</v>
      </c>
      <c r="BB1414" t="s">
        <v>122</v>
      </c>
    </row>
    <row r="1415" spans="1:54" x14ac:dyDescent="0.25">
      <c r="A1415">
        <v>1963</v>
      </c>
      <c r="B1415" t="s">
        <v>157</v>
      </c>
      <c r="C1415" t="s">
        <v>229</v>
      </c>
      <c r="D1415" t="s">
        <v>229</v>
      </c>
      <c r="E1415" t="str">
        <f>VLOOKUP(D1415,TeamsFranchises!$A$2:$B$121,2,FALSE)</f>
        <v>Pittsburgh Pirates</v>
      </c>
      <c r="G1415">
        <v>8</v>
      </c>
      <c r="H1415">
        <v>162</v>
      </c>
      <c r="I1415">
        <v>81</v>
      </c>
      <c r="J1415">
        <v>74</v>
      </c>
      <c r="K1415">
        <v>88</v>
      </c>
      <c r="N1415">
        <f t="shared" si="88"/>
        <v>0</v>
      </c>
      <c r="O1415" t="s">
        <v>51</v>
      </c>
      <c r="P1415">
        <f t="shared" si="89"/>
        <v>0</v>
      </c>
      <c r="Q1415" t="s">
        <v>51</v>
      </c>
      <c r="R1415">
        <f t="shared" si="90"/>
        <v>1</v>
      </c>
      <c r="S1415">
        <f t="shared" si="91"/>
        <v>0</v>
      </c>
      <c r="T1415" t="str">
        <f>IF('Teams-Start'!A1415&gt;=1903,"Y","N")</f>
        <v>Y</v>
      </c>
      <c r="U1415">
        <v>567</v>
      </c>
      <c r="V1415">
        <v>5536</v>
      </c>
      <c r="W1415">
        <v>1385</v>
      </c>
      <c r="X1415">
        <v>181</v>
      </c>
      <c r="Y1415">
        <v>49</v>
      </c>
      <c r="Z1415">
        <v>108</v>
      </c>
      <c r="AA1415">
        <v>454</v>
      </c>
      <c r="AB1415">
        <v>940</v>
      </c>
      <c r="AC1415">
        <v>57</v>
      </c>
      <c r="AD1415">
        <v>41</v>
      </c>
      <c r="AG1415">
        <v>595</v>
      </c>
      <c r="AH1415">
        <v>499</v>
      </c>
      <c r="AI1415">
        <v>3.1</v>
      </c>
      <c r="AJ1415">
        <v>34</v>
      </c>
      <c r="AK1415">
        <v>16</v>
      </c>
      <c r="AL1415">
        <v>33</v>
      </c>
      <c r="AM1415">
        <v>4344</v>
      </c>
      <c r="AN1415">
        <v>1350</v>
      </c>
      <c r="AO1415">
        <v>99</v>
      </c>
      <c r="AP1415">
        <v>457</v>
      </c>
      <c r="AQ1415">
        <v>900</v>
      </c>
      <c r="AR1415">
        <v>182</v>
      </c>
      <c r="AS1415">
        <v>195</v>
      </c>
      <c r="AT1415">
        <v>0.97199999999999998</v>
      </c>
      <c r="AU1415" t="s">
        <v>390</v>
      </c>
      <c r="AV1415" t="s">
        <v>447</v>
      </c>
      <c r="AW1415">
        <v>783648</v>
      </c>
      <c r="AX1415">
        <v>101</v>
      </c>
      <c r="AY1415">
        <v>100</v>
      </c>
      <c r="AZ1415" t="s">
        <v>229</v>
      </c>
      <c r="BA1415" t="s">
        <v>229</v>
      </c>
      <c r="BB1415" t="s">
        <v>229</v>
      </c>
    </row>
    <row r="1416" spans="1:54" x14ac:dyDescent="0.25">
      <c r="A1416">
        <v>1963</v>
      </c>
      <c r="B1416" t="s">
        <v>157</v>
      </c>
      <c r="C1416" t="s">
        <v>514</v>
      </c>
      <c r="D1416" t="s">
        <v>243</v>
      </c>
      <c r="E1416" t="str">
        <f>VLOOKUP(D1416,TeamsFranchises!$A$2:$B$121,2,FALSE)</f>
        <v>San Francisco Giants</v>
      </c>
      <c r="G1416">
        <v>3</v>
      </c>
      <c r="H1416">
        <v>162</v>
      </c>
      <c r="I1416">
        <v>81</v>
      </c>
      <c r="J1416">
        <v>88</v>
      </c>
      <c r="K1416">
        <v>74</v>
      </c>
      <c r="N1416">
        <f t="shared" si="88"/>
        <v>0</v>
      </c>
      <c r="O1416" t="s">
        <v>51</v>
      </c>
      <c r="P1416">
        <f t="shared" si="89"/>
        <v>0</v>
      </c>
      <c r="Q1416" t="s">
        <v>51</v>
      </c>
      <c r="R1416">
        <f t="shared" si="90"/>
        <v>1</v>
      </c>
      <c r="S1416">
        <f t="shared" si="91"/>
        <v>0</v>
      </c>
      <c r="T1416" t="str">
        <f>IF('Teams-Start'!A1416&gt;=1903,"Y","N")</f>
        <v>Y</v>
      </c>
      <c r="U1416">
        <v>725</v>
      </c>
      <c r="V1416">
        <v>5579</v>
      </c>
      <c r="W1416">
        <v>1442</v>
      </c>
      <c r="X1416">
        <v>206</v>
      </c>
      <c r="Y1416">
        <v>35</v>
      </c>
      <c r="Z1416">
        <v>197</v>
      </c>
      <c r="AA1416">
        <v>441</v>
      </c>
      <c r="AB1416">
        <v>889</v>
      </c>
      <c r="AC1416">
        <v>55</v>
      </c>
      <c r="AD1416">
        <v>49</v>
      </c>
      <c r="AG1416">
        <v>641</v>
      </c>
      <c r="AH1416">
        <v>547</v>
      </c>
      <c r="AI1416">
        <v>3.35</v>
      </c>
      <c r="AJ1416">
        <v>46</v>
      </c>
      <c r="AK1416">
        <v>9</v>
      </c>
      <c r="AL1416">
        <v>30</v>
      </c>
      <c r="AM1416">
        <v>4407</v>
      </c>
      <c r="AN1416">
        <v>1380</v>
      </c>
      <c r="AO1416">
        <v>126</v>
      </c>
      <c r="AP1416">
        <v>464</v>
      </c>
      <c r="AQ1416">
        <v>954</v>
      </c>
      <c r="AR1416">
        <v>156</v>
      </c>
      <c r="AS1416">
        <v>113</v>
      </c>
      <c r="AT1416">
        <v>0.97499999999999998</v>
      </c>
      <c r="AU1416" t="s">
        <v>515</v>
      </c>
      <c r="AV1416" t="s">
        <v>517</v>
      </c>
      <c r="AW1416">
        <v>1571306</v>
      </c>
      <c r="AX1416">
        <v>99</v>
      </c>
      <c r="AY1416">
        <v>97</v>
      </c>
      <c r="AZ1416" t="s">
        <v>243</v>
      </c>
      <c r="BA1416" t="s">
        <v>514</v>
      </c>
      <c r="BB1416" t="s">
        <v>514</v>
      </c>
    </row>
    <row r="1417" spans="1:54" x14ac:dyDescent="0.25">
      <c r="A1417">
        <v>1963</v>
      </c>
      <c r="B1417" t="s">
        <v>157</v>
      </c>
      <c r="C1417" t="s">
        <v>396</v>
      </c>
      <c r="D1417" t="s">
        <v>154</v>
      </c>
      <c r="E1417" t="str">
        <f>VLOOKUP(D1417,TeamsFranchises!$A$2:$B$121,2,FALSE)</f>
        <v>St. Louis Cardinals</v>
      </c>
      <c r="G1417">
        <v>2</v>
      </c>
      <c r="H1417">
        <v>162</v>
      </c>
      <c r="I1417">
        <v>81</v>
      </c>
      <c r="J1417">
        <v>93</v>
      </c>
      <c r="K1417">
        <v>69</v>
      </c>
      <c r="N1417">
        <f t="shared" si="88"/>
        <v>0</v>
      </c>
      <c r="O1417" t="s">
        <v>51</v>
      </c>
      <c r="P1417">
        <f t="shared" si="89"/>
        <v>0</v>
      </c>
      <c r="Q1417" t="s">
        <v>51</v>
      </c>
      <c r="R1417">
        <f t="shared" si="90"/>
        <v>1</v>
      </c>
      <c r="S1417">
        <f t="shared" si="91"/>
        <v>0</v>
      </c>
      <c r="T1417" t="str">
        <f>IF('Teams-Start'!A1417&gt;=1903,"Y","N")</f>
        <v>Y</v>
      </c>
      <c r="U1417">
        <v>747</v>
      </c>
      <c r="V1417">
        <v>5678</v>
      </c>
      <c r="W1417">
        <v>1540</v>
      </c>
      <c r="X1417">
        <v>231</v>
      </c>
      <c r="Y1417">
        <v>66</v>
      </c>
      <c r="Z1417">
        <v>128</v>
      </c>
      <c r="AA1417">
        <v>458</v>
      </c>
      <c r="AB1417">
        <v>915</v>
      </c>
      <c r="AC1417">
        <v>77</v>
      </c>
      <c r="AD1417">
        <v>42</v>
      </c>
      <c r="AG1417">
        <v>628</v>
      </c>
      <c r="AH1417">
        <v>540</v>
      </c>
      <c r="AI1417">
        <v>3.32</v>
      </c>
      <c r="AJ1417">
        <v>49</v>
      </c>
      <c r="AK1417">
        <v>17</v>
      </c>
      <c r="AL1417">
        <v>32</v>
      </c>
      <c r="AM1417">
        <v>4389</v>
      </c>
      <c r="AN1417">
        <v>1329</v>
      </c>
      <c r="AO1417">
        <v>124</v>
      </c>
      <c r="AP1417">
        <v>463</v>
      </c>
      <c r="AQ1417">
        <v>978</v>
      </c>
      <c r="AR1417">
        <v>147</v>
      </c>
      <c r="AS1417">
        <v>136</v>
      </c>
      <c r="AT1417">
        <v>0.97599999999999998</v>
      </c>
      <c r="AU1417" t="s">
        <v>409</v>
      </c>
      <c r="AV1417" t="s">
        <v>444</v>
      </c>
      <c r="AW1417">
        <v>1170546</v>
      </c>
      <c r="AX1417">
        <v>110</v>
      </c>
      <c r="AY1417">
        <v>109</v>
      </c>
      <c r="AZ1417" t="s">
        <v>154</v>
      </c>
      <c r="BA1417" t="s">
        <v>396</v>
      </c>
      <c r="BB1417" t="s">
        <v>396</v>
      </c>
    </row>
    <row r="1418" spans="1:54" x14ac:dyDescent="0.25">
      <c r="A1418">
        <v>1963</v>
      </c>
      <c r="B1418" t="s">
        <v>410</v>
      </c>
      <c r="C1418" t="s">
        <v>525</v>
      </c>
      <c r="D1418" t="s">
        <v>526</v>
      </c>
      <c r="E1418" t="str">
        <f>VLOOKUP(D1418,TeamsFranchises!$A$2:$B$121,2,FALSE)</f>
        <v>Texas Rangers</v>
      </c>
      <c r="G1418">
        <v>10</v>
      </c>
      <c r="H1418">
        <v>162</v>
      </c>
      <c r="I1418">
        <v>80</v>
      </c>
      <c r="J1418">
        <v>56</v>
      </c>
      <c r="K1418">
        <v>106</v>
      </c>
      <c r="N1418">
        <f t="shared" si="88"/>
        <v>0</v>
      </c>
      <c r="O1418" t="s">
        <v>51</v>
      </c>
      <c r="P1418">
        <f t="shared" si="89"/>
        <v>0</v>
      </c>
      <c r="Q1418" t="s">
        <v>51</v>
      </c>
      <c r="R1418">
        <f t="shared" si="90"/>
        <v>1</v>
      </c>
      <c r="S1418">
        <f t="shared" si="91"/>
        <v>0</v>
      </c>
      <c r="T1418" t="str">
        <f>IF('Teams-Start'!A1418&gt;=1903,"Y","N")</f>
        <v>Y</v>
      </c>
      <c r="U1418">
        <v>578</v>
      </c>
      <c r="V1418">
        <v>5446</v>
      </c>
      <c r="W1418">
        <v>1237</v>
      </c>
      <c r="X1418">
        <v>190</v>
      </c>
      <c r="Y1418">
        <v>35</v>
      </c>
      <c r="Z1418">
        <v>138</v>
      </c>
      <c r="AA1418">
        <v>497</v>
      </c>
      <c r="AB1418">
        <v>963</v>
      </c>
      <c r="AC1418">
        <v>68</v>
      </c>
      <c r="AD1418">
        <v>28</v>
      </c>
      <c r="AG1418">
        <v>812</v>
      </c>
      <c r="AH1418">
        <v>711</v>
      </c>
      <c r="AI1418">
        <v>4.42</v>
      </c>
      <c r="AJ1418">
        <v>29</v>
      </c>
      <c r="AK1418">
        <v>8</v>
      </c>
      <c r="AL1418">
        <v>25</v>
      </c>
      <c r="AM1418">
        <v>4341</v>
      </c>
      <c r="AN1418">
        <v>1486</v>
      </c>
      <c r="AO1418">
        <v>176</v>
      </c>
      <c r="AP1418">
        <v>537</v>
      </c>
      <c r="AQ1418">
        <v>744</v>
      </c>
      <c r="AR1418">
        <v>182</v>
      </c>
      <c r="AS1418">
        <v>165</v>
      </c>
      <c r="AT1418">
        <v>0.97099999999999997</v>
      </c>
      <c r="AU1418" t="s">
        <v>397</v>
      </c>
      <c r="AV1418" t="s">
        <v>535</v>
      </c>
      <c r="AW1418">
        <v>535604</v>
      </c>
      <c r="AX1418">
        <v>100</v>
      </c>
      <c r="AY1418">
        <v>103</v>
      </c>
      <c r="AZ1418" t="s">
        <v>527</v>
      </c>
      <c r="BA1418" t="s">
        <v>525</v>
      </c>
      <c r="BB1418" t="s">
        <v>525</v>
      </c>
    </row>
    <row r="1419" spans="1:54" x14ac:dyDescent="0.25">
      <c r="A1419">
        <v>1964</v>
      </c>
      <c r="B1419" t="s">
        <v>410</v>
      </c>
      <c r="C1419" t="s">
        <v>95</v>
      </c>
      <c r="D1419" t="s">
        <v>95</v>
      </c>
      <c r="E1419" t="str">
        <f>VLOOKUP(D1419,TeamsFranchises!$A$2:$B$121,2,FALSE)</f>
        <v>Baltimore Orioles</v>
      </c>
      <c r="G1419">
        <v>3</v>
      </c>
      <c r="H1419">
        <v>163</v>
      </c>
      <c r="I1419">
        <v>82</v>
      </c>
      <c r="J1419">
        <v>97</v>
      </c>
      <c r="K1419">
        <v>65</v>
      </c>
      <c r="N1419">
        <f t="shared" si="88"/>
        <v>0</v>
      </c>
      <c r="O1419" t="s">
        <v>51</v>
      </c>
      <c r="P1419">
        <f t="shared" si="89"/>
        <v>0</v>
      </c>
      <c r="Q1419" t="s">
        <v>51</v>
      </c>
      <c r="R1419">
        <f t="shared" si="90"/>
        <v>1</v>
      </c>
      <c r="S1419">
        <f t="shared" si="91"/>
        <v>0</v>
      </c>
      <c r="T1419" t="str">
        <f>IF('Teams-Start'!A1419&gt;=1903,"Y","N")</f>
        <v>Y</v>
      </c>
      <c r="U1419">
        <v>679</v>
      </c>
      <c r="V1419">
        <v>5463</v>
      </c>
      <c r="W1419">
        <v>1357</v>
      </c>
      <c r="X1419">
        <v>229</v>
      </c>
      <c r="Y1419">
        <v>20</v>
      </c>
      <c r="Z1419">
        <v>162</v>
      </c>
      <c r="AA1419">
        <v>537</v>
      </c>
      <c r="AB1419">
        <v>1019</v>
      </c>
      <c r="AC1419">
        <v>78</v>
      </c>
      <c r="AD1419">
        <v>38</v>
      </c>
      <c r="AG1419">
        <v>567</v>
      </c>
      <c r="AH1419">
        <v>512</v>
      </c>
      <c r="AI1419">
        <v>3.16</v>
      </c>
      <c r="AJ1419">
        <v>44</v>
      </c>
      <c r="AK1419">
        <v>17</v>
      </c>
      <c r="AL1419">
        <v>41</v>
      </c>
      <c r="AM1419">
        <v>4374</v>
      </c>
      <c r="AN1419">
        <v>1292</v>
      </c>
      <c r="AO1419">
        <v>129</v>
      </c>
      <c r="AP1419">
        <v>456</v>
      </c>
      <c r="AQ1419">
        <v>939</v>
      </c>
      <c r="AR1419">
        <v>95</v>
      </c>
      <c r="AS1419">
        <v>159</v>
      </c>
      <c r="AT1419">
        <v>0.98499999999999999</v>
      </c>
      <c r="AU1419" t="s">
        <v>218</v>
      </c>
      <c r="AV1419" t="s">
        <v>504</v>
      </c>
      <c r="AW1419">
        <v>1116215</v>
      </c>
      <c r="AX1419">
        <v>100</v>
      </c>
      <c r="AY1419">
        <v>99</v>
      </c>
      <c r="AZ1419" t="s">
        <v>95</v>
      </c>
      <c r="BA1419" t="s">
        <v>95</v>
      </c>
      <c r="BB1419" t="s">
        <v>95</v>
      </c>
    </row>
    <row r="1420" spans="1:54" x14ac:dyDescent="0.25">
      <c r="A1420">
        <v>1964</v>
      </c>
      <c r="B1420" t="s">
        <v>410</v>
      </c>
      <c r="C1420" t="s">
        <v>54</v>
      </c>
      <c r="D1420" t="s">
        <v>54</v>
      </c>
      <c r="E1420" t="str">
        <f>VLOOKUP(D1420,TeamsFranchises!$A$2:$B$121,2,FALSE)</f>
        <v>Boston Red Sox</v>
      </c>
      <c r="G1420">
        <v>8</v>
      </c>
      <c r="H1420">
        <v>162</v>
      </c>
      <c r="I1420">
        <v>81</v>
      </c>
      <c r="J1420">
        <v>72</v>
      </c>
      <c r="K1420">
        <v>90</v>
      </c>
      <c r="N1420">
        <f t="shared" si="88"/>
        <v>0</v>
      </c>
      <c r="O1420" t="s">
        <v>51</v>
      </c>
      <c r="P1420">
        <f t="shared" si="89"/>
        <v>0</v>
      </c>
      <c r="Q1420" t="s">
        <v>51</v>
      </c>
      <c r="R1420">
        <f t="shared" si="90"/>
        <v>1</v>
      </c>
      <c r="S1420">
        <f t="shared" si="91"/>
        <v>0</v>
      </c>
      <c r="T1420" t="str">
        <f>IF('Teams-Start'!A1420&gt;=1903,"Y","N")</f>
        <v>Y</v>
      </c>
      <c r="U1420">
        <v>688</v>
      </c>
      <c r="V1420">
        <v>5513</v>
      </c>
      <c r="W1420">
        <v>1425</v>
      </c>
      <c r="X1420">
        <v>253</v>
      </c>
      <c r="Y1420">
        <v>29</v>
      </c>
      <c r="Z1420">
        <v>186</v>
      </c>
      <c r="AA1420">
        <v>504</v>
      </c>
      <c r="AB1420">
        <v>917</v>
      </c>
      <c r="AC1420">
        <v>18</v>
      </c>
      <c r="AD1420">
        <v>16</v>
      </c>
      <c r="AG1420">
        <v>793</v>
      </c>
      <c r="AH1420">
        <v>711</v>
      </c>
      <c r="AI1420">
        <v>4.5</v>
      </c>
      <c r="AJ1420">
        <v>21</v>
      </c>
      <c r="AK1420">
        <v>9</v>
      </c>
      <c r="AL1420">
        <v>38</v>
      </c>
      <c r="AM1420">
        <v>4266</v>
      </c>
      <c r="AN1420">
        <v>1464</v>
      </c>
      <c r="AO1420">
        <v>178</v>
      </c>
      <c r="AP1420">
        <v>571</v>
      </c>
      <c r="AQ1420">
        <v>1094</v>
      </c>
      <c r="AR1420">
        <v>136</v>
      </c>
      <c r="AS1420">
        <v>123</v>
      </c>
      <c r="AT1420">
        <v>0.97699999999999998</v>
      </c>
      <c r="AU1420" t="s">
        <v>441</v>
      </c>
      <c r="AV1420" t="s">
        <v>493</v>
      </c>
      <c r="AW1420">
        <v>883276</v>
      </c>
      <c r="AX1420">
        <v>105</v>
      </c>
      <c r="AY1420">
        <v>106</v>
      </c>
      <c r="AZ1420" t="s">
        <v>54</v>
      </c>
      <c r="BA1420" t="s">
        <v>54</v>
      </c>
      <c r="BB1420" t="s">
        <v>54</v>
      </c>
    </row>
    <row r="1421" spans="1:54" x14ac:dyDescent="0.25">
      <c r="A1421">
        <v>1964</v>
      </c>
      <c r="B1421" t="s">
        <v>410</v>
      </c>
      <c r="C1421" t="s">
        <v>415</v>
      </c>
      <c r="D1421" t="s">
        <v>416</v>
      </c>
      <c r="E1421" t="str">
        <f>VLOOKUP(D1421,TeamsFranchises!$A$2:$B$121,2,FALSE)</f>
        <v>Chicago White Sox</v>
      </c>
      <c r="G1421">
        <v>2</v>
      </c>
      <c r="H1421">
        <v>162</v>
      </c>
      <c r="I1421">
        <v>81</v>
      </c>
      <c r="J1421">
        <v>98</v>
      </c>
      <c r="K1421">
        <v>64</v>
      </c>
      <c r="N1421">
        <f t="shared" si="88"/>
        <v>0</v>
      </c>
      <c r="O1421" t="s">
        <v>51</v>
      </c>
      <c r="P1421">
        <f t="shared" si="89"/>
        <v>0</v>
      </c>
      <c r="Q1421" t="s">
        <v>51</v>
      </c>
      <c r="R1421">
        <f t="shared" si="90"/>
        <v>1</v>
      </c>
      <c r="S1421">
        <f t="shared" si="91"/>
        <v>0</v>
      </c>
      <c r="T1421" t="str">
        <f>IF('Teams-Start'!A1421&gt;=1903,"Y","N")</f>
        <v>Y</v>
      </c>
      <c r="U1421">
        <v>642</v>
      </c>
      <c r="V1421">
        <v>5491</v>
      </c>
      <c r="W1421">
        <v>1356</v>
      </c>
      <c r="X1421">
        <v>184</v>
      </c>
      <c r="Y1421">
        <v>40</v>
      </c>
      <c r="Z1421">
        <v>106</v>
      </c>
      <c r="AA1421">
        <v>562</v>
      </c>
      <c r="AB1421">
        <v>902</v>
      </c>
      <c r="AC1421">
        <v>75</v>
      </c>
      <c r="AD1421">
        <v>39</v>
      </c>
      <c r="AG1421">
        <v>501</v>
      </c>
      <c r="AH1421">
        <v>443</v>
      </c>
      <c r="AI1421">
        <v>2.72</v>
      </c>
      <c r="AJ1421">
        <v>44</v>
      </c>
      <c r="AK1421">
        <v>20</v>
      </c>
      <c r="AL1421">
        <v>45</v>
      </c>
      <c r="AM1421">
        <v>4401</v>
      </c>
      <c r="AN1421">
        <v>1216</v>
      </c>
      <c r="AO1421">
        <v>124</v>
      </c>
      <c r="AP1421">
        <v>401</v>
      </c>
      <c r="AQ1421">
        <v>955</v>
      </c>
      <c r="AR1421">
        <v>122</v>
      </c>
      <c r="AS1421">
        <v>164</v>
      </c>
      <c r="AT1421">
        <v>0.98099999999999998</v>
      </c>
      <c r="AU1421" t="s">
        <v>417</v>
      </c>
      <c r="AV1421" t="s">
        <v>450</v>
      </c>
      <c r="AW1421">
        <v>1250053</v>
      </c>
      <c r="AX1421">
        <v>97</v>
      </c>
      <c r="AY1421">
        <v>95</v>
      </c>
      <c r="AZ1421" t="s">
        <v>416</v>
      </c>
      <c r="BA1421" t="s">
        <v>415</v>
      </c>
      <c r="BB1421" t="s">
        <v>415</v>
      </c>
    </row>
    <row r="1422" spans="1:54" x14ac:dyDescent="0.25">
      <c r="A1422">
        <v>1964</v>
      </c>
      <c r="B1422" t="s">
        <v>157</v>
      </c>
      <c r="C1422" t="s">
        <v>161</v>
      </c>
      <c r="D1422" t="s">
        <v>162</v>
      </c>
      <c r="E1422" t="str">
        <f>VLOOKUP(D1422,TeamsFranchises!$A$2:$B$121,2,FALSE)</f>
        <v>Chicago Cubs</v>
      </c>
      <c r="G1422">
        <v>8</v>
      </c>
      <c r="H1422">
        <v>162</v>
      </c>
      <c r="I1422">
        <v>81</v>
      </c>
      <c r="J1422">
        <v>76</v>
      </c>
      <c r="K1422">
        <v>86</v>
      </c>
      <c r="N1422">
        <f t="shared" si="88"/>
        <v>0</v>
      </c>
      <c r="O1422" t="s">
        <v>51</v>
      </c>
      <c r="P1422">
        <f t="shared" si="89"/>
        <v>0</v>
      </c>
      <c r="Q1422" t="s">
        <v>51</v>
      </c>
      <c r="R1422">
        <f t="shared" si="90"/>
        <v>1</v>
      </c>
      <c r="S1422">
        <f t="shared" si="91"/>
        <v>0</v>
      </c>
      <c r="T1422" t="str">
        <f>IF('Teams-Start'!A1422&gt;=1903,"Y","N")</f>
        <v>Y</v>
      </c>
      <c r="U1422">
        <v>649</v>
      </c>
      <c r="V1422">
        <v>5545</v>
      </c>
      <c r="W1422">
        <v>1391</v>
      </c>
      <c r="X1422">
        <v>239</v>
      </c>
      <c r="Y1422">
        <v>50</v>
      </c>
      <c r="Z1422">
        <v>145</v>
      </c>
      <c r="AA1422">
        <v>499</v>
      </c>
      <c r="AB1422">
        <v>1041</v>
      </c>
      <c r="AC1422">
        <v>70</v>
      </c>
      <c r="AD1422">
        <v>49</v>
      </c>
      <c r="AG1422">
        <v>724</v>
      </c>
      <c r="AH1422">
        <v>655</v>
      </c>
      <c r="AI1422">
        <v>4.08</v>
      </c>
      <c r="AJ1422">
        <v>58</v>
      </c>
      <c r="AK1422">
        <v>11</v>
      </c>
      <c r="AL1422">
        <v>19</v>
      </c>
      <c r="AM1422">
        <v>4335</v>
      </c>
      <c r="AN1422">
        <v>1510</v>
      </c>
      <c r="AO1422">
        <v>144</v>
      </c>
      <c r="AP1422">
        <v>423</v>
      </c>
      <c r="AQ1422">
        <v>737</v>
      </c>
      <c r="AR1422">
        <v>162</v>
      </c>
      <c r="AS1422">
        <v>147</v>
      </c>
      <c r="AT1422">
        <v>0.97499999999999998</v>
      </c>
      <c r="AU1422" t="s">
        <v>434</v>
      </c>
      <c r="AV1422" t="s">
        <v>473</v>
      </c>
      <c r="AW1422">
        <v>751647</v>
      </c>
      <c r="AX1422">
        <v>104</v>
      </c>
      <c r="AY1422">
        <v>105</v>
      </c>
      <c r="AZ1422" t="s">
        <v>162</v>
      </c>
      <c r="BA1422" t="s">
        <v>161</v>
      </c>
      <c r="BB1422" t="s">
        <v>161</v>
      </c>
    </row>
    <row r="1423" spans="1:54" x14ac:dyDescent="0.25">
      <c r="A1423">
        <v>1964</v>
      </c>
      <c r="B1423" t="s">
        <v>157</v>
      </c>
      <c r="C1423" t="s">
        <v>167</v>
      </c>
      <c r="D1423" t="s">
        <v>167</v>
      </c>
      <c r="E1423" t="str">
        <f>VLOOKUP(D1423,TeamsFranchises!$A$2:$B$121,2,FALSE)</f>
        <v>Cincinnati Reds</v>
      </c>
      <c r="G1423">
        <v>2</v>
      </c>
      <c r="H1423">
        <v>163</v>
      </c>
      <c r="I1423">
        <v>82</v>
      </c>
      <c r="J1423">
        <v>92</v>
      </c>
      <c r="K1423">
        <v>70</v>
      </c>
      <c r="N1423">
        <f t="shared" si="88"/>
        <v>0</v>
      </c>
      <c r="O1423" t="s">
        <v>51</v>
      </c>
      <c r="P1423">
        <f t="shared" si="89"/>
        <v>0</v>
      </c>
      <c r="Q1423" t="s">
        <v>51</v>
      </c>
      <c r="R1423">
        <f t="shared" si="90"/>
        <v>1</v>
      </c>
      <c r="S1423">
        <f t="shared" si="91"/>
        <v>0</v>
      </c>
      <c r="T1423" t="str">
        <f>IF('Teams-Start'!A1423&gt;=1903,"Y","N")</f>
        <v>Y</v>
      </c>
      <c r="U1423">
        <v>660</v>
      </c>
      <c r="V1423">
        <v>5561</v>
      </c>
      <c r="W1423">
        <v>1383</v>
      </c>
      <c r="X1423">
        <v>220</v>
      </c>
      <c r="Y1423">
        <v>38</v>
      </c>
      <c r="Z1423">
        <v>130</v>
      </c>
      <c r="AA1423">
        <v>457</v>
      </c>
      <c r="AB1423">
        <v>974</v>
      </c>
      <c r="AC1423">
        <v>90</v>
      </c>
      <c r="AD1423">
        <v>36</v>
      </c>
      <c r="AG1423">
        <v>566</v>
      </c>
      <c r="AH1423">
        <v>500</v>
      </c>
      <c r="AI1423">
        <v>3.07</v>
      </c>
      <c r="AJ1423">
        <v>54</v>
      </c>
      <c r="AK1423">
        <v>14</v>
      </c>
      <c r="AL1423">
        <v>35</v>
      </c>
      <c r="AM1423">
        <v>4401</v>
      </c>
      <c r="AN1423">
        <v>1306</v>
      </c>
      <c r="AO1423">
        <v>112</v>
      </c>
      <c r="AP1423">
        <v>436</v>
      </c>
      <c r="AQ1423">
        <v>1122</v>
      </c>
      <c r="AR1423">
        <v>130</v>
      </c>
      <c r="AS1423">
        <v>137</v>
      </c>
      <c r="AT1423">
        <v>0.97899999999999998</v>
      </c>
      <c r="AU1423" t="s">
        <v>165</v>
      </c>
      <c r="AV1423" t="s">
        <v>455</v>
      </c>
      <c r="AW1423">
        <v>862466</v>
      </c>
      <c r="AX1423">
        <v>103</v>
      </c>
      <c r="AY1423">
        <v>102</v>
      </c>
      <c r="AZ1423" t="s">
        <v>167</v>
      </c>
      <c r="BA1423" t="s">
        <v>167</v>
      </c>
      <c r="BB1423" t="s">
        <v>167</v>
      </c>
    </row>
    <row r="1424" spans="1:54" x14ac:dyDescent="0.25">
      <c r="A1424">
        <v>1964</v>
      </c>
      <c r="B1424" t="s">
        <v>410</v>
      </c>
      <c r="C1424" t="s">
        <v>64</v>
      </c>
      <c r="D1424" t="s">
        <v>64</v>
      </c>
      <c r="E1424" t="str">
        <f>VLOOKUP(D1424,TeamsFranchises!$A$2:$B$121,2,FALSE)</f>
        <v>Cleveland Indians</v>
      </c>
      <c r="G1424">
        <v>6</v>
      </c>
      <c r="H1424">
        <v>164</v>
      </c>
      <c r="I1424">
        <v>82</v>
      </c>
      <c r="J1424">
        <v>79</v>
      </c>
      <c r="K1424">
        <v>83</v>
      </c>
      <c r="N1424">
        <f t="shared" si="88"/>
        <v>0</v>
      </c>
      <c r="O1424" t="s">
        <v>51</v>
      </c>
      <c r="P1424">
        <f t="shared" si="89"/>
        <v>0</v>
      </c>
      <c r="Q1424" t="s">
        <v>51</v>
      </c>
      <c r="R1424">
        <f t="shared" si="90"/>
        <v>1</v>
      </c>
      <c r="S1424">
        <f t="shared" si="91"/>
        <v>0</v>
      </c>
      <c r="T1424" t="str">
        <f>IF('Teams-Start'!A1424&gt;=1903,"Y","N")</f>
        <v>Y</v>
      </c>
      <c r="U1424">
        <v>689</v>
      </c>
      <c r="V1424">
        <v>5603</v>
      </c>
      <c r="W1424">
        <v>1386</v>
      </c>
      <c r="X1424">
        <v>208</v>
      </c>
      <c r="Y1424">
        <v>22</v>
      </c>
      <c r="Z1424">
        <v>164</v>
      </c>
      <c r="AA1424">
        <v>500</v>
      </c>
      <c r="AB1424">
        <v>1063</v>
      </c>
      <c r="AC1424">
        <v>79</v>
      </c>
      <c r="AD1424">
        <v>51</v>
      </c>
      <c r="AG1424">
        <v>693</v>
      </c>
      <c r="AH1424">
        <v>620</v>
      </c>
      <c r="AI1424">
        <v>3.75</v>
      </c>
      <c r="AJ1424">
        <v>37</v>
      </c>
      <c r="AK1424">
        <v>16</v>
      </c>
      <c r="AL1424">
        <v>37</v>
      </c>
      <c r="AM1424">
        <v>4461</v>
      </c>
      <c r="AN1424">
        <v>1443</v>
      </c>
      <c r="AO1424">
        <v>154</v>
      </c>
      <c r="AP1424">
        <v>565</v>
      </c>
      <c r="AQ1424">
        <v>1162</v>
      </c>
      <c r="AR1424">
        <v>118</v>
      </c>
      <c r="AS1424">
        <v>149</v>
      </c>
      <c r="AT1424">
        <v>0.98099999999999998</v>
      </c>
      <c r="AU1424" t="s">
        <v>487</v>
      </c>
      <c r="AV1424" t="s">
        <v>498</v>
      </c>
      <c r="AW1424">
        <v>653293</v>
      </c>
      <c r="AX1424">
        <v>99</v>
      </c>
      <c r="AY1424">
        <v>99</v>
      </c>
      <c r="AZ1424" t="s">
        <v>64</v>
      </c>
      <c r="BA1424" t="s">
        <v>64</v>
      </c>
      <c r="BB1424" t="s">
        <v>64</v>
      </c>
    </row>
    <row r="1425" spans="1:54" x14ac:dyDescent="0.25">
      <c r="A1425">
        <v>1964</v>
      </c>
      <c r="B1425" t="s">
        <v>410</v>
      </c>
      <c r="C1425" t="s">
        <v>419</v>
      </c>
      <c r="D1425" t="s">
        <v>419</v>
      </c>
      <c r="E1425" t="str">
        <f>VLOOKUP(D1425,TeamsFranchises!$A$2:$B$121,2,FALSE)</f>
        <v>Detroit Tigers</v>
      </c>
      <c r="G1425">
        <v>4</v>
      </c>
      <c r="H1425">
        <v>163</v>
      </c>
      <c r="I1425">
        <v>82</v>
      </c>
      <c r="J1425">
        <v>85</v>
      </c>
      <c r="K1425">
        <v>77</v>
      </c>
      <c r="N1425">
        <f t="shared" si="88"/>
        <v>0</v>
      </c>
      <c r="O1425" t="s">
        <v>51</v>
      </c>
      <c r="P1425">
        <f t="shared" si="89"/>
        <v>0</v>
      </c>
      <c r="Q1425" t="s">
        <v>51</v>
      </c>
      <c r="R1425">
        <f t="shared" si="90"/>
        <v>1</v>
      </c>
      <c r="S1425">
        <f t="shared" si="91"/>
        <v>0</v>
      </c>
      <c r="T1425" t="str">
        <f>IF('Teams-Start'!A1425&gt;=1903,"Y","N")</f>
        <v>Y</v>
      </c>
      <c r="U1425">
        <v>699</v>
      </c>
      <c r="V1425">
        <v>5513</v>
      </c>
      <c r="W1425">
        <v>1394</v>
      </c>
      <c r="X1425">
        <v>199</v>
      </c>
      <c r="Y1425">
        <v>57</v>
      </c>
      <c r="Z1425">
        <v>157</v>
      </c>
      <c r="AA1425">
        <v>517</v>
      </c>
      <c r="AB1425">
        <v>912</v>
      </c>
      <c r="AC1425">
        <v>60</v>
      </c>
      <c r="AD1425">
        <v>27</v>
      </c>
      <c r="AG1425">
        <v>678</v>
      </c>
      <c r="AH1425">
        <v>620</v>
      </c>
      <c r="AI1425">
        <v>3.84</v>
      </c>
      <c r="AJ1425">
        <v>35</v>
      </c>
      <c r="AK1425">
        <v>11</v>
      </c>
      <c r="AL1425">
        <v>35</v>
      </c>
      <c r="AM1425">
        <v>4359</v>
      </c>
      <c r="AN1425">
        <v>1343</v>
      </c>
      <c r="AO1425">
        <v>164</v>
      </c>
      <c r="AP1425">
        <v>536</v>
      </c>
      <c r="AQ1425">
        <v>993</v>
      </c>
      <c r="AR1425">
        <v>109</v>
      </c>
      <c r="AS1425">
        <v>137</v>
      </c>
      <c r="AT1425">
        <v>0.98199999999999998</v>
      </c>
      <c r="AU1425" t="s">
        <v>420</v>
      </c>
      <c r="AV1425" t="s">
        <v>518</v>
      </c>
      <c r="AW1425">
        <v>816139</v>
      </c>
      <c r="AX1425">
        <v>102</v>
      </c>
      <c r="AY1425">
        <v>101</v>
      </c>
      <c r="AZ1425" t="s">
        <v>419</v>
      </c>
      <c r="BA1425" t="s">
        <v>419</v>
      </c>
      <c r="BB1425" t="s">
        <v>419</v>
      </c>
    </row>
    <row r="1426" spans="1:54" x14ac:dyDescent="0.25">
      <c r="A1426">
        <v>1964</v>
      </c>
      <c r="B1426" t="s">
        <v>157</v>
      </c>
      <c r="C1426" t="s">
        <v>528</v>
      </c>
      <c r="D1426" t="s">
        <v>528</v>
      </c>
      <c r="E1426" t="str">
        <f>VLOOKUP(D1426,TeamsFranchises!$A$2:$B$121,2,FALSE)</f>
        <v>Houston Astros</v>
      </c>
      <c r="G1426">
        <v>9</v>
      </c>
      <c r="H1426">
        <v>162</v>
      </c>
      <c r="I1426">
        <v>81</v>
      </c>
      <c r="J1426">
        <v>66</v>
      </c>
      <c r="K1426">
        <v>96</v>
      </c>
      <c r="N1426">
        <f t="shared" si="88"/>
        <v>0</v>
      </c>
      <c r="O1426" t="s">
        <v>51</v>
      </c>
      <c r="P1426">
        <f t="shared" si="89"/>
        <v>0</v>
      </c>
      <c r="Q1426" t="s">
        <v>51</v>
      </c>
      <c r="R1426">
        <f t="shared" si="90"/>
        <v>1</v>
      </c>
      <c r="S1426">
        <f t="shared" si="91"/>
        <v>0</v>
      </c>
      <c r="T1426" t="str">
        <f>IF('Teams-Start'!A1426&gt;=1903,"Y","N")</f>
        <v>Y</v>
      </c>
      <c r="U1426">
        <v>495</v>
      </c>
      <c r="V1426">
        <v>5303</v>
      </c>
      <c r="W1426">
        <v>1214</v>
      </c>
      <c r="X1426">
        <v>162</v>
      </c>
      <c r="Y1426">
        <v>41</v>
      </c>
      <c r="Z1426">
        <v>70</v>
      </c>
      <c r="AA1426">
        <v>381</v>
      </c>
      <c r="AB1426">
        <v>872</v>
      </c>
      <c r="AC1426">
        <v>40</v>
      </c>
      <c r="AD1426">
        <v>48</v>
      </c>
      <c r="AG1426">
        <v>628</v>
      </c>
      <c r="AH1426">
        <v>541</v>
      </c>
      <c r="AI1426">
        <v>3.41</v>
      </c>
      <c r="AJ1426">
        <v>30</v>
      </c>
      <c r="AK1426">
        <v>9</v>
      </c>
      <c r="AL1426">
        <v>31</v>
      </c>
      <c r="AM1426">
        <v>4284</v>
      </c>
      <c r="AN1426">
        <v>1421</v>
      </c>
      <c r="AO1426">
        <v>105</v>
      </c>
      <c r="AP1426">
        <v>353</v>
      </c>
      <c r="AQ1426">
        <v>852</v>
      </c>
      <c r="AR1426">
        <v>149</v>
      </c>
      <c r="AS1426">
        <v>124</v>
      </c>
      <c r="AT1426">
        <v>0.97599999999999998</v>
      </c>
      <c r="AU1426" t="s">
        <v>529</v>
      </c>
      <c r="AV1426" t="s">
        <v>530</v>
      </c>
      <c r="AW1426">
        <v>725773</v>
      </c>
      <c r="AX1426">
        <v>95</v>
      </c>
      <c r="AY1426">
        <v>97</v>
      </c>
      <c r="AZ1426" t="s">
        <v>528</v>
      </c>
      <c r="BA1426" t="s">
        <v>528</v>
      </c>
      <c r="BB1426" t="s">
        <v>528</v>
      </c>
    </row>
    <row r="1427" spans="1:54" x14ac:dyDescent="0.25">
      <c r="A1427">
        <v>1964</v>
      </c>
      <c r="B1427" t="s">
        <v>410</v>
      </c>
      <c r="C1427" t="s">
        <v>506</v>
      </c>
      <c r="D1427" t="s">
        <v>423</v>
      </c>
      <c r="E1427" t="str">
        <f>VLOOKUP(D1427,TeamsFranchises!$A$2:$B$121,2,FALSE)</f>
        <v>Oakland Athletics</v>
      </c>
      <c r="G1427">
        <v>10</v>
      </c>
      <c r="H1427">
        <v>163</v>
      </c>
      <c r="I1427">
        <v>81</v>
      </c>
      <c r="J1427">
        <v>57</v>
      </c>
      <c r="K1427">
        <v>105</v>
      </c>
      <c r="N1427">
        <f t="shared" si="88"/>
        <v>0</v>
      </c>
      <c r="O1427" t="s">
        <v>51</v>
      </c>
      <c r="P1427">
        <f t="shared" si="89"/>
        <v>0</v>
      </c>
      <c r="Q1427" t="s">
        <v>51</v>
      </c>
      <c r="R1427">
        <f t="shared" si="90"/>
        <v>1</v>
      </c>
      <c r="S1427">
        <f t="shared" si="91"/>
        <v>0</v>
      </c>
      <c r="T1427" t="str">
        <f>IF('Teams-Start'!A1427&gt;=1903,"Y","N")</f>
        <v>Y</v>
      </c>
      <c r="U1427">
        <v>621</v>
      </c>
      <c r="V1427">
        <v>5524</v>
      </c>
      <c r="W1427">
        <v>1321</v>
      </c>
      <c r="X1427">
        <v>216</v>
      </c>
      <c r="Y1427">
        <v>29</v>
      </c>
      <c r="Z1427">
        <v>166</v>
      </c>
      <c r="AA1427">
        <v>548</v>
      </c>
      <c r="AB1427">
        <v>1104</v>
      </c>
      <c r="AC1427">
        <v>34</v>
      </c>
      <c r="AD1427">
        <v>20</v>
      </c>
      <c r="AG1427">
        <v>836</v>
      </c>
      <c r="AH1427">
        <v>761</v>
      </c>
      <c r="AI1427">
        <v>4.71</v>
      </c>
      <c r="AJ1427">
        <v>18</v>
      </c>
      <c r="AK1427">
        <v>6</v>
      </c>
      <c r="AL1427">
        <v>27</v>
      </c>
      <c r="AM1427">
        <v>4365</v>
      </c>
      <c r="AN1427">
        <v>1516</v>
      </c>
      <c r="AO1427">
        <v>220</v>
      </c>
      <c r="AP1427">
        <v>614</v>
      </c>
      <c r="AQ1427">
        <v>966</v>
      </c>
      <c r="AR1427">
        <v>154</v>
      </c>
      <c r="AS1427">
        <v>152</v>
      </c>
      <c r="AT1427">
        <v>0.97499999999999998</v>
      </c>
      <c r="AU1427" t="s">
        <v>507</v>
      </c>
      <c r="AV1427" t="s">
        <v>508</v>
      </c>
      <c r="AW1427">
        <v>642478</v>
      </c>
      <c r="AX1427">
        <v>104</v>
      </c>
      <c r="AY1427">
        <v>106</v>
      </c>
      <c r="AZ1427" t="s">
        <v>509</v>
      </c>
      <c r="BA1427" t="s">
        <v>506</v>
      </c>
      <c r="BB1427" t="s">
        <v>506</v>
      </c>
    </row>
    <row r="1428" spans="1:54" x14ac:dyDescent="0.25">
      <c r="A1428">
        <v>1964</v>
      </c>
      <c r="B1428" t="s">
        <v>410</v>
      </c>
      <c r="C1428" t="s">
        <v>519</v>
      </c>
      <c r="D1428" t="s">
        <v>520</v>
      </c>
      <c r="E1428" t="str">
        <f>VLOOKUP(D1428,TeamsFranchises!$A$2:$B$121,2,FALSE)</f>
        <v>Los Angeles Angels of Anaheim</v>
      </c>
      <c r="G1428">
        <v>5</v>
      </c>
      <c r="H1428">
        <v>162</v>
      </c>
      <c r="I1428">
        <v>81</v>
      </c>
      <c r="J1428">
        <v>82</v>
      </c>
      <c r="K1428">
        <v>80</v>
      </c>
      <c r="N1428">
        <f t="shared" si="88"/>
        <v>0</v>
      </c>
      <c r="O1428" t="s">
        <v>51</v>
      </c>
      <c r="P1428">
        <f t="shared" si="89"/>
        <v>0</v>
      </c>
      <c r="Q1428" t="s">
        <v>51</v>
      </c>
      <c r="R1428">
        <f t="shared" si="90"/>
        <v>1</v>
      </c>
      <c r="S1428">
        <f t="shared" si="91"/>
        <v>0</v>
      </c>
      <c r="T1428" t="str">
        <f>IF('Teams-Start'!A1428&gt;=1903,"Y","N")</f>
        <v>Y</v>
      </c>
      <c r="U1428">
        <v>544</v>
      </c>
      <c r="V1428">
        <v>5362</v>
      </c>
      <c r="W1428">
        <v>1297</v>
      </c>
      <c r="X1428">
        <v>186</v>
      </c>
      <c r="Y1428">
        <v>27</v>
      </c>
      <c r="Z1428">
        <v>102</v>
      </c>
      <c r="AA1428">
        <v>472</v>
      </c>
      <c r="AB1428">
        <v>920</v>
      </c>
      <c r="AC1428">
        <v>49</v>
      </c>
      <c r="AD1428">
        <v>39</v>
      </c>
      <c r="AG1428">
        <v>551</v>
      </c>
      <c r="AH1428">
        <v>469</v>
      </c>
      <c r="AI1428">
        <v>2.91</v>
      </c>
      <c r="AJ1428">
        <v>30</v>
      </c>
      <c r="AK1428">
        <v>28</v>
      </c>
      <c r="AL1428">
        <v>41</v>
      </c>
      <c r="AM1428">
        <v>4350</v>
      </c>
      <c r="AN1428">
        <v>1273</v>
      </c>
      <c r="AO1428">
        <v>100</v>
      </c>
      <c r="AP1428">
        <v>530</v>
      </c>
      <c r="AQ1428">
        <v>965</v>
      </c>
      <c r="AR1428">
        <v>138</v>
      </c>
      <c r="AS1428">
        <v>168</v>
      </c>
      <c r="AT1428">
        <v>0.97799999999999998</v>
      </c>
      <c r="AU1428" t="s">
        <v>521</v>
      </c>
      <c r="AV1428" t="s">
        <v>531</v>
      </c>
      <c r="AW1428">
        <v>760439</v>
      </c>
      <c r="AX1428">
        <v>90</v>
      </c>
      <c r="AY1428">
        <v>90</v>
      </c>
      <c r="AZ1428" t="s">
        <v>519</v>
      </c>
      <c r="BA1428" t="s">
        <v>519</v>
      </c>
      <c r="BB1428" t="s">
        <v>519</v>
      </c>
    </row>
    <row r="1429" spans="1:54" x14ac:dyDescent="0.25">
      <c r="A1429">
        <v>1964</v>
      </c>
      <c r="B1429" t="s">
        <v>157</v>
      </c>
      <c r="C1429" t="s">
        <v>511</v>
      </c>
      <c r="D1429" t="s">
        <v>260</v>
      </c>
      <c r="E1429" t="str">
        <f>VLOOKUP(D1429,TeamsFranchises!$A$2:$B$121,2,FALSE)</f>
        <v>Los Angeles Dodgers</v>
      </c>
      <c r="G1429">
        <v>6</v>
      </c>
      <c r="H1429">
        <v>164</v>
      </c>
      <c r="I1429">
        <v>81</v>
      </c>
      <c r="J1429">
        <v>80</v>
      </c>
      <c r="K1429">
        <v>82</v>
      </c>
      <c r="N1429">
        <f t="shared" si="88"/>
        <v>0</v>
      </c>
      <c r="O1429" t="s">
        <v>51</v>
      </c>
      <c r="P1429">
        <f t="shared" si="89"/>
        <v>0</v>
      </c>
      <c r="Q1429" t="s">
        <v>51</v>
      </c>
      <c r="R1429">
        <f t="shared" si="90"/>
        <v>1</v>
      </c>
      <c r="S1429">
        <f t="shared" si="91"/>
        <v>0</v>
      </c>
      <c r="T1429" t="str">
        <f>IF('Teams-Start'!A1429&gt;=1903,"Y","N")</f>
        <v>Y</v>
      </c>
      <c r="U1429">
        <v>614</v>
      </c>
      <c r="V1429">
        <v>5499</v>
      </c>
      <c r="W1429">
        <v>1375</v>
      </c>
      <c r="X1429">
        <v>180</v>
      </c>
      <c r="Y1429">
        <v>39</v>
      </c>
      <c r="Z1429">
        <v>79</v>
      </c>
      <c r="AA1429">
        <v>438</v>
      </c>
      <c r="AB1429">
        <v>893</v>
      </c>
      <c r="AC1429">
        <v>141</v>
      </c>
      <c r="AD1429">
        <v>60</v>
      </c>
      <c r="AG1429">
        <v>572</v>
      </c>
      <c r="AH1429">
        <v>486</v>
      </c>
      <c r="AI1429">
        <v>2.95</v>
      </c>
      <c r="AJ1429">
        <v>47</v>
      </c>
      <c r="AK1429">
        <v>19</v>
      </c>
      <c r="AL1429">
        <v>27</v>
      </c>
      <c r="AM1429">
        <v>4449</v>
      </c>
      <c r="AN1429">
        <v>1289</v>
      </c>
      <c r="AO1429">
        <v>88</v>
      </c>
      <c r="AP1429">
        <v>458</v>
      </c>
      <c r="AQ1429">
        <v>1062</v>
      </c>
      <c r="AR1429">
        <v>170</v>
      </c>
      <c r="AS1429">
        <v>126</v>
      </c>
      <c r="AT1429">
        <v>0.97299999999999998</v>
      </c>
      <c r="AU1429" t="s">
        <v>512</v>
      </c>
      <c r="AV1429" t="s">
        <v>531</v>
      </c>
      <c r="AW1429">
        <v>2228751</v>
      </c>
      <c r="AX1429">
        <v>93</v>
      </c>
      <c r="AY1429">
        <v>92</v>
      </c>
      <c r="AZ1429" t="s">
        <v>260</v>
      </c>
      <c r="BA1429" t="s">
        <v>511</v>
      </c>
      <c r="BB1429" t="s">
        <v>511</v>
      </c>
    </row>
    <row r="1430" spans="1:54" x14ac:dyDescent="0.25">
      <c r="A1430">
        <v>1964</v>
      </c>
      <c r="B1430" t="s">
        <v>410</v>
      </c>
      <c r="C1430" t="s">
        <v>426</v>
      </c>
      <c r="D1430" t="s">
        <v>426</v>
      </c>
      <c r="E1430" t="str">
        <f>VLOOKUP(D1430,TeamsFranchises!$A$2:$B$121,2,FALSE)</f>
        <v>Minnesota Twins</v>
      </c>
      <c r="G1430">
        <v>6</v>
      </c>
      <c r="H1430">
        <v>163</v>
      </c>
      <c r="I1430">
        <v>82</v>
      </c>
      <c r="J1430">
        <v>79</v>
      </c>
      <c r="K1430">
        <v>83</v>
      </c>
      <c r="N1430">
        <f t="shared" si="88"/>
        <v>0</v>
      </c>
      <c r="O1430" t="s">
        <v>51</v>
      </c>
      <c r="P1430">
        <f t="shared" si="89"/>
        <v>0</v>
      </c>
      <c r="Q1430" t="s">
        <v>51</v>
      </c>
      <c r="R1430">
        <f t="shared" si="90"/>
        <v>1</v>
      </c>
      <c r="S1430">
        <f t="shared" si="91"/>
        <v>0</v>
      </c>
      <c r="T1430" t="str">
        <f>IF('Teams-Start'!A1430&gt;=1903,"Y","N")</f>
        <v>Y</v>
      </c>
      <c r="U1430">
        <v>737</v>
      </c>
      <c r="V1430">
        <v>5610</v>
      </c>
      <c r="W1430">
        <v>1413</v>
      </c>
      <c r="X1430">
        <v>227</v>
      </c>
      <c r="Y1430">
        <v>46</v>
      </c>
      <c r="Z1430">
        <v>221</v>
      </c>
      <c r="AA1430">
        <v>553</v>
      </c>
      <c r="AB1430">
        <v>1019</v>
      </c>
      <c r="AC1430">
        <v>46</v>
      </c>
      <c r="AD1430">
        <v>22</v>
      </c>
      <c r="AG1430">
        <v>678</v>
      </c>
      <c r="AH1430">
        <v>588</v>
      </c>
      <c r="AI1430">
        <v>3.58</v>
      </c>
      <c r="AJ1430">
        <v>47</v>
      </c>
      <c r="AK1430">
        <v>4</v>
      </c>
      <c r="AL1430">
        <v>29</v>
      </c>
      <c r="AM1430">
        <v>4431</v>
      </c>
      <c r="AN1430">
        <v>1361</v>
      </c>
      <c r="AO1430">
        <v>181</v>
      </c>
      <c r="AP1430">
        <v>545</v>
      </c>
      <c r="AQ1430">
        <v>1099</v>
      </c>
      <c r="AR1430">
        <v>145</v>
      </c>
      <c r="AS1430">
        <v>131</v>
      </c>
      <c r="AT1430">
        <v>0.97699999999999998</v>
      </c>
      <c r="AU1430" t="s">
        <v>523</v>
      </c>
      <c r="AV1430" t="s">
        <v>524</v>
      </c>
      <c r="AW1430">
        <v>1207514</v>
      </c>
      <c r="AX1430">
        <v>101</v>
      </c>
      <c r="AY1430">
        <v>99</v>
      </c>
      <c r="AZ1430" t="s">
        <v>426</v>
      </c>
      <c r="BA1430" t="s">
        <v>426</v>
      </c>
      <c r="BB1430" t="s">
        <v>426</v>
      </c>
    </row>
    <row r="1431" spans="1:54" x14ac:dyDescent="0.25">
      <c r="A1431">
        <v>1964</v>
      </c>
      <c r="B1431" t="s">
        <v>157</v>
      </c>
      <c r="C1431" t="s">
        <v>499</v>
      </c>
      <c r="D1431" t="s">
        <v>159</v>
      </c>
      <c r="E1431" t="str">
        <f>VLOOKUP(D1431,TeamsFranchises!$A$2:$B$121,2,FALSE)</f>
        <v>Atlanta Braves</v>
      </c>
      <c r="G1431">
        <v>5</v>
      </c>
      <c r="H1431">
        <v>162</v>
      </c>
      <c r="I1431">
        <v>81</v>
      </c>
      <c r="J1431">
        <v>88</v>
      </c>
      <c r="K1431">
        <v>74</v>
      </c>
      <c r="N1431">
        <f t="shared" si="88"/>
        <v>0</v>
      </c>
      <c r="O1431" t="s">
        <v>51</v>
      </c>
      <c r="P1431">
        <f t="shared" si="89"/>
        <v>0</v>
      </c>
      <c r="Q1431" t="s">
        <v>51</v>
      </c>
      <c r="R1431">
        <f t="shared" si="90"/>
        <v>1</v>
      </c>
      <c r="S1431">
        <f t="shared" si="91"/>
        <v>0</v>
      </c>
      <c r="T1431" t="str">
        <f>IF('Teams-Start'!A1431&gt;=1903,"Y","N")</f>
        <v>Y</v>
      </c>
      <c r="U1431">
        <v>803</v>
      </c>
      <c r="V1431">
        <v>5591</v>
      </c>
      <c r="W1431">
        <v>1522</v>
      </c>
      <c r="X1431">
        <v>274</v>
      </c>
      <c r="Y1431">
        <v>32</v>
      </c>
      <c r="Z1431">
        <v>159</v>
      </c>
      <c r="AA1431">
        <v>486</v>
      </c>
      <c r="AB1431">
        <v>825</v>
      </c>
      <c r="AC1431">
        <v>53</v>
      </c>
      <c r="AD1431">
        <v>41</v>
      </c>
      <c r="AG1431">
        <v>744</v>
      </c>
      <c r="AH1431">
        <v>656</v>
      </c>
      <c r="AI1431">
        <v>4.12</v>
      </c>
      <c r="AJ1431">
        <v>45</v>
      </c>
      <c r="AK1431">
        <v>14</v>
      </c>
      <c r="AL1431">
        <v>39</v>
      </c>
      <c r="AM1431">
        <v>4302</v>
      </c>
      <c r="AN1431">
        <v>1411</v>
      </c>
      <c r="AO1431">
        <v>160</v>
      </c>
      <c r="AP1431">
        <v>452</v>
      </c>
      <c r="AQ1431">
        <v>906</v>
      </c>
      <c r="AR1431">
        <v>143</v>
      </c>
      <c r="AS1431">
        <v>139</v>
      </c>
      <c r="AT1431">
        <v>0.97699999999999998</v>
      </c>
      <c r="AU1431" t="s">
        <v>500</v>
      </c>
      <c r="AV1431" t="s">
        <v>501</v>
      </c>
      <c r="AW1431">
        <v>910911</v>
      </c>
      <c r="AX1431">
        <v>101</v>
      </c>
      <c r="AY1431">
        <v>100</v>
      </c>
      <c r="AZ1431" t="s">
        <v>502</v>
      </c>
      <c r="BA1431" t="s">
        <v>502</v>
      </c>
      <c r="BB1431" t="s">
        <v>502</v>
      </c>
    </row>
    <row r="1432" spans="1:54" x14ac:dyDescent="0.25">
      <c r="A1432">
        <v>1964</v>
      </c>
      <c r="B1432" t="s">
        <v>410</v>
      </c>
      <c r="C1432" t="s">
        <v>436</v>
      </c>
      <c r="D1432" t="s">
        <v>412</v>
      </c>
      <c r="E1432" t="str">
        <f>VLOOKUP(D1432,TeamsFranchises!$A$2:$B$121,2,FALSE)</f>
        <v>New York Yankees</v>
      </c>
      <c r="G1432">
        <v>1</v>
      </c>
      <c r="H1432">
        <v>164</v>
      </c>
      <c r="I1432">
        <v>81</v>
      </c>
      <c r="J1432">
        <v>99</v>
      </c>
      <c r="K1432">
        <v>63</v>
      </c>
      <c r="N1432">
        <f t="shared" si="88"/>
        <v>0</v>
      </c>
      <c r="O1432" t="s">
        <v>76</v>
      </c>
      <c r="P1432">
        <f t="shared" si="89"/>
        <v>1</v>
      </c>
      <c r="Q1432" t="s">
        <v>51</v>
      </c>
      <c r="R1432">
        <f t="shared" si="90"/>
        <v>1</v>
      </c>
      <c r="S1432">
        <f t="shared" si="91"/>
        <v>0</v>
      </c>
      <c r="T1432" t="str">
        <f>IF('Teams-Start'!A1432&gt;=1903,"Y","N")</f>
        <v>Y</v>
      </c>
      <c r="U1432">
        <v>730</v>
      </c>
      <c r="V1432">
        <v>5705</v>
      </c>
      <c r="W1432">
        <v>1442</v>
      </c>
      <c r="X1432">
        <v>208</v>
      </c>
      <c r="Y1432">
        <v>35</v>
      </c>
      <c r="Z1432">
        <v>162</v>
      </c>
      <c r="AA1432">
        <v>520</v>
      </c>
      <c r="AB1432">
        <v>976</v>
      </c>
      <c r="AC1432">
        <v>54</v>
      </c>
      <c r="AD1432">
        <v>18</v>
      </c>
      <c r="AG1432">
        <v>577</v>
      </c>
      <c r="AH1432">
        <v>527</v>
      </c>
      <c r="AI1432">
        <v>3.15</v>
      </c>
      <c r="AJ1432">
        <v>46</v>
      </c>
      <c r="AK1432">
        <v>18</v>
      </c>
      <c r="AL1432">
        <v>45</v>
      </c>
      <c r="AM1432">
        <v>4518</v>
      </c>
      <c r="AN1432">
        <v>1312</v>
      </c>
      <c r="AO1432">
        <v>129</v>
      </c>
      <c r="AP1432">
        <v>504</v>
      </c>
      <c r="AQ1432">
        <v>989</v>
      </c>
      <c r="AR1432">
        <v>107</v>
      </c>
      <c r="AS1432">
        <v>158</v>
      </c>
      <c r="AT1432">
        <v>0.98299999999999998</v>
      </c>
      <c r="AU1432" t="s">
        <v>459</v>
      </c>
      <c r="AV1432" t="s">
        <v>491</v>
      </c>
      <c r="AW1432">
        <v>1305638</v>
      </c>
      <c r="AX1432">
        <v>101</v>
      </c>
      <c r="AY1432">
        <v>100</v>
      </c>
      <c r="AZ1432" t="s">
        <v>412</v>
      </c>
      <c r="BA1432" t="s">
        <v>436</v>
      </c>
      <c r="BB1432" t="s">
        <v>436</v>
      </c>
    </row>
    <row r="1433" spans="1:54" x14ac:dyDescent="0.25">
      <c r="A1433">
        <v>1964</v>
      </c>
      <c r="B1433" t="s">
        <v>157</v>
      </c>
      <c r="C1433" t="s">
        <v>532</v>
      </c>
      <c r="D1433" t="s">
        <v>533</v>
      </c>
      <c r="E1433" t="str">
        <f>VLOOKUP(D1433,TeamsFranchises!$A$2:$B$121,2,FALSE)</f>
        <v>New York Mets</v>
      </c>
      <c r="G1433">
        <v>10</v>
      </c>
      <c r="H1433">
        <v>163</v>
      </c>
      <c r="I1433">
        <v>82</v>
      </c>
      <c r="J1433">
        <v>53</v>
      </c>
      <c r="K1433">
        <v>109</v>
      </c>
      <c r="N1433">
        <f t="shared" si="88"/>
        <v>0</v>
      </c>
      <c r="O1433" t="s">
        <v>51</v>
      </c>
      <c r="P1433">
        <f t="shared" si="89"/>
        <v>0</v>
      </c>
      <c r="Q1433" t="s">
        <v>51</v>
      </c>
      <c r="R1433">
        <f t="shared" si="90"/>
        <v>1</v>
      </c>
      <c r="S1433">
        <f t="shared" si="91"/>
        <v>0</v>
      </c>
      <c r="T1433" t="str">
        <f>IF('Teams-Start'!A1433&gt;=1903,"Y","N")</f>
        <v>Y</v>
      </c>
      <c r="U1433">
        <v>569</v>
      </c>
      <c r="V1433">
        <v>5566</v>
      </c>
      <c r="W1433">
        <v>1372</v>
      </c>
      <c r="X1433">
        <v>195</v>
      </c>
      <c r="Y1433">
        <v>31</v>
      </c>
      <c r="Z1433">
        <v>103</v>
      </c>
      <c r="AA1433">
        <v>353</v>
      </c>
      <c r="AB1433">
        <v>932</v>
      </c>
      <c r="AC1433">
        <v>36</v>
      </c>
      <c r="AD1433">
        <v>31</v>
      </c>
      <c r="AG1433">
        <v>776</v>
      </c>
      <c r="AH1433">
        <v>679</v>
      </c>
      <c r="AI1433">
        <v>4.25</v>
      </c>
      <c r="AJ1433">
        <v>40</v>
      </c>
      <c r="AK1433">
        <v>10</v>
      </c>
      <c r="AL1433">
        <v>15</v>
      </c>
      <c r="AM1433">
        <v>4314</v>
      </c>
      <c r="AN1433">
        <v>1511</v>
      </c>
      <c r="AO1433">
        <v>130</v>
      </c>
      <c r="AP1433">
        <v>466</v>
      </c>
      <c r="AQ1433">
        <v>717</v>
      </c>
      <c r="AR1433">
        <v>166</v>
      </c>
      <c r="AS1433">
        <v>154</v>
      </c>
      <c r="AT1433">
        <v>0.97399999999999998</v>
      </c>
      <c r="AU1433" t="s">
        <v>534</v>
      </c>
      <c r="AV1433" t="s">
        <v>536</v>
      </c>
      <c r="AW1433">
        <v>1732597</v>
      </c>
      <c r="AX1433">
        <v>97</v>
      </c>
      <c r="AY1433">
        <v>100</v>
      </c>
      <c r="AZ1433" t="s">
        <v>533</v>
      </c>
      <c r="BA1433" t="s">
        <v>532</v>
      </c>
      <c r="BB1433" t="s">
        <v>532</v>
      </c>
    </row>
    <row r="1434" spans="1:54" x14ac:dyDescent="0.25">
      <c r="A1434">
        <v>1964</v>
      </c>
      <c r="B1434" t="s">
        <v>157</v>
      </c>
      <c r="C1434" t="s">
        <v>122</v>
      </c>
      <c r="D1434" t="s">
        <v>122</v>
      </c>
      <c r="E1434" t="str">
        <f>VLOOKUP(D1434,TeamsFranchises!$A$2:$B$121,2,FALSE)</f>
        <v>Philadelphia Phillies</v>
      </c>
      <c r="G1434">
        <v>2</v>
      </c>
      <c r="H1434">
        <v>162</v>
      </c>
      <c r="I1434">
        <v>81</v>
      </c>
      <c r="J1434">
        <v>92</v>
      </c>
      <c r="K1434">
        <v>70</v>
      </c>
      <c r="N1434">
        <f t="shared" si="88"/>
        <v>0</v>
      </c>
      <c r="O1434" t="s">
        <v>51</v>
      </c>
      <c r="P1434">
        <f t="shared" si="89"/>
        <v>0</v>
      </c>
      <c r="Q1434" t="s">
        <v>51</v>
      </c>
      <c r="R1434">
        <f t="shared" si="90"/>
        <v>1</v>
      </c>
      <c r="S1434">
        <f t="shared" si="91"/>
        <v>0</v>
      </c>
      <c r="T1434" t="str">
        <f>IF('Teams-Start'!A1434&gt;=1903,"Y","N")</f>
        <v>Y</v>
      </c>
      <c r="U1434">
        <v>693</v>
      </c>
      <c r="V1434">
        <v>5493</v>
      </c>
      <c r="W1434">
        <v>1415</v>
      </c>
      <c r="X1434">
        <v>241</v>
      </c>
      <c r="Y1434">
        <v>51</v>
      </c>
      <c r="Z1434">
        <v>130</v>
      </c>
      <c r="AA1434">
        <v>440</v>
      </c>
      <c r="AB1434">
        <v>924</v>
      </c>
      <c r="AC1434">
        <v>30</v>
      </c>
      <c r="AD1434">
        <v>35</v>
      </c>
      <c r="AG1434">
        <v>632</v>
      </c>
      <c r="AH1434">
        <v>545</v>
      </c>
      <c r="AI1434">
        <v>3.36</v>
      </c>
      <c r="AJ1434">
        <v>37</v>
      </c>
      <c r="AK1434">
        <v>17</v>
      </c>
      <c r="AL1434">
        <v>41</v>
      </c>
      <c r="AM1434">
        <v>4383</v>
      </c>
      <c r="AN1434">
        <v>1402</v>
      </c>
      <c r="AO1434">
        <v>129</v>
      </c>
      <c r="AP1434">
        <v>440</v>
      </c>
      <c r="AQ1434">
        <v>1009</v>
      </c>
      <c r="AR1434">
        <v>156</v>
      </c>
      <c r="AS1434">
        <v>150</v>
      </c>
      <c r="AT1434">
        <v>0.97499999999999998</v>
      </c>
      <c r="AU1434" t="s">
        <v>358</v>
      </c>
      <c r="AV1434" t="s">
        <v>503</v>
      </c>
      <c r="AW1434">
        <v>1425891</v>
      </c>
      <c r="AX1434">
        <v>99</v>
      </c>
      <c r="AY1434">
        <v>98</v>
      </c>
      <c r="AZ1434" t="s">
        <v>122</v>
      </c>
      <c r="BA1434" t="s">
        <v>122</v>
      </c>
      <c r="BB1434" t="s">
        <v>122</v>
      </c>
    </row>
    <row r="1435" spans="1:54" x14ac:dyDescent="0.25">
      <c r="A1435">
        <v>1964</v>
      </c>
      <c r="B1435" t="s">
        <v>157</v>
      </c>
      <c r="C1435" t="s">
        <v>229</v>
      </c>
      <c r="D1435" t="s">
        <v>229</v>
      </c>
      <c r="E1435" t="str">
        <f>VLOOKUP(D1435,TeamsFranchises!$A$2:$B$121,2,FALSE)</f>
        <v>Pittsburgh Pirates</v>
      </c>
      <c r="G1435">
        <v>6</v>
      </c>
      <c r="H1435">
        <v>162</v>
      </c>
      <c r="I1435">
        <v>81</v>
      </c>
      <c r="J1435">
        <v>80</v>
      </c>
      <c r="K1435">
        <v>82</v>
      </c>
      <c r="N1435">
        <f t="shared" si="88"/>
        <v>0</v>
      </c>
      <c r="O1435" t="s">
        <v>51</v>
      </c>
      <c r="P1435">
        <f t="shared" si="89"/>
        <v>0</v>
      </c>
      <c r="Q1435" t="s">
        <v>51</v>
      </c>
      <c r="R1435">
        <f t="shared" si="90"/>
        <v>1</v>
      </c>
      <c r="S1435">
        <f t="shared" si="91"/>
        <v>0</v>
      </c>
      <c r="T1435" t="str">
        <f>IF('Teams-Start'!A1435&gt;=1903,"Y","N")</f>
        <v>Y</v>
      </c>
      <c r="U1435">
        <v>663</v>
      </c>
      <c r="V1435">
        <v>5566</v>
      </c>
      <c r="W1435">
        <v>1469</v>
      </c>
      <c r="X1435">
        <v>225</v>
      </c>
      <c r="Y1435">
        <v>54</v>
      </c>
      <c r="Z1435">
        <v>121</v>
      </c>
      <c r="AA1435">
        <v>408</v>
      </c>
      <c r="AB1435">
        <v>970</v>
      </c>
      <c r="AC1435">
        <v>39</v>
      </c>
      <c r="AD1435">
        <v>33</v>
      </c>
      <c r="AG1435">
        <v>636</v>
      </c>
      <c r="AH1435">
        <v>564</v>
      </c>
      <c r="AI1435">
        <v>3.52</v>
      </c>
      <c r="AJ1435">
        <v>42</v>
      </c>
      <c r="AK1435">
        <v>14</v>
      </c>
      <c r="AL1435">
        <v>29</v>
      </c>
      <c r="AM1435">
        <v>4329</v>
      </c>
      <c r="AN1435">
        <v>1429</v>
      </c>
      <c r="AO1435">
        <v>92</v>
      </c>
      <c r="AP1435">
        <v>476</v>
      </c>
      <c r="AQ1435">
        <v>951</v>
      </c>
      <c r="AR1435">
        <v>177</v>
      </c>
      <c r="AS1435">
        <v>179</v>
      </c>
      <c r="AT1435">
        <v>0.97199999999999998</v>
      </c>
      <c r="AU1435" t="s">
        <v>390</v>
      </c>
      <c r="AV1435" t="s">
        <v>447</v>
      </c>
      <c r="AW1435">
        <v>759496</v>
      </c>
      <c r="AX1435">
        <v>100</v>
      </c>
      <c r="AY1435">
        <v>99</v>
      </c>
      <c r="AZ1435" t="s">
        <v>229</v>
      </c>
      <c r="BA1435" t="s">
        <v>229</v>
      </c>
      <c r="BB1435" t="s">
        <v>229</v>
      </c>
    </row>
    <row r="1436" spans="1:54" x14ac:dyDescent="0.25">
      <c r="A1436">
        <v>1964</v>
      </c>
      <c r="B1436" t="s">
        <v>157</v>
      </c>
      <c r="C1436" t="s">
        <v>514</v>
      </c>
      <c r="D1436" t="s">
        <v>243</v>
      </c>
      <c r="E1436" t="str">
        <f>VLOOKUP(D1436,TeamsFranchises!$A$2:$B$121,2,FALSE)</f>
        <v>San Francisco Giants</v>
      </c>
      <c r="G1436">
        <v>4</v>
      </c>
      <c r="H1436">
        <v>162</v>
      </c>
      <c r="I1436">
        <v>81</v>
      </c>
      <c r="J1436">
        <v>90</v>
      </c>
      <c r="K1436">
        <v>72</v>
      </c>
      <c r="N1436">
        <f t="shared" si="88"/>
        <v>0</v>
      </c>
      <c r="O1436" t="s">
        <v>51</v>
      </c>
      <c r="P1436">
        <f t="shared" si="89"/>
        <v>0</v>
      </c>
      <c r="Q1436" t="s">
        <v>51</v>
      </c>
      <c r="R1436">
        <f t="shared" si="90"/>
        <v>1</v>
      </c>
      <c r="S1436">
        <f t="shared" si="91"/>
        <v>0</v>
      </c>
      <c r="T1436" t="str">
        <f>IF('Teams-Start'!A1436&gt;=1903,"Y","N")</f>
        <v>Y</v>
      </c>
      <c r="U1436">
        <v>656</v>
      </c>
      <c r="V1436">
        <v>5535</v>
      </c>
      <c r="W1436">
        <v>1360</v>
      </c>
      <c r="X1436">
        <v>185</v>
      </c>
      <c r="Y1436">
        <v>38</v>
      </c>
      <c r="Z1436">
        <v>165</v>
      </c>
      <c r="AA1436">
        <v>505</v>
      </c>
      <c r="AB1436">
        <v>900</v>
      </c>
      <c r="AC1436">
        <v>64</v>
      </c>
      <c r="AD1436">
        <v>35</v>
      </c>
      <c r="AG1436">
        <v>587</v>
      </c>
      <c r="AH1436">
        <v>523</v>
      </c>
      <c r="AI1436">
        <v>3.19</v>
      </c>
      <c r="AJ1436">
        <v>48</v>
      </c>
      <c r="AK1436">
        <v>17</v>
      </c>
      <c r="AL1436">
        <v>30</v>
      </c>
      <c r="AM1436">
        <v>4428</v>
      </c>
      <c r="AN1436">
        <v>1348</v>
      </c>
      <c r="AO1436">
        <v>118</v>
      </c>
      <c r="AP1436">
        <v>480</v>
      </c>
      <c r="AQ1436">
        <v>1023</v>
      </c>
      <c r="AR1436">
        <v>159</v>
      </c>
      <c r="AS1436">
        <v>136</v>
      </c>
      <c r="AT1436">
        <v>0.97499999999999998</v>
      </c>
      <c r="AU1436" t="s">
        <v>515</v>
      </c>
      <c r="AV1436" t="s">
        <v>517</v>
      </c>
      <c r="AW1436">
        <v>1504364</v>
      </c>
      <c r="AX1436">
        <v>102</v>
      </c>
      <c r="AY1436">
        <v>101</v>
      </c>
      <c r="AZ1436" t="s">
        <v>243</v>
      </c>
      <c r="BA1436" t="s">
        <v>514</v>
      </c>
      <c r="BB1436" t="s">
        <v>514</v>
      </c>
    </row>
    <row r="1437" spans="1:54" x14ac:dyDescent="0.25">
      <c r="A1437">
        <v>1964</v>
      </c>
      <c r="B1437" t="s">
        <v>157</v>
      </c>
      <c r="C1437" t="s">
        <v>396</v>
      </c>
      <c r="D1437" t="s">
        <v>154</v>
      </c>
      <c r="E1437" t="str">
        <f>VLOOKUP(D1437,TeamsFranchises!$A$2:$B$121,2,FALSE)</f>
        <v>St. Louis Cardinals</v>
      </c>
      <c r="G1437">
        <v>1</v>
      </c>
      <c r="H1437">
        <v>162</v>
      </c>
      <c r="I1437">
        <v>81</v>
      </c>
      <c r="J1437">
        <v>93</v>
      </c>
      <c r="K1437">
        <v>69</v>
      </c>
      <c r="N1437">
        <f t="shared" si="88"/>
        <v>0</v>
      </c>
      <c r="O1437" t="s">
        <v>76</v>
      </c>
      <c r="P1437">
        <f t="shared" si="89"/>
        <v>1</v>
      </c>
      <c r="Q1437" t="s">
        <v>76</v>
      </c>
      <c r="R1437">
        <f t="shared" si="90"/>
        <v>0</v>
      </c>
      <c r="S1437">
        <f t="shared" si="91"/>
        <v>1</v>
      </c>
      <c r="T1437" t="str">
        <f>IF('Teams-Start'!A1437&gt;=1903,"Y","N")</f>
        <v>Y</v>
      </c>
      <c r="U1437">
        <v>715</v>
      </c>
      <c r="V1437">
        <v>5625</v>
      </c>
      <c r="W1437">
        <v>1531</v>
      </c>
      <c r="X1437">
        <v>240</v>
      </c>
      <c r="Y1437">
        <v>53</v>
      </c>
      <c r="Z1437">
        <v>109</v>
      </c>
      <c r="AA1437">
        <v>427</v>
      </c>
      <c r="AB1437">
        <v>925</v>
      </c>
      <c r="AC1437">
        <v>73</v>
      </c>
      <c r="AD1437">
        <v>51</v>
      </c>
      <c r="AG1437">
        <v>652</v>
      </c>
      <c r="AH1437">
        <v>551</v>
      </c>
      <c r="AI1437">
        <v>3.43</v>
      </c>
      <c r="AJ1437">
        <v>47</v>
      </c>
      <c r="AK1437">
        <v>10</v>
      </c>
      <c r="AL1437">
        <v>38</v>
      </c>
      <c r="AM1437">
        <v>4335</v>
      </c>
      <c r="AN1437">
        <v>1405</v>
      </c>
      <c r="AO1437">
        <v>133</v>
      </c>
      <c r="AP1437">
        <v>410</v>
      </c>
      <c r="AQ1437">
        <v>877</v>
      </c>
      <c r="AR1437">
        <v>172</v>
      </c>
      <c r="AS1437">
        <v>147</v>
      </c>
      <c r="AT1437">
        <v>0.97299999999999998</v>
      </c>
      <c r="AU1437" t="s">
        <v>409</v>
      </c>
      <c r="AV1437" t="s">
        <v>444</v>
      </c>
      <c r="AW1437">
        <v>1143294</v>
      </c>
      <c r="AX1437">
        <v>109</v>
      </c>
      <c r="AY1437">
        <v>108</v>
      </c>
      <c r="AZ1437" t="s">
        <v>154</v>
      </c>
      <c r="BA1437" t="s">
        <v>396</v>
      </c>
      <c r="BB1437" t="s">
        <v>396</v>
      </c>
    </row>
    <row r="1438" spans="1:54" x14ac:dyDescent="0.25">
      <c r="A1438">
        <v>1964</v>
      </c>
      <c r="B1438" t="s">
        <v>410</v>
      </c>
      <c r="C1438" t="s">
        <v>525</v>
      </c>
      <c r="D1438" t="s">
        <v>526</v>
      </c>
      <c r="E1438" t="str">
        <f>VLOOKUP(D1438,TeamsFranchises!$A$2:$B$121,2,FALSE)</f>
        <v>Texas Rangers</v>
      </c>
      <c r="G1438">
        <v>9</v>
      </c>
      <c r="H1438">
        <v>162</v>
      </c>
      <c r="I1438">
        <v>81</v>
      </c>
      <c r="J1438">
        <v>62</v>
      </c>
      <c r="K1438">
        <v>100</v>
      </c>
      <c r="N1438">
        <f t="shared" si="88"/>
        <v>0</v>
      </c>
      <c r="O1438" t="s">
        <v>51</v>
      </c>
      <c r="P1438">
        <f t="shared" si="89"/>
        <v>0</v>
      </c>
      <c r="Q1438" t="s">
        <v>51</v>
      </c>
      <c r="R1438">
        <f t="shared" si="90"/>
        <v>1</v>
      </c>
      <c r="S1438">
        <f t="shared" si="91"/>
        <v>0</v>
      </c>
      <c r="T1438" t="str">
        <f>IF('Teams-Start'!A1438&gt;=1903,"Y","N")</f>
        <v>Y</v>
      </c>
      <c r="U1438">
        <v>578</v>
      </c>
      <c r="V1438">
        <v>5396</v>
      </c>
      <c r="W1438">
        <v>1246</v>
      </c>
      <c r="X1438">
        <v>199</v>
      </c>
      <c r="Y1438">
        <v>28</v>
      </c>
      <c r="Z1438">
        <v>125</v>
      </c>
      <c r="AA1438">
        <v>514</v>
      </c>
      <c r="AB1438">
        <v>1124</v>
      </c>
      <c r="AC1438">
        <v>47</v>
      </c>
      <c r="AD1438">
        <v>30</v>
      </c>
      <c r="AG1438">
        <v>733</v>
      </c>
      <c r="AH1438">
        <v>635</v>
      </c>
      <c r="AI1438">
        <v>3.98</v>
      </c>
      <c r="AJ1438">
        <v>27</v>
      </c>
      <c r="AK1438">
        <v>5</v>
      </c>
      <c r="AL1438">
        <v>26</v>
      </c>
      <c r="AM1438">
        <v>4305</v>
      </c>
      <c r="AN1438">
        <v>1417</v>
      </c>
      <c r="AO1438">
        <v>172</v>
      </c>
      <c r="AP1438">
        <v>505</v>
      </c>
      <c r="AQ1438">
        <v>794</v>
      </c>
      <c r="AR1438">
        <v>127</v>
      </c>
      <c r="AS1438">
        <v>145</v>
      </c>
      <c r="AT1438">
        <v>0.97899999999999998</v>
      </c>
      <c r="AU1438" t="s">
        <v>397</v>
      </c>
      <c r="AV1438" t="s">
        <v>535</v>
      </c>
      <c r="AW1438">
        <v>600106</v>
      </c>
      <c r="AX1438">
        <v>100</v>
      </c>
      <c r="AY1438">
        <v>102</v>
      </c>
      <c r="AZ1438" t="s">
        <v>527</v>
      </c>
      <c r="BA1438" t="s">
        <v>525</v>
      </c>
      <c r="BB1438" t="s">
        <v>525</v>
      </c>
    </row>
    <row r="1439" spans="1:54" x14ac:dyDescent="0.25">
      <c r="A1439">
        <v>1965</v>
      </c>
      <c r="B1439" t="s">
        <v>410</v>
      </c>
      <c r="C1439" t="s">
        <v>95</v>
      </c>
      <c r="D1439" t="s">
        <v>95</v>
      </c>
      <c r="E1439" t="str">
        <f>VLOOKUP(D1439,TeamsFranchises!$A$2:$B$121,2,FALSE)</f>
        <v>Baltimore Orioles</v>
      </c>
      <c r="G1439">
        <v>3</v>
      </c>
      <c r="H1439">
        <v>162</v>
      </c>
      <c r="I1439">
        <v>79</v>
      </c>
      <c r="J1439">
        <v>94</v>
      </c>
      <c r="K1439">
        <v>68</v>
      </c>
      <c r="N1439">
        <f t="shared" si="88"/>
        <v>0</v>
      </c>
      <c r="O1439" t="s">
        <v>51</v>
      </c>
      <c r="P1439">
        <f t="shared" si="89"/>
        <v>0</v>
      </c>
      <c r="Q1439" t="s">
        <v>51</v>
      </c>
      <c r="R1439">
        <f t="shared" si="90"/>
        <v>1</v>
      </c>
      <c r="S1439">
        <f t="shared" si="91"/>
        <v>0</v>
      </c>
      <c r="T1439" t="str">
        <f>IF('Teams-Start'!A1439&gt;=1903,"Y","N")</f>
        <v>Y</v>
      </c>
      <c r="U1439">
        <v>641</v>
      </c>
      <c r="V1439">
        <v>5450</v>
      </c>
      <c r="W1439">
        <v>1299</v>
      </c>
      <c r="X1439">
        <v>227</v>
      </c>
      <c r="Y1439">
        <v>38</v>
      </c>
      <c r="Z1439">
        <v>125</v>
      </c>
      <c r="AA1439">
        <v>529</v>
      </c>
      <c r="AB1439">
        <v>907</v>
      </c>
      <c r="AC1439">
        <v>67</v>
      </c>
      <c r="AD1439">
        <v>31</v>
      </c>
      <c r="AG1439">
        <v>578</v>
      </c>
      <c r="AH1439">
        <v>489</v>
      </c>
      <c r="AI1439">
        <v>2.98</v>
      </c>
      <c r="AJ1439">
        <v>32</v>
      </c>
      <c r="AK1439">
        <v>15</v>
      </c>
      <c r="AL1439">
        <v>41</v>
      </c>
      <c r="AM1439">
        <v>4431</v>
      </c>
      <c r="AN1439">
        <v>1268</v>
      </c>
      <c r="AO1439">
        <v>120</v>
      </c>
      <c r="AP1439">
        <v>510</v>
      </c>
      <c r="AQ1439">
        <v>939</v>
      </c>
      <c r="AR1439">
        <v>126</v>
      </c>
      <c r="AS1439">
        <v>152</v>
      </c>
      <c r="AT1439">
        <v>0.98</v>
      </c>
      <c r="AU1439" t="s">
        <v>218</v>
      </c>
      <c r="AV1439" t="s">
        <v>504</v>
      </c>
      <c r="AW1439">
        <v>781649</v>
      </c>
      <c r="AX1439">
        <v>102</v>
      </c>
      <c r="AY1439">
        <v>101</v>
      </c>
      <c r="AZ1439" t="s">
        <v>95</v>
      </c>
      <c r="BA1439" t="s">
        <v>95</v>
      </c>
      <c r="BB1439" t="s">
        <v>95</v>
      </c>
    </row>
    <row r="1440" spans="1:54" x14ac:dyDescent="0.25">
      <c r="A1440">
        <v>1965</v>
      </c>
      <c r="B1440" t="s">
        <v>410</v>
      </c>
      <c r="C1440" t="s">
        <v>54</v>
      </c>
      <c r="D1440" t="s">
        <v>54</v>
      </c>
      <c r="E1440" t="str">
        <f>VLOOKUP(D1440,TeamsFranchises!$A$2:$B$121,2,FALSE)</f>
        <v>Boston Red Sox</v>
      </c>
      <c r="G1440">
        <v>9</v>
      </c>
      <c r="H1440">
        <v>162</v>
      </c>
      <c r="I1440">
        <v>81</v>
      </c>
      <c r="J1440">
        <v>62</v>
      </c>
      <c r="K1440">
        <v>100</v>
      </c>
      <c r="N1440">
        <f t="shared" si="88"/>
        <v>0</v>
      </c>
      <c r="O1440" t="s">
        <v>51</v>
      </c>
      <c r="P1440">
        <f t="shared" si="89"/>
        <v>0</v>
      </c>
      <c r="Q1440" t="s">
        <v>51</v>
      </c>
      <c r="R1440">
        <f t="shared" si="90"/>
        <v>1</v>
      </c>
      <c r="S1440">
        <f t="shared" si="91"/>
        <v>0</v>
      </c>
      <c r="T1440" t="str">
        <f>IF('Teams-Start'!A1440&gt;=1903,"Y","N")</f>
        <v>Y</v>
      </c>
      <c r="U1440">
        <v>669</v>
      </c>
      <c r="V1440">
        <v>5487</v>
      </c>
      <c r="W1440">
        <v>1378</v>
      </c>
      <c r="X1440">
        <v>244</v>
      </c>
      <c r="Y1440">
        <v>40</v>
      </c>
      <c r="Z1440">
        <v>165</v>
      </c>
      <c r="AA1440">
        <v>607</v>
      </c>
      <c r="AB1440">
        <v>964</v>
      </c>
      <c r="AC1440">
        <v>47</v>
      </c>
      <c r="AD1440">
        <v>24</v>
      </c>
      <c r="AG1440">
        <v>791</v>
      </c>
      <c r="AH1440">
        <v>678</v>
      </c>
      <c r="AI1440">
        <v>4.24</v>
      </c>
      <c r="AJ1440">
        <v>33</v>
      </c>
      <c r="AK1440">
        <v>9</v>
      </c>
      <c r="AL1440">
        <v>25</v>
      </c>
      <c r="AM1440">
        <v>4317</v>
      </c>
      <c r="AN1440">
        <v>1443</v>
      </c>
      <c r="AO1440">
        <v>158</v>
      </c>
      <c r="AP1440">
        <v>543</v>
      </c>
      <c r="AQ1440">
        <v>993</v>
      </c>
      <c r="AR1440">
        <v>159</v>
      </c>
      <c r="AS1440">
        <v>129</v>
      </c>
      <c r="AT1440">
        <v>0.97399999999999998</v>
      </c>
      <c r="AU1440" t="s">
        <v>441</v>
      </c>
      <c r="AV1440" t="s">
        <v>493</v>
      </c>
      <c r="AW1440">
        <v>652201</v>
      </c>
      <c r="AX1440">
        <v>106</v>
      </c>
      <c r="AY1440">
        <v>108</v>
      </c>
      <c r="AZ1440" t="s">
        <v>54</v>
      </c>
      <c r="BA1440" t="s">
        <v>54</v>
      </c>
      <c r="BB1440" t="s">
        <v>54</v>
      </c>
    </row>
    <row r="1441" spans="1:54" x14ac:dyDescent="0.25">
      <c r="A1441">
        <v>1965</v>
      </c>
      <c r="B1441" t="s">
        <v>410</v>
      </c>
      <c r="C1441" t="s">
        <v>537</v>
      </c>
      <c r="D1441" t="s">
        <v>520</v>
      </c>
      <c r="E1441" t="str">
        <f>VLOOKUP(D1441,TeamsFranchises!$A$2:$B$121,2,FALSE)</f>
        <v>Los Angeles Angels of Anaheim</v>
      </c>
      <c r="G1441">
        <v>7</v>
      </c>
      <c r="H1441">
        <v>162</v>
      </c>
      <c r="I1441">
        <v>80</v>
      </c>
      <c r="J1441">
        <v>75</v>
      </c>
      <c r="K1441">
        <v>87</v>
      </c>
      <c r="N1441">
        <f t="shared" si="88"/>
        <v>0</v>
      </c>
      <c r="O1441" t="s">
        <v>51</v>
      </c>
      <c r="P1441">
        <f t="shared" si="89"/>
        <v>0</v>
      </c>
      <c r="Q1441" t="s">
        <v>51</v>
      </c>
      <c r="R1441">
        <f t="shared" si="90"/>
        <v>1</v>
      </c>
      <c r="S1441">
        <f t="shared" si="91"/>
        <v>0</v>
      </c>
      <c r="T1441" t="str">
        <f>IF('Teams-Start'!A1441&gt;=1903,"Y","N")</f>
        <v>Y</v>
      </c>
      <c r="U1441">
        <v>527</v>
      </c>
      <c r="V1441">
        <v>5354</v>
      </c>
      <c r="W1441">
        <v>1279</v>
      </c>
      <c r="X1441">
        <v>200</v>
      </c>
      <c r="Y1441">
        <v>36</v>
      </c>
      <c r="Z1441">
        <v>92</v>
      </c>
      <c r="AA1441">
        <v>443</v>
      </c>
      <c r="AB1441">
        <v>973</v>
      </c>
      <c r="AC1441">
        <v>107</v>
      </c>
      <c r="AD1441">
        <v>59</v>
      </c>
      <c r="AG1441">
        <v>569</v>
      </c>
      <c r="AH1441">
        <v>508</v>
      </c>
      <c r="AI1441">
        <v>3.17</v>
      </c>
      <c r="AJ1441">
        <v>39</v>
      </c>
      <c r="AK1441">
        <v>14</v>
      </c>
      <c r="AL1441">
        <v>33</v>
      </c>
      <c r="AM1441">
        <v>4323</v>
      </c>
      <c r="AN1441">
        <v>1259</v>
      </c>
      <c r="AO1441">
        <v>91</v>
      </c>
      <c r="AP1441">
        <v>563</v>
      </c>
      <c r="AQ1441">
        <v>847</v>
      </c>
      <c r="AR1441">
        <v>123</v>
      </c>
      <c r="AS1441">
        <v>149</v>
      </c>
      <c r="AT1441">
        <v>0.98099999999999998</v>
      </c>
      <c r="AU1441" t="s">
        <v>538</v>
      </c>
      <c r="AV1441" t="s">
        <v>531</v>
      </c>
      <c r="AW1441">
        <v>566727</v>
      </c>
      <c r="AX1441">
        <v>97</v>
      </c>
      <c r="AY1441">
        <v>98</v>
      </c>
      <c r="AZ1441" t="s">
        <v>537</v>
      </c>
      <c r="BA1441" t="s">
        <v>537</v>
      </c>
      <c r="BB1441" t="s">
        <v>537</v>
      </c>
    </row>
    <row r="1442" spans="1:54" x14ac:dyDescent="0.25">
      <c r="A1442">
        <v>1965</v>
      </c>
      <c r="B1442" t="s">
        <v>410</v>
      </c>
      <c r="C1442" t="s">
        <v>415</v>
      </c>
      <c r="D1442" t="s">
        <v>416</v>
      </c>
      <c r="E1442" t="str">
        <f>VLOOKUP(D1442,TeamsFranchises!$A$2:$B$121,2,FALSE)</f>
        <v>Chicago White Sox</v>
      </c>
      <c r="G1442">
        <v>2</v>
      </c>
      <c r="H1442">
        <v>162</v>
      </c>
      <c r="I1442">
        <v>81</v>
      </c>
      <c r="J1442">
        <v>95</v>
      </c>
      <c r="K1442">
        <v>67</v>
      </c>
      <c r="N1442">
        <f t="shared" si="88"/>
        <v>0</v>
      </c>
      <c r="O1442" t="s">
        <v>51</v>
      </c>
      <c r="P1442">
        <f t="shared" si="89"/>
        <v>0</v>
      </c>
      <c r="Q1442" t="s">
        <v>51</v>
      </c>
      <c r="R1442">
        <f t="shared" si="90"/>
        <v>1</v>
      </c>
      <c r="S1442">
        <f t="shared" si="91"/>
        <v>0</v>
      </c>
      <c r="T1442" t="str">
        <f>IF('Teams-Start'!A1442&gt;=1903,"Y","N")</f>
        <v>Y</v>
      </c>
      <c r="U1442">
        <v>647</v>
      </c>
      <c r="V1442">
        <v>5509</v>
      </c>
      <c r="W1442">
        <v>1354</v>
      </c>
      <c r="X1442">
        <v>200</v>
      </c>
      <c r="Y1442">
        <v>38</v>
      </c>
      <c r="Z1442">
        <v>125</v>
      </c>
      <c r="AA1442">
        <v>533</v>
      </c>
      <c r="AB1442">
        <v>916</v>
      </c>
      <c r="AC1442">
        <v>50</v>
      </c>
      <c r="AD1442">
        <v>33</v>
      </c>
      <c r="AG1442">
        <v>555</v>
      </c>
      <c r="AH1442">
        <v>492</v>
      </c>
      <c r="AI1442">
        <v>2.99</v>
      </c>
      <c r="AJ1442">
        <v>21</v>
      </c>
      <c r="AK1442">
        <v>14</v>
      </c>
      <c r="AL1442">
        <v>53</v>
      </c>
      <c r="AM1442">
        <v>4443</v>
      </c>
      <c r="AN1442">
        <v>1261</v>
      </c>
      <c r="AO1442">
        <v>122</v>
      </c>
      <c r="AP1442">
        <v>460</v>
      </c>
      <c r="AQ1442">
        <v>946</v>
      </c>
      <c r="AR1442">
        <v>126</v>
      </c>
      <c r="AS1442">
        <v>156</v>
      </c>
      <c r="AT1442">
        <v>0.98099999999999998</v>
      </c>
      <c r="AU1442" t="s">
        <v>417</v>
      </c>
      <c r="AV1442" t="s">
        <v>450</v>
      </c>
      <c r="AW1442">
        <v>1130519</v>
      </c>
      <c r="AX1442">
        <v>93</v>
      </c>
      <c r="AY1442">
        <v>92</v>
      </c>
      <c r="AZ1442" t="s">
        <v>416</v>
      </c>
      <c r="BA1442" t="s">
        <v>415</v>
      </c>
      <c r="BB1442" t="s">
        <v>415</v>
      </c>
    </row>
    <row r="1443" spans="1:54" x14ac:dyDescent="0.25">
      <c r="A1443">
        <v>1965</v>
      </c>
      <c r="B1443" t="s">
        <v>157</v>
      </c>
      <c r="C1443" t="s">
        <v>161</v>
      </c>
      <c r="D1443" t="s">
        <v>162</v>
      </c>
      <c r="E1443" t="str">
        <f>VLOOKUP(D1443,TeamsFranchises!$A$2:$B$121,2,FALSE)</f>
        <v>Chicago Cubs</v>
      </c>
      <c r="G1443">
        <v>8</v>
      </c>
      <c r="H1443">
        <v>164</v>
      </c>
      <c r="I1443">
        <v>83</v>
      </c>
      <c r="J1443">
        <v>72</v>
      </c>
      <c r="K1443">
        <v>90</v>
      </c>
      <c r="N1443">
        <f t="shared" si="88"/>
        <v>0</v>
      </c>
      <c r="O1443" t="s">
        <v>51</v>
      </c>
      <c r="P1443">
        <f t="shared" si="89"/>
        <v>0</v>
      </c>
      <c r="Q1443" t="s">
        <v>51</v>
      </c>
      <c r="R1443">
        <f t="shared" si="90"/>
        <v>1</v>
      </c>
      <c r="S1443">
        <f t="shared" si="91"/>
        <v>0</v>
      </c>
      <c r="T1443" t="str">
        <f>IF('Teams-Start'!A1443&gt;=1903,"Y","N")</f>
        <v>Y</v>
      </c>
      <c r="U1443">
        <v>635</v>
      </c>
      <c r="V1443">
        <v>5540</v>
      </c>
      <c r="W1443">
        <v>1316</v>
      </c>
      <c r="X1443">
        <v>202</v>
      </c>
      <c r="Y1443">
        <v>33</v>
      </c>
      <c r="Z1443">
        <v>134</v>
      </c>
      <c r="AA1443">
        <v>532</v>
      </c>
      <c r="AB1443">
        <v>948</v>
      </c>
      <c r="AC1443">
        <v>65</v>
      </c>
      <c r="AD1443">
        <v>47</v>
      </c>
      <c r="AG1443">
        <v>723</v>
      </c>
      <c r="AH1443">
        <v>618</v>
      </c>
      <c r="AI1443">
        <v>3.78</v>
      </c>
      <c r="AJ1443">
        <v>33</v>
      </c>
      <c r="AK1443">
        <v>9</v>
      </c>
      <c r="AL1443">
        <v>35</v>
      </c>
      <c r="AM1443">
        <v>4416</v>
      </c>
      <c r="AN1443">
        <v>1470</v>
      </c>
      <c r="AO1443">
        <v>154</v>
      </c>
      <c r="AP1443">
        <v>481</v>
      </c>
      <c r="AQ1443">
        <v>855</v>
      </c>
      <c r="AR1443">
        <v>171</v>
      </c>
      <c r="AS1443">
        <v>166</v>
      </c>
      <c r="AT1443">
        <v>0.97399999999999998</v>
      </c>
      <c r="AU1443" t="s">
        <v>434</v>
      </c>
      <c r="AV1443" t="s">
        <v>473</v>
      </c>
      <c r="AW1443">
        <v>641361</v>
      </c>
      <c r="AX1443">
        <v>102</v>
      </c>
      <c r="AY1443">
        <v>104</v>
      </c>
      <c r="AZ1443" t="s">
        <v>162</v>
      </c>
      <c r="BA1443" t="s">
        <v>161</v>
      </c>
      <c r="BB1443" t="s">
        <v>161</v>
      </c>
    </row>
    <row r="1444" spans="1:54" x14ac:dyDescent="0.25">
      <c r="A1444">
        <v>1965</v>
      </c>
      <c r="B1444" t="s">
        <v>157</v>
      </c>
      <c r="C1444" t="s">
        <v>167</v>
      </c>
      <c r="D1444" t="s">
        <v>167</v>
      </c>
      <c r="E1444" t="str">
        <f>VLOOKUP(D1444,TeamsFranchises!$A$2:$B$121,2,FALSE)</f>
        <v>Cincinnati Reds</v>
      </c>
      <c r="G1444">
        <v>4</v>
      </c>
      <c r="H1444">
        <v>162</v>
      </c>
      <c r="I1444">
        <v>81</v>
      </c>
      <c r="J1444">
        <v>89</v>
      </c>
      <c r="K1444">
        <v>73</v>
      </c>
      <c r="N1444">
        <f t="shared" si="88"/>
        <v>0</v>
      </c>
      <c r="O1444" t="s">
        <v>51</v>
      </c>
      <c r="P1444">
        <f t="shared" si="89"/>
        <v>0</v>
      </c>
      <c r="Q1444" t="s">
        <v>51</v>
      </c>
      <c r="R1444">
        <f t="shared" si="90"/>
        <v>1</v>
      </c>
      <c r="S1444">
        <f t="shared" si="91"/>
        <v>0</v>
      </c>
      <c r="T1444" t="str">
        <f>IF('Teams-Start'!A1444&gt;=1903,"Y","N")</f>
        <v>Y</v>
      </c>
      <c r="U1444">
        <v>825</v>
      </c>
      <c r="V1444">
        <v>5658</v>
      </c>
      <c r="W1444">
        <v>1544</v>
      </c>
      <c r="X1444">
        <v>268</v>
      </c>
      <c r="Y1444">
        <v>61</v>
      </c>
      <c r="Z1444">
        <v>183</v>
      </c>
      <c r="AA1444">
        <v>538</v>
      </c>
      <c r="AB1444">
        <v>1003</v>
      </c>
      <c r="AC1444">
        <v>82</v>
      </c>
      <c r="AD1444">
        <v>40</v>
      </c>
      <c r="AG1444">
        <v>704</v>
      </c>
      <c r="AH1444">
        <v>628</v>
      </c>
      <c r="AI1444">
        <v>3.88</v>
      </c>
      <c r="AJ1444">
        <v>43</v>
      </c>
      <c r="AK1444">
        <v>9</v>
      </c>
      <c r="AL1444">
        <v>34</v>
      </c>
      <c r="AM1444">
        <v>4371</v>
      </c>
      <c r="AN1444">
        <v>1355</v>
      </c>
      <c r="AO1444">
        <v>136</v>
      </c>
      <c r="AP1444">
        <v>587</v>
      </c>
      <c r="AQ1444">
        <v>1113</v>
      </c>
      <c r="AR1444">
        <v>117</v>
      </c>
      <c r="AS1444">
        <v>142</v>
      </c>
      <c r="AT1444">
        <v>0.98099999999999998</v>
      </c>
      <c r="AU1444" t="s">
        <v>165</v>
      </c>
      <c r="AV1444" t="s">
        <v>455</v>
      </c>
      <c r="AW1444">
        <v>1047824</v>
      </c>
      <c r="AX1444">
        <v>107</v>
      </c>
      <c r="AY1444">
        <v>106</v>
      </c>
      <c r="AZ1444" t="s">
        <v>167</v>
      </c>
      <c r="BA1444" t="s">
        <v>167</v>
      </c>
      <c r="BB1444" t="s">
        <v>167</v>
      </c>
    </row>
    <row r="1445" spans="1:54" x14ac:dyDescent="0.25">
      <c r="A1445">
        <v>1965</v>
      </c>
      <c r="B1445" t="s">
        <v>410</v>
      </c>
      <c r="C1445" t="s">
        <v>64</v>
      </c>
      <c r="D1445" t="s">
        <v>64</v>
      </c>
      <c r="E1445" t="str">
        <f>VLOOKUP(D1445,TeamsFranchises!$A$2:$B$121,2,FALSE)</f>
        <v>Cleveland Indians</v>
      </c>
      <c r="G1445">
        <v>5</v>
      </c>
      <c r="H1445">
        <v>162</v>
      </c>
      <c r="I1445">
        <v>82</v>
      </c>
      <c r="J1445">
        <v>87</v>
      </c>
      <c r="K1445">
        <v>75</v>
      </c>
      <c r="N1445">
        <f t="shared" si="88"/>
        <v>0</v>
      </c>
      <c r="O1445" t="s">
        <v>51</v>
      </c>
      <c r="P1445">
        <f t="shared" si="89"/>
        <v>0</v>
      </c>
      <c r="Q1445" t="s">
        <v>51</v>
      </c>
      <c r="R1445">
        <f t="shared" si="90"/>
        <v>1</v>
      </c>
      <c r="S1445">
        <f t="shared" si="91"/>
        <v>0</v>
      </c>
      <c r="T1445" t="str">
        <f>IF('Teams-Start'!A1445&gt;=1903,"Y","N")</f>
        <v>Y</v>
      </c>
      <c r="U1445">
        <v>663</v>
      </c>
      <c r="V1445">
        <v>5469</v>
      </c>
      <c r="W1445">
        <v>1367</v>
      </c>
      <c r="X1445">
        <v>198</v>
      </c>
      <c r="Y1445">
        <v>21</v>
      </c>
      <c r="Z1445">
        <v>156</v>
      </c>
      <c r="AA1445">
        <v>506</v>
      </c>
      <c r="AB1445">
        <v>857</v>
      </c>
      <c r="AC1445">
        <v>109</v>
      </c>
      <c r="AD1445">
        <v>46</v>
      </c>
      <c r="AG1445">
        <v>613</v>
      </c>
      <c r="AH1445">
        <v>535</v>
      </c>
      <c r="AI1445">
        <v>3.3</v>
      </c>
      <c r="AJ1445">
        <v>41</v>
      </c>
      <c r="AK1445">
        <v>13</v>
      </c>
      <c r="AL1445">
        <v>41</v>
      </c>
      <c r="AM1445">
        <v>4374</v>
      </c>
      <c r="AN1445">
        <v>1254</v>
      </c>
      <c r="AO1445">
        <v>129</v>
      </c>
      <c r="AP1445">
        <v>500</v>
      </c>
      <c r="AQ1445">
        <v>1156</v>
      </c>
      <c r="AR1445">
        <v>114</v>
      </c>
      <c r="AS1445">
        <v>127</v>
      </c>
      <c r="AT1445">
        <v>0.98099999999999998</v>
      </c>
      <c r="AU1445" t="s">
        <v>487</v>
      </c>
      <c r="AV1445" t="s">
        <v>498</v>
      </c>
      <c r="AW1445">
        <v>934786</v>
      </c>
      <c r="AX1445">
        <v>101</v>
      </c>
      <c r="AY1445">
        <v>101</v>
      </c>
      <c r="AZ1445" t="s">
        <v>64</v>
      </c>
      <c r="BA1445" t="s">
        <v>64</v>
      </c>
      <c r="BB1445" t="s">
        <v>64</v>
      </c>
    </row>
    <row r="1446" spans="1:54" x14ac:dyDescent="0.25">
      <c r="A1446">
        <v>1965</v>
      </c>
      <c r="B1446" t="s">
        <v>410</v>
      </c>
      <c r="C1446" t="s">
        <v>419</v>
      </c>
      <c r="D1446" t="s">
        <v>419</v>
      </c>
      <c r="E1446" t="str">
        <f>VLOOKUP(D1446,TeamsFranchises!$A$2:$B$121,2,FALSE)</f>
        <v>Detroit Tigers</v>
      </c>
      <c r="G1446">
        <v>4</v>
      </c>
      <c r="H1446">
        <v>162</v>
      </c>
      <c r="I1446">
        <v>81</v>
      </c>
      <c r="J1446">
        <v>89</v>
      </c>
      <c r="K1446">
        <v>73</v>
      </c>
      <c r="N1446">
        <f t="shared" si="88"/>
        <v>0</v>
      </c>
      <c r="O1446" t="s">
        <v>51</v>
      </c>
      <c r="P1446">
        <f t="shared" si="89"/>
        <v>0</v>
      </c>
      <c r="Q1446" t="s">
        <v>51</v>
      </c>
      <c r="R1446">
        <f t="shared" si="90"/>
        <v>1</v>
      </c>
      <c r="S1446">
        <f t="shared" si="91"/>
        <v>0</v>
      </c>
      <c r="T1446" t="str">
        <f>IF('Teams-Start'!A1446&gt;=1903,"Y","N")</f>
        <v>Y</v>
      </c>
      <c r="U1446">
        <v>680</v>
      </c>
      <c r="V1446">
        <v>5368</v>
      </c>
      <c r="W1446">
        <v>1278</v>
      </c>
      <c r="X1446">
        <v>190</v>
      </c>
      <c r="Y1446">
        <v>27</v>
      </c>
      <c r="Z1446">
        <v>162</v>
      </c>
      <c r="AA1446">
        <v>554</v>
      </c>
      <c r="AB1446">
        <v>952</v>
      </c>
      <c r="AC1446">
        <v>57</v>
      </c>
      <c r="AD1446">
        <v>41</v>
      </c>
      <c r="AG1446">
        <v>602</v>
      </c>
      <c r="AH1446">
        <v>542</v>
      </c>
      <c r="AI1446">
        <v>3.35</v>
      </c>
      <c r="AJ1446">
        <v>45</v>
      </c>
      <c r="AK1446">
        <v>14</v>
      </c>
      <c r="AL1446">
        <v>31</v>
      </c>
      <c r="AM1446">
        <v>4365</v>
      </c>
      <c r="AN1446">
        <v>1283</v>
      </c>
      <c r="AO1446">
        <v>137</v>
      </c>
      <c r="AP1446">
        <v>509</v>
      </c>
      <c r="AQ1446">
        <v>1069</v>
      </c>
      <c r="AR1446">
        <v>114</v>
      </c>
      <c r="AS1446">
        <v>126</v>
      </c>
      <c r="AT1446">
        <v>0.98099999999999998</v>
      </c>
      <c r="AU1446" t="s">
        <v>420</v>
      </c>
      <c r="AV1446" t="s">
        <v>518</v>
      </c>
      <c r="AW1446">
        <v>1029645</v>
      </c>
      <c r="AX1446">
        <v>102</v>
      </c>
      <c r="AY1446">
        <v>101</v>
      </c>
      <c r="AZ1446" t="s">
        <v>419</v>
      </c>
      <c r="BA1446" t="s">
        <v>419</v>
      </c>
      <c r="BB1446" t="s">
        <v>419</v>
      </c>
    </row>
    <row r="1447" spans="1:54" x14ac:dyDescent="0.25">
      <c r="A1447">
        <v>1965</v>
      </c>
      <c r="B1447" t="s">
        <v>157</v>
      </c>
      <c r="C1447" t="s">
        <v>528</v>
      </c>
      <c r="D1447" t="s">
        <v>528</v>
      </c>
      <c r="E1447" t="str">
        <f>VLOOKUP(D1447,TeamsFranchises!$A$2:$B$121,2,FALSE)</f>
        <v>Houston Astros</v>
      </c>
      <c r="G1447">
        <v>9</v>
      </c>
      <c r="H1447">
        <v>162</v>
      </c>
      <c r="I1447">
        <v>81</v>
      </c>
      <c r="J1447">
        <v>65</v>
      </c>
      <c r="K1447">
        <v>97</v>
      </c>
      <c r="N1447">
        <f t="shared" si="88"/>
        <v>0</v>
      </c>
      <c r="O1447" t="s">
        <v>51</v>
      </c>
      <c r="P1447">
        <f t="shared" si="89"/>
        <v>0</v>
      </c>
      <c r="Q1447" t="s">
        <v>51</v>
      </c>
      <c r="R1447">
        <f t="shared" si="90"/>
        <v>1</v>
      </c>
      <c r="S1447">
        <f t="shared" si="91"/>
        <v>0</v>
      </c>
      <c r="T1447" t="str">
        <f>IF('Teams-Start'!A1447&gt;=1903,"Y","N")</f>
        <v>Y</v>
      </c>
      <c r="U1447">
        <v>569</v>
      </c>
      <c r="V1447">
        <v>5483</v>
      </c>
      <c r="W1447">
        <v>1299</v>
      </c>
      <c r="X1447">
        <v>188</v>
      </c>
      <c r="Y1447">
        <v>42</v>
      </c>
      <c r="Z1447">
        <v>97</v>
      </c>
      <c r="AA1447">
        <v>502</v>
      </c>
      <c r="AB1447">
        <v>877</v>
      </c>
      <c r="AC1447">
        <v>90</v>
      </c>
      <c r="AD1447">
        <v>37</v>
      </c>
      <c r="AG1447">
        <v>711</v>
      </c>
      <c r="AH1447">
        <v>623</v>
      </c>
      <c r="AI1447">
        <v>3.84</v>
      </c>
      <c r="AJ1447">
        <v>29</v>
      </c>
      <c r="AK1447">
        <v>7</v>
      </c>
      <c r="AL1447">
        <v>26</v>
      </c>
      <c r="AM1447">
        <v>4383</v>
      </c>
      <c r="AN1447">
        <v>1459</v>
      </c>
      <c r="AO1447">
        <v>123</v>
      </c>
      <c r="AP1447">
        <v>388</v>
      </c>
      <c r="AQ1447">
        <v>931</v>
      </c>
      <c r="AR1447">
        <v>166</v>
      </c>
      <c r="AS1447">
        <v>130</v>
      </c>
      <c r="AT1447">
        <v>0.97399999999999998</v>
      </c>
      <c r="AU1447" t="s">
        <v>539</v>
      </c>
      <c r="AV1447" t="s">
        <v>540</v>
      </c>
      <c r="AW1447">
        <v>2151470</v>
      </c>
      <c r="AX1447">
        <v>92</v>
      </c>
      <c r="AY1447">
        <v>94</v>
      </c>
      <c r="AZ1447" t="s">
        <v>528</v>
      </c>
      <c r="BA1447" t="s">
        <v>528</v>
      </c>
      <c r="BB1447" t="s">
        <v>528</v>
      </c>
    </row>
    <row r="1448" spans="1:54" x14ac:dyDescent="0.25">
      <c r="A1448">
        <v>1965</v>
      </c>
      <c r="B1448" t="s">
        <v>410</v>
      </c>
      <c r="C1448" t="s">
        <v>506</v>
      </c>
      <c r="D1448" t="s">
        <v>423</v>
      </c>
      <c r="E1448" t="str">
        <f>VLOOKUP(D1448,TeamsFranchises!$A$2:$B$121,2,FALSE)</f>
        <v>Oakland Athletics</v>
      </c>
      <c r="G1448">
        <v>10</v>
      </c>
      <c r="H1448">
        <v>162</v>
      </c>
      <c r="I1448">
        <v>81</v>
      </c>
      <c r="J1448">
        <v>59</v>
      </c>
      <c r="K1448">
        <v>103</v>
      </c>
      <c r="N1448">
        <f t="shared" si="88"/>
        <v>0</v>
      </c>
      <c r="O1448" t="s">
        <v>51</v>
      </c>
      <c r="P1448">
        <f t="shared" si="89"/>
        <v>0</v>
      </c>
      <c r="Q1448" t="s">
        <v>51</v>
      </c>
      <c r="R1448">
        <f t="shared" si="90"/>
        <v>1</v>
      </c>
      <c r="S1448">
        <f t="shared" si="91"/>
        <v>0</v>
      </c>
      <c r="T1448" t="str">
        <f>IF('Teams-Start'!A1448&gt;=1903,"Y","N")</f>
        <v>Y</v>
      </c>
      <c r="U1448">
        <v>585</v>
      </c>
      <c r="V1448">
        <v>5393</v>
      </c>
      <c r="W1448">
        <v>1294</v>
      </c>
      <c r="X1448">
        <v>186</v>
      </c>
      <c r="Y1448">
        <v>59</v>
      </c>
      <c r="Z1448">
        <v>110</v>
      </c>
      <c r="AA1448">
        <v>521</v>
      </c>
      <c r="AB1448">
        <v>1020</v>
      </c>
      <c r="AC1448">
        <v>110</v>
      </c>
      <c r="AD1448">
        <v>51</v>
      </c>
      <c r="AG1448">
        <v>755</v>
      </c>
      <c r="AH1448">
        <v>675</v>
      </c>
      <c r="AI1448">
        <v>4.24</v>
      </c>
      <c r="AJ1448">
        <v>18</v>
      </c>
      <c r="AK1448">
        <v>7</v>
      </c>
      <c r="AL1448">
        <v>32</v>
      </c>
      <c r="AM1448">
        <v>4299</v>
      </c>
      <c r="AN1448">
        <v>1399</v>
      </c>
      <c r="AO1448">
        <v>161</v>
      </c>
      <c r="AP1448">
        <v>574</v>
      </c>
      <c r="AQ1448">
        <v>882</v>
      </c>
      <c r="AR1448">
        <v>139</v>
      </c>
      <c r="AS1448">
        <v>142</v>
      </c>
      <c r="AT1448">
        <v>0.97699999999999998</v>
      </c>
      <c r="AU1448" t="s">
        <v>507</v>
      </c>
      <c r="AV1448" t="s">
        <v>508</v>
      </c>
      <c r="AW1448">
        <v>528344</v>
      </c>
      <c r="AX1448">
        <v>99</v>
      </c>
      <c r="AY1448">
        <v>101</v>
      </c>
      <c r="AZ1448" t="s">
        <v>509</v>
      </c>
      <c r="BA1448" t="s">
        <v>506</v>
      </c>
      <c r="BB1448" t="s">
        <v>506</v>
      </c>
    </row>
    <row r="1449" spans="1:54" x14ac:dyDescent="0.25">
      <c r="A1449">
        <v>1965</v>
      </c>
      <c r="B1449" t="s">
        <v>157</v>
      </c>
      <c r="C1449" t="s">
        <v>511</v>
      </c>
      <c r="D1449" t="s">
        <v>260</v>
      </c>
      <c r="E1449" t="str">
        <f>VLOOKUP(D1449,TeamsFranchises!$A$2:$B$121,2,FALSE)</f>
        <v>Los Angeles Dodgers</v>
      </c>
      <c r="G1449">
        <v>1</v>
      </c>
      <c r="H1449">
        <v>162</v>
      </c>
      <c r="I1449">
        <v>81</v>
      </c>
      <c r="J1449">
        <v>97</v>
      </c>
      <c r="K1449">
        <v>65</v>
      </c>
      <c r="N1449">
        <f t="shared" si="88"/>
        <v>0</v>
      </c>
      <c r="O1449" t="s">
        <v>76</v>
      </c>
      <c r="P1449">
        <f t="shared" si="89"/>
        <v>1</v>
      </c>
      <c r="Q1449" t="s">
        <v>76</v>
      </c>
      <c r="R1449">
        <f t="shared" si="90"/>
        <v>0</v>
      </c>
      <c r="S1449">
        <f t="shared" si="91"/>
        <v>1</v>
      </c>
      <c r="T1449" t="str">
        <f>IF('Teams-Start'!A1449&gt;=1903,"Y","N")</f>
        <v>Y</v>
      </c>
      <c r="U1449">
        <v>608</v>
      </c>
      <c r="V1449">
        <v>5425</v>
      </c>
      <c r="W1449">
        <v>1329</v>
      </c>
      <c r="X1449">
        <v>193</v>
      </c>
      <c r="Y1449">
        <v>32</v>
      </c>
      <c r="Z1449">
        <v>78</v>
      </c>
      <c r="AA1449">
        <v>492</v>
      </c>
      <c r="AB1449">
        <v>891</v>
      </c>
      <c r="AC1449">
        <v>172</v>
      </c>
      <c r="AD1449">
        <v>77</v>
      </c>
      <c r="AG1449">
        <v>521</v>
      </c>
      <c r="AH1449">
        <v>461</v>
      </c>
      <c r="AI1449">
        <v>2.81</v>
      </c>
      <c r="AJ1449">
        <v>58</v>
      </c>
      <c r="AK1449">
        <v>23</v>
      </c>
      <c r="AL1449">
        <v>34</v>
      </c>
      <c r="AM1449">
        <v>4428</v>
      </c>
      <c r="AN1449">
        <v>1223</v>
      </c>
      <c r="AO1449">
        <v>127</v>
      </c>
      <c r="AP1449">
        <v>425</v>
      </c>
      <c r="AQ1449">
        <v>1079</v>
      </c>
      <c r="AR1449">
        <v>134</v>
      </c>
      <c r="AS1449">
        <v>135</v>
      </c>
      <c r="AT1449">
        <v>0.97899999999999998</v>
      </c>
      <c r="AU1449" t="s">
        <v>512</v>
      </c>
      <c r="AV1449" t="s">
        <v>531</v>
      </c>
      <c r="AW1449">
        <v>2553577</v>
      </c>
      <c r="AX1449">
        <v>93</v>
      </c>
      <c r="AY1449">
        <v>92</v>
      </c>
      <c r="AZ1449" t="s">
        <v>260</v>
      </c>
      <c r="BA1449" t="s">
        <v>511</v>
      </c>
      <c r="BB1449" t="s">
        <v>511</v>
      </c>
    </row>
    <row r="1450" spans="1:54" x14ac:dyDescent="0.25">
      <c r="A1450">
        <v>1965</v>
      </c>
      <c r="B1450" t="s">
        <v>410</v>
      </c>
      <c r="C1450" t="s">
        <v>426</v>
      </c>
      <c r="D1450" t="s">
        <v>426</v>
      </c>
      <c r="E1450" t="str">
        <f>VLOOKUP(D1450,TeamsFranchises!$A$2:$B$121,2,FALSE)</f>
        <v>Minnesota Twins</v>
      </c>
      <c r="G1450">
        <v>1</v>
      </c>
      <c r="H1450">
        <v>162</v>
      </c>
      <c r="I1450">
        <v>81</v>
      </c>
      <c r="J1450">
        <v>102</v>
      </c>
      <c r="K1450">
        <v>60</v>
      </c>
      <c r="N1450">
        <f t="shared" si="88"/>
        <v>0</v>
      </c>
      <c r="O1450" t="s">
        <v>76</v>
      </c>
      <c r="P1450">
        <f t="shared" si="89"/>
        <v>1</v>
      </c>
      <c r="Q1450" t="s">
        <v>51</v>
      </c>
      <c r="R1450">
        <f t="shared" si="90"/>
        <v>1</v>
      </c>
      <c r="S1450">
        <f t="shared" si="91"/>
        <v>0</v>
      </c>
      <c r="T1450" t="str">
        <f>IF('Teams-Start'!A1450&gt;=1903,"Y","N")</f>
        <v>Y</v>
      </c>
      <c r="U1450">
        <v>774</v>
      </c>
      <c r="V1450">
        <v>5488</v>
      </c>
      <c r="W1450">
        <v>1396</v>
      </c>
      <c r="X1450">
        <v>257</v>
      </c>
      <c r="Y1450">
        <v>42</v>
      </c>
      <c r="Z1450">
        <v>150</v>
      </c>
      <c r="AA1450">
        <v>554</v>
      </c>
      <c r="AB1450">
        <v>969</v>
      </c>
      <c r="AC1450">
        <v>92</v>
      </c>
      <c r="AD1450">
        <v>33</v>
      </c>
      <c r="AG1450">
        <v>600</v>
      </c>
      <c r="AH1450">
        <v>508</v>
      </c>
      <c r="AI1450">
        <v>3.14</v>
      </c>
      <c r="AJ1450">
        <v>32</v>
      </c>
      <c r="AK1450">
        <v>12</v>
      </c>
      <c r="AL1450">
        <v>45</v>
      </c>
      <c r="AM1450">
        <v>4371</v>
      </c>
      <c r="AN1450">
        <v>1278</v>
      </c>
      <c r="AO1450">
        <v>166</v>
      </c>
      <c r="AP1450">
        <v>503</v>
      </c>
      <c r="AQ1450">
        <v>934</v>
      </c>
      <c r="AR1450">
        <v>172</v>
      </c>
      <c r="AS1450">
        <v>158</v>
      </c>
      <c r="AT1450">
        <v>0.97299999999999998</v>
      </c>
      <c r="AU1450" t="s">
        <v>523</v>
      </c>
      <c r="AV1450" t="s">
        <v>524</v>
      </c>
      <c r="AW1450">
        <v>1463258</v>
      </c>
      <c r="AX1450">
        <v>105</v>
      </c>
      <c r="AY1450">
        <v>103</v>
      </c>
      <c r="AZ1450" t="s">
        <v>426</v>
      </c>
      <c r="BA1450" t="s">
        <v>426</v>
      </c>
      <c r="BB1450" t="s">
        <v>426</v>
      </c>
    </row>
    <row r="1451" spans="1:54" x14ac:dyDescent="0.25">
      <c r="A1451">
        <v>1965</v>
      </c>
      <c r="B1451" t="s">
        <v>157</v>
      </c>
      <c r="C1451" t="s">
        <v>499</v>
      </c>
      <c r="D1451" t="s">
        <v>159</v>
      </c>
      <c r="E1451" t="str">
        <f>VLOOKUP(D1451,TeamsFranchises!$A$2:$B$121,2,FALSE)</f>
        <v>Atlanta Braves</v>
      </c>
      <c r="G1451">
        <v>5</v>
      </c>
      <c r="H1451">
        <v>162</v>
      </c>
      <c r="I1451">
        <v>81</v>
      </c>
      <c r="J1451">
        <v>86</v>
      </c>
      <c r="K1451">
        <v>76</v>
      </c>
      <c r="N1451">
        <f t="shared" si="88"/>
        <v>0</v>
      </c>
      <c r="O1451" t="s">
        <v>51</v>
      </c>
      <c r="P1451">
        <f t="shared" si="89"/>
        <v>0</v>
      </c>
      <c r="Q1451" t="s">
        <v>51</v>
      </c>
      <c r="R1451">
        <f t="shared" si="90"/>
        <v>1</v>
      </c>
      <c r="S1451">
        <f t="shared" si="91"/>
        <v>0</v>
      </c>
      <c r="T1451" t="str">
        <f>IF('Teams-Start'!A1451&gt;=1903,"Y","N")</f>
        <v>Y</v>
      </c>
      <c r="U1451">
        <v>708</v>
      </c>
      <c r="V1451">
        <v>5542</v>
      </c>
      <c r="W1451">
        <v>1419</v>
      </c>
      <c r="X1451">
        <v>243</v>
      </c>
      <c r="Y1451">
        <v>28</v>
      </c>
      <c r="Z1451">
        <v>196</v>
      </c>
      <c r="AA1451">
        <v>408</v>
      </c>
      <c r="AB1451">
        <v>976</v>
      </c>
      <c r="AC1451">
        <v>64</v>
      </c>
      <c r="AD1451">
        <v>37</v>
      </c>
      <c r="AG1451">
        <v>633</v>
      </c>
      <c r="AH1451">
        <v>566</v>
      </c>
      <c r="AI1451">
        <v>3.52</v>
      </c>
      <c r="AJ1451">
        <v>43</v>
      </c>
      <c r="AK1451">
        <v>4</v>
      </c>
      <c r="AL1451">
        <v>38</v>
      </c>
      <c r="AM1451">
        <v>4341</v>
      </c>
      <c r="AN1451">
        <v>1336</v>
      </c>
      <c r="AO1451">
        <v>123</v>
      </c>
      <c r="AP1451">
        <v>541</v>
      </c>
      <c r="AQ1451">
        <v>966</v>
      </c>
      <c r="AR1451">
        <v>140</v>
      </c>
      <c r="AS1451">
        <v>145</v>
      </c>
      <c r="AT1451">
        <v>0.97799999999999998</v>
      </c>
      <c r="AU1451" t="s">
        <v>500</v>
      </c>
      <c r="AV1451" t="s">
        <v>501</v>
      </c>
      <c r="AW1451">
        <v>555584</v>
      </c>
      <c r="AX1451">
        <v>101</v>
      </c>
      <c r="AY1451">
        <v>99</v>
      </c>
      <c r="AZ1451" t="s">
        <v>502</v>
      </c>
      <c r="BA1451" t="s">
        <v>502</v>
      </c>
      <c r="BB1451" t="s">
        <v>502</v>
      </c>
    </row>
    <row r="1452" spans="1:54" x14ac:dyDescent="0.25">
      <c r="A1452">
        <v>1965</v>
      </c>
      <c r="B1452" t="s">
        <v>410</v>
      </c>
      <c r="C1452" t="s">
        <v>436</v>
      </c>
      <c r="D1452" t="s">
        <v>412</v>
      </c>
      <c r="E1452" t="str">
        <f>VLOOKUP(D1452,TeamsFranchises!$A$2:$B$121,2,FALSE)</f>
        <v>New York Yankees</v>
      </c>
      <c r="G1452">
        <v>6</v>
      </c>
      <c r="H1452">
        <v>162</v>
      </c>
      <c r="I1452">
        <v>83</v>
      </c>
      <c r="J1452">
        <v>77</v>
      </c>
      <c r="K1452">
        <v>85</v>
      </c>
      <c r="N1452">
        <f t="shared" si="88"/>
        <v>0</v>
      </c>
      <c r="O1452" t="s">
        <v>51</v>
      </c>
      <c r="P1452">
        <f t="shared" si="89"/>
        <v>0</v>
      </c>
      <c r="Q1452" t="s">
        <v>51</v>
      </c>
      <c r="R1452">
        <f t="shared" si="90"/>
        <v>1</v>
      </c>
      <c r="S1452">
        <f t="shared" si="91"/>
        <v>0</v>
      </c>
      <c r="T1452" t="str">
        <f>IF('Teams-Start'!A1452&gt;=1903,"Y","N")</f>
        <v>Y</v>
      </c>
      <c r="U1452">
        <v>611</v>
      </c>
      <c r="V1452">
        <v>5470</v>
      </c>
      <c r="W1452">
        <v>1286</v>
      </c>
      <c r="X1452">
        <v>196</v>
      </c>
      <c r="Y1452">
        <v>31</v>
      </c>
      <c r="Z1452">
        <v>149</v>
      </c>
      <c r="AA1452">
        <v>489</v>
      </c>
      <c r="AB1452">
        <v>951</v>
      </c>
      <c r="AC1452">
        <v>35</v>
      </c>
      <c r="AD1452">
        <v>20</v>
      </c>
      <c r="AG1452">
        <v>604</v>
      </c>
      <c r="AH1452">
        <v>532</v>
      </c>
      <c r="AI1452">
        <v>3.28</v>
      </c>
      <c r="AJ1452">
        <v>41</v>
      </c>
      <c r="AK1452">
        <v>11</v>
      </c>
      <c r="AL1452">
        <v>31</v>
      </c>
      <c r="AM1452">
        <v>4377</v>
      </c>
      <c r="AN1452">
        <v>1337</v>
      </c>
      <c r="AO1452">
        <v>126</v>
      </c>
      <c r="AP1452">
        <v>511</v>
      </c>
      <c r="AQ1452">
        <v>1001</v>
      </c>
      <c r="AR1452">
        <v>137</v>
      </c>
      <c r="AS1452">
        <v>166</v>
      </c>
      <c r="AT1452">
        <v>0.97799999999999998</v>
      </c>
      <c r="AU1452" t="s">
        <v>459</v>
      </c>
      <c r="AV1452" t="s">
        <v>491</v>
      </c>
      <c r="AW1452">
        <v>1213552</v>
      </c>
      <c r="AX1452">
        <v>99</v>
      </c>
      <c r="AY1452">
        <v>98</v>
      </c>
      <c r="AZ1452" t="s">
        <v>412</v>
      </c>
      <c r="BA1452" t="s">
        <v>436</v>
      </c>
      <c r="BB1452" t="s">
        <v>436</v>
      </c>
    </row>
    <row r="1453" spans="1:54" x14ac:dyDescent="0.25">
      <c r="A1453">
        <v>1965</v>
      </c>
      <c r="B1453" t="s">
        <v>157</v>
      </c>
      <c r="C1453" t="s">
        <v>532</v>
      </c>
      <c r="D1453" t="s">
        <v>533</v>
      </c>
      <c r="E1453" t="str">
        <f>VLOOKUP(D1453,TeamsFranchises!$A$2:$B$121,2,FALSE)</f>
        <v>New York Mets</v>
      </c>
      <c r="G1453">
        <v>10</v>
      </c>
      <c r="H1453">
        <v>164</v>
      </c>
      <c r="I1453">
        <v>82</v>
      </c>
      <c r="J1453">
        <v>50</v>
      </c>
      <c r="K1453">
        <v>112</v>
      </c>
      <c r="N1453">
        <f t="shared" si="88"/>
        <v>0</v>
      </c>
      <c r="O1453" t="s">
        <v>51</v>
      </c>
      <c r="P1453">
        <f t="shared" si="89"/>
        <v>0</v>
      </c>
      <c r="Q1453" t="s">
        <v>51</v>
      </c>
      <c r="R1453">
        <f t="shared" si="90"/>
        <v>1</v>
      </c>
      <c r="S1453">
        <f t="shared" si="91"/>
        <v>0</v>
      </c>
      <c r="T1453" t="str">
        <f>IF('Teams-Start'!A1453&gt;=1903,"Y","N")</f>
        <v>Y</v>
      </c>
      <c r="U1453">
        <v>495</v>
      </c>
      <c r="V1453">
        <v>5441</v>
      </c>
      <c r="W1453">
        <v>1202</v>
      </c>
      <c r="X1453">
        <v>203</v>
      </c>
      <c r="Y1453">
        <v>27</v>
      </c>
      <c r="Z1453">
        <v>107</v>
      </c>
      <c r="AA1453">
        <v>392</v>
      </c>
      <c r="AB1453">
        <v>1129</v>
      </c>
      <c r="AC1453">
        <v>28</v>
      </c>
      <c r="AD1453">
        <v>42</v>
      </c>
      <c r="AG1453">
        <v>752</v>
      </c>
      <c r="AH1453">
        <v>656</v>
      </c>
      <c r="AI1453">
        <v>4.0599999999999996</v>
      </c>
      <c r="AJ1453">
        <v>29</v>
      </c>
      <c r="AK1453">
        <v>11</v>
      </c>
      <c r="AL1453">
        <v>14</v>
      </c>
      <c r="AM1453">
        <v>4362</v>
      </c>
      <c r="AN1453">
        <v>1462</v>
      </c>
      <c r="AO1453">
        <v>147</v>
      </c>
      <c r="AP1453">
        <v>498</v>
      </c>
      <c r="AQ1453">
        <v>776</v>
      </c>
      <c r="AR1453">
        <v>169</v>
      </c>
      <c r="AS1453">
        <v>153</v>
      </c>
      <c r="AT1453">
        <v>0.97399999999999998</v>
      </c>
      <c r="AU1453" t="s">
        <v>534</v>
      </c>
      <c r="AV1453" t="s">
        <v>536</v>
      </c>
      <c r="AW1453">
        <v>1768389</v>
      </c>
      <c r="AX1453">
        <v>96</v>
      </c>
      <c r="AY1453">
        <v>99</v>
      </c>
      <c r="AZ1453" t="s">
        <v>533</v>
      </c>
      <c r="BA1453" t="s">
        <v>532</v>
      </c>
      <c r="BB1453" t="s">
        <v>532</v>
      </c>
    </row>
    <row r="1454" spans="1:54" x14ac:dyDescent="0.25">
      <c r="A1454">
        <v>1965</v>
      </c>
      <c r="B1454" t="s">
        <v>157</v>
      </c>
      <c r="C1454" t="s">
        <v>122</v>
      </c>
      <c r="D1454" t="s">
        <v>122</v>
      </c>
      <c r="E1454" t="str">
        <f>VLOOKUP(D1454,TeamsFranchises!$A$2:$B$121,2,FALSE)</f>
        <v>Philadelphia Phillies</v>
      </c>
      <c r="G1454">
        <v>6</v>
      </c>
      <c r="H1454">
        <v>162</v>
      </c>
      <c r="I1454">
        <v>80</v>
      </c>
      <c r="J1454">
        <v>85</v>
      </c>
      <c r="K1454">
        <v>76</v>
      </c>
      <c r="N1454">
        <f t="shared" si="88"/>
        <v>0</v>
      </c>
      <c r="O1454" t="s">
        <v>51</v>
      </c>
      <c r="P1454">
        <f t="shared" si="89"/>
        <v>0</v>
      </c>
      <c r="Q1454" t="s">
        <v>51</v>
      </c>
      <c r="R1454">
        <f t="shared" si="90"/>
        <v>1</v>
      </c>
      <c r="S1454">
        <f t="shared" si="91"/>
        <v>0</v>
      </c>
      <c r="T1454" t="str">
        <f>IF('Teams-Start'!A1454&gt;=1903,"Y","N")</f>
        <v>Y</v>
      </c>
      <c r="U1454">
        <v>654</v>
      </c>
      <c r="V1454">
        <v>5528</v>
      </c>
      <c r="W1454">
        <v>1380</v>
      </c>
      <c r="X1454">
        <v>205</v>
      </c>
      <c r="Y1454">
        <v>53</v>
      </c>
      <c r="Z1454">
        <v>144</v>
      </c>
      <c r="AA1454">
        <v>494</v>
      </c>
      <c r="AB1454">
        <v>1091</v>
      </c>
      <c r="AC1454">
        <v>46</v>
      </c>
      <c r="AD1454">
        <v>32</v>
      </c>
      <c r="AG1454">
        <v>667</v>
      </c>
      <c r="AH1454">
        <v>576</v>
      </c>
      <c r="AI1454">
        <v>3.53</v>
      </c>
      <c r="AJ1454">
        <v>50</v>
      </c>
      <c r="AK1454">
        <v>18</v>
      </c>
      <c r="AL1454">
        <v>21</v>
      </c>
      <c r="AM1454">
        <v>4404</v>
      </c>
      <c r="AN1454">
        <v>1426</v>
      </c>
      <c r="AO1454">
        <v>116</v>
      </c>
      <c r="AP1454">
        <v>466</v>
      </c>
      <c r="AQ1454">
        <v>1071</v>
      </c>
      <c r="AR1454">
        <v>157</v>
      </c>
      <c r="AS1454">
        <v>153</v>
      </c>
      <c r="AT1454">
        <v>0.97499999999999998</v>
      </c>
      <c r="AU1454" t="s">
        <v>358</v>
      </c>
      <c r="AV1454" t="s">
        <v>503</v>
      </c>
      <c r="AW1454">
        <v>1166376</v>
      </c>
      <c r="AX1454">
        <v>98</v>
      </c>
      <c r="AY1454">
        <v>98</v>
      </c>
      <c r="AZ1454" t="s">
        <v>122</v>
      </c>
      <c r="BA1454" t="s">
        <v>122</v>
      </c>
      <c r="BB1454" t="s">
        <v>122</v>
      </c>
    </row>
    <row r="1455" spans="1:54" x14ac:dyDescent="0.25">
      <c r="A1455">
        <v>1965</v>
      </c>
      <c r="B1455" t="s">
        <v>157</v>
      </c>
      <c r="C1455" t="s">
        <v>229</v>
      </c>
      <c r="D1455" t="s">
        <v>229</v>
      </c>
      <c r="E1455" t="str">
        <f>VLOOKUP(D1455,TeamsFranchises!$A$2:$B$121,2,FALSE)</f>
        <v>Pittsburgh Pirates</v>
      </c>
      <c r="G1455">
        <v>3</v>
      </c>
      <c r="H1455">
        <v>163</v>
      </c>
      <c r="I1455">
        <v>82</v>
      </c>
      <c r="J1455">
        <v>90</v>
      </c>
      <c r="K1455">
        <v>72</v>
      </c>
      <c r="N1455">
        <f t="shared" si="88"/>
        <v>0</v>
      </c>
      <c r="O1455" t="s">
        <v>51</v>
      </c>
      <c r="P1455">
        <f t="shared" si="89"/>
        <v>0</v>
      </c>
      <c r="Q1455" t="s">
        <v>51</v>
      </c>
      <c r="R1455">
        <f t="shared" si="90"/>
        <v>1</v>
      </c>
      <c r="S1455">
        <f t="shared" si="91"/>
        <v>0</v>
      </c>
      <c r="T1455" t="str">
        <f>IF('Teams-Start'!A1455&gt;=1903,"Y","N")</f>
        <v>Y</v>
      </c>
      <c r="U1455">
        <v>675</v>
      </c>
      <c r="V1455">
        <v>5686</v>
      </c>
      <c r="W1455">
        <v>1506</v>
      </c>
      <c r="X1455">
        <v>217</v>
      </c>
      <c r="Y1455">
        <v>57</v>
      </c>
      <c r="Z1455">
        <v>111</v>
      </c>
      <c r="AA1455">
        <v>419</v>
      </c>
      <c r="AB1455">
        <v>1008</v>
      </c>
      <c r="AC1455">
        <v>51</v>
      </c>
      <c r="AD1455">
        <v>38</v>
      </c>
      <c r="AG1455">
        <v>580</v>
      </c>
      <c r="AH1455">
        <v>495</v>
      </c>
      <c r="AI1455">
        <v>3.01</v>
      </c>
      <c r="AJ1455">
        <v>49</v>
      </c>
      <c r="AK1455">
        <v>17</v>
      </c>
      <c r="AL1455">
        <v>27</v>
      </c>
      <c r="AM1455">
        <v>4437</v>
      </c>
      <c r="AN1455">
        <v>1324</v>
      </c>
      <c r="AO1455">
        <v>89</v>
      </c>
      <c r="AP1455">
        <v>469</v>
      </c>
      <c r="AQ1455">
        <v>882</v>
      </c>
      <c r="AR1455">
        <v>152</v>
      </c>
      <c r="AS1455">
        <v>189</v>
      </c>
      <c r="AT1455">
        <v>0.97699999999999998</v>
      </c>
      <c r="AU1455" t="s">
        <v>390</v>
      </c>
      <c r="AV1455" t="s">
        <v>447</v>
      </c>
      <c r="AW1455">
        <v>909279</v>
      </c>
      <c r="AX1455">
        <v>101</v>
      </c>
      <c r="AY1455">
        <v>99</v>
      </c>
      <c r="AZ1455" t="s">
        <v>229</v>
      </c>
      <c r="BA1455" t="s">
        <v>229</v>
      </c>
      <c r="BB1455" t="s">
        <v>229</v>
      </c>
    </row>
    <row r="1456" spans="1:54" x14ac:dyDescent="0.25">
      <c r="A1456">
        <v>1965</v>
      </c>
      <c r="B1456" t="s">
        <v>157</v>
      </c>
      <c r="C1456" t="s">
        <v>514</v>
      </c>
      <c r="D1456" t="s">
        <v>243</v>
      </c>
      <c r="E1456" t="str">
        <f>VLOOKUP(D1456,TeamsFranchises!$A$2:$B$121,2,FALSE)</f>
        <v>San Francisco Giants</v>
      </c>
      <c r="G1456">
        <v>2</v>
      </c>
      <c r="H1456">
        <v>163</v>
      </c>
      <c r="I1456">
        <v>81</v>
      </c>
      <c r="J1456">
        <v>95</v>
      </c>
      <c r="K1456">
        <v>67</v>
      </c>
      <c r="N1456">
        <f t="shared" si="88"/>
        <v>0</v>
      </c>
      <c r="O1456" t="s">
        <v>51</v>
      </c>
      <c r="P1456">
        <f t="shared" si="89"/>
        <v>0</v>
      </c>
      <c r="Q1456" t="s">
        <v>51</v>
      </c>
      <c r="R1456">
        <f t="shared" si="90"/>
        <v>1</v>
      </c>
      <c r="S1456">
        <f t="shared" si="91"/>
        <v>0</v>
      </c>
      <c r="T1456" t="str">
        <f>IF('Teams-Start'!A1456&gt;=1903,"Y","N")</f>
        <v>Y</v>
      </c>
      <c r="U1456">
        <v>682</v>
      </c>
      <c r="V1456">
        <v>5495</v>
      </c>
      <c r="W1456">
        <v>1384</v>
      </c>
      <c r="X1456">
        <v>169</v>
      </c>
      <c r="Y1456">
        <v>43</v>
      </c>
      <c r="Z1456">
        <v>159</v>
      </c>
      <c r="AA1456">
        <v>476</v>
      </c>
      <c r="AB1456">
        <v>844</v>
      </c>
      <c r="AC1456">
        <v>47</v>
      </c>
      <c r="AD1456">
        <v>27</v>
      </c>
      <c r="AG1456">
        <v>593</v>
      </c>
      <c r="AH1456">
        <v>521</v>
      </c>
      <c r="AI1456">
        <v>3.2</v>
      </c>
      <c r="AJ1456">
        <v>42</v>
      </c>
      <c r="AK1456">
        <v>17</v>
      </c>
      <c r="AL1456">
        <v>42</v>
      </c>
      <c r="AM1456">
        <v>4395</v>
      </c>
      <c r="AN1456">
        <v>1325</v>
      </c>
      <c r="AO1456">
        <v>137</v>
      </c>
      <c r="AP1456">
        <v>408</v>
      </c>
      <c r="AQ1456">
        <v>1060</v>
      </c>
      <c r="AR1456">
        <v>148</v>
      </c>
      <c r="AS1456">
        <v>124</v>
      </c>
      <c r="AT1456">
        <v>0.97599999999999998</v>
      </c>
      <c r="AU1456" t="s">
        <v>515</v>
      </c>
      <c r="AV1456" t="s">
        <v>517</v>
      </c>
      <c r="AW1456">
        <v>1546075</v>
      </c>
      <c r="AX1456">
        <v>104</v>
      </c>
      <c r="AY1456">
        <v>102</v>
      </c>
      <c r="AZ1456" t="s">
        <v>243</v>
      </c>
      <c r="BA1456" t="s">
        <v>514</v>
      </c>
      <c r="BB1456" t="s">
        <v>514</v>
      </c>
    </row>
    <row r="1457" spans="1:54" x14ac:dyDescent="0.25">
      <c r="A1457">
        <v>1965</v>
      </c>
      <c r="B1457" t="s">
        <v>157</v>
      </c>
      <c r="C1457" t="s">
        <v>396</v>
      </c>
      <c r="D1457" t="s">
        <v>154</v>
      </c>
      <c r="E1457" t="str">
        <f>VLOOKUP(D1457,TeamsFranchises!$A$2:$B$121,2,FALSE)</f>
        <v>St. Louis Cardinals</v>
      </c>
      <c r="G1457">
        <v>7</v>
      </c>
      <c r="H1457">
        <v>162</v>
      </c>
      <c r="I1457">
        <v>81</v>
      </c>
      <c r="J1457">
        <v>80</v>
      </c>
      <c r="K1457">
        <v>81</v>
      </c>
      <c r="N1457">
        <f t="shared" si="88"/>
        <v>0</v>
      </c>
      <c r="O1457" t="s">
        <v>51</v>
      </c>
      <c r="P1457">
        <f t="shared" si="89"/>
        <v>0</v>
      </c>
      <c r="Q1457" t="s">
        <v>51</v>
      </c>
      <c r="R1457">
        <f t="shared" si="90"/>
        <v>1</v>
      </c>
      <c r="S1457">
        <f t="shared" si="91"/>
        <v>0</v>
      </c>
      <c r="T1457" t="str">
        <f>IF('Teams-Start'!A1457&gt;=1903,"Y","N")</f>
        <v>Y</v>
      </c>
      <c r="U1457">
        <v>707</v>
      </c>
      <c r="V1457">
        <v>5579</v>
      </c>
      <c r="W1457">
        <v>1415</v>
      </c>
      <c r="X1457">
        <v>234</v>
      </c>
      <c r="Y1457">
        <v>46</v>
      </c>
      <c r="Z1457">
        <v>109</v>
      </c>
      <c r="AA1457">
        <v>477</v>
      </c>
      <c r="AB1457">
        <v>882</v>
      </c>
      <c r="AC1457">
        <v>100</v>
      </c>
      <c r="AD1457">
        <v>52</v>
      </c>
      <c r="AG1457">
        <v>674</v>
      </c>
      <c r="AH1457">
        <v>612</v>
      </c>
      <c r="AI1457">
        <v>3.77</v>
      </c>
      <c r="AJ1457">
        <v>40</v>
      </c>
      <c r="AK1457">
        <v>11</v>
      </c>
      <c r="AL1457">
        <v>35</v>
      </c>
      <c r="AM1457">
        <v>4383</v>
      </c>
      <c r="AN1457">
        <v>1414</v>
      </c>
      <c r="AO1457">
        <v>166</v>
      </c>
      <c r="AP1457">
        <v>467</v>
      </c>
      <c r="AQ1457">
        <v>916</v>
      </c>
      <c r="AR1457">
        <v>130</v>
      </c>
      <c r="AS1457">
        <v>152</v>
      </c>
      <c r="AT1457">
        <v>0.97899999999999998</v>
      </c>
      <c r="AU1457" t="s">
        <v>409</v>
      </c>
      <c r="AV1457" t="s">
        <v>444</v>
      </c>
      <c r="AW1457">
        <v>1241201</v>
      </c>
      <c r="AX1457">
        <v>110</v>
      </c>
      <c r="AY1457">
        <v>109</v>
      </c>
      <c r="AZ1457" t="s">
        <v>154</v>
      </c>
      <c r="BA1457" t="s">
        <v>396</v>
      </c>
      <c r="BB1457" t="s">
        <v>396</v>
      </c>
    </row>
    <row r="1458" spans="1:54" x14ac:dyDescent="0.25">
      <c r="A1458">
        <v>1965</v>
      </c>
      <c r="B1458" t="s">
        <v>410</v>
      </c>
      <c r="C1458" t="s">
        <v>525</v>
      </c>
      <c r="D1458" t="s">
        <v>526</v>
      </c>
      <c r="E1458" t="str">
        <f>VLOOKUP(D1458,TeamsFranchises!$A$2:$B$121,2,FALSE)</f>
        <v>Texas Rangers</v>
      </c>
      <c r="G1458">
        <v>8</v>
      </c>
      <c r="H1458">
        <v>162</v>
      </c>
      <c r="I1458">
        <v>81</v>
      </c>
      <c r="J1458">
        <v>70</v>
      </c>
      <c r="K1458">
        <v>92</v>
      </c>
      <c r="N1458">
        <f t="shared" si="88"/>
        <v>0</v>
      </c>
      <c r="O1458" t="s">
        <v>51</v>
      </c>
      <c r="P1458">
        <f t="shared" si="89"/>
        <v>0</v>
      </c>
      <c r="Q1458" t="s">
        <v>51</v>
      </c>
      <c r="R1458">
        <f t="shared" si="90"/>
        <v>1</v>
      </c>
      <c r="S1458">
        <f t="shared" si="91"/>
        <v>0</v>
      </c>
      <c r="T1458" t="str">
        <f>IF('Teams-Start'!A1458&gt;=1903,"Y","N")</f>
        <v>Y</v>
      </c>
      <c r="U1458">
        <v>591</v>
      </c>
      <c r="V1458">
        <v>5374</v>
      </c>
      <c r="W1458">
        <v>1227</v>
      </c>
      <c r="X1458">
        <v>179</v>
      </c>
      <c r="Y1458">
        <v>33</v>
      </c>
      <c r="Z1458">
        <v>136</v>
      </c>
      <c r="AA1458">
        <v>570</v>
      </c>
      <c r="AB1458">
        <v>1125</v>
      </c>
      <c r="AC1458">
        <v>30</v>
      </c>
      <c r="AD1458">
        <v>19</v>
      </c>
      <c r="AG1458">
        <v>721</v>
      </c>
      <c r="AH1458">
        <v>627</v>
      </c>
      <c r="AI1458">
        <v>3.93</v>
      </c>
      <c r="AJ1458">
        <v>21</v>
      </c>
      <c r="AK1458">
        <v>8</v>
      </c>
      <c r="AL1458">
        <v>40</v>
      </c>
      <c r="AM1458">
        <v>4305</v>
      </c>
      <c r="AN1458">
        <v>1376</v>
      </c>
      <c r="AO1458">
        <v>160</v>
      </c>
      <c r="AP1458">
        <v>633</v>
      </c>
      <c r="AQ1458">
        <v>867</v>
      </c>
      <c r="AR1458">
        <v>143</v>
      </c>
      <c r="AS1458">
        <v>148</v>
      </c>
      <c r="AT1458">
        <v>0.97599999999999998</v>
      </c>
      <c r="AU1458" t="s">
        <v>397</v>
      </c>
      <c r="AV1458" t="s">
        <v>535</v>
      </c>
      <c r="AW1458">
        <v>560083</v>
      </c>
      <c r="AX1458">
        <v>98</v>
      </c>
      <c r="AY1458">
        <v>100</v>
      </c>
      <c r="AZ1458" t="s">
        <v>527</v>
      </c>
      <c r="BA1458" t="s">
        <v>525</v>
      </c>
      <c r="BB1458" t="s">
        <v>525</v>
      </c>
    </row>
    <row r="1459" spans="1:54" x14ac:dyDescent="0.25">
      <c r="A1459">
        <v>1966</v>
      </c>
      <c r="B1459" t="s">
        <v>157</v>
      </c>
      <c r="C1459" t="s">
        <v>159</v>
      </c>
      <c r="D1459" t="s">
        <v>159</v>
      </c>
      <c r="E1459" t="str">
        <f>VLOOKUP(D1459,TeamsFranchises!$A$2:$B$121,2,FALSE)</f>
        <v>Atlanta Braves</v>
      </c>
      <c r="G1459">
        <v>5</v>
      </c>
      <c r="H1459">
        <v>163</v>
      </c>
      <c r="I1459">
        <v>82</v>
      </c>
      <c r="J1459">
        <v>85</v>
      </c>
      <c r="K1459">
        <v>77</v>
      </c>
      <c r="N1459">
        <f t="shared" si="88"/>
        <v>0</v>
      </c>
      <c r="O1459" t="s">
        <v>51</v>
      </c>
      <c r="P1459">
        <f t="shared" si="89"/>
        <v>0</v>
      </c>
      <c r="Q1459" t="s">
        <v>51</v>
      </c>
      <c r="R1459">
        <f t="shared" si="90"/>
        <v>1</v>
      </c>
      <c r="S1459">
        <f t="shared" si="91"/>
        <v>0</v>
      </c>
      <c r="T1459" t="str">
        <f>IF('Teams-Start'!A1459&gt;=1903,"Y","N")</f>
        <v>Y</v>
      </c>
      <c r="U1459">
        <v>782</v>
      </c>
      <c r="V1459">
        <v>5617</v>
      </c>
      <c r="W1459">
        <v>1476</v>
      </c>
      <c r="X1459">
        <v>220</v>
      </c>
      <c r="Y1459">
        <v>32</v>
      </c>
      <c r="Z1459">
        <v>207</v>
      </c>
      <c r="AA1459">
        <v>512</v>
      </c>
      <c r="AB1459">
        <v>913</v>
      </c>
      <c r="AC1459">
        <v>59</v>
      </c>
      <c r="AD1459">
        <v>47</v>
      </c>
      <c r="AG1459">
        <v>683</v>
      </c>
      <c r="AH1459">
        <v>601</v>
      </c>
      <c r="AI1459">
        <v>3.68</v>
      </c>
      <c r="AJ1459">
        <v>37</v>
      </c>
      <c r="AK1459">
        <v>10</v>
      </c>
      <c r="AL1459">
        <v>36</v>
      </c>
      <c r="AM1459">
        <v>4407</v>
      </c>
      <c r="AN1459">
        <v>1430</v>
      </c>
      <c r="AO1459">
        <v>129</v>
      </c>
      <c r="AP1459">
        <v>485</v>
      </c>
      <c r="AQ1459">
        <v>884</v>
      </c>
      <c r="AR1459">
        <v>154</v>
      </c>
      <c r="AS1459">
        <v>139</v>
      </c>
      <c r="AT1459">
        <v>0.97599999999999998</v>
      </c>
      <c r="AU1459" t="s">
        <v>541</v>
      </c>
      <c r="AV1459" t="s">
        <v>542</v>
      </c>
      <c r="AW1459">
        <v>1539801</v>
      </c>
      <c r="AX1459">
        <v>103</v>
      </c>
      <c r="AY1459">
        <v>102</v>
      </c>
      <c r="AZ1459" t="s">
        <v>159</v>
      </c>
      <c r="BA1459" t="s">
        <v>159</v>
      </c>
      <c r="BB1459" t="s">
        <v>159</v>
      </c>
    </row>
    <row r="1460" spans="1:54" x14ac:dyDescent="0.25">
      <c r="A1460">
        <v>1966</v>
      </c>
      <c r="B1460" t="s">
        <v>410</v>
      </c>
      <c r="C1460" t="s">
        <v>95</v>
      </c>
      <c r="D1460" t="s">
        <v>95</v>
      </c>
      <c r="E1460" t="str">
        <f>VLOOKUP(D1460,TeamsFranchises!$A$2:$B$121,2,FALSE)</f>
        <v>Baltimore Orioles</v>
      </c>
      <c r="G1460">
        <v>1</v>
      </c>
      <c r="H1460">
        <v>160</v>
      </c>
      <c r="I1460">
        <v>79</v>
      </c>
      <c r="J1460">
        <v>97</v>
      </c>
      <c r="K1460">
        <v>63</v>
      </c>
      <c r="N1460">
        <f t="shared" si="88"/>
        <v>0</v>
      </c>
      <c r="O1460" t="s">
        <v>76</v>
      </c>
      <c r="P1460">
        <f t="shared" si="89"/>
        <v>1</v>
      </c>
      <c r="Q1460" t="s">
        <v>76</v>
      </c>
      <c r="R1460">
        <f t="shared" si="90"/>
        <v>0</v>
      </c>
      <c r="S1460">
        <f t="shared" si="91"/>
        <v>1</v>
      </c>
      <c r="T1460" t="str">
        <f>IF('Teams-Start'!A1460&gt;=1903,"Y","N")</f>
        <v>Y</v>
      </c>
      <c r="U1460">
        <v>755</v>
      </c>
      <c r="V1460">
        <v>5529</v>
      </c>
      <c r="W1460">
        <v>1426</v>
      </c>
      <c r="X1460">
        <v>243</v>
      </c>
      <c r="Y1460">
        <v>35</v>
      </c>
      <c r="Z1460">
        <v>175</v>
      </c>
      <c r="AA1460">
        <v>514</v>
      </c>
      <c r="AB1460">
        <v>926</v>
      </c>
      <c r="AC1460">
        <v>55</v>
      </c>
      <c r="AD1460">
        <v>43</v>
      </c>
      <c r="AG1460">
        <v>601</v>
      </c>
      <c r="AH1460">
        <v>541</v>
      </c>
      <c r="AI1460">
        <v>3.32</v>
      </c>
      <c r="AJ1460">
        <v>23</v>
      </c>
      <c r="AK1460">
        <v>13</v>
      </c>
      <c r="AL1460">
        <v>51</v>
      </c>
      <c r="AM1460">
        <v>4398</v>
      </c>
      <c r="AN1460">
        <v>1267</v>
      </c>
      <c r="AO1460">
        <v>127</v>
      </c>
      <c r="AP1460">
        <v>514</v>
      </c>
      <c r="AQ1460">
        <v>1070</v>
      </c>
      <c r="AR1460">
        <v>115</v>
      </c>
      <c r="AS1460">
        <v>142</v>
      </c>
      <c r="AT1460">
        <v>0.98099999999999998</v>
      </c>
      <c r="AU1460" t="s">
        <v>218</v>
      </c>
      <c r="AV1460" t="s">
        <v>504</v>
      </c>
      <c r="AW1460">
        <v>1203366</v>
      </c>
      <c r="AX1460">
        <v>99</v>
      </c>
      <c r="AY1460">
        <v>98</v>
      </c>
      <c r="AZ1460" t="s">
        <v>95</v>
      </c>
      <c r="BA1460" t="s">
        <v>95</v>
      </c>
      <c r="BB1460" t="s">
        <v>95</v>
      </c>
    </row>
    <row r="1461" spans="1:54" x14ac:dyDescent="0.25">
      <c r="A1461">
        <v>1966</v>
      </c>
      <c r="B1461" t="s">
        <v>410</v>
      </c>
      <c r="C1461" t="s">
        <v>54</v>
      </c>
      <c r="D1461" t="s">
        <v>54</v>
      </c>
      <c r="E1461" t="str">
        <f>VLOOKUP(D1461,TeamsFranchises!$A$2:$B$121,2,FALSE)</f>
        <v>Boston Red Sox</v>
      </c>
      <c r="G1461">
        <v>9</v>
      </c>
      <c r="H1461">
        <v>162</v>
      </c>
      <c r="I1461">
        <v>81</v>
      </c>
      <c r="J1461">
        <v>72</v>
      </c>
      <c r="K1461">
        <v>90</v>
      </c>
      <c r="N1461">
        <f t="shared" si="88"/>
        <v>0</v>
      </c>
      <c r="O1461" t="s">
        <v>51</v>
      </c>
      <c r="P1461">
        <f t="shared" si="89"/>
        <v>0</v>
      </c>
      <c r="Q1461" t="s">
        <v>51</v>
      </c>
      <c r="R1461">
        <f t="shared" si="90"/>
        <v>1</v>
      </c>
      <c r="S1461">
        <f t="shared" si="91"/>
        <v>0</v>
      </c>
      <c r="T1461" t="str">
        <f>IF('Teams-Start'!A1461&gt;=1903,"Y","N")</f>
        <v>Y</v>
      </c>
      <c r="U1461">
        <v>655</v>
      </c>
      <c r="V1461">
        <v>5498</v>
      </c>
      <c r="W1461">
        <v>1318</v>
      </c>
      <c r="X1461">
        <v>228</v>
      </c>
      <c r="Y1461">
        <v>44</v>
      </c>
      <c r="Z1461">
        <v>145</v>
      </c>
      <c r="AA1461">
        <v>542</v>
      </c>
      <c r="AB1461">
        <v>1020</v>
      </c>
      <c r="AC1461">
        <v>35</v>
      </c>
      <c r="AD1461">
        <v>24</v>
      </c>
      <c r="AG1461">
        <v>731</v>
      </c>
      <c r="AH1461">
        <v>637</v>
      </c>
      <c r="AI1461">
        <v>3.92</v>
      </c>
      <c r="AJ1461">
        <v>32</v>
      </c>
      <c r="AK1461">
        <v>10</v>
      </c>
      <c r="AL1461">
        <v>31</v>
      </c>
      <c r="AM1461">
        <v>4389</v>
      </c>
      <c r="AN1461">
        <v>1402</v>
      </c>
      <c r="AO1461">
        <v>164</v>
      </c>
      <c r="AP1461">
        <v>577</v>
      </c>
      <c r="AQ1461">
        <v>977</v>
      </c>
      <c r="AR1461">
        <v>153</v>
      </c>
      <c r="AS1461">
        <v>153</v>
      </c>
      <c r="AT1461">
        <v>0.97499999999999998</v>
      </c>
      <c r="AU1461" t="s">
        <v>441</v>
      </c>
      <c r="AV1461" t="s">
        <v>493</v>
      </c>
      <c r="AW1461">
        <v>811172</v>
      </c>
      <c r="AX1461">
        <v>111</v>
      </c>
      <c r="AY1461">
        <v>112</v>
      </c>
      <c r="AZ1461" t="s">
        <v>54</v>
      </c>
      <c r="BA1461" t="s">
        <v>54</v>
      </c>
      <c r="BB1461" t="s">
        <v>54</v>
      </c>
    </row>
    <row r="1462" spans="1:54" x14ac:dyDescent="0.25">
      <c r="A1462">
        <v>1966</v>
      </c>
      <c r="B1462" t="s">
        <v>410</v>
      </c>
      <c r="C1462" t="s">
        <v>537</v>
      </c>
      <c r="D1462" t="s">
        <v>520</v>
      </c>
      <c r="E1462" t="str">
        <f>VLOOKUP(D1462,TeamsFranchises!$A$2:$B$121,2,FALSE)</f>
        <v>Los Angeles Angels of Anaheim</v>
      </c>
      <c r="G1462">
        <v>6</v>
      </c>
      <c r="H1462">
        <v>162</v>
      </c>
      <c r="I1462">
        <v>81</v>
      </c>
      <c r="J1462">
        <v>80</v>
      </c>
      <c r="K1462">
        <v>82</v>
      </c>
      <c r="N1462">
        <f t="shared" si="88"/>
        <v>0</v>
      </c>
      <c r="O1462" t="s">
        <v>51</v>
      </c>
      <c r="P1462">
        <f t="shared" si="89"/>
        <v>0</v>
      </c>
      <c r="Q1462" t="s">
        <v>51</v>
      </c>
      <c r="R1462">
        <f t="shared" si="90"/>
        <v>1</v>
      </c>
      <c r="S1462">
        <f t="shared" si="91"/>
        <v>0</v>
      </c>
      <c r="T1462" t="str">
        <f>IF('Teams-Start'!A1462&gt;=1903,"Y","N")</f>
        <v>Y</v>
      </c>
      <c r="U1462">
        <v>604</v>
      </c>
      <c r="V1462">
        <v>5360</v>
      </c>
      <c r="W1462">
        <v>1244</v>
      </c>
      <c r="X1462">
        <v>179</v>
      </c>
      <c r="Y1462">
        <v>54</v>
      </c>
      <c r="Z1462">
        <v>122</v>
      </c>
      <c r="AA1462">
        <v>525</v>
      </c>
      <c r="AB1462">
        <v>1062</v>
      </c>
      <c r="AC1462">
        <v>80</v>
      </c>
      <c r="AD1462">
        <v>54</v>
      </c>
      <c r="AG1462">
        <v>643</v>
      </c>
      <c r="AH1462">
        <v>576</v>
      </c>
      <c r="AI1462">
        <v>3.56</v>
      </c>
      <c r="AJ1462">
        <v>31</v>
      </c>
      <c r="AK1462">
        <v>12</v>
      </c>
      <c r="AL1462">
        <v>40</v>
      </c>
      <c r="AM1462">
        <v>4371</v>
      </c>
      <c r="AN1462">
        <v>1364</v>
      </c>
      <c r="AO1462">
        <v>136</v>
      </c>
      <c r="AP1462">
        <v>511</v>
      </c>
      <c r="AQ1462">
        <v>836</v>
      </c>
      <c r="AR1462">
        <v>136</v>
      </c>
      <c r="AS1462">
        <v>186</v>
      </c>
      <c r="AT1462">
        <v>0.97899999999999998</v>
      </c>
      <c r="AU1462" t="s">
        <v>538</v>
      </c>
      <c r="AV1462" t="s">
        <v>543</v>
      </c>
      <c r="AW1462">
        <v>1400321</v>
      </c>
      <c r="AX1462">
        <v>97</v>
      </c>
      <c r="AY1462">
        <v>97</v>
      </c>
      <c r="AZ1462" t="s">
        <v>537</v>
      </c>
      <c r="BA1462" t="s">
        <v>537</v>
      </c>
      <c r="BB1462" t="s">
        <v>537</v>
      </c>
    </row>
    <row r="1463" spans="1:54" x14ac:dyDescent="0.25">
      <c r="A1463">
        <v>1966</v>
      </c>
      <c r="B1463" t="s">
        <v>410</v>
      </c>
      <c r="C1463" t="s">
        <v>415</v>
      </c>
      <c r="D1463" t="s">
        <v>416</v>
      </c>
      <c r="E1463" t="str">
        <f>VLOOKUP(D1463,TeamsFranchises!$A$2:$B$121,2,FALSE)</f>
        <v>Chicago White Sox</v>
      </c>
      <c r="G1463">
        <v>4</v>
      </c>
      <c r="H1463">
        <v>163</v>
      </c>
      <c r="I1463">
        <v>81</v>
      </c>
      <c r="J1463">
        <v>83</v>
      </c>
      <c r="K1463">
        <v>79</v>
      </c>
      <c r="N1463">
        <f t="shared" si="88"/>
        <v>0</v>
      </c>
      <c r="O1463" t="s">
        <v>51</v>
      </c>
      <c r="P1463">
        <f t="shared" si="89"/>
        <v>0</v>
      </c>
      <c r="Q1463" t="s">
        <v>51</v>
      </c>
      <c r="R1463">
        <f t="shared" si="90"/>
        <v>1</v>
      </c>
      <c r="S1463">
        <f t="shared" si="91"/>
        <v>0</v>
      </c>
      <c r="T1463" t="str">
        <f>IF('Teams-Start'!A1463&gt;=1903,"Y","N")</f>
        <v>Y</v>
      </c>
      <c r="U1463">
        <v>574</v>
      </c>
      <c r="V1463">
        <v>5348</v>
      </c>
      <c r="W1463">
        <v>1235</v>
      </c>
      <c r="X1463">
        <v>193</v>
      </c>
      <c r="Y1463">
        <v>40</v>
      </c>
      <c r="Z1463">
        <v>87</v>
      </c>
      <c r="AA1463">
        <v>476</v>
      </c>
      <c r="AB1463">
        <v>872</v>
      </c>
      <c r="AC1463">
        <v>153</v>
      </c>
      <c r="AD1463">
        <v>78</v>
      </c>
      <c r="AG1463">
        <v>517</v>
      </c>
      <c r="AH1463">
        <v>439</v>
      </c>
      <c r="AI1463">
        <v>2.68</v>
      </c>
      <c r="AJ1463">
        <v>38</v>
      </c>
      <c r="AK1463">
        <v>22</v>
      </c>
      <c r="AL1463">
        <v>34</v>
      </c>
      <c r="AM1463">
        <v>4425</v>
      </c>
      <c r="AN1463">
        <v>1229</v>
      </c>
      <c r="AO1463">
        <v>101</v>
      </c>
      <c r="AP1463">
        <v>403</v>
      </c>
      <c r="AQ1463">
        <v>896</v>
      </c>
      <c r="AR1463">
        <v>160</v>
      </c>
      <c r="AS1463">
        <v>149</v>
      </c>
      <c r="AT1463">
        <v>0.97599999999999998</v>
      </c>
      <c r="AU1463" t="s">
        <v>417</v>
      </c>
      <c r="AV1463" t="s">
        <v>450</v>
      </c>
      <c r="AW1463">
        <v>990016</v>
      </c>
      <c r="AX1463">
        <v>93</v>
      </c>
      <c r="AY1463">
        <v>92</v>
      </c>
      <c r="AZ1463" t="s">
        <v>416</v>
      </c>
      <c r="BA1463" t="s">
        <v>415</v>
      </c>
      <c r="BB1463" t="s">
        <v>415</v>
      </c>
    </row>
    <row r="1464" spans="1:54" x14ac:dyDescent="0.25">
      <c r="A1464">
        <v>1966</v>
      </c>
      <c r="B1464" t="s">
        <v>157</v>
      </c>
      <c r="C1464" t="s">
        <v>161</v>
      </c>
      <c r="D1464" t="s">
        <v>162</v>
      </c>
      <c r="E1464" t="str">
        <f>VLOOKUP(D1464,TeamsFranchises!$A$2:$B$121,2,FALSE)</f>
        <v>Chicago Cubs</v>
      </c>
      <c r="G1464">
        <v>10</v>
      </c>
      <c r="H1464">
        <v>162</v>
      </c>
      <c r="I1464">
        <v>81</v>
      </c>
      <c r="J1464">
        <v>59</v>
      </c>
      <c r="K1464">
        <v>103</v>
      </c>
      <c r="N1464">
        <f t="shared" si="88"/>
        <v>0</v>
      </c>
      <c r="O1464" t="s">
        <v>51</v>
      </c>
      <c r="P1464">
        <f t="shared" si="89"/>
        <v>0</v>
      </c>
      <c r="Q1464" t="s">
        <v>51</v>
      </c>
      <c r="R1464">
        <f t="shared" si="90"/>
        <v>1</v>
      </c>
      <c r="S1464">
        <f t="shared" si="91"/>
        <v>0</v>
      </c>
      <c r="T1464" t="str">
        <f>IF('Teams-Start'!A1464&gt;=1903,"Y","N")</f>
        <v>Y</v>
      </c>
      <c r="U1464">
        <v>644</v>
      </c>
      <c r="V1464">
        <v>5592</v>
      </c>
      <c r="W1464">
        <v>1418</v>
      </c>
      <c r="X1464">
        <v>203</v>
      </c>
      <c r="Y1464">
        <v>43</v>
      </c>
      <c r="Z1464">
        <v>140</v>
      </c>
      <c r="AA1464">
        <v>457</v>
      </c>
      <c r="AB1464">
        <v>998</v>
      </c>
      <c r="AC1464">
        <v>76</v>
      </c>
      <c r="AD1464">
        <v>47</v>
      </c>
      <c r="AG1464">
        <v>809</v>
      </c>
      <c r="AH1464">
        <v>701</v>
      </c>
      <c r="AI1464">
        <v>4.33</v>
      </c>
      <c r="AJ1464">
        <v>28</v>
      </c>
      <c r="AK1464">
        <v>6</v>
      </c>
      <c r="AL1464">
        <v>24</v>
      </c>
      <c r="AM1464">
        <v>4374</v>
      </c>
      <c r="AN1464">
        <v>1513</v>
      </c>
      <c r="AO1464">
        <v>184</v>
      </c>
      <c r="AP1464">
        <v>479</v>
      </c>
      <c r="AQ1464">
        <v>908</v>
      </c>
      <c r="AR1464">
        <v>166</v>
      </c>
      <c r="AS1464">
        <v>132</v>
      </c>
      <c r="AT1464">
        <v>0.97399999999999998</v>
      </c>
      <c r="AU1464" t="s">
        <v>434</v>
      </c>
      <c r="AV1464" t="s">
        <v>473</v>
      </c>
      <c r="AW1464">
        <v>635891</v>
      </c>
      <c r="AX1464">
        <v>101</v>
      </c>
      <c r="AY1464">
        <v>102</v>
      </c>
      <c r="AZ1464" t="s">
        <v>162</v>
      </c>
      <c r="BA1464" t="s">
        <v>161</v>
      </c>
      <c r="BB1464" t="s">
        <v>161</v>
      </c>
    </row>
    <row r="1465" spans="1:54" x14ac:dyDescent="0.25">
      <c r="A1465">
        <v>1966</v>
      </c>
      <c r="B1465" t="s">
        <v>157</v>
      </c>
      <c r="C1465" t="s">
        <v>167</v>
      </c>
      <c r="D1465" t="s">
        <v>167</v>
      </c>
      <c r="E1465" t="str">
        <f>VLOOKUP(D1465,TeamsFranchises!$A$2:$B$121,2,FALSE)</f>
        <v>Cincinnati Reds</v>
      </c>
      <c r="G1465">
        <v>7</v>
      </c>
      <c r="H1465">
        <v>160</v>
      </c>
      <c r="I1465">
        <v>79</v>
      </c>
      <c r="J1465">
        <v>76</v>
      </c>
      <c r="K1465">
        <v>84</v>
      </c>
      <c r="N1465">
        <f t="shared" si="88"/>
        <v>0</v>
      </c>
      <c r="O1465" t="s">
        <v>51</v>
      </c>
      <c r="P1465">
        <f t="shared" si="89"/>
        <v>0</v>
      </c>
      <c r="Q1465" t="s">
        <v>51</v>
      </c>
      <c r="R1465">
        <f t="shared" si="90"/>
        <v>1</v>
      </c>
      <c r="S1465">
        <f t="shared" si="91"/>
        <v>0</v>
      </c>
      <c r="T1465" t="str">
        <f>IF('Teams-Start'!A1465&gt;=1903,"Y","N")</f>
        <v>Y</v>
      </c>
      <c r="U1465">
        <v>692</v>
      </c>
      <c r="V1465">
        <v>5521</v>
      </c>
      <c r="W1465">
        <v>1434</v>
      </c>
      <c r="X1465">
        <v>232</v>
      </c>
      <c r="Y1465">
        <v>33</v>
      </c>
      <c r="Z1465">
        <v>149</v>
      </c>
      <c r="AA1465">
        <v>394</v>
      </c>
      <c r="AB1465">
        <v>877</v>
      </c>
      <c r="AC1465">
        <v>70</v>
      </c>
      <c r="AD1465">
        <v>50</v>
      </c>
      <c r="AG1465">
        <v>702</v>
      </c>
      <c r="AH1465">
        <v>651</v>
      </c>
      <c r="AI1465">
        <v>4.08</v>
      </c>
      <c r="AJ1465">
        <v>28</v>
      </c>
      <c r="AK1465">
        <v>10</v>
      </c>
      <c r="AL1465">
        <v>35</v>
      </c>
      <c r="AM1465">
        <v>4308</v>
      </c>
      <c r="AN1465">
        <v>1408</v>
      </c>
      <c r="AO1465">
        <v>153</v>
      </c>
      <c r="AP1465">
        <v>490</v>
      </c>
      <c r="AQ1465">
        <v>1043</v>
      </c>
      <c r="AR1465">
        <v>122</v>
      </c>
      <c r="AS1465">
        <v>133</v>
      </c>
      <c r="AT1465">
        <v>0.98</v>
      </c>
      <c r="AU1465" t="s">
        <v>165</v>
      </c>
      <c r="AV1465" t="s">
        <v>455</v>
      </c>
      <c r="AW1465">
        <v>742958</v>
      </c>
      <c r="AX1465">
        <v>110</v>
      </c>
      <c r="AY1465">
        <v>109</v>
      </c>
      <c r="AZ1465" t="s">
        <v>167</v>
      </c>
      <c r="BA1465" t="s">
        <v>167</v>
      </c>
      <c r="BB1465" t="s">
        <v>167</v>
      </c>
    </row>
    <row r="1466" spans="1:54" x14ac:dyDescent="0.25">
      <c r="A1466">
        <v>1966</v>
      </c>
      <c r="B1466" t="s">
        <v>410</v>
      </c>
      <c r="C1466" t="s">
        <v>64</v>
      </c>
      <c r="D1466" t="s">
        <v>64</v>
      </c>
      <c r="E1466" t="str">
        <f>VLOOKUP(D1466,TeamsFranchises!$A$2:$B$121,2,FALSE)</f>
        <v>Cleveland Indians</v>
      </c>
      <c r="G1466">
        <v>5</v>
      </c>
      <c r="H1466">
        <v>162</v>
      </c>
      <c r="I1466">
        <v>81</v>
      </c>
      <c r="J1466">
        <v>81</v>
      </c>
      <c r="K1466">
        <v>81</v>
      </c>
      <c r="N1466">
        <f t="shared" si="88"/>
        <v>0</v>
      </c>
      <c r="O1466" t="s">
        <v>51</v>
      </c>
      <c r="P1466">
        <f t="shared" si="89"/>
        <v>0</v>
      </c>
      <c r="Q1466" t="s">
        <v>51</v>
      </c>
      <c r="R1466">
        <f t="shared" si="90"/>
        <v>1</v>
      </c>
      <c r="S1466">
        <f t="shared" si="91"/>
        <v>0</v>
      </c>
      <c r="T1466" t="str">
        <f>IF('Teams-Start'!A1466&gt;=1903,"Y","N")</f>
        <v>Y</v>
      </c>
      <c r="U1466">
        <v>574</v>
      </c>
      <c r="V1466">
        <v>5474</v>
      </c>
      <c r="W1466">
        <v>1300</v>
      </c>
      <c r="X1466">
        <v>156</v>
      </c>
      <c r="Y1466">
        <v>25</v>
      </c>
      <c r="Z1466">
        <v>155</v>
      </c>
      <c r="AA1466">
        <v>450</v>
      </c>
      <c r="AB1466">
        <v>914</v>
      </c>
      <c r="AC1466">
        <v>53</v>
      </c>
      <c r="AD1466">
        <v>41</v>
      </c>
      <c r="AG1466">
        <v>586</v>
      </c>
      <c r="AH1466">
        <v>526</v>
      </c>
      <c r="AI1466">
        <v>3.23</v>
      </c>
      <c r="AJ1466">
        <v>49</v>
      </c>
      <c r="AK1466">
        <v>15</v>
      </c>
      <c r="AL1466">
        <v>28</v>
      </c>
      <c r="AM1466">
        <v>4401</v>
      </c>
      <c r="AN1466">
        <v>1260</v>
      </c>
      <c r="AO1466">
        <v>129</v>
      </c>
      <c r="AP1466">
        <v>489</v>
      </c>
      <c r="AQ1466">
        <v>1111</v>
      </c>
      <c r="AR1466">
        <v>138</v>
      </c>
      <c r="AS1466">
        <v>132</v>
      </c>
      <c r="AT1466">
        <v>0.97699999999999998</v>
      </c>
      <c r="AU1466" t="s">
        <v>487</v>
      </c>
      <c r="AV1466" t="s">
        <v>498</v>
      </c>
      <c r="AW1466">
        <v>903359</v>
      </c>
      <c r="AX1466">
        <v>100</v>
      </c>
      <c r="AY1466">
        <v>100</v>
      </c>
      <c r="AZ1466" t="s">
        <v>64</v>
      </c>
      <c r="BA1466" t="s">
        <v>64</v>
      </c>
      <c r="BB1466" t="s">
        <v>64</v>
      </c>
    </row>
    <row r="1467" spans="1:54" x14ac:dyDescent="0.25">
      <c r="A1467">
        <v>1966</v>
      </c>
      <c r="B1467" t="s">
        <v>410</v>
      </c>
      <c r="C1467" t="s">
        <v>419</v>
      </c>
      <c r="D1467" t="s">
        <v>419</v>
      </c>
      <c r="E1467" t="str">
        <f>VLOOKUP(D1467,TeamsFranchises!$A$2:$B$121,2,FALSE)</f>
        <v>Detroit Tigers</v>
      </c>
      <c r="G1467">
        <v>3</v>
      </c>
      <c r="H1467">
        <v>162</v>
      </c>
      <c r="I1467">
        <v>81</v>
      </c>
      <c r="J1467">
        <v>88</v>
      </c>
      <c r="K1467">
        <v>74</v>
      </c>
      <c r="N1467">
        <f t="shared" si="88"/>
        <v>0</v>
      </c>
      <c r="O1467" t="s">
        <v>51</v>
      </c>
      <c r="P1467">
        <f t="shared" si="89"/>
        <v>0</v>
      </c>
      <c r="Q1467" t="s">
        <v>51</v>
      </c>
      <c r="R1467">
        <f t="shared" si="90"/>
        <v>1</v>
      </c>
      <c r="S1467">
        <f t="shared" si="91"/>
        <v>0</v>
      </c>
      <c r="T1467" t="str">
        <f>IF('Teams-Start'!A1467&gt;=1903,"Y","N")</f>
        <v>Y</v>
      </c>
      <c r="U1467">
        <v>719</v>
      </c>
      <c r="V1467">
        <v>5507</v>
      </c>
      <c r="W1467">
        <v>1383</v>
      </c>
      <c r="X1467">
        <v>224</v>
      </c>
      <c r="Y1467">
        <v>45</v>
      </c>
      <c r="Z1467">
        <v>179</v>
      </c>
      <c r="AA1467">
        <v>551</v>
      </c>
      <c r="AB1467">
        <v>987</v>
      </c>
      <c r="AC1467">
        <v>41</v>
      </c>
      <c r="AD1467">
        <v>34</v>
      </c>
      <c r="AG1467">
        <v>698</v>
      </c>
      <c r="AH1467">
        <v>622</v>
      </c>
      <c r="AI1467">
        <v>3.85</v>
      </c>
      <c r="AJ1467">
        <v>36</v>
      </c>
      <c r="AK1467">
        <v>11</v>
      </c>
      <c r="AL1467">
        <v>38</v>
      </c>
      <c r="AM1467">
        <v>4362</v>
      </c>
      <c r="AN1467">
        <v>1356</v>
      </c>
      <c r="AO1467">
        <v>185</v>
      </c>
      <c r="AP1467">
        <v>520</v>
      </c>
      <c r="AQ1467">
        <v>1026</v>
      </c>
      <c r="AR1467">
        <v>117</v>
      </c>
      <c r="AS1467">
        <v>142</v>
      </c>
      <c r="AT1467">
        <v>0.98099999999999998</v>
      </c>
      <c r="AU1467" t="s">
        <v>420</v>
      </c>
      <c r="AV1467" t="s">
        <v>518</v>
      </c>
      <c r="AW1467">
        <v>1124293</v>
      </c>
      <c r="AX1467">
        <v>103</v>
      </c>
      <c r="AY1467">
        <v>102</v>
      </c>
      <c r="AZ1467" t="s">
        <v>419</v>
      </c>
      <c r="BA1467" t="s">
        <v>419</v>
      </c>
      <c r="BB1467" t="s">
        <v>419</v>
      </c>
    </row>
    <row r="1468" spans="1:54" x14ac:dyDescent="0.25">
      <c r="A1468">
        <v>1966</v>
      </c>
      <c r="B1468" t="s">
        <v>157</v>
      </c>
      <c r="C1468" t="s">
        <v>528</v>
      </c>
      <c r="D1468" t="s">
        <v>528</v>
      </c>
      <c r="E1468" t="str">
        <f>VLOOKUP(D1468,TeamsFranchises!$A$2:$B$121,2,FALSE)</f>
        <v>Houston Astros</v>
      </c>
      <c r="G1468">
        <v>8</v>
      </c>
      <c r="H1468">
        <v>163</v>
      </c>
      <c r="I1468">
        <v>81</v>
      </c>
      <c r="J1468">
        <v>72</v>
      </c>
      <c r="K1468">
        <v>90</v>
      </c>
      <c r="N1468">
        <f t="shared" si="88"/>
        <v>0</v>
      </c>
      <c r="O1468" t="s">
        <v>51</v>
      </c>
      <c r="P1468">
        <f t="shared" si="89"/>
        <v>0</v>
      </c>
      <c r="Q1468" t="s">
        <v>51</v>
      </c>
      <c r="R1468">
        <f t="shared" si="90"/>
        <v>1</v>
      </c>
      <c r="S1468">
        <f t="shared" si="91"/>
        <v>0</v>
      </c>
      <c r="T1468" t="str">
        <f>IF('Teams-Start'!A1468&gt;=1903,"Y","N")</f>
        <v>Y</v>
      </c>
      <c r="U1468">
        <v>612</v>
      </c>
      <c r="V1468">
        <v>5511</v>
      </c>
      <c r="W1468">
        <v>1405</v>
      </c>
      <c r="X1468">
        <v>203</v>
      </c>
      <c r="Y1468">
        <v>35</v>
      </c>
      <c r="Z1468">
        <v>112</v>
      </c>
      <c r="AA1468">
        <v>491</v>
      </c>
      <c r="AB1468">
        <v>885</v>
      </c>
      <c r="AC1468">
        <v>90</v>
      </c>
      <c r="AD1468">
        <v>47</v>
      </c>
      <c r="AG1468">
        <v>695</v>
      </c>
      <c r="AH1468">
        <v>603</v>
      </c>
      <c r="AI1468">
        <v>3.76</v>
      </c>
      <c r="AJ1468">
        <v>34</v>
      </c>
      <c r="AK1468">
        <v>13</v>
      </c>
      <c r="AL1468">
        <v>26</v>
      </c>
      <c r="AM1468">
        <v>4329</v>
      </c>
      <c r="AN1468">
        <v>1468</v>
      </c>
      <c r="AO1468">
        <v>130</v>
      </c>
      <c r="AP1468">
        <v>391</v>
      </c>
      <c r="AQ1468">
        <v>929</v>
      </c>
      <c r="AR1468">
        <v>174</v>
      </c>
      <c r="AS1468">
        <v>126</v>
      </c>
      <c r="AT1468">
        <v>0.97199999999999998</v>
      </c>
      <c r="AU1468" t="s">
        <v>539</v>
      </c>
      <c r="AV1468" t="s">
        <v>540</v>
      </c>
      <c r="AW1468">
        <v>1872108</v>
      </c>
      <c r="AX1468">
        <v>93</v>
      </c>
      <c r="AY1468">
        <v>94</v>
      </c>
      <c r="AZ1468" t="s">
        <v>528</v>
      </c>
      <c r="BA1468" t="s">
        <v>528</v>
      </c>
      <c r="BB1468" t="s">
        <v>528</v>
      </c>
    </row>
    <row r="1469" spans="1:54" x14ac:dyDescent="0.25">
      <c r="A1469">
        <v>1966</v>
      </c>
      <c r="B1469" t="s">
        <v>410</v>
      </c>
      <c r="C1469" t="s">
        <v>506</v>
      </c>
      <c r="D1469" t="s">
        <v>423</v>
      </c>
      <c r="E1469" t="str">
        <f>VLOOKUP(D1469,TeamsFranchises!$A$2:$B$121,2,FALSE)</f>
        <v>Oakland Athletics</v>
      </c>
      <c r="G1469">
        <v>7</v>
      </c>
      <c r="H1469">
        <v>160</v>
      </c>
      <c r="I1469">
        <v>81</v>
      </c>
      <c r="J1469">
        <v>74</v>
      </c>
      <c r="K1469">
        <v>86</v>
      </c>
      <c r="N1469">
        <f t="shared" si="88"/>
        <v>0</v>
      </c>
      <c r="O1469" t="s">
        <v>51</v>
      </c>
      <c r="P1469">
        <f t="shared" si="89"/>
        <v>0</v>
      </c>
      <c r="Q1469" t="s">
        <v>51</v>
      </c>
      <c r="R1469">
        <f t="shared" si="90"/>
        <v>1</v>
      </c>
      <c r="S1469">
        <f t="shared" si="91"/>
        <v>0</v>
      </c>
      <c r="T1469" t="str">
        <f>IF('Teams-Start'!A1469&gt;=1903,"Y","N")</f>
        <v>Y</v>
      </c>
      <c r="U1469">
        <v>564</v>
      </c>
      <c r="V1469">
        <v>5328</v>
      </c>
      <c r="W1469">
        <v>1259</v>
      </c>
      <c r="X1469">
        <v>212</v>
      </c>
      <c r="Y1469">
        <v>56</v>
      </c>
      <c r="Z1469">
        <v>70</v>
      </c>
      <c r="AA1469">
        <v>421</v>
      </c>
      <c r="AB1469">
        <v>982</v>
      </c>
      <c r="AC1469">
        <v>132</v>
      </c>
      <c r="AD1469">
        <v>50</v>
      </c>
      <c r="AG1469">
        <v>648</v>
      </c>
      <c r="AH1469">
        <v>568</v>
      </c>
      <c r="AI1469">
        <v>3.56</v>
      </c>
      <c r="AJ1469">
        <v>19</v>
      </c>
      <c r="AK1469">
        <v>11</v>
      </c>
      <c r="AL1469">
        <v>47</v>
      </c>
      <c r="AM1469">
        <v>4305</v>
      </c>
      <c r="AN1469">
        <v>1281</v>
      </c>
      <c r="AO1469">
        <v>106</v>
      </c>
      <c r="AP1469">
        <v>630</v>
      </c>
      <c r="AQ1469">
        <v>854</v>
      </c>
      <c r="AR1469">
        <v>139</v>
      </c>
      <c r="AS1469">
        <v>154</v>
      </c>
      <c r="AT1469">
        <v>0.97699999999999998</v>
      </c>
      <c r="AU1469" t="s">
        <v>507</v>
      </c>
      <c r="AV1469" t="s">
        <v>508</v>
      </c>
      <c r="AW1469">
        <v>773929</v>
      </c>
      <c r="AX1469">
        <v>97</v>
      </c>
      <c r="AY1469">
        <v>99</v>
      </c>
      <c r="AZ1469" t="s">
        <v>509</v>
      </c>
      <c r="BA1469" t="s">
        <v>506</v>
      </c>
      <c r="BB1469" t="s">
        <v>506</v>
      </c>
    </row>
    <row r="1470" spans="1:54" x14ac:dyDescent="0.25">
      <c r="A1470">
        <v>1966</v>
      </c>
      <c r="B1470" t="s">
        <v>157</v>
      </c>
      <c r="C1470" t="s">
        <v>511</v>
      </c>
      <c r="D1470" t="s">
        <v>260</v>
      </c>
      <c r="E1470" t="str">
        <f>VLOOKUP(D1470,TeamsFranchises!$A$2:$B$121,2,FALSE)</f>
        <v>Los Angeles Dodgers</v>
      </c>
      <c r="G1470">
        <v>1</v>
      </c>
      <c r="H1470">
        <v>162</v>
      </c>
      <c r="I1470">
        <v>81</v>
      </c>
      <c r="J1470">
        <v>95</v>
      </c>
      <c r="K1470">
        <v>67</v>
      </c>
      <c r="N1470">
        <f t="shared" si="88"/>
        <v>0</v>
      </c>
      <c r="O1470" t="s">
        <v>76</v>
      </c>
      <c r="P1470">
        <f t="shared" si="89"/>
        <v>1</v>
      </c>
      <c r="Q1470" t="s">
        <v>51</v>
      </c>
      <c r="R1470">
        <f t="shared" si="90"/>
        <v>1</v>
      </c>
      <c r="S1470">
        <f t="shared" si="91"/>
        <v>0</v>
      </c>
      <c r="T1470" t="str">
        <f>IF('Teams-Start'!A1470&gt;=1903,"Y","N")</f>
        <v>Y</v>
      </c>
      <c r="U1470">
        <v>606</v>
      </c>
      <c r="V1470">
        <v>5471</v>
      </c>
      <c r="W1470">
        <v>1399</v>
      </c>
      <c r="X1470">
        <v>201</v>
      </c>
      <c r="Y1470">
        <v>27</v>
      </c>
      <c r="Z1470">
        <v>108</v>
      </c>
      <c r="AA1470">
        <v>430</v>
      </c>
      <c r="AB1470">
        <v>830</v>
      </c>
      <c r="AC1470">
        <v>94</v>
      </c>
      <c r="AD1470">
        <v>64</v>
      </c>
      <c r="AG1470">
        <v>490</v>
      </c>
      <c r="AH1470">
        <v>424</v>
      </c>
      <c r="AI1470">
        <v>2.62</v>
      </c>
      <c r="AJ1470">
        <v>52</v>
      </c>
      <c r="AK1470">
        <v>20</v>
      </c>
      <c r="AL1470">
        <v>35</v>
      </c>
      <c r="AM1470">
        <v>4374</v>
      </c>
      <c r="AN1470">
        <v>1287</v>
      </c>
      <c r="AO1470">
        <v>84</v>
      </c>
      <c r="AP1470">
        <v>356</v>
      </c>
      <c r="AQ1470">
        <v>1084</v>
      </c>
      <c r="AR1470">
        <v>133</v>
      </c>
      <c r="AS1470">
        <v>128</v>
      </c>
      <c r="AT1470">
        <v>0.97899999999999998</v>
      </c>
      <c r="AU1470" t="s">
        <v>512</v>
      </c>
      <c r="AV1470" t="s">
        <v>531</v>
      </c>
      <c r="AW1470">
        <v>2617029</v>
      </c>
      <c r="AX1470">
        <v>92</v>
      </c>
      <c r="AY1470">
        <v>91</v>
      </c>
      <c r="AZ1470" t="s">
        <v>260</v>
      </c>
      <c r="BA1470" t="s">
        <v>511</v>
      </c>
      <c r="BB1470" t="s">
        <v>511</v>
      </c>
    </row>
    <row r="1471" spans="1:54" x14ac:dyDescent="0.25">
      <c r="A1471">
        <v>1966</v>
      </c>
      <c r="B1471" t="s">
        <v>410</v>
      </c>
      <c r="C1471" t="s">
        <v>426</v>
      </c>
      <c r="D1471" t="s">
        <v>426</v>
      </c>
      <c r="E1471" t="str">
        <f>VLOOKUP(D1471,TeamsFranchises!$A$2:$B$121,2,FALSE)</f>
        <v>Minnesota Twins</v>
      </c>
      <c r="G1471">
        <v>2</v>
      </c>
      <c r="H1471">
        <v>162</v>
      </c>
      <c r="I1471">
        <v>81</v>
      </c>
      <c r="J1471">
        <v>89</v>
      </c>
      <c r="K1471">
        <v>73</v>
      </c>
      <c r="N1471">
        <f t="shared" si="88"/>
        <v>0</v>
      </c>
      <c r="O1471" t="s">
        <v>51</v>
      </c>
      <c r="P1471">
        <f t="shared" si="89"/>
        <v>0</v>
      </c>
      <c r="Q1471" t="s">
        <v>51</v>
      </c>
      <c r="R1471">
        <f t="shared" si="90"/>
        <v>1</v>
      </c>
      <c r="S1471">
        <f t="shared" si="91"/>
        <v>0</v>
      </c>
      <c r="T1471" t="str">
        <f>IF('Teams-Start'!A1471&gt;=1903,"Y","N")</f>
        <v>Y</v>
      </c>
      <c r="U1471">
        <v>663</v>
      </c>
      <c r="V1471">
        <v>5390</v>
      </c>
      <c r="W1471">
        <v>1341</v>
      </c>
      <c r="X1471">
        <v>219</v>
      </c>
      <c r="Y1471">
        <v>33</v>
      </c>
      <c r="Z1471">
        <v>144</v>
      </c>
      <c r="AA1471">
        <v>513</v>
      </c>
      <c r="AB1471">
        <v>844</v>
      </c>
      <c r="AC1471">
        <v>67</v>
      </c>
      <c r="AD1471">
        <v>42</v>
      </c>
      <c r="AG1471">
        <v>581</v>
      </c>
      <c r="AH1471">
        <v>500</v>
      </c>
      <c r="AI1471">
        <v>3.13</v>
      </c>
      <c r="AJ1471">
        <v>52</v>
      </c>
      <c r="AK1471">
        <v>11</v>
      </c>
      <c r="AL1471">
        <v>28</v>
      </c>
      <c r="AM1471">
        <v>4314</v>
      </c>
      <c r="AN1471">
        <v>1246</v>
      </c>
      <c r="AO1471">
        <v>139</v>
      </c>
      <c r="AP1471">
        <v>392</v>
      </c>
      <c r="AQ1471">
        <v>1015</v>
      </c>
      <c r="AR1471">
        <v>139</v>
      </c>
      <c r="AS1471">
        <v>118</v>
      </c>
      <c r="AT1471">
        <v>0.97699999999999998</v>
      </c>
      <c r="AU1471" t="s">
        <v>523</v>
      </c>
      <c r="AV1471" t="s">
        <v>524</v>
      </c>
      <c r="AW1471">
        <v>1259374</v>
      </c>
      <c r="AX1471">
        <v>107</v>
      </c>
      <c r="AY1471">
        <v>105</v>
      </c>
      <c r="AZ1471" t="s">
        <v>426</v>
      </c>
      <c r="BA1471" t="s">
        <v>426</v>
      </c>
      <c r="BB1471" t="s">
        <v>426</v>
      </c>
    </row>
    <row r="1472" spans="1:54" x14ac:dyDescent="0.25">
      <c r="A1472">
        <v>1966</v>
      </c>
      <c r="B1472" t="s">
        <v>410</v>
      </c>
      <c r="C1472" t="s">
        <v>436</v>
      </c>
      <c r="D1472" t="s">
        <v>412</v>
      </c>
      <c r="E1472" t="str">
        <f>VLOOKUP(D1472,TeamsFranchises!$A$2:$B$121,2,FALSE)</f>
        <v>New York Yankees</v>
      </c>
      <c r="G1472">
        <v>10</v>
      </c>
      <c r="H1472">
        <v>160</v>
      </c>
      <c r="I1472">
        <v>82</v>
      </c>
      <c r="J1472">
        <v>70</v>
      </c>
      <c r="K1472">
        <v>89</v>
      </c>
      <c r="N1472">
        <f t="shared" si="88"/>
        <v>0</v>
      </c>
      <c r="O1472" t="s">
        <v>51</v>
      </c>
      <c r="P1472">
        <f t="shared" si="89"/>
        <v>0</v>
      </c>
      <c r="Q1472" t="s">
        <v>51</v>
      </c>
      <c r="R1472">
        <f t="shared" si="90"/>
        <v>1</v>
      </c>
      <c r="S1472">
        <f t="shared" si="91"/>
        <v>0</v>
      </c>
      <c r="T1472" t="str">
        <f>IF('Teams-Start'!A1472&gt;=1903,"Y","N")</f>
        <v>Y</v>
      </c>
      <c r="U1472">
        <v>611</v>
      </c>
      <c r="V1472">
        <v>5330</v>
      </c>
      <c r="W1472">
        <v>1254</v>
      </c>
      <c r="X1472">
        <v>182</v>
      </c>
      <c r="Y1472">
        <v>36</v>
      </c>
      <c r="Z1472">
        <v>162</v>
      </c>
      <c r="AA1472">
        <v>485</v>
      </c>
      <c r="AB1472">
        <v>817</v>
      </c>
      <c r="AC1472">
        <v>49</v>
      </c>
      <c r="AD1472">
        <v>29</v>
      </c>
      <c r="AG1472">
        <v>612</v>
      </c>
      <c r="AH1472">
        <v>536</v>
      </c>
      <c r="AI1472">
        <v>3.41</v>
      </c>
      <c r="AJ1472">
        <v>29</v>
      </c>
      <c r="AK1472">
        <v>7</v>
      </c>
      <c r="AL1472">
        <v>32</v>
      </c>
      <c r="AM1472">
        <v>4245</v>
      </c>
      <c r="AN1472">
        <v>1318</v>
      </c>
      <c r="AO1472">
        <v>124</v>
      </c>
      <c r="AP1472">
        <v>443</v>
      </c>
      <c r="AQ1472">
        <v>842</v>
      </c>
      <c r="AR1472">
        <v>142</v>
      </c>
      <c r="AS1472">
        <v>142</v>
      </c>
      <c r="AT1472">
        <v>0.97699999999999998</v>
      </c>
      <c r="AU1472" t="s">
        <v>459</v>
      </c>
      <c r="AV1472" t="s">
        <v>491</v>
      </c>
      <c r="AW1472">
        <v>1124648</v>
      </c>
      <c r="AX1472">
        <v>95</v>
      </c>
      <c r="AY1472">
        <v>96</v>
      </c>
      <c r="AZ1472" t="s">
        <v>412</v>
      </c>
      <c r="BA1472" t="s">
        <v>436</v>
      </c>
      <c r="BB1472" t="s">
        <v>436</v>
      </c>
    </row>
    <row r="1473" spans="1:54" x14ac:dyDescent="0.25">
      <c r="A1473">
        <v>1966</v>
      </c>
      <c r="B1473" t="s">
        <v>157</v>
      </c>
      <c r="C1473" t="s">
        <v>532</v>
      </c>
      <c r="D1473" t="s">
        <v>533</v>
      </c>
      <c r="E1473" t="str">
        <f>VLOOKUP(D1473,TeamsFranchises!$A$2:$B$121,2,FALSE)</f>
        <v>New York Mets</v>
      </c>
      <c r="G1473">
        <v>9</v>
      </c>
      <c r="H1473">
        <v>161</v>
      </c>
      <c r="I1473">
        <v>81</v>
      </c>
      <c r="J1473">
        <v>66</v>
      </c>
      <c r="K1473">
        <v>95</v>
      </c>
      <c r="N1473">
        <f t="shared" si="88"/>
        <v>0</v>
      </c>
      <c r="O1473" t="s">
        <v>51</v>
      </c>
      <c r="P1473">
        <f t="shared" si="89"/>
        <v>0</v>
      </c>
      <c r="Q1473" t="s">
        <v>51</v>
      </c>
      <c r="R1473">
        <f t="shared" si="90"/>
        <v>1</v>
      </c>
      <c r="S1473">
        <f t="shared" si="91"/>
        <v>0</v>
      </c>
      <c r="T1473" t="str">
        <f>IF('Teams-Start'!A1473&gt;=1903,"Y","N")</f>
        <v>Y</v>
      </c>
      <c r="U1473">
        <v>587</v>
      </c>
      <c r="V1473">
        <v>5371</v>
      </c>
      <c r="W1473">
        <v>1286</v>
      </c>
      <c r="X1473">
        <v>187</v>
      </c>
      <c r="Y1473">
        <v>35</v>
      </c>
      <c r="Z1473">
        <v>98</v>
      </c>
      <c r="AA1473">
        <v>446</v>
      </c>
      <c r="AB1473">
        <v>992</v>
      </c>
      <c r="AC1473">
        <v>55</v>
      </c>
      <c r="AD1473">
        <v>46</v>
      </c>
      <c r="AG1473">
        <v>761</v>
      </c>
      <c r="AH1473">
        <v>661</v>
      </c>
      <c r="AI1473">
        <v>4.17</v>
      </c>
      <c r="AJ1473">
        <v>37</v>
      </c>
      <c r="AK1473">
        <v>9</v>
      </c>
      <c r="AL1473">
        <v>22</v>
      </c>
      <c r="AM1473">
        <v>4281</v>
      </c>
      <c r="AN1473">
        <v>1497</v>
      </c>
      <c r="AO1473">
        <v>166</v>
      </c>
      <c r="AP1473">
        <v>521</v>
      </c>
      <c r="AQ1473">
        <v>773</v>
      </c>
      <c r="AR1473">
        <v>159</v>
      </c>
      <c r="AS1473">
        <v>171</v>
      </c>
      <c r="AT1473">
        <v>0.97499999999999998</v>
      </c>
      <c r="AU1473" t="s">
        <v>534</v>
      </c>
      <c r="AV1473" t="s">
        <v>536</v>
      </c>
      <c r="AW1473">
        <v>1932693</v>
      </c>
      <c r="AX1473">
        <v>97</v>
      </c>
      <c r="AY1473">
        <v>100</v>
      </c>
      <c r="AZ1473" t="s">
        <v>533</v>
      </c>
      <c r="BA1473" t="s">
        <v>532</v>
      </c>
      <c r="BB1473" t="s">
        <v>532</v>
      </c>
    </row>
    <row r="1474" spans="1:54" x14ac:dyDescent="0.25">
      <c r="A1474">
        <v>1966</v>
      </c>
      <c r="B1474" t="s">
        <v>157</v>
      </c>
      <c r="C1474" t="s">
        <v>122</v>
      </c>
      <c r="D1474" t="s">
        <v>122</v>
      </c>
      <c r="E1474" t="str">
        <f>VLOOKUP(D1474,TeamsFranchises!$A$2:$B$121,2,FALSE)</f>
        <v>Philadelphia Phillies</v>
      </c>
      <c r="G1474">
        <v>4</v>
      </c>
      <c r="H1474">
        <v>162</v>
      </c>
      <c r="I1474">
        <v>81</v>
      </c>
      <c r="J1474">
        <v>87</v>
      </c>
      <c r="K1474">
        <v>75</v>
      </c>
      <c r="N1474">
        <f t="shared" si="88"/>
        <v>0</v>
      </c>
      <c r="O1474" t="s">
        <v>51</v>
      </c>
      <c r="P1474">
        <f t="shared" si="89"/>
        <v>0</v>
      </c>
      <c r="Q1474" t="s">
        <v>51</v>
      </c>
      <c r="R1474">
        <f t="shared" si="90"/>
        <v>1</v>
      </c>
      <c r="S1474">
        <f t="shared" si="91"/>
        <v>0</v>
      </c>
      <c r="T1474" t="str">
        <f>IF('Teams-Start'!A1474&gt;=1903,"Y","N")</f>
        <v>Y</v>
      </c>
      <c r="U1474">
        <v>696</v>
      </c>
      <c r="V1474">
        <v>5607</v>
      </c>
      <c r="W1474">
        <v>1448</v>
      </c>
      <c r="X1474">
        <v>224</v>
      </c>
      <c r="Y1474">
        <v>49</v>
      </c>
      <c r="Z1474">
        <v>117</v>
      </c>
      <c r="AA1474">
        <v>510</v>
      </c>
      <c r="AB1474">
        <v>969</v>
      </c>
      <c r="AC1474">
        <v>56</v>
      </c>
      <c r="AD1474">
        <v>42</v>
      </c>
      <c r="AG1474">
        <v>640</v>
      </c>
      <c r="AH1474">
        <v>579</v>
      </c>
      <c r="AI1474">
        <v>3.57</v>
      </c>
      <c r="AJ1474">
        <v>52</v>
      </c>
      <c r="AK1474">
        <v>15</v>
      </c>
      <c r="AL1474">
        <v>23</v>
      </c>
      <c r="AM1474">
        <v>4377</v>
      </c>
      <c r="AN1474">
        <v>1439</v>
      </c>
      <c r="AO1474">
        <v>137</v>
      </c>
      <c r="AP1474">
        <v>412</v>
      </c>
      <c r="AQ1474">
        <v>928</v>
      </c>
      <c r="AR1474">
        <v>113</v>
      </c>
      <c r="AS1474">
        <v>147</v>
      </c>
      <c r="AT1474">
        <v>0.98199999999999998</v>
      </c>
      <c r="AU1474" t="s">
        <v>358</v>
      </c>
      <c r="AV1474" t="s">
        <v>503</v>
      </c>
      <c r="AW1474">
        <v>1108201</v>
      </c>
      <c r="AX1474">
        <v>100</v>
      </c>
      <c r="AY1474">
        <v>99</v>
      </c>
      <c r="AZ1474" t="s">
        <v>122</v>
      </c>
      <c r="BA1474" t="s">
        <v>122</v>
      </c>
      <c r="BB1474" t="s">
        <v>122</v>
      </c>
    </row>
    <row r="1475" spans="1:54" x14ac:dyDescent="0.25">
      <c r="A1475">
        <v>1966</v>
      </c>
      <c r="B1475" t="s">
        <v>157</v>
      </c>
      <c r="C1475" t="s">
        <v>229</v>
      </c>
      <c r="D1475" t="s">
        <v>229</v>
      </c>
      <c r="E1475" t="str">
        <f>VLOOKUP(D1475,TeamsFranchises!$A$2:$B$121,2,FALSE)</f>
        <v>Pittsburgh Pirates</v>
      </c>
      <c r="G1475">
        <v>3</v>
      </c>
      <c r="H1475">
        <v>162</v>
      </c>
      <c r="I1475">
        <v>81</v>
      </c>
      <c r="J1475">
        <v>92</v>
      </c>
      <c r="K1475">
        <v>70</v>
      </c>
      <c r="N1475">
        <f t="shared" ref="N1475:N1538" si="92">IF(M1475="Y",1,0)</f>
        <v>0</v>
      </c>
      <c r="O1475" t="s">
        <v>51</v>
      </c>
      <c r="P1475">
        <f t="shared" ref="P1475:P1538" si="93">IF(O1475="Y",1,0)</f>
        <v>0</v>
      </c>
      <c r="Q1475" t="s">
        <v>51</v>
      </c>
      <c r="R1475">
        <f t="shared" ref="R1475:R1538" si="94">IF(Q1475="N",1,0)</f>
        <v>1</v>
      </c>
      <c r="S1475">
        <f t="shared" ref="S1475:S1538" si="95">IF(Q1475="Y",1,0)</f>
        <v>0</v>
      </c>
      <c r="T1475" t="str">
        <f>IF('Teams-Start'!A1475&gt;=1903,"Y","N")</f>
        <v>Y</v>
      </c>
      <c r="U1475">
        <v>759</v>
      </c>
      <c r="V1475">
        <v>5676</v>
      </c>
      <c r="W1475">
        <v>1586</v>
      </c>
      <c r="X1475">
        <v>238</v>
      </c>
      <c r="Y1475">
        <v>66</v>
      </c>
      <c r="Z1475">
        <v>158</v>
      </c>
      <c r="AA1475">
        <v>405</v>
      </c>
      <c r="AB1475">
        <v>1011</v>
      </c>
      <c r="AC1475">
        <v>64</v>
      </c>
      <c r="AD1475">
        <v>60</v>
      </c>
      <c r="AG1475">
        <v>641</v>
      </c>
      <c r="AH1475">
        <v>572</v>
      </c>
      <c r="AI1475">
        <v>3.52</v>
      </c>
      <c r="AJ1475">
        <v>35</v>
      </c>
      <c r="AK1475">
        <v>12</v>
      </c>
      <c r="AL1475">
        <v>43</v>
      </c>
      <c r="AM1475">
        <v>4389</v>
      </c>
      <c r="AN1475">
        <v>1445</v>
      </c>
      <c r="AO1475">
        <v>125</v>
      </c>
      <c r="AP1475">
        <v>463</v>
      </c>
      <c r="AQ1475">
        <v>898</v>
      </c>
      <c r="AR1475">
        <v>141</v>
      </c>
      <c r="AS1475">
        <v>215</v>
      </c>
      <c r="AT1475">
        <v>0.97799999999999998</v>
      </c>
      <c r="AU1475" t="s">
        <v>390</v>
      </c>
      <c r="AV1475" t="s">
        <v>447</v>
      </c>
      <c r="AW1475">
        <v>1196618</v>
      </c>
      <c r="AX1475">
        <v>100</v>
      </c>
      <c r="AY1475">
        <v>99</v>
      </c>
      <c r="AZ1475" t="s">
        <v>229</v>
      </c>
      <c r="BA1475" t="s">
        <v>229</v>
      </c>
      <c r="BB1475" t="s">
        <v>229</v>
      </c>
    </row>
    <row r="1476" spans="1:54" x14ac:dyDescent="0.25">
      <c r="A1476">
        <v>1966</v>
      </c>
      <c r="B1476" t="s">
        <v>157</v>
      </c>
      <c r="C1476" t="s">
        <v>514</v>
      </c>
      <c r="D1476" t="s">
        <v>243</v>
      </c>
      <c r="E1476" t="str">
        <f>VLOOKUP(D1476,TeamsFranchises!$A$2:$B$121,2,FALSE)</f>
        <v>San Francisco Giants</v>
      </c>
      <c r="G1476">
        <v>2</v>
      </c>
      <c r="H1476">
        <v>161</v>
      </c>
      <c r="I1476">
        <v>81</v>
      </c>
      <c r="J1476">
        <v>93</v>
      </c>
      <c r="K1476">
        <v>68</v>
      </c>
      <c r="N1476">
        <f t="shared" si="92"/>
        <v>0</v>
      </c>
      <c r="O1476" t="s">
        <v>51</v>
      </c>
      <c r="P1476">
        <f t="shared" si="93"/>
        <v>0</v>
      </c>
      <c r="Q1476" t="s">
        <v>51</v>
      </c>
      <c r="R1476">
        <f t="shared" si="94"/>
        <v>1</v>
      </c>
      <c r="S1476">
        <f t="shared" si="95"/>
        <v>0</v>
      </c>
      <c r="T1476" t="str">
        <f>IF('Teams-Start'!A1476&gt;=1903,"Y","N")</f>
        <v>Y</v>
      </c>
      <c r="U1476">
        <v>675</v>
      </c>
      <c r="V1476">
        <v>5539</v>
      </c>
      <c r="W1476">
        <v>1373</v>
      </c>
      <c r="X1476">
        <v>195</v>
      </c>
      <c r="Y1476">
        <v>31</v>
      </c>
      <c r="Z1476">
        <v>181</v>
      </c>
      <c r="AA1476">
        <v>414</v>
      </c>
      <c r="AB1476">
        <v>860</v>
      </c>
      <c r="AC1476">
        <v>29</v>
      </c>
      <c r="AD1476">
        <v>30</v>
      </c>
      <c r="AG1476">
        <v>626</v>
      </c>
      <c r="AH1476">
        <v>531</v>
      </c>
      <c r="AI1476">
        <v>3.24</v>
      </c>
      <c r="AJ1476">
        <v>52</v>
      </c>
      <c r="AK1476">
        <v>14</v>
      </c>
      <c r="AL1476">
        <v>27</v>
      </c>
      <c r="AM1476">
        <v>4428</v>
      </c>
      <c r="AN1476">
        <v>1370</v>
      </c>
      <c r="AO1476">
        <v>140</v>
      </c>
      <c r="AP1476">
        <v>359</v>
      </c>
      <c r="AQ1476">
        <v>973</v>
      </c>
      <c r="AR1476">
        <v>168</v>
      </c>
      <c r="AS1476">
        <v>131</v>
      </c>
      <c r="AT1476">
        <v>0.97399999999999998</v>
      </c>
      <c r="AU1476" t="s">
        <v>515</v>
      </c>
      <c r="AV1476" t="s">
        <v>517</v>
      </c>
      <c r="AW1476">
        <v>1657192</v>
      </c>
      <c r="AX1476">
        <v>104</v>
      </c>
      <c r="AY1476">
        <v>103</v>
      </c>
      <c r="AZ1476" t="s">
        <v>243</v>
      </c>
      <c r="BA1476" t="s">
        <v>514</v>
      </c>
      <c r="BB1476" t="s">
        <v>514</v>
      </c>
    </row>
    <row r="1477" spans="1:54" x14ac:dyDescent="0.25">
      <c r="A1477">
        <v>1966</v>
      </c>
      <c r="B1477" t="s">
        <v>157</v>
      </c>
      <c r="C1477" t="s">
        <v>396</v>
      </c>
      <c r="D1477" t="s">
        <v>154</v>
      </c>
      <c r="E1477" t="str">
        <f>VLOOKUP(D1477,TeamsFranchises!$A$2:$B$121,2,FALSE)</f>
        <v>St. Louis Cardinals</v>
      </c>
      <c r="G1477">
        <v>6</v>
      </c>
      <c r="H1477">
        <v>162</v>
      </c>
      <c r="I1477">
        <v>81</v>
      </c>
      <c r="J1477">
        <v>83</v>
      </c>
      <c r="K1477">
        <v>79</v>
      </c>
      <c r="N1477">
        <f t="shared" si="92"/>
        <v>0</v>
      </c>
      <c r="O1477" t="s">
        <v>51</v>
      </c>
      <c r="P1477">
        <f t="shared" si="93"/>
        <v>0</v>
      </c>
      <c r="Q1477" t="s">
        <v>51</v>
      </c>
      <c r="R1477">
        <f t="shared" si="94"/>
        <v>1</v>
      </c>
      <c r="S1477">
        <f t="shared" si="95"/>
        <v>0</v>
      </c>
      <c r="T1477" t="str">
        <f>IF('Teams-Start'!A1477&gt;=1903,"Y","N")</f>
        <v>Y</v>
      </c>
      <c r="U1477">
        <v>571</v>
      </c>
      <c r="V1477">
        <v>5480</v>
      </c>
      <c r="W1477">
        <v>1377</v>
      </c>
      <c r="X1477">
        <v>196</v>
      </c>
      <c r="Y1477">
        <v>61</v>
      </c>
      <c r="Z1477">
        <v>108</v>
      </c>
      <c r="AA1477">
        <v>345</v>
      </c>
      <c r="AB1477">
        <v>977</v>
      </c>
      <c r="AC1477">
        <v>144</v>
      </c>
      <c r="AD1477">
        <v>61</v>
      </c>
      <c r="AG1477">
        <v>577</v>
      </c>
      <c r="AH1477">
        <v>504</v>
      </c>
      <c r="AI1477">
        <v>3.11</v>
      </c>
      <c r="AJ1477">
        <v>47</v>
      </c>
      <c r="AK1477">
        <v>19</v>
      </c>
      <c r="AL1477">
        <v>32</v>
      </c>
      <c r="AM1477">
        <v>4377</v>
      </c>
      <c r="AN1477">
        <v>1345</v>
      </c>
      <c r="AO1477">
        <v>130</v>
      </c>
      <c r="AP1477">
        <v>448</v>
      </c>
      <c r="AQ1477">
        <v>892</v>
      </c>
      <c r="AR1477">
        <v>145</v>
      </c>
      <c r="AS1477">
        <v>166</v>
      </c>
      <c r="AT1477">
        <v>0.97699999999999998</v>
      </c>
      <c r="AU1477" t="s">
        <v>409</v>
      </c>
      <c r="AV1477" t="s">
        <v>544</v>
      </c>
      <c r="AW1477">
        <v>1712980</v>
      </c>
      <c r="AX1477">
        <v>100</v>
      </c>
      <c r="AY1477">
        <v>100</v>
      </c>
      <c r="AZ1477" t="s">
        <v>154</v>
      </c>
      <c r="BA1477" t="s">
        <v>396</v>
      </c>
      <c r="BB1477" t="s">
        <v>396</v>
      </c>
    </row>
    <row r="1478" spans="1:54" x14ac:dyDescent="0.25">
      <c r="A1478">
        <v>1966</v>
      </c>
      <c r="B1478" t="s">
        <v>410</v>
      </c>
      <c r="C1478" t="s">
        <v>525</v>
      </c>
      <c r="D1478" t="s">
        <v>526</v>
      </c>
      <c r="E1478" t="str">
        <f>VLOOKUP(D1478,TeamsFranchises!$A$2:$B$121,2,FALSE)</f>
        <v>Texas Rangers</v>
      </c>
      <c r="G1478">
        <v>8</v>
      </c>
      <c r="H1478">
        <v>159</v>
      </c>
      <c r="I1478">
        <v>78</v>
      </c>
      <c r="J1478">
        <v>71</v>
      </c>
      <c r="K1478">
        <v>88</v>
      </c>
      <c r="N1478">
        <f t="shared" si="92"/>
        <v>0</v>
      </c>
      <c r="O1478" t="s">
        <v>51</v>
      </c>
      <c r="P1478">
        <f t="shared" si="93"/>
        <v>0</v>
      </c>
      <c r="Q1478" t="s">
        <v>51</v>
      </c>
      <c r="R1478">
        <f t="shared" si="94"/>
        <v>1</v>
      </c>
      <c r="S1478">
        <f t="shared" si="95"/>
        <v>0</v>
      </c>
      <c r="T1478" t="str">
        <f>IF('Teams-Start'!A1478&gt;=1903,"Y","N")</f>
        <v>Y</v>
      </c>
      <c r="U1478">
        <v>557</v>
      </c>
      <c r="V1478">
        <v>5318</v>
      </c>
      <c r="W1478">
        <v>1245</v>
      </c>
      <c r="X1478">
        <v>185</v>
      </c>
      <c r="Y1478">
        <v>40</v>
      </c>
      <c r="Z1478">
        <v>126</v>
      </c>
      <c r="AA1478">
        <v>450</v>
      </c>
      <c r="AB1478">
        <v>1069</v>
      </c>
      <c r="AC1478">
        <v>53</v>
      </c>
      <c r="AD1478">
        <v>37</v>
      </c>
      <c r="AG1478">
        <v>659</v>
      </c>
      <c r="AH1478">
        <v>583</v>
      </c>
      <c r="AI1478">
        <v>3.7</v>
      </c>
      <c r="AJ1478">
        <v>25</v>
      </c>
      <c r="AK1478">
        <v>6</v>
      </c>
      <c r="AL1478">
        <v>35</v>
      </c>
      <c r="AM1478">
        <v>4257</v>
      </c>
      <c r="AN1478">
        <v>1282</v>
      </c>
      <c r="AO1478">
        <v>154</v>
      </c>
      <c r="AP1478">
        <v>448</v>
      </c>
      <c r="AQ1478">
        <v>866</v>
      </c>
      <c r="AR1478">
        <v>142</v>
      </c>
      <c r="AS1478">
        <v>139</v>
      </c>
      <c r="AT1478">
        <v>0.97699999999999998</v>
      </c>
      <c r="AU1478" t="s">
        <v>397</v>
      </c>
      <c r="AV1478" t="s">
        <v>535</v>
      </c>
      <c r="AW1478">
        <v>576260</v>
      </c>
      <c r="AX1478">
        <v>99</v>
      </c>
      <c r="AY1478">
        <v>101</v>
      </c>
      <c r="AZ1478" t="s">
        <v>527</v>
      </c>
      <c r="BA1478" t="s">
        <v>525</v>
      </c>
      <c r="BB1478" t="s">
        <v>525</v>
      </c>
    </row>
    <row r="1479" spans="1:54" x14ac:dyDescent="0.25">
      <c r="A1479">
        <v>1967</v>
      </c>
      <c r="B1479" t="s">
        <v>157</v>
      </c>
      <c r="C1479" t="s">
        <v>159</v>
      </c>
      <c r="D1479" t="s">
        <v>159</v>
      </c>
      <c r="E1479" t="str">
        <f>VLOOKUP(D1479,TeamsFranchises!$A$2:$B$121,2,FALSE)</f>
        <v>Atlanta Braves</v>
      </c>
      <c r="G1479">
        <v>7</v>
      </c>
      <c r="H1479">
        <v>162</v>
      </c>
      <c r="I1479">
        <v>81</v>
      </c>
      <c r="J1479">
        <v>77</v>
      </c>
      <c r="K1479">
        <v>85</v>
      </c>
      <c r="N1479">
        <f t="shared" si="92"/>
        <v>0</v>
      </c>
      <c r="O1479" t="s">
        <v>51</v>
      </c>
      <c r="P1479">
        <f t="shared" si="93"/>
        <v>0</v>
      </c>
      <c r="Q1479" t="s">
        <v>51</v>
      </c>
      <c r="R1479">
        <f t="shared" si="94"/>
        <v>1</v>
      </c>
      <c r="S1479">
        <f t="shared" si="95"/>
        <v>0</v>
      </c>
      <c r="T1479" t="str">
        <f>IF('Teams-Start'!A1479&gt;=1903,"Y","N")</f>
        <v>Y</v>
      </c>
      <c r="U1479">
        <v>631</v>
      </c>
      <c r="V1479">
        <v>5450</v>
      </c>
      <c r="W1479">
        <v>1307</v>
      </c>
      <c r="X1479">
        <v>191</v>
      </c>
      <c r="Y1479">
        <v>29</v>
      </c>
      <c r="Z1479">
        <v>158</v>
      </c>
      <c r="AA1479">
        <v>512</v>
      </c>
      <c r="AB1479">
        <v>947</v>
      </c>
      <c r="AC1479">
        <v>55</v>
      </c>
      <c r="AD1479">
        <v>45</v>
      </c>
      <c r="AG1479">
        <v>640</v>
      </c>
      <c r="AH1479">
        <v>561</v>
      </c>
      <c r="AI1479">
        <v>3.47</v>
      </c>
      <c r="AJ1479">
        <v>35</v>
      </c>
      <c r="AK1479">
        <v>5</v>
      </c>
      <c r="AL1479">
        <v>32</v>
      </c>
      <c r="AM1479">
        <v>4362</v>
      </c>
      <c r="AN1479">
        <v>1377</v>
      </c>
      <c r="AO1479">
        <v>118</v>
      </c>
      <c r="AP1479">
        <v>449</v>
      </c>
      <c r="AQ1479">
        <v>862</v>
      </c>
      <c r="AR1479">
        <v>138</v>
      </c>
      <c r="AS1479">
        <v>148</v>
      </c>
      <c r="AT1479">
        <v>0.97799999999999998</v>
      </c>
      <c r="AU1479" t="s">
        <v>541</v>
      </c>
      <c r="AV1479" t="s">
        <v>542</v>
      </c>
      <c r="AW1479">
        <v>1389222</v>
      </c>
      <c r="AX1479">
        <v>99</v>
      </c>
      <c r="AY1479">
        <v>99</v>
      </c>
      <c r="AZ1479" t="s">
        <v>159</v>
      </c>
      <c r="BA1479" t="s">
        <v>159</v>
      </c>
      <c r="BB1479" t="s">
        <v>159</v>
      </c>
    </row>
    <row r="1480" spans="1:54" x14ac:dyDescent="0.25">
      <c r="A1480">
        <v>1967</v>
      </c>
      <c r="B1480" t="s">
        <v>410</v>
      </c>
      <c r="C1480" t="s">
        <v>95</v>
      </c>
      <c r="D1480" t="s">
        <v>95</v>
      </c>
      <c r="E1480" t="str">
        <f>VLOOKUP(D1480,TeamsFranchises!$A$2:$B$121,2,FALSE)</f>
        <v>Baltimore Orioles</v>
      </c>
      <c r="G1480">
        <v>6</v>
      </c>
      <c r="H1480">
        <v>161</v>
      </c>
      <c r="I1480">
        <v>77</v>
      </c>
      <c r="J1480">
        <v>76</v>
      </c>
      <c r="K1480">
        <v>85</v>
      </c>
      <c r="N1480">
        <f t="shared" si="92"/>
        <v>0</v>
      </c>
      <c r="O1480" t="s">
        <v>51</v>
      </c>
      <c r="P1480">
        <f t="shared" si="93"/>
        <v>0</v>
      </c>
      <c r="Q1480" t="s">
        <v>51</v>
      </c>
      <c r="R1480">
        <f t="shared" si="94"/>
        <v>1</v>
      </c>
      <c r="S1480">
        <f t="shared" si="95"/>
        <v>0</v>
      </c>
      <c r="T1480" t="str">
        <f>IF('Teams-Start'!A1480&gt;=1903,"Y","N")</f>
        <v>Y</v>
      </c>
      <c r="U1480">
        <v>654</v>
      </c>
      <c r="V1480">
        <v>5456</v>
      </c>
      <c r="W1480">
        <v>1312</v>
      </c>
      <c r="X1480">
        <v>215</v>
      </c>
      <c r="Y1480">
        <v>44</v>
      </c>
      <c r="Z1480">
        <v>138</v>
      </c>
      <c r="AA1480">
        <v>531</v>
      </c>
      <c r="AB1480">
        <v>1002</v>
      </c>
      <c r="AC1480">
        <v>54</v>
      </c>
      <c r="AD1480">
        <v>37</v>
      </c>
      <c r="AG1480">
        <v>592</v>
      </c>
      <c r="AH1480">
        <v>537</v>
      </c>
      <c r="AI1480">
        <v>3.32</v>
      </c>
      <c r="AJ1480">
        <v>29</v>
      </c>
      <c r="AK1480">
        <v>17</v>
      </c>
      <c r="AL1480">
        <v>36</v>
      </c>
      <c r="AM1480">
        <v>4371</v>
      </c>
      <c r="AN1480">
        <v>1218</v>
      </c>
      <c r="AO1480">
        <v>116</v>
      </c>
      <c r="AP1480">
        <v>566</v>
      </c>
      <c r="AQ1480">
        <v>1034</v>
      </c>
      <c r="AR1480">
        <v>124</v>
      </c>
      <c r="AS1480">
        <v>144</v>
      </c>
      <c r="AT1480">
        <v>0.98</v>
      </c>
      <c r="AU1480" t="s">
        <v>218</v>
      </c>
      <c r="AV1480" t="s">
        <v>504</v>
      </c>
      <c r="AW1480">
        <v>955053</v>
      </c>
      <c r="AX1480">
        <v>100</v>
      </c>
      <c r="AY1480">
        <v>98</v>
      </c>
      <c r="AZ1480" t="s">
        <v>95</v>
      </c>
      <c r="BA1480" t="s">
        <v>95</v>
      </c>
      <c r="BB1480" t="s">
        <v>95</v>
      </c>
    </row>
    <row r="1481" spans="1:54" x14ac:dyDescent="0.25">
      <c r="A1481">
        <v>1967</v>
      </c>
      <c r="B1481" t="s">
        <v>410</v>
      </c>
      <c r="C1481" t="s">
        <v>54</v>
      </c>
      <c r="D1481" t="s">
        <v>54</v>
      </c>
      <c r="E1481" t="str">
        <f>VLOOKUP(D1481,TeamsFranchises!$A$2:$B$121,2,FALSE)</f>
        <v>Boston Red Sox</v>
      </c>
      <c r="G1481">
        <v>1</v>
      </c>
      <c r="H1481">
        <v>162</v>
      </c>
      <c r="I1481">
        <v>81</v>
      </c>
      <c r="J1481">
        <v>92</v>
      </c>
      <c r="K1481">
        <v>70</v>
      </c>
      <c r="N1481">
        <f t="shared" si="92"/>
        <v>0</v>
      </c>
      <c r="O1481" t="s">
        <v>76</v>
      </c>
      <c r="P1481">
        <f t="shared" si="93"/>
        <v>1</v>
      </c>
      <c r="Q1481" t="s">
        <v>51</v>
      </c>
      <c r="R1481">
        <f t="shared" si="94"/>
        <v>1</v>
      </c>
      <c r="S1481">
        <f t="shared" si="95"/>
        <v>0</v>
      </c>
      <c r="T1481" t="str">
        <f>IF('Teams-Start'!A1481&gt;=1903,"Y","N")</f>
        <v>Y</v>
      </c>
      <c r="U1481">
        <v>722</v>
      </c>
      <c r="V1481">
        <v>5471</v>
      </c>
      <c r="W1481">
        <v>1394</v>
      </c>
      <c r="X1481">
        <v>216</v>
      </c>
      <c r="Y1481">
        <v>39</v>
      </c>
      <c r="Z1481">
        <v>158</v>
      </c>
      <c r="AA1481">
        <v>522</v>
      </c>
      <c r="AB1481">
        <v>1020</v>
      </c>
      <c r="AC1481">
        <v>68</v>
      </c>
      <c r="AD1481">
        <v>59</v>
      </c>
      <c r="AG1481">
        <v>614</v>
      </c>
      <c r="AH1481">
        <v>545</v>
      </c>
      <c r="AI1481">
        <v>3.36</v>
      </c>
      <c r="AJ1481">
        <v>41</v>
      </c>
      <c r="AK1481">
        <v>9</v>
      </c>
      <c r="AL1481">
        <v>44</v>
      </c>
      <c r="AM1481">
        <v>4377</v>
      </c>
      <c r="AN1481">
        <v>1307</v>
      </c>
      <c r="AO1481">
        <v>142</v>
      </c>
      <c r="AP1481">
        <v>477</v>
      </c>
      <c r="AQ1481">
        <v>1010</v>
      </c>
      <c r="AR1481">
        <v>142</v>
      </c>
      <c r="AS1481">
        <v>142</v>
      </c>
      <c r="AT1481">
        <v>0.97699999999999998</v>
      </c>
      <c r="AU1481" t="s">
        <v>441</v>
      </c>
      <c r="AV1481" t="s">
        <v>493</v>
      </c>
      <c r="AW1481">
        <v>1727832</v>
      </c>
      <c r="AX1481">
        <v>109</v>
      </c>
      <c r="AY1481">
        <v>109</v>
      </c>
      <c r="AZ1481" t="s">
        <v>54</v>
      </c>
      <c r="BA1481" t="s">
        <v>54</v>
      </c>
      <c r="BB1481" t="s">
        <v>54</v>
      </c>
    </row>
    <row r="1482" spans="1:54" x14ac:dyDescent="0.25">
      <c r="A1482">
        <v>1967</v>
      </c>
      <c r="B1482" t="s">
        <v>410</v>
      </c>
      <c r="C1482" t="s">
        <v>537</v>
      </c>
      <c r="D1482" t="s">
        <v>520</v>
      </c>
      <c r="E1482" t="str">
        <f>VLOOKUP(D1482,TeamsFranchises!$A$2:$B$121,2,FALSE)</f>
        <v>Los Angeles Angels of Anaheim</v>
      </c>
      <c r="G1482">
        <v>5</v>
      </c>
      <c r="H1482">
        <v>161</v>
      </c>
      <c r="I1482">
        <v>83</v>
      </c>
      <c r="J1482">
        <v>84</v>
      </c>
      <c r="K1482">
        <v>77</v>
      </c>
      <c r="N1482">
        <f t="shared" si="92"/>
        <v>0</v>
      </c>
      <c r="O1482" t="s">
        <v>51</v>
      </c>
      <c r="P1482">
        <f t="shared" si="93"/>
        <v>0</v>
      </c>
      <c r="Q1482" t="s">
        <v>51</v>
      </c>
      <c r="R1482">
        <f t="shared" si="94"/>
        <v>1</v>
      </c>
      <c r="S1482">
        <f t="shared" si="95"/>
        <v>0</v>
      </c>
      <c r="T1482" t="str">
        <f>IF('Teams-Start'!A1482&gt;=1903,"Y","N")</f>
        <v>Y</v>
      </c>
      <c r="U1482">
        <v>567</v>
      </c>
      <c r="V1482">
        <v>5307</v>
      </c>
      <c r="W1482">
        <v>1265</v>
      </c>
      <c r="X1482">
        <v>170</v>
      </c>
      <c r="Y1482">
        <v>37</v>
      </c>
      <c r="Z1482">
        <v>114</v>
      </c>
      <c r="AA1482">
        <v>453</v>
      </c>
      <c r="AB1482">
        <v>1021</v>
      </c>
      <c r="AC1482">
        <v>40</v>
      </c>
      <c r="AD1482">
        <v>36</v>
      </c>
      <c r="AG1482">
        <v>587</v>
      </c>
      <c r="AH1482">
        <v>507</v>
      </c>
      <c r="AI1482">
        <v>3.19</v>
      </c>
      <c r="AJ1482">
        <v>19</v>
      </c>
      <c r="AK1482">
        <v>14</v>
      </c>
      <c r="AL1482">
        <v>46</v>
      </c>
      <c r="AM1482">
        <v>4290</v>
      </c>
      <c r="AN1482">
        <v>1246</v>
      </c>
      <c r="AO1482">
        <v>118</v>
      </c>
      <c r="AP1482">
        <v>525</v>
      </c>
      <c r="AQ1482">
        <v>892</v>
      </c>
      <c r="AR1482">
        <v>111</v>
      </c>
      <c r="AS1482">
        <v>135</v>
      </c>
      <c r="AT1482">
        <v>0.98199999999999998</v>
      </c>
      <c r="AU1482" t="s">
        <v>538</v>
      </c>
      <c r="AV1482" t="s">
        <v>543</v>
      </c>
      <c r="AW1482">
        <v>1317713</v>
      </c>
      <c r="AX1482">
        <v>95</v>
      </c>
      <c r="AY1482">
        <v>96</v>
      </c>
      <c r="AZ1482" t="s">
        <v>537</v>
      </c>
      <c r="BA1482" t="s">
        <v>537</v>
      </c>
      <c r="BB1482" t="s">
        <v>537</v>
      </c>
    </row>
    <row r="1483" spans="1:54" x14ac:dyDescent="0.25">
      <c r="A1483">
        <v>1967</v>
      </c>
      <c r="B1483" t="s">
        <v>410</v>
      </c>
      <c r="C1483" t="s">
        <v>415</v>
      </c>
      <c r="D1483" t="s">
        <v>416</v>
      </c>
      <c r="E1483" t="str">
        <f>VLOOKUP(D1483,TeamsFranchises!$A$2:$B$121,2,FALSE)</f>
        <v>Chicago White Sox</v>
      </c>
      <c r="G1483">
        <v>4</v>
      </c>
      <c r="H1483">
        <v>162</v>
      </c>
      <c r="I1483">
        <v>82</v>
      </c>
      <c r="J1483">
        <v>89</v>
      </c>
      <c r="K1483">
        <v>73</v>
      </c>
      <c r="N1483">
        <f t="shared" si="92"/>
        <v>0</v>
      </c>
      <c r="O1483" t="s">
        <v>51</v>
      </c>
      <c r="P1483">
        <f t="shared" si="93"/>
        <v>0</v>
      </c>
      <c r="Q1483" t="s">
        <v>51</v>
      </c>
      <c r="R1483">
        <f t="shared" si="94"/>
        <v>1</v>
      </c>
      <c r="S1483">
        <f t="shared" si="95"/>
        <v>0</v>
      </c>
      <c r="T1483" t="str">
        <f>IF('Teams-Start'!A1483&gt;=1903,"Y","N")</f>
        <v>Y</v>
      </c>
      <c r="U1483">
        <v>531</v>
      </c>
      <c r="V1483">
        <v>5383</v>
      </c>
      <c r="W1483">
        <v>1209</v>
      </c>
      <c r="X1483">
        <v>181</v>
      </c>
      <c r="Y1483">
        <v>34</v>
      </c>
      <c r="Z1483">
        <v>89</v>
      </c>
      <c r="AA1483">
        <v>480</v>
      </c>
      <c r="AB1483">
        <v>849</v>
      </c>
      <c r="AC1483">
        <v>124</v>
      </c>
      <c r="AD1483">
        <v>82</v>
      </c>
      <c r="AG1483">
        <v>491</v>
      </c>
      <c r="AH1483">
        <v>406</v>
      </c>
      <c r="AI1483">
        <v>2.4500000000000002</v>
      </c>
      <c r="AJ1483">
        <v>36</v>
      </c>
      <c r="AK1483">
        <v>24</v>
      </c>
      <c r="AL1483">
        <v>39</v>
      </c>
      <c r="AM1483">
        <v>4470</v>
      </c>
      <c r="AN1483">
        <v>1197</v>
      </c>
      <c r="AO1483">
        <v>87</v>
      </c>
      <c r="AP1483">
        <v>465</v>
      </c>
      <c r="AQ1483">
        <v>927</v>
      </c>
      <c r="AR1483">
        <v>137</v>
      </c>
      <c r="AS1483">
        <v>149</v>
      </c>
      <c r="AT1483">
        <v>0.97899999999999998</v>
      </c>
      <c r="AU1483" t="s">
        <v>417</v>
      </c>
      <c r="AV1483" t="s">
        <v>450</v>
      </c>
      <c r="AW1483">
        <v>985634</v>
      </c>
      <c r="AX1483">
        <v>93</v>
      </c>
      <c r="AY1483">
        <v>93</v>
      </c>
      <c r="AZ1483" t="s">
        <v>416</v>
      </c>
      <c r="BA1483" t="s">
        <v>415</v>
      </c>
      <c r="BB1483" t="s">
        <v>415</v>
      </c>
    </row>
    <row r="1484" spans="1:54" x14ac:dyDescent="0.25">
      <c r="A1484">
        <v>1967</v>
      </c>
      <c r="B1484" t="s">
        <v>157</v>
      </c>
      <c r="C1484" t="s">
        <v>161</v>
      </c>
      <c r="D1484" t="s">
        <v>162</v>
      </c>
      <c r="E1484" t="str">
        <f>VLOOKUP(D1484,TeamsFranchises!$A$2:$B$121,2,FALSE)</f>
        <v>Chicago Cubs</v>
      </c>
      <c r="G1484">
        <v>3</v>
      </c>
      <c r="H1484">
        <v>162</v>
      </c>
      <c r="I1484">
        <v>84</v>
      </c>
      <c r="J1484">
        <v>87</v>
      </c>
      <c r="K1484">
        <v>74</v>
      </c>
      <c r="N1484">
        <f t="shared" si="92"/>
        <v>0</v>
      </c>
      <c r="O1484" t="s">
        <v>51</v>
      </c>
      <c r="P1484">
        <f t="shared" si="93"/>
        <v>0</v>
      </c>
      <c r="Q1484" t="s">
        <v>51</v>
      </c>
      <c r="R1484">
        <f t="shared" si="94"/>
        <v>1</v>
      </c>
      <c r="S1484">
        <f t="shared" si="95"/>
        <v>0</v>
      </c>
      <c r="T1484" t="str">
        <f>IF('Teams-Start'!A1484&gt;=1903,"Y","N")</f>
        <v>Y</v>
      </c>
      <c r="U1484">
        <v>702</v>
      </c>
      <c r="V1484">
        <v>5463</v>
      </c>
      <c r="W1484">
        <v>1373</v>
      </c>
      <c r="X1484">
        <v>211</v>
      </c>
      <c r="Y1484">
        <v>49</v>
      </c>
      <c r="Z1484">
        <v>128</v>
      </c>
      <c r="AA1484">
        <v>509</v>
      </c>
      <c r="AB1484">
        <v>912</v>
      </c>
      <c r="AC1484">
        <v>63</v>
      </c>
      <c r="AD1484">
        <v>50</v>
      </c>
      <c r="AG1484">
        <v>624</v>
      </c>
      <c r="AH1484">
        <v>563</v>
      </c>
      <c r="AI1484">
        <v>3.48</v>
      </c>
      <c r="AJ1484">
        <v>47</v>
      </c>
      <c r="AK1484">
        <v>7</v>
      </c>
      <c r="AL1484">
        <v>28</v>
      </c>
      <c r="AM1484">
        <v>4371</v>
      </c>
      <c r="AN1484">
        <v>1352</v>
      </c>
      <c r="AO1484">
        <v>142</v>
      </c>
      <c r="AP1484">
        <v>463</v>
      </c>
      <c r="AQ1484">
        <v>888</v>
      </c>
      <c r="AR1484">
        <v>121</v>
      </c>
      <c r="AS1484">
        <v>143</v>
      </c>
      <c r="AT1484">
        <v>0.98099999999999998</v>
      </c>
      <c r="AU1484" t="s">
        <v>434</v>
      </c>
      <c r="AV1484" t="s">
        <v>473</v>
      </c>
      <c r="AW1484">
        <v>977226</v>
      </c>
      <c r="AX1484">
        <v>105</v>
      </c>
      <c r="AY1484">
        <v>105</v>
      </c>
      <c r="AZ1484" t="s">
        <v>162</v>
      </c>
      <c r="BA1484" t="s">
        <v>161</v>
      </c>
      <c r="BB1484" t="s">
        <v>161</v>
      </c>
    </row>
    <row r="1485" spans="1:54" x14ac:dyDescent="0.25">
      <c r="A1485">
        <v>1967</v>
      </c>
      <c r="B1485" t="s">
        <v>157</v>
      </c>
      <c r="C1485" t="s">
        <v>167</v>
      </c>
      <c r="D1485" t="s">
        <v>167</v>
      </c>
      <c r="E1485" t="str">
        <f>VLOOKUP(D1485,TeamsFranchises!$A$2:$B$121,2,FALSE)</f>
        <v>Cincinnati Reds</v>
      </c>
      <c r="G1485">
        <v>4</v>
      </c>
      <c r="H1485">
        <v>162</v>
      </c>
      <c r="I1485">
        <v>81</v>
      </c>
      <c r="J1485">
        <v>87</v>
      </c>
      <c r="K1485">
        <v>75</v>
      </c>
      <c r="N1485">
        <f t="shared" si="92"/>
        <v>0</v>
      </c>
      <c r="O1485" t="s">
        <v>51</v>
      </c>
      <c r="P1485">
        <f t="shared" si="93"/>
        <v>0</v>
      </c>
      <c r="Q1485" t="s">
        <v>51</v>
      </c>
      <c r="R1485">
        <f t="shared" si="94"/>
        <v>1</v>
      </c>
      <c r="S1485">
        <f t="shared" si="95"/>
        <v>0</v>
      </c>
      <c r="T1485" t="str">
        <f>IF('Teams-Start'!A1485&gt;=1903,"Y","N")</f>
        <v>Y</v>
      </c>
      <c r="U1485">
        <v>604</v>
      </c>
      <c r="V1485">
        <v>5519</v>
      </c>
      <c r="W1485">
        <v>1366</v>
      </c>
      <c r="X1485">
        <v>251</v>
      </c>
      <c r="Y1485">
        <v>54</v>
      </c>
      <c r="Z1485">
        <v>109</v>
      </c>
      <c r="AA1485">
        <v>372</v>
      </c>
      <c r="AB1485">
        <v>969</v>
      </c>
      <c r="AC1485">
        <v>92</v>
      </c>
      <c r="AD1485">
        <v>63</v>
      </c>
      <c r="AG1485">
        <v>563</v>
      </c>
      <c r="AH1485">
        <v>497</v>
      </c>
      <c r="AI1485">
        <v>3.05</v>
      </c>
      <c r="AJ1485">
        <v>34</v>
      </c>
      <c r="AK1485">
        <v>18</v>
      </c>
      <c r="AL1485">
        <v>39</v>
      </c>
      <c r="AM1485">
        <v>4404</v>
      </c>
      <c r="AN1485">
        <v>1328</v>
      </c>
      <c r="AO1485">
        <v>101</v>
      </c>
      <c r="AP1485">
        <v>498</v>
      </c>
      <c r="AQ1485">
        <v>1065</v>
      </c>
      <c r="AR1485">
        <v>121</v>
      </c>
      <c r="AS1485">
        <v>124</v>
      </c>
      <c r="AT1485">
        <v>0.98</v>
      </c>
      <c r="AU1485" t="s">
        <v>165</v>
      </c>
      <c r="AV1485" t="s">
        <v>455</v>
      </c>
      <c r="AW1485">
        <v>958300</v>
      </c>
      <c r="AX1485">
        <v>112</v>
      </c>
      <c r="AY1485">
        <v>112</v>
      </c>
      <c r="AZ1485" t="s">
        <v>167</v>
      </c>
      <c r="BA1485" t="s">
        <v>167</v>
      </c>
      <c r="BB1485" t="s">
        <v>167</v>
      </c>
    </row>
    <row r="1486" spans="1:54" x14ac:dyDescent="0.25">
      <c r="A1486">
        <v>1967</v>
      </c>
      <c r="B1486" t="s">
        <v>410</v>
      </c>
      <c r="C1486" t="s">
        <v>64</v>
      </c>
      <c r="D1486" t="s">
        <v>64</v>
      </c>
      <c r="E1486" t="str">
        <f>VLOOKUP(D1486,TeamsFranchises!$A$2:$B$121,2,FALSE)</f>
        <v>Cleveland Indians</v>
      </c>
      <c r="G1486">
        <v>8</v>
      </c>
      <c r="H1486">
        <v>162</v>
      </c>
      <c r="I1486">
        <v>81</v>
      </c>
      <c r="J1486">
        <v>75</v>
      </c>
      <c r="K1486">
        <v>87</v>
      </c>
      <c r="N1486">
        <f t="shared" si="92"/>
        <v>0</v>
      </c>
      <c r="O1486" t="s">
        <v>51</v>
      </c>
      <c r="P1486">
        <f t="shared" si="93"/>
        <v>0</v>
      </c>
      <c r="Q1486" t="s">
        <v>51</v>
      </c>
      <c r="R1486">
        <f t="shared" si="94"/>
        <v>1</v>
      </c>
      <c r="S1486">
        <f t="shared" si="95"/>
        <v>0</v>
      </c>
      <c r="T1486" t="str">
        <f>IF('Teams-Start'!A1486&gt;=1903,"Y","N")</f>
        <v>Y</v>
      </c>
      <c r="U1486">
        <v>559</v>
      </c>
      <c r="V1486">
        <v>5461</v>
      </c>
      <c r="W1486">
        <v>1282</v>
      </c>
      <c r="X1486">
        <v>213</v>
      </c>
      <c r="Y1486">
        <v>35</v>
      </c>
      <c r="Z1486">
        <v>131</v>
      </c>
      <c r="AA1486">
        <v>413</v>
      </c>
      <c r="AB1486">
        <v>984</v>
      </c>
      <c r="AC1486">
        <v>53</v>
      </c>
      <c r="AD1486">
        <v>65</v>
      </c>
      <c r="AG1486">
        <v>613</v>
      </c>
      <c r="AH1486">
        <v>533</v>
      </c>
      <c r="AI1486">
        <v>3.25</v>
      </c>
      <c r="AJ1486">
        <v>49</v>
      </c>
      <c r="AK1486">
        <v>14</v>
      </c>
      <c r="AL1486">
        <v>27</v>
      </c>
      <c r="AM1486">
        <v>4431</v>
      </c>
      <c r="AN1486">
        <v>1258</v>
      </c>
      <c r="AO1486">
        <v>120</v>
      </c>
      <c r="AP1486">
        <v>559</v>
      </c>
      <c r="AQ1486">
        <v>1189</v>
      </c>
      <c r="AR1486">
        <v>115</v>
      </c>
      <c r="AS1486">
        <v>138</v>
      </c>
      <c r="AT1486">
        <v>0.98099999999999998</v>
      </c>
      <c r="AU1486" t="s">
        <v>487</v>
      </c>
      <c r="AV1486" t="s">
        <v>498</v>
      </c>
      <c r="AW1486">
        <v>662980</v>
      </c>
      <c r="AX1486">
        <v>102</v>
      </c>
      <c r="AY1486">
        <v>102</v>
      </c>
      <c r="AZ1486" t="s">
        <v>64</v>
      </c>
      <c r="BA1486" t="s">
        <v>64</v>
      </c>
      <c r="BB1486" t="s">
        <v>64</v>
      </c>
    </row>
    <row r="1487" spans="1:54" x14ac:dyDescent="0.25">
      <c r="A1487">
        <v>1967</v>
      </c>
      <c r="B1487" t="s">
        <v>410</v>
      </c>
      <c r="C1487" t="s">
        <v>419</v>
      </c>
      <c r="D1487" t="s">
        <v>419</v>
      </c>
      <c r="E1487" t="str">
        <f>VLOOKUP(D1487,TeamsFranchises!$A$2:$B$121,2,FALSE)</f>
        <v>Detroit Tigers</v>
      </c>
      <c r="G1487">
        <v>2</v>
      </c>
      <c r="H1487">
        <v>163</v>
      </c>
      <c r="I1487">
        <v>82</v>
      </c>
      <c r="J1487">
        <v>91</v>
      </c>
      <c r="K1487">
        <v>71</v>
      </c>
      <c r="N1487">
        <f t="shared" si="92"/>
        <v>0</v>
      </c>
      <c r="O1487" t="s">
        <v>51</v>
      </c>
      <c r="P1487">
        <f t="shared" si="93"/>
        <v>0</v>
      </c>
      <c r="Q1487" t="s">
        <v>51</v>
      </c>
      <c r="R1487">
        <f t="shared" si="94"/>
        <v>1</v>
      </c>
      <c r="S1487">
        <f t="shared" si="95"/>
        <v>0</v>
      </c>
      <c r="T1487" t="str">
        <f>IF('Teams-Start'!A1487&gt;=1903,"Y","N")</f>
        <v>Y</v>
      </c>
      <c r="U1487">
        <v>683</v>
      </c>
      <c r="V1487">
        <v>5410</v>
      </c>
      <c r="W1487">
        <v>1315</v>
      </c>
      <c r="X1487">
        <v>192</v>
      </c>
      <c r="Y1487">
        <v>36</v>
      </c>
      <c r="Z1487">
        <v>152</v>
      </c>
      <c r="AA1487">
        <v>626</v>
      </c>
      <c r="AB1487">
        <v>994</v>
      </c>
      <c r="AC1487">
        <v>37</v>
      </c>
      <c r="AD1487">
        <v>21</v>
      </c>
      <c r="AG1487">
        <v>587</v>
      </c>
      <c r="AH1487">
        <v>532</v>
      </c>
      <c r="AI1487">
        <v>3.32</v>
      </c>
      <c r="AJ1487">
        <v>46</v>
      </c>
      <c r="AK1487">
        <v>17</v>
      </c>
      <c r="AL1487">
        <v>40</v>
      </c>
      <c r="AM1487">
        <v>4329</v>
      </c>
      <c r="AN1487">
        <v>1230</v>
      </c>
      <c r="AO1487">
        <v>151</v>
      </c>
      <c r="AP1487">
        <v>472</v>
      </c>
      <c r="AQ1487">
        <v>1038</v>
      </c>
      <c r="AR1487">
        <v>130</v>
      </c>
      <c r="AS1487">
        <v>126</v>
      </c>
      <c r="AT1487">
        <v>0.97799999999999998</v>
      </c>
      <c r="AU1487" t="s">
        <v>420</v>
      </c>
      <c r="AV1487" t="s">
        <v>518</v>
      </c>
      <c r="AW1487">
        <v>1447143</v>
      </c>
      <c r="AX1487">
        <v>103</v>
      </c>
      <c r="AY1487">
        <v>101</v>
      </c>
      <c r="AZ1487" t="s">
        <v>419</v>
      </c>
      <c r="BA1487" t="s">
        <v>419</v>
      </c>
      <c r="BB1487" t="s">
        <v>419</v>
      </c>
    </row>
    <row r="1488" spans="1:54" x14ac:dyDescent="0.25">
      <c r="A1488">
        <v>1967</v>
      </c>
      <c r="B1488" t="s">
        <v>157</v>
      </c>
      <c r="C1488" t="s">
        <v>528</v>
      </c>
      <c r="D1488" t="s">
        <v>528</v>
      </c>
      <c r="E1488" t="str">
        <f>VLOOKUP(D1488,TeamsFranchises!$A$2:$B$121,2,FALSE)</f>
        <v>Houston Astros</v>
      </c>
      <c r="G1488">
        <v>9</v>
      </c>
      <c r="H1488">
        <v>162</v>
      </c>
      <c r="I1488">
        <v>81</v>
      </c>
      <c r="J1488">
        <v>69</v>
      </c>
      <c r="K1488">
        <v>93</v>
      </c>
      <c r="N1488">
        <f t="shared" si="92"/>
        <v>0</v>
      </c>
      <c r="O1488" t="s">
        <v>51</v>
      </c>
      <c r="P1488">
        <f t="shared" si="93"/>
        <v>0</v>
      </c>
      <c r="Q1488" t="s">
        <v>51</v>
      </c>
      <c r="R1488">
        <f t="shared" si="94"/>
        <v>1</v>
      </c>
      <c r="S1488">
        <f t="shared" si="95"/>
        <v>0</v>
      </c>
      <c r="T1488" t="str">
        <f>IF('Teams-Start'!A1488&gt;=1903,"Y","N")</f>
        <v>Y</v>
      </c>
      <c r="U1488">
        <v>626</v>
      </c>
      <c r="V1488">
        <v>5506</v>
      </c>
      <c r="W1488">
        <v>1372</v>
      </c>
      <c r="X1488">
        <v>259</v>
      </c>
      <c r="Y1488">
        <v>46</v>
      </c>
      <c r="Z1488">
        <v>93</v>
      </c>
      <c r="AA1488">
        <v>537</v>
      </c>
      <c r="AB1488">
        <v>934</v>
      </c>
      <c r="AC1488">
        <v>88</v>
      </c>
      <c r="AD1488">
        <v>38</v>
      </c>
      <c r="AG1488">
        <v>742</v>
      </c>
      <c r="AH1488">
        <v>647</v>
      </c>
      <c r="AI1488">
        <v>4.03</v>
      </c>
      <c r="AJ1488">
        <v>35</v>
      </c>
      <c r="AK1488">
        <v>8</v>
      </c>
      <c r="AL1488">
        <v>21</v>
      </c>
      <c r="AM1488">
        <v>4335</v>
      </c>
      <c r="AN1488">
        <v>1444</v>
      </c>
      <c r="AO1488">
        <v>120</v>
      </c>
      <c r="AP1488">
        <v>485</v>
      </c>
      <c r="AQ1488">
        <v>1060</v>
      </c>
      <c r="AR1488">
        <v>157</v>
      </c>
      <c r="AS1488">
        <v>120</v>
      </c>
      <c r="AT1488">
        <v>0.97399999999999998</v>
      </c>
      <c r="AU1488" t="s">
        <v>539</v>
      </c>
      <c r="AV1488" t="s">
        <v>540</v>
      </c>
      <c r="AW1488">
        <v>1348303</v>
      </c>
      <c r="AX1488">
        <v>96</v>
      </c>
      <c r="AY1488">
        <v>97</v>
      </c>
      <c r="AZ1488" t="s">
        <v>528</v>
      </c>
      <c r="BA1488" t="s">
        <v>528</v>
      </c>
      <c r="BB1488" t="s">
        <v>528</v>
      </c>
    </row>
    <row r="1489" spans="1:54" x14ac:dyDescent="0.25">
      <c r="A1489">
        <v>1967</v>
      </c>
      <c r="B1489" t="s">
        <v>410</v>
      </c>
      <c r="C1489" t="s">
        <v>506</v>
      </c>
      <c r="D1489" t="s">
        <v>423</v>
      </c>
      <c r="E1489" t="str">
        <f>VLOOKUP(D1489,TeamsFranchises!$A$2:$B$121,2,FALSE)</f>
        <v>Oakland Athletics</v>
      </c>
      <c r="G1489">
        <v>10</v>
      </c>
      <c r="H1489">
        <v>161</v>
      </c>
      <c r="I1489">
        <v>81</v>
      </c>
      <c r="J1489">
        <v>62</v>
      </c>
      <c r="K1489">
        <v>99</v>
      </c>
      <c r="N1489">
        <f t="shared" si="92"/>
        <v>0</v>
      </c>
      <c r="O1489" t="s">
        <v>51</v>
      </c>
      <c r="P1489">
        <f t="shared" si="93"/>
        <v>0</v>
      </c>
      <c r="Q1489" t="s">
        <v>51</v>
      </c>
      <c r="R1489">
        <f t="shared" si="94"/>
        <v>1</v>
      </c>
      <c r="S1489">
        <f t="shared" si="95"/>
        <v>0</v>
      </c>
      <c r="T1489" t="str">
        <f>IF('Teams-Start'!A1489&gt;=1903,"Y","N")</f>
        <v>Y</v>
      </c>
      <c r="U1489">
        <v>533</v>
      </c>
      <c r="V1489">
        <v>5349</v>
      </c>
      <c r="W1489">
        <v>1244</v>
      </c>
      <c r="X1489">
        <v>212</v>
      </c>
      <c r="Y1489">
        <v>50</v>
      </c>
      <c r="Z1489">
        <v>69</v>
      </c>
      <c r="AA1489">
        <v>452</v>
      </c>
      <c r="AB1489">
        <v>1019</v>
      </c>
      <c r="AC1489">
        <v>132</v>
      </c>
      <c r="AD1489">
        <v>59</v>
      </c>
      <c r="AG1489">
        <v>660</v>
      </c>
      <c r="AH1489">
        <v>584</v>
      </c>
      <c r="AI1489">
        <v>3.68</v>
      </c>
      <c r="AJ1489">
        <v>26</v>
      </c>
      <c r="AK1489">
        <v>10</v>
      </c>
      <c r="AL1489">
        <v>34</v>
      </c>
      <c r="AM1489">
        <v>4284</v>
      </c>
      <c r="AN1489">
        <v>1265</v>
      </c>
      <c r="AO1489">
        <v>125</v>
      </c>
      <c r="AP1489">
        <v>558</v>
      </c>
      <c r="AQ1489">
        <v>990</v>
      </c>
      <c r="AR1489">
        <v>132</v>
      </c>
      <c r="AS1489">
        <v>120</v>
      </c>
      <c r="AT1489">
        <v>0.97799999999999998</v>
      </c>
      <c r="AU1489" t="s">
        <v>507</v>
      </c>
      <c r="AV1489" t="s">
        <v>508</v>
      </c>
      <c r="AW1489">
        <v>726639</v>
      </c>
      <c r="AX1489">
        <v>97</v>
      </c>
      <c r="AY1489">
        <v>99</v>
      </c>
      <c r="AZ1489" t="s">
        <v>509</v>
      </c>
      <c r="BA1489" t="s">
        <v>506</v>
      </c>
      <c r="BB1489" t="s">
        <v>506</v>
      </c>
    </row>
    <row r="1490" spans="1:54" x14ac:dyDescent="0.25">
      <c r="A1490">
        <v>1967</v>
      </c>
      <c r="B1490" t="s">
        <v>157</v>
      </c>
      <c r="C1490" t="s">
        <v>511</v>
      </c>
      <c r="D1490" t="s">
        <v>260</v>
      </c>
      <c r="E1490" t="str">
        <f>VLOOKUP(D1490,TeamsFranchises!$A$2:$B$121,2,FALSE)</f>
        <v>Los Angeles Dodgers</v>
      </c>
      <c r="G1490">
        <v>8</v>
      </c>
      <c r="H1490">
        <v>162</v>
      </c>
      <c r="I1490">
        <v>81</v>
      </c>
      <c r="J1490">
        <v>73</v>
      </c>
      <c r="K1490">
        <v>89</v>
      </c>
      <c r="N1490">
        <f t="shared" si="92"/>
        <v>0</v>
      </c>
      <c r="O1490" t="s">
        <v>51</v>
      </c>
      <c r="P1490">
        <f t="shared" si="93"/>
        <v>0</v>
      </c>
      <c r="Q1490" t="s">
        <v>51</v>
      </c>
      <c r="R1490">
        <f t="shared" si="94"/>
        <v>1</v>
      </c>
      <c r="S1490">
        <f t="shared" si="95"/>
        <v>0</v>
      </c>
      <c r="T1490" t="str">
        <f>IF('Teams-Start'!A1490&gt;=1903,"Y","N")</f>
        <v>Y</v>
      </c>
      <c r="U1490">
        <v>519</v>
      </c>
      <c r="V1490">
        <v>5456</v>
      </c>
      <c r="W1490">
        <v>1285</v>
      </c>
      <c r="X1490">
        <v>203</v>
      </c>
      <c r="Y1490">
        <v>38</v>
      </c>
      <c r="Z1490">
        <v>82</v>
      </c>
      <c r="AA1490">
        <v>485</v>
      </c>
      <c r="AB1490">
        <v>881</v>
      </c>
      <c r="AC1490">
        <v>56</v>
      </c>
      <c r="AD1490">
        <v>47</v>
      </c>
      <c r="AG1490">
        <v>595</v>
      </c>
      <c r="AH1490">
        <v>525</v>
      </c>
      <c r="AI1490">
        <v>3.21</v>
      </c>
      <c r="AJ1490">
        <v>41</v>
      </c>
      <c r="AK1490">
        <v>17</v>
      </c>
      <c r="AL1490">
        <v>24</v>
      </c>
      <c r="AM1490">
        <v>4419</v>
      </c>
      <c r="AN1490">
        <v>1421</v>
      </c>
      <c r="AO1490">
        <v>93</v>
      </c>
      <c r="AP1490">
        <v>393</v>
      </c>
      <c r="AQ1490">
        <v>967</v>
      </c>
      <c r="AR1490">
        <v>160</v>
      </c>
      <c r="AS1490">
        <v>144</v>
      </c>
      <c r="AT1490">
        <v>0.97499999999999998</v>
      </c>
      <c r="AU1490" t="s">
        <v>512</v>
      </c>
      <c r="AV1490" t="s">
        <v>531</v>
      </c>
      <c r="AW1490">
        <v>1664362</v>
      </c>
      <c r="AX1490">
        <v>91</v>
      </c>
      <c r="AY1490">
        <v>91</v>
      </c>
      <c r="AZ1490" t="s">
        <v>260</v>
      </c>
      <c r="BA1490" t="s">
        <v>511</v>
      </c>
      <c r="BB1490" t="s">
        <v>511</v>
      </c>
    </row>
    <row r="1491" spans="1:54" x14ac:dyDescent="0.25">
      <c r="A1491">
        <v>1967</v>
      </c>
      <c r="B1491" t="s">
        <v>410</v>
      </c>
      <c r="C1491" t="s">
        <v>426</v>
      </c>
      <c r="D1491" t="s">
        <v>426</v>
      </c>
      <c r="E1491" t="str">
        <f>VLOOKUP(D1491,TeamsFranchises!$A$2:$B$121,2,FALSE)</f>
        <v>Minnesota Twins</v>
      </c>
      <c r="G1491">
        <v>2</v>
      </c>
      <c r="H1491">
        <v>164</v>
      </c>
      <c r="I1491">
        <v>81</v>
      </c>
      <c r="J1491">
        <v>91</v>
      </c>
      <c r="K1491">
        <v>71</v>
      </c>
      <c r="N1491">
        <f t="shared" si="92"/>
        <v>0</v>
      </c>
      <c r="O1491" t="s">
        <v>51</v>
      </c>
      <c r="P1491">
        <f t="shared" si="93"/>
        <v>0</v>
      </c>
      <c r="Q1491" t="s">
        <v>51</v>
      </c>
      <c r="R1491">
        <f t="shared" si="94"/>
        <v>1</v>
      </c>
      <c r="S1491">
        <f t="shared" si="95"/>
        <v>0</v>
      </c>
      <c r="T1491" t="str">
        <f>IF('Teams-Start'!A1491&gt;=1903,"Y","N")</f>
        <v>Y</v>
      </c>
      <c r="U1491">
        <v>671</v>
      </c>
      <c r="V1491">
        <v>5458</v>
      </c>
      <c r="W1491">
        <v>1309</v>
      </c>
      <c r="X1491">
        <v>216</v>
      </c>
      <c r="Y1491">
        <v>48</v>
      </c>
      <c r="Z1491">
        <v>131</v>
      </c>
      <c r="AA1491">
        <v>512</v>
      </c>
      <c r="AB1491">
        <v>976</v>
      </c>
      <c r="AC1491">
        <v>55</v>
      </c>
      <c r="AD1491">
        <v>37</v>
      </c>
      <c r="AG1491">
        <v>590</v>
      </c>
      <c r="AH1491">
        <v>510</v>
      </c>
      <c r="AI1491">
        <v>3.14</v>
      </c>
      <c r="AJ1491">
        <v>58</v>
      </c>
      <c r="AK1491">
        <v>18</v>
      </c>
      <c r="AL1491">
        <v>24</v>
      </c>
      <c r="AM1491">
        <v>4383</v>
      </c>
      <c r="AN1491">
        <v>1336</v>
      </c>
      <c r="AO1491">
        <v>115</v>
      </c>
      <c r="AP1491">
        <v>396</v>
      </c>
      <c r="AQ1491">
        <v>1089</v>
      </c>
      <c r="AR1491">
        <v>132</v>
      </c>
      <c r="AS1491">
        <v>123</v>
      </c>
      <c r="AT1491">
        <v>0.97799999999999998</v>
      </c>
      <c r="AU1491" t="s">
        <v>523</v>
      </c>
      <c r="AV1491" t="s">
        <v>524</v>
      </c>
      <c r="AW1491">
        <v>1483547</v>
      </c>
      <c r="AX1491">
        <v>108</v>
      </c>
      <c r="AY1491">
        <v>107</v>
      </c>
      <c r="AZ1491" t="s">
        <v>426</v>
      </c>
      <c r="BA1491" t="s">
        <v>426</v>
      </c>
      <c r="BB1491" t="s">
        <v>426</v>
      </c>
    </row>
    <row r="1492" spans="1:54" x14ac:dyDescent="0.25">
      <c r="A1492">
        <v>1967</v>
      </c>
      <c r="B1492" t="s">
        <v>410</v>
      </c>
      <c r="C1492" t="s">
        <v>436</v>
      </c>
      <c r="D1492" t="s">
        <v>412</v>
      </c>
      <c r="E1492" t="str">
        <f>VLOOKUP(D1492,TeamsFranchises!$A$2:$B$121,2,FALSE)</f>
        <v>New York Yankees</v>
      </c>
      <c r="G1492">
        <v>9</v>
      </c>
      <c r="H1492">
        <v>163</v>
      </c>
      <c r="I1492">
        <v>82</v>
      </c>
      <c r="J1492">
        <v>72</v>
      </c>
      <c r="K1492">
        <v>90</v>
      </c>
      <c r="N1492">
        <f t="shared" si="92"/>
        <v>0</v>
      </c>
      <c r="O1492" t="s">
        <v>51</v>
      </c>
      <c r="P1492">
        <f t="shared" si="93"/>
        <v>0</v>
      </c>
      <c r="Q1492" t="s">
        <v>51</v>
      </c>
      <c r="R1492">
        <f t="shared" si="94"/>
        <v>1</v>
      </c>
      <c r="S1492">
        <f t="shared" si="95"/>
        <v>0</v>
      </c>
      <c r="T1492" t="str">
        <f>IF('Teams-Start'!A1492&gt;=1903,"Y","N")</f>
        <v>Y</v>
      </c>
      <c r="U1492">
        <v>522</v>
      </c>
      <c r="V1492">
        <v>5443</v>
      </c>
      <c r="W1492">
        <v>1225</v>
      </c>
      <c r="X1492">
        <v>166</v>
      </c>
      <c r="Y1492">
        <v>17</v>
      </c>
      <c r="Z1492">
        <v>100</v>
      </c>
      <c r="AA1492">
        <v>532</v>
      </c>
      <c r="AB1492">
        <v>1043</v>
      </c>
      <c r="AC1492">
        <v>63</v>
      </c>
      <c r="AD1492">
        <v>37</v>
      </c>
      <c r="AG1492">
        <v>621</v>
      </c>
      <c r="AH1492">
        <v>533</v>
      </c>
      <c r="AI1492">
        <v>3.24</v>
      </c>
      <c r="AJ1492">
        <v>37</v>
      </c>
      <c r="AK1492">
        <v>16</v>
      </c>
      <c r="AL1492">
        <v>27</v>
      </c>
      <c r="AM1492">
        <v>4440</v>
      </c>
      <c r="AN1492">
        <v>1375</v>
      </c>
      <c r="AO1492">
        <v>110</v>
      </c>
      <c r="AP1492">
        <v>480</v>
      </c>
      <c r="AQ1492">
        <v>898</v>
      </c>
      <c r="AR1492">
        <v>154</v>
      </c>
      <c r="AS1492">
        <v>144</v>
      </c>
      <c r="AT1492">
        <v>0.97599999999999998</v>
      </c>
      <c r="AU1492" t="s">
        <v>459</v>
      </c>
      <c r="AV1492" t="s">
        <v>491</v>
      </c>
      <c r="AW1492">
        <v>1259514</v>
      </c>
      <c r="AX1492">
        <v>95</v>
      </c>
      <c r="AY1492">
        <v>96</v>
      </c>
      <c r="AZ1492" t="s">
        <v>412</v>
      </c>
      <c r="BA1492" t="s">
        <v>436</v>
      </c>
      <c r="BB1492" t="s">
        <v>436</v>
      </c>
    </row>
    <row r="1493" spans="1:54" x14ac:dyDescent="0.25">
      <c r="A1493">
        <v>1967</v>
      </c>
      <c r="B1493" t="s">
        <v>157</v>
      </c>
      <c r="C1493" t="s">
        <v>532</v>
      </c>
      <c r="D1493" t="s">
        <v>533</v>
      </c>
      <c r="E1493" t="str">
        <f>VLOOKUP(D1493,TeamsFranchises!$A$2:$B$121,2,FALSE)</f>
        <v>New York Mets</v>
      </c>
      <c r="G1493">
        <v>10</v>
      </c>
      <c r="H1493">
        <v>162</v>
      </c>
      <c r="I1493">
        <v>78</v>
      </c>
      <c r="J1493">
        <v>61</v>
      </c>
      <c r="K1493">
        <v>101</v>
      </c>
      <c r="N1493">
        <f t="shared" si="92"/>
        <v>0</v>
      </c>
      <c r="O1493" t="s">
        <v>51</v>
      </c>
      <c r="P1493">
        <f t="shared" si="93"/>
        <v>0</v>
      </c>
      <c r="Q1493" t="s">
        <v>51</v>
      </c>
      <c r="R1493">
        <f t="shared" si="94"/>
        <v>1</v>
      </c>
      <c r="S1493">
        <f t="shared" si="95"/>
        <v>0</v>
      </c>
      <c r="T1493" t="str">
        <f>IF('Teams-Start'!A1493&gt;=1903,"Y","N")</f>
        <v>Y</v>
      </c>
      <c r="U1493">
        <v>498</v>
      </c>
      <c r="V1493">
        <v>5417</v>
      </c>
      <c r="W1493">
        <v>1288</v>
      </c>
      <c r="X1493">
        <v>178</v>
      </c>
      <c r="Y1493">
        <v>23</v>
      </c>
      <c r="Z1493">
        <v>83</v>
      </c>
      <c r="AA1493">
        <v>362</v>
      </c>
      <c r="AB1493">
        <v>981</v>
      </c>
      <c r="AC1493">
        <v>58</v>
      </c>
      <c r="AD1493">
        <v>44</v>
      </c>
      <c r="AG1493">
        <v>672</v>
      </c>
      <c r="AH1493">
        <v>594</v>
      </c>
      <c r="AI1493">
        <v>3.73</v>
      </c>
      <c r="AJ1493">
        <v>36</v>
      </c>
      <c r="AK1493">
        <v>10</v>
      </c>
      <c r="AL1493">
        <v>19</v>
      </c>
      <c r="AM1493">
        <v>4299</v>
      </c>
      <c r="AN1493">
        <v>1369</v>
      </c>
      <c r="AO1493">
        <v>124</v>
      </c>
      <c r="AP1493">
        <v>536</v>
      </c>
      <c r="AQ1493">
        <v>893</v>
      </c>
      <c r="AR1493">
        <v>157</v>
      </c>
      <c r="AS1493">
        <v>147</v>
      </c>
      <c r="AT1493">
        <v>0.97499999999999998</v>
      </c>
      <c r="AU1493" t="s">
        <v>534</v>
      </c>
      <c r="AV1493" t="s">
        <v>536</v>
      </c>
      <c r="AW1493">
        <v>1565492</v>
      </c>
      <c r="AX1493">
        <v>98</v>
      </c>
      <c r="AY1493">
        <v>100</v>
      </c>
      <c r="AZ1493" t="s">
        <v>533</v>
      </c>
      <c r="BA1493" t="s">
        <v>532</v>
      </c>
      <c r="BB1493" t="s">
        <v>532</v>
      </c>
    </row>
    <row r="1494" spans="1:54" x14ac:dyDescent="0.25">
      <c r="A1494">
        <v>1967</v>
      </c>
      <c r="B1494" t="s">
        <v>157</v>
      </c>
      <c r="C1494" t="s">
        <v>122</v>
      </c>
      <c r="D1494" t="s">
        <v>122</v>
      </c>
      <c r="E1494" t="str">
        <f>VLOOKUP(D1494,TeamsFranchises!$A$2:$B$121,2,FALSE)</f>
        <v>Philadelphia Phillies</v>
      </c>
      <c r="G1494">
        <v>5</v>
      </c>
      <c r="H1494">
        <v>162</v>
      </c>
      <c r="I1494">
        <v>80</v>
      </c>
      <c r="J1494">
        <v>82</v>
      </c>
      <c r="K1494">
        <v>80</v>
      </c>
      <c r="N1494">
        <f t="shared" si="92"/>
        <v>0</v>
      </c>
      <c r="O1494" t="s">
        <v>51</v>
      </c>
      <c r="P1494">
        <f t="shared" si="93"/>
        <v>0</v>
      </c>
      <c r="Q1494" t="s">
        <v>51</v>
      </c>
      <c r="R1494">
        <f t="shared" si="94"/>
        <v>1</v>
      </c>
      <c r="S1494">
        <f t="shared" si="95"/>
        <v>0</v>
      </c>
      <c r="T1494" t="str">
        <f>IF('Teams-Start'!A1494&gt;=1903,"Y","N")</f>
        <v>Y</v>
      </c>
      <c r="U1494">
        <v>612</v>
      </c>
      <c r="V1494">
        <v>5401</v>
      </c>
      <c r="W1494">
        <v>1306</v>
      </c>
      <c r="X1494">
        <v>221</v>
      </c>
      <c r="Y1494">
        <v>47</v>
      </c>
      <c r="Z1494">
        <v>103</v>
      </c>
      <c r="AA1494">
        <v>545</v>
      </c>
      <c r="AB1494">
        <v>1033</v>
      </c>
      <c r="AC1494">
        <v>79</v>
      </c>
      <c r="AD1494">
        <v>62</v>
      </c>
      <c r="AG1494">
        <v>581</v>
      </c>
      <c r="AH1494">
        <v>500</v>
      </c>
      <c r="AI1494">
        <v>3.1</v>
      </c>
      <c r="AJ1494">
        <v>46</v>
      </c>
      <c r="AK1494">
        <v>17</v>
      </c>
      <c r="AL1494">
        <v>23</v>
      </c>
      <c r="AM1494">
        <v>4359</v>
      </c>
      <c r="AN1494">
        <v>1372</v>
      </c>
      <c r="AO1494">
        <v>86</v>
      </c>
      <c r="AP1494">
        <v>403</v>
      </c>
      <c r="AQ1494">
        <v>967</v>
      </c>
      <c r="AR1494">
        <v>137</v>
      </c>
      <c r="AS1494">
        <v>174</v>
      </c>
      <c r="AT1494">
        <v>0.97799999999999998</v>
      </c>
      <c r="AU1494" t="s">
        <v>358</v>
      </c>
      <c r="AV1494" t="s">
        <v>503</v>
      </c>
      <c r="AW1494">
        <v>828888</v>
      </c>
      <c r="AX1494">
        <v>101</v>
      </c>
      <c r="AY1494">
        <v>101</v>
      </c>
      <c r="AZ1494" t="s">
        <v>122</v>
      </c>
      <c r="BA1494" t="s">
        <v>122</v>
      </c>
      <c r="BB1494" t="s">
        <v>122</v>
      </c>
    </row>
    <row r="1495" spans="1:54" x14ac:dyDescent="0.25">
      <c r="A1495">
        <v>1967</v>
      </c>
      <c r="B1495" t="s">
        <v>157</v>
      </c>
      <c r="C1495" t="s">
        <v>229</v>
      </c>
      <c r="D1495" t="s">
        <v>229</v>
      </c>
      <c r="E1495" t="str">
        <f>VLOOKUP(D1495,TeamsFranchises!$A$2:$B$121,2,FALSE)</f>
        <v>Pittsburgh Pirates</v>
      </c>
      <c r="G1495">
        <v>6</v>
      </c>
      <c r="H1495">
        <v>163</v>
      </c>
      <c r="I1495">
        <v>81</v>
      </c>
      <c r="J1495">
        <v>81</v>
      </c>
      <c r="K1495">
        <v>81</v>
      </c>
      <c r="N1495">
        <f t="shared" si="92"/>
        <v>0</v>
      </c>
      <c r="O1495" t="s">
        <v>51</v>
      </c>
      <c r="P1495">
        <f t="shared" si="93"/>
        <v>0</v>
      </c>
      <c r="Q1495" t="s">
        <v>51</v>
      </c>
      <c r="R1495">
        <f t="shared" si="94"/>
        <v>1</v>
      </c>
      <c r="S1495">
        <f t="shared" si="95"/>
        <v>0</v>
      </c>
      <c r="T1495" t="str">
        <f>IF('Teams-Start'!A1495&gt;=1903,"Y","N")</f>
        <v>Y</v>
      </c>
      <c r="U1495">
        <v>679</v>
      </c>
      <c r="V1495">
        <v>5724</v>
      </c>
      <c r="W1495">
        <v>1585</v>
      </c>
      <c r="X1495">
        <v>193</v>
      </c>
      <c r="Y1495">
        <v>62</v>
      </c>
      <c r="Z1495">
        <v>91</v>
      </c>
      <c r="AA1495">
        <v>387</v>
      </c>
      <c r="AB1495">
        <v>914</v>
      </c>
      <c r="AC1495">
        <v>79</v>
      </c>
      <c r="AD1495">
        <v>37</v>
      </c>
      <c r="AG1495">
        <v>693</v>
      </c>
      <c r="AH1495">
        <v>606</v>
      </c>
      <c r="AI1495">
        <v>3.74</v>
      </c>
      <c r="AJ1495">
        <v>35</v>
      </c>
      <c r="AK1495">
        <v>5</v>
      </c>
      <c r="AL1495">
        <v>35</v>
      </c>
      <c r="AM1495">
        <v>4374</v>
      </c>
      <c r="AN1495">
        <v>1439</v>
      </c>
      <c r="AO1495">
        <v>108</v>
      </c>
      <c r="AP1495">
        <v>561</v>
      </c>
      <c r="AQ1495">
        <v>820</v>
      </c>
      <c r="AR1495">
        <v>141</v>
      </c>
      <c r="AS1495">
        <v>186</v>
      </c>
      <c r="AT1495">
        <v>0.97799999999999998</v>
      </c>
      <c r="AU1495" t="s">
        <v>390</v>
      </c>
      <c r="AV1495" t="s">
        <v>447</v>
      </c>
      <c r="AW1495">
        <v>907012</v>
      </c>
      <c r="AX1495">
        <v>100</v>
      </c>
      <c r="AY1495">
        <v>99</v>
      </c>
      <c r="AZ1495" t="s">
        <v>229</v>
      </c>
      <c r="BA1495" t="s">
        <v>229</v>
      </c>
      <c r="BB1495" t="s">
        <v>229</v>
      </c>
    </row>
    <row r="1496" spans="1:54" x14ac:dyDescent="0.25">
      <c r="A1496">
        <v>1967</v>
      </c>
      <c r="B1496" t="s">
        <v>157</v>
      </c>
      <c r="C1496" t="s">
        <v>514</v>
      </c>
      <c r="D1496" t="s">
        <v>243</v>
      </c>
      <c r="E1496" t="str">
        <f>VLOOKUP(D1496,TeamsFranchises!$A$2:$B$121,2,FALSE)</f>
        <v>San Francisco Giants</v>
      </c>
      <c r="G1496">
        <v>2</v>
      </c>
      <c r="H1496">
        <v>162</v>
      </c>
      <c r="I1496">
        <v>82</v>
      </c>
      <c r="J1496">
        <v>91</v>
      </c>
      <c r="K1496">
        <v>71</v>
      </c>
      <c r="N1496">
        <f t="shared" si="92"/>
        <v>0</v>
      </c>
      <c r="O1496" t="s">
        <v>51</v>
      </c>
      <c r="P1496">
        <f t="shared" si="93"/>
        <v>0</v>
      </c>
      <c r="Q1496" t="s">
        <v>51</v>
      </c>
      <c r="R1496">
        <f t="shared" si="94"/>
        <v>1</v>
      </c>
      <c r="S1496">
        <f t="shared" si="95"/>
        <v>0</v>
      </c>
      <c r="T1496" t="str">
        <f>IF('Teams-Start'!A1496&gt;=1903,"Y","N")</f>
        <v>Y</v>
      </c>
      <c r="U1496">
        <v>652</v>
      </c>
      <c r="V1496">
        <v>5524</v>
      </c>
      <c r="W1496">
        <v>1354</v>
      </c>
      <c r="X1496">
        <v>201</v>
      </c>
      <c r="Y1496">
        <v>39</v>
      </c>
      <c r="Z1496">
        <v>140</v>
      </c>
      <c r="AA1496">
        <v>520</v>
      </c>
      <c r="AB1496">
        <v>978</v>
      </c>
      <c r="AC1496">
        <v>22</v>
      </c>
      <c r="AD1496">
        <v>30</v>
      </c>
      <c r="AG1496">
        <v>551</v>
      </c>
      <c r="AH1496">
        <v>478</v>
      </c>
      <c r="AI1496">
        <v>2.92</v>
      </c>
      <c r="AJ1496">
        <v>64</v>
      </c>
      <c r="AK1496">
        <v>17</v>
      </c>
      <c r="AL1496">
        <v>25</v>
      </c>
      <c r="AM1496">
        <v>4422</v>
      </c>
      <c r="AN1496">
        <v>1283</v>
      </c>
      <c r="AO1496">
        <v>113</v>
      </c>
      <c r="AP1496">
        <v>453</v>
      </c>
      <c r="AQ1496">
        <v>990</v>
      </c>
      <c r="AR1496">
        <v>134</v>
      </c>
      <c r="AS1496">
        <v>149</v>
      </c>
      <c r="AT1496">
        <v>0.97899999999999998</v>
      </c>
      <c r="AU1496" t="s">
        <v>515</v>
      </c>
      <c r="AV1496" t="s">
        <v>517</v>
      </c>
      <c r="AW1496">
        <v>1242480</v>
      </c>
      <c r="AX1496">
        <v>100</v>
      </c>
      <c r="AY1496">
        <v>99</v>
      </c>
      <c r="AZ1496" t="s">
        <v>243</v>
      </c>
      <c r="BA1496" t="s">
        <v>514</v>
      </c>
      <c r="BB1496" t="s">
        <v>514</v>
      </c>
    </row>
    <row r="1497" spans="1:54" x14ac:dyDescent="0.25">
      <c r="A1497">
        <v>1967</v>
      </c>
      <c r="B1497" t="s">
        <v>157</v>
      </c>
      <c r="C1497" t="s">
        <v>396</v>
      </c>
      <c r="D1497" t="s">
        <v>154</v>
      </c>
      <c r="E1497" t="str">
        <f>VLOOKUP(D1497,TeamsFranchises!$A$2:$B$121,2,FALSE)</f>
        <v>St. Louis Cardinals</v>
      </c>
      <c r="G1497">
        <v>1</v>
      </c>
      <c r="H1497">
        <v>161</v>
      </c>
      <c r="I1497">
        <v>81</v>
      </c>
      <c r="J1497">
        <v>101</v>
      </c>
      <c r="K1497">
        <v>60</v>
      </c>
      <c r="N1497">
        <f t="shared" si="92"/>
        <v>0</v>
      </c>
      <c r="O1497" t="s">
        <v>76</v>
      </c>
      <c r="P1497">
        <f t="shared" si="93"/>
        <v>1</v>
      </c>
      <c r="Q1497" t="s">
        <v>76</v>
      </c>
      <c r="R1497">
        <f t="shared" si="94"/>
        <v>0</v>
      </c>
      <c r="S1497">
        <f t="shared" si="95"/>
        <v>1</v>
      </c>
      <c r="T1497" t="str">
        <f>IF('Teams-Start'!A1497&gt;=1903,"Y","N")</f>
        <v>Y</v>
      </c>
      <c r="U1497">
        <v>695</v>
      </c>
      <c r="V1497">
        <v>5566</v>
      </c>
      <c r="W1497">
        <v>1462</v>
      </c>
      <c r="X1497">
        <v>225</v>
      </c>
      <c r="Y1497">
        <v>40</v>
      </c>
      <c r="Z1497">
        <v>115</v>
      </c>
      <c r="AA1497">
        <v>443</v>
      </c>
      <c r="AB1497">
        <v>919</v>
      </c>
      <c r="AC1497">
        <v>102</v>
      </c>
      <c r="AD1497">
        <v>54</v>
      </c>
      <c r="AG1497">
        <v>557</v>
      </c>
      <c r="AH1497">
        <v>496</v>
      </c>
      <c r="AI1497">
        <v>3.05</v>
      </c>
      <c r="AJ1497">
        <v>44</v>
      </c>
      <c r="AK1497">
        <v>17</v>
      </c>
      <c r="AL1497">
        <v>45</v>
      </c>
      <c r="AM1497">
        <v>4395</v>
      </c>
      <c r="AN1497">
        <v>1313</v>
      </c>
      <c r="AO1497">
        <v>97</v>
      </c>
      <c r="AP1497">
        <v>431</v>
      </c>
      <c r="AQ1497">
        <v>956</v>
      </c>
      <c r="AR1497">
        <v>140</v>
      </c>
      <c r="AS1497">
        <v>127</v>
      </c>
      <c r="AT1497">
        <v>0.97699999999999998</v>
      </c>
      <c r="AU1497" t="s">
        <v>409</v>
      </c>
      <c r="AV1497" t="s">
        <v>545</v>
      </c>
      <c r="AW1497">
        <v>2090145</v>
      </c>
      <c r="AX1497">
        <v>99</v>
      </c>
      <c r="AY1497">
        <v>97</v>
      </c>
      <c r="AZ1497" t="s">
        <v>154</v>
      </c>
      <c r="BA1497" t="s">
        <v>396</v>
      </c>
      <c r="BB1497" t="s">
        <v>396</v>
      </c>
    </row>
    <row r="1498" spans="1:54" x14ac:dyDescent="0.25">
      <c r="A1498">
        <v>1967</v>
      </c>
      <c r="B1498" t="s">
        <v>410</v>
      </c>
      <c r="C1498" t="s">
        <v>525</v>
      </c>
      <c r="D1498" t="s">
        <v>526</v>
      </c>
      <c r="E1498" t="str">
        <f>VLOOKUP(D1498,TeamsFranchises!$A$2:$B$121,2,FALSE)</f>
        <v>Texas Rangers</v>
      </c>
      <c r="G1498">
        <v>6</v>
      </c>
      <c r="H1498">
        <v>161</v>
      </c>
      <c r="I1498">
        <v>80</v>
      </c>
      <c r="J1498">
        <v>76</v>
      </c>
      <c r="K1498">
        <v>85</v>
      </c>
      <c r="N1498">
        <f t="shared" si="92"/>
        <v>0</v>
      </c>
      <c r="O1498" t="s">
        <v>51</v>
      </c>
      <c r="P1498">
        <f t="shared" si="93"/>
        <v>0</v>
      </c>
      <c r="Q1498" t="s">
        <v>51</v>
      </c>
      <c r="R1498">
        <f t="shared" si="94"/>
        <v>1</v>
      </c>
      <c r="S1498">
        <f t="shared" si="95"/>
        <v>0</v>
      </c>
      <c r="T1498" t="str">
        <f>IF('Teams-Start'!A1498&gt;=1903,"Y","N")</f>
        <v>Y</v>
      </c>
      <c r="U1498">
        <v>550</v>
      </c>
      <c r="V1498">
        <v>5441</v>
      </c>
      <c r="W1498">
        <v>1211</v>
      </c>
      <c r="X1498">
        <v>168</v>
      </c>
      <c r="Y1498">
        <v>25</v>
      </c>
      <c r="Z1498">
        <v>115</v>
      </c>
      <c r="AA1498">
        <v>472</v>
      </c>
      <c r="AB1498">
        <v>1037</v>
      </c>
      <c r="AC1498">
        <v>53</v>
      </c>
      <c r="AD1498">
        <v>37</v>
      </c>
      <c r="AG1498">
        <v>637</v>
      </c>
      <c r="AH1498">
        <v>553</v>
      </c>
      <c r="AI1498">
        <v>3.38</v>
      </c>
      <c r="AJ1498">
        <v>24</v>
      </c>
      <c r="AK1498">
        <v>14</v>
      </c>
      <c r="AL1498">
        <v>39</v>
      </c>
      <c r="AM1498">
        <v>4419</v>
      </c>
      <c r="AN1498">
        <v>1334</v>
      </c>
      <c r="AO1498">
        <v>113</v>
      </c>
      <c r="AP1498">
        <v>495</v>
      </c>
      <c r="AQ1498">
        <v>878</v>
      </c>
      <c r="AR1498">
        <v>144</v>
      </c>
      <c r="AS1498">
        <v>167</v>
      </c>
      <c r="AT1498">
        <v>0.97799999999999998</v>
      </c>
      <c r="AU1498" t="s">
        <v>397</v>
      </c>
      <c r="AV1498" t="s">
        <v>535</v>
      </c>
      <c r="AW1498">
        <v>770868</v>
      </c>
      <c r="AX1498">
        <v>96</v>
      </c>
      <c r="AY1498">
        <v>97</v>
      </c>
      <c r="AZ1498" t="s">
        <v>527</v>
      </c>
      <c r="BA1498" t="s">
        <v>525</v>
      </c>
      <c r="BB1498" t="s">
        <v>525</v>
      </c>
    </row>
    <row r="1499" spans="1:54" x14ac:dyDescent="0.25">
      <c r="A1499">
        <v>1968</v>
      </c>
      <c r="B1499" t="s">
        <v>157</v>
      </c>
      <c r="C1499" t="s">
        <v>159</v>
      </c>
      <c r="D1499" t="s">
        <v>159</v>
      </c>
      <c r="E1499" t="str">
        <f>VLOOKUP(D1499,TeamsFranchises!$A$2:$B$121,2,FALSE)</f>
        <v>Atlanta Braves</v>
      </c>
      <c r="G1499">
        <v>5</v>
      </c>
      <c r="H1499">
        <v>163</v>
      </c>
      <c r="I1499">
        <v>81</v>
      </c>
      <c r="J1499">
        <v>81</v>
      </c>
      <c r="K1499">
        <v>81</v>
      </c>
      <c r="N1499">
        <f t="shared" si="92"/>
        <v>0</v>
      </c>
      <c r="O1499" t="s">
        <v>51</v>
      </c>
      <c r="P1499">
        <f t="shared" si="93"/>
        <v>0</v>
      </c>
      <c r="Q1499" t="s">
        <v>51</v>
      </c>
      <c r="R1499">
        <f t="shared" si="94"/>
        <v>1</v>
      </c>
      <c r="S1499">
        <f t="shared" si="95"/>
        <v>0</v>
      </c>
      <c r="T1499" t="str">
        <f>IF('Teams-Start'!A1499&gt;=1903,"Y","N")</f>
        <v>Y</v>
      </c>
      <c r="U1499">
        <v>514</v>
      </c>
      <c r="V1499">
        <v>5552</v>
      </c>
      <c r="W1499">
        <v>1399</v>
      </c>
      <c r="X1499">
        <v>179</v>
      </c>
      <c r="Y1499">
        <v>31</v>
      </c>
      <c r="Z1499">
        <v>80</v>
      </c>
      <c r="AA1499">
        <v>414</v>
      </c>
      <c r="AB1499">
        <v>782</v>
      </c>
      <c r="AC1499">
        <v>83</v>
      </c>
      <c r="AD1499">
        <v>44</v>
      </c>
      <c r="AG1499">
        <v>549</v>
      </c>
      <c r="AH1499">
        <v>478</v>
      </c>
      <c r="AI1499">
        <v>2.92</v>
      </c>
      <c r="AJ1499">
        <v>44</v>
      </c>
      <c r="AK1499">
        <v>16</v>
      </c>
      <c r="AL1499">
        <v>29</v>
      </c>
      <c r="AM1499">
        <v>4422</v>
      </c>
      <c r="AN1499">
        <v>1326</v>
      </c>
      <c r="AO1499">
        <v>87</v>
      </c>
      <c r="AP1499">
        <v>362</v>
      </c>
      <c r="AQ1499">
        <v>871</v>
      </c>
      <c r="AR1499">
        <v>125</v>
      </c>
      <c r="AS1499">
        <v>139</v>
      </c>
      <c r="AT1499">
        <v>0.98</v>
      </c>
      <c r="AU1499" t="s">
        <v>541</v>
      </c>
      <c r="AV1499" t="s">
        <v>542</v>
      </c>
      <c r="AW1499">
        <v>1126540</v>
      </c>
      <c r="AX1499">
        <v>101</v>
      </c>
      <c r="AY1499">
        <v>101</v>
      </c>
      <c r="AZ1499" t="s">
        <v>159</v>
      </c>
      <c r="BA1499" t="s">
        <v>159</v>
      </c>
      <c r="BB1499" t="s">
        <v>159</v>
      </c>
    </row>
    <row r="1500" spans="1:54" x14ac:dyDescent="0.25">
      <c r="A1500">
        <v>1968</v>
      </c>
      <c r="B1500" t="s">
        <v>410</v>
      </c>
      <c r="C1500" t="s">
        <v>95</v>
      </c>
      <c r="D1500" t="s">
        <v>95</v>
      </c>
      <c r="E1500" t="str">
        <f>VLOOKUP(D1500,TeamsFranchises!$A$2:$B$121,2,FALSE)</f>
        <v>Baltimore Orioles</v>
      </c>
      <c r="G1500">
        <v>2</v>
      </c>
      <c r="H1500">
        <v>162</v>
      </c>
      <c r="I1500">
        <v>80</v>
      </c>
      <c r="J1500">
        <v>91</v>
      </c>
      <c r="K1500">
        <v>71</v>
      </c>
      <c r="N1500">
        <f t="shared" si="92"/>
        <v>0</v>
      </c>
      <c r="O1500" t="s">
        <v>51</v>
      </c>
      <c r="P1500">
        <f t="shared" si="93"/>
        <v>0</v>
      </c>
      <c r="Q1500" t="s">
        <v>51</v>
      </c>
      <c r="R1500">
        <f t="shared" si="94"/>
        <v>1</v>
      </c>
      <c r="S1500">
        <f t="shared" si="95"/>
        <v>0</v>
      </c>
      <c r="T1500" t="str">
        <f>IF('Teams-Start'!A1500&gt;=1903,"Y","N")</f>
        <v>Y</v>
      </c>
      <c r="U1500">
        <v>579</v>
      </c>
      <c r="V1500">
        <v>5275</v>
      </c>
      <c r="W1500">
        <v>1187</v>
      </c>
      <c r="X1500">
        <v>215</v>
      </c>
      <c r="Y1500">
        <v>28</v>
      </c>
      <c r="Z1500">
        <v>133</v>
      </c>
      <c r="AA1500">
        <v>570</v>
      </c>
      <c r="AB1500">
        <v>1019</v>
      </c>
      <c r="AC1500">
        <v>78</v>
      </c>
      <c r="AD1500">
        <v>32</v>
      </c>
      <c r="AG1500">
        <v>497</v>
      </c>
      <c r="AH1500">
        <v>429</v>
      </c>
      <c r="AI1500">
        <v>2.66</v>
      </c>
      <c r="AJ1500">
        <v>53</v>
      </c>
      <c r="AK1500">
        <v>16</v>
      </c>
      <c r="AL1500">
        <v>31</v>
      </c>
      <c r="AM1500">
        <v>4353</v>
      </c>
      <c r="AN1500">
        <v>1111</v>
      </c>
      <c r="AO1500">
        <v>101</v>
      </c>
      <c r="AP1500">
        <v>502</v>
      </c>
      <c r="AQ1500">
        <v>1044</v>
      </c>
      <c r="AR1500">
        <v>120</v>
      </c>
      <c r="AS1500">
        <v>131</v>
      </c>
      <c r="AT1500">
        <v>0.98099999999999998</v>
      </c>
      <c r="AU1500" t="s">
        <v>218</v>
      </c>
      <c r="AV1500" t="s">
        <v>504</v>
      </c>
      <c r="AW1500">
        <v>943977</v>
      </c>
      <c r="AX1500">
        <v>101</v>
      </c>
      <c r="AY1500">
        <v>99</v>
      </c>
      <c r="AZ1500" t="s">
        <v>95</v>
      </c>
      <c r="BA1500" t="s">
        <v>95</v>
      </c>
      <c r="BB1500" t="s">
        <v>95</v>
      </c>
    </row>
    <row r="1501" spans="1:54" x14ac:dyDescent="0.25">
      <c r="A1501">
        <v>1968</v>
      </c>
      <c r="B1501" t="s">
        <v>410</v>
      </c>
      <c r="C1501" t="s">
        <v>54</v>
      </c>
      <c r="D1501" t="s">
        <v>54</v>
      </c>
      <c r="E1501" t="str">
        <f>VLOOKUP(D1501,TeamsFranchises!$A$2:$B$121,2,FALSE)</f>
        <v>Boston Red Sox</v>
      </c>
      <c r="G1501">
        <v>4</v>
      </c>
      <c r="H1501">
        <v>162</v>
      </c>
      <c r="I1501">
        <v>81</v>
      </c>
      <c r="J1501">
        <v>86</v>
      </c>
      <c r="K1501">
        <v>76</v>
      </c>
      <c r="N1501">
        <f t="shared" si="92"/>
        <v>0</v>
      </c>
      <c r="O1501" t="s">
        <v>51</v>
      </c>
      <c r="P1501">
        <f t="shared" si="93"/>
        <v>0</v>
      </c>
      <c r="Q1501" t="s">
        <v>51</v>
      </c>
      <c r="R1501">
        <f t="shared" si="94"/>
        <v>1</v>
      </c>
      <c r="S1501">
        <f t="shared" si="95"/>
        <v>0</v>
      </c>
      <c r="T1501" t="str">
        <f>IF('Teams-Start'!A1501&gt;=1903,"Y","N")</f>
        <v>Y</v>
      </c>
      <c r="U1501">
        <v>614</v>
      </c>
      <c r="V1501">
        <v>5303</v>
      </c>
      <c r="W1501">
        <v>1253</v>
      </c>
      <c r="X1501">
        <v>207</v>
      </c>
      <c r="Y1501">
        <v>17</v>
      </c>
      <c r="Z1501">
        <v>125</v>
      </c>
      <c r="AA1501">
        <v>582</v>
      </c>
      <c r="AB1501">
        <v>974</v>
      </c>
      <c r="AC1501">
        <v>76</v>
      </c>
      <c r="AD1501">
        <v>62</v>
      </c>
      <c r="AG1501">
        <v>611</v>
      </c>
      <c r="AH1501">
        <v>535</v>
      </c>
      <c r="AI1501">
        <v>3.33</v>
      </c>
      <c r="AJ1501">
        <v>55</v>
      </c>
      <c r="AK1501">
        <v>17</v>
      </c>
      <c r="AL1501">
        <v>31</v>
      </c>
      <c r="AM1501">
        <v>4341</v>
      </c>
      <c r="AN1501">
        <v>1303</v>
      </c>
      <c r="AO1501">
        <v>115</v>
      </c>
      <c r="AP1501">
        <v>523</v>
      </c>
      <c r="AQ1501">
        <v>972</v>
      </c>
      <c r="AR1501">
        <v>128</v>
      </c>
      <c r="AS1501">
        <v>147</v>
      </c>
      <c r="AT1501">
        <v>0.97899999999999998</v>
      </c>
      <c r="AU1501" t="s">
        <v>441</v>
      </c>
      <c r="AV1501" t="s">
        <v>493</v>
      </c>
      <c r="AW1501">
        <v>1940788</v>
      </c>
      <c r="AX1501">
        <v>108</v>
      </c>
      <c r="AY1501">
        <v>107</v>
      </c>
      <c r="AZ1501" t="s">
        <v>54</v>
      </c>
      <c r="BA1501" t="s">
        <v>54</v>
      </c>
      <c r="BB1501" t="s">
        <v>54</v>
      </c>
    </row>
    <row r="1502" spans="1:54" x14ac:dyDescent="0.25">
      <c r="A1502">
        <v>1968</v>
      </c>
      <c r="B1502" t="s">
        <v>410</v>
      </c>
      <c r="C1502" t="s">
        <v>537</v>
      </c>
      <c r="D1502" t="s">
        <v>520</v>
      </c>
      <c r="E1502" t="str">
        <f>VLOOKUP(D1502,TeamsFranchises!$A$2:$B$121,2,FALSE)</f>
        <v>Los Angeles Angels of Anaheim</v>
      </c>
      <c r="G1502">
        <v>8</v>
      </c>
      <c r="H1502">
        <v>162</v>
      </c>
      <c r="I1502">
        <v>81</v>
      </c>
      <c r="J1502">
        <v>67</v>
      </c>
      <c r="K1502">
        <v>95</v>
      </c>
      <c r="N1502">
        <f t="shared" si="92"/>
        <v>0</v>
      </c>
      <c r="O1502" t="s">
        <v>51</v>
      </c>
      <c r="P1502">
        <f t="shared" si="93"/>
        <v>0</v>
      </c>
      <c r="Q1502" t="s">
        <v>51</v>
      </c>
      <c r="R1502">
        <f t="shared" si="94"/>
        <v>1</v>
      </c>
      <c r="S1502">
        <f t="shared" si="95"/>
        <v>0</v>
      </c>
      <c r="T1502" t="str">
        <f>IF('Teams-Start'!A1502&gt;=1903,"Y","N")</f>
        <v>Y</v>
      </c>
      <c r="U1502">
        <v>498</v>
      </c>
      <c r="V1502">
        <v>5331</v>
      </c>
      <c r="W1502">
        <v>1209</v>
      </c>
      <c r="X1502">
        <v>170</v>
      </c>
      <c r="Y1502">
        <v>33</v>
      </c>
      <c r="Z1502">
        <v>83</v>
      </c>
      <c r="AA1502">
        <v>447</v>
      </c>
      <c r="AB1502">
        <v>1080</v>
      </c>
      <c r="AC1502">
        <v>62</v>
      </c>
      <c r="AD1502">
        <v>50</v>
      </c>
      <c r="AG1502">
        <v>615</v>
      </c>
      <c r="AH1502">
        <v>548</v>
      </c>
      <c r="AI1502">
        <v>3.43</v>
      </c>
      <c r="AJ1502">
        <v>29</v>
      </c>
      <c r="AK1502">
        <v>11</v>
      </c>
      <c r="AL1502">
        <v>31</v>
      </c>
      <c r="AM1502">
        <v>4311</v>
      </c>
      <c r="AN1502">
        <v>1234</v>
      </c>
      <c r="AO1502">
        <v>131</v>
      </c>
      <c r="AP1502">
        <v>519</v>
      </c>
      <c r="AQ1502">
        <v>869</v>
      </c>
      <c r="AR1502">
        <v>140</v>
      </c>
      <c r="AS1502">
        <v>156</v>
      </c>
      <c r="AT1502">
        <v>0.97699999999999998</v>
      </c>
      <c r="AU1502" t="s">
        <v>538</v>
      </c>
      <c r="AV1502" t="s">
        <v>543</v>
      </c>
      <c r="AW1502">
        <v>1025956</v>
      </c>
      <c r="AX1502">
        <v>95</v>
      </c>
      <c r="AY1502">
        <v>97</v>
      </c>
      <c r="AZ1502" t="s">
        <v>537</v>
      </c>
      <c r="BA1502" t="s">
        <v>537</v>
      </c>
      <c r="BB1502" t="s">
        <v>537</v>
      </c>
    </row>
    <row r="1503" spans="1:54" x14ac:dyDescent="0.25">
      <c r="A1503">
        <v>1968</v>
      </c>
      <c r="B1503" t="s">
        <v>410</v>
      </c>
      <c r="C1503" t="s">
        <v>415</v>
      </c>
      <c r="D1503" t="s">
        <v>416</v>
      </c>
      <c r="E1503" t="str">
        <f>VLOOKUP(D1503,TeamsFranchises!$A$2:$B$121,2,FALSE)</f>
        <v>Chicago White Sox</v>
      </c>
      <c r="G1503">
        <v>8</v>
      </c>
      <c r="H1503">
        <v>162</v>
      </c>
      <c r="I1503">
        <v>81</v>
      </c>
      <c r="J1503">
        <v>67</v>
      </c>
      <c r="K1503">
        <v>95</v>
      </c>
      <c r="N1503">
        <f t="shared" si="92"/>
        <v>0</v>
      </c>
      <c r="O1503" t="s">
        <v>51</v>
      </c>
      <c r="P1503">
        <f t="shared" si="93"/>
        <v>0</v>
      </c>
      <c r="Q1503" t="s">
        <v>51</v>
      </c>
      <c r="R1503">
        <f t="shared" si="94"/>
        <v>1</v>
      </c>
      <c r="S1503">
        <f t="shared" si="95"/>
        <v>0</v>
      </c>
      <c r="T1503" t="str">
        <f>IF('Teams-Start'!A1503&gt;=1903,"Y","N")</f>
        <v>Y</v>
      </c>
      <c r="U1503">
        <v>463</v>
      </c>
      <c r="V1503">
        <v>5405</v>
      </c>
      <c r="W1503">
        <v>1233</v>
      </c>
      <c r="X1503">
        <v>169</v>
      </c>
      <c r="Y1503">
        <v>33</v>
      </c>
      <c r="Z1503">
        <v>71</v>
      </c>
      <c r="AA1503">
        <v>397</v>
      </c>
      <c r="AB1503">
        <v>840</v>
      </c>
      <c r="AC1503">
        <v>90</v>
      </c>
      <c r="AD1503">
        <v>50</v>
      </c>
      <c r="AG1503">
        <v>527</v>
      </c>
      <c r="AH1503">
        <v>449</v>
      </c>
      <c r="AI1503">
        <v>2.75</v>
      </c>
      <c r="AJ1503">
        <v>20</v>
      </c>
      <c r="AK1503">
        <v>11</v>
      </c>
      <c r="AL1503">
        <v>40</v>
      </c>
      <c r="AM1503">
        <v>4404</v>
      </c>
      <c r="AN1503">
        <v>1290</v>
      </c>
      <c r="AO1503">
        <v>97</v>
      </c>
      <c r="AP1503">
        <v>451</v>
      </c>
      <c r="AQ1503">
        <v>834</v>
      </c>
      <c r="AR1503">
        <v>151</v>
      </c>
      <c r="AS1503">
        <v>152</v>
      </c>
      <c r="AT1503">
        <v>0.97699999999999998</v>
      </c>
      <c r="AU1503" t="s">
        <v>417</v>
      </c>
      <c r="AV1503" t="s">
        <v>450</v>
      </c>
      <c r="AW1503">
        <v>803775</v>
      </c>
      <c r="AX1503">
        <v>106</v>
      </c>
      <c r="AY1503">
        <v>107</v>
      </c>
      <c r="AZ1503" t="s">
        <v>416</v>
      </c>
      <c r="BA1503" t="s">
        <v>415</v>
      </c>
      <c r="BB1503" t="s">
        <v>415</v>
      </c>
    </row>
    <row r="1504" spans="1:54" x14ac:dyDescent="0.25">
      <c r="A1504">
        <v>1968</v>
      </c>
      <c r="B1504" t="s">
        <v>157</v>
      </c>
      <c r="C1504" t="s">
        <v>161</v>
      </c>
      <c r="D1504" t="s">
        <v>162</v>
      </c>
      <c r="E1504" t="str">
        <f>VLOOKUP(D1504,TeamsFranchises!$A$2:$B$121,2,FALSE)</f>
        <v>Chicago Cubs</v>
      </c>
      <c r="G1504">
        <v>3</v>
      </c>
      <c r="H1504">
        <v>163</v>
      </c>
      <c r="I1504">
        <v>82</v>
      </c>
      <c r="J1504">
        <v>84</v>
      </c>
      <c r="K1504">
        <v>78</v>
      </c>
      <c r="N1504">
        <f t="shared" si="92"/>
        <v>0</v>
      </c>
      <c r="O1504" t="s">
        <v>51</v>
      </c>
      <c r="P1504">
        <f t="shared" si="93"/>
        <v>0</v>
      </c>
      <c r="Q1504" t="s">
        <v>51</v>
      </c>
      <c r="R1504">
        <f t="shared" si="94"/>
        <v>1</v>
      </c>
      <c r="S1504">
        <f t="shared" si="95"/>
        <v>0</v>
      </c>
      <c r="T1504" t="str">
        <f>IF('Teams-Start'!A1504&gt;=1903,"Y","N")</f>
        <v>Y</v>
      </c>
      <c r="U1504">
        <v>612</v>
      </c>
      <c r="V1504">
        <v>5458</v>
      </c>
      <c r="W1504">
        <v>1319</v>
      </c>
      <c r="X1504">
        <v>203</v>
      </c>
      <c r="Y1504">
        <v>43</v>
      </c>
      <c r="Z1504">
        <v>130</v>
      </c>
      <c r="AA1504">
        <v>415</v>
      </c>
      <c r="AB1504">
        <v>854</v>
      </c>
      <c r="AC1504">
        <v>41</v>
      </c>
      <c r="AD1504">
        <v>30</v>
      </c>
      <c r="AG1504">
        <v>611</v>
      </c>
      <c r="AH1504">
        <v>551</v>
      </c>
      <c r="AI1504">
        <v>3.41</v>
      </c>
      <c r="AJ1504">
        <v>46</v>
      </c>
      <c r="AK1504">
        <v>12</v>
      </c>
      <c r="AL1504">
        <v>32</v>
      </c>
      <c r="AM1504">
        <v>4359</v>
      </c>
      <c r="AN1504">
        <v>1399</v>
      </c>
      <c r="AO1504">
        <v>138</v>
      </c>
      <c r="AP1504">
        <v>392</v>
      </c>
      <c r="AQ1504">
        <v>894</v>
      </c>
      <c r="AR1504">
        <v>119</v>
      </c>
      <c r="AS1504">
        <v>149</v>
      </c>
      <c r="AT1504">
        <v>0.98099999999999998</v>
      </c>
      <c r="AU1504" t="s">
        <v>434</v>
      </c>
      <c r="AV1504" t="s">
        <v>473</v>
      </c>
      <c r="AW1504">
        <v>1043409</v>
      </c>
      <c r="AX1504">
        <v>107</v>
      </c>
      <c r="AY1504">
        <v>106</v>
      </c>
      <c r="AZ1504" t="s">
        <v>162</v>
      </c>
      <c r="BA1504" t="s">
        <v>161</v>
      </c>
      <c r="BB1504" t="s">
        <v>161</v>
      </c>
    </row>
    <row r="1505" spans="1:54" x14ac:dyDescent="0.25">
      <c r="A1505">
        <v>1968</v>
      </c>
      <c r="B1505" t="s">
        <v>157</v>
      </c>
      <c r="C1505" t="s">
        <v>167</v>
      </c>
      <c r="D1505" t="s">
        <v>167</v>
      </c>
      <c r="E1505" t="str">
        <f>VLOOKUP(D1505,TeamsFranchises!$A$2:$B$121,2,FALSE)</f>
        <v>Cincinnati Reds</v>
      </c>
      <c r="G1505">
        <v>4</v>
      </c>
      <c r="H1505">
        <v>163</v>
      </c>
      <c r="I1505">
        <v>82</v>
      </c>
      <c r="J1505">
        <v>83</v>
      </c>
      <c r="K1505">
        <v>79</v>
      </c>
      <c r="N1505">
        <f t="shared" si="92"/>
        <v>0</v>
      </c>
      <c r="O1505" t="s">
        <v>51</v>
      </c>
      <c r="P1505">
        <f t="shared" si="93"/>
        <v>0</v>
      </c>
      <c r="Q1505" t="s">
        <v>51</v>
      </c>
      <c r="R1505">
        <f t="shared" si="94"/>
        <v>1</v>
      </c>
      <c r="S1505">
        <f t="shared" si="95"/>
        <v>0</v>
      </c>
      <c r="T1505" t="str">
        <f>IF('Teams-Start'!A1505&gt;=1903,"Y","N")</f>
        <v>Y</v>
      </c>
      <c r="U1505">
        <v>690</v>
      </c>
      <c r="V1505">
        <v>5767</v>
      </c>
      <c r="W1505">
        <v>1573</v>
      </c>
      <c r="X1505">
        <v>281</v>
      </c>
      <c r="Y1505">
        <v>36</v>
      </c>
      <c r="Z1505">
        <v>106</v>
      </c>
      <c r="AA1505">
        <v>379</v>
      </c>
      <c r="AB1505">
        <v>938</v>
      </c>
      <c r="AC1505">
        <v>59</v>
      </c>
      <c r="AD1505">
        <v>55</v>
      </c>
      <c r="AG1505">
        <v>673</v>
      </c>
      <c r="AH1505">
        <v>589</v>
      </c>
      <c r="AI1505">
        <v>3.56</v>
      </c>
      <c r="AJ1505">
        <v>24</v>
      </c>
      <c r="AK1505">
        <v>16</v>
      </c>
      <c r="AL1505">
        <v>38</v>
      </c>
      <c r="AM1505">
        <v>4470</v>
      </c>
      <c r="AN1505">
        <v>1399</v>
      </c>
      <c r="AO1505">
        <v>114</v>
      </c>
      <c r="AP1505">
        <v>573</v>
      </c>
      <c r="AQ1505">
        <v>963</v>
      </c>
      <c r="AR1505">
        <v>144</v>
      </c>
      <c r="AS1505">
        <v>144</v>
      </c>
      <c r="AT1505">
        <v>0.97799999999999998</v>
      </c>
      <c r="AU1505" t="s">
        <v>165</v>
      </c>
      <c r="AV1505" t="s">
        <v>455</v>
      </c>
      <c r="AW1505">
        <v>733354</v>
      </c>
      <c r="AX1505">
        <v>106</v>
      </c>
      <c r="AY1505">
        <v>106</v>
      </c>
      <c r="AZ1505" t="s">
        <v>167</v>
      </c>
      <c r="BA1505" t="s">
        <v>167</v>
      </c>
      <c r="BB1505" t="s">
        <v>167</v>
      </c>
    </row>
    <row r="1506" spans="1:54" x14ac:dyDescent="0.25">
      <c r="A1506">
        <v>1968</v>
      </c>
      <c r="B1506" t="s">
        <v>410</v>
      </c>
      <c r="C1506" t="s">
        <v>64</v>
      </c>
      <c r="D1506" t="s">
        <v>64</v>
      </c>
      <c r="E1506" t="str">
        <f>VLOOKUP(D1506,TeamsFranchises!$A$2:$B$121,2,FALSE)</f>
        <v>Cleveland Indians</v>
      </c>
      <c r="G1506">
        <v>3</v>
      </c>
      <c r="H1506">
        <v>162</v>
      </c>
      <c r="I1506">
        <v>81</v>
      </c>
      <c r="J1506">
        <v>86</v>
      </c>
      <c r="K1506">
        <v>75</v>
      </c>
      <c r="N1506">
        <f t="shared" si="92"/>
        <v>0</v>
      </c>
      <c r="O1506" t="s">
        <v>51</v>
      </c>
      <c r="P1506">
        <f t="shared" si="93"/>
        <v>0</v>
      </c>
      <c r="Q1506" t="s">
        <v>51</v>
      </c>
      <c r="R1506">
        <f t="shared" si="94"/>
        <v>1</v>
      </c>
      <c r="S1506">
        <f t="shared" si="95"/>
        <v>0</v>
      </c>
      <c r="T1506" t="str">
        <f>IF('Teams-Start'!A1506&gt;=1903,"Y","N")</f>
        <v>Y</v>
      </c>
      <c r="U1506">
        <v>516</v>
      </c>
      <c r="V1506">
        <v>5416</v>
      </c>
      <c r="W1506">
        <v>1266</v>
      </c>
      <c r="X1506">
        <v>210</v>
      </c>
      <c r="Y1506">
        <v>36</v>
      </c>
      <c r="Z1506">
        <v>75</v>
      </c>
      <c r="AA1506">
        <v>427</v>
      </c>
      <c r="AB1506">
        <v>858</v>
      </c>
      <c r="AC1506">
        <v>115</v>
      </c>
      <c r="AD1506">
        <v>61</v>
      </c>
      <c r="AG1506">
        <v>504</v>
      </c>
      <c r="AH1506">
        <v>433</v>
      </c>
      <c r="AI1506">
        <v>2.66</v>
      </c>
      <c r="AJ1506">
        <v>48</v>
      </c>
      <c r="AK1506">
        <v>23</v>
      </c>
      <c r="AL1506">
        <v>32</v>
      </c>
      <c r="AM1506">
        <v>4392</v>
      </c>
      <c r="AN1506">
        <v>1087</v>
      </c>
      <c r="AO1506">
        <v>98</v>
      </c>
      <c r="AP1506">
        <v>540</v>
      </c>
      <c r="AQ1506">
        <v>1157</v>
      </c>
      <c r="AR1506">
        <v>126</v>
      </c>
      <c r="AS1506">
        <v>130</v>
      </c>
      <c r="AT1506">
        <v>0.97899999999999998</v>
      </c>
      <c r="AU1506" t="s">
        <v>487</v>
      </c>
      <c r="AV1506" t="s">
        <v>498</v>
      </c>
      <c r="AW1506">
        <v>857994</v>
      </c>
      <c r="AX1506">
        <v>99</v>
      </c>
      <c r="AY1506">
        <v>100</v>
      </c>
      <c r="AZ1506" t="s">
        <v>64</v>
      </c>
      <c r="BA1506" t="s">
        <v>64</v>
      </c>
      <c r="BB1506" t="s">
        <v>64</v>
      </c>
    </row>
    <row r="1507" spans="1:54" x14ac:dyDescent="0.25">
      <c r="A1507">
        <v>1968</v>
      </c>
      <c r="B1507" t="s">
        <v>410</v>
      </c>
      <c r="C1507" t="s">
        <v>419</v>
      </c>
      <c r="D1507" t="s">
        <v>419</v>
      </c>
      <c r="E1507" t="str">
        <f>VLOOKUP(D1507,TeamsFranchises!$A$2:$B$121,2,FALSE)</f>
        <v>Detroit Tigers</v>
      </c>
      <c r="G1507">
        <v>1</v>
      </c>
      <c r="H1507">
        <v>164</v>
      </c>
      <c r="I1507">
        <v>81</v>
      </c>
      <c r="J1507">
        <v>103</v>
      </c>
      <c r="K1507">
        <v>59</v>
      </c>
      <c r="N1507">
        <f t="shared" si="92"/>
        <v>0</v>
      </c>
      <c r="O1507" t="s">
        <v>76</v>
      </c>
      <c r="P1507">
        <f t="shared" si="93"/>
        <v>1</v>
      </c>
      <c r="Q1507" t="s">
        <v>76</v>
      </c>
      <c r="R1507">
        <f t="shared" si="94"/>
        <v>0</v>
      </c>
      <c r="S1507">
        <f t="shared" si="95"/>
        <v>1</v>
      </c>
      <c r="T1507" t="str">
        <f>IF('Teams-Start'!A1507&gt;=1903,"Y","N")</f>
        <v>Y</v>
      </c>
      <c r="U1507">
        <v>671</v>
      </c>
      <c r="V1507">
        <v>5490</v>
      </c>
      <c r="W1507">
        <v>1292</v>
      </c>
      <c r="X1507">
        <v>190</v>
      </c>
      <c r="Y1507">
        <v>39</v>
      </c>
      <c r="Z1507">
        <v>185</v>
      </c>
      <c r="AA1507">
        <v>521</v>
      </c>
      <c r="AB1507">
        <v>964</v>
      </c>
      <c r="AC1507">
        <v>26</v>
      </c>
      <c r="AD1507">
        <v>32</v>
      </c>
      <c r="AG1507">
        <v>492</v>
      </c>
      <c r="AH1507">
        <v>448</v>
      </c>
      <c r="AI1507">
        <v>2.71</v>
      </c>
      <c r="AJ1507">
        <v>59</v>
      </c>
      <c r="AK1507">
        <v>19</v>
      </c>
      <c r="AL1507">
        <v>29</v>
      </c>
      <c r="AM1507">
        <v>4467</v>
      </c>
      <c r="AN1507">
        <v>1180</v>
      </c>
      <c r="AO1507">
        <v>129</v>
      </c>
      <c r="AP1507">
        <v>486</v>
      </c>
      <c r="AQ1507">
        <v>1115</v>
      </c>
      <c r="AR1507">
        <v>101</v>
      </c>
      <c r="AS1507">
        <v>133</v>
      </c>
      <c r="AT1507">
        <v>0.98399999999999999</v>
      </c>
      <c r="AU1507" t="s">
        <v>420</v>
      </c>
      <c r="AV1507" t="s">
        <v>518</v>
      </c>
      <c r="AW1507">
        <v>2031847</v>
      </c>
      <c r="AX1507">
        <v>103</v>
      </c>
      <c r="AY1507">
        <v>101</v>
      </c>
      <c r="AZ1507" t="s">
        <v>419</v>
      </c>
      <c r="BA1507" t="s">
        <v>419</v>
      </c>
      <c r="BB1507" t="s">
        <v>419</v>
      </c>
    </row>
    <row r="1508" spans="1:54" x14ac:dyDescent="0.25">
      <c r="A1508">
        <v>1968</v>
      </c>
      <c r="B1508" t="s">
        <v>157</v>
      </c>
      <c r="C1508" t="s">
        <v>528</v>
      </c>
      <c r="D1508" t="s">
        <v>528</v>
      </c>
      <c r="E1508" t="str">
        <f>VLOOKUP(D1508,TeamsFranchises!$A$2:$B$121,2,FALSE)</f>
        <v>Houston Astros</v>
      </c>
      <c r="G1508">
        <v>10</v>
      </c>
      <c r="H1508">
        <v>162</v>
      </c>
      <c r="I1508">
        <v>81</v>
      </c>
      <c r="J1508">
        <v>72</v>
      </c>
      <c r="K1508">
        <v>90</v>
      </c>
      <c r="N1508">
        <f t="shared" si="92"/>
        <v>0</v>
      </c>
      <c r="O1508" t="s">
        <v>51</v>
      </c>
      <c r="P1508">
        <f t="shared" si="93"/>
        <v>0</v>
      </c>
      <c r="Q1508" t="s">
        <v>51</v>
      </c>
      <c r="R1508">
        <f t="shared" si="94"/>
        <v>1</v>
      </c>
      <c r="S1508">
        <f t="shared" si="95"/>
        <v>0</v>
      </c>
      <c r="T1508" t="str">
        <f>IF('Teams-Start'!A1508&gt;=1903,"Y","N")</f>
        <v>Y</v>
      </c>
      <c r="U1508">
        <v>510</v>
      </c>
      <c r="V1508">
        <v>5336</v>
      </c>
      <c r="W1508">
        <v>1233</v>
      </c>
      <c r="X1508">
        <v>205</v>
      </c>
      <c r="Y1508">
        <v>28</v>
      </c>
      <c r="Z1508">
        <v>66</v>
      </c>
      <c r="AA1508">
        <v>479</v>
      </c>
      <c r="AB1508">
        <v>988</v>
      </c>
      <c r="AC1508">
        <v>44</v>
      </c>
      <c r="AD1508">
        <v>51</v>
      </c>
      <c r="AG1508">
        <v>588</v>
      </c>
      <c r="AH1508">
        <v>524</v>
      </c>
      <c r="AI1508">
        <v>3.26</v>
      </c>
      <c r="AJ1508">
        <v>50</v>
      </c>
      <c r="AK1508">
        <v>12</v>
      </c>
      <c r="AL1508">
        <v>23</v>
      </c>
      <c r="AM1508">
        <v>4338</v>
      </c>
      <c r="AN1508">
        <v>1362</v>
      </c>
      <c r="AO1508">
        <v>68</v>
      </c>
      <c r="AP1508">
        <v>479</v>
      </c>
      <c r="AQ1508">
        <v>1021</v>
      </c>
      <c r="AR1508">
        <v>152</v>
      </c>
      <c r="AS1508">
        <v>129</v>
      </c>
      <c r="AT1508">
        <v>0.97499999999999998</v>
      </c>
      <c r="AU1508" t="s">
        <v>539</v>
      </c>
      <c r="AV1508" t="s">
        <v>540</v>
      </c>
      <c r="AW1508">
        <v>1312887</v>
      </c>
      <c r="AX1508">
        <v>97</v>
      </c>
      <c r="AY1508">
        <v>99</v>
      </c>
      <c r="AZ1508" t="s">
        <v>528</v>
      </c>
      <c r="BA1508" t="s">
        <v>528</v>
      </c>
      <c r="BB1508" t="s">
        <v>528</v>
      </c>
    </row>
    <row r="1509" spans="1:54" x14ac:dyDescent="0.25">
      <c r="A1509">
        <v>1968</v>
      </c>
      <c r="B1509" t="s">
        <v>157</v>
      </c>
      <c r="C1509" t="s">
        <v>511</v>
      </c>
      <c r="D1509" t="s">
        <v>260</v>
      </c>
      <c r="E1509" t="str">
        <f>VLOOKUP(D1509,TeamsFranchises!$A$2:$B$121,2,FALSE)</f>
        <v>Los Angeles Dodgers</v>
      </c>
      <c r="G1509">
        <v>7</v>
      </c>
      <c r="H1509">
        <v>162</v>
      </c>
      <c r="I1509">
        <v>81</v>
      </c>
      <c r="J1509">
        <v>76</v>
      </c>
      <c r="K1509">
        <v>86</v>
      </c>
      <c r="N1509">
        <f t="shared" si="92"/>
        <v>0</v>
      </c>
      <c r="O1509" t="s">
        <v>51</v>
      </c>
      <c r="P1509">
        <f t="shared" si="93"/>
        <v>0</v>
      </c>
      <c r="Q1509" t="s">
        <v>51</v>
      </c>
      <c r="R1509">
        <f t="shared" si="94"/>
        <v>1</v>
      </c>
      <c r="S1509">
        <f t="shared" si="95"/>
        <v>0</v>
      </c>
      <c r="T1509" t="str">
        <f>IF('Teams-Start'!A1509&gt;=1903,"Y","N")</f>
        <v>Y</v>
      </c>
      <c r="U1509">
        <v>470</v>
      </c>
      <c r="V1509">
        <v>5354</v>
      </c>
      <c r="W1509">
        <v>1234</v>
      </c>
      <c r="X1509">
        <v>202</v>
      </c>
      <c r="Y1509">
        <v>36</v>
      </c>
      <c r="Z1509">
        <v>67</v>
      </c>
      <c r="AA1509">
        <v>439</v>
      </c>
      <c r="AB1509">
        <v>980</v>
      </c>
      <c r="AC1509">
        <v>57</v>
      </c>
      <c r="AD1509">
        <v>43</v>
      </c>
      <c r="AG1509">
        <v>509</v>
      </c>
      <c r="AH1509">
        <v>433</v>
      </c>
      <c r="AI1509">
        <v>2.69</v>
      </c>
      <c r="AJ1509">
        <v>38</v>
      </c>
      <c r="AK1509">
        <v>23</v>
      </c>
      <c r="AL1509">
        <v>31</v>
      </c>
      <c r="AM1509">
        <v>4344</v>
      </c>
      <c r="AN1509">
        <v>1293</v>
      </c>
      <c r="AO1509">
        <v>65</v>
      </c>
      <c r="AP1509">
        <v>414</v>
      </c>
      <c r="AQ1509">
        <v>994</v>
      </c>
      <c r="AR1509">
        <v>144</v>
      </c>
      <c r="AS1509">
        <v>144</v>
      </c>
      <c r="AT1509">
        <v>0.97699999999999998</v>
      </c>
      <c r="AU1509" t="s">
        <v>512</v>
      </c>
      <c r="AV1509" t="s">
        <v>531</v>
      </c>
      <c r="AW1509">
        <v>1581093</v>
      </c>
      <c r="AX1509">
        <v>92</v>
      </c>
      <c r="AY1509">
        <v>92</v>
      </c>
      <c r="AZ1509" t="s">
        <v>260</v>
      </c>
      <c r="BA1509" t="s">
        <v>511</v>
      </c>
      <c r="BB1509" t="s">
        <v>511</v>
      </c>
    </row>
    <row r="1510" spans="1:54" x14ac:dyDescent="0.25">
      <c r="A1510">
        <v>1968</v>
      </c>
      <c r="B1510" t="s">
        <v>410</v>
      </c>
      <c r="C1510" t="s">
        <v>426</v>
      </c>
      <c r="D1510" t="s">
        <v>426</v>
      </c>
      <c r="E1510" t="str">
        <f>VLOOKUP(D1510,TeamsFranchises!$A$2:$B$121,2,FALSE)</f>
        <v>Minnesota Twins</v>
      </c>
      <c r="G1510">
        <v>7</v>
      </c>
      <c r="H1510">
        <v>162</v>
      </c>
      <c r="I1510">
        <v>81</v>
      </c>
      <c r="J1510">
        <v>79</v>
      </c>
      <c r="K1510">
        <v>83</v>
      </c>
      <c r="N1510">
        <f t="shared" si="92"/>
        <v>0</v>
      </c>
      <c r="O1510" t="s">
        <v>51</v>
      </c>
      <c r="P1510">
        <f t="shared" si="93"/>
        <v>0</v>
      </c>
      <c r="Q1510" t="s">
        <v>51</v>
      </c>
      <c r="R1510">
        <f t="shared" si="94"/>
        <v>1</v>
      </c>
      <c r="S1510">
        <f t="shared" si="95"/>
        <v>0</v>
      </c>
      <c r="T1510" t="str">
        <f>IF('Teams-Start'!A1510&gt;=1903,"Y","N")</f>
        <v>Y</v>
      </c>
      <c r="U1510">
        <v>562</v>
      </c>
      <c r="V1510">
        <v>5373</v>
      </c>
      <c r="W1510">
        <v>1274</v>
      </c>
      <c r="X1510">
        <v>207</v>
      </c>
      <c r="Y1510">
        <v>41</v>
      </c>
      <c r="Z1510">
        <v>105</v>
      </c>
      <c r="AA1510">
        <v>445</v>
      </c>
      <c r="AB1510">
        <v>966</v>
      </c>
      <c r="AC1510">
        <v>98</v>
      </c>
      <c r="AD1510">
        <v>54</v>
      </c>
      <c r="AG1510">
        <v>546</v>
      </c>
      <c r="AH1510">
        <v>460</v>
      </c>
      <c r="AI1510">
        <v>2.89</v>
      </c>
      <c r="AJ1510">
        <v>46</v>
      </c>
      <c r="AK1510">
        <v>14</v>
      </c>
      <c r="AL1510">
        <v>29</v>
      </c>
      <c r="AM1510">
        <v>4299</v>
      </c>
      <c r="AN1510">
        <v>1224</v>
      </c>
      <c r="AO1510">
        <v>92</v>
      </c>
      <c r="AP1510">
        <v>414</v>
      </c>
      <c r="AQ1510">
        <v>996</v>
      </c>
      <c r="AR1510">
        <v>170</v>
      </c>
      <c r="AS1510">
        <v>117</v>
      </c>
      <c r="AT1510">
        <v>0.97299999999999998</v>
      </c>
      <c r="AU1510" t="s">
        <v>523</v>
      </c>
      <c r="AV1510" t="s">
        <v>524</v>
      </c>
      <c r="AW1510">
        <v>1143257</v>
      </c>
      <c r="AX1510">
        <v>107</v>
      </c>
      <c r="AY1510">
        <v>105</v>
      </c>
      <c r="AZ1510" t="s">
        <v>426</v>
      </c>
      <c r="BA1510" t="s">
        <v>426</v>
      </c>
      <c r="BB1510" t="s">
        <v>426</v>
      </c>
    </row>
    <row r="1511" spans="1:54" x14ac:dyDescent="0.25">
      <c r="A1511">
        <v>1968</v>
      </c>
      <c r="B1511" t="s">
        <v>410</v>
      </c>
      <c r="C1511" t="s">
        <v>436</v>
      </c>
      <c r="D1511" t="s">
        <v>412</v>
      </c>
      <c r="E1511" t="str">
        <f>VLOOKUP(D1511,TeamsFranchises!$A$2:$B$121,2,FALSE)</f>
        <v>New York Yankees</v>
      </c>
      <c r="G1511">
        <v>5</v>
      </c>
      <c r="H1511">
        <v>164</v>
      </c>
      <c r="I1511">
        <v>82</v>
      </c>
      <c r="J1511">
        <v>83</v>
      </c>
      <c r="K1511">
        <v>79</v>
      </c>
      <c r="N1511">
        <f t="shared" si="92"/>
        <v>0</v>
      </c>
      <c r="O1511" t="s">
        <v>51</v>
      </c>
      <c r="P1511">
        <f t="shared" si="93"/>
        <v>0</v>
      </c>
      <c r="Q1511" t="s">
        <v>51</v>
      </c>
      <c r="R1511">
        <f t="shared" si="94"/>
        <v>1</v>
      </c>
      <c r="S1511">
        <f t="shared" si="95"/>
        <v>0</v>
      </c>
      <c r="T1511" t="str">
        <f>IF('Teams-Start'!A1511&gt;=1903,"Y","N")</f>
        <v>Y</v>
      </c>
      <c r="U1511">
        <v>536</v>
      </c>
      <c r="V1511">
        <v>5310</v>
      </c>
      <c r="W1511">
        <v>1137</v>
      </c>
      <c r="X1511">
        <v>154</v>
      </c>
      <c r="Y1511">
        <v>34</v>
      </c>
      <c r="Z1511">
        <v>109</v>
      </c>
      <c r="AA1511">
        <v>566</v>
      </c>
      <c r="AB1511">
        <v>958</v>
      </c>
      <c r="AC1511">
        <v>90</v>
      </c>
      <c r="AD1511">
        <v>50</v>
      </c>
      <c r="AG1511">
        <v>531</v>
      </c>
      <c r="AH1511">
        <v>455</v>
      </c>
      <c r="AI1511">
        <v>2.79</v>
      </c>
      <c r="AJ1511">
        <v>45</v>
      </c>
      <c r="AK1511">
        <v>14</v>
      </c>
      <c r="AL1511">
        <v>27</v>
      </c>
      <c r="AM1511">
        <v>4401</v>
      </c>
      <c r="AN1511">
        <v>1308</v>
      </c>
      <c r="AO1511">
        <v>99</v>
      </c>
      <c r="AP1511">
        <v>424</v>
      </c>
      <c r="AQ1511">
        <v>831</v>
      </c>
      <c r="AR1511">
        <v>139</v>
      </c>
      <c r="AS1511">
        <v>142</v>
      </c>
      <c r="AT1511">
        <v>0.97899999999999998</v>
      </c>
      <c r="AU1511" t="s">
        <v>459</v>
      </c>
      <c r="AV1511" t="s">
        <v>491</v>
      </c>
      <c r="AW1511">
        <v>1185666</v>
      </c>
      <c r="AX1511">
        <v>96</v>
      </c>
      <c r="AY1511">
        <v>96</v>
      </c>
      <c r="AZ1511" t="s">
        <v>412</v>
      </c>
      <c r="BA1511" t="s">
        <v>436</v>
      </c>
      <c r="BB1511" t="s">
        <v>436</v>
      </c>
    </row>
    <row r="1512" spans="1:54" x14ac:dyDescent="0.25">
      <c r="A1512">
        <v>1968</v>
      </c>
      <c r="B1512" t="s">
        <v>157</v>
      </c>
      <c r="C1512" t="s">
        <v>532</v>
      </c>
      <c r="D1512" t="s">
        <v>533</v>
      </c>
      <c r="E1512" t="str">
        <f>VLOOKUP(D1512,TeamsFranchises!$A$2:$B$121,2,FALSE)</f>
        <v>New York Mets</v>
      </c>
      <c r="G1512">
        <v>9</v>
      </c>
      <c r="H1512">
        <v>163</v>
      </c>
      <c r="I1512">
        <v>82</v>
      </c>
      <c r="J1512">
        <v>73</v>
      </c>
      <c r="K1512">
        <v>89</v>
      </c>
      <c r="N1512">
        <f t="shared" si="92"/>
        <v>0</v>
      </c>
      <c r="O1512" t="s">
        <v>51</v>
      </c>
      <c r="P1512">
        <f t="shared" si="93"/>
        <v>0</v>
      </c>
      <c r="Q1512" t="s">
        <v>51</v>
      </c>
      <c r="R1512">
        <f t="shared" si="94"/>
        <v>1</v>
      </c>
      <c r="S1512">
        <f t="shared" si="95"/>
        <v>0</v>
      </c>
      <c r="T1512" t="str">
        <f>IF('Teams-Start'!A1512&gt;=1903,"Y","N")</f>
        <v>Y</v>
      </c>
      <c r="U1512">
        <v>473</v>
      </c>
      <c r="V1512">
        <v>5503</v>
      </c>
      <c r="W1512">
        <v>1252</v>
      </c>
      <c r="X1512">
        <v>178</v>
      </c>
      <c r="Y1512">
        <v>30</v>
      </c>
      <c r="Z1512">
        <v>81</v>
      </c>
      <c r="AA1512">
        <v>379</v>
      </c>
      <c r="AB1512">
        <v>1203</v>
      </c>
      <c r="AC1512">
        <v>72</v>
      </c>
      <c r="AD1512">
        <v>45</v>
      </c>
      <c r="AG1512">
        <v>499</v>
      </c>
      <c r="AH1512">
        <v>448</v>
      </c>
      <c r="AI1512">
        <v>2.72</v>
      </c>
      <c r="AJ1512">
        <v>45</v>
      </c>
      <c r="AK1512">
        <v>25</v>
      </c>
      <c r="AL1512">
        <v>32</v>
      </c>
      <c r="AM1512">
        <v>4449</v>
      </c>
      <c r="AN1512">
        <v>1250</v>
      </c>
      <c r="AO1512">
        <v>87</v>
      </c>
      <c r="AP1512">
        <v>430</v>
      </c>
      <c r="AQ1512">
        <v>1014</v>
      </c>
      <c r="AR1512">
        <v>133</v>
      </c>
      <c r="AS1512">
        <v>142</v>
      </c>
      <c r="AT1512">
        <v>0.97899999999999998</v>
      </c>
      <c r="AU1512" t="s">
        <v>534</v>
      </c>
      <c r="AV1512" t="s">
        <v>536</v>
      </c>
      <c r="AW1512">
        <v>1781657</v>
      </c>
      <c r="AX1512">
        <v>100</v>
      </c>
      <c r="AY1512">
        <v>101</v>
      </c>
      <c r="AZ1512" t="s">
        <v>533</v>
      </c>
      <c r="BA1512" t="s">
        <v>532</v>
      </c>
      <c r="BB1512" t="s">
        <v>532</v>
      </c>
    </row>
    <row r="1513" spans="1:54" x14ac:dyDescent="0.25">
      <c r="A1513">
        <v>1968</v>
      </c>
      <c r="B1513" t="s">
        <v>410</v>
      </c>
      <c r="C1513" t="s">
        <v>423</v>
      </c>
      <c r="D1513" t="s">
        <v>423</v>
      </c>
      <c r="E1513" t="str">
        <f>VLOOKUP(D1513,TeamsFranchises!$A$2:$B$121,2,FALSE)</f>
        <v>Oakland Athletics</v>
      </c>
      <c r="G1513">
        <v>6</v>
      </c>
      <c r="H1513">
        <v>163</v>
      </c>
      <c r="I1513">
        <v>83</v>
      </c>
      <c r="J1513">
        <v>82</v>
      </c>
      <c r="K1513">
        <v>80</v>
      </c>
      <c r="N1513">
        <f t="shared" si="92"/>
        <v>0</v>
      </c>
      <c r="O1513" t="s">
        <v>51</v>
      </c>
      <c r="P1513">
        <f t="shared" si="93"/>
        <v>0</v>
      </c>
      <c r="Q1513" t="s">
        <v>51</v>
      </c>
      <c r="R1513">
        <f t="shared" si="94"/>
        <v>1</v>
      </c>
      <c r="S1513">
        <f t="shared" si="95"/>
        <v>0</v>
      </c>
      <c r="T1513" t="str">
        <f>IF('Teams-Start'!A1513&gt;=1903,"Y","N")</f>
        <v>Y</v>
      </c>
      <c r="U1513">
        <v>569</v>
      </c>
      <c r="V1513">
        <v>5406</v>
      </c>
      <c r="W1513">
        <v>1300</v>
      </c>
      <c r="X1513">
        <v>192</v>
      </c>
      <c r="Y1513">
        <v>40</v>
      </c>
      <c r="Z1513">
        <v>94</v>
      </c>
      <c r="AA1513">
        <v>472</v>
      </c>
      <c r="AB1513">
        <v>1022</v>
      </c>
      <c r="AC1513">
        <v>147</v>
      </c>
      <c r="AD1513">
        <v>61</v>
      </c>
      <c r="AG1513">
        <v>544</v>
      </c>
      <c r="AH1513">
        <v>475</v>
      </c>
      <c r="AI1513">
        <v>2.94</v>
      </c>
      <c r="AJ1513">
        <v>45</v>
      </c>
      <c r="AK1513">
        <v>18</v>
      </c>
      <c r="AL1513">
        <v>29</v>
      </c>
      <c r="AM1513">
        <v>4365</v>
      </c>
      <c r="AN1513">
        <v>1220</v>
      </c>
      <c r="AO1513">
        <v>124</v>
      </c>
      <c r="AP1513">
        <v>505</v>
      </c>
      <c r="AQ1513">
        <v>997</v>
      </c>
      <c r="AR1513">
        <v>145</v>
      </c>
      <c r="AS1513">
        <v>136</v>
      </c>
      <c r="AT1513">
        <v>0.97599999999999998</v>
      </c>
      <c r="AU1513" t="s">
        <v>546</v>
      </c>
      <c r="AV1513" t="s">
        <v>547</v>
      </c>
      <c r="AW1513">
        <v>837466</v>
      </c>
      <c r="AX1513">
        <v>94</v>
      </c>
      <c r="AY1513">
        <v>94</v>
      </c>
      <c r="AZ1513" t="s">
        <v>423</v>
      </c>
      <c r="BA1513" t="s">
        <v>423</v>
      </c>
      <c r="BB1513" t="s">
        <v>423</v>
      </c>
    </row>
    <row r="1514" spans="1:54" x14ac:dyDescent="0.25">
      <c r="A1514">
        <v>1968</v>
      </c>
      <c r="B1514" t="s">
        <v>157</v>
      </c>
      <c r="C1514" t="s">
        <v>122</v>
      </c>
      <c r="D1514" t="s">
        <v>122</v>
      </c>
      <c r="E1514" t="str">
        <f>VLOOKUP(D1514,TeamsFranchises!$A$2:$B$121,2,FALSE)</f>
        <v>Philadelphia Phillies</v>
      </c>
      <c r="G1514">
        <v>7</v>
      </c>
      <c r="H1514">
        <v>162</v>
      </c>
      <c r="I1514">
        <v>81</v>
      </c>
      <c r="J1514">
        <v>76</v>
      </c>
      <c r="K1514">
        <v>86</v>
      </c>
      <c r="N1514">
        <f t="shared" si="92"/>
        <v>0</v>
      </c>
      <c r="O1514" t="s">
        <v>51</v>
      </c>
      <c r="P1514">
        <f t="shared" si="93"/>
        <v>0</v>
      </c>
      <c r="Q1514" t="s">
        <v>51</v>
      </c>
      <c r="R1514">
        <f t="shared" si="94"/>
        <v>1</v>
      </c>
      <c r="S1514">
        <f t="shared" si="95"/>
        <v>0</v>
      </c>
      <c r="T1514" t="str">
        <f>IF('Teams-Start'!A1514&gt;=1903,"Y","N")</f>
        <v>Y</v>
      </c>
      <c r="U1514">
        <v>543</v>
      </c>
      <c r="V1514">
        <v>5372</v>
      </c>
      <c r="W1514">
        <v>1253</v>
      </c>
      <c r="X1514">
        <v>178</v>
      </c>
      <c r="Y1514">
        <v>30</v>
      </c>
      <c r="Z1514">
        <v>100</v>
      </c>
      <c r="AA1514">
        <v>462</v>
      </c>
      <c r="AB1514">
        <v>1003</v>
      </c>
      <c r="AC1514">
        <v>58</v>
      </c>
      <c r="AD1514">
        <v>51</v>
      </c>
      <c r="AG1514">
        <v>615</v>
      </c>
      <c r="AH1514">
        <v>541</v>
      </c>
      <c r="AI1514">
        <v>3.36</v>
      </c>
      <c r="AJ1514">
        <v>42</v>
      </c>
      <c r="AK1514">
        <v>12</v>
      </c>
      <c r="AL1514">
        <v>27</v>
      </c>
      <c r="AM1514">
        <v>4344</v>
      </c>
      <c r="AN1514">
        <v>1416</v>
      </c>
      <c r="AO1514">
        <v>91</v>
      </c>
      <c r="AP1514">
        <v>421</v>
      </c>
      <c r="AQ1514">
        <v>935</v>
      </c>
      <c r="AR1514">
        <v>127</v>
      </c>
      <c r="AS1514">
        <v>163</v>
      </c>
      <c r="AT1514">
        <v>0.98</v>
      </c>
      <c r="AU1514" t="s">
        <v>358</v>
      </c>
      <c r="AV1514" t="s">
        <v>503</v>
      </c>
      <c r="AW1514">
        <v>664546</v>
      </c>
      <c r="AX1514">
        <v>100</v>
      </c>
      <c r="AY1514">
        <v>101</v>
      </c>
      <c r="AZ1514" t="s">
        <v>122</v>
      </c>
      <c r="BA1514" t="s">
        <v>122</v>
      </c>
      <c r="BB1514" t="s">
        <v>122</v>
      </c>
    </row>
    <row r="1515" spans="1:54" x14ac:dyDescent="0.25">
      <c r="A1515">
        <v>1968</v>
      </c>
      <c r="B1515" t="s">
        <v>157</v>
      </c>
      <c r="C1515" t="s">
        <v>229</v>
      </c>
      <c r="D1515" t="s">
        <v>229</v>
      </c>
      <c r="E1515" t="str">
        <f>VLOOKUP(D1515,TeamsFranchises!$A$2:$B$121,2,FALSE)</f>
        <v>Pittsburgh Pirates</v>
      </c>
      <c r="G1515">
        <v>6</v>
      </c>
      <c r="H1515">
        <v>163</v>
      </c>
      <c r="I1515">
        <v>81</v>
      </c>
      <c r="J1515">
        <v>80</v>
      </c>
      <c r="K1515">
        <v>82</v>
      </c>
      <c r="N1515">
        <f t="shared" si="92"/>
        <v>0</v>
      </c>
      <c r="O1515" t="s">
        <v>51</v>
      </c>
      <c r="P1515">
        <f t="shared" si="93"/>
        <v>0</v>
      </c>
      <c r="Q1515" t="s">
        <v>51</v>
      </c>
      <c r="R1515">
        <f t="shared" si="94"/>
        <v>1</v>
      </c>
      <c r="S1515">
        <f t="shared" si="95"/>
        <v>0</v>
      </c>
      <c r="T1515" t="str">
        <f>IF('Teams-Start'!A1515&gt;=1903,"Y","N")</f>
        <v>Y</v>
      </c>
      <c r="U1515">
        <v>583</v>
      </c>
      <c r="V1515">
        <v>5569</v>
      </c>
      <c r="W1515">
        <v>1404</v>
      </c>
      <c r="X1515">
        <v>180</v>
      </c>
      <c r="Y1515">
        <v>44</v>
      </c>
      <c r="Z1515">
        <v>80</v>
      </c>
      <c r="AA1515">
        <v>422</v>
      </c>
      <c r="AB1515">
        <v>953</v>
      </c>
      <c r="AC1515">
        <v>130</v>
      </c>
      <c r="AD1515">
        <v>59</v>
      </c>
      <c r="AG1515">
        <v>532</v>
      </c>
      <c r="AH1515">
        <v>453</v>
      </c>
      <c r="AI1515">
        <v>2.74</v>
      </c>
      <c r="AJ1515">
        <v>42</v>
      </c>
      <c r="AK1515">
        <v>19</v>
      </c>
      <c r="AL1515">
        <v>30</v>
      </c>
      <c r="AM1515">
        <v>4461</v>
      </c>
      <c r="AN1515">
        <v>1322</v>
      </c>
      <c r="AO1515">
        <v>73</v>
      </c>
      <c r="AP1515">
        <v>485</v>
      </c>
      <c r="AQ1515">
        <v>897</v>
      </c>
      <c r="AR1515">
        <v>139</v>
      </c>
      <c r="AS1515">
        <v>162</v>
      </c>
      <c r="AT1515">
        <v>0.97899999999999998</v>
      </c>
      <c r="AU1515" t="s">
        <v>390</v>
      </c>
      <c r="AV1515" t="s">
        <v>447</v>
      </c>
      <c r="AW1515">
        <v>693485</v>
      </c>
      <c r="AX1515">
        <v>98</v>
      </c>
      <c r="AY1515">
        <v>97</v>
      </c>
      <c r="AZ1515" t="s">
        <v>229</v>
      </c>
      <c r="BA1515" t="s">
        <v>229</v>
      </c>
      <c r="BB1515" t="s">
        <v>229</v>
      </c>
    </row>
    <row r="1516" spans="1:54" x14ac:dyDescent="0.25">
      <c r="A1516">
        <v>1968</v>
      </c>
      <c r="B1516" t="s">
        <v>157</v>
      </c>
      <c r="C1516" t="s">
        <v>514</v>
      </c>
      <c r="D1516" t="s">
        <v>243</v>
      </c>
      <c r="E1516" t="str">
        <f>VLOOKUP(D1516,TeamsFranchises!$A$2:$B$121,2,FALSE)</f>
        <v>San Francisco Giants</v>
      </c>
      <c r="G1516">
        <v>2</v>
      </c>
      <c r="H1516">
        <v>163</v>
      </c>
      <c r="I1516">
        <v>81</v>
      </c>
      <c r="J1516">
        <v>88</v>
      </c>
      <c r="K1516">
        <v>74</v>
      </c>
      <c r="N1516">
        <f t="shared" si="92"/>
        <v>0</v>
      </c>
      <c r="O1516" t="s">
        <v>51</v>
      </c>
      <c r="P1516">
        <f t="shared" si="93"/>
        <v>0</v>
      </c>
      <c r="Q1516" t="s">
        <v>51</v>
      </c>
      <c r="R1516">
        <f t="shared" si="94"/>
        <v>1</v>
      </c>
      <c r="S1516">
        <f t="shared" si="95"/>
        <v>0</v>
      </c>
      <c r="T1516" t="str">
        <f>IF('Teams-Start'!A1516&gt;=1903,"Y","N")</f>
        <v>Y</v>
      </c>
      <c r="U1516">
        <v>599</v>
      </c>
      <c r="V1516">
        <v>5441</v>
      </c>
      <c r="W1516">
        <v>1301</v>
      </c>
      <c r="X1516">
        <v>162</v>
      </c>
      <c r="Y1516">
        <v>33</v>
      </c>
      <c r="Z1516">
        <v>108</v>
      </c>
      <c r="AA1516">
        <v>508</v>
      </c>
      <c r="AB1516">
        <v>904</v>
      </c>
      <c r="AC1516">
        <v>50</v>
      </c>
      <c r="AD1516">
        <v>37</v>
      </c>
      <c r="AG1516">
        <v>529</v>
      </c>
      <c r="AH1516">
        <v>442</v>
      </c>
      <c r="AI1516">
        <v>2.71</v>
      </c>
      <c r="AJ1516">
        <v>77</v>
      </c>
      <c r="AK1516">
        <v>20</v>
      </c>
      <c r="AL1516">
        <v>16</v>
      </c>
      <c r="AM1516">
        <v>4407</v>
      </c>
      <c r="AN1516">
        <v>1302</v>
      </c>
      <c r="AO1516">
        <v>86</v>
      </c>
      <c r="AP1516">
        <v>344</v>
      </c>
      <c r="AQ1516">
        <v>942</v>
      </c>
      <c r="AR1516">
        <v>162</v>
      </c>
      <c r="AS1516">
        <v>125</v>
      </c>
      <c r="AT1516">
        <v>0.97499999999999998</v>
      </c>
      <c r="AU1516" t="s">
        <v>515</v>
      </c>
      <c r="AV1516" t="s">
        <v>517</v>
      </c>
      <c r="AW1516">
        <v>837220</v>
      </c>
      <c r="AX1516">
        <v>101</v>
      </c>
      <c r="AY1516">
        <v>100</v>
      </c>
      <c r="AZ1516" t="s">
        <v>243</v>
      </c>
      <c r="BA1516" t="s">
        <v>514</v>
      </c>
      <c r="BB1516" t="s">
        <v>514</v>
      </c>
    </row>
    <row r="1517" spans="1:54" x14ac:dyDescent="0.25">
      <c r="A1517">
        <v>1968</v>
      </c>
      <c r="B1517" t="s">
        <v>157</v>
      </c>
      <c r="C1517" t="s">
        <v>396</v>
      </c>
      <c r="D1517" t="s">
        <v>154</v>
      </c>
      <c r="E1517" t="str">
        <f>VLOOKUP(D1517,TeamsFranchises!$A$2:$B$121,2,FALSE)</f>
        <v>St. Louis Cardinals</v>
      </c>
      <c r="G1517">
        <v>1</v>
      </c>
      <c r="H1517">
        <v>162</v>
      </c>
      <c r="I1517">
        <v>81</v>
      </c>
      <c r="J1517">
        <v>97</v>
      </c>
      <c r="K1517">
        <v>65</v>
      </c>
      <c r="N1517">
        <f t="shared" si="92"/>
        <v>0</v>
      </c>
      <c r="O1517" t="s">
        <v>76</v>
      </c>
      <c r="P1517">
        <f t="shared" si="93"/>
        <v>1</v>
      </c>
      <c r="Q1517" t="s">
        <v>51</v>
      </c>
      <c r="R1517">
        <f t="shared" si="94"/>
        <v>1</v>
      </c>
      <c r="S1517">
        <f t="shared" si="95"/>
        <v>0</v>
      </c>
      <c r="T1517" t="str">
        <f>IF('Teams-Start'!A1517&gt;=1903,"Y","N")</f>
        <v>Y</v>
      </c>
      <c r="U1517">
        <v>583</v>
      </c>
      <c r="V1517">
        <v>5561</v>
      </c>
      <c r="W1517">
        <v>1383</v>
      </c>
      <c r="X1517">
        <v>227</v>
      </c>
      <c r="Y1517">
        <v>48</v>
      </c>
      <c r="Z1517">
        <v>73</v>
      </c>
      <c r="AA1517">
        <v>378</v>
      </c>
      <c r="AB1517">
        <v>897</v>
      </c>
      <c r="AC1517">
        <v>110</v>
      </c>
      <c r="AD1517">
        <v>45</v>
      </c>
      <c r="AG1517">
        <v>472</v>
      </c>
      <c r="AH1517">
        <v>409</v>
      </c>
      <c r="AI1517">
        <v>2.4900000000000002</v>
      </c>
      <c r="AJ1517">
        <v>63</v>
      </c>
      <c r="AK1517">
        <v>30</v>
      </c>
      <c r="AL1517">
        <v>32</v>
      </c>
      <c r="AM1517">
        <v>4437</v>
      </c>
      <c r="AN1517">
        <v>1282</v>
      </c>
      <c r="AO1517">
        <v>82</v>
      </c>
      <c r="AP1517">
        <v>375</v>
      </c>
      <c r="AQ1517">
        <v>971</v>
      </c>
      <c r="AR1517">
        <v>140</v>
      </c>
      <c r="AS1517">
        <v>135</v>
      </c>
      <c r="AT1517">
        <v>0.97799999999999998</v>
      </c>
      <c r="AU1517" t="s">
        <v>409</v>
      </c>
      <c r="AV1517" t="s">
        <v>545</v>
      </c>
      <c r="AW1517">
        <v>2011167</v>
      </c>
      <c r="AX1517">
        <v>99</v>
      </c>
      <c r="AY1517">
        <v>97</v>
      </c>
      <c r="AZ1517" t="s">
        <v>154</v>
      </c>
      <c r="BA1517" t="s">
        <v>396</v>
      </c>
      <c r="BB1517" t="s">
        <v>396</v>
      </c>
    </row>
    <row r="1518" spans="1:54" x14ac:dyDescent="0.25">
      <c r="A1518">
        <v>1968</v>
      </c>
      <c r="B1518" t="s">
        <v>410</v>
      </c>
      <c r="C1518" t="s">
        <v>525</v>
      </c>
      <c r="D1518" t="s">
        <v>526</v>
      </c>
      <c r="E1518" t="str">
        <f>VLOOKUP(D1518,TeamsFranchises!$A$2:$B$121,2,FALSE)</f>
        <v>Texas Rangers</v>
      </c>
      <c r="G1518">
        <v>10</v>
      </c>
      <c r="H1518">
        <v>161</v>
      </c>
      <c r="I1518">
        <v>81</v>
      </c>
      <c r="J1518">
        <v>65</v>
      </c>
      <c r="K1518">
        <v>96</v>
      </c>
      <c r="N1518">
        <f t="shared" si="92"/>
        <v>0</v>
      </c>
      <c r="O1518" t="s">
        <v>51</v>
      </c>
      <c r="P1518">
        <f t="shared" si="93"/>
        <v>0</v>
      </c>
      <c r="Q1518" t="s">
        <v>51</v>
      </c>
      <c r="R1518">
        <f t="shared" si="94"/>
        <v>1</v>
      </c>
      <c r="S1518">
        <f t="shared" si="95"/>
        <v>0</v>
      </c>
      <c r="T1518" t="str">
        <f>IF('Teams-Start'!A1518&gt;=1903,"Y","N")</f>
        <v>Y</v>
      </c>
      <c r="U1518">
        <v>524</v>
      </c>
      <c r="V1518">
        <v>5400</v>
      </c>
      <c r="W1518">
        <v>1208</v>
      </c>
      <c r="X1518">
        <v>160</v>
      </c>
      <c r="Y1518">
        <v>37</v>
      </c>
      <c r="Z1518">
        <v>124</v>
      </c>
      <c r="AA1518">
        <v>454</v>
      </c>
      <c r="AB1518">
        <v>960</v>
      </c>
      <c r="AC1518">
        <v>29</v>
      </c>
      <c r="AD1518">
        <v>19</v>
      </c>
      <c r="AG1518">
        <v>665</v>
      </c>
      <c r="AH1518">
        <v>582</v>
      </c>
      <c r="AI1518">
        <v>3.64</v>
      </c>
      <c r="AJ1518">
        <v>26</v>
      </c>
      <c r="AK1518">
        <v>11</v>
      </c>
      <c r="AL1518">
        <v>28</v>
      </c>
      <c r="AM1518">
        <v>4317</v>
      </c>
      <c r="AN1518">
        <v>1402</v>
      </c>
      <c r="AO1518">
        <v>118</v>
      </c>
      <c r="AP1518">
        <v>517</v>
      </c>
      <c r="AQ1518">
        <v>826</v>
      </c>
      <c r="AR1518">
        <v>148</v>
      </c>
      <c r="AS1518">
        <v>144</v>
      </c>
      <c r="AT1518">
        <v>0.97599999999999998</v>
      </c>
      <c r="AU1518" t="s">
        <v>397</v>
      </c>
      <c r="AV1518" t="s">
        <v>535</v>
      </c>
      <c r="AW1518">
        <v>546661</v>
      </c>
      <c r="AX1518">
        <v>97</v>
      </c>
      <c r="AY1518">
        <v>98</v>
      </c>
      <c r="AZ1518" t="s">
        <v>527</v>
      </c>
      <c r="BA1518" t="s">
        <v>525</v>
      </c>
      <c r="BB1518" t="s">
        <v>525</v>
      </c>
    </row>
    <row r="1519" spans="1:54" x14ac:dyDescent="0.25">
      <c r="A1519">
        <v>1969</v>
      </c>
      <c r="B1519" t="s">
        <v>157</v>
      </c>
      <c r="C1519" t="s">
        <v>159</v>
      </c>
      <c r="D1519" t="s">
        <v>159</v>
      </c>
      <c r="E1519" t="str">
        <f>VLOOKUP(D1519,TeamsFranchises!$A$2:$B$121,2,FALSE)</f>
        <v>Atlanta Braves</v>
      </c>
      <c r="F1519" t="s">
        <v>8</v>
      </c>
      <c r="G1519">
        <v>1</v>
      </c>
      <c r="H1519">
        <v>162</v>
      </c>
      <c r="I1519">
        <v>81</v>
      </c>
      <c r="J1519">
        <v>93</v>
      </c>
      <c r="K1519">
        <v>69</v>
      </c>
      <c r="L1519" t="s">
        <v>76</v>
      </c>
      <c r="N1519">
        <f t="shared" si="92"/>
        <v>0</v>
      </c>
      <c r="O1519" t="s">
        <v>51</v>
      </c>
      <c r="P1519">
        <f t="shared" si="93"/>
        <v>0</v>
      </c>
      <c r="Q1519" t="s">
        <v>51</v>
      </c>
      <c r="R1519">
        <f t="shared" si="94"/>
        <v>1</v>
      </c>
      <c r="S1519">
        <f t="shared" si="95"/>
        <v>0</v>
      </c>
      <c r="T1519" t="str">
        <f>IF('Teams-Start'!A1519&gt;=1903,"Y","N")</f>
        <v>Y</v>
      </c>
      <c r="U1519">
        <v>691</v>
      </c>
      <c r="V1519">
        <v>5460</v>
      </c>
      <c r="W1519">
        <v>1411</v>
      </c>
      <c r="X1519">
        <v>195</v>
      </c>
      <c r="Y1519">
        <v>22</v>
      </c>
      <c r="Z1519">
        <v>141</v>
      </c>
      <c r="AA1519">
        <v>485</v>
      </c>
      <c r="AB1519">
        <v>665</v>
      </c>
      <c r="AC1519">
        <v>59</v>
      </c>
      <c r="AD1519">
        <v>48</v>
      </c>
      <c r="AG1519">
        <v>631</v>
      </c>
      <c r="AH1519">
        <v>567</v>
      </c>
      <c r="AI1519">
        <v>3.53</v>
      </c>
      <c r="AJ1519">
        <v>38</v>
      </c>
      <c r="AK1519">
        <v>7</v>
      </c>
      <c r="AL1519">
        <v>42</v>
      </c>
      <c r="AM1519">
        <v>4335</v>
      </c>
      <c r="AN1519">
        <v>1334</v>
      </c>
      <c r="AO1519">
        <v>144</v>
      </c>
      <c r="AP1519">
        <v>438</v>
      </c>
      <c r="AQ1519">
        <v>893</v>
      </c>
      <c r="AR1519">
        <v>115</v>
      </c>
      <c r="AS1519">
        <v>114</v>
      </c>
      <c r="AT1519">
        <v>0.98099999999999998</v>
      </c>
      <c r="AU1519" t="s">
        <v>541</v>
      </c>
      <c r="AV1519" t="s">
        <v>542</v>
      </c>
      <c r="AW1519">
        <v>1458320</v>
      </c>
      <c r="AX1519">
        <v>101</v>
      </c>
      <c r="AY1519">
        <v>101</v>
      </c>
      <c r="AZ1519" t="s">
        <v>159</v>
      </c>
      <c r="BA1519" t="s">
        <v>159</v>
      </c>
      <c r="BB1519" t="s">
        <v>159</v>
      </c>
    </row>
    <row r="1520" spans="1:54" x14ac:dyDescent="0.25">
      <c r="A1520">
        <v>1969</v>
      </c>
      <c r="B1520" t="s">
        <v>410</v>
      </c>
      <c r="C1520" t="s">
        <v>95</v>
      </c>
      <c r="D1520" t="s">
        <v>95</v>
      </c>
      <c r="E1520" t="str">
        <f>VLOOKUP(D1520,TeamsFranchises!$A$2:$B$121,2,FALSE)</f>
        <v>Baltimore Orioles</v>
      </c>
      <c r="F1520" t="s">
        <v>37</v>
      </c>
      <c r="G1520">
        <v>1</v>
      </c>
      <c r="H1520">
        <v>162</v>
      </c>
      <c r="I1520">
        <v>81</v>
      </c>
      <c r="J1520">
        <v>109</v>
      </c>
      <c r="K1520">
        <v>53</v>
      </c>
      <c r="L1520" t="s">
        <v>76</v>
      </c>
      <c r="N1520">
        <f t="shared" si="92"/>
        <v>0</v>
      </c>
      <c r="O1520" t="s">
        <v>76</v>
      </c>
      <c r="P1520">
        <f t="shared" si="93"/>
        <v>1</v>
      </c>
      <c r="Q1520" t="s">
        <v>51</v>
      </c>
      <c r="R1520">
        <f t="shared" si="94"/>
        <v>1</v>
      </c>
      <c r="S1520">
        <f t="shared" si="95"/>
        <v>0</v>
      </c>
      <c r="T1520" t="str">
        <f>IF('Teams-Start'!A1520&gt;=1903,"Y","N")</f>
        <v>Y</v>
      </c>
      <c r="U1520">
        <v>779</v>
      </c>
      <c r="V1520">
        <v>5518</v>
      </c>
      <c r="W1520">
        <v>1465</v>
      </c>
      <c r="X1520">
        <v>234</v>
      </c>
      <c r="Y1520">
        <v>29</v>
      </c>
      <c r="Z1520">
        <v>175</v>
      </c>
      <c r="AA1520">
        <v>634</v>
      </c>
      <c r="AB1520">
        <v>806</v>
      </c>
      <c r="AC1520">
        <v>82</v>
      </c>
      <c r="AD1520">
        <v>45</v>
      </c>
      <c r="AG1520">
        <v>517</v>
      </c>
      <c r="AH1520">
        <v>463</v>
      </c>
      <c r="AI1520">
        <v>2.83</v>
      </c>
      <c r="AJ1520">
        <v>50</v>
      </c>
      <c r="AK1520">
        <v>20</v>
      </c>
      <c r="AL1520">
        <v>36</v>
      </c>
      <c r="AM1520">
        <v>4419</v>
      </c>
      <c r="AN1520">
        <v>1194</v>
      </c>
      <c r="AO1520">
        <v>117</v>
      </c>
      <c r="AP1520">
        <v>498</v>
      </c>
      <c r="AQ1520">
        <v>897</v>
      </c>
      <c r="AR1520">
        <v>101</v>
      </c>
      <c r="AS1520">
        <v>145</v>
      </c>
      <c r="AT1520">
        <v>0.98399999999999999</v>
      </c>
      <c r="AU1520" t="s">
        <v>218</v>
      </c>
      <c r="AV1520" t="s">
        <v>504</v>
      </c>
      <c r="AW1520">
        <v>1062069</v>
      </c>
      <c r="AX1520">
        <v>101</v>
      </c>
      <c r="AY1520">
        <v>99</v>
      </c>
      <c r="AZ1520" t="s">
        <v>95</v>
      </c>
      <c r="BA1520" t="s">
        <v>95</v>
      </c>
      <c r="BB1520" t="s">
        <v>95</v>
      </c>
    </row>
    <row r="1521" spans="1:54" x14ac:dyDescent="0.25">
      <c r="A1521">
        <v>1969</v>
      </c>
      <c r="B1521" t="s">
        <v>410</v>
      </c>
      <c r="C1521" t="s">
        <v>54</v>
      </c>
      <c r="D1521" t="s">
        <v>54</v>
      </c>
      <c r="E1521" t="str">
        <f>VLOOKUP(D1521,TeamsFranchises!$A$2:$B$121,2,FALSE)</f>
        <v>Boston Red Sox</v>
      </c>
      <c r="F1521" t="s">
        <v>37</v>
      </c>
      <c r="G1521">
        <v>3</v>
      </c>
      <c r="H1521">
        <v>162</v>
      </c>
      <c r="I1521">
        <v>81</v>
      </c>
      <c r="J1521">
        <v>87</v>
      </c>
      <c r="K1521">
        <v>75</v>
      </c>
      <c r="L1521" t="s">
        <v>51</v>
      </c>
      <c r="N1521">
        <f t="shared" si="92"/>
        <v>0</v>
      </c>
      <c r="O1521" t="s">
        <v>51</v>
      </c>
      <c r="P1521">
        <f t="shared" si="93"/>
        <v>0</v>
      </c>
      <c r="Q1521" t="s">
        <v>51</v>
      </c>
      <c r="R1521">
        <f t="shared" si="94"/>
        <v>1</v>
      </c>
      <c r="S1521">
        <f t="shared" si="95"/>
        <v>0</v>
      </c>
      <c r="T1521" t="str">
        <f>IF('Teams-Start'!A1521&gt;=1903,"Y","N")</f>
        <v>Y</v>
      </c>
      <c r="U1521">
        <v>743</v>
      </c>
      <c r="V1521">
        <v>5494</v>
      </c>
      <c r="W1521">
        <v>1381</v>
      </c>
      <c r="X1521">
        <v>234</v>
      </c>
      <c r="Y1521">
        <v>37</v>
      </c>
      <c r="Z1521">
        <v>197</v>
      </c>
      <c r="AA1521">
        <v>658</v>
      </c>
      <c r="AB1521">
        <v>923</v>
      </c>
      <c r="AC1521">
        <v>41</v>
      </c>
      <c r="AD1521">
        <v>47</v>
      </c>
      <c r="AG1521">
        <v>736</v>
      </c>
      <c r="AH1521">
        <v>639</v>
      </c>
      <c r="AI1521">
        <v>3.92</v>
      </c>
      <c r="AJ1521">
        <v>30</v>
      </c>
      <c r="AK1521">
        <v>7</v>
      </c>
      <c r="AL1521">
        <v>41</v>
      </c>
      <c r="AM1521">
        <v>4398</v>
      </c>
      <c r="AN1521">
        <v>1423</v>
      </c>
      <c r="AO1521">
        <v>155</v>
      </c>
      <c r="AP1521">
        <v>685</v>
      </c>
      <c r="AQ1521">
        <v>935</v>
      </c>
      <c r="AR1521">
        <v>157</v>
      </c>
      <c r="AS1521">
        <v>178</v>
      </c>
      <c r="AT1521">
        <v>0.97499999999999998</v>
      </c>
      <c r="AU1521" t="s">
        <v>441</v>
      </c>
      <c r="AV1521" t="s">
        <v>493</v>
      </c>
      <c r="AW1521">
        <v>1833246</v>
      </c>
      <c r="AX1521">
        <v>107</v>
      </c>
      <c r="AY1521">
        <v>106</v>
      </c>
      <c r="AZ1521" t="s">
        <v>54</v>
      </c>
      <c r="BA1521" t="s">
        <v>54</v>
      </c>
      <c r="BB1521" t="s">
        <v>54</v>
      </c>
    </row>
    <row r="1522" spans="1:54" x14ac:dyDescent="0.25">
      <c r="A1522">
        <v>1969</v>
      </c>
      <c r="B1522" t="s">
        <v>410</v>
      </c>
      <c r="C1522" t="s">
        <v>537</v>
      </c>
      <c r="D1522" t="s">
        <v>520</v>
      </c>
      <c r="E1522" t="str">
        <f>VLOOKUP(D1522,TeamsFranchises!$A$2:$B$121,2,FALSE)</f>
        <v>Los Angeles Angels of Anaheim</v>
      </c>
      <c r="F1522" t="s">
        <v>8</v>
      </c>
      <c r="G1522">
        <v>3</v>
      </c>
      <c r="H1522">
        <v>163</v>
      </c>
      <c r="I1522">
        <v>81</v>
      </c>
      <c r="J1522">
        <v>71</v>
      </c>
      <c r="K1522">
        <v>91</v>
      </c>
      <c r="L1522" t="s">
        <v>51</v>
      </c>
      <c r="N1522">
        <f t="shared" si="92"/>
        <v>0</v>
      </c>
      <c r="O1522" t="s">
        <v>51</v>
      </c>
      <c r="P1522">
        <f t="shared" si="93"/>
        <v>0</v>
      </c>
      <c r="Q1522" t="s">
        <v>51</v>
      </c>
      <c r="R1522">
        <f t="shared" si="94"/>
        <v>1</v>
      </c>
      <c r="S1522">
        <f t="shared" si="95"/>
        <v>0</v>
      </c>
      <c r="T1522" t="str">
        <f>IF('Teams-Start'!A1522&gt;=1903,"Y","N")</f>
        <v>Y</v>
      </c>
      <c r="U1522">
        <v>528</v>
      </c>
      <c r="V1522">
        <v>5316</v>
      </c>
      <c r="W1522">
        <v>1221</v>
      </c>
      <c r="X1522">
        <v>151</v>
      </c>
      <c r="Y1522">
        <v>29</v>
      </c>
      <c r="Z1522">
        <v>88</v>
      </c>
      <c r="AA1522">
        <v>516</v>
      </c>
      <c r="AB1522">
        <v>929</v>
      </c>
      <c r="AC1522">
        <v>54</v>
      </c>
      <c r="AD1522">
        <v>39</v>
      </c>
      <c r="AG1522">
        <v>652</v>
      </c>
      <c r="AH1522">
        <v>566</v>
      </c>
      <c r="AI1522">
        <v>3.54</v>
      </c>
      <c r="AJ1522">
        <v>25</v>
      </c>
      <c r="AK1522">
        <v>9</v>
      </c>
      <c r="AL1522">
        <v>39</v>
      </c>
      <c r="AM1522">
        <v>4314</v>
      </c>
      <c r="AN1522">
        <v>1294</v>
      </c>
      <c r="AO1522">
        <v>126</v>
      </c>
      <c r="AP1522">
        <v>517</v>
      </c>
      <c r="AQ1522">
        <v>885</v>
      </c>
      <c r="AR1522">
        <v>135</v>
      </c>
      <c r="AS1522">
        <v>164</v>
      </c>
      <c r="AT1522">
        <v>0.97799999999999998</v>
      </c>
      <c r="AU1522" t="s">
        <v>538</v>
      </c>
      <c r="AV1522" t="s">
        <v>543</v>
      </c>
      <c r="AW1522">
        <v>758388</v>
      </c>
      <c r="AX1522">
        <v>94</v>
      </c>
      <c r="AY1522">
        <v>95</v>
      </c>
      <c r="AZ1522" t="s">
        <v>537</v>
      </c>
      <c r="BA1522" t="s">
        <v>537</v>
      </c>
      <c r="BB1522" t="s">
        <v>537</v>
      </c>
    </row>
    <row r="1523" spans="1:54" x14ac:dyDescent="0.25">
      <c r="A1523">
        <v>1969</v>
      </c>
      <c r="B1523" t="s">
        <v>410</v>
      </c>
      <c r="C1523" t="s">
        <v>415</v>
      </c>
      <c r="D1523" t="s">
        <v>416</v>
      </c>
      <c r="E1523" t="str">
        <f>VLOOKUP(D1523,TeamsFranchises!$A$2:$B$121,2,FALSE)</f>
        <v>Chicago White Sox</v>
      </c>
      <c r="F1523" t="s">
        <v>8</v>
      </c>
      <c r="G1523">
        <v>5</v>
      </c>
      <c r="H1523">
        <v>162</v>
      </c>
      <c r="I1523">
        <v>81</v>
      </c>
      <c r="J1523">
        <v>68</v>
      </c>
      <c r="K1523">
        <v>94</v>
      </c>
      <c r="L1523" t="s">
        <v>51</v>
      </c>
      <c r="N1523">
        <f t="shared" si="92"/>
        <v>0</v>
      </c>
      <c r="O1523" t="s">
        <v>51</v>
      </c>
      <c r="P1523">
        <f t="shared" si="93"/>
        <v>0</v>
      </c>
      <c r="Q1523" t="s">
        <v>51</v>
      </c>
      <c r="R1523">
        <f t="shared" si="94"/>
        <v>1</v>
      </c>
      <c r="S1523">
        <f t="shared" si="95"/>
        <v>0</v>
      </c>
      <c r="T1523" t="str">
        <f>IF('Teams-Start'!A1523&gt;=1903,"Y","N")</f>
        <v>Y</v>
      </c>
      <c r="U1523">
        <v>625</v>
      </c>
      <c r="V1523">
        <v>5450</v>
      </c>
      <c r="W1523">
        <v>1346</v>
      </c>
      <c r="X1523">
        <v>210</v>
      </c>
      <c r="Y1523">
        <v>27</v>
      </c>
      <c r="Z1523">
        <v>112</v>
      </c>
      <c r="AA1523">
        <v>552</v>
      </c>
      <c r="AB1523">
        <v>844</v>
      </c>
      <c r="AC1523">
        <v>54</v>
      </c>
      <c r="AD1523">
        <v>22</v>
      </c>
      <c r="AG1523">
        <v>723</v>
      </c>
      <c r="AH1523">
        <v>672</v>
      </c>
      <c r="AI1523">
        <v>4.21</v>
      </c>
      <c r="AJ1523">
        <v>29</v>
      </c>
      <c r="AK1523">
        <v>10</v>
      </c>
      <c r="AL1523">
        <v>25</v>
      </c>
      <c r="AM1523">
        <v>4311</v>
      </c>
      <c r="AN1523">
        <v>1470</v>
      </c>
      <c r="AO1523">
        <v>146</v>
      </c>
      <c r="AP1523">
        <v>564</v>
      </c>
      <c r="AQ1523">
        <v>810</v>
      </c>
      <c r="AR1523">
        <v>122</v>
      </c>
      <c r="AS1523">
        <v>163</v>
      </c>
      <c r="AT1523">
        <v>0.98099999999999998</v>
      </c>
      <c r="AU1523" t="s">
        <v>417</v>
      </c>
      <c r="AV1523" t="s">
        <v>450</v>
      </c>
      <c r="AW1523">
        <v>589546</v>
      </c>
      <c r="AX1523">
        <v>106</v>
      </c>
      <c r="AY1523">
        <v>107</v>
      </c>
      <c r="AZ1523" t="s">
        <v>416</v>
      </c>
      <c r="BA1523" t="s">
        <v>415</v>
      </c>
      <c r="BB1523" t="s">
        <v>415</v>
      </c>
    </row>
    <row r="1524" spans="1:54" x14ac:dyDescent="0.25">
      <c r="A1524">
        <v>1969</v>
      </c>
      <c r="B1524" t="s">
        <v>157</v>
      </c>
      <c r="C1524" t="s">
        <v>161</v>
      </c>
      <c r="D1524" t="s">
        <v>162</v>
      </c>
      <c r="E1524" t="str">
        <f>VLOOKUP(D1524,TeamsFranchises!$A$2:$B$121,2,FALSE)</f>
        <v>Chicago Cubs</v>
      </c>
      <c r="F1524" t="s">
        <v>37</v>
      </c>
      <c r="G1524">
        <v>2</v>
      </c>
      <c r="H1524">
        <v>163</v>
      </c>
      <c r="I1524">
        <v>82</v>
      </c>
      <c r="J1524">
        <v>92</v>
      </c>
      <c r="K1524">
        <v>70</v>
      </c>
      <c r="L1524" t="s">
        <v>51</v>
      </c>
      <c r="N1524">
        <f t="shared" si="92"/>
        <v>0</v>
      </c>
      <c r="O1524" t="s">
        <v>51</v>
      </c>
      <c r="P1524">
        <f t="shared" si="93"/>
        <v>0</v>
      </c>
      <c r="Q1524" t="s">
        <v>51</v>
      </c>
      <c r="R1524">
        <f t="shared" si="94"/>
        <v>1</v>
      </c>
      <c r="S1524">
        <f t="shared" si="95"/>
        <v>0</v>
      </c>
      <c r="T1524" t="str">
        <f>IF('Teams-Start'!A1524&gt;=1903,"Y","N")</f>
        <v>Y</v>
      </c>
      <c r="U1524">
        <v>720</v>
      </c>
      <c r="V1524">
        <v>5530</v>
      </c>
      <c r="W1524">
        <v>1400</v>
      </c>
      <c r="X1524">
        <v>215</v>
      </c>
      <c r="Y1524">
        <v>40</v>
      </c>
      <c r="Z1524">
        <v>142</v>
      </c>
      <c r="AA1524">
        <v>559</v>
      </c>
      <c r="AB1524">
        <v>928</v>
      </c>
      <c r="AC1524">
        <v>30</v>
      </c>
      <c r="AD1524">
        <v>32</v>
      </c>
      <c r="AG1524">
        <v>611</v>
      </c>
      <c r="AH1524">
        <v>540</v>
      </c>
      <c r="AI1524">
        <v>3.34</v>
      </c>
      <c r="AJ1524">
        <v>58</v>
      </c>
      <c r="AK1524">
        <v>22</v>
      </c>
      <c r="AL1524">
        <v>27</v>
      </c>
      <c r="AM1524">
        <v>4362</v>
      </c>
      <c r="AN1524">
        <v>1366</v>
      </c>
      <c r="AO1524">
        <v>118</v>
      </c>
      <c r="AP1524">
        <v>475</v>
      </c>
      <c r="AQ1524">
        <v>1017</v>
      </c>
      <c r="AR1524">
        <v>136</v>
      </c>
      <c r="AS1524">
        <v>149</v>
      </c>
      <c r="AT1524">
        <v>0.97899999999999998</v>
      </c>
      <c r="AU1524" t="s">
        <v>434</v>
      </c>
      <c r="AV1524" t="s">
        <v>473</v>
      </c>
      <c r="AW1524">
        <v>1674993</v>
      </c>
      <c r="AX1524">
        <v>113</v>
      </c>
      <c r="AY1524">
        <v>112</v>
      </c>
      <c r="AZ1524" t="s">
        <v>162</v>
      </c>
      <c r="BA1524" t="s">
        <v>161</v>
      </c>
      <c r="BB1524" t="s">
        <v>161</v>
      </c>
    </row>
    <row r="1525" spans="1:54" x14ac:dyDescent="0.25">
      <c r="A1525">
        <v>1969</v>
      </c>
      <c r="B1525" t="s">
        <v>157</v>
      </c>
      <c r="C1525" t="s">
        <v>167</v>
      </c>
      <c r="D1525" t="s">
        <v>167</v>
      </c>
      <c r="E1525" t="str">
        <f>VLOOKUP(D1525,TeamsFranchises!$A$2:$B$121,2,FALSE)</f>
        <v>Cincinnati Reds</v>
      </c>
      <c r="F1525" t="s">
        <v>8</v>
      </c>
      <c r="G1525">
        <v>3</v>
      </c>
      <c r="H1525">
        <v>163</v>
      </c>
      <c r="I1525">
        <v>81</v>
      </c>
      <c r="J1525">
        <v>89</v>
      </c>
      <c r="K1525">
        <v>73</v>
      </c>
      <c r="L1525" t="s">
        <v>51</v>
      </c>
      <c r="N1525">
        <f t="shared" si="92"/>
        <v>0</v>
      </c>
      <c r="O1525" t="s">
        <v>51</v>
      </c>
      <c r="P1525">
        <f t="shared" si="93"/>
        <v>0</v>
      </c>
      <c r="Q1525" t="s">
        <v>51</v>
      </c>
      <c r="R1525">
        <f t="shared" si="94"/>
        <v>1</v>
      </c>
      <c r="S1525">
        <f t="shared" si="95"/>
        <v>0</v>
      </c>
      <c r="T1525" t="str">
        <f>IF('Teams-Start'!A1525&gt;=1903,"Y","N")</f>
        <v>Y</v>
      </c>
      <c r="U1525">
        <v>798</v>
      </c>
      <c r="V1525">
        <v>5634</v>
      </c>
      <c r="W1525">
        <v>1558</v>
      </c>
      <c r="X1525">
        <v>224</v>
      </c>
      <c r="Y1525">
        <v>42</v>
      </c>
      <c r="Z1525">
        <v>171</v>
      </c>
      <c r="AA1525">
        <v>474</v>
      </c>
      <c r="AB1525">
        <v>1042</v>
      </c>
      <c r="AC1525">
        <v>79</v>
      </c>
      <c r="AD1525">
        <v>56</v>
      </c>
      <c r="AG1525">
        <v>768</v>
      </c>
      <c r="AH1525">
        <v>669</v>
      </c>
      <c r="AI1525">
        <v>4.1100000000000003</v>
      </c>
      <c r="AJ1525">
        <v>23</v>
      </c>
      <c r="AK1525">
        <v>11</v>
      </c>
      <c r="AL1525">
        <v>44</v>
      </c>
      <c r="AM1525">
        <v>4395</v>
      </c>
      <c r="AN1525">
        <v>1478</v>
      </c>
      <c r="AO1525">
        <v>149</v>
      </c>
      <c r="AP1525">
        <v>611</v>
      </c>
      <c r="AQ1525">
        <v>818</v>
      </c>
      <c r="AR1525">
        <v>168</v>
      </c>
      <c r="AS1525">
        <v>158</v>
      </c>
      <c r="AT1525">
        <v>0.97299999999999998</v>
      </c>
      <c r="AU1525" t="s">
        <v>165</v>
      </c>
      <c r="AV1525" t="s">
        <v>455</v>
      </c>
      <c r="AW1525">
        <v>987991</v>
      </c>
      <c r="AX1525">
        <v>105</v>
      </c>
      <c r="AY1525">
        <v>105</v>
      </c>
      <c r="AZ1525" t="s">
        <v>167</v>
      </c>
      <c r="BA1525" t="s">
        <v>167</v>
      </c>
      <c r="BB1525" t="s">
        <v>167</v>
      </c>
    </row>
    <row r="1526" spans="1:54" x14ac:dyDescent="0.25">
      <c r="A1526">
        <v>1969</v>
      </c>
      <c r="B1526" t="s">
        <v>410</v>
      </c>
      <c r="C1526" t="s">
        <v>64</v>
      </c>
      <c r="D1526" t="s">
        <v>64</v>
      </c>
      <c r="E1526" t="str">
        <f>VLOOKUP(D1526,TeamsFranchises!$A$2:$B$121,2,FALSE)</f>
        <v>Cleveland Indians</v>
      </c>
      <c r="F1526" t="s">
        <v>37</v>
      </c>
      <c r="G1526">
        <v>6</v>
      </c>
      <c r="H1526">
        <v>161</v>
      </c>
      <c r="I1526">
        <v>81</v>
      </c>
      <c r="J1526">
        <v>62</v>
      </c>
      <c r="K1526">
        <v>99</v>
      </c>
      <c r="L1526" t="s">
        <v>51</v>
      </c>
      <c r="N1526">
        <f t="shared" si="92"/>
        <v>0</v>
      </c>
      <c r="O1526" t="s">
        <v>51</v>
      </c>
      <c r="P1526">
        <f t="shared" si="93"/>
        <v>0</v>
      </c>
      <c r="Q1526" t="s">
        <v>51</v>
      </c>
      <c r="R1526">
        <f t="shared" si="94"/>
        <v>1</v>
      </c>
      <c r="S1526">
        <f t="shared" si="95"/>
        <v>0</v>
      </c>
      <c r="T1526" t="str">
        <f>IF('Teams-Start'!A1526&gt;=1903,"Y","N")</f>
        <v>Y</v>
      </c>
      <c r="U1526">
        <v>573</v>
      </c>
      <c r="V1526">
        <v>5365</v>
      </c>
      <c r="W1526">
        <v>1272</v>
      </c>
      <c r="X1526">
        <v>173</v>
      </c>
      <c r="Y1526">
        <v>24</v>
      </c>
      <c r="Z1526">
        <v>119</v>
      </c>
      <c r="AA1526">
        <v>535</v>
      </c>
      <c r="AB1526">
        <v>906</v>
      </c>
      <c r="AC1526">
        <v>85</v>
      </c>
      <c r="AD1526">
        <v>37</v>
      </c>
      <c r="AG1526">
        <v>717</v>
      </c>
      <c r="AH1526">
        <v>629</v>
      </c>
      <c r="AI1526">
        <v>3.94</v>
      </c>
      <c r="AJ1526">
        <v>35</v>
      </c>
      <c r="AK1526">
        <v>7</v>
      </c>
      <c r="AL1526">
        <v>22</v>
      </c>
      <c r="AM1526">
        <v>4311</v>
      </c>
      <c r="AN1526">
        <v>1330</v>
      </c>
      <c r="AO1526">
        <v>134</v>
      </c>
      <c r="AP1526">
        <v>681</v>
      </c>
      <c r="AQ1526">
        <v>1000</v>
      </c>
      <c r="AR1526">
        <v>142</v>
      </c>
      <c r="AS1526">
        <v>153</v>
      </c>
      <c r="AT1526">
        <v>0.97599999999999998</v>
      </c>
      <c r="AU1526" t="s">
        <v>487</v>
      </c>
      <c r="AV1526" t="s">
        <v>498</v>
      </c>
      <c r="AW1526">
        <v>619970</v>
      </c>
      <c r="AX1526">
        <v>103</v>
      </c>
      <c r="AY1526">
        <v>103</v>
      </c>
      <c r="AZ1526" t="s">
        <v>64</v>
      </c>
      <c r="BA1526" t="s">
        <v>64</v>
      </c>
      <c r="BB1526" t="s">
        <v>64</v>
      </c>
    </row>
    <row r="1527" spans="1:54" x14ac:dyDescent="0.25">
      <c r="A1527">
        <v>1969</v>
      </c>
      <c r="B1527" t="s">
        <v>410</v>
      </c>
      <c r="C1527" t="s">
        <v>419</v>
      </c>
      <c r="D1527" t="s">
        <v>419</v>
      </c>
      <c r="E1527" t="str">
        <f>VLOOKUP(D1527,TeamsFranchises!$A$2:$B$121,2,FALSE)</f>
        <v>Detroit Tigers</v>
      </c>
      <c r="F1527" t="s">
        <v>37</v>
      </c>
      <c r="G1527">
        <v>2</v>
      </c>
      <c r="H1527">
        <v>162</v>
      </c>
      <c r="I1527">
        <v>81</v>
      </c>
      <c r="J1527">
        <v>90</v>
      </c>
      <c r="K1527">
        <v>72</v>
      </c>
      <c r="L1527" t="s">
        <v>51</v>
      </c>
      <c r="N1527">
        <f t="shared" si="92"/>
        <v>0</v>
      </c>
      <c r="O1527" t="s">
        <v>51</v>
      </c>
      <c r="P1527">
        <f t="shared" si="93"/>
        <v>0</v>
      </c>
      <c r="Q1527" t="s">
        <v>51</v>
      </c>
      <c r="R1527">
        <f t="shared" si="94"/>
        <v>1</v>
      </c>
      <c r="S1527">
        <f t="shared" si="95"/>
        <v>0</v>
      </c>
      <c r="T1527" t="str">
        <f>IF('Teams-Start'!A1527&gt;=1903,"Y","N")</f>
        <v>Y</v>
      </c>
      <c r="U1527">
        <v>701</v>
      </c>
      <c r="V1527">
        <v>5441</v>
      </c>
      <c r="W1527">
        <v>1316</v>
      </c>
      <c r="X1527">
        <v>188</v>
      </c>
      <c r="Y1527">
        <v>29</v>
      </c>
      <c r="Z1527">
        <v>182</v>
      </c>
      <c r="AA1527">
        <v>578</v>
      </c>
      <c r="AB1527">
        <v>922</v>
      </c>
      <c r="AC1527">
        <v>35</v>
      </c>
      <c r="AD1527">
        <v>28</v>
      </c>
      <c r="AG1527">
        <v>601</v>
      </c>
      <c r="AH1527">
        <v>535</v>
      </c>
      <c r="AI1527">
        <v>3.31</v>
      </c>
      <c r="AJ1527">
        <v>55</v>
      </c>
      <c r="AK1527">
        <v>20</v>
      </c>
      <c r="AL1527">
        <v>28</v>
      </c>
      <c r="AM1527">
        <v>4365</v>
      </c>
      <c r="AN1527">
        <v>1250</v>
      </c>
      <c r="AO1527">
        <v>128</v>
      </c>
      <c r="AP1527">
        <v>586</v>
      </c>
      <c r="AQ1527">
        <v>1032</v>
      </c>
      <c r="AR1527">
        <v>126</v>
      </c>
      <c r="AS1527">
        <v>130</v>
      </c>
      <c r="AT1527">
        <v>0.97899999999999998</v>
      </c>
      <c r="AU1527" t="s">
        <v>420</v>
      </c>
      <c r="AV1527" t="s">
        <v>518</v>
      </c>
      <c r="AW1527">
        <v>1577481</v>
      </c>
      <c r="AX1527">
        <v>105</v>
      </c>
      <c r="AY1527">
        <v>104</v>
      </c>
      <c r="AZ1527" t="s">
        <v>419</v>
      </c>
      <c r="BA1527" t="s">
        <v>419</v>
      </c>
      <c r="BB1527" t="s">
        <v>419</v>
      </c>
    </row>
    <row r="1528" spans="1:54" x14ac:dyDescent="0.25">
      <c r="A1528">
        <v>1969</v>
      </c>
      <c r="B1528" t="s">
        <v>157</v>
      </c>
      <c r="C1528" t="s">
        <v>528</v>
      </c>
      <c r="D1528" t="s">
        <v>528</v>
      </c>
      <c r="E1528" t="str">
        <f>VLOOKUP(D1528,TeamsFranchises!$A$2:$B$121,2,FALSE)</f>
        <v>Houston Astros</v>
      </c>
      <c r="F1528" t="s">
        <v>8</v>
      </c>
      <c r="G1528">
        <v>5</v>
      </c>
      <c r="H1528">
        <v>162</v>
      </c>
      <c r="I1528">
        <v>81</v>
      </c>
      <c r="J1528">
        <v>81</v>
      </c>
      <c r="K1528">
        <v>81</v>
      </c>
      <c r="L1528" t="s">
        <v>51</v>
      </c>
      <c r="N1528">
        <f t="shared" si="92"/>
        <v>0</v>
      </c>
      <c r="O1528" t="s">
        <v>51</v>
      </c>
      <c r="P1528">
        <f t="shared" si="93"/>
        <v>0</v>
      </c>
      <c r="Q1528" t="s">
        <v>51</v>
      </c>
      <c r="R1528">
        <f t="shared" si="94"/>
        <v>1</v>
      </c>
      <c r="S1528">
        <f t="shared" si="95"/>
        <v>0</v>
      </c>
      <c r="T1528" t="str">
        <f>IF('Teams-Start'!A1528&gt;=1903,"Y","N")</f>
        <v>Y</v>
      </c>
      <c r="U1528">
        <v>676</v>
      </c>
      <c r="V1528">
        <v>5348</v>
      </c>
      <c r="W1528">
        <v>1284</v>
      </c>
      <c r="X1528">
        <v>208</v>
      </c>
      <c r="Y1528">
        <v>40</v>
      </c>
      <c r="Z1528">
        <v>104</v>
      </c>
      <c r="AA1528">
        <v>699</v>
      </c>
      <c r="AB1528">
        <v>972</v>
      </c>
      <c r="AC1528">
        <v>101</v>
      </c>
      <c r="AD1528">
        <v>58</v>
      </c>
      <c r="AG1528">
        <v>668</v>
      </c>
      <c r="AH1528">
        <v>574</v>
      </c>
      <c r="AI1528">
        <v>3.6</v>
      </c>
      <c r="AJ1528">
        <v>52</v>
      </c>
      <c r="AK1528">
        <v>11</v>
      </c>
      <c r="AL1528">
        <v>34</v>
      </c>
      <c r="AM1528">
        <v>4305</v>
      </c>
      <c r="AN1528">
        <v>1347</v>
      </c>
      <c r="AO1528">
        <v>111</v>
      </c>
      <c r="AP1528">
        <v>547</v>
      </c>
      <c r="AQ1528">
        <v>1221</v>
      </c>
      <c r="AR1528">
        <v>150</v>
      </c>
      <c r="AS1528">
        <v>136</v>
      </c>
      <c r="AT1528">
        <v>0.97499999999999998</v>
      </c>
      <c r="AU1528" t="s">
        <v>539</v>
      </c>
      <c r="AV1528" t="s">
        <v>540</v>
      </c>
      <c r="AW1528">
        <v>1442995</v>
      </c>
      <c r="AX1528">
        <v>98</v>
      </c>
      <c r="AY1528">
        <v>98</v>
      </c>
      <c r="AZ1528" t="s">
        <v>528</v>
      </c>
      <c r="BA1528" t="s">
        <v>528</v>
      </c>
      <c r="BB1528" t="s">
        <v>528</v>
      </c>
    </row>
    <row r="1529" spans="1:54" x14ac:dyDescent="0.25">
      <c r="A1529">
        <v>1969</v>
      </c>
      <c r="B1529" t="s">
        <v>410</v>
      </c>
      <c r="C1529" t="s">
        <v>509</v>
      </c>
      <c r="D1529" t="s">
        <v>548</v>
      </c>
      <c r="E1529" t="str">
        <f>VLOOKUP(D1529,TeamsFranchises!$A$2:$B$121,2,FALSE)</f>
        <v>Kansas City Royals</v>
      </c>
      <c r="F1529" t="s">
        <v>8</v>
      </c>
      <c r="G1529">
        <v>4</v>
      </c>
      <c r="H1529">
        <v>163</v>
      </c>
      <c r="I1529">
        <v>82</v>
      </c>
      <c r="J1529">
        <v>69</v>
      </c>
      <c r="K1529">
        <v>93</v>
      </c>
      <c r="L1529" t="s">
        <v>51</v>
      </c>
      <c r="N1529">
        <f t="shared" si="92"/>
        <v>0</v>
      </c>
      <c r="O1529" t="s">
        <v>51</v>
      </c>
      <c r="P1529">
        <f t="shared" si="93"/>
        <v>0</v>
      </c>
      <c r="Q1529" t="s">
        <v>51</v>
      </c>
      <c r="R1529">
        <f t="shared" si="94"/>
        <v>1</v>
      </c>
      <c r="S1529">
        <f t="shared" si="95"/>
        <v>0</v>
      </c>
      <c r="T1529" t="str">
        <f>IF('Teams-Start'!A1529&gt;=1903,"Y","N")</f>
        <v>Y</v>
      </c>
      <c r="U1529">
        <v>586</v>
      </c>
      <c r="V1529">
        <v>5462</v>
      </c>
      <c r="W1529">
        <v>1311</v>
      </c>
      <c r="X1529">
        <v>179</v>
      </c>
      <c r="Y1529">
        <v>32</v>
      </c>
      <c r="Z1529">
        <v>98</v>
      </c>
      <c r="AA1529">
        <v>522</v>
      </c>
      <c r="AB1529">
        <v>901</v>
      </c>
      <c r="AC1529">
        <v>129</v>
      </c>
      <c r="AD1529">
        <v>70</v>
      </c>
      <c r="AG1529">
        <v>688</v>
      </c>
      <c r="AH1529">
        <v>605</v>
      </c>
      <c r="AI1529">
        <v>3.72</v>
      </c>
      <c r="AJ1529">
        <v>42</v>
      </c>
      <c r="AK1529">
        <v>10</v>
      </c>
      <c r="AL1529">
        <v>25</v>
      </c>
      <c r="AM1529">
        <v>4392</v>
      </c>
      <c r="AN1529">
        <v>1357</v>
      </c>
      <c r="AO1529">
        <v>136</v>
      </c>
      <c r="AP1529">
        <v>560</v>
      </c>
      <c r="AQ1529">
        <v>894</v>
      </c>
      <c r="AR1529">
        <v>156</v>
      </c>
      <c r="AS1529">
        <v>114</v>
      </c>
      <c r="AT1529">
        <v>0.97499999999999998</v>
      </c>
      <c r="AU1529" t="s">
        <v>549</v>
      </c>
      <c r="AV1529" t="s">
        <v>550</v>
      </c>
      <c r="AW1529">
        <v>902414</v>
      </c>
      <c r="AX1529">
        <v>100</v>
      </c>
      <c r="AY1529">
        <v>101</v>
      </c>
      <c r="AZ1529" t="s">
        <v>548</v>
      </c>
      <c r="BA1529" t="s">
        <v>509</v>
      </c>
      <c r="BB1529" t="s">
        <v>509</v>
      </c>
    </row>
    <row r="1530" spans="1:54" x14ac:dyDescent="0.25">
      <c r="A1530">
        <v>1969</v>
      </c>
      <c r="B1530" t="s">
        <v>157</v>
      </c>
      <c r="C1530" t="s">
        <v>511</v>
      </c>
      <c r="D1530" t="s">
        <v>260</v>
      </c>
      <c r="E1530" t="str">
        <f>VLOOKUP(D1530,TeamsFranchises!$A$2:$B$121,2,FALSE)</f>
        <v>Los Angeles Dodgers</v>
      </c>
      <c r="F1530" t="s">
        <v>8</v>
      </c>
      <c r="G1530">
        <v>4</v>
      </c>
      <c r="H1530">
        <v>162</v>
      </c>
      <c r="I1530">
        <v>81</v>
      </c>
      <c r="J1530">
        <v>85</v>
      </c>
      <c r="K1530">
        <v>77</v>
      </c>
      <c r="L1530" t="s">
        <v>51</v>
      </c>
      <c r="N1530">
        <f t="shared" si="92"/>
        <v>0</v>
      </c>
      <c r="O1530" t="s">
        <v>51</v>
      </c>
      <c r="P1530">
        <f t="shared" si="93"/>
        <v>0</v>
      </c>
      <c r="Q1530" t="s">
        <v>51</v>
      </c>
      <c r="R1530">
        <f t="shared" si="94"/>
        <v>1</v>
      </c>
      <c r="S1530">
        <f t="shared" si="95"/>
        <v>0</v>
      </c>
      <c r="T1530" t="str">
        <f>IF('Teams-Start'!A1530&gt;=1903,"Y","N")</f>
        <v>Y</v>
      </c>
      <c r="U1530">
        <v>645</v>
      </c>
      <c r="V1530">
        <v>5532</v>
      </c>
      <c r="W1530">
        <v>1405</v>
      </c>
      <c r="X1530">
        <v>185</v>
      </c>
      <c r="Y1530">
        <v>52</v>
      </c>
      <c r="Z1530">
        <v>97</v>
      </c>
      <c r="AA1530">
        <v>484</v>
      </c>
      <c r="AB1530">
        <v>823</v>
      </c>
      <c r="AC1530">
        <v>80</v>
      </c>
      <c r="AD1530">
        <v>51</v>
      </c>
      <c r="AG1530">
        <v>561</v>
      </c>
      <c r="AH1530">
        <v>499</v>
      </c>
      <c r="AI1530">
        <v>3.08</v>
      </c>
      <c r="AJ1530">
        <v>47</v>
      </c>
      <c r="AK1530">
        <v>20</v>
      </c>
      <c r="AL1530">
        <v>31</v>
      </c>
      <c r="AM1530">
        <v>4371</v>
      </c>
      <c r="AN1530">
        <v>1324</v>
      </c>
      <c r="AO1530">
        <v>122</v>
      </c>
      <c r="AP1530">
        <v>420</v>
      </c>
      <c r="AQ1530">
        <v>975</v>
      </c>
      <c r="AR1530">
        <v>109</v>
      </c>
      <c r="AS1530">
        <v>130</v>
      </c>
      <c r="AT1530">
        <v>0.98099999999999998</v>
      </c>
      <c r="AU1530" t="s">
        <v>512</v>
      </c>
      <c r="AV1530" t="s">
        <v>531</v>
      </c>
      <c r="AW1530">
        <v>1784527</v>
      </c>
      <c r="AX1530">
        <v>93</v>
      </c>
      <c r="AY1530">
        <v>92</v>
      </c>
      <c r="AZ1530" t="s">
        <v>260</v>
      </c>
      <c r="BA1530" t="s">
        <v>511</v>
      </c>
      <c r="BB1530" t="s">
        <v>511</v>
      </c>
    </row>
    <row r="1531" spans="1:54" x14ac:dyDescent="0.25">
      <c r="A1531">
        <v>1969</v>
      </c>
      <c r="B1531" t="s">
        <v>410</v>
      </c>
      <c r="C1531" t="s">
        <v>426</v>
      </c>
      <c r="D1531" t="s">
        <v>426</v>
      </c>
      <c r="E1531" t="str">
        <f>VLOOKUP(D1531,TeamsFranchises!$A$2:$B$121,2,FALSE)</f>
        <v>Minnesota Twins</v>
      </c>
      <c r="F1531" t="s">
        <v>8</v>
      </c>
      <c r="G1531">
        <v>1</v>
      </c>
      <c r="H1531">
        <v>162</v>
      </c>
      <c r="I1531">
        <v>81</v>
      </c>
      <c r="J1531">
        <v>97</v>
      </c>
      <c r="K1531">
        <v>65</v>
      </c>
      <c r="L1531" t="s">
        <v>76</v>
      </c>
      <c r="N1531">
        <f t="shared" si="92"/>
        <v>0</v>
      </c>
      <c r="O1531" t="s">
        <v>51</v>
      </c>
      <c r="P1531">
        <f t="shared" si="93"/>
        <v>0</v>
      </c>
      <c r="Q1531" t="s">
        <v>51</v>
      </c>
      <c r="R1531">
        <f t="shared" si="94"/>
        <v>1</v>
      </c>
      <c r="S1531">
        <f t="shared" si="95"/>
        <v>0</v>
      </c>
      <c r="T1531" t="str">
        <f>IF('Teams-Start'!A1531&gt;=1903,"Y","N")</f>
        <v>Y</v>
      </c>
      <c r="U1531">
        <v>790</v>
      </c>
      <c r="V1531">
        <v>5677</v>
      </c>
      <c r="W1531">
        <v>1520</v>
      </c>
      <c r="X1531">
        <v>246</v>
      </c>
      <c r="Y1531">
        <v>32</v>
      </c>
      <c r="Z1531">
        <v>163</v>
      </c>
      <c r="AA1531">
        <v>599</v>
      </c>
      <c r="AB1531">
        <v>906</v>
      </c>
      <c r="AC1531">
        <v>115</v>
      </c>
      <c r="AD1531">
        <v>70</v>
      </c>
      <c r="AG1531">
        <v>618</v>
      </c>
      <c r="AH1531">
        <v>539</v>
      </c>
      <c r="AI1531">
        <v>3.24</v>
      </c>
      <c r="AJ1531">
        <v>41</v>
      </c>
      <c r="AK1531">
        <v>8</v>
      </c>
      <c r="AL1531">
        <v>43</v>
      </c>
      <c r="AM1531">
        <v>4491</v>
      </c>
      <c r="AN1531">
        <v>1388</v>
      </c>
      <c r="AO1531">
        <v>119</v>
      </c>
      <c r="AP1531">
        <v>524</v>
      </c>
      <c r="AQ1531">
        <v>906</v>
      </c>
      <c r="AR1531">
        <v>150</v>
      </c>
      <c r="AS1531">
        <v>177</v>
      </c>
      <c r="AT1531">
        <v>0.97699999999999998</v>
      </c>
      <c r="AU1531" t="s">
        <v>523</v>
      </c>
      <c r="AV1531" t="s">
        <v>524</v>
      </c>
      <c r="AW1531">
        <v>1349328</v>
      </c>
      <c r="AX1531">
        <v>104</v>
      </c>
      <c r="AY1531">
        <v>102</v>
      </c>
      <c r="AZ1531" t="s">
        <v>426</v>
      </c>
      <c r="BA1531" t="s">
        <v>426</v>
      </c>
      <c r="BB1531" t="s">
        <v>426</v>
      </c>
    </row>
    <row r="1532" spans="1:54" x14ac:dyDescent="0.25">
      <c r="A1532">
        <v>1969</v>
      </c>
      <c r="B1532" t="s">
        <v>157</v>
      </c>
      <c r="C1532" t="s">
        <v>551</v>
      </c>
      <c r="D1532" t="s">
        <v>398</v>
      </c>
      <c r="E1532" t="str">
        <f>VLOOKUP(D1532,TeamsFranchises!$A$2:$B$121,2,FALSE)</f>
        <v>Washington Nationals</v>
      </c>
      <c r="F1532" t="s">
        <v>37</v>
      </c>
      <c r="G1532">
        <v>6</v>
      </c>
      <c r="H1532">
        <v>162</v>
      </c>
      <c r="I1532">
        <v>81</v>
      </c>
      <c r="J1532">
        <v>52</v>
      </c>
      <c r="K1532">
        <v>110</v>
      </c>
      <c r="L1532" t="s">
        <v>51</v>
      </c>
      <c r="N1532">
        <f t="shared" si="92"/>
        <v>0</v>
      </c>
      <c r="O1532" t="s">
        <v>51</v>
      </c>
      <c r="P1532">
        <f t="shared" si="93"/>
        <v>0</v>
      </c>
      <c r="Q1532" t="s">
        <v>51</v>
      </c>
      <c r="R1532">
        <f t="shared" si="94"/>
        <v>1</v>
      </c>
      <c r="S1532">
        <f t="shared" si="95"/>
        <v>0</v>
      </c>
      <c r="T1532" t="str">
        <f>IF('Teams-Start'!A1532&gt;=1903,"Y","N")</f>
        <v>Y</v>
      </c>
      <c r="U1532">
        <v>582</v>
      </c>
      <c r="V1532">
        <v>5419</v>
      </c>
      <c r="W1532">
        <v>1300</v>
      </c>
      <c r="X1532">
        <v>202</v>
      </c>
      <c r="Y1532">
        <v>33</v>
      </c>
      <c r="Z1532">
        <v>125</v>
      </c>
      <c r="AA1532">
        <v>529</v>
      </c>
      <c r="AB1532">
        <v>962</v>
      </c>
      <c r="AC1532">
        <v>52</v>
      </c>
      <c r="AD1532">
        <v>52</v>
      </c>
      <c r="AG1532">
        <v>791</v>
      </c>
      <c r="AH1532">
        <v>686</v>
      </c>
      <c r="AI1532">
        <v>4.33</v>
      </c>
      <c r="AJ1532">
        <v>26</v>
      </c>
      <c r="AK1532">
        <v>8</v>
      </c>
      <c r="AL1532">
        <v>21</v>
      </c>
      <c r="AM1532">
        <v>4278</v>
      </c>
      <c r="AN1532">
        <v>1429</v>
      </c>
      <c r="AO1532">
        <v>145</v>
      </c>
      <c r="AP1532">
        <v>702</v>
      </c>
      <c r="AQ1532">
        <v>973</v>
      </c>
      <c r="AR1532">
        <v>184</v>
      </c>
      <c r="AS1532">
        <v>179</v>
      </c>
      <c r="AT1532">
        <v>0.97</v>
      </c>
      <c r="AU1532" t="s">
        <v>552</v>
      </c>
      <c r="AV1532" t="s">
        <v>553</v>
      </c>
      <c r="AW1532">
        <v>1212608</v>
      </c>
      <c r="AX1532">
        <v>100</v>
      </c>
      <c r="AY1532">
        <v>102</v>
      </c>
      <c r="AZ1532" t="s">
        <v>551</v>
      </c>
      <c r="BA1532" t="s">
        <v>551</v>
      </c>
      <c r="BB1532" t="s">
        <v>551</v>
      </c>
    </row>
    <row r="1533" spans="1:54" x14ac:dyDescent="0.25">
      <c r="A1533">
        <v>1969</v>
      </c>
      <c r="B1533" t="s">
        <v>410</v>
      </c>
      <c r="C1533" t="s">
        <v>436</v>
      </c>
      <c r="D1533" t="s">
        <v>412</v>
      </c>
      <c r="E1533" t="str">
        <f>VLOOKUP(D1533,TeamsFranchises!$A$2:$B$121,2,FALSE)</f>
        <v>New York Yankees</v>
      </c>
      <c r="F1533" t="s">
        <v>37</v>
      </c>
      <c r="G1533">
        <v>5</v>
      </c>
      <c r="H1533">
        <v>162</v>
      </c>
      <c r="I1533">
        <v>80</v>
      </c>
      <c r="J1533">
        <v>80</v>
      </c>
      <c r="K1533">
        <v>81</v>
      </c>
      <c r="L1533" t="s">
        <v>51</v>
      </c>
      <c r="N1533">
        <f t="shared" si="92"/>
        <v>0</v>
      </c>
      <c r="O1533" t="s">
        <v>51</v>
      </c>
      <c r="P1533">
        <f t="shared" si="93"/>
        <v>0</v>
      </c>
      <c r="Q1533" t="s">
        <v>51</v>
      </c>
      <c r="R1533">
        <f t="shared" si="94"/>
        <v>1</v>
      </c>
      <c r="S1533">
        <f t="shared" si="95"/>
        <v>0</v>
      </c>
      <c r="T1533" t="str">
        <f>IF('Teams-Start'!A1533&gt;=1903,"Y","N")</f>
        <v>Y</v>
      </c>
      <c r="U1533">
        <v>562</v>
      </c>
      <c r="V1533">
        <v>5308</v>
      </c>
      <c r="W1533">
        <v>1247</v>
      </c>
      <c r="X1533">
        <v>210</v>
      </c>
      <c r="Y1533">
        <v>44</v>
      </c>
      <c r="Z1533">
        <v>94</v>
      </c>
      <c r="AA1533">
        <v>565</v>
      </c>
      <c r="AB1533">
        <v>840</v>
      </c>
      <c r="AC1533">
        <v>119</v>
      </c>
      <c r="AD1533">
        <v>74</v>
      </c>
      <c r="AG1533">
        <v>587</v>
      </c>
      <c r="AH1533">
        <v>517</v>
      </c>
      <c r="AI1533">
        <v>3.23</v>
      </c>
      <c r="AJ1533">
        <v>53</v>
      </c>
      <c r="AK1533">
        <v>13</v>
      </c>
      <c r="AL1533">
        <v>20</v>
      </c>
      <c r="AM1533">
        <v>4320</v>
      </c>
      <c r="AN1533">
        <v>1258</v>
      </c>
      <c r="AO1533">
        <v>118</v>
      </c>
      <c r="AP1533">
        <v>522</v>
      </c>
      <c r="AQ1533">
        <v>801</v>
      </c>
      <c r="AR1533">
        <v>131</v>
      </c>
      <c r="AS1533">
        <v>158</v>
      </c>
      <c r="AT1533">
        <v>0.97899999999999998</v>
      </c>
      <c r="AU1533" t="s">
        <v>459</v>
      </c>
      <c r="AV1533" t="s">
        <v>491</v>
      </c>
      <c r="AW1533">
        <v>1067996</v>
      </c>
      <c r="AX1533">
        <v>96</v>
      </c>
      <c r="AY1533">
        <v>96</v>
      </c>
      <c r="AZ1533" t="s">
        <v>412</v>
      </c>
      <c r="BA1533" t="s">
        <v>436</v>
      </c>
      <c r="BB1533" t="s">
        <v>436</v>
      </c>
    </row>
    <row r="1534" spans="1:54" x14ac:dyDescent="0.25">
      <c r="A1534">
        <v>1969</v>
      </c>
      <c r="B1534" t="s">
        <v>157</v>
      </c>
      <c r="C1534" t="s">
        <v>532</v>
      </c>
      <c r="D1534" t="s">
        <v>533</v>
      </c>
      <c r="E1534" t="str">
        <f>VLOOKUP(D1534,TeamsFranchises!$A$2:$B$121,2,FALSE)</f>
        <v>New York Mets</v>
      </c>
      <c r="F1534" t="s">
        <v>37</v>
      </c>
      <c r="G1534">
        <v>1</v>
      </c>
      <c r="H1534">
        <v>162</v>
      </c>
      <c r="I1534">
        <v>82</v>
      </c>
      <c r="J1534">
        <v>100</v>
      </c>
      <c r="K1534">
        <v>62</v>
      </c>
      <c r="L1534" t="s">
        <v>76</v>
      </c>
      <c r="N1534">
        <f t="shared" si="92"/>
        <v>0</v>
      </c>
      <c r="O1534" t="s">
        <v>76</v>
      </c>
      <c r="P1534">
        <f t="shared" si="93"/>
        <v>1</v>
      </c>
      <c r="Q1534" t="s">
        <v>76</v>
      </c>
      <c r="R1534">
        <f t="shared" si="94"/>
        <v>0</v>
      </c>
      <c r="S1534">
        <f t="shared" si="95"/>
        <v>1</v>
      </c>
      <c r="T1534" t="str">
        <f>IF('Teams-Start'!A1534&gt;=1903,"Y","N")</f>
        <v>Y</v>
      </c>
      <c r="U1534">
        <v>632</v>
      </c>
      <c r="V1534">
        <v>5427</v>
      </c>
      <c r="W1534">
        <v>1311</v>
      </c>
      <c r="X1534">
        <v>184</v>
      </c>
      <c r="Y1534">
        <v>41</v>
      </c>
      <c r="Z1534">
        <v>109</v>
      </c>
      <c r="AA1534">
        <v>527</v>
      </c>
      <c r="AB1534">
        <v>1089</v>
      </c>
      <c r="AC1534">
        <v>66</v>
      </c>
      <c r="AD1534">
        <v>43</v>
      </c>
      <c r="AG1534">
        <v>541</v>
      </c>
      <c r="AH1534">
        <v>488</v>
      </c>
      <c r="AI1534">
        <v>2.99</v>
      </c>
      <c r="AJ1534">
        <v>51</v>
      </c>
      <c r="AK1534">
        <v>28</v>
      </c>
      <c r="AL1534">
        <v>35</v>
      </c>
      <c r="AM1534">
        <v>4404</v>
      </c>
      <c r="AN1534">
        <v>1217</v>
      </c>
      <c r="AO1534">
        <v>119</v>
      </c>
      <c r="AP1534">
        <v>517</v>
      </c>
      <c r="AQ1534">
        <v>1012</v>
      </c>
      <c r="AR1534">
        <v>122</v>
      </c>
      <c r="AS1534">
        <v>146</v>
      </c>
      <c r="AT1534">
        <v>0.98</v>
      </c>
      <c r="AU1534" t="s">
        <v>534</v>
      </c>
      <c r="AV1534" t="s">
        <v>536</v>
      </c>
      <c r="AW1534">
        <v>2175373</v>
      </c>
      <c r="AX1534">
        <v>102</v>
      </c>
      <c r="AY1534">
        <v>101</v>
      </c>
      <c r="AZ1534" t="s">
        <v>533</v>
      </c>
      <c r="BA1534" t="s">
        <v>532</v>
      </c>
      <c r="BB1534" t="s">
        <v>532</v>
      </c>
    </row>
    <row r="1535" spans="1:54" x14ac:dyDescent="0.25">
      <c r="A1535">
        <v>1969</v>
      </c>
      <c r="B1535" t="s">
        <v>410</v>
      </c>
      <c r="C1535" t="s">
        <v>423</v>
      </c>
      <c r="D1535" t="s">
        <v>423</v>
      </c>
      <c r="E1535" t="str">
        <f>VLOOKUP(D1535,TeamsFranchises!$A$2:$B$121,2,FALSE)</f>
        <v>Oakland Athletics</v>
      </c>
      <c r="F1535" t="s">
        <v>8</v>
      </c>
      <c r="G1535">
        <v>2</v>
      </c>
      <c r="H1535">
        <v>162</v>
      </c>
      <c r="I1535">
        <v>81</v>
      </c>
      <c r="J1535">
        <v>88</v>
      </c>
      <c r="K1535">
        <v>74</v>
      </c>
      <c r="L1535" t="s">
        <v>51</v>
      </c>
      <c r="N1535">
        <f t="shared" si="92"/>
        <v>0</v>
      </c>
      <c r="O1535" t="s">
        <v>51</v>
      </c>
      <c r="P1535">
        <f t="shared" si="93"/>
        <v>0</v>
      </c>
      <c r="Q1535" t="s">
        <v>51</v>
      </c>
      <c r="R1535">
        <f t="shared" si="94"/>
        <v>1</v>
      </c>
      <c r="S1535">
        <f t="shared" si="95"/>
        <v>0</v>
      </c>
      <c r="T1535" t="str">
        <f>IF('Teams-Start'!A1535&gt;=1903,"Y","N")</f>
        <v>Y</v>
      </c>
      <c r="U1535">
        <v>740</v>
      </c>
      <c r="V1535">
        <v>5614</v>
      </c>
      <c r="W1535">
        <v>1400</v>
      </c>
      <c r="X1535">
        <v>210</v>
      </c>
      <c r="Y1535">
        <v>28</v>
      </c>
      <c r="Z1535">
        <v>148</v>
      </c>
      <c r="AA1535">
        <v>617</v>
      </c>
      <c r="AB1535">
        <v>953</v>
      </c>
      <c r="AC1535">
        <v>100</v>
      </c>
      <c r="AD1535">
        <v>39</v>
      </c>
      <c r="AG1535">
        <v>678</v>
      </c>
      <c r="AH1535">
        <v>610</v>
      </c>
      <c r="AI1535">
        <v>3.71</v>
      </c>
      <c r="AJ1535">
        <v>42</v>
      </c>
      <c r="AK1535">
        <v>14</v>
      </c>
      <c r="AL1535">
        <v>36</v>
      </c>
      <c r="AM1535">
        <v>4440</v>
      </c>
      <c r="AN1535">
        <v>1356</v>
      </c>
      <c r="AO1535">
        <v>163</v>
      </c>
      <c r="AP1535">
        <v>586</v>
      </c>
      <c r="AQ1535">
        <v>887</v>
      </c>
      <c r="AR1535">
        <v>137</v>
      </c>
      <c r="AS1535">
        <v>162</v>
      </c>
      <c r="AT1535">
        <v>0.97799999999999998</v>
      </c>
      <c r="AU1535" t="s">
        <v>546</v>
      </c>
      <c r="AV1535" t="s">
        <v>547</v>
      </c>
      <c r="AW1535">
        <v>778232</v>
      </c>
      <c r="AX1535">
        <v>95</v>
      </c>
      <c r="AY1535">
        <v>95</v>
      </c>
      <c r="AZ1535" t="s">
        <v>423</v>
      </c>
      <c r="BA1535" t="s">
        <v>423</v>
      </c>
      <c r="BB1535" t="s">
        <v>423</v>
      </c>
    </row>
    <row r="1536" spans="1:54" x14ac:dyDescent="0.25">
      <c r="A1536">
        <v>1969</v>
      </c>
      <c r="B1536" t="s">
        <v>157</v>
      </c>
      <c r="C1536" t="s">
        <v>122</v>
      </c>
      <c r="D1536" t="s">
        <v>122</v>
      </c>
      <c r="E1536" t="str">
        <f>VLOOKUP(D1536,TeamsFranchises!$A$2:$B$121,2,FALSE)</f>
        <v>Philadelphia Phillies</v>
      </c>
      <c r="F1536" t="s">
        <v>37</v>
      </c>
      <c r="G1536">
        <v>5</v>
      </c>
      <c r="H1536">
        <v>162</v>
      </c>
      <c r="I1536">
        <v>81</v>
      </c>
      <c r="J1536">
        <v>63</v>
      </c>
      <c r="K1536">
        <v>99</v>
      </c>
      <c r="L1536" t="s">
        <v>51</v>
      </c>
      <c r="N1536">
        <f t="shared" si="92"/>
        <v>0</v>
      </c>
      <c r="O1536" t="s">
        <v>51</v>
      </c>
      <c r="P1536">
        <f t="shared" si="93"/>
        <v>0</v>
      </c>
      <c r="Q1536" t="s">
        <v>51</v>
      </c>
      <c r="R1536">
        <f t="shared" si="94"/>
        <v>1</v>
      </c>
      <c r="S1536">
        <f t="shared" si="95"/>
        <v>0</v>
      </c>
      <c r="T1536" t="str">
        <f>IF('Teams-Start'!A1536&gt;=1903,"Y","N")</f>
        <v>Y</v>
      </c>
      <c r="U1536">
        <v>645</v>
      </c>
      <c r="V1536">
        <v>5408</v>
      </c>
      <c r="W1536">
        <v>1304</v>
      </c>
      <c r="X1536">
        <v>227</v>
      </c>
      <c r="Y1536">
        <v>35</v>
      </c>
      <c r="Z1536">
        <v>137</v>
      </c>
      <c r="AA1536">
        <v>549</v>
      </c>
      <c r="AB1536">
        <v>1130</v>
      </c>
      <c r="AC1536">
        <v>73</v>
      </c>
      <c r="AD1536">
        <v>49</v>
      </c>
      <c r="AG1536">
        <v>745</v>
      </c>
      <c r="AH1536">
        <v>660</v>
      </c>
      <c r="AI1536">
        <v>4.1399999999999997</v>
      </c>
      <c r="AJ1536">
        <v>47</v>
      </c>
      <c r="AK1536">
        <v>14</v>
      </c>
      <c r="AL1536">
        <v>21</v>
      </c>
      <c r="AM1536">
        <v>4302</v>
      </c>
      <c r="AN1536">
        <v>1494</v>
      </c>
      <c r="AO1536">
        <v>134</v>
      </c>
      <c r="AP1536">
        <v>570</v>
      </c>
      <c r="AQ1536">
        <v>921</v>
      </c>
      <c r="AR1536">
        <v>136</v>
      </c>
      <c r="AS1536">
        <v>157</v>
      </c>
      <c r="AT1536">
        <v>0.97799999999999998</v>
      </c>
      <c r="AU1536" t="s">
        <v>358</v>
      </c>
      <c r="AV1536" t="s">
        <v>503</v>
      </c>
      <c r="AW1536">
        <v>519414</v>
      </c>
      <c r="AX1536">
        <v>98</v>
      </c>
      <c r="AY1536">
        <v>99</v>
      </c>
      <c r="AZ1536" t="s">
        <v>122</v>
      </c>
      <c r="BA1536" t="s">
        <v>122</v>
      </c>
      <c r="BB1536" t="s">
        <v>122</v>
      </c>
    </row>
    <row r="1537" spans="1:54" x14ac:dyDescent="0.25">
      <c r="A1537">
        <v>1969</v>
      </c>
      <c r="B1537" t="s">
        <v>157</v>
      </c>
      <c r="C1537" t="s">
        <v>229</v>
      </c>
      <c r="D1537" t="s">
        <v>229</v>
      </c>
      <c r="E1537" t="str">
        <f>VLOOKUP(D1537,TeamsFranchises!$A$2:$B$121,2,FALSE)</f>
        <v>Pittsburgh Pirates</v>
      </c>
      <c r="F1537" t="s">
        <v>37</v>
      </c>
      <c r="G1537">
        <v>3</v>
      </c>
      <c r="H1537">
        <v>162</v>
      </c>
      <c r="I1537">
        <v>81</v>
      </c>
      <c r="J1537">
        <v>88</v>
      </c>
      <c r="K1537">
        <v>74</v>
      </c>
      <c r="L1537" t="s">
        <v>51</v>
      </c>
      <c r="N1537">
        <f t="shared" si="92"/>
        <v>0</v>
      </c>
      <c r="O1537" t="s">
        <v>51</v>
      </c>
      <c r="P1537">
        <f t="shared" si="93"/>
        <v>0</v>
      </c>
      <c r="Q1537" t="s">
        <v>51</v>
      </c>
      <c r="R1537">
        <f t="shared" si="94"/>
        <v>1</v>
      </c>
      <c r="S1537">
        <f t="shared" si="95"/>
        <v>0</v>
      </c>
      <c r="T1537" t="str">
        <f>IF('Teams-Start'!A1537&gt;=1903,"Y","N")</f>
        <v>Y</v>
      </c>
      <c r="U1537">
        <v>725</v>
      </c>
      <c r="V1537">
        <v>5626</v>
      </c>
      <c r="W1537">
        <v>1557</v>
      </c>
      <c r="X1537">
        <v>220</v>
      </c>
      <c r="Y1537">
        <v>52</v>
      </c>
      <c r="Z1537">
        <v>119</v>
      </c>
      <c r="AA1537">
        <v>454</v>
      </c>
      <c r="AB1537">
        <v>944</v>
      </c>
      <c r="AC1537">
        <v>74</v>
      </c>
      <c r="AD1537">
        <v>34</v>
      </c>
      <c r="AG1537">
        <v>652</v>
      </c>
      <c r="AH1537">
        <v>580</v>
      </c>
      <c r="AI1537">
        <v>3.61</v>
      </c>
      <c r="AJ1537">
        <v>39</v>
      </c>
      <c r="AK1537">
        <v>9</v>
      </c>
      <c r="AL1537">
        <v>33</v>
      </c>
      <c r="AM1537">
        <v>4335</v>
      </c>
      <c r="AN1537">
        <v>1348</v>
      </c>
      <c r="AO1537">
        <v>96</v>
      </c>
      <c r="AP1537">
        <v>553</v>
      </c>
      <c r="AQ1537">
        <v>1124</v>
      </c>
      <c r="AR1537">
        <v>155</v>
      </c>
      <c r="AS1537">
        <v>169</v>
      </c>
      <c r="AT1537">
        <v>0.97499999999999998</v>
      </c>
      <c r="AU1537" t="s">
        <v>390</v>
      </c>
      <c r="AV1537" t="s">
        <v>447</v>
      </c>
      <c r="AW1537">
        <v>769369</v>
      </c>
      <c r="AX1537">
        <v>98</v>
      </c>
      <c r="AY1537">
        <v>97</v>
      </c>
      <c r="AZ1537" t="s">
        <v>229</v>
      </c>
      <c r="BA1537" t="s">
        <v>229</v>
      </c>
      <c r="BB1537" t="s">
        <v>229</v>
      </c>
    </row>
    <row r="1538" spans="1:54" x14ac:dyDescent="0.25">
      <c r="A1538">
        <v>1969</v>
      </c>
      <c r="B1538" t="s">
        <v>157</v>
      </c>
      <c r="C1538" t="s">
        <v>554</v>
      </c>
      <c r="D1538" t="s">
        <v>555</v>
      </c>
      <c r="E1538" t="str">
        <f>VLOOKUP(D1538,TeamsFranchises!$A$2:$B$121,2,FALSE)</f>
        <v>San Diego Padres</v>
      </c>
      <c r="F1538" t="s">
        <v>8</v>
      </c>
      <c r="G1538">
        <v>6</v>
      </c>
      <c r="H1538">
        <v>162</v>
      </c>
      <c r="I1538">
        <v>81</v>
      </c>
      <c r="J1538">
        <v>52</v>
      </c>
      <c r="K1538">
        <v>110</v>
      </c>
      <c r="L1538" t="s">
        <v>51</v>
      </c>
      <c r="N1538">
        <f t="shared" si="92"/>
        <v>0</v>
      </c>
      <c r="O1538" t="s">
        <v>51</v>
      </c>
      <c r="P1538">
        <f t="shared" si="93"/>
        <v>0</v>
      </c>
      <c r="Q1538" t="s">
        <v>51</v>
      </c>
      <c r="R1538">
        <f t="shared" si="94"/>
        <v>1</v>
      </c>
      <c r="S1538">
        <f t="shared" si="95"/>
        <v>0</v>
      </c>
      <c r="T1538" t="str">
        <f>IF('Teams-Start'!A1538&gt;=1903,"Y","N")</f>
        <v>Y</v>
      </c>
      <c r="U1538">
        <v>468</v>
      </c>
      <c r="V1538">
        <v>5357</v>
      </c>
      <c r="W1538">
        <v>1203</v>
      </c>
      <c r="X1538">
        <v>180</v>
      </c>
      <c r="Y1538">
        <v>42</v>
      </c>
      <c r="Z1538">
        <v>99</v>
      </c>
      <c r="AA1538">
        <v>423</v>
      </c>
      <c r="AB1538">
        <v>1143</v>
      </c>
      <c r="AC1538">
        <v>45</v>
      </c>
      <c r="AD1538">
        <v>44</v>
      </c>
      <c r="AG1538">
        <v>746</v>
      </c>
      <c r="AH1538">
        <v>670</v>
      </c>
      <c r="AI1538">
        <v>4.24</v>
      </c>
      <c r="AJ1538">
        <v>16</v>
      </c>
      <c r="AK1538">
        <v>9</v>
      </c>
      <c r="AL1538">
        <v>25</v>
      </c>
      <c r="AM1538">
        <v>4266</v>
      </c>
      <c r="AN1538">
        <v>1454</v>
      </c>
      <c r="AO1538">
        <v>113</v>
      </c>
      <c r="AP1538">
        <v>592</v>
      </c>
      <c r="AQ1538">
        <v>764</v>
      </c>
      <c r="AR1538">
        <v>155</v>
      </c>
      <c r="AS1538">
        <v>140</v>
      </c>
      <c r="AT1538">
        <v>0.97499999999999998</v>
      </c>
      <c r="AU1538" t="s">
        <v>556</v>
      </c>
      <c r="AV1538" t="s">
        <v>557</v>
      </c>
      <c r="AW1538">
        <v>512970</v>
      </c>
      <c r="AX1538">
        <v>96</v>
      </c>
      <c r="AY1538">
        <v>98</v>
      </c>
      <c r="AZ1538" t="s">
        <v>555</v>
      </c>
      <c r="BA1538" t="s">
        <v>554</v>
      </c>
      <c r="BB1538" t="s">
        <v>554</v>
      </c>
    </row>
    <row r="1539" spans="1:54" x14ac:dyDescent="0.25">
      <c r="A1539">
        <v>1969</v>
      </c>
      <c r="B1539" t="s">
        <v>410</v>
      </c>
      <c r="C1539" t="s">
        <v>558</v>
      </c>
      <c r="D1539" t="s">
        <v>282</v>
      </c>
      <c r="E1539" t="str">
        <f>VLOOKUP(D1539,TeamsFranchises!$A$2:$B$121,2,FALSE)</f>
        <v>Milwaukee Brewers</v>
      </c>
      <c r="F1539" t="s">
        <v>8</v>
      </c>
      <c r="G1539">
        <v>6</v>
      </c>
      <c r="H1539">
        <v>163</v>
      </c>
      <c r="I1539">
        <v>82</v>
      </c>
      <c r="J1539">
        <v>64</v>
      </c>
      <c r="K1539">
        <v>98</v>
      </c>
      <c r="L1539" t="s">
        <v>51</v>
      </c>
      <c r="N1539">
        <f t="shared" ref="N1539:N1602" si="96">IF(M1539="Y",1,0)</f>
        <v>0</v>
      </c>
      <c r="O1539" t="s">
        <v>51</v>
      </c>
      <c r="P1539">
        <f t="shared" ref="P1539:P1602" si="97">IF(O1539="Y",1,0)</f>
        <v>0</v>
      </c>
      <c r="Q1539" t="s">
        <v>51</v>
      </c>
      <c r="R1539">
        <f t="shared" ref="R1539:R1602" si="98">IF(Q1539="N",1,0)</f>
        <v>1</v>
      </c>
      <c r="S1539">
        <f t="shared" ref="S1539:S1602" si="99">IF(Q1539="Y",1,0)</f>
        <v>0</v>
      </c>
      <c r="T1539" t="str">
        <f>IF('Teams-Start'!A1539&gt;=1903,"Y","N")</f>
        <v>Y</v>
      </c>
      <c r="U1539">
        <v>639</v>
      </c>
      <c r="V1539">
        <v>5444</v>
      </c>
      <c r="W1539">
        <v>1276</v>
      </c>
      <c r="X1539">
        <v>179</v>
      </c>
      <c r="Y1539">
        <v>27</v>
      </c>
      <c r="Z1539">
        <v>125</v>
      </c>
      <c r="AA1539">
        <v>626</v>
      </c>
      <c r="AB1539">
        <v>1015</v>
      </c>
      <c r="AC1539">
        <v>167</v>
      </c>
      <c r="AD1539">
        <v>59</v>
      </c>
      <c r="AG1539">
        <v>799</v>
      </c>
      <c r="AH1539">
        <v>707</v>
      </c>
      <c r="AI1539">
        <v>4.3499999999999996</v>
      </c>
      <c r="AJ1539">
        <v>21</v>
      </c>
      <c r="AK1539">
        <v>6</v>
      </c>
      <c r="AL1539">
        <v>33</v>
      </c>
      <c r="AM1539">
        <v>4389</v>
      </c>
      <c r="AN1539">
        <v>1490</v>
      </c>
      <c r="AO1539">
        <v>172</v>
      </c>
      <c r="AP1539">
        <v>653</v>
      </c>
      <c r="AQ1539">
        <v>963</v>
      </c>
      <c r="AR1539">
        <v>167</v>
      </c>
      <c r="AS1539">
        <v>149</v>
      </c>
      <c r="AT1539">
        <v>0.97399999999999998</v>
      </c>
      <c r="AU1539" t="s">
        <v>559</v>
      </c>
      <c r="AV1539" t="s">
        <v>560</v>
      </c>
      <c r="AW1539">
        <v>677944</v>
      </c>
      <c r="AX1539">
        <v>97</v>
      </c>
      <c r="AY1539">
        <v>100</v>
      </c>
      <c r="AZ1539" t="s">
        <v>561</v>
      </c>
      <c r="BA1539" t="s">
        <v>558</v>
      </c>
      <c r="BB1539" t="s">
        <v>558</v>
      </c>
    </row>
    <row r="1540" spans="1:54" x14ac:dyDescent="0.25">
      <c r="A1540">
        <v>1969</v>
      </c>
      <c r="B1540" t="s">
        <v>157</v>
      </c>
      <c r="C1540" t="s">
        <v>514</v>
      </c>
      <c r="D1540" t="s">
        <v>243</v>
      </c>
      <c r="E1540" t="str">
        <f>VLOOKUP(D1540,TeamsFranchises!$A$2:$B$121,2,FALSE)</f>
        <v>San Francisco Giants</v>
      </c>
      <c r="F1540" t="s">
        <v>8</v>
      </c>
      <c r="G1540">
        <v>2</v>
      </c>
      <c r="H1540">
        <v>162</v>
      </c>
      <c r="I1540">
        <v>81</v>
      </c>
      <c r="J1540">
        <v>90</v>
      </c>
      <c r="K1540">
        <v>72</v>
      </c>
      <c r="L1540" t="s">
        <v>51</v>
      </c>
      <c r="N1540">
        <f t="shared" si="96"/>
        <v>0</v>
      </c>
      <c r="O1540" t="s">
        <v>51</v>
      </c>
      <c r="P1540">
        <f t="shared" si="97"/>
        <v>0</v>
      </c>
      <c r="Q1540" t="s">
        <v>51</v>
      </c>
      <c r="R1540">
        <f t="shared" si="98"/>
        <v>1</v>
      </c>
      <c r="S1540">
        <f t="shared" si="99"/>
        <v>0</v>
      </c>
      <c r="T1540" t="str">
        <f>IF('Teams-Start'!A1540&gt;=1903,"Y","N")</f>
        <v>Y</v>
      </c>
      <c r="U1540">
        <v>713</v>
      </c>
      <c r="V1540">
        <v>5474</v>
      </c>
      <c r="W1540">
        <v>1325</v>
      </c>
      <c r="X1540">
        <v>187</v>
      </c>
      <c r="Y1540">
        <v>28</v>
      </c>
      <c r="Z1540">
        <v>136</v>
      </c>
      <c r="AA1540">
        <v>711</v>
      </c>
      <c r="AB1540">
        <v>1054</v>
      </c>
      <c r="AC1540">
        <v>71</v>
      </c>
      <c r="AD1540">
        <v>32</v>
      </c>
      <c r="AG1540">
        <v>636</v>
      </c>
      <c r="AH1540">
        <v>534</v>
      </c>
      <c r="AI1540">
        <v>3.26</v>
      </c>
      <c r="AJ1540">
        <v>71</v>
      </c>
      <c r="AK1540">
        <v>15</v>
      </c>
      <c r="AL1540">
        <v>17</v>
      </c>
      <c r="AM1540">
        <v>4419</v>
      </c>
      <c r="AN1540">
        <v>1381</v>
      </c>
      <c r="AO1540">
        <v>120</v>
      </c>
      <c r="AP1540">
        <v>461</v>
      </c>
      <c r="AQ1540">
        <v>906</v>
      </c>
      <c r="AR1540">
        <v>169</v>
      </c>
      <c r="AS1540">
        <v>155</v>
      </c>
      <c r="AT1540">
        <v>0.97399999999999998</v>
      </c>
      <c r="AU1540" t="s">
        <v>515</v>
      </c>
      <c r="AV1540" t="s">
        <v>517</v>
      </c>
      <c r="AW1540">
        <v>873603</v>
      </c>
      <c r="AX1540">
        <v>99</v>
      </c>
      <c r="AY1540">
        <v>98</v>
      </c>
      <c r="AZ1540" t="s">
        <v>243</v>
      </c>
      <c r="BA1540" t="s">
        <v>514</v>
      </c>
      <c r="BB1540" t="s">
        <v>514</v>
      </c>
    </row>
    <row r="1541" spans="1:54" x14ac:dyDescent="0.25">
      <c r="A1541">
        <v>1969</v>
      </c>
      <c r="B1541" t="s">
        <v>157</v>
      </c>
      <c r="C1541" t="s">
        <v>396</v>
      </c>
      <c r="D1541" t="s">
        <v>154</v>
      </c>
      <c r="E1541" t="str">
        <f>VLOOKUP(D1541,TeamsFranchises!$A$2:$B$121,2,FALSE)</f>
        <v>St. Louis Cardinals</v>
      </c>
      <c r="F1541" t="s">
        <v>37</v>
      </c>
      <c r="G1541">
        <v>4</v>
      </c>
      <c r="H1541">
        <v>162</v>
      </c>
      <c r="I1541">
        <v>80</v>
      </c>
      <c r="J1541">
        <v>87</v>
      </c>
      <c r="K1541">
        <v>75</v>
      </c>
      <c r="L1541" t="s">
        <v>51</v>
      </c>
      <c r="N1541">
        <f t="shared" si="96"/>
        <v>0</v>
      </c>
      <c r="O1541" t="s">
        <v>51</v>
      </c>
      <c r="P1541">
        <f t="shared" si="97"/>
        <v>0</v>
      </c>
      <c r="Q1541" t="s">
        <v>51</v>
      </c>
      <c r="R1541">
        <f t="shared" si="98"/>
        <v>1</v>
      </c>
      <c r="S1541">
        <f t="shared" si="99"/>
        <v>0</v>
      </c>
      <c r="T1541" t="str">
        <f>IF('Teams-Start'!A1541&gt;=1903,"Y","N")</f>
        <v>Y</v>
      </c>
      <c r="U1541">
        <v>595</v>
      </c>
      <c r="V1541">
        <v>5536</v>
      </c>
      <c r="W1541">
        <v>1403</v>
      </c>
      <c r="X1541">
        <v>228</v>
      </c>
      <c r="Y1541">
        <v>44</v>
      </c>
      <c r="Z1541">
        <v>90</v>
      </c>
      <c r="AA1541">
        <v>503</v>
      </c>
      <c r="AB1541">
        <v>876</v>
      </c>
      <c r="AC1541">
        <v>87</v>
      </c>
      <c r="AD1541">
        <v>49</v>
      </c>
      <c r="AG1541">
        <v>540</v>
      </c>
      <c r="AH1541">
        <v>477</v>
      </c>
      <c r="AI1541">
        <v>2.94</v>
      </c>
      <c r="AJ1541">
        <v>63</v>
      </c>
      <c r="AK1541">
        <v>12</v>
      </c>
      <c r="AL1541">
        <v>26</v>
      </c>
      <c r="AM1541">
        <v>4380</v>
      </c>
      <c r="AN1541">
        <v>1289</v>
      </c>
      <c r="AO1541">
        <v>99</v>
      </c>
      <c r="AP1541">
        <v>511</v>
      </c>
      <c r="AQ1541">
        <v>1004</v>
      </c>
      <c r="AR1541">
        <v>138</v>
      </c>
      <c r="AS1541">
        <v>144</v>
      </c>
      <c r="AT1541">
        <v>0.97799999999999998</v>
      </c>
      <c r="AU1541" t="s">
        <v>409</v>
      </c>
      <c r="AV1541" t="s">
        <v>545</v>
      </c>
      <c r="AW1541">
        <v>1682783</v>
      </c>
      <c r="AX1541">
        <v>100</v>
      </c>
      <c r="AY1541">
        <v>99</v>
      </c>
      <c r="AZ1541" t="s">
        <v>154</v>
      </c>
      <c r="BA1541" t="s">
        <v>396</v>
      </c>
      <c r="BB1541" t="s">
        <v>396</v>
      </c>
    </row>
    <row r="1542" spans="1:54" x14ac:dyDescent="0.25">
      <c r="A1542">
        <v>1969</v>
      </c>
      <c r="B1542" t="s">
        <v>410</v>
      </c>
      <c r="C1542" t="s">
        <v>525</v>
      </c>
      <c r="D1542" t="s">
        <v>526</v>
      </c>
      <c r="E1542" t="str">
        <f>VLOOKUP(D1542,TeamsFranchises!$A$2:$B$121,2,FALSE)</f>
        <v>Texas Rangers</v>
      </c>
      <c r="F1542" t="s">
        <v>37</v>
      </c>
      <c r="G1542">
        <v>4</v>
      </c>
      <c r="H1542">
        <v>162</v>
      </c>
      <c r="I1542">
        <v>81</v>
      </c>
      <c r="J1542">
        <v>86</v>
      </c>
      <c r="K1542">
        <v>76</v>
      </c>
      <c r="L1542" t="s">
        <v>51</v>
      </c>
      <c r="N1542">
        <f t="shared" si="96"/>
        <v>0</v>
      </c>
      <c r="O1542" t="s">
        <v>51</v>
      </c>
      <c r="P1542">
        <f t="shared" si="97"/>
        <v>0</v>
      </c>
      <c r="Q1542" t="s">
        <v>51</v>
      </c>
      <c r="R1542">
        <f t="shared" si="98"/>
        <v>1</v>
      </c>
      <c r="S1542">
        <f t="shared" si="99"/>
        <v>0</v>
      </c>
      <c r="T1542" t="str">
        <f>IF('Teams-Start'!A1542&gt;=1903,"Y","N")</f>
        <v>Y</v>
      </c>
      <c r="U1542">
        <v>694</v>
      </c>
      <c r="V1542">
        <v>5447</v>
      </c>
      <c r="W1542">
        <v>1365</v>
      </c>
      <c r="X1542">
        <v>171</v>
      </c>
      <c r="Y1542">
        <v>40</v>
      </c>
      <c r="Z1542">
        <v>148</v>
      </c>
      <c r="AA1542">
        <v>630</v>
      </c>
      <c r="AB1542">
        <v>900</v>
      </c>
      <c r="AC1542">
        <v>52</v>
      </c>
      <c r="AD1542">
        <v>40</v>
      </c>
      <c r="AG1542">
        <v>644</v>
      </c>
      <c r="AH1542">
        <v>561</v>
      </c>
      <c r="AI1542">
        <v>3.49</v>
      </c>
      <c r="AJ1542">
        <v>28</v>
      </c>
      <c r="AK1542">
        <v>10</v>
      </c>
      <c r="AL1542">
        <v>41</v>
      </c>
      <c r="AM1542">
        <v>4341</v>
      </c>
      <c r="AN1542">
        <v>1310</v>
      </c>
      <c r="AO1542">
        <v>135</v>
      </c>
      <c r="AP1542">
        <v>656</v>
      </c>
      <c r="AQ1542">
        <v>835</v>
      </c>
      <c r="AR1542">
        <v>140</v>
      </c>
      <c r="AS1542">
        <v>159</v>
      </c>
      <c r="AT1542">
        <v>0.97799999999999998</v>
      </c>
      <c r="AU1542" t="s">
        <v>397</v>
      </c>
      <c r="AV1542" t="s">
        <v>535</v>
      </c>
      <c r="AW1542">
        <v>918106</v>
      </c>
      <c r="AX1542">
        <v>94</v>
      </c>
      <c r="AY1542">
        <v>95</v>
      </c>
      <c r="AZ1542" t="s">
        <v>527</v>
      </c>
      <c r="BA1542" t="s">
        <v>525</v>
      </c>
      <c r="BB1542" t="s">
        <v>525</v>
      </c>
    </row>
    <row r="1543" spans="1:54" x14ac:dyDescent="0.25">
      <c r="A1543">
        <v>1970</v>
      </c>
      <c r="B1543" t="s">
        <v>157</v>
      </c>
      <c r="C1543" t="s">
        <v>159</v>
      </c>
      <c r="D1543" t="s">
        <v>159</v>
      </c>
      <c r="E1543" t="str">
        <f>VLOOKUP(D1543,TeamsFranchises!$A$2:$B$121,2,FALSE)</f>
        <v>Atlanta Braves</v>
      </c>
      <c r="F1543" t="s">
        <v>8</v>
      </c>
      <c r="G1543">
        <v>5</v>
      </c>
      <c r="H1543">
        <v>162</v>
      </c>
      <c r="I1543">
        <v>81</v>
      </c>
      <c r="J1543">
        <v>76</v>
      </c>
      <c r="K1543">
        <v>86</v>
      </c>
      <c r="L1543" t="s">
        <v>51</v>
      </c>
      <c r="N1543">
        <f t="shared" si="96"/>
        <v>0</v>
      </c>
      <c r="O1543" t="s">
        <v>51</v>
      </c>
      <c r="P1543">
        <f t="shared" si="97"/>
        <v>0</v>
      </c>
      <c r="Q1543" t="s">
        <v>51</v>
      </c>
      <c r="R1543">
        <f t="shared" si="98"/>
        <v>1</v>
      </c>
      <c r="S1543">
        <f t="shared" si="99"/>
        <v>0</v>
      </c>
      <c r="T1543" t="str">
        <f>IF('Teams-Start'!A1543&gt;=1903,"Y","N")</f>
        <v>Y</v>
      </c>
      <c r="U1543">
        <v>736</v>
      </c>
      <c r="V1543">
        <v>5546</v>
      </c>
      <c r="W1543">
        <v>1495</v>
      </c>
      <c r="X1543">
        <v>215</v>
      </c>
      <c r="Y1543">
        <v>24</v>
      </c>
      <c r="Z1543">
        <v>160</v>
      </c>
      <c r="AA1543">
        <v>522</v>
      </c>
      <c r="AB1543">
        <v>736</v>
      </c>
      <c r="AC1543">
        <v>58</v>
      </c>
      <c r="AD1543">
        <v>34</v>
      </c>
      <c r="AE1543">
        <v>38</v>
      </c>
      <c r="AF1543">
        <v>42</v>
      </c>
      <c r="AG1543">
        <v>772</v>
      </c>
      <c r="AH1543">
        <v>688</v>
      </c>
      <c r="AI1543">
        <v>4.33</v>
      </c>
      <c r="AJ1543">
        <v>45</v>
      </c>
      <c r="AK1543">
        <v>9</v>
      </c>
      <c r="AL1543">
        <v>24</v>
      </c>
      <c r="AM1543">
        <v>4292</v>
      </c>
      <c r="AN1543">
        <v>1451</v>
      </c>
      <c r="AO1543">
        <v>185</v>
      </c>
      <c r="AP1543">
        <v>478</v>
      </c>
      <c r="AQ1543">
        <v>960</v>
      </c>
      <c r="AR1543">
        <v>141</v>
      </c>
      <c r="AS1543">
        <v>118</v>
      </c>
      <c r="AT1543">
        <v>0.97699999999999998</v>
      </c>
      <c r="AU1543" t="s">
        <v>541</v>
      </c>
      <c r="AV1543" t="s">
        <v>542</v>
      </c>
      <c r="AW1543">
        <v>1078848</v>
      </c>
      <c r="AX1543">
        <v>106</v>
      </c>
      <c r="AY1543">
        <v>106</v>
      </c>
      <c r="AZ1543" t="s">
        <v>159</v>
      </c>
      <c r="BA1543" t="s">
        <v>159</v>
      </c>
      <c r="BB1543" t="s">
        <v>159</v>
      </c>
    </row>
    <row r="1544" spans="1:54" x14ac:dyDescent="0.25">
      <c r="A1544">
        <v>1970</v>
      </c>
      <c r="B1544" t="s">
        <v>410</v>
      </c>
      <c r="C1544" t="s">
        <v>95</v>
      </c>
      <c r="D1544" t="s">
        <v>95</v>
      </c>
      <c r="E1544" t="str">
        <f>VLOOKUP(D1544,TeamsFranchises!$A$2:$B$121,2,FALSE)</f>
        <v>Baltimore Orioles</v>
      </c>
      <c r="F1544" t="s">
        <v>37</v>
      </c>
      <c r="G1544">
        <v>1</v>
      </c>
      <c r="H1544">
        <v>162</v>
      </c>
      <c r="I1544">
        <v>81</v>
      </c>
      <c r="J1544">
        <v>108</v>
      </c>
      <c r="K1544">
        <v>54</v>
      </c>
      <c r="L1544" t="s">
        <v>76</v>
      </c>
      <c r="N1544">
        <f t="shared" si="96"/>
        <v>0</v>
      </c>
      <c r="O1544" t="s">
        <v>76</v>
      </c>
      <c r="P1544">
        <f t="shared" si="97"/>
        <v>1</v>
      </c>
      <c r="Q1544" t="s">
        <v>76</v>
      </c>
      <c r="R1544">
        <f t="shared" si="98"/>
        <v>0</v>
      </c>
      <c r="S1544">
        <f t="shared" si="99"/>
        <v>1</v>
      </c>
      <c r="T1544" t="str">
        <f>IF('Teams-Start'!A1544&gt;=1903,"Y","N")</f>
        <v>Y</v>
      </c>
      <c r="U1544">
        <v>792</v>
      </c>
      <c r="V1544">
        <v>5545</v>
      </c>
      <c r="W1544">
        <v>1424</v>
      </c>
      <c r="X1544">
        <v>213</v>
      </c>
      <c r="Y1544">
        <v>25</v>
      </c>
      <c r="Z1544">
        <v>179</v>
      </c>
      <c r="AA1544">
        <v>717</v>
      </c>
      <c r="AB1544">
        <v>952</v>
      </c>
      <c r="AC1544">
        <v>84</v>
      </c>
      <c r="AD1544">
        <v>39</v>
      </c>
      <c r="AE1544">
        <v>44</v>
      </c>
      <c r="AF1544">
        <v>46</v>
      </c>
      <c r="AG1544">
        <v>574</v>
      </c>
      <c r="AH1544">
        <v>517</v>
      </c>
      <c r="AI1544">
        <v>3.15</v>
      </c>
      <c r="AJ1544">
        <v>60</v>
      </c>
      <c r="AK1544">
        <v>12</v>
      </c>
      <c r="AL1544">
        <v>31</v>
      </c>
      <c r="AM1544">
        <v>4436</v>
      </c>
      <c r="AN1544">
        <v>1317</v>
      </c>
      <c r="AO1544">
        <v>139</v>
      </c>
      <c r="AP1544">
        <v>469</v>
      </c>
      <c r="AQ1544">
        <v>941</v>
      </c>
      <c r="AR1544">
        <v>117</v>
      </c>
      <c r="AS1544">
        <v>148</v>
      </c>
      <c r="AT1544">
        <v>0.98099999999999998</v>
      </c>
      <c r="AU1544" t="s">
        <v>218</v>
      </c>
      <c r="AV1544" t="s">
        <v>504</v>
      </c>
      <c r="AW1544">
        <v>1057069</v>
      </c>
      <c r="AX1544">
        <v>101</v>
      </c>
      <c r="AY1544">
        <v>98</v>
      </c>
      <c r="AZ1544" t="s">
        <v>95</v>
      </c>
      <c r="BA1544" t="s">
        <v>95</v>
      </c>
      <c r="BB1544" t="s">
        <v>95</v>
      </c>
    </row>
    <row r="1545" spans="1:54" x14ac:dyDescent="0.25">
      <c r="A1545">
        <v>1970</v>
      </c>
      <c r="B1545" t="s">
        <v>410</v>
      </c>
      <c r="C1545" t="s">
        <v>54</v>
      </c>
      <c r="D1545" t="s">
        <v>54</v>
      </c>
      <c r="E1545" t="str">
        <f>VLOOKUP(D1545,TeamsFranchises!$A$2:$B$121,2,FALSE)</f>
        <v>Boston Red Sox</v>
      </c>
      <c r="F1545" t="s">
        <v>37</v>
      </c>
      <c r="G1545">
        <v>3</v>
      </c>
      <c r="H1545">
        <v>162</v>
      </c>
      <c r="I1545">
        <v>81</v>
      </c>
      <c r="J1545">
        <v>87</v>
      </c>
      <c r="K1545">
        <v>75</v>
      </c>
      <c r="L1545" t="s">
        <v>51</v>
      </c>
      <c r="N1545">
        <f t="shared" si="96"/>
        <v>0</v>
      </c>
      <c r="O1545" t="s">
        <v>51</v>
      </c>
      <c r="P1545">
        <f t="shared" si="97"/>
        <v>0</v>
      </c>
      <c r="Q1545" t="s">
        <v>51</v>
      </c>
      <c r="R1545">
        <f t="shared" si="98"/>
        <v>1</v>
      </c>
      <c r="S1545">
        <f t="shared" si="99"/>
        <v>0</v>
      </c>
      <c r="T1545" t="str">
        <f>IF('Teams-Start'!A1545&gt;=1903,"Y","N")</f>
        <v>Y</v>
      </c>
      <c r="U1545">
        <v>786</v>
      </c>
      <c r="V1545">
        <v>5535</v>
      </c>
      <c r="W1545">
        <v>1450</v>
      </c>
      <c r="X1545">
        <v>252</v>
      </c>
      <c r="Y1545">
        <v>28</v>
      </c>
      <c r="Z1545">
        <v>203</v>
      </c>
      <c r="AA1545">
        <v>594</v>
      </c>
      <c r="AB1545">
        <v>855</v>
      </c>
      <c r="AC1545">
        <v>50</v>
      </c>
      <c r="AD1545">
        <v>48</v>
      </c>
      <c r="AE1545">
        <v>40</v>
      </c>
      <c r="AF1545">
        <v>47</v>
      </c>
      <c r="AG1545">
        <v>722</v>
      </c>
      <c r="AH1545">
        <v>622</v>
      </c>
      <c r="AI1545">
        <v>3.87</v>
      </c>
      <c r="AJ1545">
        <v>38</v>
      </c>
      <c r="AK1545">
        <v>8</v>
      </c>
      <c r="AL1545">
        <v>44</v>
      </c>
      <c r="AM1545">
        <v>4339</v>
      </c>
      <c r="AN1545">
        <v>1391</v>
      </c>
      <c r="AO1545">
        <v>156</v>
      </c>
      <c r="AP1545">
        <v>594</v>
      </c>
      <c r="AQ1545">
        <v>1003</v>
      </c>
      <c r="AR1545">
        <v>156</v>
      </c>
      <c r="AS1545">
        <v>131</v>
      </c>
      <c r="AT1545">
        <v>0.97399999999999998</v>
      </c>
      <c r="AU1545" t="s">
        <v>441</v>
      </c>
      <c r="AV1545" t="s">
        <v>493</v>
      </c>
      <c r="AW1545">
        <v>1595278</v>
      </c>
      <c r="AX1545">
        <v>108</v>
      </c>
      <c r="AY1545">
        <v>107</v>
      </c>
      <c r="AZ1545" t="s">
        <v>54</v>
      </c>
      <c r="BA1545" t="s">
        <v>54</v>
      </c>
      <c r="BB1545" t="s">
        <v>54</v>
      </c>
    </row>
    <row r="1546" spans="1:54" x14ac:dyDescent="0.25">
      <c r="A1546">
        <v>1970</v>
      </c>
      <c r="B1546" t="s">
        <v>410</v>
      </c>
      <c r="C1546" t="s">
        <v>537</v>
      </c>
      <c r="D1546" t="s">
        <v>520</v>
      </c>
      <c r="E1546" t="str">
        <f>VLOOKUP(D1546,TeamsFranchises!$A$2:$B$121,2,FALSE)</f>
        <v>Los Angeles Angels of Anaheim</v>
      </c>
      <c r="F1546" t="s">
        <v>8</v>
      </c>
      <c r="G1546">
        <v>3</v>
      </c>
      <c r="H1546">
        <v>162</v>
      </c>
      <c r="I1546">
        <v>81</v>
      </c>
      <c r="J1546">
        <v>86</v>
      </c>
      <c r="K1546">
        <v>76</v>
      </c>
      <c r="L1546" t="s">
        <v>51</v>
      </c>
      <c r="N1546">
        <f t="shared" si="96"/>
        <v>0</v>
      </c>
      <c r="O1546" t="s">
        <v>51</v>
      </c>
      <c r="P1546">
        <f t="shared" si="97"/>
        <v>0</v>
      </c>
      <c r="Q1546" t="s">
        <v>51</v>
      </c>
      <c r="R1546">
        <f t="shared" si="98"/>
        <v>1</v>
      </c>
      <c r="S1546">
        <f t="shared" si="99"/>
        <v>0</v>
      </c>
      <c r="T1546" t="str">
        <f>IF('Teams-Start'!A1546&gt;=1903,"Y","N")</f>
        <v>Y</v>
      </c>
      <c r="U1546">
        <v>631</v>
      </c>
      <c r="V1546">
        <v>5532</v>
      </c>
      <c r="W1546">
        <v>1391</v>
      </c>
      <c r="X1546">
        <v>197</v>
      </c>
      <c r="Y1546">
        <v>40</v>
      </c>
      <c r="Z1546">
        <v>114</v>
      </c>
      <c r="AA1546">
        <v>447</v>
      </c>
      <c r="AB1546">
        <v>922</v>
      </c>
      <c r="AC1546">
        <v>69</v>
      </c>
      <c r="AD1546">
        <v>27</v>
      </c>
      <c r="AE1546">
        <v>29</v>
      </c>
      <c r="AF1546">
        <v>37</v>
      </c>
      <c r="AG1546">
        <v>630</v>
      </c>
      <c r="AH1546">
        <v>566</v>
      </c>
      <c r="AI1546">
        <v>3.48</v>
      </c>
      <c r="AJ1546">
        <v>21</v>
      </c>
      <c r="AK1546">
        <v>10</v>
      </c>
      <c r="AL1546">
        <v>49</v>
      </c>
      <c r="AM1546">
        <v>4387</v>
      </c>
      <c r="AN1546">
        <v>1280</v>
      </c>
      <c r="AO1546">
        <v>154</v>
      </c>
      <c r="AP1546">
        <v>559</v>
      </c>
      <c r="AQ1546">
        <v>922</v>
      </c>
      <c r="AR1546">
        <v>127</v>
      </c>
      <c r="AS1546">
        <v>169</v>
      </c>
      <c r="AT1546">
        <v>0.98</v>
      </c>
      <c r="AU1546" t="s">
        <v>538</v>
      </c>
      <c r="AV1546" t="s">
        <v>543</v>
      </c>
      <c r="AW1546">
        <v>1077741</v>
      </c>
      <c r="AX1546">
        <v>96</v>
      </c>
      <c r="AY1546">
        <v>97</v>
      </c>
      <c r="AZ1546" t="s">
        <v>537</v>
      </c>
      <c r="BA1546" t="s">
        <v>537</v>
      </c>
      <c r="BB1546" t="s">
        <v>537</v>
      </c>
    </row>
    <row r="1547" spans="1:54" x14ac:dyDescent="0.25">
      <c r="A1547">
        <v>1970</v>
      </c>
      <c r="B1547" t="s">
        <v>410</v>
      </c>
      <c r="C1547" t="s">
        <v>415</v>
      </c>
      <c r="D1547" t="s">
        <v>416</v>
      </c>
      <c r="E1547" t="str">
        <f>VLOOKUP(D1547,TeamsFranchises!$A$2:$B$121,2,FALSE)</f>
        <v>Chicago White Sox</v>
      </c>
      <c r="F1547" t="s">
        <v>8</v>
      </c>
      <c r="G1547">
        <v>6</v>
      </c>
      <c r="H1547">
        <v>162</v>
      </c>
      <c r="I1547">
        <v>84</v>
      </c>
      <c r="J1547">
        <v>56</v>
      </c>
      <c r="K1547">
        <v>106</v>
      </c>
      <c r="L1547" t="s">
        <v>51</v>
      </c>
      <c r="N1547">
        <f t="shared" si="96"/>
        <v>0</v>
      </c>
      <c r="O1547" t="s">
        <v>51</v>
      </c>
      <c r="P1547">
        <f t="shared" si="97"/>
        <v>0</v>
      </c>
      <c r="Q1547" t="s">
        <v>51</v>
      </c>
      <c r="R1547">
        <f t="shared" si="98"/>
        <v>1</v>
      </c>
      <c r="S1547">
        <f t="shared" si="99"/>
        <v>0</v>
      </c>
      <c r="T1547" t="str">
        <f>IF('Teams-Start'!A1547&gt;=1903,"Y","N")</f>
        <v>Y</v>
      </c>
      <c r="U1547">
        <v>633</v>
      </c>
      <c r="V1547">
        <v>5514</v>
      </c>
      <c r="W1547">
        <v>1394</v>
      </c>
      <c r="X1547">
        <v>192</v>
      </c>
      <c r="Y1547">
        <v>20</v>
      </c>
      <c r="Z1547">
        <v>123</v>
      </c>
      <c r="AA1547">
        <v>477</v>
      </c>
      <c r="AB1547">
        <v>872</v>
      </c>
      <c r="AC1547">
        <v>53</v>
      </c>
      <c r="AD1547">
        <v>33</v>
      </c>
      <c r="AE1547">
        <v>42</v>
      </c>
      <c r="AF1547">
        <v>48</v>
      </c>
      <c r="AG1547">
        <v>822</v>
      </c>
      <c r="AH1547">
        <v>722</v>
      </c>
      <c r="AI1547">
        <v>4.54</v>
      </c>
      <c r="AJ1547">
        <v>20</v>
      </c>
      <c r="AK1547">
        <v>6</v>
      </c>
      <c r="AL1547">
        <v>30</v>
      </c>
      <c r="AM1547">
        <v>4291</v>
      </c>
      <c r="AN1547">
        <v>1554</v>
      </c>
      <c r="AO1547">
        <v>164</v>
      </c>
      <c r="AP1547">
        <v>556</v>
      </c>
      <c r="AQ1547">
        <v>762</v>
      </c>
      <c r="AR1547">
        <v>165</v>
      </c>
      <c r="AS1547">
        <v>187</v>
      </c>
      <c r="AT1547">
        <v>0.97499999999999998</v>
      </c>
      <c r="AU1547" t="s">
        <v>417</v>
      </c>
      <c r="AV1547" t="s">
        <v>450</v>
      </c>
      <c r="AW1547">
        <v>495355</v>
      </c>
      <c r="AX1547">
        <v>101</v>
      </c>
      <c r="AY1547">
        <v>102</v>
      </c>
      <c r="AZ1547" t="s">
        <v>416</v>
      </c>
      <c r="BA1547" t="s">
        <v>415</v>
      </c>
      <c r="BB1547" t="s">
        <v>415</v>
      </c>
    </row>
    <row r="1548" spans="1:54" x14ac:dyDescent="0.25">
      <c r="A1548">
        <v>1970</v>
      </c>
      <c r="B1548" t="s">
        <v>157</v>
      </c>
      <c r="C1548" t="s">
        <v>161</v>
      </c>
      <c r="D1548" t="s">
        <v>162</v>
      </c>
      <c r="E1548" t="str">
        <f>VLOOKUP(D1548,TeamsFranchises!$A$2:$B$121,2,FALSE)</f>
        <v>Chicago Cubs</v>
      </c>
      <c r="F1548" t="s">
        <v>37</v>
      </c>
      <c r="G1548">
        <v>2</v>
      </c>
      <c r="H1548">
        <v>162</v>
      </c>
      <c r="I1548">
        <v>80</v>
      </c>
      <c r="J1548">
        <v>84</v>
      </c>
      <c r="K1548">
        <v>78</v>
      </c>
      <c r="L1548" t="s">
        <v>51</v>
      </c>
      <c r="N1548">
        <f t="shared" si="96"/>
        <v>0</v>
      </c>
      <c r="O1548" t="s">
        <v>51</v>
      </c>
      <c r="P1548">
        <f t="shared" si="97"/>
        <v>0</v>
      </c>
      <c r="Q1548" t="s">
        <v>51</v>
      </c>
      <c r="R1548">
        <f t="shared" si="98"/>
        <v>1</v>
      </c>
      <c r="S1548">
        <f t="shared" si="99"/>
        <v>0</v>
      </c>
      <c r="T1548" t="str">
        <f>IF('Teams-Start'!A1548&gt;=1903,"Y","N")</f>
        <v>Y</v>
      </c>
      <c r="U1548">
        <v>806</v>
      </c>
      <c r="V1548">
        <v>5491</v>
      </c>
      <c r="W1548">
        <v>1424</v>
      </c>
      <c r="X1548">
        <v>228</v>
      </c>
      <c r="Y1548">
        <v>44</v>
      </c>
      <c r="Z1548">
        <v>179</v>
      </c>
      <c r="AA1548">
        <v>607</v>
      </c>
      <c r="AB1548">
        <v>844</v>
      </c>
      <c r="AC1548">
        <v>39</v>
      </c>
      <c r="AD1548">
        <v>16</v>
      </c>
      <c r="AE1548">
        <v>20</v>
      </c>
      <c r="AF1548">
        <v>36</v>
      </c>
      <c r="AG1548">
        <v>679</v>
      </c>
      <c r="AH1548">
        <v>599</v>
      </c>
      <c r="AI1548">
        <v>3.76</v>
      </c>
      <c r="AJ1548">
        <v>59</v>
      </c>
      <c r="AK1548">
        <v>9</v>
      </c>
      <c r="AL1548">
        <v>25</v>
      </c>
      <c r="AM1548">
        <v>4305</v>
      </c>
      <c r="AN1548">
        <v>1402</v>
      </c>
      <c r="AO1548">
        <v>143</v>
      </c>
      <c r="AP1548">
        <v>475</v>
      </c>
      <c r="AQ1548">
        <v>1000</v>
      </c>
      <c r="AR1548">
        <v>137</v>
      </c>
      <c r="AS1548">
        <v>146</v>
      </c>
      <c r="AT1548">
        <v>0.97799999999999998</v>
      </c>
      <c r="AU1548" t="s">
        <v>434</v>
      </c>
      <c r="AV1548" t="s">
        <v>473</v>
      </c>
      <c r="AW1548">
        <v>1642705</v>
      </c>
      <c r="AX1548">
        <v>111</v>
      </c>
      <c r="AY1548">
        <v>110</v>
      </c>
      <c r="AZ1548" t="s">
        <v>162</v>
      </c>
      <c r="BA1548" t="s">
        <v>161</v>
      </c>
      <c r="BB1548" t="s">
        <v>161</v>
      </c>
    </row>
    <row r="1549" spans="1:54" x14ac:dyDescent="0.25">
      <c r="A1549">
        <v>1970</v>
      </c>
      <c r="B1549" t="s">
        <v>157</v>
      </c>
      <c r="C1549" t="s">
        <v>167</v>
      </c>
      <c r="D1549" t="s">
        <v>167</v>
      </c>
      <c r="E1549" t="str">
        <f>VLOOKUP(D1549,TeamsFranchises!$A$2:$B$121,2,FALSE)</f>
        <v>Cincinnati Reds</v>
      </c>
      <c r="F1549" t="s">
        <v>8</v>
      </c>
      <c r="G1549">
        <v>1</v>
      </c>
      <c r="H1549">
        <v>162</v>
      </c>
      <c r="I1549">
        <v>81</v>
      </c>
      <c r="J1549">
        <v>102</v>
      </c>
      <c r="K1549">
        <v>60</v>
      </c>
      <c r="L1549" t="s">
        <v>76</v>
      </c>
      <c r="N1549">
        <f t="shared" si="96"/>
        <v>0</v>
      </c>
      <c r="O1549" t="s">
        <v>76</v>
      </c>
      <c r="P1549">
        <f t="shared" si="97"/>
        <v>1</v>
      </c>
      <c r="Q1549" t="s">
        <v>51</v>
      </c>
      <c r="R1549">
        <f t="shared" si="98"/>
        <v>1</v>
      </c>
      <c r="S1549">
        <f t="shared" si="99"/>
        <v>0</v>
      </c>
      <c r="T1549" t="str">
        <f>IF('Teams-Start'!A1549&gt;=1903,"Y","N")</f>
        <v>Y</v>
      </c>
      <c r="U1549">
        <v>775</v>
      </c>
      <c r="V1549">
        <v>5540</v>
      </c>
      <c r="W1549">
        <v>1498</v>
      </c>
      <c r="X1549">
        <v>253</v>
      </c>
      <c r="Y1549">
        <v>45</v>
      </c>
      <c r="Z1549">
        <v>191</v>
      </c>
      <c r="AA1549">
        <v>547</v>
      </c>
      <c r="AB1549">
        <v>984</v>
      </c>
      <c r="AC1549">
        <v>115</v>
      </c>
      <c r="AD1549">
        <v>52</v>
      </c>
      <c r="AE1549">
        <v>29</v>
      </c>
      <c r="AF1549">
        <v>48</v>
      </c>
      <c r="AG1549">
        <v>681</v>
      </c>
      <c r="AH1549">
        <v>592</v>
      </c>
      <c r="AI1549">
        <v>3.69</v>
      </c>
      <c r="AJ1549">
        <v>32</v>
      </c>
      <c r="AK1549">
        <v>15</v>
      </c>
      <c r="AL1549">
        <v>60</v>
      </c>
      <c r="AM1549">
        <v>4334</v>
      </c>
      <c r="AN1549">
        <v>1370</v>
      </c>
      <c r="AO1549">
        <v>118</v>
      </c>
      <c r="AP1549">
        <v>592</v>
      </c>
      <c r="AQ1549">
        <v>843</v>
      </c>
      <c r="AR1549">
        <v>151</v>
      </c>
      <c r="AS1549">
        <v>173</v>
      </c>
      <c r="AT1549">
        <v>0.97599999999999998</v>
      </c>
      <c r="AU1549" t="s">
        <v>165</v>
      </c>
      <c r="AV1549" t="s">
        <v>562</v>
      </c>
      <c r="AW1549">
        <v>1803568</v>
      </c>
      <c r="AX1549">
        <v>104</v>
      </c>
      <c r="AY1549">
        <v>103</v>
      </c>
      <c r="AZ1549" t="s">
        <v>167</v>
      </c>
      <c r="BA1549" t="s">
        <v>167</v>
      </c>
      <c r="BB1549" t="s">
        <v>167</v>
      </c>
    </row>
    <row r="1550" spans="1:54" x14ac:dyDescent="0.25">
      <c r="A1550">
        <v>1970</v>
      </c>
      <c r="B1550" t="s">
        <v>410</v>
      </c>
      <c r="C1550" t="s">
        <v>64</v>
      </c>
      <c r="D1550" t="s">
        <v>64</v>
      </c>
      <c r="E1550" t="str">
        <f>VLOOKUP(D1550,TeamsFranchises!$A$2:$B$121,2,FALSE)</f>
        <v>Cleveland Indians</v>
      </c>
      <c r="F1550" t="s">
        <v>37</v>
      </c>
      <c r="G1550">
        <v>5</v>
      </c>
      <c r="H1550">
        <v>162</v>
      </c>
      <c r="I1550">
        <v>81</v>
      </c>
      <c r="J1550">
        <v>76</v>
      </c>
      <c r="K1550">
        <v>86</v>
      </c>
      <c r="L1550" t="s">
        <v>51</v>
      </c>
      <c r="N1550">
        <f t="shared" si="96"/>
        <v>0</v>
      </c>
      <c r="O1550" t="s">
        <v>51</v>
      </c>
      <c r="P1550">
        <f t="shared" si="97"/>
        <v>0</v>
      </c>
      <c r="Q1550" t="s">
        <v>51</v>
      </c>
      <c r="R1550">
        <f t="shared" si="98"/>
        <v>1</v>
      </c>
      <c r="S1550">
        <f t="shared" si="99"/>
        <v>0</v>
      </c>
      <c r="T1550" t="str">
        <f>IF('Teams-Start'!A1550&gt;=1903,"Y","N")</f>
        <v>Y</v>
      </c>
      <c r="U1550">
        <v>649</v>
      </c>
      <c r="V1550">
        <v>5463</v>
      </c>
      <c r="W1550">
        <v>1358</v>
      </c>
      <c r="X1550">
        <v>197</v>
      </c>
      <c r="Y1550">
        <v>23</v>
      </c>
      <c r="Z1550">
        <v>183</v>
      </c>
      <c r="AA1550">
        <v>503</v>
      </c>
      <c r="AB1550">
        <v>909</v>
      </c>
      <c r="AC1550">
        <v>25</v>
      </c>
      <c r="AD1550">
        <v>36</v>
      </c>
      <c r="AE1550">
        <v>37</v>
      </c>
      <c r="AF1550">
        <v>45</v>
      </c>
      <c r="AG1550">
        <v>675</v>
      </c>
      <c r="AH1550">
        <v>630</v>
      </c>
      <c r="AI1550">
        <v>3.91</v>
      </c>
      <c r="AJ1550">
        <v>34</v>
      </c>
      <c r="AK1550">
        <v>8</v>
      </c>
      <c r="AL1550">
        <v>35</v>
      </c>
      <c r="AM1550">
        <v>4354</v>
      </c>
      <c r="AN1550">
        <v>1333</v>
      </c>
      <c r="AO1550">
        <v>163</v>
      </c>
      <c r="AP1550">
        <v>689</v>
      </c>
      <c r="AQ1550">
        <v>1076</v>
      </c>
      <c r="AR1550">
        <v>133</v>
      </c>
      <c r="AS1550">
        <v>168</v>
      </c>
      <c r="AT1550">
        <v>0.97899999999999998</v>
      </c>
      <c r="AU1550" t="s">
        <v>487</v>
      </c>
      <c r="AV1550" t="s">
        <v>498</v>
      </c>
      <c r="AW1550">
        <v>729752</v>
      </c>
      <c r="AX1550">
        <v>104</v>
      </c>
      <c r="AY1550">
        <v>105</v>
      </c>
      <c r="AZ1550" t="s">
        <v>64</v>
      </c>
      <c r="BA1550" t="s">
        <v>64</v>
      </c>
      <c r="BB1550" t="s">
        <v>64</v>
      </c>
    </row>
    <row r="1551" spans="1:54" x14ac:dyDescent="0.25">
      <c r="A1551">
        <v>1970</v>
      </c>
      <c r="B1551" t="s">
        <v>410</v>
      </c>
      <c r="C1551" t="s">
        <v>419</v>
      </c>
      <c r="D1551" t="s">
        <v>419</v>
      </c>
      <c r="E1551" t="str">
        <f>VLOOKUP(D1551,TeamsFranchises!$A$2:$B$121,2,FALSE)</f>
        <v>Detroit Tigers</v>
      </c>
      <c r="F1551" t="s">
        <v>37</v>
      </c>
      <c r="G1551">
        <v>4</v>
      </c>
      <c r="H1551">
        <v>162</v>
      </c>
      <c r="I1551">
        <v>81</v>
      </c>
      <c r="J1551">
        <v>79</v>
      </c>
      <c r="K1551">
        <v>83</v>
      </c>
      <c r="L1551" t="s">
        <v>51</v>
      </c>
      <c r="N1551">
        <f t="shared" si="96"/>
        <v>0</v>
      </c>
      <c r="O1551" t="s">
        <v>51</v>
      </c>
      <c r="P1551">
        <f t="shared" si="97"/>
        <v>0</v>
      </c>
      <c r="Q1551" t="s">
        <v>51</v>
      </c>
      <c r="R1551">
        <f t="shared" si="98"/>
        <v>1</v>
      </c>
      <c r="S1551">
        <f t="shared" si="99"/>
        <v>0</v>
      </c>
      <c r="T1551" t="str">
        <f>IF('Teams-Start'!A1551&gt;=1903,"Y","N")</f>
        <v>Y</v>
      </c>
      <c r="U1551">
        <v>666</v>
      </c>
      <c r="V1551">
        <v>5377</v>
      </c>
      <c r="W1551">
        <v>1282</v>
      </c>
      <c r="X1551">
        <v>207</v>
      </c>
      <c r="Y1551">
        <v>38</v>
      </c>
      <c r="Z1551">
        <v>148</v>
      </c>
      <c r="AA1551">
        <v>656</v>
      </c>
      <c r="AB1551">
        <v>825</v>
      </c>
      <c r="AC1551">
        <v>29</v>
      </c>
      <c r="AD1551">
        <v>30</v>
      </c>
      <c r="AE1551">
        <v>34</v>
      </c>
      <c r="AF1551">
        <v>49</v>
      </c>
      <c r="AG1551">
        <v>731</v>
      </c>
      <c r="AH1551">
        <v>658</v>
      </c>
      <c r="AI1551">
        <v>4.09</v>
      </c>
      <c r="AJ1551">
        <v>33</v>
      </c>
      <c r="AK1551">
        <v>9</v>
      </c>
      <c r="AL1551">
        <v>39</v>
      </c>
      <c r="AM1551">
        <v>4342</v>
      </c>
      <c r="AN1551">
        <v>1443</v>
      </c>
      <c r="AO1551">
        <v>153</v>
      </c>
      <c r="AP1551">
        <v>623</v>
      </c>
      <c r="AQ1551">
        <v>1045</v>
      </c>
      <c r="AR1551">
        <v>133</v>
      </c>
      <c r="AS1551">
        <v>142</v>
      </c>
      <c r="AT1551">
        <v>0.97799999999999998</v>
      </c>
      <c r="AU1551" t="s">
        <v>420</v>
      </c>
      <c r="AV1551" t="s">
        <v>518</v>
      </c>
      <c r="AW1551">
        <v>1501293</v>
      </c>
      <c r="AX1551">
        <v>101</v>
      </c>
      <c r="AY1551">
        <v>101</v>
      </c>
      <c r="AZ1551" t="s">
        <v>419</v>
      </c>
      <c r="BA1551" t="s">
        <v>419</v>
      </c>
      <c r="BB1551" t="s">
        <v>419</v>
      </c>
    </row>
    <row r="1552" spans="1:54" x14ac:dyDescent="0.25">
      <c r="A1552">
        <v>1970</v>
      </c>
      <c r="B1552" t="s">
        <v>157</v>
      </c>
      <c r="C1552" t="s">
        <v>528</v>
      </c>
      <c r="D1552" t="s">
        <v>528</v>
      </c>
      <c r="E1552" t="str">
        <f>VLOOKUP(D1552,TeamsFranchises!$A$2:$B$121,2,FALSE)</f>
        <v>Houston Astros</v>
      </c>
      <c r="F1552" t="s">
        <v>8</v>
      </c>
      <c r="G1552">
        <v>4</v>
      </c>
      <c r="H1552">
        <v>162</v>
      </c>
      <c r="I1552">
        <v>81</v>
      </c>
      <c r="J1552">
        <v>79</v>
      </c>
      <c r="K1552">
        <v>83</v>
      </c>
      <c r="L1552" t="s">
        <v>51</v>
      </c>
      <c r="N1552">
        <f t="shared" si="96"/>
        <v>0</v>
      </c>
      <c r="O1552" t="s">
        <v>51</v>
      </c>
      <c r="P1552">
        <f t="shared" si="97"/>
        <v>0</v>
      </c>
      <c r="Q1552" t="s">
        <v>51</v>
      </c>
      <c r="R1552">
        <f t="shared" si="98"/>
        <v>1</v>
      </c>
      <c r="S1552">
        <f t="shared" si="99"/>
        <v>0</v>
      </c>
      <c r="T1552" t="str">
        <f>IF('Teams-Start'!A1552&gt;=1903,"Y","N")</f>
        <v>Y</v>
      </c>
      <c r="U1552">
        <v>744</v>
      </c>
      <c r="V1552">
        <v>5574</v>
      </c>
      <c r="W1552">
        <v>1446</v>
      </c>
      <c r="X1552">
        <v>250</v>
      </c>
      <c r="Y1552">
        <v>47</v>
      </c>
      <c r="Z1552">
        <v>129</v>
      </c>
      <c r="AA1552">
        <v>598</v>
      </c>
      <c r="AB1552">
        <v>911</v>
      </c>
      <c r="AC1552">
        <v>114</v>
      </c>
      <c r="AD1552">
        <v>41</v>
      </c>
      <c r="AE1552">
        <v>27</v>
      </c>
      <c r="AF1552">
        <v>43</v>
      </c>
      <c r="AG1552">
        <v>763</v>
      </c>
      <c r="AH1552">
        <v>685</v>
      </c>
      <c r="AI1552">
        <v>4.2300000000000004</v>
      </c>
      <c r="AJ1552">
        <v>36</v>
      </c>
      <c r="AK1552">
        <v>6</v>
      </c>
      <c r="AL1552">
        <v>35</v>
      </c>
      <c r="AM1552">
        <v>4368</v>
      </c>
      <c r="AN1552">
        <v>1491</v>
      </c>
      <c r="AO1552">
        <v>131</v>
      </c>
      <c r="AP1552">
        <v>577</v>
      </c>
      <c r="AQ1552">
        <v>942</v>
      </c>
      <c r="AR1552">
        <v>140</v>
      </c>
      <c r="AS1552">
        <v>144</v>
      </c>
      <c r="AT1552">
        <v>0.97799999999999998</v>
      </c>
      <c r="AU1552" t="s">
        <v>539</v>
      </c>
      <c r="AV1552" t="s">
        <v>540</v>
      </c>
      <c r="AW1552">
        <v>1253444</v>
      </c>
      <c r="AX1552">
        <v>96</v>
      </c>
      <c r="AY1552">
        <v>96</v>
      </c>
      <c r="AZ1552" t="s">
        <v>528</v>
      </c>
      <c r="BA1552" t="s">
        <v>528</v>
      </c>
      <c r="BB1552" t="s">
        <v>528</v>
      </c>
    </row>
    <row r="1553" spans="1:54" x14ac:dyDescent="0.25">
      <c r="A1553">
        <v>1970</v>
      </c>
      <c r="B1553" t="s">
        <v>410</v>
      </c>
      <c r="C1553" t="s">
        <v>509</v>
      </c>
      <c r="D1553" t="s">
        <v>548</v>
      </c>
      <c r="E1553" t="str">
        <f>VLOOKUP(D1553,TeamsFranchises!$A$2:$B$121,2,FALSE)</f>
        <v>Kansas City Royals</v>
      </c>
      <c r="F1553" t="s">
        <v>8</v>
      </c>
      <c r="G1553">
        <v>4</v>
      </c>
      <c r="H1553">
        <v>162</v>
      </c>
      <c r="I1553">
        <v>79</v>
      </c>
      <c r="J1553">
        <v>65</v>
      </c>
      <c r="K1553">
        <v>97</v>
      </c>
      <c r="L1553" t="s">
        <v>51</v>
      </c>
      <c r="N1553">
        <f t="shared" si="96"/>
        <v>0</v>
      </c>
      <c r="O1553" t="s">
        <v>51</v>
      </c>
      <c r="P1553">
        <f t="shared" si="97"/>
        <v>0</v>
      </c>
      <c r="Q1553" t="s">
        <v>51</v>
      </c>
      <c r="R1553">
        <f t="shared" si="98"/>
        <v>1</v>
      </c>
      <c r="S1553">
        <f t="shared" si="99"/>
        <v>0</v>
      </c>
      <c r="T1553" t="str">
        <f>IF('Teams-Start'!A1553&gt;=1903,"Y","N")</f>
        <v>Y</v>
      </c>
      <c r="U1553">
        <v>611</v>
      </c>
      <c r="V1553">
        <v>5503</v>
      </c>
      <c r="W1553">
        <v>1341</v>
      </c>
      <c r="X1553">
        <v>202</v>
      </c>
      <c r="Y1553">
        <v>41</v>
      </c>
      <c r="Z1553">
        <v>97</v>
      </c>
      <c r="AA1553">
        <v>514</v>
      </c>
      <c r="AB1553">
        <v>958</v>
      </c>
      <c r="AC1553">
        <v>97</v>
      </c>
      <c r="AD1553">
        <v>53</v>
      </c>
      <c r="AE1553">
        <v>21</v>
      </c>
      <c r="AF1553">
        <v>27</v>
      </c>
      <c r="AG1553">
        <v>705</v>
      </c>
      <c r="AH1553">
        <v>615</v>
      </c>
      <c r="AI1553">
        <v>3.78</v>
      </c>
      <c r="AJ1553">
        <v>30</v>
      </c>
      <c r="AK1553">
        <v>11</v>
      </c>
      <c r="AL1553">
        <v>25</v>
      </c>
      <c r="AM1553">
        <v>4391</v>
      </c>
      <c r="AN1553">
        <v>1346</v>
      </c>
      <c r="AO1553">
        <v>138</v>
      </c>
      <c r="AP1553">
        <v>641</v>
      </c>
      <c r="AQ1553">
        <v>915</v>
      </c>
      <c r="AR1553">
        <v>152</v>
      </c>
      <c r="AS1553">
        <v>162</v>
      </c>
      <c r="AT1553">
        <v>0.97599999999999998</v>
      </c>
      <c r="AU1553" t="s">
        <v>549</v>
      </c>
      <c r="AV1553" t="s">
        <v>550</v>
      </c>
      <c r="AW1553">
        <v>693047</v>
      </c>
      <c r="AX1553">
        <v>99</v>
      </c>
      <c r="AY1553">
        <v>100</v>
      </c>
      <c r="AZ1553" t="s">
        <v>548</v>
      </c>
      <c r="BA1553" t="s">
        <v>509</v>
      </c>
      <c r="BB1553" t="s">
        <v>509</v>
      </c>
    </row>
    <row r="1554" spans="1:54" x14ac:dyDescent="0.25">
      <c r="A1554">
        <v>1970</v>
      </c>
      <c r="B1554" t="s">
        <v>157</v>
      </c>
      <c r="C1554" t="s">
        <v>511</v>
      </c>
      <c r="D1554" t="s">
        <v>260</v>
      </c>
      <c r="E1554" t="str">
        <f>VLOOKUP(D1554,TeamsFranchises!$A$2:$B$121,2,FALSE)</f>
        <v>Los Angeles Dodgers</v>
      </c>
      <c r="F1554" t="s">
        <v>8</v>
      </c>
      <c r="G1554">
        <v>2</v>
      </c>
      <c r="H1554">
        <v>161</v>
      </c>
      <c r="I1554">
        <v>81</v>
      </c>
      <c r="J1554">
        <v>87</v>
      </c>
      <c r="K1554">
        <v>74</v>
      </c>
      <c r="L1554" t="s">
        <v>51</v>
      </c>
      <c r="N1554">
        <f t="shared" si="96"/>
        <v>0</v>
      </c>
      <c r="O1554" t="s">
        <v>51</v>
      </c>
      <c r="P1554">
        <f t="shared" si="97"/>
        <v>0</v>
      </c>
      <c r="Q1554" t="s">
        <v>51</v>
      </c>
      <c r="R1554">
        <f t="shared" si="98"/>
        <v>1</v>
      </c>
      <c r="S1554">
        <f t="shared" si="99"/>
        <v>0</v>
      </c>
      <c r="T1554" t="str">
        <f>IF('Teams-Start'!A1554&gt;=1903,"Y","N")</f>
        <v>Y</v>
      </c>
      <c r="U1554">
        <v>749</v>
      </c>
      <c r="V1554">
        <v>5606</v>
      </c>
      <c r="W1554">
        <v>1515</v>
      </c>
      <c r="X1554">
        <v>233</v>
      </c>
      <c r="Y1554">
        <v>67</v>
      </c>
      <c r="Z1554">
        <v>87</v>
      </c>
      <c r="AA1554">
        <v>541</v>
      </c>
      <c r="AB1554">
        <v>841</v>
      </c>
      <c r="AC1554">
        <v>138</v>
      </c>
      <c r="AD1554">
        <v>57</v>
      </c>
      <c r="AE1554">
        <v>24</v>
      </c>
      <c r="AF1554">
        <v>50</v>
      </c>
      <c r="AG1554">
        <v>684</v>
      </c>
      <c r="AH1554">
        <v>619</v>
      </c>
      <c r="AI1554">
        <v>3.82</v>
      </c>
      <c r="AJ1554">
        <v>37</v>
      </c>
      <c r="AK1554">
        <v>17</v>
      </c>
      <c r="AL1554">
        <v>42</v>
      </c>
      <c r="AM1554">
        <v>4376</v>
      </c>
      <c r="AN1554">
        <v>1394</v>
      </c>
      <c r="AO1554">
        <v>164</v>
      </c>
      <c r="AP1554">
        <v>496</v>
      </c>
      <c r="AQ1554">
        <v>880</v>
      </c>
      <c r="AR1554">
        <v>135</v>
      </c>
      <c r="AS1554">
        <v>135</v>
      </c>
      <c r="AT1554">
        <v>0.97799999999999998</v>
      </c>
      <c r="AU1554" t="s">
        <v>512</v>
      </c>
      <c r="AV1554" t="s">
        <v>531</v>
      </c>
      <c r="AW1554">
        <v>1697142</v>
      </c>
      <c r="AX1554">
        <v>95</v>
      </c>
      <c r="AY1554">
        <v>94</v>
      </c>
      <c r="AZ1554" t="s">
        <v>260</v>
      </c>
      <c r="BA1554" t="s">
        <v>511</v>
      </c>
      <c r="BB1554" t="s">
        <v>511</v>
      </c>
    </row>
    <row r="1555" spans="1:54" x14ac:dyDescent="0.25">
      <c r="A1555">
        <v>1970</v>
      </c>
      <c r="B1555" t="s">
        <v>410</v>
      </c>
      <c r="C1555" t="s">
        <v>426</v>
      </c>
      <c r="D1555" t="s">
        <v>426</v>
      </c>
      <c r="E1555" t="str">
        <f>VLOOKUP(D1555,TeamsFranchises!$A$2:$B$121,2,FALSE)</f>
        <v>Minnesota Twins</v>
      </c>
      <c r="F1555" t="s">
        <v>8</v>
      </c>
      <c r="G1555">
        <v>1</v>
      </c>
      <c r="H1555">
        <v>162</v>
      </c>
      <c r="I1555">
        <v>81</v>
      </c>
      <c r="J1555">
        <v>98</v>
      </c>
      <c r="K1555">
        <v>64</v>
      </c>
      <c r="L1555" t="s">
        <v>76</v>
      </c>
      <c r="N1555">
        <f t="shared" si="96"/>
        <v>0</v>
      </c>
      <c r="O1555" t="s">
        <v>51</v>
      </c>
      <c r="P1555">
        <f t="shared" si="97"/>
        <v>0</v>
      </c>
      <c r="Q1555" t="s">
        <v>51</v>
      </c>
      <c r="R1555">
        <f t="shared" si="98"/>
        <v>1</v>
      </c>
      <c r="S1555">
        <f t="shared" si="99"/>
        <v>0</v>
      </c>
      <c r="T1555" t="str">
        <f>IF('Teams-Start'!A1555&gt;=1903,"Y","N")</f>
        <v>Y</v>
      </c>
      <c r="U1555">
        <v>744</v>
      </c>
      <c r="V1555">
        <v>5483</v>
      </c>
      <c r="W1555">
        <v>1438</v>
      </c>
      <c r="X1555">
        <v>230</v>
      </c>
      <c r="Y1555">
        <v>41</v>
      </c>
      <c r="Z1555">
        <v>153</v>
      </c>
      <c r="AA1555">
        <v>501</v>
      </c>
      <c r="AB1555">
        <v>905</v>
      </c>
      <c r="AC1555">
        <v>57</v>
      </c>
      <c r="AD1555">
        <v>52</v>
      </c>
      <c r="AE1555">
        <v>42</v>
      </c>
      <c r="AF1555">
        <v>38</v>
      </c>
      <c r="AG1555">
        <v>605</v>
      </c>
      <c r="AH1555">
        <v>520</v>
      </c>
      <c r="AI1555">
        <v>3.23</v>
      </c>
      <c r="AJ1555">
        <v>26</v>
      </c>
      <c r="AK1555">
        <v>12</v>
      </c>
      <c r="AL1555">
        <v>58</v>
      </c>
      <c r="AM1555">
        <v>4345</v>
      </c>
      <c r="AN1555">
        <v>1329</v>
      </c>
      <c r="AO1555">
        <v>130</v>
      </c>
      <c r="AP1555">
        <v>486</v>
      </c>
      <c r="AQ1555">
        <v>940</v>
      </c>
      <c r="AR1555">
        <v>123</v>
      </c>
      <c r="AS1555">
        <v>130</v>
      </c>
      <c r="AT1555">
        <v>0.98</v>
      </c>
      <c r="AU1555" t="s">
        <v>523</v>
      </c>
      <c r="AV1555" t="s">
        <v>524</v>
      </c>
      <c r="AW1555">
        <v>1261887</v>
      </c>
      <c r="AX1555">
        <v>103</v>
      </c>
      <c r="AY1555">
        <v>102</v>
      </c>
      <c r="AZ1555" t="s">
        <v>426</v>
      </c>
      <c r="BA1555" t="s">
        <v>426</v>
      </c>
      <c r="BB1555" t="s">
        <v>426</v>
      </c>
    </row>
    <row r="1556" spans="1:54" x14ac:dyDescent="0.25">
      <c r="A1556">
        <v>1970</v>
      </c>
      <c r="B1556" t="s">
        <v>410</v>
      </c>
      <c r="C1556" t="s">
        <v>563</v>
      </c>
      <c r="D1556" t="s">
        <v>282</v>
      </c>
      <c r="E1556" t="str">
        <f>VLOOKUP(D1556,TeamsFranchises!$A$2:$B$121,2,FALSE)</f>
        <v>Milwaukee Brewers</v>
      </c>
      <c r="F1556" t="s">
        <v>8</v>
      </c>
      <c r="G1556">
        <v>4</v>
      </c>
      <c r="H1556">
        <v>163</v>
      </c>
      <c r="I1556">
        <v>81</v>
      </c>
      <c r="J1556">
        <v>65</v>
      </c>
      <c r="K1556">
        <v>97</v>
      </c>
      <c r="L1556" t="s">
        <v>51</v>
      </c>
      <c r="N1556">
        <f t="shared" si="96"/>
        <v>0</v>
      </c>
      <c r="O1556" t="s">
        <v>51</v>
      </c>
      <c r="P1556">
        <f t="shared" si="97"/>
        <v>0</v>
      </c>
      <c r="Q1556" t="s">
        <v>51</v>
      </c>
      <c r="R1556">
        <f t="shared" si="98"/>
        <v>1</v>
      </c>
      <c r="S1556">
        <f t="shared" si="99"/>
        <v>0</v>
      </c>
      <c r="T1556" t="str">
        <f>IF('Teams-Start'!A1556&gt;=1903,"Y","N")</f>
        <v>Y</v>
      </c>
      <c r="U1556">
        <v>613</v>
      </c>
      <c r="V1556">
        <v>5395</v>
      </c>
      <c r="W1556">
        <v>1305</v>
      </c>
      <c r="X1556">
        <v>202</v>
      </c>
      <c r="Y1556">
        <v>24</v>
      </c>
      <c r="Z1556">
        <v>126</v>
      </c>
      <c r="AA1556">
        <v>592</v>
      </c>
      <c r="AB1556">
        <v>985</v>
      </c>
      <c r="AC1556">
        <v>91</v>
      </c>
      <c r="AD1556">
        <v>73</v>
      </c>
      <c r="AE1556">
        <v>36</v>
      </c>
      <c r="AF1556">
        <v>32</v>
      </c>
      <c r="AG1556">
        <v>751</v>
      </c>
      <c r="AH1556">
        <v>676</v>
      </c>
      <c r="AI1556">
        <v>4.21</v>
      </c>
      <c r="AJ1556">
        <v>31</v>
      </c>
      <c r="AK1556">
        <v>2</v>
      </c>
      <c r="AL1556">
        <v>27</v>
      </c>
      <c r="AM1556">
        <v>4340</v>
      </c>
      <c r="AN1556">
        <v>1397</v>
      </c>
      <c r="AO1556">
        <v>146</v>
      </c>
      <c r="AP1556">
        <v>587</v>
      </c>
      <c r="AQ1556">
        <v>895</v>
      </c>
      <c r="AR1556">
        <v>136</v>
      </c>
      <c r="AS1556">
        <v>142</v>
      </c>
      <c r="AT1556">
        <v>0.97799999999999998</v>
      </c>
      <c r="AU1556" t="s">
        <v>281</v>
      </c>
      <c r="AV1556" t="s">
        <v>501</v>
      </c>
      <c r="AW1556">
        <v>933690</v>
      </c>
      <c r="AX1556">
        <v>100</v>
      </c>
      <c r="AY1556">
        <v>101</v>
      </c>
      <c r="AZ1556" t="s">
        <v>282</v>
      </c>
      <c r="BA1556" t="s">
        <v>282</v>
      </c>
      <c r="BB1556" t="s">
        <v>282</v>
      </c>
    </row>
    <row r="1557" spans="1:54" x14ac:dyDescent="0.25">
      <c r="A1557">
        <v>1970</v>
      </c>
      <c r="B1557" t="s">
        <v>157</v>
      </c>
      <c r="C1557" t="s">
        <v>551</v>
      </c>
      <c r="D1557" t="s">
        <v>398</v>
      </c>
      <c r="E1557" t="str">
        <f>VLOOKUP(D1557,TeamsFranchises!$A$2:$B$121,2,FALSE)</f>
        <v>Washington Nationals</v>
      </c>
      <c r="F1557" t="s">
        <v>37</v>
      </c>
      <c r="G1557">
        <v>6</v>
      </c>
      <c r="H1557">
        <v>162</v>
      </c>
      <c r="I1557">
        <v>80</v>
      </c>
      <c r="J1557">
        <v>73</v>
      </c>
      <c r="K1557">
        <v>89</v>
      </c>
      <c r="L1557" t="s">
        <v>51</v>
      </c>
      <c r="N1557">
        <f t="shared" si="96"/>
        <v>0</v>
      </c>
      <c r="O1557" t="s">
        <v>51</v>
      </c>
      <c r="P1557">
        <f t="shared" si="97"/>
        <v>0</v>
      </c>
      <c r="Q1557" t="s">
        <v>51</v>
      </c>
      <c r="R1557">
        <f t="shared" si="98"/>
        <v>1</v>
      </c>
      <c r="S1557">
        <f t="shared" si="99"/>
        <v>0</v>
      </c>
      <c r="T1557" t="str">
        <f>IF('Teams-Start'!A1557&gt;=1903,"Y","N")</f>
        <v>Y</v>
      </c>
      <c r="U1557">
        <v>687</v>
      </c>
      <c r="V1557">
        <v>5411</v>
      </c>
      <c r="W1557">
        <v>1284</v>
      </c>
      <c r="X1557">
        <v>211</v>
      </c>
      <c r="Y1557">
        <v>35</v>
      </c>
      <c r="Z1557">
        <v>136</v>
      </c>
      <c r="AA1557">
        <v>659</v>
      </c>
      <c r="AB1557">
        <v>972</v>
      </c>
      <c r="AC1557">
        <v>65</v>
      </c>
      <c r="AD1557">
        <v>45</v>
      </c>
      <c r="AE1557">
        <v>39</v>
      </c>
      <c r="AF1557">
        <v>35</v>
      </c>
      <c r="AG1557">
        <v>807</v>
      </c>
      <c r="AH1557">
        <v>720</v>
      </c>
      <c r="AI1557">
        <v>4.5</v>
      </c>
      <c r="AJ1557">
        <v>29</v>
      </c>
      <c r="AK1557">
        <v>10</v>
      </c>
      <c r="AL1557">
        <v>32</v>
      </c>
      <c r="AM1557">
        <v>4316</v>
      </c>
      <c r="AN1557">
        <v>1434</v>
      </c>
      <c r="AO1557">
        <v>162</v>
      </c>
      <c r="AP1557">
        <v>716</v>
      </c>
      <c r="AQ1557">
        <v>914</v>
      </c>
      <c r="AR1557">
        <v>141</v>
      </c>
      <c r="AS1557">
        <v>193</v>
      </c>
      <c r="AT1557">
        <v>0.97699999999999998</v>
      </c>
      <c r="AU1557" t="s">
        <v>552</v>
      </c>
      <c r="AV1557" t="s">
        <v>553</v>
      </c>
      <c r="AW1557">
        <v>1424683</v>
      </c>
      <c r="AX1557">
        <v>99</v>
      </c>
      <c r="AY1557">
        <v>101</v>
      </c>
      <c r="AZ1557" t="s">
        <v>551</v>
      </c>
      <c r="BA1557" t="s">
        <v>551</v>
      </c>
      <c r="BB1557" t="s">
        <v>551</v>
      </c>
    </row>
    <row r="1558" spans="1:54" x14ac:dyDescent="0.25">
      <c r="A1558">
        <v>1970</v>
      </c>
      <c r="B1558" t="s">
        <v>410</v>
      </c>
      <c r="C1558" t="s">
        <v>436</v>
      </c>
      <c r="D1558" t="s">
        <v>412</v>
      </c>
      <c r="E1558" t="str">
        <f>VLOOKUP(D1558,TeamsFranchises!$A$2:$B$121,2,FALSE)</f>
        <v>New York Yankees</v>
      </c>
      <c r="F1558" t="s">
        <v>37</v>
      </c>
      <c r="G1558">
        <v>2</v>
      </c>
      <c r="H1558">
        <v>163</v>
      </c>
      <c r="I1558">
        <v>81</v>
      </c>
      <c r="J1558">
        <v>93</v>
      </c>
      <c r="K1558">
        <v>69</v>
      </c>
      <c r="L1558" t="s">
        <v>51</v>
      </c>
      <c r="N1558">
        <f t="shared" si="96"/>
        <v>0</v>
      </c>
      <c r="O1558" t="s">
        <v>51</v>
      </c>
      <c r="P1558">
        <f t="shared" si="97"/>
        <v>0</v>
      </c>
      <c r="Q1558" t="s">
        <v>51</v>
      </c>
      <c r="R1558">
        <f t="shared" si="98"/>
        <v>1</v>
      </c>
      <c r="S1558">
        <f t="shared" si="99"/>
        <v>0</v>
      </c>
      <c r="T1558" t="str">
        <f>IF('Teams-Start'!A1558&gt;=1903,"Y","N")</f>
        <v>Y</v>
      </c>
      <c r="U1558">
        <v>680</v>
      </c>
      <c r="V1558">
        <v>5492</v>
      </c>
      <c r="W1558">
        <v>1381</v>
      </c>
      <c r="X1558">
        <v>208</v>
      </c>
      <c r="Y1558">
        <v>41</v>
      </c>
      <c r="Z1558">
        <v>111</v>
      </c>
      <c r="AA1558">
        <v>588</v>
      </c>
      <c r="AB1558">
        <v>808</v>
      </c>
      <c r="AC1558">
        <v>105</v>
      </c>
      <c r="AD1558">
        <v>61</v>
      </c>
      <c r="AE1558">
        <v>25</v>
      </c>
      <c r="AF1558">
        <v>46</v>
      </c>
      <c r="AG1558">
        <v>612</v>
      </c>
      <c r="AH1558">
        <v>530</v>
      </c>
      <c r="AI1558">
        <v>3.24</v>
      </c>
      <c r="AJ1558">
        <v>36</v>
      </c>
      <c r="AK1558">
        <v>6</v>
      </c>
      <c r="AL1558">
        <v>49</v>
      </c>
      <c r="AM1558">
        <v>4415</v>
      </c>
      <c r="AN1558">
        <v>1386</v>
      </c>
      <c r="AO1558">
        <v>130</v>
      </c>
      <c r="AP1558">
        <v>451</v>
      </c>
      <c r="AQ1558">
        <v>777</v>
      </c>
      <c r="AR1558">
        <v>130</v>
      </c>
      <c r="AS1558">
        <v>146</v>
      </c>
      <c r="AT1558">
        <v>0.98</v>
      </c>
      <c r="AU1558" t="s">
        <v>459</v>
      </c>
      <c r="AV1558" t="s">
        <v>491</v>
      </c>
      <c r="AW1558">
        <v>1136879</v>
      </c>
      <c r="AX1558">
        <v>95</v>
      </c>
      <c r="AY1558">
        <v>95</v>
      </c>
      <c r="AZ1558" t="s">
        <v>412</v>
      </c>
      <c r="BA1558" t="s">
        <v>436</v>
      </c>
      <c r="BB1558" t="s">
        <v>436</v>
      </c>
    </row>
    <row r="1559" spans="1:54" x14ac:dyDescent="0.25">
      <c r="A1559">
        <v>1970</v>
      </c>
      <c r="B1559" t="s">
        <v>157</v>
      </c>
      <c r="C1559" t="s">
        <v>532</v>
      </c>
      <c r="D1559" t="s">
        <v>533</v>
      </c>
      <c r="E1559" t="str">
        <f>VLOOKUP(D1559,TeamsFranchises!$A$2:$B$121,2,FALSE)</f>
        <v>New York Mets</v>
      </c>
      <c r="F1559" t="s">
        <v>37</v>
      </c>
      <c r="G1559">
        <v>3</v>
      </c>
      <c r="H1559">
        <v>162</v>
      </c>
      <c r="I1559">
        <v>82</v>
      </c>
      <c r="J1559">
        <v>83</v>
      </c>
      <c r="K1559">
        <v>79</v>
      </c>
      <c r="L1559" t="s">
        <v>51</v>
      </c>
      <c r="N1559">
        <f t="shared" si="96"/>
        <v>0</v>
      </c>
      <c r="O1559" t="s">
        <v>51</v>
      </c>
      <c r="P1559">
        <f t="shared" si="97"/>
        <v>0</v>
      </c>
      <c r="Q1559" t="s">
        <v>51</v>
      </c>
      <c r="R1559">
        <f t="shared" si="98"/>
        <v>1</v>
      </c>
      <c r="S1559">
        <f t="shared" si="99"/>
        <v>0</v>
      </c>
      <c r="T1559" t="str">
        <f>IF('Teams-Start'!A1559&gt;=1903,"Y","N")</f>
        <v>Y</v>
      </c>
      <c r="U1559">
        <v>695</v>
      </c>
      <c r="V1559">
        <v>5443</v>
      </c>
      <c r="W1559">
        <v>1358</v>
      </c>
      <c r="X1559">
        <v>211</v>
      </c>
      <c r="Y1559">
        <v>42</v>
      </c>
      <c r="Z1559">
        <v>120</v>
      </c>
      <c r="AA1559">
        <v>684</v>
      </c>
      <c r="AB1559">
        <v>1062</v>
      </c>
      <c r="AC1559">
        <v>118</v>
      </c>
      <c r="AD1559">
        <v>54</v>
      </c>
      <c r="AE1559">
        <v>26</v>
      </c>
      <c r="AF1559">
        <v>48</v>
      </c>
      <c r="AG1559">
        <v>630</v>
      </c>
      <c r="AH1559">
        <v>559</v>
      </c>
      <c r="AI1559">
        <v>3.45</v>
      </c>
      <c r="AJ1559">
        <v>47</v>
      </c>
      <c r="AK1559">
        <v>10</v>
      </c>
      <c r="AL1559">
        <v>32</v>
      </c>
      <c r="AM1559">
        <v>4379</v>
      </c>
      <c r="AN1559">
        <v>1260</v>
      </c>
      <c r="AO1559">
        <v>135</v>
      </c>
      <c r="AP1559">
        <v>575</v>
      </c>
      <c r="AQ1559">
        <v>1064</v>
      </c>
      <c r="AR1559">
        <v>124</v>
      </c>
      <c r="AS1559">
        <v>136</v>
      </c>
      <c r="AT1559">
        <v>0.97899999999999998</v>
      </c>
      <c r="AU1559" t="s">
        <v>534</v>
      </c>
      <c r="AV1559" t="s">
        <v>536</v>
      </c>
      <c r="AW1559">
        <v>2697479</v>
      </c>
      <c r="AX1559">
        <v>100</v>
      </c>
      <c r="AY1559">
        <v>99</v>
      </c>
      <c r="AZ1559" t="s">
        <v>533</v>
      </c>
      <c r="BA1559" t="s">
        <v>532</v>
      </c>
      <c r="BB1559" t="s">
        <v>532</v>
      </c>
    </row>
    <row r="1560" spans="1:54" x14ac:dyDescent="0.25">
      <c r="A1560">
        <v>1970</v>
      </c>
      <c r="B1560" t="s">
        <v>410</v>
      </c>
      <c r="C1560" t="s">
        <v>423</v>
      </c>
      <c r="D1560" t="s">
        <v>423</v>
      </c>
      <c r="E1560" t="str">
        <f>VLOOKUP(D1560,TeamsFranchises!$A$2:$B$121,2,FALSE)</f>
        <v>Oakland Athletics</v>
      </c>
      <c r="F1560" t="s">
        <v>8</v>
      </c>
      <c r="G1560">
        <v>2</v>
      </c>
      <c r="H1560">
        <v>162</v>
      </c>
      <c r="I1560">
        <v>81</v>
      </c>
      <c r="J1560">
        <v>89</v>
      </c>
      <c r="K1560">
        <v>73</v>
      </c>
      <c r="L1560" t="s">
        <v>51</v>
      </c>
      <c r="N1560">
        <f t="shared" si="96"/>
        <v>0</v>
      </c>
      <c r="O1560" t="s">
        <v>51</v>
      </c>
      <c r="P1560">
        <f t="shared" si="97"/>
        <v>0</v>
      </c>
      <c r="Q1560" t="s">
        <v>51</v>
      </c>
      <c r="R1560">
        <f t="shared" si="98"/>
        <v>1</v>
      </c>
      <c r="S1560">
        <f t="shared" si="99"/>
        <v>0</v>
      </c>
      <c r="T1560" t="str">
        <f>IF('Teams-Start'!A1560&gt;=1903,"Y","N")</f>
        <v>Y</v>
      </c>
      <c r="U1560">
        <v>678</v>
      </c>
      <c r="V1560">
        <v>5376</v>
      </c>
      <c r="W1560">
        <v>1338</v>
      </c>
      <c r="X1560">
        <v>208</v>
      </c>
      <c r="Y1560">
        <v>24</v>
      </c>
      <c r="Z1560">
        <v>171</v>
      </c>
      <c r="AA1560">
        <v>584</v>
      </c>
      <c r="AB1560">
        <v>977</v>
      </c>
      <c r="AC1560">
        <v>131</v>
      </c>
      <c r="AD1560">
        <v>68</v>
      </c>
      <c r="AE1560">
        <v>36</v>
      </c>
      <c r="AF1560">
        <v>36</v>
      </c>
      <c r="AG1560">
        <v>593</v>
      </c>
      <c r="AH1560">
        <v>529</v>
      </c>
      <c r="AI1560">
        <v>3.3</v>
      </c>
      <c r="AJ1560">
        <v>33</v>
      </c>
      <c r="AK1560">
        <v>15</v>
      </c>
      <c r="AL1560">
        <v>40</v>
      </c>
      <c r="AM1560">
        <v>4328</v>
      </c>
      <c r="AN1560">
        <v>1253</v>
      </c>
      <c r="AO1560">
        <v>134</v>
      </c>
      <c r="AP1560">
        <v>542</v>
      </c>
      <c r="AQ1560">
        <v>858</v>
      </c>
      <c r="AR1560">
        <v>141</v>
      </c>
      <c r="AS1560">
        <v>152</v>
      </c>
      <c r="AT1560">
        <v>0.97699999999999998</v>
      </c>
      <c r="AU1560" t="s">
        <v>546</v>
      </c>
      <c r="AV1560" t="s">
        <v>547</v>
      </c>
      <c r="AW1560">
        <v>778355</v>
      </c>
      <c r="AX1560">
        <v>97</v>
      </c>
      <c r="AY1560">
        <v>95</v>
      </c>
      <c r="AZ1560" t="s">
        <v>423</v>
      </c>
      <c r="BA1560" t="s">
        <v>423</v>
      </c>
      <c r="BB1560" t="s">
        <v>423</v>
      </c>
    </row>
    <row r="1561" spans="1:54" x14ac:dyDescent="0.25">
      <c r="A1561">
        <v>1970</v>
      </c>
      <c r="B1561" t="s">
        <v>157</v>
      </c>
      <c r="C1561" t="s">
        <v>122</v>
      </c>
      <c r="D1561" t="s">
        <v>122</v>
      </c>
      <c r="E1561" t="str">
        <f>VLOOKUP(D1561,TeamsFranchises!$A$2:$B$121,2,FALSE)</f>
        <v>Philadelphia Phillies</v>
      </c>
      <c r="F1561" t="s">
        <v>37</v>
      </c>
      <c r="G1561">
        <v>5</v>
      </c>
      <c r="H1561">
        <v>161</v>
      </c>
      <c r="I1561">
        <v>80</v>
      </c>
      <c r="J1561">
        <v>73</v>
      </c>
      <c r="K1561">
        <v>88</v>
      </c>
      <c r="L1561" t="s">
        <v>51</v>
      </c>
      <c r="N1561">
        <f t="shared" si="96"/>
        <v>0</v>
      </c>
      <c r="O1561" t="s">
        <v>51</v>
      </c>
      <c r="P1561">
        <f t="shared" si="97"/>
        <v>0</v>
      </c>
      <c r="Q1561" t="s">
        <v>51</v>
      </c>
      <c r="R1561">
        <f t="shared" si="98"/>
        <v>1</v>
      </c>
      <c r="S1561">
        <f t="shared" si="99"/>
        <v>0</v>
      </c>
      <c r="T1561" t="str">
        <f>IF('Teams-Start'!A1561&gt;=1903,"Y","N")</f>
        <v>Y</v>
      </c>
      <c r="U1561">
        <v>594</v>
      </c>
      <c r="V1561">
        <v>5456</v>
      </c>
      <c r="W1561">
        <v>1299</v>
      </c>
      <c r="X1561">
        <v>224</v>
      </c>
      <c r="Y1561">
        <v>58</v>
      </c>
      <c r="Z1561">
        <v>101</v>
      </c>
      <c r="AA1561">
        <v>519</v>
      </c>
      <c r="AB1561">
        <v>1066</v>
      </c>
      <c r="AC1561">
        <v>72</v>
      </c>
      <c r="AD1561">
        <v>64</v>
      </c>
      <c r="AE1561">
        <v>25</v>
      </c>
      <c r="AF1561">
        <v>37</v>
      </c>
      <c r="AG1561">
        <v>730</v>
      </c>
      <c r="AH1561">
        <v>677</v>
      </c>
      <c r="AI1561">
        <v>4.17</v>
      </c>
      <c r="AJ1561">
        <v>24</v>
      </c>
      <c r="AK1561">
        <v>8</v>
      </c>
      <c r="AL1561">
        <v>36</v>
      </c>
      <c r="AM1561">
        <v>4383</v>
      </c>
      <c r="AN1561">
        <v>1483</v>
      </c>
      <c r="AO1561">
        <v>132</v>
      </c>
      <c r="AP1561">
        <v>538</v>
      </c>
      <c r="AQ1561">
        <v>1047</v>
      </c>
      <c r="AR1561">
        <v>114</v>
      </c>
      <c r="AS1561">
        <v>134</v>
      </c>
      <c r="AT1561">
        <v>0.98099999999999998</v>
      </c>
      <c r="AU1561" t="s">
        <v>358</v>
      </c>
      <c r="AV1561" t="s">
        <v>503</v>
      </c>
      <c r="AW1561">
        <v>708247</v>
      </c>
      <c r="AX1561">
        <v>98</v>
      </c>
      <c r="AY1561">
        <v>99</v>
      </c>
      <c r="AZ1561" t="s">
        <v>122</v>
      </c>
      <c r="BA1561" t="s">
        <v>122</v>
      </c>
      <c r="BB1561" t="s">
        <v>122</v>
      </c>
    </row>
    <row r="1562" spans="1:54" x14ac:dyDescent="0.25">
      <c r="A1562">
        <v>1970</v>
      </c>
      <c r="B1562" t="s">
        <v>157</v>
      </c>
      <c r="C1562" t="s">
        <v>229</v>
      </c>
      <c r="D1562" t="s">
        <v>229</v>
      </c>
      <c r="E1562" t="str">
        <f>VLOOKUP(D1562,TeamsFranchises!$A$2:$B$121,2,FALSE)</f>
        <v>Pittsburgh Pirates</v>
      </c>
      <c r="F1562" t="s">
        <v>37</v>
      </c>
      <c r="G1562">
        <v>1</v>
      </c>
      <c r="H1562">
        <v>162</v>
      </c>
      <c r="I1562">
        <v>82</v>
      </c>
      <c r="J1562">
        <v>89</v>
      </c>
      <c r="K1562">
        <v>73</v>
      </c>
      <c r="L1562" t="s">
        <v>76</v>
      </c>
      <c r="N1562">
        <f t="shared" si="96"/>
        <v>0</v>
      </c>
      <c r="O1562" t="s">
        <v>51</v>
      </c>
      <c r="P1562">
        <f t="shared" si="97"/>
        <v>0</v>
      </c>
      <c r="Q1562" t="s">
        <v>51</v>
      </c>
      <c r="R1562">
        <f t="shared" si="98"/>
        <v>1</v>
      </c>
      <c r="S1562">
        <f t="shared" si="99"/>
        <v>0</v>
      </c>
      <c r="T1562" t="str">
        <f>IF('Teams-Start'!A1562&gt;=1903,"Y","N")</f>
        <v>Y</v>
      </c>
      <c r="U1562">
        <v>729</v>
      </c>
      <c r="V1562">
        <v>5637</v>
      </c>
      <c r="W1562">
        <v>1522</v>
      </c>
      <c r="X1562">
        <v>235</v>
      </c>
      <c r="Y1562">
        <v>70</v>
      </c>
      <c r="Z1562">
        <v>130</v>
      </c>
      <c r="AA1562">
        <v>444</v>
      </c>
      <c r="AB1562">
        <v>871</v>
      </c>
      <c r="AC1562">
        <v>66</v>
      </c>
      <c r="AD1562">
        <v>34</v>
      </c>
      <c r="AE1562">
        <v>44</v>
      </c>
      <c r="AF1562">
        <v>53</v>
      </c>
      <c r="AG1562">
        <v>664</v>
      </c>
      <c r="AH1562">
        <v>597</v>
      </c>
      <c r="AI1562">
        <v>3.7</v>
      </c>
      <c r="AJ1562">
        <v>36</v>
      </c>
      <c r="AK1562">
        <v>13</v>
      </c>
      <c r="AL1562">
        <v>43</v>
      </c>
      <c r="AM1562">
        <v>4361</v>
      </c>
      <c r="AN1562">
        <v>1386</v>
      </c>
      <c r="AO1562">
        <v>106</v>
      </c>
      <c r="AP1562">
        <v>625</v>
      </c>
      <c r="AQ1562">
        <v>990</v>
      </c>
      <c r="AR1562">
        <v>137</v>
      </c>
      <c r="AS1562">
        <v>195</v>
      </c>
      <c r="AT1562">
        <v>0.97899999999999998</v>
      </c>
      <c r="AU1562" t="s">
        <v>390</v>
      </c>
      <c r="AV1562" t="s">
        <v>564</v>
      </c>
      <c r="AW1562">
        <v>1341947</v>
      </c>
      <c r="AX1562">
        <v>97</v>
      </c>
      <c r="AY1562">
        <v>96</v>
      </c>
      <c r="AZ1562" t="s">
        <v>229</v>
      </c>
      <c r="BA1562" t="s">
        <v>229</v>
      </c>
      <c r="BB1562" t="s">
        <v>229</v>
      </c>
    </row>
    <row r="1563" spans="1:54" x14ac:dyDescent="0.25">
      <c r="A1563">
        <v>1970</v>
      </c>
      <c r="B1563" t="s">
        <v>157</v>
      </c>
      <c r="C1563" t="s">
        <v>554</v>
      </c>
      <c r="D1563" t="s">
        <v>555</v>
      </c>
      <c r="E1563" t="str">
        <f>VLOOKUP(D1563,TeamsFranchises!$A$2:$B$121,2,FALSE)</f>
        <v>San Diego Padres</v>
      </c>
      <c r="F1563" t="s">
        <v>8</v>
      </c>
      <c r="G1563">
        <v>6</v>
      </c>
      <c r="H1563">
        <v>162</v>
      </c>
      <c r="I1563">
        <v>81</v>
      </c>
      <c r="J1563">
        <v>63</v>
      </c>
      <c r="K1563">
        <v>99</v>
      </c>
      <c r="L1563" t="s">
        <v>51</v>
      </c>
      <c r="N1563">
        <f t="shared" si="96"/>
        <v>0</v>
      </c>
      <c r="O1563" t="s">
        <v>51</v>
      </c>
      <c r="P1563">
        <f t="shared" si="97"/>
        <v>0</v>
      </c>
      <c r="Q1563" t="s">
        <v>51</v>
      </c>
      <c r="R1563">
        <f t="shared" si="98"/>
        <v>1</v>
      </c>
      <c r="S1563">
        <f t="shared" si="99"/>
        <v>0</v>
      </c>
      <c r="T1563" t="str">
        <f>IF('Teams-Start'!A1563&gt;=1903,"Y","N")</f>
        <v>Y</v>
      </c>
      <c r="U1563">
        <v>681</v>
      </c>
      <c r="V1563">
        <v>5494</v>
      </c>
      <c r="W1563">
        <v>1353</v>
      </c>
      <c r="X1563">
        <v>208</v>
      </c>
      <c r="Y1563">
        <v>36</v>
      </c>
      <c r="Z1563">
        <v>172</v>
      </c>
      <c r="AA1563">
        <v>500</v>
      </c>
      <c r="AB1563">
        <v>1164</v>
      </c>
      <c r="AC1563">
        <v>60</v>
      </c>
      <c r="AD1563">
        <v>45</v>
      </c>
      <c r="AE1563">
        <v>39</v>
      </c>
      <c r="AF1563">
        <v>29</v>
      </c>
      <c r="AG1563">
        <v>788</v>
      </c>
      <c r="AH1563">
        <v>697</v>
      </c>
      <c r="AI1563">
        <v>4.3600000000000003</v>
      </c>
      <c r="AJ1563">
        <v>24</v>
      </c>
      <c r="AK1563">
        <v>9</v>
      </c>
      <c r="AL1563">
        <v>32</v>
      </c>
      <c r="AM1563">
        <v>4321</v>
      </c>
      <c r="AN1563">
        <v>1483</v>
      </c>
      <c r="AO1563">
        <v>149</v>
      </c>
      <c r="AP1563">
        <v>611</v>
      </c>
      <c r="AQ1563">
        <v>886</v>
      </c>
      <c r="AR1563">
        <v>158</v>
      </c>
      <c r="AS1563">
        <v>159</v>
      </c>
      <c r="AT1563">
        <v>0.97499999999999998</v>
      </c>
      <c r="AU1563" t="s">
        <v>556</v>
      </c>
      <c r="AV1563" t="s">
        <v>557</v>
      </c>
      <c r="AW1563">
        <v>643679</v>
      </c>
      <c r="AX1563">
        <v>96</v>
      </c>
      <c r="AY1563">
        <v>98</v>
      </c>
      <c r="AZ1563" t="s">
        <v>555</v>
      </c>
      <c r="BA1563" t="s">
        <v>554</v>
      </c>
      <c r="BB1563" t="s">
        <v>554</v>
      </c>
    </row>
    <row r="1564" spans="1:54" x14ac:dyDescent="0.25">
      <c r="A1564">
        <v>1970</v>
      </c>
      <c r="B1564" t="s">
        <v>157</v>
      </c>
      <c r="C1564" t="s">
        <v>514</v>
      </c>
      <c r="D1564" t="s">
        <v>243</v>
      </c>
      <c r="E1564" t="str">
        <f>VLOOKUP(D1564,TeamsFranchises!$A$2:$B$121,2,FALSE)</f>
        <v>San Francisco Giants</v>
      </c>
      <c r="F1564" t="s">
        <v>8</v>
      </c>
      <c r="G1564">
        <v>3</v>
      </c>
      <c r="H1564">
        <v>162</v>
      </c>
      <c r="I1564">
        <v>81</v>
      </c>
      <c r="J1564">
        <v>86</v>
      </c>
      <c r="K1564">
        <v>76</v>
      </c>
      <c r="L1564" t="s">
        <v>51</v>
      </c>
      <c r="N1564">
        <f t="shared" si="96"/>
        <v>0</v>
      </c>
      <c r="O1564" t="s">
        <v>51</v>
      </c>
      <c r="P1564">
        <f t="shared" si="97"/>
        <v>0</v>
      </c>
      <c r="Q1564" t="s">
        <v>51</v>
      </c>
      <c r="R1564">
        <f t="shared" si="98"/>
        <v>1</v>
      </c>
      <c r="S1564">
        <f t="shared" si="99"/>
        <v>0</v>
      </c>
      <c r="T1564" t="str">
        <f>IF('Teams-Start'!A1564&gt;=1903,"Y","N")</f>
        <v>Y</v>
      </c>
      <c r="U1564">
        <v>831</v>
      </c>
      <c r="V1564">
        <v>5578</v>
      </c>
      <c r="W1564">
        <v>1460</v>
      </c>
      <c r="X1564">
        <v>257</v>
      </c>
      <c r="Y1564">
        <v>35</v>
      </c>
      <c r="Z1564">
        <v>165</v>
      </c>
      <c r="AA1564">
        <v>729</v>
      </c>
      <c r="AB1564">
        <v>1005</v>
      </c>
      <c r="AC1564">
        <v>83</v>
      </c>
      <c r="AD1564">
        <v>27</v>
      </c>
      <c r="AE1564">
        <v>56</v>
      </c>
      <c r="AF1564">
        <v>40</v>
      </c>
      <c r="AG1564">
        <v>826</v>
      </c>
      <c r="AH1564">
        <v>729</v>
      </c>
      <c r="AI1564">
        <v>4.5</v>
      </c>
      <c r="AJ1564">
        <v>50</v>
      </c>
      <c r="AK1564">
        <v>7</v>
      </c>
      <c r="AL1564">
        <v>30</v>
      </c>
      <c r="AM1564">
        <v>4373</v>
      </c>
      <c r="AN1564">
        <v>1514</v>
      </c>
      <c r="AO1564">
        <v>156</v>
      </c>
      <c r="AP1564">
        <v>604</v>
      </c>
      <c r="AQ1564">
        <v>931</v>
      </c>
      <c r="AR1564">
        <v>170</v>
      </c>
      <c r="AS1564">
        <v>153</v>
      </c>
      <c r="AT1564">
        <v>0.97299999999999998</v>
      </c>
      <c r="AU1564" t="s">
        <v>515</v>
      </c>
      <c r="AV1564" t="s">
        <v>517</v>
      </c>
      <c r="AW1564">
        <v>740720</v>
      </c>
      <c r="AX1564">
        <v>100</v>
      </c>
      <c r="AY1564">
        <v>99</v>
      </c>
      <c r="AZ1564" t="s">
        <v>243</v>
      </c>
      <c r="BA1564" t="s">
        <v>514</v>
      </c>
      <c r="BB1564" t="s">
        <v>514</v>
      </c>
    </row>
    <row r="1565" spans="1:54" x14ac:dyDescent="0.25">
      <c r="A1565">
        <v>1970</v>
      </c>
      <c r="B1565" t="s">
        <v>157</v>
      </c>
      <c r="C1565" t="s">
        <v>396</v>
      </c>
      <c r="D1565" t="s">
        <v>154</v>
      </c>
      <c r="E1565" t="str">
        <f>VLOOKUP(D1565,TeamsFranchises!$A$2:$B$121,2,FALSE)</f>
        <v>St. Louis Cardinals</v>
      </c>
      <c r="F1565" t="s">
        <v>37</v>
      </c>
      <c r="G1565">
        <v>4</v>
      </c>
      <c r="H1565">
        <v>162</v>
      </c>
      <c r="I1565">
        <v>81</v>
      </c>
      <c r="J1565">
        <v>76</v>
      </c>
      <c r="K1565">
        <v>86</v>
      </c>
      <c r="L1565" t="s">
        <v>51</v>
      </c>
      <c r="N1565">
        <f t="shared" si="96"/>
        <v>0</v>
      </c>
      <c r="O1565" t="s">
        <v>51</v>
      </c>
      <c r="P1565">
        <f t="shared" si="97"/>
        <v>0</v>
      </c>
      <c r="Q1565" t="s">
        <v>51</v>
      </c>
      <c r="R1565">
        <f t="shared" si="98"/>
        <v>1</v>
      </c>
      <c r="S1565">
        <f t="shared" si="99"/>
        <v>0</v>
      </c>
      <c r="T1565" t="str">
        <f>IF('Teams-Start'!A1565&gt;=1903,"Y","N")</f>
        <v>Y</v>
      </c>
      <c r="U1565">
        <v>744</v>
      </c>
      <c r="V1565">
        <v>5689</v>
      </c>
      <c r="W1565">
        <v>1497</v>
      </c>
      <c r="X1565">
        <v>218</v>
      </c>
      <c r="Y1565">
        <v>51</v>
      </c>
      <c r="Z1565">
        <v>113</v>
      </c>
      <c r="AA1565">
        <v>569</v>
      </c>
      <c r="AB1565">
        <v>961</v>
      </c>
      <c r="AC1565">
        <v>117</v>
      </c>
      <c r="AD1565">
        <v>47</v>
      </c>
      <c r="AE1565">
        <v>26</v>
      </c>
      <c r="AF1565">
        <v>40</v>
      </c>
      <c r="AG1565">
        <v>747</v>
      </c>
      <c r="AH1565">
        <v>665</v>
      </c>
      <c r="AI1565">
        <v>4.0599999999999996</v>
      </c>
      <c r="AJ1565">
        <v>51</v>
      </c>
      <c r="AK1565">
        <v>11</v>
      </c>
      <c r="AL1565">
        <v>20</v>
      </c>
      <c r="AM1565">
        <v>4427</v>
      </c>
      <c r="AN1565">
        <v>1483</v>
      </c>
      <c r="AO1565">
        <v>102</v>
      </c>
      <c r="AP1565">
        <v>632</v>
      </c>
      <c r="AQ1565">
        <v>960</v>
      </c>
      <c r="AR1565">
        <v>150</v>
      </c>
      <c r="AS1565">
        <v>159</v>
      </c>
      <c r="AT1565">
        <v>0.97699999999999998</v>
      </c>
      <c r="AU1565" t="s">
        <v>409</v>
      </c>
      <c r="AV1565" t="s">
        <v>545</v>
      </c>
      <c r="AW1565">
        <v>1629736</v>
      </c>
      <c r="AX1565">
        <v>103</v>
      </c>
      <c r="AY1565">
        <v>102</v>
      </c>
      <c r="AZ1565" t="s">
        <v>154</v>
      </c>
      <c r="BA1565" t="s">
        <v>396</v>
      </c>
      <c r="BB1565" t="s">
        <v>396</v>
      </c>
    </row>
    <row r="1566" spans="1:54" x14ac:dyDescent="0.25">
      <c r="A1566">
        <v>1970</v>
      </c>
      <c r="B1566" t="s">
        <v>410</v>
      </c>
      <c r="C1566" t="s">
        <v>525</v>
      </c>
      <c r="D1566" t="s">
        <v>526</v>
      </c>
      <c r="E1566" t="str">
        <f>VLOOKUP(D1566,TeamsFranchises!$A$2:$B$121,2,FALSE)</f>
        <v>Texas Rangers</v>
      </c>
      <c r="F1566" t="s">
        <v>37</v>
      </c>
      <c r="G1566">
        <v>6</v>
      </c>
      <c r="H1566">
        <v>162</v>
      </c>
      <c r="I1566">
        <v>81</v>
      </c>
      <c r="J1566">
        <v>70</v>
      </c>
      <c r="K1566">
        <v>92</v>
      </c>
      <c r="L1566" t="s">
        <v>51</v>
      </c>
      <c r="N1566">
        <f t="shared" si="96"/>
        <v>0</v>
      </c>
      <c r="O1566" t="s">
        <v>51</v>
      </c>
      <c r="P1566">
        <f t="shared" si="97"/>
        <v>0</v>
      </c>
      <c r="Q1566" t="s">
        <v>51</v>
      </c>
      <c r="R1566">
        <f t="shared" si="98"/>
        <v>1</v>
      </c>
      <c r="S1566">
        <f t="shared" si="99"/>
        <v>0</v>
      </c>
      <c r="T1566" t="str">
        <f>IF('Teams-Start'!A1566&gt;=1903,"Y","N")</f>
        <v>Y</v>
      </c>
      <c r="U1566">
        <v>626</v>
      </c>
      <c r="V1566">
        <v>5460</v>
      </c>
      <c r="W1566">
        <v>1302</v>
      </c>
      <c r="X1566">
        <v>184</v>
      </c>
      <c r="Y1566">
        <v>28</v>
      </c>
      <c r="Z1566">
        <v>138</v>
      </c>
      <c r="AA1566">
        <v>635</v>
      </c>
      <c r="AB1566">
        <v>989</v>
      </c>
      <c r="AC1566">
        <v>72</v>
      </c>
      <c r="AD1566">
        <v>42</v>
      </c>
      <c r="AE1566">
        <v>46</v>
      </c>
      <c r="AF1566">
        <v>38</v>
      </c>
      <c r="AG1566">
        <v>689</v>
      </c>
      <c r="AH1566">
        <v>615</v>
      </c>
      <c r="AI1566">
        <v>3.8</v>
      </c>
      <c r="AJ1566">
        <v>20</v>
      </c>
      <c r="AK1566">
        <v>11</v>
      </c>
      <c r="AL1566">
        <v>40</v>
      </c>
      <c r="AM1566">
        <v>4373</v>
      </c>
      <c r="AN1566">
        <v>1375</v>
      </c>
      <c r="AO1566">
        <v>139</v>
      </c>
      <c r="AP1566">
        <v>611</v>
      </c>
      <c r="AQ1566">
        <v>823</v>
      </c>
      <c r="AR1566">
        <v>116</v>
      </c>
      <c r="AS1566">
        <v>173</v>
      </c>
      <c r="AT1566">
        <v>0.98199999999999998</v>
      </c>
      <c r="AU1566" t="s">
        <v>397</v>
      </c>
      <c r="AV1566" t="s">
        <v>535</v>
      </c>
      <c r="AW1566">
        <v>824789</v>
      </c>
      <c r="AX1566">
        <v>95</v>
      </c>
      <c r="AY1566">
        <v>95</v>
      </c>
      <c r="AZ1566" t="s">
        <v>527</v>
      </c>
      <c r="BA1566" t="s">
        <v>525</v>
      </c>
      <c r="BB1566" t="s">
        <v>525</v>
      </c>
    </row>
    <row r="1567" spans="1:54" x14ac:dyDescent="0.25">
      <c r="A1567">
        <v>1971</v>
      </c>
      <c r="B1567" t="s">
        <v>157</v>
      </c>
      <c r="C1567" t="s">
        <v>159</v>
      </c>
      <c r="D1567" t="s">
        <v>159</v>
      </c>
      <c r="E1567" t="str">
        <f>VLOOKUP(D1567,TeamsFranchises!$A$2:$B$121,2,FALSE)</f>
        <v>Atlanta Braves</v>
      </c>
      <c r="F1567" t="s">
        <v>8</v>
      </c>
      <c r="G1567">
        <v>3</v>
      </c>
      <c r="H1567">
        <v>162</v>
      </c>
      <c r="I1567">
        <v>82</v>
      </c>
      <c r="J1567">
        <v>82</v>
      </c>
      <c r="K1567">
        <v>80</v>
      </c>
      <c r="L1567" t="s">
        <v>51</v>
      </c>
      <c r="N1567">
        <f t="shared" si="96"/>
        <v>0</v>
      </c>
      <c r="O1567" t="s">
        <v>51</v>
      </c>
      <c r="P1567">
        <f t="shared" si="97"/>
        <v>0</v>
      </c>
      <c r="Q1567" t="s">
        <v>51</v>
      </c>
      <c r="R1567">
        <f t="shared" si="98"/>
        <v>1</v>
      </c>
      <c r="S1567">
        <f t="shared" si="99"/>
        <v>0</v>
      </c>
      <c r="T1567" t="str">
        <f>IF('Teams-Start'!A1567&gt;=1903,"Y","N")</f>
        <v>Y</v>
      </c>
      <c r="U1567">
        <v>643</v>
      </c>
      <c r="V1567">
        <v>5575</v>
      </c>
      <c r="W1567">
        <v>1434</v>
      </c>
      <c r="X1567">
        <v>192</v>
      </c>
      <c r="Y1567">
        <v>30</v>
      </c>
      <c r="Z1567">
        <v>153</v>
      </c>
      <c r="AA1567">
        <v>434</v>
      </c>
      <c r="AB1567">
        <v>747</v>
      </c>
      <c r="AC1567">
        <v>57</v>
      </c>
      <c r="AD1567">
        <v>46</v>
      </c>
      <c r="AE1567">
        <v>28</v>
      </c>
      <c r="AF1567">
        <v>44</v>
      </c>
      <c r="AG1567">
        <v>699</v>
      </c>
      <c r="AH1567">
        <v>614</v>
      </c>
      <c r="AI1567">
        <v>3.75</v>
      </c>
      <c r="AJ1567">
        <v>40</v>
      </c>
      <c r="AK1567">
        <v>11</v>
      </c>
      <c r="AL1567">
        <v>31</v>
      </c>
      <c r="AM1567">
        <v>4424</v>
      </c>
      <c r="AN1567">
        <v>1529</v>
      </c>
      <c r="AO1567">
        <v>152</v>
      </c>
      <c r="AP1567">
        <v>485</v>
      </c>
      <c r="AQ1567">
        <v>823</v>
      </c>
      <c r="AR1567">
        <v>146</v>
      </c>
      <c r="AS1567">
        <v>180</v>
      </c>
      <c r="AT1567">
        <v>0.97699999999999998</v>
      </c>
      <c r="AU1567" t="s">
        <v>541</v>
      </c>
      <c r="AV1567" t="s">
        <v>542</v>
      </c>
      <c r="AW1567">
        <v>1006320</v>
      </c>
      <c r="AX1567">
        <v>106</v>
      </c>
      <c r="AY1567">
        <v>107</v>
      </c>
      <c r="AZ1567" t="s">
        <v>159</v>
      </c>
      <c r="BA1567" t="s">
        <v>159</v>
      </c>
      <c r="BB1567" t="s">
        <v>159</v>
      </c>
    </row>
    <row r="1568" spans="1:54" x14ac:dyDescent="0.25">
      <c r="A1568">
        <v>1971</v>
      </c>
      <c r="B1568" t="s">
        <v>410</v>
      </c>
      <c r="C1568" t="s">
        <v>95</v>
      </c>
      <c r="D1568" t="s">
        <v>95</v>
      </c>
      <c r="E1568" t="str">
        <f>VLOOKUP(D1568,TeamsFranchises!$A$2:$B$121,2,FALSE)</f>
        <v>Baltimore Orioles</v>
      </c>
      <c r="F1568" t="s">
        <v>37</v>
      </c>
      <c r="G1568">
        <v>1</v>
      </c>
      <c r="H1568">
        <v>158</v>
      </c>
      <c r="I1568">
        <v>77</v>
      </c>
      <c r="J1568">
        <v>101</v>
      </c>
      <c r="K1568">
        <v>57</v>
      </c>
      <c r="L1568" t="s">
        <v>76</v>
      </c>
      <c r="N1568">
        <f t="shared" si="96"/>
        <v>0</v>
      </c>
      <c r="O1568" t="s">
        <v>76</v>
      </c>
      <c r="P1568">
        <f t="shared" si="97"/>
        <v>1</v>
      </c>
      <c r="Q1568" t="s">
        <v>51</v>
      </c>
      <c r="R1568">
        <f t="shared" si="98"/>
        <v>1</v>
      </c>
      <c r="S1568">
        <f t="shared" si="99"/>
        <v>0</v>
      </c>
      <c r="T1568" t="str">
        <f>IF('Teams-Start'!A1568&gt;=1903,"Y","N")</f>
        <v>Y</v>
      </c>
      <c r="U1568">
        <v>742</v>
      </c>
      <c r="V1568">
        <v>5303</v>
      </c>
      <c r="W1568">
        <v>1382</v>
      </c>
      <c r="X1568">
        <v>207</v>
      </c>
      <c r="Y1568">
        <v>25</v>
      </c>
      <c r="Z1568">
        <v>158</v>
      </c>
      <c r="AA1568">
        <v>672</v>
      </c>
      <c r="AB1568">
        <v>844</v>
      </c>
      <c r="AC1568">
        <v>66</v>
      </c>
      <c r="AD1568">
        <v>38</v>
      </c>
      <c r="AE1568">
        <v>46</v>
      </c>
      <c r="AF1568">
        <v>37</v>
      </c>
      <c r="AG1568">
        <v>530</v>
      </c>
      <c r="AH1568">
        <v>470</v>
      </c>
      <c r="AI1568">
        <v>2.99</v>
      </c>
      <c r="AJ1568">
        <v>71</v>
      </c>
      <c r="AK1568">
        <v>15</v>
      </c>
      <c r="AL1568">
        <v>22</v>
      </c>
      <c r="AM1568">
        <v>4246</v>
      </c>
      <c r="AN1568">
        <v>1257</v>
      </c>
      <c r="AO1568">
        <v>125</v>
      </c>
      <c r="AP1568">
        <v>416</v>
      </c>
      <c r="AQ1568">
        <v>793</v>
      </c>
      <c r="AR1568">
        <v>112</v>
      </c>
      <c r="AS1568">
        <v>148</v>
      </c>
      <c r="AT1568">
        <v>0.98099999999999998</v>
      </c>
      <c r="AU1568" t="s">
        <v>218</v>
      </c>
      <c r="AV1568" t="s">
        <v>504</v>
      </c>
      <c r="AW1568">
        <v>1023037</v>
      </c>
      <c r="AX1568">
        <v>99</v>
      </c>
      <c r="AY1568">
        <v>97</v>
      </c>
      <c r="AZ1568" t="s">
        <v>95</v>
      </c>
      <c r="BA1568" t="s">
        <v>95</v>
      </c>
      <c r="BB1568" t="s">
        <v>95</v>
      </c>
    </row>
    <row r="1569" spans="1:54" x14ac:dyDescent="0.25">
      <c r="A1569">
        <v>1971</v>
      </c>
      <c r="B1569" t="s">
        <v>410</v>
      </c>
      <c r="C1569" t="s">
        <v>54</v>
      </c>
      <c r="D1569" t="s">
        <v>54</v>
      </c>
      <c r="E1569" t="str">
        <f>VLOOKUP(D1569,TeamsFranchises!$A$2:$B$121,2,FALSE)</f>
        <v>Boston Red Sox</v>
      </c>
      <c r="F1569" t="s">
        <v>37</v>
      </c>
      <c r="G1569">
        <v>3</v>
      </c>
      <c r="H1569">
        <v>162</v>
      </c>
      <c r="I1569">
        <v>80</v>
      </c>
      <c r="J1569">
        <v>85</v>
      </c>
      <c r="K1569">
        <v>77</v>
      </c>
      <c r="L1569" t="s">
        <v>51</v>
      </c>
      <c r="N1569">
        <f t="shared" si="96"/>
        <v>0</v>
      </c>
      <c r="O1569" t="s">
        <v>51</v>
      </c>
      <c r="P1569">
        <f t="shared" si="97"/>
        <v>0</v>
      </c>
      <c r="Q1569" t="s">
        <v>51</v>
      </c>
      <c r="R1569">
        <f t="shared" si="98"/>
        <v>1</v>
      </c>
      <c r="S1569">
        <f t="shared" si="99"/>
        <v>0</v>
      </c>
      <c r="T1569" t="str">
        <f>IF('Teams-Start'!A1569&gt;=1903,"Y","N")</f>
        <v>Y</v>
      </c>
      <c r="U1569">
        <v>691</v>
      </c>
      <c r="V1569">
        <v>5401</v>
      </c>
      <c r="W1569">
        <v>1360</v>
      </c>
      <c r="X1569">
        <v>246</v>
      </c>
      <c r="Y1569">
        <v>28</v>
      </c>
      <c r="Z1569">
        <v>161</v>
      </c>
      <c r="AA1569">
        <v>552</v>
      </c>
      <c r="AB1569">
        <v>871</v>
      </c>
      <c r="AC1569">
        <v>51</v>
      </c>
      <c r="AD1569">
        <v>34</v>
      </c>
      <c r="AE1569">
        <v>32</v>
      </c>
      <c r="AF1569">
        <v>47</v>
      </c>
      <c r="AG1569">
        <v>667</v>
      </c>
      <c r="AH1569">
        <v>610</v>
      </c>
      <c r="AI1569">
        <v>3.8</v>
      </c>
      <c r="AJ1569">
        <v>44</v>
      </c>
      <c r="AK1569">
        <v>11</v>
      </c>
      <c r="AL1569">
        <v>35</v>
      </c>
      <c r="AM1569">
        <v>4329</v>
      </c>
      <c r="AN1569">
        <v>1424</v>
      </c>
      <c r="AO1569">
        <v>136</v>
      </c>
      <c r="AP1569">
        <v>535</v>
      </c>
      <c r="AQ1569">
        <v>871</v>
      </c>
      <c r="AR1569">
        <v>116</v>
      </c>
      <c r="AS1569">
        <v>149</v>
      </c>
      <c r="AT1569">
        <v>0.98099999999999998</v>
      </c>
      <c r="AU1569" t="s">
        <v>441</v>
      </c>
      <c r="AV1569" t="s">
        <v>493</v>
      </c>
      <c r="AW1569">
        <v>1678732</v>
      </c>
      <c r="AX1569">
        <v>108</v>
      </c>
      <c r="AY1569">
        <v>108</v>
      </c>
      <c r="AZ1569" t="s">
        <v>54</v>
      </c>
      <c r="BA1569" t="s">
        <v>54</v>
      </c>
      <c r="BB1569" t="s">
        <v>54</v>
      </c>
    </row>
    <row r="1570" spans="1:54" x14ac:dyDescent="0.25">
      <c r="A1570">
        <v>1971</v>
      </c>
      <c r="B1570" t="s">
        <v>410</v>
      </c>
      <c r="C1570" t="s">
        <v>537</v>
      </c>
      <c r="D1570" t="s">
        <v>520</v>
      </c>
      <c r="E1570" t="str">
        <f>VLOOKUP(D1570,TeamsFranchises!$A$2:$B$121,2,FALSE)</f>
        <v>Los Angeles Angels of Anaheim</v>
      </c>
      <c r="F1570" t="s">
        <v>8</v>
      </c>
      <c r="G1570">
        <v>4</v>
      </c>
      <c r="H1570">
        <v>162</v>
      </c>
      <c r="I1570">
        <v>81</v>
      </c>
      <c r="J1570">
        <v>76</v>
      </c>
      <c r="K1570">
        <v>86</v>
      </c>
      <c r="L1570" t="s">
        <v>51</v>
      </c>
      <c r="N1570">
        <f t="shared" si="96"/>
        <v>0</v>
      </c>
      <c r="O1570" t="s">
        <v>51</v>
      </c>
      <c r="P1570">
        <f t="shared" si="97"/>
        <v>0</v>
      </c>
      <c r="Q1570" t="s">
        <v>51</v>
      </c>
      <c r="R1570">
        <f t="shared" si="98"/>
        <v>1</v>
      </c>
      <c r="S1570">
        <f t="shared" si="99"/>
        <v>0</v>
      </c>
      <c r="T1570" t="str">
        <f>IF('Teams-Start'!A1570&gt;=1903,"Y","N")</f>
        <v>Y</v>
      </c>
      <c r="U1570">
        <v>511</v>
      </c>
      <c r="V1570">
        <v>5495</v>
      </c>
      <c r="W1570">
        <v>1271</v>
      </c>
      <c r="X1570">
        <v>213</v>
      </c>
      <c r="Y1570">
        <v>18</v>
      </c>
      <c r="Z1570">
        <v>96</v>
      </c>
      <c r="AA1570">
        <v>441</v>
      </c>
      <c r="AB1570">
        <v>827</v>
      </c>
      <c r="AC1570">
        <v>72</v>
      </c>
      <c r="AD1570">
        <v>34</v>
      </c>
      <c r="AE1570">
        <v>29</v>
      </c>
      <c r="AF1570">
        <v>31</v>
      </c>
      <c r="AG1570">
        <v>576</v>
      </c>
      <c r="AH1570">
        <v>510</v>
      </c>
      <c r="AI1570">
        <v>3.1</v>
      </c>
      <c r="AJ1570">
        <v>39</v>
      </c>
      <c r="AK1570">
        <v>11</v>
      </c>
      <c r="AL1570">
        <v>32</v>
      </c>
      <c r="AM1570">
        <v>4443</v>
      </c>
      <c r="AN1570">
        <v>1246</v>
      </c>
      <c r="AO1570">
        <v>101</v>
      </c>
      <c r="AP1570">
        <v>607</v>
      </c>
      <c r="AQ1570">
        <v>904</v>
      </c>
      <c r="AR1570">
        <v>131</v>
      </c>
      <c r="AS1570">
        <v>159</v>
      </c>
      <c r="AT1570">
        <v>0.98</v>
      </c>
      <c r="AU1570" t="s">
        <v>538</v>
      </c>
      <c r="AV1570" t="s">
        <v>543</v>
      </c>
      <c r="AW1570">
        <v>926373</v>
      </c>
      <c r="AX1570">
        <v>93</v>
      </c>
      <c r="AY1570">
        <v>93</v>
      </c>
      <c r="AZ1570" t="s">
        <v>537</v>
      </c>
      <c r="BA1570" t="s">
        <v>537</v>
      </c>
      <c r="BB1570" t="s">
        <v>537</v>
      </c>
    </row>
    <row r="1571" spans="1:54" x14ac:dyDescent="0.25">
      <c r="A1571">
        <v>1971</v>
      </c>
      <c r="B1571" t="s">
        <v>410</v>
      </c>
      <c r="C1571" t="s">
        <v>415</v>
      </c>
      <c r="D1571" t="s">
        <v>416</v>
      </c>
      <c r="E1571" t="str">
        <f>VLOOKUP(D1571,TeamsFranchises!$A$2:$B$121,2,FALSE)</f>
        <v>Chicago White Sox</v>
      </c>
      <c r="F1571" t="s">
        <v>8</v>
      </c>
      <c r="G1571">
        <v>3</v>
      </c>
      <c r="H1571">
        <v>162</v>
      </c>
      <c r="I1571">
        <v>81</v>
      </c>
      <c r="J1571">
        <v>79</v>
      </c>
      <c r="K1571">
        <v>83</v>
      </c>
      <c r="L1571" t="s">
        <v>51</v>
      </c>
      <c r="N1571">
        <f t="shared" si="96"/>
        <v>0</v>
      </c>
      <c r="O1571" t="s">
        <v>51</v>
      </c>
      <c r="P1571">
        <f t="shared" si="97"/>
        <v>0</v>
      </c>
      <c r="Q1571" t="s">
        <v>51</v>
      </c>
      <c r="R1571">
        <f t="shared" si="98"/>
        <v>1</v>
      </c>
      <c r="S1571">
        <f t="shared" si="99"/>
        <v>0</v>
      </c>
      <c r="T1571" t="str">
        <f>IF('Teams-Start'!A1571&gt;=1903,"Y","N")</f>
        <v>Y</v>
      </c>
      <c r="U1571">
        <v>617</v>
      </c>
      <c r="V1571">
        <v>5382</v>
      </c>
      <c r="W1571">
        <v>1346</v>
      </c>
      <c r="X1571">
        <v>185</v>
      </c>
      <c r="Y1571">
        <v>30</v>
      </c>
      <c r="Z1571">
        <v>138</v>
      </c>
      <c r="AA1571">
        <v>562</v>
      </c>
      <c r="AB1571">
        <v>870</v>
      </c>
      <c r="AC1571">
        <v>83</v>
      </c>
      <c r="AD1571">
        <v>65</v>
      </c>
      <c r="AE1571">
        <v>51</v>
      </c>
      <c r="AF1571">
        <v>38</v>
      </c>
      <c r="AG1571">
        <v>597</v>
      </c>
      <c r="AH1571">
        <v>503</v>
      </c>
      <c r="AI1571">
        <v>3.12</v>
      </c>
      <c r="AJ1571">
        <v>46</v>
      </c>
      <c r="AK1571">
        <v>19</v>
      </c>
      <c r="AL1571">
        <v>32</v>
      </c>
      <c r="AM1571">
        <v>4351</v>
      </c>
      <c r="AN1571">
        <v>1348</v>
      </c>
      <c r="AO1571">
        <v>100</v>
      </c>
      <c r="AP1571">
        <v>468</v>
      </c>
      <c r="AQ1571">
        <v>976</v>
      </c>
      <c r="AR1571">
        <v>160</v>
      </c>
      <c r="AS1571">
        <v>128</v>
      </c>
      <c r="AT1571">
        <v>0.97499999999999998</v>
      </c>
      <c r="AU1571" t="s">
        <v>417</v>
      </c>
      <c r="AV1571" t="s">
        <v>450</v>
      </c>
      <c r="AW1571">
        <v>833891</v>
      </c>
      <c r="AX1571">
        <v>104</v>
      </c>
      <c r="AY1571">
        <v>104</v>
      </c>
      <c r="AZ1571" t="s">
        <v>416</v>
      </c>
      <c r="BA1571" t="s">
        <v>415</v>
      </c>
      <c r="BB1571" t="s">
        <v>415</v>
      </c>
    </row>
    <row r="1572" spans="1:54" x14ac:dyDescent="0.25">
      <c r="A1572">
        <v>1971</v>
      </c>
      <c r="B1572" t="s">
        <v>157</v>
      </c>
      <c r="C1572" t="s">
        <v>161</v>
      </c>
      <c r="D1572" t="s">
        <v>162</v>
      </c>
      <c r="E1572" t="str">
        <f>VLOOKUP(D1572,TeamsFranchises!$A$2:$B$121,2,FALSE)</f>
        <v>Chicago Cubs</v>
      </c>
      <c r="F1572" t="s">
        <v>37</v>
      </c>
      <c r="G1572">
        <v>3</v>
      </c>
      <c r="H1572">
        <v>162</v>
      </c>
      <c r="I1572">
        <v>81</v>
      </c>
      <c r="J1572">
        <v>83</v>
      </c>
      <c r="K1572">
        <v>79</v>
      </c>
      <c r="L1572" t="s">
        <v>51</v>
      </c>
      <c r="N1572">
        <f t="shared" si="96"/>
        <v>0</v>
      </c>
      <c r="O1572" t="s">
        <v>51</v>
      </c>
      <c r="P1572">
        <f t="shared" si="97"/>
        <v>0</v>
      </c>
      <c r="Q1572" t="s">
        <v>51</v>
      </c>
      <c r="R1572">
        <f t="shared" si="98"/>
        <v>1</v>
      </c>
      <c r="S1572">
        <f t="shared" si="99"/>
        <v>0</v>
      </c>
      <c r="T1572" t="str">
        <f>IF('Teams-Start'!A1572&gt;=1903,"Y","N")</f>
        <v>Y</v>
      </c>
      <c r="U1572">
        <v>637</v>
      </c>
      <c r="V1572">
        <v>5438</v>
      </c>
      <c r="W1572">
        <v>1401</v>
      </c>
      <c r="X1572">
        <v>202</v>
      </c>
      <c r="Y1572">
        <v>34</v>
      </c>
      <c r="Z1572">
        <v>128</v>
      </c>
      <c r="AA1572">
        <v>527</v>
      </c>
      <c r="AB1572">
        <v>772</v>
      </c>
      <c r="AC1572">
        <v>44</v>
      </c>
      <c r="AD1572">
        <v>32</v>
      </c>
      <c r="AE1572">
        <v>34</v>
      </c>
      <c r="AF1572">
        <v>40</v>
      </c>
      <c r="AG1572">
        <v>648</v>
      </c>
      <c r="AH1572">
        <v>579</v>
      </c>
      <c r="AI1572">
        <v>3.61</v>
      </c>
      <c r="AJ1572">
        <v>75</v>
      </c>
      <c r="AK1572">
        <v>17</v>
      </c>
      <c r="AL1572">
        <v>13</v>
      </c>
      <c r="AM1572">
        <v>4332</v>
      </c>
      <c r="AN1572">
        <v>1458</v>
      </c>
      <c r="AO1572">
        <v>132</v>
      </c>
      <c r="AP1572">
        <v>411</v>
      </c>
      <c r="AQ1572">
        <v>900</v>
      </c>
      <c r="AR1572">
        <v>126</v>
      </c>
      <c r="AS1572">
        <v>150</v>
      </c>
      <c r="AT1572">
        <v>0.98</v>
      </c>
      <c r="AU1572" t="s">
        <v>434</v>
      </c>
      <c r="AV1572" t="s">
        <v>473</v>
      </c>
      <c r="AW1572">
        <v>1653007</v>
      </c>
      <c r="AX1572">
        <v>113</v>
      </c>
      <c r="AY1572">
        <v>113</v>
      </c>
      <c r="AZ1572" t="s">
        <v>162</v>
      </c>
      <c r="BA1572" t="s">
        <v>161</v>
      </c>
      <c r="BB1572" t="s">
        <v>161</v>
      </c>
    </row>
    <row r="1573" spans="1:54" x14ac:dyDescent="0.25">
      <c r="A1573">
        <v>1971</v>
      </c>
      <c r="B1573" t="s">
        <v>157</v>
      </c>
      <c r="C1573" t="s">
        <v>167</v>
      </c>
      <c r="D1573" t="s">
        <v>167</v>
      </c>
      <c r="E1573" t="str">
        <f>VLOOKUP(D1573,TeamsFranchises!$A$2:$B$121,2,FALSE)</f>
        <v>Cincinnati Reds</v>
      </c>
      <c r="F1573" t="s">
        <v>8</v>
      </c>
      <c r="G1573">
        <v>4</v>
      </c>
      <c r="H1573">
        <v>162</v>
      </c>
      <c r="I1573">
        <v>81</v>
      </c>
      <c r="J1573">
        <v>79</v>
      </c>
      <c r="K1573">
        <v>83</v>
      </c>
      <c r="L1573" t="s">
        <v>51</v>
      </c>
      <c r="N1573">
        <f t="shared" si="96"/>
        <v>0</v>
      </c>
      <c r="O1573" t="s">
        <v>51</v>
      </c>
      <c r="P1573">
        <f t="shared" si="97"/>
        <v>0</v>
      </c>
      <c r="Q1573" t="s">
        <v>51</v>
      </c>
      <c r="R1573">
        <f t="shared" si="98"/>
        <v>1</v>
      </c>
      <c r="S1573">
        <f t="shared" si="99"/>
        <v>0</v>
      </c>
      <c r="T1573" t="str">
        <f>IF('Teams-Start'!A1573&gt;=1903,"Y","N")</f>
        <v>Y</v>
      </c>
      <c r="U1573">
        <v>586</v>
      </c>
      <c r="V1573">
        <v>5414</v>
      </c>
      <c r="W1573">
        <v>1306</v>
      </c>
      <c r="X1573">
        <v>203</v>
      </c>
      <c r="Y1573">
        <v>28</v>
      </c>
      <c r="Z1573">
        <v>138</v>
      </c>
      <c r="AA1573">
        <v>438</v>
      </c>
      <c r="AB1573">
        <v>907</v>
      </c>
      <c r="AC1573">
        <v>59</v>
      </c>
      <c r="AD1573">
        <v>33</v>
      </c>
      <c r="AE1573">
        <v>27</v>
      </c>
      <c r="AF1573">
        <v>25</v>
      </c>
      <c r="AG1573">
        <v>581</v>
      </c>
      <c r="AH1573">
        <v>538</v>
      </c>
      <c r="AI1573">
        <v>3.35</v>
      </c>
      <c r="AJ1573">
        <v>27</v>
      </c>
      <c r="AK1573">
        <v>11</v>
      </c>
      <c r="AL1573">
        <v>38</v>
      </c>
      <c r="AM1573">
        <v>4332</v>
      </c>
      <c r="AN1573">
        <v>1298</v>
      </c>
      <c r="AO1573">
        <v>112</v>
      </c>
      <c r="AP1573">
        <v>501</v>
      </c>
      <c r="AQ1573">
        <v>750</v>
      </c>
      <c r="AR1573">
        <v>103</v>
      </c>
      <c r="AS1573">
        <v>174</v>
      </c>
      <c r="AT1573">
        <v>0.98399999999999999</v>
      </c>
      <c r="AU1573" t="s">
        <v>165</v>
      </c>
      <c r="AV1573" t="s">
        <v>565</v>
      </c>
      <c r="AW1573">
        <v>1501122</v>
      </c>
      <c r="AX1573">
        <v>95</v>
      </c>
      <c r="AY1573">
        <v>94</v>
      </c>
      <c r="AZ1573" t="s">
        <v>167</v>
      </c>
      <c r="BA1573" t="s">
        <v>167</v>
      </c>
      <c r="BB1573" t="s">
        <v>167</v>
      </c>
    </row>
    <row r="1574" spans="1:54" x14ac:dyDescent="0.25">
      <c r="A1574">
        <v>1971</v>
      </c>
      <c r="B1574" t="s">
        <v>410</v>
      </c>
      <c r="C1574" t="s">
        <v>64</v>
      </c>
      <c r="D1574" t="s">
        <v>64</v>
      </c>
      <c r="E1574" t="str">
        <f>VLOOKUP(D1574,TeamsFranchises!$A$2:$B$121,2,FALSE)</f>
        <v>Cleveland Indians</v>
      </c>
      <c r="F1574" t="s">
        <v>37</v>
      </c>
      <c r="G1574">
        <v>6</v>
      </c>
      <c r="H1574">
        <v>162</v>
      </c>
      <c r="I1574">
        <v>81</v>
      </c>
      <c r="J1574">
        <v>60</v>
      </c>
      <c r="K1574">
        <v>102</v>
      </c>
      <c r="L1574" t="s">
        <v>51</v>
      </c>
      <c r="N1574">
        <f t="shared" si="96"/>
        <v>0</v>
      </c>
      <c r="O1574" t="s">
        <v>51</v>
      </c>
      <c r="P1574">
        <f t="shared" si="97"/>
        <v>0</v>
      </c>
      <c r="Q1574" t="s">
        <v>51</v>
      </c>
      <c r="R1574">
        <f t="shared" si="98"/>
        <v>1</v>
      </c>
      <c r="S1574">
        <f t="shared" si="99"/>
        <v>0</v>
      </c>
      <c r="T1574" t="str">
        <f>IF('Teams-Start'!A1574&gt;=1903,"Y","N")</f>
        <v>Y</v>
      </c>
      <c r="U1574">
        <v>543</v>
      </c>
      <c r="V1574">
        <v>5467</v>
      </c>
      <c r="W1574">
        <v>1303</v>
      </c>
      <c r="X1574">
        <v>200</v>
      </c>
      <c r="Y1574">
        <v>20</v>
      </c>
      <c r="Z1574">
        <v>109</v>
      </c>
      <c r="AA1574">
        <v>467</v>
      </c>
      <c r="AB1574">
        <v>868</v>
      </c>
      <c r="AC1574">
        <v>57</v>
      </c>
      <c r="AD1574">
        <v>37</v>
      </c>
      <c r="AE1574">
        <v>31</v>
      </c>
      <c r="AF1574">
        <v>29</v>
      </c>
      <c r="AG1574">
        <v>747</v>
      </c>
      <c r="AH1574">
        <v>684</v>
      </c>
      <c r="AI1574">
        <v>4.28</v>
      </c>
      <c r="AJ1574">
        <v>21</v>
      </c>
      <c r="AK1574">
        <v>7</v>
      </c>
      <c r="AL1574">
        <v>32</v>
      </c>
      <c r="AM1574">
        <v>4320</v>
      </c>
      <c r="AN1574">
        <v>1352</v>
      </c>
      <c r="AO1574">
        <v>154</v>
      </c>
      <c r="AP1574">
        <v>770</v>
      </c>
      <c r="AQ1574">
        <v>937</v>
      </c>
      <c r="AR1574">
        <v>116</v>
      </c>
      <c r="AS1574">
        <v>159</v>
      </c>
      <c r="AT1574">
        <v>0.98099999999999998</v>
      </c>
      <c r="AU1574" t="s">
        <v>487</v>
      </c>
      <c r="AV1574" t="s">
        <v>498</v>
      </c>
      <c r="AW1574">
        <v>591361</v>
      </c>
      <c r="AX1574">
        <v>109</v>
      </c>
      <c r="AY1574">
        <v>110</v>
      </c>
      <c r="AZ1574" t="s">
        <v>64</v>
      </c>
      <c r="BA1574" t="s">
        <v>64</v>
      </c>
      <c r="BB1574" t="s">
        <v>64</v>
      </c>
    </row>
    <row r="1575" spans="1:54" x14ac:dyDescent="0.25">
      <c r="A1575">
        <v>1971</v>
      </c>
      <c r="B1575" t="s">
        <v>410</v>
      </c>
      <c r="C1575" t="s">
        <v>419</v>
      </c>
      <c r="D1575" t="s">
        <v>419</v>
      </c>
      <c r="E1575" t="str">
        <f>VLOOKUP(D1575,TeamsFranchises!$A$2:$B$121,2,FALSE)</f>
        <v>Detroit Tigers</v>
      </c>
      <c r="F1575" t="s">
        <v>37</v>
      </c>
      <c r="G1575">
        <v>2</v>
      </c>
      <c r="H1575">
        <v>162</v>
      </c>
      <c r="I1575">
        <v>81</v>
      </c>
      <c r="J1575">
        <v>91</v>
      </c>
      <c r="K1575">
        <v>71</v>
      </c>
      <c r="L1575" t="s">
        <v>51</v>
      </c>
      <c r="N1575">
        <f t="shared" si="96"/>
        <v>0</v>
      </c>
      <c r="O1575" t="s">
        <v>51</v>
      </c>
      <c r="P1575">
        <f t="shared" si="97"/>
        <v>0</v>
      </c>
      <c r="Q1575" t="s">
        <v>51</v>
      </c>
      <c r="R1575">
        <f t="shared" si="98"/>
        <v>1</v>
      </c>
      <c r="S1575">
        <f t="shared" si="99"/>
        <v>0</v>
      </c>
      <c r="T1575" t="str">
        <f>IF('Teams-Start'!A1575&gt;=1903,"Y","N")</f>
        <v>Y</v>
      </c>
      <c r="U1575">
        <v>701</v>
      </c>
      <c r="V1575">
        <v>5502</v>
      </c>
      <c r="W1575">
        <v>1399</v>
      </c>
      <c r="X1575">
        <v>214</v>
      </c>
      <c r="Y1575">
        <v>38</v>
      </c>
      <c r="Z1575">
        <v>179</v>
      </c>
      <c r="AA1575">
        <v>540</v>
      </c>
      <c r="AB1575">
        <v>854</v>
      </c>
      <c r="AC1575">
        <v>35</v>
      </c>
      <c r="AD1575">
        <v>43</v>
      </c>
      <c r="AE1575">
        <v>55</v>
      </c>
      <c r="AF1575">
        <v>37</v>
      </c>
      <c r="AG1575">
        <v>645</v>
      </c>
      <c r="AH1575">
        <v>593</v>
      </c>
      <c r="AI1575">
        <v>3.63</v>
      </c>
      <c r="AJ1575">
        <v>53</v>
      </c>
      <c r="AK1575">
        <v>11</v>
      </c>
      <c r="AL1575">
        <v>32</v>
      </c>
      <c r="AM1575">
        <v>4405</v>
      </c>
      <c r="AN1575">
        <v>1355</v>
      </c>
      <c r="AO1575">
        <v>126</v>
      </c>
      <c r="AP1575">
        <v>609</v>
      </c>
      <c r="AQ1575">
        <v>1000</v>
      </c>
      <c r="AR1575">
        <v>106</v>
      </c>
      <c r="AS1575">
        <v>156</v>
      </c>
      <c r="AT1575">
        <v>0.98299999999999998</v>
      </c>
      <c r="AU1575" t="s">
        <v>420</v>
      </c>
      <c r="AV1575" t="s">
        <v>518</v>
      </c>
      <c r="AW1575">
        <v>1591073</v>
      </c>
      <c r="AX1575">
        <v>105</v>
      </c>
      <c r="AY1575">
        <v>105</v>
      </c>
      <c r="AZ1575" t="s">
        <v>419</v>
      </c>
      <c r="BA1575" t="s">
        <v>419</v>
      </c>
      <c r="BB1575" t="s">
        <v>419</v>
      </c>
    </row>
    <row r="1576" spans="1:54" x14ac:dyDescent="0.25">
      <c r="A1576">
        <v>1971</v>
      </c>
      <c r="B1576" t="s">
        <v>157</v>
      </c>
      <c r="C1576" t="s">
        <v>528</v>
      </c>
      <c r="D1576" t="s">
        <v>528</v>
      </c>
      <c r="E1576" t="str">
        <f>VLOOKUP(D1576,TeamsFranchises!$A$2:$B$121,2,FALSE)</f>
        <v>Houston Astros</v>
      </c>
      <c r="F1576" t="s">
        <v>8</v>
      </c>
      <c r="G1576">
        <v>4</v>
      </c>
      <c r="H1576">
        <v>162</v>
      </c>
      <c r="I1576">
        <v>81</v>
      </c>
      <c r="J1576">
        <v>79</v>
      </c>
      <c r="K1576">
        <v>83</v>
      </c>
      <c r="L1576" t="s">
        <v>51</v>
      </c>
      <c r="N1576">
        <f t="shared" si="96"/>
        <v>0</v>
      </c>
      <c r="O1576" t="s">
        <v>51</v>
      </c>
      <c r="P1576">
        <f t="shared" si="97"/>
        <v>0</v>
      </c>
      <c r="Q1576" t="s">
        <v>51</v>
      </c>
      <c r="R1576">
        <f t="shared" si="98"/>
        <v>1</v>
      </c>
      <c r="S1576">
        <f t="shared" si="99"/>
        <v>0</v>
      </c>
      <c r="T1576" t="str">
        <f>IF('Teams-Start'!A1576&gt;=1903,"Y","N")</f>
        <v>Y</v>
      </c>
      <c r="U1576">
        <v>585</v>
      </c>
      <c r="V1576">
        <v>5492</v>
      </c>
      <c r="W1576">
        <v>1319</v>
      </c>
      <c r="X1576">
        <v>230</v>
      </c>
      <c r="Y1576">
        <v>52</v>
      </c>
      <c r="Z1576">
        <v>71</v>
      </c>
      <c r="AA1576">
        <v>478</v>
      </c>
      <c r="AB1576">
        <v>888</v>
      </c>
      <c r="AC1576">
        <v>101</v>
      </c>
      <c r="AD1576">
        <v>51</v>
      </c>
      <c r="AE1576">
        <v>29</v>
      </c>
      <c r="AF1576">
        <v>41</v>
      </c>
      <c r="AG1576">
        <v>567</v>
      </c>
      <c r="AH1576">
        <v>512</v>
      </c>
      <c r="AI1576">
        <v>3.13</v>
      </c>
      <c r="AJ1576">
        <v>43</v>
      </c>
      <c r="AK1576">
        <v>10</v>
      </c>
      <c r="AL1576">
        <v>25</v>
      </c>
      <c r="AM1576">
        <v>4414</v>
      </c>
      <c r="AN1576">
        <v>1318</v>
      </c>
      <c r="AO1576">
        <v>75</v>
      </c>
      <c r="AP1576">
        <v>475</v>
      </c>
      <c r="AQ1576">
        <v>914</v>
      </c>
      <c r="AR1576">
        <v>106</v>
      </c>
      <c r="AS1576">
        <v>152</v>
      </c>
      <c r="AT1576">
        <v>0.98299999999999998</v>
      </c>
      <c r="AU1576" t="s">
        <v>539</v>
      </c>
      <c r="AV1576" t="s">
        <v>540</v>
      </c>
      <c r="AW1576">
        <v>1261589</v>
      </c>
      <c r="AX1576">
        <v>98</v>
      </c>
      <c r="AY1576">
        <v>97</v>
      </c>
      <c r="AZ1576" t="s">
        <v>528</v>
      </c>
      <c r="BA1576" t="s">
        <v>528</v>
      </c>
      <c r="BB1576" t="s">
        <v>528</v>
      </c>
    </row>
    <row r="1577" spans="1:54" x14ac:dyDescent="0.25">
      <c r="A1577">
        <v>1971</v>
      </c>
      <c r="B1577" t="s">
        <v>410</v>
      </c>
      <c r="C1577" t="s">
        <v>509</v>
      </c>
      <c r="D1577" t="s">
        <v>548</v>
      </c>
      <c r="E1577" t="str">
        <f>VLOOKUP(D1577,TeamsFranchises!$A$2:$B$121,2,FALSE)</f>
        <v>Kansas City Royals</v>
      </c>
      <c r="F1577" t="s">
        <v>8</v>
      </c>
      <c r="G1577">
        <v>2</v>
      </c>
      <c r="H1577">
        <v>161</v>
      </c>
      <c r="I1577">
        <v>81</v>
      </c>
      <c r="J1577">
        <v>85</v>
      </c>
      <c r="K1577">
        <v>76</v>
      </c>
      <c r="L1577" t="s">
        <v>51</v>
      </c>
      <c r="N1577">
        <f t="shared" si="96"/>
        <v>0</v>
      </c>
      <c r="O1577" t="s">
        <v>51</v>
      </c>
      <c r="P1577">
        <f t="shared" si="97"/>
        <v>0</v>
      </c>
      <c r="Q1577" t="s">
        <v>51</v>
      </c>
      <c r="R1577">
        <f t="shared" si="98"/>
        <v>1</v>
      </c>
      <c r="S1577">
        <f t="shared" si="99"/>
        <v>0</v>
      </c>
      <c r="T1577" t="str">
        <f>IF('Teams-Start'!A1577&gt;=1903,"Y","N")</f>
        <v>Y</v>
      </c>
      <c r="U1577">
        <v>603</v>
      </c>
      <c r="V1577">
        <v>5295</v>
      </c>
      <c r="W1577">
        <v>1323</v>
      </c>
      <c r="X1577">
        <v>225</v>
      </c>
      <c r="Y1577">
        <v>40</v>
      </c>
      <c r="Z1577">
        <v>80</v>
      </c>
      <c r="AA1577">
        <v>490</v>
      </c>
      <c r="AB1577">
        <v>819</v>
      </c>
      <c r="AC1577">
        <v>130</v>
      </c>
      <c r="AD1577">
        <v>46</v>
      </c>
      <c r="AE1577">
        <v>25</v>
      </c>
      <c r="AF1577">
        <v>59</v>
      </c>
      <c r="AG1577">
        <v>566</v>
      </c>
      <c r="AH1577">
        <v>513</v>
      </c>
      <c r="AI1577">
        <v>3.25</v>
      </c>
      <c r="AJ1577">
        <v>34</v>
      </c>
      <c r="AK1577">
        <v>15</v>
      </c>
      <c r="AL1577">
        <v>44</v>
      </c>
      <c r="AM1577">
        <v>4261</v>
      </c>
      <c r="AN1577">
        <v>1301</v>
      </c>
      <c r="AO1577">
        <v>84</v>
      </c>
      <c r="AP1577">
        <v>496</v>
      </c>
      <c r="AQ1577">
        <v>775</v>
      </c>
      <c r="AR1577">
        <v>132</v>
      </c>
      <c r="AS1577">
        <v>178</v>
      </c>
      <c r="AT1577">
        <v>0.97899999999999998</v>
      </c>
      <c r="AU1577" t="s">
        <v>549</v>
      </c>
      <c r="AV1577" t="s">
        <v>550</v>
      </c>
      <c r="AW1577">
        <v>910784</v>
      </c>
      <c r="AX1577">
        <v>99</v>
      </c>
      <c r="AY1577">
        <v>99</v>
      </c>
      <c r="AZ1577" t="s">
        <v>548</v>
      </c>
      <c r="BA1577" t="s">
        <v>509</v>
      </c>
      <c r="BB1577" t="s">
        <v>509</v>
      </c>
    </row>
    <row r="1578" spans="1:54" x14ac:dyDescent="0.25">
      <c r="A1578">
        <v>1971</v>
      </c>
      <c r="B1578" t="s">
        <v>157</v>
      </c>
      <c r="C1578" t="s">
        <v>511</v>
      </c>
      <c r="D1578" t="s">
        <v>260</v>
      </c>
      <c r="E1578" t="str">
        <f>VLOOKUP(D1578,TeamsFranchises!$A$2:$B$121,2,FALSE)</f>
        <v>Los Angeles Dodgers</v>
      </c>
      <c r="F1578" t="s">
        <v>8</v>
      </c>
      <c r="G1578">
        <v>2</v>
      </c>
      <c r="H1578">
        <v>162</v>
      </c>
      <c r="I1578">
        <v>81</v>
      </c>
      <c r="J1578">
        <v>89</v>
      </c>
      <c r="K1578">
        <v>73</v>
      </c>
      <c r="L1578" t="s">
        <v>51</v>
      </c>
      <c r="N1578">
        <f t="shared" si="96"/>
        <v>0</v>
      </c>
      <c r="O1578" t="s">
        <v>51</v>
      </c>
      <c r="P1578">
        <f t="shared" si="97"/>
        <v>0</v>
      </c>
      <c r="Q1578" t="s">
        <v>51</v>
      </c>
      <c r="R1578">
        <f t="shared" si="98"/>
        <v>1</v>
      </c>
      <c r="S1578">
        <f t="shared" si="99"/>
        <v>0</v>
      </c>
      <c r="T1578" t="str">
        <f>IF('Teams-Start'!A1578&gt;=1903,"Y","N")</f>
        <v>Y</v>
      </c>
      <c r="U1578">
        <v>663</v>
      </c>
      <c r="V1578">
        <v>5523</v>
      </c>
      <c r="W1578">
        <v>1469</v>
      </c>
      <c r="X1578">
        <v>213</v>
      </c>
      <c r="Y1578">
        <v>38</v>
      </c>
      <c r="Z1578">
        <v>95</v>
      </c>
      <c r="AA1578">
        <v>489</v>
      </c>
      <c r="AB1578">
        <v>755</v>
      </c>
      <c r="AC1578">
        <v>76</v>
      </c>
      <c r="AD1578">
        <v>40</v>
      </c>
      <c r="AE1578">
        <v>21</v>
      </c>
      <c r="AF1578">
        <v>50</v>
      </c>
      <c r="AG1578">
        <v>587</v>
      </c>
      <c r="AH1578">
        <v>521</v>
      </c>
      <c r="AI1578">
        <v>3.23</v>
      </c>
      <c r="AJ1578">
        <v>48</v>
      </c>
      <c r="AK1578">
        <v>18</v>
      </c>
      <c r="AL1578">
        <v>33</v>
      </c>
      <c r="AM1578">
        <v>4349</v>
      </c>
      <c r="AN1578">
        <v>1363</v>
      </c>
      <c r="AO1578">
        <v>110</v>
      </c>
      <c r="AP1578">
        <v>399</v>
      </c>
      <c r="AQ1578">
        <v>853</v>
      </c>
      <c r="AR1578">
        <v>131</v>
      </c>
      <c r="AS1578">
        <v>159</v>
      </c>
      <c r="AT1578">
        <v>0.97899999999999998</v>
      </c>
      <c r="AU1578" t="s">
        <v>512</v>
      </c>
      <c r="AV1578" t="s">
        <v>531</v>
      </c>
      <c r="AW1578">
        <v>2064594</v>
      </c>
      <c r="AX1578">
        <v>94</v>
      </c>
      <c r="AY1578">
        <v>93</v>
      </c>
      <c r="AZ1578" t="s">
        <v>260</v>
      </c>
      <c r="BA1578" t="s">
        <v>511</v>
      </c>
      <c r="BB1578" t="s">
        <v>511</v>
      </c>
    </row>
    <row r="1579" spans="1:54" x14ac:dyDescent="0.25">
      <c r="A1579">
        <v>1971</v>
      </c>
      <c r="B1579" t="s">
        <v>410</v>
      </c>
      <c r="C1579" t="s">
        <v>426</v>
      </c>
      <c r="D1579" t="s">
        <v>426</v>
      </c>
      <c r="E1579" t="str">
        <f>VLOOKUP(D1579,TeamsFranchises!$A$2:$B$121,2,FALSE)</f>
        <v>Minnesota Twins</v>
      </c>
      <c r="F1579" t="s">
        <v>8</v>
      </c>
      <c r="G1579">
        <v>5</v>
      </c>
      <c r="H1579">
        <v>160</v>
      </c>
      <c r="I1579">
        <v>79</v>
      </c>
      <c r="J1579">
        <v>74</v>
      </c>
      <c r="K1579">
        <v>86</v>
      </c>
      <c r="L1579" t="s">
        <v>51</v>
      </c>
      <c r="N1579">
        <f t="shared" si="96"/>
        <v>0</v>
      </c>
      <c r="O1579" t="s">
        <v>51</v>
      </c>
      <c r="P1579">
        <f t="shared" si="97"/>
        <v>0</v>
      </c>
      <c r="Q1579" t="s">
        <v>51</v>
      </c>
      <c r="R1579">
        <f t="shared" si="98"/>
        <v>1</v>
      </c>
      <c r="S1579">
        <f t="shared" si="99"/>
        <v>0</v>
      </c>
      <c r="T1579" t="str">
        <f>IF('Teams-Start'!A1579&gt;=1903,"Y","N")</f>
        <v>Y</v>
      </c>
      <c r="U1579">
        <v>654</v>
      </c>
      <c r="V1579">
        <v>5414</v>
      </c>
      <c r="W1579">
        <v>1406</v>
      </c>
      <c r="X1579">
        <v>197</v>
      </c>
      <c r="Y1579">
        <v>31</v>
      </c>
      <c r="Z1579">
        <v>116</v>
      </c>
      <c r="AA1579">
        <v>512</v>
      </c>
      <c r="AB1579">
        <v>846</v>
      </c>
      <c r="AC1579">
        <v>66</v>
      </c>
      <c r="AD1579">
        <v>44</v>
      </c>
      <c r="AE1579">
        <v>25</v>
      </c>
      <c r="AF1579">
        <v>57</v>
      </c>
      <c r="AG1579">
        <v>670</v>
      </c>
      <c r="AH1579">
        <v>600</v>
      </c>
      <c r="AI1579">
        <v>3.81</v>
      </c>
      <c r="AJ1579">
        <v>43</v>
      </c>
      <c r="AK1579">
        <v>9</v>
      </c>
      <c r="AL1579">
        <v>25</v>
      </c>
      <c r="AM1579">
        <v>4250</v>
      </c>
      <c r="AN1579">
        <v>1384</v>
      </c>
      <c r="AO1579">
        <v>139</v>
      </c>
      <c r="AP1579">
        <v>529</v>
      </c>
      <c r="AQ1579">
        <v>895</v>
      </c>
      <c r="AR1579">
        <v>118</v>
      </c>
      <c r="AS1579">
        <v>134</v>
      </c>
      <c r="AT1579">
        <v>0.98</v>
      </c>
      <c r="AU1579" t="s">
        <v>523</v>
      </c>
      <c r="AV1579" t="s">
        <v>524</v>
      </c>
      <c r="AW1579">
        <v>940858</v>
      </c>
      <c r="AX1579">
        <v>103</v>
      </c>
      <c r="AY1579">
        <v>102</v>
      </c>
      <c r="AZ1579" t="s">
        <v>426</v>
      </c>
      <c r="BA1579" t="s">
        <v>426</v>
      </c>
      <c r="BB1579" t="s">
        <v>426</v>
      </c>
    </row>
    <row r="1580" spans="1:54" x14ac:dyDescent="0.25">
      <c r="A1580">
        <v>1971</v>
      </c>
      <c r="B1580" t="s">
        <v>410</v>
      </c>
      <c r="C1580" t="s">
        <v>563</v>
      </c>
      <c r="D1580" t="s">
        <v>282</v>
      </c>
      <c r="E1580" t="str">
        <f>VLOOKUP(D1580,TeamsFranchises!$A$2:$B$121,2,FALSE)</f>
        <v>Milwaukee Brewers</v>
      </c>
      <c r="F1580" t="s">
        <v>8</v>
      </c>
      <c r="G1580">
        <v>6</v>
      </c>
      <c r="H1580">
        <v>161</v>
      </c>
      <c r="I1580">
        <v>82</v>
      </c>
      <c r="J1580">
        <v>69</v>
      </c>
      <c r="K1580">
        <v>92</v>
      </c>
      <c r="L1580" t="s">
        <v>51</v>
      </c>
      <c r="N1580">
        <f t="shared" si="96"/>
        <v>0</v>
      </c>
      <c r="O1580" t="s">
        <v>51</v>
      </c>
      <c r="P1580">
        <f t="shared" si="97"/>
        <v>0</v>
      </c>
      <c r="Q1580" t="s">
        <v>51</v>
      </c>
      <c r="R1580">
        <f t="shared" si="98"/>
        <v>1</v>
      </c>
      <c r="S1580">
        <f t="shared" si="99"/>
        <v>0</v>
      </c>
      <c r="T1580" t="str">
        <f>IF('Teams-Start'!A1580&gt;=1903,"Y","N")</f>
        <v>Y</v>
      </c>
      <c r="U1580">
        <v>534</v>
      </c>
      <c r="V1580">
        <v>5185</v>
      </c>
      <c r="W1580">
        <v>1188</v>
      </c>
      <c r="X1580">
        <v>160</v>
      </c>
      <c r="Y1580">
        <v>23</v>
      </c>
      <c r="Z1580">
        <v>104</v>
      </c>
      <c r="AA1580">
        <v>543</v>
      </c>
      <c r="AB1580">
        <v>924</v>
      </c>
      <c r="AC1580">
        <v>82</v>
      </c>
      <c r="AD1580">
        <v>53</v>
      </c>
      <c r="AE1580">
        <v>30</v>
      </c>
      <c r="AF1580">
        <v>39</v>
      </c>
      <c r="AG1580">
        <v>609</v>
      </c>
      <c r="AH1580">
        <v>532</v>
      </c>
      <c r="AI1580">
        <v>3.38</v>
      </c>
      <c r="AJ1580">
        <v>32</v>
      </c>
      <c r="AK1580">
        <v>23</v>
      </c>
      <c r="AL1580">
        <v>32</v>
      </c>
      <c r="AM1580">
        <v>4249</v>
      </c>
      <c r="AN1580">
        <v>1303</v>
      </c>
      <c r="AO1580">
        <v>130</v>
      </c>
      <c r="AP1580">
        <v>569</v>
      </c>
      <c r="AQ1580">
        <v>795</v>
      </c>
      <c r="AR1580">
        <v>138</v>
      </c>
      <c r="AS1580">
        <v>152</v>
      </c>
      <c r="AT1580">
        <v>0.97699999999999998</v>
      </c>
      <c r="AU1580" t="s">
        <v>281</v>
      </c>
      <c r="AV1580" t="s">
        <v>501</v>
      </c>
      <c r="AW1580">
        <v>731531</v>
      </c>
      <c r="AX1580">
        <v>98</v>
      </c>
      <c r="AY1580">
        <v>100</v>
      </c>
      <c r="AZ1580" t="s">
        <v>282</v>
      </c>
      <c r="BA1580" t="s">
        <v>282</v>
      </c>
      <c r="BB1580" t="s">
        <v>282</v>
      </c>
    </row>
    <row r="1581" spans="1:54" x14ac:dyDescent="0.25">
      <c r="A1581">
        <v>1971</v>
      </c>
      <c r="B1581" t="s">
        <v>157</v>
      </c>
      <c r="C1581" t="s">
        <v>551</v>
      </c>
      <c r="D1581" t="s">
        <v>398</v>
      </c>
      <c r="E1581" t="str">
        <f>VLOOKUP(D1581,TeamsFranchises!$A$2:$B$121,2,FALSE)</f>
        <v>Washington Nationals</v>
      </c>
      <c r="F1581" t="s">
        <v>37</v>
      </c>
      <c r="G1581">
        <v>5</v>
      </c>
      <c r="H1581">
        <v>162</v>
      </c>
      <c r="I1581">
        <v>80</v>
      </c>
      <c r="J1581">
        <v>71</v>
      </c>
      <c r="K1581">
        <v>90</v>
      </c>
      <c r="L1581" t="s">
        <v>51</v>
      </c>
      <c r="N1581">
        <f t="shared" si="96"/>
        <v>0</v>
      </c>
      <c r="O1581" t="s">
        <v>51</v>
      </c>
      <c r="P1581">
        <f t="shared" si="97"/>
        <v>0</v>
      </c>
      <c r="Q1581" t="s">
        <v>51</v>
      </c>
      <c r="R1581">
        <f t="shared" si="98"/>
        <v>1</v>
      </c>
      <c r="S1581">
        <f t="shared" si="99"/>
        <v>0</v>
      </c>
      <c r="T1581" t="str">
        <f>IF('Teams-Start'!A1581&gt;=1903,"Y","N")</f>
        <v>Y</v>
      </c>
      <c r="U1581">
        <v>622</v>
      </c>
      <c r="V1581">
        <v>5335</v>
      </c>
      <c r="W1581">
        <v>1312</v>
      </c>
      <c r="X1581">
        <v>197</v>
      </c>
      <c r="Y1581">
        <v>29</v>
      </c>
      <c r="Z1581">
        <v>88</v>
      </c>
      <c r="AA1581">
        <v>543</v>
      </c>
      <c r="AB1581">
        <v>800</v>
      </c>
      <c r="AC1581">
        <v>51</v>
      </c>
      <c r="AD1581">
        <v>43</v>
      </c>
      <c r="AE1581">
        <v>78</v>
      </c>
      <c r="AF1581">
        <v>40</v>
      </c>
      <c r="AG1581">
        <v>729</v>
      </c>
      <c r="AH1581">
        <v>656</v>
      </c>
      <c r="AI1581">
        <v>4.12</v>
      </c>
      <c r="AJ1581">
        <v>49</v>
      </c>
      <c r="AK1581">
        <v>8</v>
      </c>
      <c r="AL1581">
        <v>25</v>
      </c>
      <c r="AM1581">
        <v>4303</v>
      </c>
      <c r="AN1581">
        <v>1418</v>
      </c>
      <c r="AO1581">
        <v>133</v>
      </c>
      <c r="AP1581">
        <v>658</v>
      </c>
      <c r="AQ1581">
        <v>829</v>
      </c>
      <c r="AR1581">
        <v>150</v>
      </c>
      <c r="AS1581">
        <v>164</v>
      </c>
      <c r="AT1581">
        <v>0.97599999999999998</v>
      </c>
      <c r="AU1581" t="s">
        <v>552</v>
      </c>
      <c r="AV1581" t="s">
        <v>553</v>
      </c>
      <c r="AW1581">
        <v>1290963</v>
      </c>
      <c r="AX1581">
        <v>100</v>
      </c>
      <c r="AY1581">
        <v>101</v>
      </c>
      <c r="AZ1581" t="s">
        <v>551</v>
      </c>
      <c r="BA1581" t="s">
        <v>551</v>
      </c>
      <c r="BB1581" t="s">
        <v>551</v>
      </c>
    </row>
    <row r="1582" spans="1:54" x14ac:dyDescent="0.25">
      <c r="A1582">
        <v>1971</v>
      </c>
      <c r="B1582" t="s">
        <v>410</v>
      </c>
      <c r="C1582" t="s">
        <v>436</v>
      </c>
      <c r="D1582" t="s">
        <v>412</v>
      </c>
      <c r="E1582" t="str">
        <f>VLOOKUP(D1582,TeamsFranchises!$A$2:$B$121,2,FALSE)</f>
        <v>New York Yankees</v>
      </c>
      <c r="F1582" t="s">
        <v>37</v>
      </c>
      <c r="G1582">
        <v>4</v>
      </c>
      <c r="H1582">
        <v>162</v>
      </c>
      <c r="I1582">
        <v>81</v>
      </c>
      <c r="J1582">
        <v>82</v>
      </c>
      <c r="K1582">
        <v>80</v>
      </c>
      <c r="L1582" t="s">
        <v>51</v>
      </c>
      <c r="N1582">
        <f t="shared" si="96"/>
        <v>0</v>
      </c>
      <c r="O1582" t="s">
        <v>51</v>
      </c>
      <c r="P1582">
        <f t="shared" si="97"/>
        <v>0</v>
      </c>
      <c r="Q1582" t="s">
        <v>51</v>
      </c>
      <c r="R1582">
        <f t="shared" si="98"/>
        <v>1</v>
      </c>
      <c r="S1582">
        <f t="shared" si="99"/>
        <v>0</v>
      </c>
      <c r="T1582" t="str">
        <f>IF('Teams-Start'!A1582&gt;=1903,"Y","N")</f>
        <v>Y</v>
      </c>
      <c r="U1582">
        <v>648</v>
      </c>
      <c r="V1582">
        <v>5413</v>
      </c>
      <c r="W1582">
        <v>1377</v>
      </c>
      <c r="X1582">
        <v>195</v>
      </c>
      <c r="Y1582">
        <v>43</v>
      </c>
      <c r="Z1582">
        <v>97</v>
      </c>
      <c r="AA1582">
        <v>581</v>
      </c>
      <c r="AB1582">
        <v>717</v>
      </c>
      <c r="AC1582">
        <v>75</v>
      </c>
      <c r="AD1582">
        <v>55</v>
      </c>
      <c r="AE1582">
        <v>37</v>
      </c>
      <c r="AF1582">
        <v>56</v>
      </c>
      <c r="AG1582">
        <v>641</v>
      </c>
      <c r="AH1582">
        <v>554</v>
      </c>
      <c r="AI1582">
        <v>3.43</v>
      </c>
      <c r="AJ1582">
        <v>67</v>
      </c>
      <c r="AK1582">
        <v>15</v>
      </c>
      <c r="AL1582">
        <v>12</v>
      </c>
      <c r="AM1582">
        <v>4356</v>
      </c>
      <c r="AN1582">
        <v>1382</v>
      </c>
      <c r="AO1582">
        <v>126</v>
      </c>
      <c r="AP1582">
        <v>423</v>
      </c>
      <c r="AQ1582">
        <v>707</v>
      </c>
      <c r="AR1582">
        <v>125</v>
      </c>
      <c r="AS1582">
        <v>159</v>
      </c>
      <c r="AT1582">
        <v>0.98099999999999998</v>
      </c>
      <c r="AU1582" t="s">
        <v>459</v>
      </c>
      <c r="AV1582" t="s">
        <v>491</v>
      </c>
      <c r="AW1582">
        <v>1070771</v>
      </c>
      <c r="AX1582">
        <v>94</v>
      </c>
      <c r="AY1582">
        <v>94</v>
      </c>
      <c r="AZ1582" t="s">
        <v>412</v>
      </c>
      <c r="BA1582" t="s">
        <v>436</v>
      </c>
      <c r="BB1582" t="s">
        <v>436</v>
      </c>
    </row>
    <row r="1583" spans="1:54" x14ac:dyDescent="0.25">
      <c r="A1583">
        <v>1971</v>
      </c>
      <c r="B1583" t="s">
        <v>157</v>
      </c>
      <c r="C1583" t="s">
        <v>532</v>
      </c>
      <c r="D1583" t="s">
        <v>533</v>
      </c>
      <c r="E1583" t="str">
        <f>VLOOKUP(D1583,TeamsFranchises!$A$2:$B$121,2,FALSE)</f>
        <v>New York Mets</v>
      </c>
      <c r="F1583" t="s">
        <v>37</v>
      </c>
      <c r="G1583">
        <v>3</v>
      </c>
      <c r="H1583">
        <v>162</v>
      </c>
      <c r="I1583">
        <v>81</v>
      </c>
      <c r="J1583">
        <v>83</v>
      </c>
      <c r="K1583">
        <v>79</v>
      </c>
      <c r="L1583" t="s">
        <v>51</v>
      </c>
      <c r="N1583">
        <f t="shared" si="96"/>
        <v>0</v>
      </c>
      <c r="O1583" t="s">
        <v>51</v>
      </c>
      <c r="P1583">
        <f t="shared" si="97"/>
        <v>0</v>
      </c>
      <c r="Q1583" t="s">
        <v>51</v>
      </c>
      <c r="R1583">
        <f t="shared" si="98"/>
        <v>1</v>
      </c>
      <c r="S1583">
        <f t="shared" si="99"/>
        <v>0</v>
      </c>
      <c r="T1583" t="str">
        <f>IF('Teams-Start'!A1583&gt;=1903,"Y","N")</f>
        <v>Y</v>
      </c>
      <c r="U1583">
        <v>588</v>
      </c>
      <c r="V1583">
        <v>5477</v>
      </c>
      <c r="W1583">
        <v>1365</v>
      </c>
      <c r="X1583">
        <v>203</v>
      </c>
      <c r="Y1583">
        <v>29</v>
      </c>
      <c r="Z1583">
        <v>98</v>
      </c>
      <c r="AA1583">
        <v>547</v>
      </c>
      <c r="AB1583">
        <v>958</v>
      </c>
      <c r="AC1583">
        <v>89</v>
      </c>
      <c r="AD1583">
        <v>43</v>
      </c>
      <c r="AE1583">
        <v>28</v>
      </c>
      <c r="AF1583">
        <v>35</v>
      </c>
      <c r="AG1583">
        <v>550</v>
      </c>
      <c r="AH1583">
        <v>487</v>
      </c>
      <c r="AI1583">
        <v>2.99</v>
      </c>
      <c r="AJ1583">
        <v>42</v>
      </c>
      <c r="AK1583">
        <v>13</v>
      </c>
      <c r="AL1583">
        <v>22</v>
      </c>
      <c r="AM1583">
        <v>4399</v>
      </c>
      <c r="AN1583">
        <v>1227</v>
      </c>
      <c r="AO1583">
        <v>100</v>
      </c>
      <c r="AP1583">
        <v>529</v>
      </c>
      <c r="AQ1583">
        <v>1157</v>
      </c>
      <c r="AR1583">
        <v>114</v>
      </c>
      <c r="AS1583">
        <v>135</v>
      </c>
      <c r="AT1583">
        <v>0.98099999999999998</v>
      </c>
      <c r="AU1583" t="s">
        <v>534</v>
      </c>
      <c r="AV1583" t="s">
        <v>536</v>
      </c>
      <c r="AW1583">
        <v>2266680</v>
      </c>
      <c r="AX1583">
        <v>98</v>
      </c>
      <c r="AY1583">
        <v>98</v>
      </c>
      <c r="AZ1583" t="s">
        <v>533</v>
      </c>
      <c r="BA1583" t="s">
        <v>532</v>
      </c>
      <c r="BB1583" t="s">
        <v>532</v>
      </c>
    </row>
    <row r="1584" spans="1:54" x14ac:dyDescent="0.25">
      <c r="A1584">
        <v>1971</v>
      </c>
      <c r="B1584" t="s">
        <v>410</v>
      </c>
      <c r="C1584" t="s">
        <v>423</v>
      </c>
      <c r="D1584" t="s">
        <v>423</v>
      </c>
      <c r="E1584" t="str">
        <f>VLOOKUP(D1584,TeamsFranchises!$A$2:$B$121,2,FALSE)</f>
        <v>Oakland Athletics</v>
      </c>
      <c r="F1584" t="s">
        <v>8</v>
      </c>
      <c r="G1584">
        <v>1</v>
      </c>
      <c r="H1584">
        <v>161</v>
      </c>
      <c r="I1584">
        <v>81</v>
      </c>
      <c r="J1584">
        <v>101</v>
      </c>
      <c r="K1584">
        <v>60</v>
      </c>
      <c r="L1584" t="s">
        <v>76</v>
      </c>
      <c r="N1584">
        <f t="shared" si="96"/>
        <v>0</v>
      </c>
      <c r="O1584" t="s">
        <v>51</v>
      </c>
      <c r="P1584">
        <f t="shared" si="97"/>
        <v>0</v>
      </c>
      <c r="Q1584" t="s">
        <v>51</v>
      </c>
      <c r="R1584">
        <f t="shared" si="98"/>
        <v>1</v>
      </c>
      <c r="S1584">
        <f t="shared" si="99"/>
        <v>0</v>
      </c>
      <c r="T1584" t="str">
        <f>IF('Teams-Start'!A1584&gt;=1903,"Y","N")</f>
        <v>Y</v>
      </c>
      <c r="U1584">
        <v>691</v>
      </c>
      <c r="V1584">
        <v>5494</v>
      </c>
      <c r="W1584">
        <v>1383</v>
      </c>
      <c r="X1584">
        <v>195</v>
      </c>
      <c r="Y1584">
        <v>25</v>
      </c>
      <c r="Z1584">
        <v>160</v>
      </c>
      <c r="AA1584">
        <v>542</v>
      </c>
      <c r="AB1584">
        <v>1018</v>
      </c>
      <c r="AC1584">
        <v>80</v>
      </c>
      <c r="AD1584">
        <v>53</v>
      </c>
      <c r="AE1584">
        <v>37</v>
      </c>
      <c r="AF1584">
        <v>38</v>
      </c>
      <c r="AG1584">
        <v>564</v>
      </c>
      <c r="AH1584">
        <v>498</v>
      </c>
      <c r="AI1584">
        <v>3.05</v>
      </c>
      <c r="AJ1584">
        <v>57</v>
      </c>
      <c r="AK1584">
        <v>18</v>
      </c>
      <c r="AL1584">
        <v>36</v>
      </c>
      <c r="AM1584">
        <v>4408</v>
      </c>
      <c r="AN1584">
        <v>1229</v>
      </c>
      <c r="AO1584">
        <v>131</v>
      </c>
      <c r="AP1584">
        <v>501</v>
      </c>
      <c r="AQ1584">
        <v>999</v>
      </c>
      <c r="AR1584">
        <v>117</v>
      </c>
      <c r="AS1584">
        <v>157</v>
      </c>
      <c r="AT1584">
        <v>0.98099999999999998</v>
      </c>
      <c r="AU1584" t="s">
        <v>546</v>
      </c>
      <c r="AV1584" t="s">
        <v>547</v>
      </c>
      <c r="AW1584">
        <v>914993</v>
      </c>
      <c r="AX1584">
        <v>98</v>
      </c>
      <c r="AY1584">
        <v>97</v>
      </c>
      <c r="AZ1584" t="s">
        <v>423</v>
      </c>
      <c r="BA1584" t="s">
        <v>423</v>
      </c>
      <c r="BB1584" t="s">
        <v>423</v>
      </c>
    </row>
    <row r="1585" spans="1:54" x14ac:dyDescent="0.25">
      <c r="A1585">
        <v>1971</v>
      </c>
      <c r="B1585" t="s">
        <v>157</v>
      </c>
      <c r="C1585" t="s">
        <v>122</v>
      </c>
      <c r="D1585" t="s">
        <v>122</v>
      </c>
      <c r="E1585" t="str">
        <f>VLOOKUP(D1585,TeamsFranchises!$A$2:$B$121,2,FALSE)</f>
        <v>Philadelphia Phillies</v>
      </c>
      <c r="F1585" t="s">
        <v>37</v>
      </c>
      <c r="G1585">
        <v>6</v>
      </c>
      <c r="H1585">
        <v>162</v>
      </c>
      <c r="I1585">
        <v>81</v>
      </c>
      <c r="J1585">
        <v>67</v>
      </c>
      <c r="K1585">
        <v>95</v>
      </c>
      <c r="L1585" t="s">
        <v>51</v>
      </c>
      <c r="N1585">
        <f t="shared" si="96"/>
        <v>0</v>
      </c>
      <c r="O1585" t="s">
        <v>51</v>
      </c>
      <c r="P1585">
        <f t="shared" si="97"/>
        <v>0</v>
      </c>
      <c r="Q1585" t="s">
        <v>51</v>
      </c>
      <c r="R1585">
        <f t="shared" si="98"/>
        <v>1</v>
      </c>
      <c r="S1585">
        <f t="shared" si="99"/>
        <v>0</v>
      </c>
      <c r="T1585" t="str">
        <f>IF('Teams-Start'!A1585&gt;=1903,"Y","N")</f>
        <v>Y</v>
      </c>
      <c r="U1585">
        <v>558</v>
      </c>
      <c r="V1585">
        <v>5538</v>
      </c>
      <c r="W1585">
        <v>1289</v>
      </c>
      <c r="X1585">
        <v>209</v>
      </c>
      <c r="Y1585">
        <v>35</v>
      </c>
      <c r="Z1585">
        <v>123</v>
      </c>
      <c r="AA1585">
        <v>499</v>
      </c>
      <c r="AB1585">
        <v>1031</v>
      </c>
      <c r="AC1585">
        <v>63</v>
      </c>
      <c r="AD1585">
        <v>39</v>
      </c>
      <c r="AE1585">
        <v>34</v>
      </c>
      <c r="AF1585">
        <v>45</v>
      </c>
      <c r="AG1585">
        <v>688</v>
      </c>
      <c r="AH1585">
        <v>607</v>
      </c>
      <c r="AI1585">
        <v>3.71</v>
      </c>
      <c r="AJ1585">
        <v>31</v>
      </c>
      <c r="AK1585">
        <v>10</v>
      </c>
      <c r="AL1585">
        <v>25</v>
      </c>
      <c r="AM1585">
        <v>4412</v>
      </c>
      <c r="AN1585">
        <v>1396</v>
      </c>
      <c r="AO1585">
        <v>132</v>
      </c>
      <c r="AP1585">
        <v>525</v>
      </c>
      <c r="AQ1585">
        <v>838</v>
      </c>
      <c r="AR1585">
        <v>122</v>
      </c>
      <c r="AS1585">
        <v>158</v>
      </c>
      <c r="AT1585">
        <v>0.98099999999999998</v>
      </c>
      <c r="AU1585" t="s">
        <v>358</v>
      </c>
      <c r="AV1585" t="s">
        <v>566</v>
      </c>
      <c r="AW1585">
        <v>1511223</v>
      </c>
      <c r="AX1585">
        <v>100</v>
      </c>
      <c r="AY1585">
        <v>102</v>
      </c>
      <c r="AZ1585" t="s">
        <v>122</v>
      </c>
      <c r="BA1585" t="s">
        <v>122</v>
      </c>
      <c r="BB1585" t="s">
        <v>122</v>
      </c>
    </row>
    <row r="1586" spans="1:54" x14ac:dyDescent="0.25">
      <c r="A1586">
        <v>1971</v>
      </c>
      <c r="B1586" t="s">
        <v>157</v>
      </c>
      <c r="C1586" t="s">
        <v>229</v>
      </c>
      <c r="D1586" t="s">
        <v>229</v>
      </c>
      <c r="E1586" t="str">
        <f>VLOOKUP(D1586,TeamsFranchises!$A$2:$B$121,2,FALSE)</f>
        <v>Pittsburgh Pirates</v>
      </c>
      <c r="F1586" t="s">
        <v>37</v>
      </c>
      <c r="G1586">
        <v>1</v>
      </c>
      <c r="H1586">
        <v>162</v>
      </c>
      <c r="I1586">
        <v>80</v>
      </c>
      <c r="J1586">
        <v>97</v>
      </c>
      <c r="K1586">
        <v>65</v>
      </c>
      <c r="L1586" t="s">
        <v>76</v>
      </c>
      <c r="N1586">
        <f t="shared" si="96"/>
        <v>0</v>
      </c>
      <c r="O1586" t="s">
        <v>76</v>
      </c>
      <c r="P1586">
        <f t="shared" si="97"/>
        <v>1</v>
      </c>
      <c r="Q1586" t="s">
        <v>76</v>
      </c>
      <c r="R1586">
        <f t="shared" si="98"/>
        <v>0</v>
      </c>
      <c r="S1586">
        <f t="shared" si="99"/>
        <v>1</v>
      </c>
      <c r="T1586" t="str">
        <f>IF('Teams-Start'!A1586&gt;=1903,"Y","N")</f>
        <v>Y</v>
      </c>
      <c r="U1586">
        <v>788</v>
      </c>
      <c r="V1586">
        <v>5674</v>
      </c>
      <c r="W1586">
        <v>1555</v>
      </c>
      <c r="X1586">
        <v>223</v>
      </c>
      <c r="Y1586">
        <v>61</v>
      </c>
      <c r="Z1586">
        <v>154</v>
      </c>
      <c r="AA1586">
        <v>469</v>
      </c>
      <c r="AB1586">
        <v>919</v>
      </c>
      <c r="AC1586">
        <v>65</v>
      </c>
      <c r="AD1586">
        <v>31</v>
      </c>
      <c r="AE1586">
        <v>29</v>
      </c>
      <c r="AF1586">
        <v>49</v>
      </c>
      <c r="AG1586">
        <v>599</v>
      </c>
      <c r="AH1586">
        <v>537</v>
      </c>
      <c r="AI1586">
        <v>3.31</v>
      </c>
      <c r="AJ1586">
        <v>43</v>
      </c>
      <c r="AK1586">
        <v>15</v>
      </c>
      <c r="AL1586">
        <v>48</v>
      </c>
      <c r="AM1586">
        <v>4383</v>
      </c>
      <c r="AN1586">
        <v>1426</v>
      </c>
      <c r="AO1586">
        <v>108</v>
      </c>
      <c r="AP1586">
        <v>470</v>
      </c>
      <c r="AQ1586">
        <v>813</v>
      </c>
      <c r="AR1586">
        <v>133</v>
      </c>
      <c r="AS1586">
        <v>164</v>
      </c>
      <c r="AT1586">
        <v>0.97899999999999998</v>
      </c>
      <c r="AU1586" t="s">
        <v>390</v>
      </c>
      <c r="AV1586" t="s">
        <v>567</v>
      </c>
      <c r="AW1586">
        <v>1501132</v>
      </c>
      <c r="AX1586">
        <v>102</v>
      </c>
      <c r="AY1586">
        <v>100</v>
      </c>
      <c r="AZ1586" t="s">
        <v>229</v>
      </c>
      <c r="BA1586" t="s">
        <v>229</v>
      </c>
      <c r="BB1586" t="s">
        <v>229</v>
      </c>
    </row>
    <row r="1587" spans="1:54" x14ac:dyDescent="0.25">
      <c r="A1587">
        <v>1971</v>
      </c>
      <c r="B1587" t="s">
        <v>157</v>
      </c>
      <c r="C1587" t="s">
        <v>554</v>
      </c>
      <c r="D1587" t="s">
        <v>555</v>
      </c>
      <c r="E1587" t="str">
        <f>VLOOKUP(D1587,TeamsFranchises!$A$2:$B$121,2,FALSE)</f>
        <v>San Diego Padres</v>
      </c>
      <c r="F1587" t="s">
        <v>8</v>
      </c>
      <c r="G1587">
        <v>6</v>
      </c>
      <c r="H1587">
        <v>161</v>
      </c>
      <c r="I1587">
        <v>81</v>
      </c>
      <c r="J1587">
        <v>61</v>
      </c>
      <c r="K1587">
        <v>100</v>
      </c>
      <c r="L1587" t="s">
        <v>51</v>
      </c>
      <c r="N1587">
        <f t="shared" si="96"/>
        <v>0</v>
      </c>
      <c r="O1587" t="s">
        <v>51</v>
      </c>
      <c r="P1587">
        <f t="shared" si="97"/>
        <v>0</v>
      </c>
      <c r="Q1587" t="s">
        <v>51</v>
      </c>
      <c r="R1587">
        <f t="shared" si="98"/>
        <v>1</v>
      </c>
      <c r="S1587">
        <f t="shared" si="99"/>
        <v>0</v>
      </c>
      <c r="T1587" t="str">
        <f>IF('Teams-Start'!A1587&gt;=1903,"Y","N")</f>
        <v>Y</v>
      </c>
      <c r="U1587">
        <v>486</v>
      </c>
      <c r="V1587">
        <v>5366</v>
      </c>
      <c r="W1587">
        <v>1250</v>
      </c>
      <c r="X1587">
        <v>184</v>
      </c>
      <c r="Y1587">
        <v>31</v>
      </c>
      <c r="Z1587">
        <v>96</v>
      </c>
      <c r="AA1587">
        <v>438</v>
      </c>
      <c r="AB1587">
        <v>966</v>
      </c>
      <c r="AC1587">
        <v>70</v>
      </c>
      <c r="AD1587">
        <v>45</v>
      </c>
      <c r="AE1587">
        <v>25</v>
      </c>
      <c r="AF1587">
        <v>19</v>
      </c>
      <c r="AG1587">
        <v>610</v>
      </c>
      <c r="AH1587">
        <v>515</v>
      </c>
      <c r="AI1587">
        <v>3.22</v>
      </c>
      <c r="AJ1587">
        <v>47</v>
      </c>
      <c r="AK1587">
        <v>10</v>
      </c>
      <c r="AL1587">
        <v>17</v>
      </c>
      <c r="AM1587">
        <v>4314</v>
      </c>
      <c r="AN1587">
        <v>1351</v>
      </c>
      <c r="AO1587">
        <v>93</v>
      </c>
      <c r="AP1587">
        <v>559</v>
      </c>
      <c r="AQ1587">
        <v>923</v>
      </c>
      <c r="AR1587">
        <v>161</v>
      </c>
      <c r="AS1587">
        <v>144</v>
      </c>
      <c r="AT1587">
        <v>0.97399999999999998</v>
      </c>
      <c r="AU1587" t="s">
        <v>556</v>
      </c>
      <c r="AV1587" t="s">
        <v>557</v>
      </c>
      <c r="AW1587">
        <v>557513</v>
      </c>
      <c r="AX1587">
        <v>93</v>
      </c>
      <c r="AY1587">
        <v>95</v>
      </c>
      <c r="AZ1587" t="s">
        <v>555</v>
      </c>
      <c r="BA1587" t="s">
        <v>554</v>
      </c>
      <c r="BB1587" t="s">
        <v>554</v>
      </c>
    </row>
    <row r="1588" spans="1:54" x14ac:dyDescent="0.25">
      <c r="A1588">
        <v>1971</v>
      </c>
      <c r="B1588" t="s">
        <v>157</v>
      </c>
      <c r="C1588" t="s">
        <v>514</v>
      </c>
      <c r="D1588" t="s">
        <v>243</v>
      </c>
      <c r="E1588" t="str">
        <f>VLOOKUP(D1588,TeamsFranchises!$A$2:$B$121,2,FALSE)</f>
        <v>San Francisco Giants</v>
      </c>
      <c r="F1588" t="s">
        <v>8</v>
      </c>
      <c r="G1588">
        <v>1</v>
      </c>
      <c r="H1588">
        <v>162</v>
      </c>
      <c r="I1588">
        <v>81</v>
      </c>
      <c r="J1588">
        <v>90</v>
      </c>
      <c r="K1588">
        <v>72</v>
      </c>
      <c r="L1588" t="s">
        <v>76</v>
      </c>
      <c r="N1588">
        <f t="shared" si="96"/>
        <v>0</v>
      </c>
      <c r="O1588" t="s">
        <v>51</v>
      </c>
      <c r="P1588">
        <f t="shared" si="97"/>
        <v>0</v>
      </c>
      <c r="Q1588" t="s">
        <v>51</v>
      </c>
      <c r="R1588">
        <f t="shared" si="98"/>
        <v>1</v>
      </c>
      <c r="S1588">
        <f t="shared" si="99"/>
        <v>0</v>
      </c>
      <c r="T1588" t="str">
        <f>IF('Teams-Start'!A1588&gt;=1903,"Y","N")</f>
        <v>Y</v>
      </c>
      <c r="U1588">
        <v>706</v>
      </c>
      <c r="V1588">
        <v>5461</v>
      </c>
      <c r="W1588">
        <v>1348</v>
      </c>
      <c r="X1588">
        <v>224</v>
      </c>
      <c r="Y1588">
        <v>36</v>
      </c>
      <c r="Z1588">
        <v>140</v>
      </c>
      <c r="AA1588">
        <v>654</v>
      </c>
      <c r="AB1588">
        <v>1042</v>
      </c>
      <c r="AC1588">
        <v>101</v>
      </c>
      <c r="AD1588">
        <v>36</v>
      </c>
      <c r="AE1588">
        <v>37</v>
      </c>
      <c r="AF1588">
        <v>37</v>
      </c>
      <c r="AG1588">
        <v>644</v>
      </c>
      <c r="AH1588">
        <v>536</v>
      </c>
      <c r="AI1588">
        <v>3.32</v>
      </c>
      <c r="AJ1588">
        <v>45</v>
      </c>
      <c r="AK1588">
        <v>14</v>
      </c>
      <c r="AL1588">
        <v>30</v>
      </c>
      <c r="AM1588">
        <v>4364</v>
      </c>
      <c r="AN1588">
        <v>1324</v>
      </c>
      <c r="AO1588">
        <v>128</v>
      </c>
      <c r="AP1588">
        <v>471</v>
      </c>
      <c r="AQ1588">
        <v>831</v>
      </c>
      <c r="AR1588">
        <v>179</v>
      </c>
      <c r="AS1588">
        <v>153</v>
      </c>
      <c r="AT1588">
        <v>0.97199999999999998</v>
      </c>
      <c r="AU1588" t="s">
        <v>515</v>
      </c>
      <c r="AV1588" t="s">
        <v>517</v>
      </c>
      <c r="AW1588">
        <v>1106043</v>
      </c>
      <c r="AX1588">
        <v>99</v>
      </c>
      <c r="AY1588">
        <v>99</v>
      </c>
      <c r="AZ1588" t="s">
        <v>243</v>
      </c>
      <c r="BA1588" t="s">
        <v>514</v>
      </c>
      <c r="BB1588" t="s">
        <v>514</v>
      </c>
    </row>
    <row r="1589" spans="1:54" x14ac:dyDescent="0.25">
      <c r="A1589">
        <v>1971</v>
      </c>
      <c r="B1589" t="s">
        <v>157</v>
      </c>
      <c r="C1589" t="s">
        <v>396</v>
      </c>
      <c r="D1589" t="s">
        <v>154</v>
      </c>
      <c r="E1589" t="str">
        <f>VLOOKUP(D1589,TeamsFranchises!$A$2:$B$121,2,FALSE)</f>
        <v>St. Louis Cardinals</v>
      </c>
      <c r="F1589" t="s">
        <v>37</v>
      </c>
      <c r="G1589">
        <v>2</v>
      </c>
      <c r="H1589">
        <v>163</v>
      </c>
      <c r="I1589">
        <v>82</v>
      </c>
      <c r="J1589">
        <v>90</v>
      </c>
      <c r="K1589">
        <v>72</v>
      </c>
      <c r="L1589" t="s">
        <v>51</v>
      </c>
      <c r="N1589">
        <f t="shared" si="96"/>
        <v>0</v>
      </c>
      <c r="O1589" t="s">
        <v>51</v>
      </c>
      <c r="P1589">
        <f t="shared" si="97"/>
        <v>0</v>
      </c>
      <c r="Q1589" t="s">
        <v>51</v>
      </c>
      <c r="R1589">
        <f t="shared" si="98"/>
        <v>1</v>
      </c>
      <c r="S1589">
        <f t="shared" si="99"/>
        <v>0</v>
      </c>
      <c r="T1589" t="str">
        <f>IF('Teams-Start'!A1589&gt;=1903,"Y","N")</f>
        <v>Y</v>
      </c>
      <c r="U1589">
        <v>739</v>
      </c>
      <c r="V1589">
        <v>5610</v>
      </c>
      <c r="W1589">
        <v>1542</v>
      </c>
      <c r="X1589">
        <v>225</v>
      </c>
      <c r="Y1589">
        <v>54</v>
      </c>
      <c r="Z1589">
        <v>95</v>
      </c>
      <c r="AA1589">
        <v>543</v>
      </c>
      <c r="AB1589">
        <v>757</v>
      </c>
      <c r="AC1589">
        <v>124</v>
      </c>
      <c r="AD1589">
        <v>53</v>
      </c>
      <c r="AE1589">
        <v>25</v>
      </c>
      <c r="AF1589">
        <v>59</v>
      </c>
      <c r="AG1589">
        <v>699</v>
      </c>
      <c r="AH1589">
        <v>628</v>
      </c>
      <c r="AI1589">
        <v>3.85</v>
      </c>
      <c r="AJ1589">
        <v>56</v>
      </c>
      <c r="AK1589">
        <v>14</v>
      </c>
      <c r="AL1589">
        <v>22</v>
      </c>
      <c r="AM1589">
        <v>4401</v>
      </c>
      <c r="AN1589">
        <v>1482</v>
      </c>
      <c r="AO1589">
        <v>104</v>
      </c>
      <c r="AP1589">
        <v>576</v>
      </c>
      <c r="AQ1589">
        <v>911</v>
      </c>
      <c r="AR1589">
        <v>142</v>
      </c>
      <c r="AS1589">
        <v>155</v>
      </c>
      <c r="AT1589">
        <v>0.97799999999999998</v>
      </c>
      <c r="AU1589" t="s">
        <v>409</v>
      </c>
      <c r="AV1589" t="s">
        <v>545</v>
      </c>
      <c r="AW1589">
        <v>1604671</v>
      </c>
      <c r="AX1589">
        <v>104</v>
      </c>
      <c r="AY1589">
        <v>104</v>
      </c>
      <c r="AZ1589" t="s">
        <v>154</v>
      </c>
      <c r="BA1589" t="s">
        <v>396</v>
      </c>
      <c r="BB1589" t="s">
        <v>396</v>
      </c>
    </row>
    <row r="1590" spans="1:54" x14ac:dyDescent="0.25">
      <c r="A1590">
        <v>1971</v>
      </c>
      <c r="B1590" t="s">
        <v>410</v>
      </c>
      <c r="C1590" t="s">
        <v>525</v>
      </c>
      <c r="D1590" t="s">
        <v>526</v>
      </c>
      <c r="E1590" t="str">
        <f>VLOOKUP(D1590,TeamsFranchises!$A$2:$B$121,2,FALSE)</f>
        <v>Texas Rangers</v>
      </c>
      <c r="F1590" t="s">
        <v>37</v>
      </c>
      <c r="G1590">
        <v>5</v>
      </c>
      <c r="H1590">
        <v>159</v>
      </c>
      <c r="I1590">
        <v>81</v>
      </c>
      <c r="J1590">
        <v>63</v>
      </c>
      <c r="K1590">
        <v>96</v>
      </c>
      <c r="L1590" t="s">
        <v>51</v>
      </c>
      <c r="N1590">
        <f t="shared" si="96"/>
        <v>0</v>
      </c>
      <c r="O1590" t="s">
        <v>51</v>
      </c>
      <c r="P1590">
        <f t="shared" si="97"/>
        <v>0</v>
      </c>
      <c r="Q1590" t="s">
        <v>51</v>
      </c>
      <c r="R1590">
        <f t="shared" si="98"/>
        <v>1</v>
      </c>
      <c r="S1590">
        <f t="shared" si="99"/>
        <v>0</v>
      </c>
      <c r="T1590" t="str">
        <f>IF('Teams-Start'!A1590&gt;=1903,"Y","N")</f>
        <v>Y</v>
      </c>
      <c r="U1590">
        <v>537</v>
      </c>
      <c r="V1590">
        <v>5290</v>
      </c>
      <c r="W1590">
        <v>1219</v>
      </c>
      <c r="X1590">
        <v>189</v>
      </c>
      <c r="Y1590">
        <v>30</v>
      </c>
      <c r="Z1590">
        <v>86</v>
      </c>
      <c r="AA1590">
        <v>575</v>
      </c>
      <c r="AB1590">
        <v>956</v>
      </c>
      <c r="AC1590">
        <v>68</v>
      </c>
      <c r="AD1590">
        <v>45</v>
      </c>
      <c r="AE1590">
        <v>28</v>
      </c>
      <c r="AF1590">
        <v>35</v>
      </c>
      <c r="AG1590">
        <v>660</v>
      </c>
      <c r="AH1590">
        <v>583</v>
      </c>
      <c r="AI1590">
        <v>3.7</v>
      </c>
      <c r="AJ1590">
        <v>30</v>
      </c>
      <c r="AK1590">
        <v>10</v>
      </c>
      <c r="AL1590">
        <v>26</v>
      </c>
      <c r="AM1590">
        <v>4256</v>
      </c>
      <c r="AN1590">
        <v>1376</v>
      </c>
      <c r="AO1590">
        <v>132</v>
      </c>
      <c r="AP1590">
        <v>554</v>
      </c>
      <c r="AQ1590">
        <v>762</v>
      </c>
      <c r="AR1590">
        <v>141</v>
      </c>
      <c r="AS1590">
        <v>170</v>
      </c>
      <c r="AT1590">
        <v>0.97699999999999998</v>
      </c>
      <c r="AU1590" t="s">
        <v>397</v>
      </c>
      <c r="AV1590" t="s">
        <v>535</v>
      </c>
      <c r="AW1590">
        <v>655156</v>
      </c>
      <c r="AX1590">
        <v>94</v>
      </c>
      <c r="AY1590">
        <v>95</v>
      </c>
      <c r="AZ1590" t="s">
        <v>527</v>
      </c>
      <c r="BA1590" t="s">
        <v>525</v>
      </c>
      <c r="BB1590" t="s">
        <v>525</v>
      </c>
    </row>
    <row r="1591" spans="1:54" x14ac:dyDescent="0.25">
      <c r="A1591">
        <v>1972</v>
      </c>
      <c r="B1591" t="s">
        <v>157</v>
      </c>
      <c r="C1591" t="s">
        <v>159</v>
      </c>
      <c r="D1591" t="s">
        <v>159</v>
      </c>
      <c r="E1591" t="str">
        <f>VLOOKUP(D1591,TeamsFranchises!$A$2:$B$121,2,FALSE)</f>
        <v>Atlanta Braves</v>
      </c>
      <c r="F1591" t="s">
        <v>8</v>
      </c>
      <c r="G1591">
        <v>4</v>
      </c>
      <c r="H1591">
        <v>155</v>
      </c>
      <c r="I1591">
        <v>78</v>
      </c>
      <c r="J1591">
        <v>70</v>
      </c>
      <c r="K1591">
        <v>84</v>
      </c>
      <c r="L1591" t="s">
        <v>51</v>
      </c>
      <c r="N1591">
        <f t="shared" si="96"/>
        <v>0</v>
      </c>
      <c r="O1591" t="s">
        <v>51</v>
      </c>
      <c r="P1591">
        <f t="shared" si="97"/>
        <v>0</v>
      </c>
      <c r="Q1591" t="s">
        <v>51</v>
      </c>
      <c r="R1591">
        <f t="shared" si="98"/>
        <v>1</v>
      </c>
      <c r="S1591">
        <f t="shared" si="99"/>
        <v>0</v>
      </c>
      <c r="T1591" t="str">
        <f>IF('Teams-Start'!A1591&gt;=1903,"Y","N")</f>
        <v>Y</v>
      </c>
      <c r="U1591">
        <v>628</v>
      </c>
      <c r="V1591">
        <v>5278</v>
      </c>
      <c r="W1591">
        <v>1363</v>
      </c>
      <c r="X1591">
        <v>186</v>
      </c>
      <c r="Y1591">
        <v>17</v>
      </c>
      <c r="Z1591">
        <v>144</v>
      </c>
      <c r="AA1591">
        <v>532</v>
      </c>
      <c r="AB1591">
        <v>770</v>
      </c>
      <c r="AC1591">
        <v>47</v>
      </c>
      <c r="AD1591">
        <v>35</v>
      </c>
      <c r="AE1591">
        <v>35</v>
      </c>
      <c r="AF1591">
        <v>38</v>
      </c>
      <c r="AG1591">
        <v>730</v>
      </c>
      <c r="AH1591">
        <v>654</v>
      </c>
      <c r="AI1591">
        <v>4.2699999999999996</v>
      </c>
      <c r="AJ1591">
        <v>40</v>
      </c>
      <c r="AK1591">
        <v>4</v>
      </c>
      <c r="AL1591">
        <v>27</v>
      </c>
      <c r="AM1591">
        <v>4131</v>
      </c>
      <c r="AN1591">
        <v>1412</v>
      </c>
      <c r="AO1591">
        <v>155</v>
      </c>
      <c r="AP1591">
        <v>512</v>
      </c>
      <c r="AQ1591">
        <v>732</v>
      </c>
      <c r="AR1591">
        <v>156</v>
      </c>
      <c r="AS1591">
        <v>130</v>
      </c>
      <c r="AT1591">
        <v>0.97399999999999998</v>
      </c>
      <c r="AU1591" t="s">
        <v>541</v>
      </c>
      <c r="AV1591" t="s">
        <v>542</v>
      </c>
      <c r="AW1591">
        <v>752973</v>
      </c>
      <c r="AX1591">
        <v>109</v>
      </c>
      <c r="AY1591">
        <v>110</v>
      </c>
      <c r="AZ1591" t="s">
        <v>159</v>
      </c>
      <c r="BA1591" t="s">
        <v>159</v>
      </c>
      <c r="BB1591" t="s">
        <v>159</v>
      </c>
    </row>
    <row r="1592" spans="1:54" x14ac:dyDescent="0.25">
      <c r="A1592">
        <v>1972</v>
      </c>
      <c r="B1592" t="s">
        <v>410</v>
      </c>
      <c r="C1592" t="s">
        <v>95</v>
      </c>
      <c r="D1592" t="s">
        <v>95</v>
      </c>
      <c r="E1592" t="str">
        <f>VLOOKUP(D1592,TeamsFranchises!$A$2:$B$121,2,FALSE)</f>
        <v>Baltimore Orioles</v>
      </c>
      <c r="F1592" t="s">
        <v>37</v>
      </c>
      <c r="G1592">
        <v>3</v>
      </c>
      <c r="H1592">
        <v>154</v>
      </c>
      <c r="I1592">
        <v>77</v>
      </c>
      <c r="J1592">
        <v>80</v>
      </c>
      <c r="K1592">
        <v>74</v>
      </c>
      <c r="L1592" t="s">
        <v>51</v>
      </c>
      <c r="N1592">
        <f t="shared" si="96"/>
        <v>0</v>
      </c>
      <c r="O1592" t="s">
        <v>51</v>
      </c>
      <c r="P1592">
        <f t="shared" si="97"/>
        <v>0</v>
      </c>
      <c r="Q1592" t="s">
        <v>51</v>
      </c>
      <c r="R1592">
        <f t="shared" si="98"/>
        <v>1</v>
      </c>
      <c r="S1592">
        <f t="shared" si="99"/>
        <v>0</v>
      </c>
      <c r="T1592" t="str">
        <f>IF('Teams-Start'!A1592&gt;=1903,"Y","N")</f>
        <v>Y</v>
      </c>
      <c r="U1592">
        <v>519</v>
      </c>
      <c r="V1592">
        <v>5028</v>
      </c>
      <c r="W1592">
        <v>1153</v>
      </c>
      <c r="X1592">
        <v>193</v>
      </c>
      <c r="Y1592">
        <v>29</v>
      </c>
      <c r="Z1592">
        <v>100</v>
      </c>
      <c r="AA1592">
        <v>507</v>
      </c>
      <c r="AB1592">
        <v>935</v>
      </c>
      <c r="AC1592">
        <v>78</v>
      </c>
      <c r="AD1592">
        <v>41</v>
      </c>
      <c r="AE1592">
        <v>36</v>
      </c>
      <c r="AF1592">
        <v>40</v>
      </c>
      <c r="AG1592">
        <v>430</v>
      </c>
      <c r="AH1592">
        <v>386</v>
      </c>
      <c r="AI1592">
        <v>2.5299999999999998</v>
      </c>
      <c r="AJ1592">
        <v>62</v>
      </c>
      <c r="AK1592">
        <v>20</v>
      </c>
      <c r="AL1592">
        <v>21</v>
      </c>
      <c r="AM1592">
        <v>4115</v>
      </c>
      <c r="AN1592">
        <v>1116</v>
      </c>
      <c r="AO1592">
        <v>85</v>
      </c>
      <c r="AP1592">
        <v>395</v>
      </c>
      <c r="AQ1592">
        <v>788</v>
      </c>
      <c r="AR1592">
        <v>100</v>
      </c>
      <c r="AS1592">
        <v>150</v>
      </c>
      <c r="AT1592">
        <v>0.98299999999999998</v>
      </c>
      <c r="AU1592" t="s">
        <v>218</v>
      </c>
      <c r="AV1592" t="s">
        <v>504</v>
      </c>
      <c r="AW1592">
        <v>899950</v>
      </c>
      <c r="AX1592">
        <v>103</v>
      </c>
      <c r="AY1592">
        <v>101</v>
      </c>
      <c r="AZ1592" t="s">
        <v>95</v>
      </c>
      <c r="BA1592" t="s">
        <v>95</v>
      </c>
      <c r="BB1592" t="s">
        <v>95</v>
      </c>
    </row>
    <row r="1593" spans="1:54" x14ac:dyDescent="0.25">
      <c r="A1593">
        <v>1972</v>
      </c>
      <c r="B1593" t="s">
        <v>410</v>
      </c>
      <c r="C1593" t="s">
        <v>54</v>
      </c>
      <c r="D1593" t="s">
        <v>54</v>
      </c>
      <c r="E1593" t="str">
        <f>VLOOKUP(D1593,TeamsFranchises!$A$2:$B$121,2,FALSE)</f>
        <v>Boston Red Sox</v>
      </c>
      <c r="F1593" t="s">
        <v>37</v>
      </c>
      <c r="G1593">
        <v>2</v>
      </c>
      <c r="H1593">
        <v>155</v>
      </c>
      <c r="I1593">
        <v>78</v>
      </c>
      <c r="J1593">
        <v>85</v>
      </c>
      <c r="K1593">
        <v>70</v>
      </c>
      <c r="L1593" t="s">
        <v>51</v>
      </c>
      <c r="N1593">
        <f t="shared" si="96"/>
        <v>0</v>
      </c>
      <c r="O1593" t="s">
        <v>51</v>
      </c>
      <c r="P1593">
        <f t="shared" si="97"/>
        <v>0</v>
      </c>
      <c r="Q1593" t="s">
        <v>51</v>
      </c>
      <c r="R1593">
        <f t="shared" si="98"/>
        <v>1</v>
      </c>
      <c r="S1593">
        <f t="shared" si="99"/>
        <v>0</v>
      </c>
      <c r="T1593" t="str">
        <f>IF('Teams-Start'!A1593&gt;=1903,"Y","N")</f>
        <v>Y</v>
      </c>
      <c r="U1593">
        <v>640</v>
      </c>
      <c r="V1593">
        <v>5208</v>
      </c>
      <c r="W1593">
        <v>1289</v>
      </c>
      <c r="X1593">
        <v>229</v>
      </c>
      <c r="Y1593">
        <v>34</v>
      </c>
      <c r="Z1593">
        <v>124</v>
      </c>
      <c r="AA1593">
        <v>522</v>
      </c>
      <c r="AB1593">
        <v>858</v>
      </c>
      <c r="AC1593">
        <v>66</v>
      </c>
      <c r="AD1593">
        <v>30</v>
      </c>
      <c r="AE1593">
        <v>37</v>
      </c>
      <c r="AF1593">
        <v>48</v>
      </c>
      <c r="AG1593">
        <v>620</v>
      </c>
      <c r="AH1593">
        <v>533</v>
      </c>
      <c r="AI1593">
        <v>3.47</v>
      </c>
      <c r="AJ1593">
        <v>48</v>
      </c>
      <c r="AK1593">
        <v>20</v>
      </c>
      <c r="AL1593">
        <v>25</v>
      </c>
      <c r="AM1593">
        <v>4148</v>
      </c>
      <c r="AN1593">
        <v>1309</v>
      </c>
      <c r="AO1593">
        <v>101</v>
      </c>
      <c r="AP1593">
        <v>512</v>
      </c>
      <c r="AQ1593">
        <v>918</v>
      </c>
      <c r="AR1593">
        <v>130</v>
      </c>
      <c r="AS1593">
        <v>141</v>
      </c>
      <c r="AT1593">
        <v>0.97799999999999998</v>
      </c>
      <c r="AU1593" t="s">
        <v>441</v>
      </c>
      <c r="AV1593" t="s">
        <v>493</v>
      </c>
      <c r="AW1593">
        <v>1441718</v>
      </c>
      <c r="AX1593">
        <v>106</v>
      </c>
      <c r="AY1593">
        <v>106</v>
      </c>
      <c r="AZ1593" t="s">
        <v>54</v>
      </c>
      <c r="BA1593" t="s">
        <v>54</v>
      </c>
      <c r="BB1593" t="s">
        <v>54</v>
      </c>
    </row>
    <row r="1594" spans="1:54" x14ac:dyDescent="0.25">
      <c r="A1594">
        <v>1972</v>
      </c>
      <c r="B1594" t="s">
        <v>410</v>
      </c>
      <c r="C1594" t="s">
        <v>537</v>
      </c>
      <c r="D1594" t="s">
        <v>520</v>
      </c>
      <c r="E1594" t="str">
        <f>VLOOKUP(D1594,TeamsFranchises!$A$2:$B$121,2,FALSE)</f>
        <v>Los Angeles Angels of Anaheim</v>
      </c>
      <c r="F1594" t="s">
        <v>8</v>
      </c>
      <c r="G1594">
        <v>5</v>
      </c>
      <c r="H1594">
        <v>155</v>
      </c>
      <c r="I1594">
        <v>80</v>
      </c>
      <c r="J1594">
        <v>75</v>
      </c>
      <c r="K1594">
        <v>80</v>
      </c>
      <c r="L1594" t="s">
        <v>51</v>
      </c>
      <c r="N1594">
        <f t="shared" si="96"/>
        <v>0</v>
      </c>
      <c r="O1594" t="s">
        <v>51</v>
      </c>
      <c r="P1594">
        <f t="shared" si="97"/>
        <v>0</v>
      </c>
      <c r="Q1594" t="s">
        <v>51</v>
      </c>
      <c r="R1594">
        <f t="shared" si="98"/>
        <v>1</v>
      </c>
      <c r="S1594">
        <f t="shared" si="99"/>
        <v>0</v>
      </c>
      <c r="T1594" t="str">
        <f>IF('Teams-Start'!A1594&gt;=1903,"Y","N")</f>
        <v>Y</v>
      </c>
      <c r="U1594">
        <v>454</v>
      </c>
      <c r="V1594">
        <v>5165</v>
      </c>
      <c r="W1594">
        <v>1249</v>
      </c>
      <c r="X1594">
        <v>171</v>
      </c>
      <c r="Y1594">
        <v>26</v>
      </c>
      <c r="Z1594">
        <v>78</v>
      </c>
      <c r="AA1594">
        <v>358</v>
      </c>
      <c r="AB1594">
        <v>850</v>
      </c>
      <c r="AC1594">
        <v>57</v>
      </c>
      <c r="AD1594">
        <v>37</v>
      </c>
      <c r="AE1594">
        <v>25</v>
      </c>
      <c r="AF1594">
        <v>25</v>
      </c>
      <c r="AG1594">
        <v>533</v>
      </c>
      <c r="AH1594">
        <v>469</v>
      </c>
      <c r="AI1594">
        <v>3.06</v>
      </c>
      <c r="AJ1594">
        <v>57</v>
      </c>
      <c r="AK1594">
        <v>18</v>
      </c>
      <c r="AL1594">
        <v>16</v>
      </c>
      <c r="AM1594">
        <v>4133</v>
      </c>
      <c r="AN1594">
        <v>1109</v>
      </c>
      <c r="AO1594">
        <v>90</v>
      </c>
      <c r="AP1594">
        <v>620</v>
      </c>
      <c r="AQ1594">
        <v>1000</v>
      </c>
      <c r="AR1594">
        <v>114</v>
      </c>
      <c r="AS1594">
        <v>135</v>
      </c>
      <c r="AT1594">
        <v>0.98099999999999998</v>
      </c>
      <c r="AU1594" t="s">
        <v>538</v>
      </c>
      <c r="AV1594" t="s">
        <v>543</v>
      </c>
      <c r="AW1594">
        <v>744190</v>
      </c>
      <c r="AX1594">
        <v>94</v>
      </c>
      <c r="AY1594">
        <v>95</v>
      </c>
      <c r="AZ1594" t="s">
        <v>537</v>
      </c>
      <c r="BA1594" t="s">
        <v>537</v>
      </c>
      <c r="BB1594" t="s">
        <v>537</v>
      </c>
    </row>
    <row r="1595" spans="1:54" x14ac:dyDescent="0.25">
      <c r="A1595">
        <v>1972</v>
      </c>
      <c r="B1595" t="s">
        <v>410</v>
      </c>
      <c r="C1595" t="s">
        <v>415</v>
      </c>
      <c r="D1595" t="s">
        <v>416</v>
      </c>
      <c r="E1595" t="str">
        <f>VLOOKUP(D1595,TeamsFranchises!$A$2:$B$121,2,FALSE)</f>
        <v>Chicago White Sox</v>
      </c>
      <c r="F1595" t="s">
        <v>8</v>
      </c>
      <c r="G1595">
        <v>2</v>
      </c>
      <c r="H1595">
        <v>154</v>
      </c>
      <c r="I1595">
        <v>78</v>
      </c>
      <c r="J1595">
        <v>87</v>
      </c>
      <c r="K1595">
        <v>67</v>
      </c>
      <c r="L1595" t="s">
        <v>51</v>
      </c>
      <c r="N1595">
        <f t="shared" si="96"/>
        <v>0</v>
      </c>
      <c r="O1595" t="s">
        <v>51</v>
      </c>
      <c r="P1595">
        <f t="shared" si="97"/>
        <v>0</v>
      </c>
      <c r="Q1595" t="s">
        <v>51</v>
      </c>
      <c r="R1595">
        <f t="shared" si="98"/>
        <v>1</v>
      </c>
      <c r="S1595">
        <f t="shared" si="99"/>
        <v>0</v>
      </c>
      <c r="T1595" t="str">
        <f>IF('Teams-Start'!A1595&gt;=1903,"Y","N")</f>
        <v>Y</v>
      </c>
      <c r="U1595">
        <v>566</v>
      </c>
      <c r="V1595">
        <v>5083</v>
      </c>
      <c r="W1595">
        <v>1208</v>
      </c>
      <c r="X1595">
        <v>170</v>
      </c>
      <c r="Y1595">
        <v>28</v>
      </c>
      <c r="Z1595">
        <v>108</v>
      </c>
      <c r="AA1595">
        <v>511</v>
      </c>
      <c r="AB1595">
        <v>991</v>
      </c>
      <c r="AC1595">
        <v>100</v>
      </c>
      <c r="AD1595">
        <v>52</v>
      </c>
      <c r="AE1595">
        <v>34</v>
      </c>
      <c r="AF1595">
        <v>25</v>
      </c>
      <c r="AG1595">
        <v>538</v>
      </c>
      <c r="AH1595">
        <v>480</v>
      </c>
      <c r="AI1595">
        <v>3.12</v>
      </c>
      <c r="AJ1595">
        <v>36</v>
      </c>
      <c r="AK1595">
        <v>14</v>
      </c>
      <c r="AL1595">
        <v>42</v>
      </c>
      <c r="AM1595">
        <v>4156</v>
      </c>
      <c r="AN1595">
        <v>1269</v>
      </c>
      <c r="AO1595">
        <v>94</v>
      </c>
      <c r="AP1595">
        <v>431</v>
      </c>
      <c r="AQ1595">
        <v>936</v>
      </c>
      <c r="AR1595">
        <v>135</v>
      </c>
      <c r="AS1595">
        <v>136</v>
      </c>
      <c r="AT1595">
        <v>0.97699999999999998</v>
      </c>
      <c r="AU1595" t="s">
        <v>417</v>
      </c>
      <c r="AV1595" t="s">
        <v>450</v>
      </c>
      <c r="AW1595">
        <v>1177318</v>
      </c>
      <c r="AX1595">
        <v>103</v>
      </c>
      <c r="AY1595">
        <v>103</v>
      </c>
      <c r="AZ1595" t="s">
        <v>416</v>
      </c>
      <c r="BA1595" t="s">
        <v>415</v>
      </c>
      <c r="BB1595" t="s">
        <v>415</v>
      </c>
    </row>
    <row r="1596" spans="1:54" x14ac:dyDescent="0.25">
      <c r="A1596">
        <v>1972</v>
      </c>
      <c r="B1596" t="s">
        <v>157</v>
      </c>
      <c r="C1596" t="s">
        <v>161</v>
      </c>
      <c r="D1596" t="s">
        <v>162</v>
      </c>
      <c r="E1596" t="str">
        <f>VLOOKUP(D1596,TeamsFranchises!$A$2:$B$121,2,FALSE)</f>
        <v>Chicago Cubs</v>
      </c>
      <c r="F1596" t="s">
        <v>37</v>
      </c>
      <c r="G1596">
        <v>2</v>
      </c>
      <c r="H1596">
        <v>156</v>
      </c>
      <c r="I1596">
        <v>77</v>
      </c>
      <c r="J1596">
        <v>85</v>
      </c>
      <c r="K1596">
        <v>70</v>
      </c>
      <c r="L1596" t="s">
        <v>51</v>
      </c>
      <c r="N1596">
        <f t="shared" si="96"/>
        <v>0</v>
      </c>
      <c r="O1596" t="s">
        <v>51</v>
      </c>
      <c r="P1596">
        <f t="shared" si="97"/>
        <v>0</v>
      </c>
      <c r="Q1596" t="s">
        <v>51</v>
      </c>
      <c r="R1596">
        <f t="shared" si="98"/>
        <v>1</v>
      </c>
      <c r="S1596">
        <f t="shared" si="99"/>
        <v>0</v>
      </c>
      <c r="T1596" t="str">
        <f>IF('Teams-Start'!A1596&gt;=1903,"Y","N")</f>
        <v>Y</v>
      </c>
      <c r="U1596">
        <v>685</v>
      </c>
      <c r="V1596">
        <v>5247</v>
      </c>
      <c r="W1596">
        <v>1346</v>
      </c>
      <c r="X1596">
        <v>206</v>
      </c>
      <c r="Y1596">
        <v>40</v>
      </c>
      <c r="Z1596">
        <v>133</v>
      </c>
      <c r="AA1596">
        <v>565</v>
      </c>
      <c r="AB1596">
        <v>815</v>
      </c>
      <c r="AC1596">
        <v>69</v>
      </c>
      <c r="AD1596">
        <v>47</v>
      </c>
      <c r="AE1596">
        <v>28</v>
      </c>
      <c r="AF1596">
        <v>43</v>
      </c>
      <c r="AG1596">
        <v>567</v>
      </c>
      <c r="AH1596">
        <v>500</v>
      </c>
      <c r="AI1596">
        <v>3.22</v>
      </c>
      <c r="AJ1596">
        <v>54</v>
      </c>
      <c r="AK1596">
        <v>19</v>
      </c>
      <c r="AL1596">
        <v>32</v>
      </c>
      <c r="AM1596">
        <v>4196</v>
      </c>
      <c r="AN1596">
        <v>1329</v>
      </c>
      <c r="AO1596">
        <v>112</v>
      </c>
      <c r="AP1596">
        <v>421</v>
      </c>
      <c r="AQ1596">
        <v>824</v>
      </c>
      <c r="AR1596">
        <v>132</v>
      </c>
      <c r="AS1596">
        <v>148</v>
      </c>
      <c r="AT1596">
        <v>0.97899999999999998</v>
      </c>
      <c r="AU1596" t="s">
        <v>434</v>
      </c>
      <c r="AV1596" t="s">
        <v>473</v>
      </c>
      <c r="AW1596">
        <v>1299163</v>
      </c>
      <c r="AX1596">
        <v>110</v>
      </c>
      <c r="AY1596">
        <v>110</v>
      </c>
      <c r="AZ1596" t="s">
        <v>162</v>
      </c>
      <c r="BA1596" t="s">
        <v>161</v>
      </c>
      <c r="BB1596" t="s">
        <v>161</v>
      </c>
    </row>
    <row r="1597" spans="1:54" x14ac:dyDescent="0.25">
      <c r="A1597">
        <v>1972</v>
      </c>
      <c r="B1597" t="s">
        <v>157</v>
      </c>
      <c r="C1597" t="s">
        <v>167</v>
      </c>
      <c r="D1597" t="s">
        <v>167</v>
      </c>
      <c r="E1597" t="str">
        <f>VLOOKUP(D1597,TeamsFranchises!$A$2:$B$121,2,FALSE)</f>
        <v>Cincinnati Reds</v>
      </c>
      <c r="F1597" t="s">
        <v>8</v>
      </c>
      <c r="G1597">
        <v>1</v>
      </c>
      <c r="H1597">
        <v>154</v>
      </c>
      <c r="I1597">
        <v>76</v>
      </c>
      <c r="J1597">
        <v>95</v>
      </c>
      <c r="K1597">
        <v>59</v>
      </c>
      <c r="L1597" t="s">
        <v>76</v>
      </c>
      <c r="N1597">
        <f t="shared" si="96"/>
        <v>0</v>
      </c>
      <c r="O1597" t="s">
        <v>76</v>
      </c>
      <c r="P1597">
        <f t="shared" si="97"/>
        <v>1</v>
      </c>
      <c r="Q1597" t="s">
        <v>51</v>
      </c>
      <c r="R1597">
        <f t="shared" si="98"/>
        <v>1</v>
      </c>
      <c r="S1597">
        <f t="shared" si="99"/>
        <v>0</v>
      </c>
      <c r="T1597" t="str">
        <f>IF('Teams-Start'!A1597&gt;=1903,"Y","N")</f>
        <v>Y</v>
      </c>
      <c r="U1597">
        <v>707</v>
      </c>
      <c r="V1597">
        <v>5241</v>
      </c>
      <c r="W1597">
        <v>1317</v>
      </c>
      <c r="X1597">
        <v>214</v>
      </c>
      <c r="Y1597">
        <v>44</v>
      </c>
      <c r="Z1597">
        <v>124</v>
      </c>
      <c r="AA1597">
        <v>606</v>
      </c>
      <c r="AB1597">
        <v>914</v>
      </c>
      <c r="AC1597">
        <v>140</v>
      </c>
      <c r="AD1597">
        <v>63</v>
      </c>
      <c r="AE1597">
        <v>37</v>
      </c>
      <c r="AF1597">
        <v>54</v>
      </c>
      <c r="AG1597">
        <v>557</v>
      </c>
      <c r="AH1597">
        <v>504</v>
      </c>
      <c r="AI1597">
        <v>3.21</v>
      </c>
      <c r="AJ1597">
        <v>25</v>
      </c>
      <c r="AK1597">
        <v>15</v>
      </c>
      <c r="AL1597">
        <v>60</v>
      </c>
      <c r="AM1597">
        <v>4238</v>
      </c>
      <c r="AN1597">
        <v>1313</v>
      </c>
      <c r="AO1597">
        <v>129</v>
      </c>
      <c r="AP1597">
        <v>435</v>
      </c>
      <c r="AQ1597">
        <v>806</v>
      </c>
      <c r="AR1597">
        <v>110</v>
      </c>
      <c r="AS1597">
        <v>143</v>
      </c>
      <c r="AT1597">
        <v>0.98199999999999998</v>
      </c>
      <c r="AU1597" t="s">
        <v>165</v>
      </c>
      <c r="AV1597" t="s">
        <v>565</v>
      </c>
      <c r="AW1597">
        <v>1611459</v>
      </c>
      <c r="AX1597">
        <v>94</v>
      </c>
      <c r="AY1597">
        <v>93</v>
      </c>
      <c r="AZ1597" t="s">
        <v>167</v>
      </c>
      <c r="BA1597" t="s">
        <v>167</v>
      </c>
      <c r="BB1597" t="s">
        <v>167</v>
      </c>
    </row>
    <row r="1598" spans="1:54" x14ac:dyDescent="0.25">
      <c r="A1598">
        <v>1972</v>
      </c>
      <c r="B1598" t="s">
        <v>410</v>
      </c>
      <c r="C1598" t="s">
        <v>64</v>
      </c>
      <c r="D1598" t="s">
        <v>64</v>
      </c>
      <c r="E1598" t="str">
        <f>VLOOKUP(D1598,TeamsFranchises!$A$2:$B$121,2,FALSE)</f>
        <v>Cleveland Indians</v>
      </c>
      <c r="F1598" t="s">
        <v>37</v>
      </c>
      <c r="G1598">
        <v>5</v>
      </c>
      <c r="H1598">
        <v>156</v>
      </c>
      <c r="I1598">
        <v>77</v>
      </c>
      <c r="J1598">
        <v>72</v>
      </c>
      <c r="K1598">
        <v>84</v>
      </c>
      <c r="L1598" t="s">
        <v>51</v>
      </c>
      <c r="N1598">
        <f t="shared" si="96"/>
        <v>0</v>
      </c>
      <c r="O1598" t="s">
        <v>51</v>
      </c>
      <c r="P1598">
        <f t="shared" si="97"/>
        <v>0</v>
      </c>
      <c r="Q1598" t="s">
        <v>51</v>
      </c>
      <c r="R1598">
        <f t="shared" si="98"/>
        <v>1</v>
      </c>
      <c r="S1598">
        <f t="shared" si="99"/>
        <v>0</v>
      </c>
      <c r="T1598" t="str">
        <f>IF('Teams-Start'!A1598&gt;=1903,"Y","N")</f>
        <v>Y</v>
      </c>
      <c r="U1598">
        <v>472</v>
      </c>
      <c r="V1598">
        <v>5207</v>
      </c>
      <c r="W1598">
        <v>1220</v>
      </c>
      <c r="X1598">
        <v>186</v>
      </c>
      <c r="Y1598">
        <v>18</v>
      </c>
      <c r="Z1598">
        <v>91</v>
      </c>
      <c r="AA1598">
        <v>420</v>
      </c>
      <c r="AB1598">
        <v>762</v>
      </c>
      <c r="AC1598">
        <v>49</v>
      </c>
      <c r="AD1598">
        <v>53</v>
      </c>
      <c r="AE1598">
        <v>26</v>
      </c>
      <c r="AF1598">
        <v>33</v>
      </c>
      <c r="AG1598">
        <v>519</v>
      </c>
      <c r="AH1598">
        <v>457</v>
      </c>
      <c r="AI1598">
        <v>2.92</v>
      </c>
      <c r="AJ1598">
        <v>47</v>
      </c>
      <c r="AK1598">
        <v>13</v>
      </c>
      <c r="AL1598">
        <v>25</v>
      </c>
      <c r="AM1598">
        <v>4230</v>
      </c>
      <c r="AN1598">
        <v>1232</v>
      </c>
      <c r="AO1598">
        <v>123</v>
      </c>
      <c r="AP1598">
        <v>534</v>
      </c>
      <c r="AQ1598">
        <v>846</v>
      </c>
      <c r="AR1598">
        <v>116</v>
      </c>
      <c r="AS1598">
        <v>157</v>
      </c>
      <c r="AT1598">
        <v>0.98099999999999998</v>
      </c>
      <c r="AU1598" t="s">
        <v>487</v>
      </c>
      <c r="AV1598" t="s">
        <v>498</v>
      </c>
      <c r="AW1598">
        <v>626354</v>
      </c>
      <c r="AX1598">
        <v>104</v>
      </c>
      <c r="AY1598">
        <v>106</v>
      </c>
      <c r="AZ1598" t="s">
        <v>64</v>
      </c>
      <c r="BA1598" t="s">
        <v>64</v>
      </c>
      <c r="BB1598" t="s">
        <v>64</v>
      </c>
    </row>
    <row r="1599" spans="1:54" x14ac:dyDescent="0.25">
      <c r="A1599">
        <v>1972</v>
      </c>
      <c r="B1599" t="s">
        <v>410</v>
      </c>
      <c r="C1599" t="s">
        <v>419</v>
      </c>
      <c r="D1599" t="s">
        <v>419</v>
      </c>
      <c r="E1599" t="str">
        <f>VLOOKUP(D1599,TeamsFranchises!$A$2:$B$121,2,FALSE)</f>
        <v>Detroit Tigers</v>
      </c>
      <c r="F1599" t="s">
        <v>37</v>
      </c>
      <c r="G1599">
        <v>1</v>
      </c>
      <c r="H1599">
        <v>156</v>
      </c>
      <c r="I1599">
        <v>78</v>
      </c>
      <c r="J1599">
        <v>86</v>
      </c>
      <c r="K1599">
        <v>70</v>
      </c>
      <c r="L1599" t="s">
        <v>76</v>
      </c>
      <c r="N1599">
        <f t="shared" si="96"/>
        <v>0</v>
      </c>
      <c r="O1599" t="s">
        <v>51</v>
      </c>
      <c r="P1599">
        <f t="shared" si="97"/>
        <v>0</v>
      </c>
      <c r="Q1599" t="s">
        <v>51</v>
      </c>
      <c r="R1599">
        <f t="shared" si="98"/>
        <v>1</v>
      </c>
      <c r="S1599">
        <f t="shared" si="99"/>
        <v>0</v>
      </c>
      <c r="T1599" t="str">
        <f>IF('Teams-Start'!A1599&gt;=1903,"Y","N")</f>
        <v>Y</v>
      </c>
      <c r="U1599">
        <v>558</v>
      </c>
      <c r="V1599">
        <v>5099</v>
      </c>
      <c r="W1599">
        <v>1206</v>
      </c>
      <c r="X1599">
        <v>179</v>
      </c>
      <c r="Y1599">
        <v>32</v>
      </c>
      <c r="Z1599">
        <v>122</v>
      </c>
      <c r="AA1599">
        <v>483</v>
      </c>
      <c r="AB1599">
        <v>793</v>
      </c>
      <c r="AC1599">
        <v>17</v>
      </c>
      <c r="AD1599">
        <v>21</v>
      </c>
      <c r="AE1599">
        <v>31</v>
      </c>
      <c r="AF1599">
        <v>34</v>
      </c>
      <c r="AG1599">
        <v>514</v>
      </c>
      <c r="AH1599">
        <v>457</v>
      </c>
      <c r="AI1599">
        <v>2.96</v>
      </c>
      <c r="AJ1599">
        <v>46</v>
      </c>
      <c r="AK1599">
        <v>11</v>
      </c>
      <c r="AL1599">
        <v>33</v>
      </c>
      <c r="AM1599">
        <v>4165</v>
      </c>
      <c r="AN1599">
        <v>1212</v>
      </c>
      <c r="AO1599">
        <v>101</v>
      </c>
      <c r="AP1599">
        <v>465</v>
      </c>
      <c r="AQ1599">
        <v>952</v>
      </c>
      <c r="AR1599">
        <v>96</v>
      </c>
      <c r="AS1599">
        <v>137</v>
      </c>
      <c r="AT1599">
        <v>0.98399999999999999</v>
      </c>
      <c r="AU1599" t="s">
        <v>420</v>
      </c>
      <c r="AV1599" t="s">
        <v>518</v>
      </c>
      <c r="AW1599">
        <v>1892386</v>
      </c>
      <c r="AX1599">
        <v>103</v>
      </c>
      <c r="AY1599">
        <v>103</v>
      </c>
      <c r="AZ1599" t="s">
        <v>419</v>
      </c>
      <c r="BA1599" t="s">
        <v>419</v>
      </c>
      <c r="BB1599" t="s">
        <v>419</v>
      </c>
    </row>
    <row r="1600" spans="1:54" x14ac:dyDescent="0.25">
      <c r="A1600">
        <v>1972</v>
      </c>
      <c r="B1600" t="s">
        <v>157</v>
      </c>
      <c r="C1600" t="s">
        <v>528</v>
      </c>
      <c r="D1600" t="s">
        <v>528</v>
      </c>
      <c r="E1600" t="str">
        <f>VLOOKUP(D1600,TeamsFranchises!$A$2:$B$121,2,FALSE)</f>
        <v>Houston Astros</v>
      </c>
      <c r="F1600" t="s">
        <v>8</v>
      </c>
      <c r="G1600">
        <v>3</v>
      </c>
      <c r="H1600">
        <v>153</v>
      </c>
      <c r="I1600">
        <v>77</v>
      </c>
      <c r="J1600">
        <v>84</v>
      </c>
      <c r="K1600">
        <v>69</v>
      </c>
      <c r="L1600" t="s">
        <v>51</v>
      </c>
      <c r="N1600">
        <f t="shared" si="96"/>
        <v>0</v>
      </c>
      <c r="O1600" t="s">
        <v>51</v>
      </c>
      <c r="P1600">
        <f t="shared" si="97"/>
        <v>0</v>
      </c>
      <c r="Q1600" t="s">
        <v>51</v>
      </c>
      <c r="R1600">
        <f t="shared" si="98"/>
        <v>1</v>
      </c>
      <c r="S1600">
        <f t="shared" si="99"/>
        <v>0</v>
      </c>
      <c r="T1600" t="str">
        <f>IF('Teams-Start'!A1600&gt;=1903,"Y","N")</f>
        <v>Y</v>
      </c>
      <c r="U1600">
        <v>708</v>
      </c>
      <c r="V1600">
        <v>5267</v>
      </c>
      <c r="W1600">
        <v>1359</v>
      </c>
      <c r="X1600">
        <v>233</v>
      </c>
      <c r="Y1600">
        <v>38</v>
      </c>
      <c r="Z1600">
        <v>134</v>
      </c>
      <c r="AA1600">
        <v>524</v>
      </c>
      <c r="AB1600">
        <v>907</v>
      </c>
      <c r="AC1600">
        <v>111</v>
      </c>
      <c r="AD1600">
        <v>56</v>
      </c>
      <c r="AE1600">
        <v>32</v>
      </c>
      <c r="AF1600">
        <v>51</v>
      </c>
      <c r="AG1600">
        <v>636</v>
      </c>
      <c r="AH1600">
        <v>580</v>
      </c>
      <c r="AI1600">
        <v>3.77</v>
      </c>
      <c r="AJ1600">
        <v>38</v>
      </c>
      <c r="AK1600">
        <v>14</v>
      </c>
      <c r="AL1600">
        <v>31</v>
      </c>
      <c r="AM1600">
        <v>4156</v>
      </c>
      <c r="AN1600">
        <v>1340</v>
      </c>
      <c r="AO1600">
        <v>114</v>
      </c>
      <c r="AP1600">
        <v>498</v>
      </c>
      <c r="AQ1600">
        <v>971</v>
      </c>
      <c r="AR1600">
        <v>116</v>
      </c>
      <c r="AS1600">
        <v>151</v>
      </c>
      <c r="AT1600">
        <v>0.98</v>
      </c>
      <c r="AU1600" t="s">
        <v>539</v>
      </c>
      <c r="AV1600" t="s">
        <v>540</v>
      </c>
      <c r="AW1600">
        <v>1469247</v>
      </c>
      <c r="AX1600">
        <v>98</v>
      </c>
      <c r="AY1600">
        <v>97</v>
      </c>
      <c r="AZ1600" t="s">
        <v>528</v>
      </c>
      <c r="BA1600" t="s">
        <v>528</v>
      </c>
      <c r="BB1600" t="s">
        <v>528</v>
      </c>
    </row>
    <row r="1601" spans="1:54" x14ac:dyDescent="0.25">
      <c r="A1601">
        <v>1972</v>
      </c>
      <c r="B1601" t="s">
        <v>410</v>
      </c>
      <c r="C1601" t="s">
        <v>509</v>
      </c>
      <c r="D1601" t="s">
        <v>548</v>
      </c>
      <c r="E1601" t="str">
        <f>VLOOKUP(D1601,TeamsFranchises!$A$2:$B$121,2,FALSE)</f>
        <v>Kansas City Royals</v>
      </c>
      <c r="F1601" t="s">
        <v>8</v>
      </c>
      <c r="G1601">
        <v>4</v>
      </c>
      <c r="H1601">
        <v>154</v>
      </c>
      <c r="I1601">
        <v>77</v>
      </c>
      <c r="J1601">
        <v>76</v>
      </c>
      <c r="K1601">
        <v>78</v>
      </c>
      <c r="L1601" t="s">
        <v>51</v>
      </c>
      <c r="N1601">
        <f t="shared" si="96"/>
        <v>0</v>
      </c>
      <c r="O1601" t="s">
        <v>51</v>
      </c>
      <c r="P1601">
        <f t="shared" si="97"/>
        <v>0</v>
      </c>
      <c r="Q1601" t="s">
        <v>51</v>
      </c>
      <c r="R1601">
        <f t="shared" si="98"/>
        <v>1</v>
      </c>
      <c r="S1601">
        <f t="shared" si="99"/>
        <v>0</v>
      </c>
      <c r="T1601" t="str">
        <f>IF('Teams-Start'!A1601&gt;=1903,"Y","N")</f>
        <v>Y</v>
      </c>
      <c r="U1601">
        <v>580</v>
      </c>
      <c r="V1601">
        <v>5167</v>
      </c>
      <c r="W1601">
        <v>1317</v>
      </c>
      <c r="X1601">
        <v>220</v>
      </c>
      <c r="Y1601">
        <v>26</v>
      </c>
      <c r="Z1601">
        <v>78</v>
      </c>
      <c r="AA1601">
        <v>534</v>
      </c>
      <c r="AB1601">
        <v>711</v>
      </c>
      <c r="AC1601">
        <v>85</v>
      </c>
      <c r="AD1601">
        <v>44</v>
      </c>
      <c r="AE1601">
        <v>34</v>
      </c>
      <c r="AF1601">
        <v>38</v>
      </c>
      <c r="AG1601">
        <v>545</v>
      </c>
      <c r="AH1601">
        <v>497</v>
      </c>
      <c r="AI1601">
        <v>3.24</v>
      </c>
      <c r="AJ1601">
        <v>44</v>
      </c>
      <c r="AK1601">
        <v>16</v>
      </c>
      <c r="AL1601">
        <v>28</v>
      </c>
      <c r="AM1601">
        <v>4144</v>
      </c>
      <c r="AN1601">
        <v>1293</v>
      </c>
      <c r="AO1601">
        <v>85</v>
      </c>
      <c r="AP1601">
        <v>405</v>
      </c>
      <c r="AQ1601">
        <v>801</v>
      </c>
      <c r="AR1601">
        <v>116</v>
      </c>
      <c r="AS1601">
        <v>164</v>
      </c>
      <c r="AT1601">
        <v>0.98099999999999998</v>
      </c>
      <c r="AU1601" t="s">
        <v>549</v>
      </c>
      <c r="AV1601" t="s">
        <v>550</v>
      </c>
      <c r="AW1601">
        <v>707656</v>
      </c>
      <c r="AX1601">
        <v>99</v>
      </c>
      <c r="AY1601">
        <v>98</v>
      </c>
      <c r="AZ1601" t="s">
        <v>548</v>
      </c>
      <c r="BA1601" t="s">
        <v>509</v>
      </c>
      <c r="BB1601" t="s">
        <v>509</v>
      </c>
    </row>
    <row r="1602" spans="1:54" x14ac:dyDescent="0.25">
      <c r="A1602">
        <v>1972</v>
      </c>
      <c r="B1602" t="s">
        <v>157</v>
      </c>
      <c r="C1602" t="s">
        <v>511</v>
      </c>
      <c r="D1602" t="s">
        <v>260</v>
      </c>
      <c r="E1602" t="str">
        <f>VLOOKUP(D1602,TeamsFranchises!$A$2:$B$121,2,FALSE)</f>
        <v>Los Angeles Dodgers</v>
      </c>
      <c r="F1602" t="s">
        <v>8</v>
      </c>
      <c r="G1602">
        <v>2</v>
      </c>
      <c r="H1602">
        <v>155</v>
      </c>
      <c r="I1602">
        <v>75</v>
      </c>
      <c r="J1602">
        <v>85</v>
      </c>
      <c r="K1602">
        <v>70</v>
      </c>
      <c r="L1602" t="s">
        <v>51</v>
      </c>
      <c r="N1602">
        <f t="shared" si="96"/>
        <v>0</v>
      </c>
      <c r="O1602" t="s">
        <v>51</v>
      </c>
      <c r="P1602">
        <f t="shared" si="97"/>
        <v>0</v>
      </c>
      <c r="Q1602" t="s">
        <v>51</v>
      </c>
      <c r="R1602">
        <f t="shared" si="98"/>
        <v>1</v>
      </c>
      <c r="S1602">
        <f t="shared" si="99"/>
        <v>0</v>
      </c>
      <c r="T1602" t="str">
        <f>IF('Teams-Start'!A1602&gt;=1903,"Y","N")</f>
        <v>Y</v>
      </c>
      <c r="U1602">
        <v>584</v>
      </c>
      <c r="V1602">
        <v>5270</v>
      </c>
      <c r="W1602">
        <v>1349</v>
      </c>
      <c r="X1602">
        <v>178</v>
      </c>
      <c r="Y1602">
        <v>39</v>
      </c>
      <c r="Z1602">
        <v>98</v>
      </c>
      <c r="AA1602">
        <v>480</v>
      </c>
      <c r="AB1602">
        <v>786</v>
      </c>
      <c r="AC1602">
        <v>82</v>
      </c>
      <c r="AD1602">
        <v>39</v>
      </c>
      <c r="AE1602">
        <v>24</v>
      </c>
      <c r="AF1602">
        <v>40</v>
      </c>
      <c r="AG1602">
        <v>527</v>
      </c>
      <c r="AH1602">
        <v>434</v>
      </c>
      <c r="AI1602">
        <v>2.78</v>
      </c>
      <c r="AJ1602">
        <v>50</v>
      </c>
      <c r="AK1602">
        <v>23</v>
      </c>
      <c r="AL1602">
        <v>29</v>
      </c>
      <c r="AM1602">
        <v>4209</v>
      </c>
      <c r="AN1602">
        <v>1196</v>
      </c>
      <c r="AO1602">
        <v>83</v>
      </c>
      <c r="AP1602">
        <v>429</v>
      </c>
      <c r="AQ1602">
        <v>856</v>
      </c>
      <c r="AR1602">
        <v>162</v>
      </c>
      <c r="AS1602">
        <v>145</v>
      </c>
      <c r="AT1602">
        <v>0.97399999999999998</v>
      </c>
      <c r="AU1602" t="s">
        <v>512</v>
      </c>
      <c r="AV1602" t="s">
        <v>531</v>
      </c>
      <c r="AW1602">
        <v>1860858</v>
      </c>
      <c r="AX1602">
        <v>98</v>
      </c>
      <c r="AY1602">
        <v>97</v>
      </c>
      <c r="AZ1602" t="s">
        <v>260</v>
      </c>
      <c r="BA1602" t="s">
        <v>511</v>
      </c>
      <c r="BB1602" t="s">
        <v>511</v>
      </c>
    </row>
    <row r="1603" spans="1:54" x14ac:dyDescent="0.25">
      <c r="A1603">
        <v>1972</v>
      </c>
      <c r="B1603" t="s">
        <v>410</v>
      </c>
      <c r="C1603" t="s">
        <v>426</v>
      </c>
      <c r="D1603" t="s">
        <v>426</v>
      </c>
      <c r="E1603" t="str">
        <f>VLOOKUP(D1603,TeamsFranchises!$A$2:$B$121,2,FALSE)</f>
        <v>Minnesota Twins</v>
      </c>
      <c r="F1603" t="s">
        <v>8</v>
      </c>
      <c r="G1603">
        <v>3</v>
      </c>
      <c r="H1603">
        <v>154</v>
      </c>
      <c r="I1603">
        <v>74</v>
      </c>
      <c r="J1603">
        <v>77</v>
      </c>
      <c r="K1603">
        <v>77</v>
      </c>
      <c r="L1603" t="s">
        <v>51</v>
      </c>
      <c r="N1603">
        <f t="shared" ref="N1603:N1666" si="100">IF(M1603="Y",1,0)</f>
        <v>0</v>
      </c>
      <c r="O1603" t="s">
        <v>51</v>
      </c>
      <c r="P1603">
        <f t="shared" ref="P1603:P1666" si="101">IF(O1603="Y",1,0)</f>
        <v>0</v>
      </c>
      <c r="Q1603" t="s">
        <v>51</v>
      </c>
      <c r="R1603">
        <f t="shared" ref="R1603:R1666" si="102">IF(Q1603="N",1,0)</f>
        <v>1</v>
      </c>
      <c r="S1603">
        <f t="shared" ref="S1603:S1666" si="103">IF(Q1603="Y",1,0)</f>
        <v>0</v>
      </c>
      <c r="T1603" t="str">
        <f>IF('Teams-Start'!A1603&gt;=1903,"Y","N")</f>
        <v>Y</v>
      </c>
      <c r="U1603">
        <v>537</v>
      </c>
      <c r="V1603">
        <v>5234</v>
      </c>
      <c r="W1603">
        <v>1277</v>
      </c>
      <c r="X1603">
        <v>182</v>
      </c>
      <c r="Y1603">
        <v>31</v>
      </c>
      <c r="Z1603">
        <v>93</v>
      </c>
      <c r="AA1603">
        <v>478</v>
      </c>
      <c r="AB1603">
        <v>905</v>
      </c>
      <c r="AC1603">
        <v>53</v>
      </c>
      <c r="AD1603">
        <v>41</v>
      </c>
      <c r="AE1603">
        <v>35</v>
      </c>
      <c r="AF1603">
        <v>28</v>
      </c>
      <c r="AG1603">
        <v>535</v>
      </c>
      <c r="AH1603">
        <v>441</v>
      </c>
      <c r="AI1603">
        <v>2.84</v>
      </c>
      <c r="AJ1603">
        <v>37</v>
      </c>
      <c r="AK1603">
        <v>17</v>
      </c>
      <c r="AL1603">
        <v>34</v>
      </c>
      <c r="AM1603">
        <v>4198</v>
      </c>
      <c r="AN1603">
        <v>1188</v>
      </c>
      <c r="AO1603">
        <v>105</v>
      </c>
      <c r="AP1603">
        <v>444</v>
      </c>
      <c r="AQ1603">
        <v>838</v>
      </c>
      <c r="AR1603">
        <v>159</v>
      </c>
      <c r="AS1603">
        <v>133</v>
      </c>
      <c r="AT1603">
        <v>0.97399999999999998</v>
      </c>
      <c r="AU1603" t="s">
        <v>523</v>
      </c>
      <c r="AV1603" t="s">
        <v>524</v>
      </c>
      <c r="AW1603">
        <v>797901</v>
      </c>
      <c r="AX1603">
        <v>105</v>
      </c>
      <c r="AY1603">
        <v>105</v>
      </c>
      <c r="AZ1603" t="s">
        <v>426</v>
      </c>
      <c r="BA1603" t="s">
        <v>426</v>
      </c>
      <c r="BB1603" t="s">
        <v>426</v>
      </c>
    </row>
    <row r="1604" spans="1:54" x14ac:dyDescent="0.25">
      <c r="A1604">
        <v>1972</v>
      </c>
      <c r="B1604" t="s">
        <v>410</v>
      </c>
      <c r="C1604" t="s">
        <v>563</v>
      </c>
      <c r="D1604" t="s">
        <v>282</v>
      </c>
      <c r="E1604" t="str">
        <f>VLOOKUP(D1604,TeamsFranchises!$A$2:$B$121,2,FALSE)</f>
        <v>Milwaukee Brewers</v>
      </c>
      <c r="F1604" t="s">
        <v>37</v>
      </c>
      <c r="G1604">
        <v>6</v>
      </c>
      <c r="H1604">
        <v>156</v>
      </c>
      <c r="I1604">
        <v>79</v>
      </c>
      <c r="J1604">
        <v>65</v>
      </c>
      <c r="K1604">
        <v>91</v>
      </c>
      <c r="L1604" t="s">
        <v>51</v>
      </c>
      <c r="N1604">
        <f t="shared" si="100"/>
        <v>0</v>
      </c>
      <c r="O1604" t="s">
        <v>51</v>
      </c>
      <c r="P1604">
        <f t="shared" si="101"/>
        <v>0</v>
      </c>
      <c r="Q1604" t="s">
        <v>51</v>
      </c>
      <c r="R1604">
        <f t="shared" si="102"/>
        <v>1</v>
      </c>
      <c r="S1604">
        <f t="shared" si="103"/>
        <v>0</v>
      </c>
      <c r="T1604" t="str">
        <f>IF('Teams-Start'!A1604&gt;=1903,"Y","N")</f>
        <v>Y</v>
      </c>
      <c r="U1604">
        <v>493</v>
      </c>
      <c r="V1604">
        <v>5124</v>
      </c>
      <c r="W1604">
        <v>1204</v>
      </c>
      <c r="X1604">
        <v>167</v>
      </c>
      <c r="Y1604">
        <v>22</v>
      </c>
      <c r="Z1604">
        <v>88</v>
      </c>
      <c r="AA1604">
        <v>472</v>
      </c>
      <c r="AB1604">
        <v>868</v>
      </c>
      <c r="AC1604">
        <v>64</v>
      </c>
      <c r="AD1604">
        <v>57</v>
      </c>
      <c r="AE1604">
        <v>29</v>
      </c>
      <c r="AF1604">
        <v>30</v>
      </c>
      <c r="AG1604">
        <v>595</v>
      </c>
      <c r="AH1604">
        <v>534</v>
      </c>
      <c r="AI1604">
        <v>3.45</v>
      </c>
      <c r="AJ1604">
        <v>37</v>
      </c>
      <c r="AK1604">
        <v>14</v>
      </c>
      <c r="AL1604">
        <v>32</v>
      </c>
      <c r="AM1604">
        <v>4175</v>
      </c>
      <c r="AN1604">
        <v>1289</v>
      </c>
      <c r="AO1604">
        <v>116</v>
      </c>
      <c r="AP1604">
        <v>486</v>
      </c>
      <c r="AQ1604">
        <v>740</v>
      </c>
      <c r="AR1604">
        <v>139</v>
      </c>
      <c r="AS1604">
        <v>145</v>
      </c>
      <c r="AT1604">
        <v>0.97699999999999998</v>
      </c>
      <c r="AU1604" t="s">
        <v>281</v>
      </c>
      <c r="AV1604" t="s">
        <v>501</v>
      </c>
      <c r="AW1604">
        <v>600440</v>
      </c>
      <c r="AX1604">
        <v>97</v>
      </c>
      <c r="AY1604">
        <v>98</v>
      </c>
      <c r="AZ1604" t="s">
        <v>282</v>
      </c>
      <c r="BA1604" t="s">
        <v>282</v>
      </c>
      <c r="BB1604" t="s">
        <v>282</v>
      </c>
    </row>
    <row r="1605" spans="1:54" x14ac:dyDescent="0.25">
      <c r="A1605">
        <v>1972</v>
      </c>
      <c r="B1605" t="s">
        <v>157</v>
      </c>
      <c r="C1605" t="s">
        <v>551</v>
      </c>
      <c r="D1605" t="s">
        <v>398</v>
      </c>
      <c r="E1605" t="str">
        <f>VLOOKUP(D1605,TeamsFranchises!$A$2:$B$121,2,FALSE)</f>
        <v>Washington Nationals</v>
      </c>
      <c r="F1605" t="s">
        <v>37</v>
      </c>
      <c r="G1605">
        <v>5</v>
      </c>
      <c r="H1605">
        <v>156</v>
      </c>
      <c r="I1605">
        <v>78</v>
      </c>
      <c r="J1605">
        <v>70</v>
      </c>
      <c r="K1605">
        <v>86</v>
      </c>
      <c r="L1605" t="s">
        <v>51</v>
      </c>
      <c r="N1605">
        <f t="shared" si="100"/>
        <v>0</v>
      </c>
      <c r="O1605" t="s">
        <v>51</v>
      </c>
      <c r="P1605">
        <f t="shared" si="101"/>
        <v>0</v>
      </c>
      <c r="Q1605" t="s">
        <v>51</v>
      </c>
      <c r="R1605">
        <f t="shared" si="102"/>
        <v>1</v>
      </c>
      <c r="S1605">
        <f t="shared" si="103"/>
        <v>0</v>
      </c>
      <c r="T1605" t="str">
        <f>IF('Teams-Start'!A1605&gt;=1903,"Y","N")</f>
        <v>Y</v>
      </c>
      <c r="U1605">
        <v>513</v>
      </c>
      <c r="V1605">
        <v>5156</v>
      </c>
      <c r="W1605">
        <v>1205</v>
      </c>
      <c r="X1605">
        <v>156</v>
      </c>
      <c r="Y1605">
        <v>22</v>
      </c>
      <c r="Z1605">
        <v>91</v>
      </c>
      <c r="AA1605">
        <v>474</v>
      </c>
      <c r="AB1605">
        <v>828</v>
      </c>
      <c r="AC1605">
        <v>68</v>
      </c>
      <c r="AD1605">
        <v>66</v>
      </c>
      <c r="AE1605">
        <v>49</v>
      </c>
      <c r="AF1605">
        <v>30</v>
      </c>
      <c r="AG1605">
        <v>609</v>
      </c>
      <c r="AH1605">
        <v>559</v>
      </c>
      <c r="AI1605">
        <v>3.59</v>
      </c>
      <c r="AJ1605">
        <v>39</v>
      </c>
      <c r="AK1605">
        <v>11</v>
      </c>
      <c r="AL1605">
        <v>23</v>
      </c>
      <c r="AM1605">
        <v>4204</v>
      </c>
      <c r="AN1605">
        <v>1281</v>
      </c>
      <c r="AO1605">
        <v>103</v>
      </c>
      <c r="AP1605">
        <v>579</v>
      </c>
      <c r="AQ1605">
        <v>888</v>
      </c>
      <c r="AR1605">
        <v>134</v>
      </c>
      <c r="AS1605">
        <v>141</v>
      </c>
      <c r="AT1605">
        <v>0.97799999999999998</v>
      </c>
      <c r="AU1605" t="s">
        <v>552</v>
      </c>
      <c r="AV1605" t="s">
        <v>553</v>
      </c>
      <c r="AW1605">
        <v>1142145</v>
      </c>
      <c r="AX1605">
        <v>101</v>
      </c>
      <c r="AY1605">
        <v>102</v>
      </c>
      <c r="AZ1605" t="s">
        <v>551</v>
      </c>
      <c r="BA1605" t="s">
        <v>551</v>
      </c>
      <c r="BB1605" t="s">
        <v>551</v>
      </c>
    </row>
    <row r="1606" spans="1:54" x14ac:dyDescent="0.25">
      <c r="A1606">
        <v>1972</v>
      </c>
      <c r="B1606" t="s">
        <v>410</v>
      </c>
      <c r="C1606" t="s">
        <v>436</v>
      </c>
      <c r="D1606" t="s">
        <v>412</v>
      </c>
      <c r="E1606" t="str">
        <f>VLOOKUP(D1606,TeamsFranchises!$A$2:$B$121,2,FALSE)</f>
        <v>New York Yankees</v>
      </c>
      <c r="F1606" t="s">
        <v>37</v>
      </c>
      <c r="G1606">
        <v>4</v>
      </c>
      <c r="H1606">
        <v>155</v>
      </c>
      <c r="I1606">
        <v>77</v>
      </c>
      <c r="J1606">
        <v>79</v>
      </c>
      <c r="K1606">
        <v>76</v>
      </c>
      <c r="L1606" t="s">
        <v>51</v>
      </c>
      <c r="N1606">
        <f t="shared" si="100"/>
        <v>0</v>
      </c>
      <c r="O1606" t="s">
        <v>51</v>
      </c>
      <c r="P1606">
        <f t="shared" si="101"/>
        <v>0</v>
      </c>
      <c r="Q1606" t="s">
        <v>51</v>
      </c>
      <c r="R1606">
        <f t="shared" si="102"/>
        <v>1</v>
      </c>
      <c r="S1606">
        <f t="shared" si="103"/>
        <v>0</v>
      </c>
      <c r="T1606" t="str">
        <f>IF('Teams-Start'!A1606&gt;=1903,"Y","N")</f>
        <v>Y</v>
      </c>
      <c r="U1606">
        <v>557</v>
      </c>
      <c r="V1606">
        <v>5168</v>
      </c>
      <c r="W1606">
        <v>1288</v>
      </c>
      <c r="X1606">
        <v>202</v>
      </c>
      <c r="Y1606">
        <v>24</v>
      </c>
      <c r="Z1606">
        <v>103</v>
      </c>
      <c r="AA1606">
        <v>491</v>
      </c>
      <c r="AB1606">
        <v>689</v>
      </c>
      <c r="AC1606">
        <v>71</v>
      </c>
      <c r="AD1606">
        <v>42</v>
      </c>
      <c r="AE1606">
        <v>29</v>
      </c>
      <c r="AF1606">
        <v>31</v>
      </c>
      <c r="AG1606">
        <v>527</v>
      </c>
      <c r="AH1606">
        <v>465</v>
      </c>
      <c r="AI1606">
        <v>3.05</v>
      </c>
      <c r="AJ1606">
        <v>35</v>
      </c>
      <c r="AK1606">
        <v>19</v>
      </c>
      <c r="AL1606">
        <v>39</v>
      </c>
      <c r="AM1606">
        <v>4120</v>
      </c>
      <c r="AN1606">
        <v>1306</v>
      </c>
      <c r="AO1606">
        <v>87</v>
      </c>
      <c r="AP1606">
        <v>419</v>
      </c>
      <c r="AQ1606">
        <v>625</v>
      </c>
      <c r="AR1606">
        <v>134</v>
      </c>
      <c r="AS1606">
        <v>179</v>
      </c>
      <c r="AT1606">
        <v>0.97799999999999998</v>
      </c>
      <c r="AU1606" t="s">
        <v>459</v>
      </c>
      <c r="AV1606" t="s">
        <v>491</v>
      </c>
      <c r="AW1606">
        <v>966328</v>
      </c>
      <c r="AX1606">
        <v>97</v>
      </c>
      <c r="AY1606">
        <v>96</v>
      </c>
      <c r="AZ1606" t="s">
        <v>412</v>
      </c>
      <c r="BA1606" t="s">
        <v>436</v>
      </c>
      <c r="BB1606" t="s">
        <v>436</v>
      </c>
    </row>
    <row r="1607" spans="1:54" x14ac:dyDescent="0.25">
      <c r="A1607">
        <v>1972</v>
      </c>
      <c r="B1607" t="s">
        <v>157</v>
      </c>
      <c r="C1607" t="s">
        <v>532</v>
      </c>
      <c r="D1607" t="s">
        <v>533</v>
      </c>
      <c r="E1607" t="str">
        <f>VLOOKUP(D1607,TeamsFranchises!$A$2:$B$121,2,FALSE)</f>
        <v>New York Mets</v>
      </c>
      <c r="F1607" t="s">
        <v>37</v>
      </c>
      <c r="G1607">
        <v>3</v>
      </c>
      <c r="H1607">
        <v>156</v>
      </c>
      <c r="I1607">
        <v>78</v>
      </c>
      <c r="J1607">
        <v>83</v>
      </c>
      <c r="K1607">
        <v>73</v>
      </c>
      <c r="L1607" t="s">
        <v>51</v>
      </c>
      <c r="N1607">
        <f t="shared" si="100"/>
        <v>0</v>
      </c>
      <c r="O1607" t="s">
        <v>51</v>
      </c>
      <c r="P1607">
        <f t="shared" si="101"/>
        <v>0</v>
      </c>
      <c r="Q1607" t="s">
        <v>51</v>
      </c>
      <c r="R1607">
        <f t="shared" si="102"/>
        <v>1</v>
      </c>
      <c r="S1607">
        <f t="shared" si="103"/>
        <v>0</v>
      </c>
      <c r="T1607" t="str">
        <f>IF('Teams-Start'!A1607&gt;=1903,"Y","N")</f>
        <v>Y</v>
      </c>
      <c r="U1607">
        <v>528</v>
      </c>
      <c r="V1607">
        <v>5135</v>
      </c>
      <c r="W1607">
        <v>1154</v>
      </c>
      <c r="X1607">
        <v>175</v>
      </c>
      <c r="Y1607">
        <v>31</v>
      </c>
      <c r="Z1607">
        <v>105</v>
      </c>
      <c r="AA1607">
        <v>589</v>
      </c>
      <c r="AB1607">
        <v>990</v>
      </c>
      <c r="AC1607">
        <v>41</v>
      </c>
      <c r="AD1607">
        <v>41</v>
      </c>
      <c r="AE1607">
        <v>34</v>
      </c>
      <c r="AF1607">
        <v>39</v>
      </c>
      <c r="AG1607">
        <v>578</v>
      </c>
      <c r="AH1607">
        <v>513</v>
      </c>
      <c r="AI1607">
        <v>3.26</v>
      </c>
      <c r="AJ1607">
        <v>32</v>
      </c>
      <c r="AK1607">
        <v>12</v>
      </c>
      <c r="AL1607">
        <v>41</v>
      </c>
      <c r="AM1607">
        <v>4244</v>
      </c>
      <c r="AN1607">
        <v>1263</v>
      </c>
      <c r="AO1607">
        <v>118</v>
      </c>
      <c r="AP1607">
        <v>486</v>
      </c>
      <c r="AQ1607">
        <v>1059</v>
      </c>
      <c r="AR1607">
        <v>116</v>
      </c>
      <c r="AS1607">
        <v>122</v>
      </c>
      <c r="AT1607">
        <v>0.98</v>
      </c>
      <c r="AU1607" t="s">
        <v>534</v>
      </c>
      <c r="AV1607" t="s">
        <v>536</v>
      </c>
      <c r="AW1607">
        <v>2134185</v>
      </c>
      <c r="AX1607">
        <v>97</v>
      </c>
      <c r="AY1607">
        <v>97</v>
      </c>
      <c r="AZ1607" t="s">
        <v>533</v>
      </c>
      <c r="BA1607" t="s">
        <v>532</v>
      </c>
      <c r="BB1607" t="s">
        <v>532</v>
      </c>
    </row>
    <row r="1608" spans="1:54" x14ac:dyDescent="0.25">
      <c r="A1608">
        <v>1972</v>
      </c>
      <c r="B1608" t="s">
        <v>410</v>
      </c>
      <c r="C1608" t="s">
        <v>423</v>
      </c>
      <c r="D1608" t="s">
        <v>423</v>
      </c>
      <c r="E1608" t="str">
        <f>VLOOKUP(D1608,TeamsFranchises!$A$2:$B$121,2,FALSE)</f>
        <v>Oakland Athletics</v>
      </c>
      <c r="F1608" t="s">
        <v>8</v>
      </c>
      <c r="G1608">
        <v>1</v>
      </c>
      <c r="H1608">
        <v>155</v>
      </c>
      <c r="I1608">
        <v>77</v>
      </c>
      <c r="J1608">
        <v>93</v>
      </c>
      <c r="K1608">
        <v>62</v>
      </c>
      <c r="L1608" t="s">
        <v>76</v>
      </c>
      <c r="N1608">
        <f t="shared" si="100"/>
        <v>0</v>
      </c>
      <c r="O1608" t="s">
        <v>76</v>
      </c>
      <c r="P1608">
        <f t="shared" si="101"/>
        <v>1</v>
      </c>
      <c r="Q1608" t="s">
        <v>76</v>
      </c>
      <c r="R1608">
        <f t="shared" si="102"/>
        <v>0</v>
      </c>
      <c r="S1608">
        <f t="shared" si="103"/>
        <v>1</v>
      </c>
      <c r="T1608" t="str">
        <f>IF('Teams-Start'!A1608&gt;=1903,"Y","N")</f>
        <v>Y</v>
      </c>
      <c r="U1608">
        <v>604</v>
      </c>
      <c r="V1608">
        <v>5200</v>
      </c>
      <c r="W1608">
        <v>1248</v>
      </c>
      <c r="X1608">
        <v>195</v>
      </c>
      <c r="Y1608">
        <v>29</v>
      </c>
      <c r="Z1608">
        <v>134</v>
      </c>
      <c r="AA1608">
        <v>463</v>
      </c>
      <c r="AB1608">
        <v>886</v>
      </c>
      <c r="AC1608">
        <v>87</v>
      </c>
      <c r="AD1608">
        <v>48</v>
      </c>
      <c r="AE1608">
        <v>47</v>
      </c>
      <c r="AF1608">
        <v>36</v>
      </c>
      <c r="AG1608">
        <v>457</v>
      </c>
      <c r="AH1608">
        <v>406</v>
      </c>
      <c r="AI1608">
        <v>2.58</v>
      </c>
      <c r="AJ1608">
        <v>42</v>
      </c>
      <c r="AK1608">
        <v>23</v>
      </c>
      <c r="AL1608">
        <v>43</v>
      </c>
      <c r="AM1608">
        <v>4253</v>
      </c>
      <c r="AN1608">
        <v>1170</v>
      </c>
      <c r="AO1608">
        <v>96</v>
      </c>
      <c r="AP1608">
        <v>418</v>
      </c>
      <c r="AQ1608">
        <v>862</v>
      </c>
      <c r="AR1608">
        <v>130</v>
      </c>
      <c r="AS1608">
        <v>146</v>
      </c>
      <c r="AT1608">
        <v>0.97899999999999998</v>
      </c>
      <c r="AU1608" t="s">
        <v>546</v>
      </c>
      <c r="AV1608" t="s">
        <v>547</v>
      </c>
      <c r="AW1608">
        <v>921323</v>
      </c>
      <c r="AX1608">
        <v>95</v>
      </c>
      <c r="AY1608">
        <v>93</v>
      </c>
      <c r="AZ1608" t="s">
        <v>423</v>
      </c>
      <c r="BA1608" t="s">
        <v>423</v>
      </c>
      <c r="BB1608" t="s">
        <v>423</v>
      </c>
    </row>
    <row r="1609" spans="1:54" x14ac:dyDescent="0.25">
      <c r="A1609">
        <v>1972</v>
      </c>
      <c r="B1609" t="s">
        <v>157</v>
      </c>
      <c r="C1609" t="s">
        <v>122</v>
      </c>
      <c r="D1609" t="s">
        <v>122</v>
      </c>
      <c r="E1609" t="str">
        <f>VLOOKUP(D1609,TeamsFranchises!$A$2:$B$121,2,FALSE)</f>
        <v>Philadelphia Phillies</v>
      </c>
      <c r="F1609" t="s">
        <v>37</v>
      </c>
      <c r="G1609">
        <v>6</v>
      </c>
      <c r="H1609">
        <v>156</v>
      </c>
      <c r="I1609">
        <v>79</v>
      </c>
      <c r="J1609">
        <v>59</v>
      </c>
      <c r="K1609">
        <v>97</v>
      </c>
      <c r="L1609" t="s">
        <v>51</v>
      </c>
      <c r="N1609">
        <f t="shared" si="100"/>
        <v>0</v>
      </c>
      <c r="O1609" t="s">
        <v>51</v>
      </c>
      <c r="P1609">
        <f t="shared" si="101"/>
        <v>0</v>
      </c>
      <c r="Q1609" t="s">
        <v>51</v>
      </c>
      <c r="R1609">
        <f t="shared" si="102"/>
        <v>1</v>
      </c>
      <c r="S1609">
        <f t="shared" si="103"/>
        <v>0</v>
      </c>
      <c r="T1609" t="str">
        <f>IF('Teams-Start'!A1609&gt;=1903,"Y","N")</f>
        <v>Y</v>
      </c>
      <c r="U1609">
        <v>503</v>
      </c>
      <c r="V1609">
        <v>5248</v>
      </c>
      <c r="W1609">
        <v>1240</v>
      </c>
      <c r="X1609">
        <v>200</v>
      </c>
      <c r="Y1609">
        <v>36</v>
      </c>
      <c r="Z1609">
        <v>98</v>
      </c>
      <c r="AA1609">
        <v>487</v>
      </c>
      <c r="AB1609">
        <v>930</v>
      </c>
      <c r="AC1609">
        <v>42</v>
      </c>
      <c r="AD1609">
        <v>50</v>
      </c>
      <c r="AE1609">
        <v>22</v>
      </c>
      <c r="AF1609">
        <v>36</v>
      </c>
      <c r="AG1609">
        <v>635</v>
      </c>
      <c r="AH1609">
        <v>570</v>
      </c>
      <c r="AI1609">
        <v>3.66</v>
      </c>
      <c r="AJ1609">
        <v>43</v>
      </c>
      <c r="AK1609">
        <v>13</v>
      </c>
      <c r="AL1609">
        <v>15</v>
      </c>
      <c r="AM1609">
        <v>4200</v>
      </c>
      <c r="AN1609">
        <v>1318</v>
      </c>
      <c r="AO1609">
        <v>117</v>
      </c>
      <c r="AP1609">
        <v>536</v>
      </c>
      <c r="AQ1609">
        <v>927</v>
      </c>
      <c r="AR1609">
        <v>116</v>
      </c>
      <c r="AS1609">
        <v>142</v>
      </c>
      <c r="AT1609">
        <v>0.98099999999999998</v>
      </c>
      <c r="AU1609" t="s">
        <v>358</v>
      </c>
      <c r="AV1609" t="s">
        <v>566</v>
      </c>
      <c r="AW1609">
        <v>1343329</v>
      </c>
      <c r="AX1609">
        <v>102</v>
      </c>
      <c r="AY1609">
        <v>104</v>
      </c>
      <c r="AZ1609" t="s">
        <v>122</v>
      </c>
      <c r="BA1609" t="s">
        <v>122</v>
      </c>
      <c r="BB1609" t="s">
        <v>122</v>
      </c>
    </row>
    <row r="1610" spans="1:54" x14ac:dyDescent="0.25">
      <c r="A1610">
        <v>1972</v>
      </c>
      <c r="B1610" t="s">
        <v>157</v>
      </c>
      <c r="C1610" t="s">
        <v>229</v>
      </c>
      <c r="D1610" t="s">
        <v>229</v>
      </c>
      <c r="E1610" t="str">
        <f>VLOOKUP(D1610,TeamsFranchises!$A$2:$B$121,2,FALSE)</f>
        <v>Pittsburgh Pirates</v>
      </c>
      <c r="F1610" t="s">
        <v>37</v>
      </c>
      <c r="G1610">
        <v>1</v>
      </c>
      <c r="H1610">
        <v>155</v>
      </c>
      <c r="I1610">
        <v>78</v>
      </c>
      <c r="J1610">
        <v>96</v>
      </c>
      <c r="K1610">
        <v>59</v>
      </c>
      <c r="L1610" t="s">
        <v>76</v>
      </c>
      <c r="N1610">
        <f t="shared" si="100"/>
        <v>0</v>
      </c>
      <c r="O1610" t="s">
        <v>51</v>
      </c>
      <c r="P1610">
        <f t="shared" si="101"/>
        <v>0</v>
      </c>
      <c r="Q1610" t="s">
        <v>51</v>
      </c>
      <c r="R1610">
        <f t="shared" si="102"/>
        <v>1</v>
      </c>
      <c r="S1610">
        <f t="shared" si="103"/>
        <v>0</v>
      </c>
      <c r="T1610" t="str">
        <f>IF('Teams-Start'!A1610&gt;=1903,"Y","N")</f>
        <v>Y</v>
      </c>
      <c r="U1610">
        <v>691</v>
      </c>
      <c r="V1610">
        <v>5490</v>
      </c>
      <c r="W1610">
        <v>1505</v>
      </c>
      <c r="X1610">
        <v>251</v>
      </c>
      <c r="Y1610">
        <v>47</v>
      </c>
      <c r="Z1610">
        <v>110</v>
      </c>
      <c r="AA1610">
        <v>404</v>
      </c>
      <c r="AB1610">
        <v>871</v>
      </c>
      <c r="AC1610">
        <v>49</v>
      </c>
      <c r="AD1610">
        <v>30</v>
      </c>
      <c r="AE1610">
        <v>25</v>
      </c>
      <c r="AF1610">
        <v>50</v>
      </c>
      <c r="AG1610">
        <v>512</v>
      </c>
      <c r="AH1610">
        <v>441</v>
      </c>
      <c r="AI1610">
        <v>2.81</v>
      </c>
      <c r="AJ1610">
        <v>39</v>
      </c>
      <c r="AK1610">
        <v>15</v>
      </c>
      <c r="AL1610">
        <v>48</v>
      </c>
      <c r="AM1610">
        <v>4243</v>
      </c>
      <c r="AN1610">
        <v>1282</v>
      </c>
      <c r="AO1610">
        <v>90</v>
      </c>
      <c r="AP1610">
        <v>433</v>
      </c>
      <c r="AQ1610">
        <v>838</v>
      </c>
      <c r="AR1610">
        <v>136</v>
      </c>
      <c r="AS1610">
        <v>171</v>
      </c>
      <c r="AT1610">
        <v>0.97799999999999998</v>
      </c>
      <c r="AU1610" t="s">
        <v>390</v>
      </c>
      <c r="AV1610" t="s">
        <v>567</v>
      </c>
      <c r="AW1610">
        <v>1427460</v>
      </c>
      <c r="AX1610">
        <v>99</v>
      </c>
      <c r="AY1610">
        <v>97</v>
      </c>
      <c r="AZ1610" t="s">
        <v>229</v>
      </c>
      <c r="BA1610" t="s">
        <v>229</v>
      </c>
      <c r="BB1610" t="s">
        <v>229</v>
      </c>
    </row>
    <row r="1611" spans="1:54" x14ac:dyDescent="0.25">
      <c r="A1611">
        <v>1972</v>
      </c>
      <c r="B1611" t="s">
        <v>157</v>
      </c>
      <c r="C1611" t="s">
        <v>554</v>
      </c>
      <c r="D1611" t="s">
        <v>555</v>
      </c>
      <c r="E1611" t="str">
        <f>VLOOKUP(D1611,TeamsFranchises!$A$2:$B$121,2,FALSE)</f>
        <v>San Diego Padres</v>
      </c>
      <c r="F1611" t="s">
        <v>8</v>
      </c>
      <c r="G1611">
        <v>6</v>
      </c>
      <c r="H1611">
        <v>153</v>
      </c>
      <c r="I1611">
        <v>80</v>
      </c>
      <c r="J1611">
        <v>58</v>
      </c>
      <c r="K1611">
        <v>95</v>
      </c>
      <c r="L1611" t="s">
        <v>51</v>
      </c>
      <c r="N1611">
        <f t="shared" si="100"/>
        <v>0</v>
      </c>
      <c r="O1611" t="s">
        <v>51</v>
      </c>
      <c r="P1611">
        <f t="shared" si="101"/>
        <v>0</v>
      </c>
      <c r="Q1611" t="s">
        <v>51</v>
      </c>
      <c r="R1611">
        <f t="shared" si="102"/>
        <v>1</v>
      </c>
      <c r="S1611">
        <f t="shared" si="103"/>
        <v>0</v>
      </c>
      <c r="T1611" t="str">
        <f>IF('Teams-Start'!A1611&gt;=1903,"Y","N")</f>
        <v>Y</v>
      </c>
      <c r="U1611">
        <v>488</v>
      </c>
      <c r="V1611">
        <v>5213</v>
      </c>
      <c r="W1611">
        <v>1181</v>
      </c>
      <c r="X1611">
        <v>168</v>
      </c>
      <c r="Y1611">
        <v>38</v>
      </c>
      <c r="Z1611">
        <v>102</v>
      </c>
      <c r="AA1611">
        <v>407</v>
      </c>
      <c r="AB1611">
        <v>976</v>
      </c>
      <c r="AC1611">
        <v>78</v>
      </c>
      <c r="AD1611">
        <v>46</v>
      </c>
      <c r="AE1611">
        <v>15</v>
      </c>
      <c r="AF1611">
        <v>25</v>
      </c>
      <c r="AG1611">
        <v>665</v>
      </c>
      <c r="AH1611">
        <v>589</v>
      </c>
      <c r="AI1611">
        <v>3.78</v>
      </c>
      <c r="AJ1611">
        <v>39</v>
      </c>
      <c r="AK1611">
        <v>17</v>
      </c>
      <c r="AL1611">
        <v>19</v>
      </c>
      <c r="AM1611">
        <v>4211</v>
      </c>
      <c r="AN1611">
        <v>1350</v>
      </c>
      <c r="AO1611">
        <v>121</v>
      </c>
      <c r="AP1611">
        <v>618</v>
      </c>
      <c r="AQ1611">
        <v>960</v>
      </c>
      <c r="AR1611">
        <v>144</v>
      </c>
      <c r="AS1611">
        <v>146</v>
      </c>
      <c r="AT1611">
        <v>0.97599999999999998</v>
      </c>
      <c r="AU1611" t="s">
        <v>556</v>
      </c>
      <c r="AV1611" t="s">
        <v>557</v>
      </c>
      <c r="AW1611">
        <v>644273</v>
      </c>
      <c r="AX1611">
        <v>92</v>
      </c>
      <c r="AY1611">
        <v>95</v>
      </c>
      <c r="AZ1611" t="s">
        <v>555</v>
      </c>
      <c r="BA1611" t="s">
        <v>554</v>
      </c>
      <c r="BB1611" t="s">
        <v>554</v>
      </c>
    </row>
    <row r="1612" spans="1:54" x14ac:dyDescent="0.25">
      <c r="A1612">
        <v>1972</v>
      </c>
      <c r="B1612" t="s">
        <v>157</v>
      </c>
      <c r="C1612" t="s">
        <v>514</v>
      </c>
      <c r="D1612" t="s">
        <v>243</v>
      </c>
      <c r="E1612" t="str">
        <f>VLOOKUP(D1612,TeamsFranchises!$A$2:$B$121,2,FALSE)</f>
        <v>San Francisco Giants</v>
      </c>
      <c r="F1612" t="s">
        <v>8</v>
      </c>
      <c r="G1612">
        <v>5</v>
      </c>
      <c r="H1612">
        <v>155</v>
      </c>
      <c r="I1612">
        <v>77</v>
      </c>
      <c r="J1612">
        <v>69</v>
      </c>
      <c r="K1612">
        <v>86</v>
      </c>
      <c r="L1612" t="s">
        <v>51</v>
      </c>
      <c r="N1612">
        <f t="shared" si="100"/>
        <v>0</v>
      </c>
      <c r="O1612" t="s">
        <v>51</v>
      </c>
      <c r="P1612">
        <f t="shared" si="101"/>
        <v>0</v>
      </c>
      <c r="Q1612" t="s">
        <v>51</v>
      </c>
      <c r="R1612">
        <f t="shared" si="102"/>
        <v>1</v>
      </c>
      <c r="S1612">
        <f t="shared" si="103"/>
        <v>0</v>
      </c>
      <c r="T1612" t="str">
        <f>IF('Teams-Start'!A1612&gt;=1903,"Y","N")</f>
        <v>Y</v>
      </c>
      <c r="U1612">
        <v>662</v>
      </c>
      <c r="V1612">
        <v>5245</v>
      </c>
      <c r="W1612">
        <v>1281</v>
      </c>
      <c r="X1612">
        <v>211</v>
      </c>
      <c r="Y1612">
        <v>36</v>
      </c>
      <c r="Z1612">
        <v>150</v>
      </c>
      <c r="AA1612">
        <v>480</v>
      </c>
      <c r="AB1612">
        <v>964</v>
      </c>
      <c r="AC1612">
        <v>123</v>
      </c>
      <c r="AD1612">
        <v>45</v>
      </c>
      <c r="AE1612">
        <v>30</v>
      </c>
      <c r="AF1612">
        <v>39</v>
      </c>
      <c r="AG1612">
        <v>649</v>
      </c>
      <c r="AH1612">
        <v>569</v>
      </c>
      <c r="AI1612">
        <v>3.69</v>
      </c>
      <c r="AJ1612">
        <v>44</v>
      </c>
      <c r="AK1612">
        <v>8</v>
      </c>
      <c r="AL1612">
        <v>23</v>
      </c>
      <c r="AM1612">
        <v>4159</v>
      </c>
      <c r="AN1612">
        <v>1309</v>
      </c>
      <c r="AO1612">
        <v>130</v>
      </c>
      <c r="AP1612">
        <v>507</v>
      </c>
      <c r="AQ1612">
        <v>771</v>
      </c>
      <c r="AR1612">
        <v>156</v>
      </c>
      <c r="AS1612">
        <v>121</v>
      </c>
      <c r="AT1612">
        <v>0.97399999999999998</v>
      </c>
      <c r="AU1612" t="s">
        <v>515</v>
      </c>
      <c r="AV1612" t="s">
        <v>517</v>
      </c>
      <c r="AW1612">
        <v>647744</v>
      </c>
      <c r="AX1612">
        <v>102</v>
      </c>
      <c r="AY1612">
        <v>102</v>
      </c>
      <c r="AZ1612" t="s">
        <v>243</v>
      </c>
      <c r="BA1612" t="s">
        <v>514</v>
      </c>
      <c r="BB1612" t="s">
        <v>514</v>
      </c>
    </row>
    <row r="1613" spans="1:54" x14ac:dyDescent="0.25">
      <c r="A1613">
        <v>1972</v>
      </c>
      <c r="B1613" t="s">
        <v>157</v>
      </c>
      <c r="C1613" t="s">
        <v>396</v>
      </c>
      <c r="D1613" t="s">
        <v>154</v>
      </c>
      <c r="E1613" t="str">
        <f>VLOOKUP(D1613,TeamsFranchises!$A$2:$B$121,2,FALSE)</f>
        <v>St. Louis Cardinals</v>
      </c>
      <c r="F1613" t="s">
        <v>37</v>
      </c>
      <c r="G1613">
        <v>4</v>
      </c>
      <c r="H1613">
        <v>156</v>
      </c>
      <c r="I1613">
        <v>77</v>
      </c>
      <c r="J1613">
        <v>75</v>
      </c>
      <c r="K1613">
        <v>81</v>
      </c>
      <c r="L1613" t="s">
        <v>51</v>
      </c>
      <c r="N1613">
        <f t="shared" si="100"/>
        <v>0</v>
      </c>
      <c r="O1613" t="s">
        <v>51</v>
      </c>
      <c r="P1613">
        <f t="shared" si="101"/>
        <v>0</v>
      </c>
      <c r="Q1613" t="s">
        <v>51</v>
      </c>
      <c r="R1613">
        <f t="shared" si="102"/>
        <v>1</v>
      </c>
      <c r="S1613">
        <f t="shared" si="103"/>
        <v>0</v>
      </c>
      <c r="T1613" t="str">
        <f>IF('Teams-Start'!A1613&gt;=1903,"Y","N")</f>
        <v>Y</v>
      </c>
      <c r="U1613">
        <v>568</v>
      </c>
      <c r="V1613">
        <v>5326</v>
      </c>
      <c r="W1613">
        <v>1383</v>
      </c>
      <c r="X1613">
        <v>214</v>
      </c>
      <c r="Y1613">
        <v>42</v>
      </c>
      <c r="Z1613">
        <v>70</v>
      </c>
      <c r="AA1613">
        <v>437</v>
      </c>
      <c r="AB1613">
        <v>793</v>
      </c>
      <c r="AC1613">
        <v>104</v>
      </c>
      <c r="AD1613">
        <v>48</v>
      </c>
      <c r="AE1613">
        <v>27</v>
      </c>
      <c r="AF1613">
        <v>36</v>
      </c>
      <c r="AG1613">
        <v>600</v>
      </c>
      <c r="AH1613">
        <v>532</v>
      </c>
      <c r="AI1613">
        <v>3.42</v>
      </c>
      <c r="AJ1613">
        <v>64</v>
      </c>
      <c r="AK1613">
        <v>13</v>
      </c>
      <c r="AL1613">
        <v>13</v>
      </c>
      <c r="AM1613">
        <v>4199</v>
      </c>
      <c r="AN1613">
        <v>1290</v>
      </c>
      <c r="AO1613">
        <v>87</v>
      </c>
      <c r="AP1613">
        <v>531</v>
      </c>
      <c r="AQ1613">
        <v>912</v>
      </c>
      <c r="AR1613">
        <v>141</v>
      </c>
      <c r="AS1613">
        <v>146</v>
      </c>
      <c r="AT1613">
        <v>0.97699999999999998</v>
      </c>
      <c r="AU1613" t="s">
        <v>409</v>
      </c>
      <c r="AV1613" t="s">
        <v>545</v>
      </c>
      <c r="AW1613">
        <v>1196894</v>
      </c>
      <c r="AX1613">
        <v>99</v>
      </c>
      <c r="AY1613">
        <v>99</v>
      </c>
      <c r="AZ1613" t="s">
        <v>154</v>
      </c>
      <c r="BA1613" t="s">
        <v>396</v>
      </c>
      <c r="BB1613" t="s">
        <v>396</v>
      </c>
    </row>
    <row r="1614" spans="1:54" x14ac:dyDescent="0.25">
      <c r="A1614">
        <v>1972</v>
      </c>
      <c r="B1614" t="s">
        <v>410</v>
      </c>
      <c r="C1614" t="s">
        <v>526</v>
      </c>
      <c r="D1614" t="s">
        <v>526</v>
      </c>
      <c r="E1614" t="str">
        <f>VLOOKUP(D1614,TeamsFranchises!$A$2:$B$121,2,FALSE)</f>
        <v>Texas Rangers</v>
      </c>
      <c r="F1614" t="s">
        <v>8</v>
      </c>
      <c r="G1614">
        <v>6</v>
      </c>
      <c r="H1614">
        <v>154</v>
      </c>
      <c r="I1614">
        <v>77</v>
      </c>
      <c r="J1614">
        <v>54</v>
      </c>
      <c r="K1614">
        <v>100</v>
      </c>
      <c r="L1614" t="s">
        <v>51</v>
      </c>
      <c r="N1614">
        <f t="shared" si="100"/>
        <v>0</v>
      </c>
      <c r="O1614" t="s">
        <v>51</v>
      </c>
      <c r="P1614">
        <f t="shared" si="101"/>
        <v>0</v>
      </c>
      <c r="Q1614" t="s">
        <v>51</v>
      </c>
      <c r="R1614">
        <f t="shared" si="102"/>
        <v>1</v>
      </c>
      <c r="S1614">
        <f t="shared" si="103"/>
        <v>0</v>
      </c>
      <c r="T1614" t="str">
        <f>IF('Teams-Start'!A1614&gt;=1903,"Y","N")</f>
        <v>Y</v>
      </c>
      <c r="U1614">
        <v>461</v>
      </c>
      <c r="V1614">
        <v>5029</v>
      </c>
      <c r="W1614">
        <v>1092</v>
      </c>
      <c r="X1614">
        <v>166</v>
      </c>
      <c r="Y1614">
        <v>17</v>
      </c>
      <c r="Z1614">
        <v>56</v>
      </c>
      <c r="AA1614">
        <v>503</v>
      </c>
      <c r="AB1614">
        <v>926</v>
      </c>
      <c r="AC1614">
        <v>126</v>
      </c>
      <c r="AD1614">
        <v>73</v>
      </c>
      <c r="AE1614">
        <v>30</v>
      </c>
      <c r="AF1614">
        <v>34</v>
      </c>
      <c r="AG1614">
        <v>628</v>
      </c>
      <c r="AH1614">
        <v>539</v>
      </c>
      <c r="AI1614">
        <v>3.53</v>
      </c>
      <c r="AJ1614">
        <v>11</v>
      </c>
      <c r="AK1614">
        <v>8</v>
      </c>
      <c r="AL1614">
        <v>34</v>
      </c>
      <c r="AM1614">
        <v>4124</v>
      </c>
      <c r="AN1614">
        <v>1258</v>
      </c>
      <c r="AO1614">
        <v>92</v>
      </c>
      <c r="AP1614">
        <v>613</v>
      </c>
      <c r="AQ1614">
        <v>868</v>
      </c>
      <c r="AR1614">
        <v>166</v>
      </c>
      <c r="AS1614">
        <v>147</v>
      </c>
      <c r="AT1614">
        <v>0.97199999999999998</v>
      </c>
      <c r="AU1614" t="s">
        <v>568</v>
      </c>
      <c r="AV1614" t="s">
        <v>569</v>
      </c>
      <c r="AW1614">
        <v>662974</v>
      </c>
      <c r="AX1614">
        <v>96</v>
      </c>
      <c r="AY1614">
        <v>98</v>
      </c>
      <c r="AZ1614" t="s">
        <v>526</v>
      </c>
      <c r="BA1614" t="s">
        <v>526</v>
      </c>
      <c r="BB1614" t="s">
        <v>526</v>
      </c>
    </row>
    <row r="1615" spans="1:54" x14ac:dyDescent="0.25">
      <c r="A1615">
        <v>1973</v>
      </c>
      <c r="B1615" t="s">
        <v>157</v>
      </c>
      <c r="C1615" t="s">
        <v>159</v>
      </c>
      <c r="D1615" t="s">
        <v>159</v>
      </c>
      <c r="E1615" t="str">
        <f>VLOOKUP(D1615,TeamsFranchises!$A$2:$B$121,2,FALSE)</f>
        <v>Atlanta Braves</v>
      </c>
      <c r="F1615" t="s">
        <v>8</v>
      </c>
      <c r="G1615">
        <v>5</v>
      </c>
      <c r="H1615">
        <v>162</v>
      </c>
      <c r="I1615">
        <v>81</v>
      </c>
      <c r="J1615">
        <v>76</v>
      </c>
      <c r="K1615">
        <v>85</v>
      </c>
      <c r="L1615" t="s">
        <v>51</v>
      </c>
      <c r="N1615">
        <f t="shared" si="100"/>
        <v>0</v>
      </c>
      <c r="O1615" t="s">
        <v>51</v>
      </c>
      <c r="P1615">
        <f t="shared" si="101"/>
        <v>0</v>
      </c>
      <c r="Q1615" t="s">
        <v>51</v>
      </c>
      <c r="R1615">
        <f t="shared" si="102"/>
        <v>1</v>
      </c>
      <c r="S1615">
        <f t="shared" si="103"/>
        <v>0</v>
      </c>
      <c r="T1615" t="str">
        <f>IF('Teams-Start'!A1615&gt;=1903,"Y","N")</f>
        <v>Y</v>
      </c>
      <c r="U1615">
        <v>799</v>
      </c>
      <c r="V1615">
        <v>5631</v>
      </c>
      <c r="W1615">
        <v>1497</v>
      </c>
      <c r="X1615">
        <v>219</v>
      </c>
      <c r="Y1615">
        <v>34</v>
      </c>
      <c r="Z1615">
        <v>206</v>
      </c>
      <c r="AA1615">
        <v>608</v>
      </c>
      <c r="AB1615">
        <v>870</v>
      </c>
      <c r="AC1615">
        <v>84</v>
      </c>
      <c r="AD1615">
        <v>40</v>
      </c>
      <c r="AE1615">
        <v>34</v>
      </c>
      <c r="AF1615">
        <v>46</v>
      </c>
      <c r="AG1615">
        <v>774</v>
      </c>
      <c r="AH1615">
        <v>690</v>
      </c>
      <c r="AI1615">
        <v>4.25</v>
      </c>
      <c r="AJ1615">
        <v>34</v>
      </c>
      <c r="AK1615">
        <v>9</v>
      </c>
      <c r="AL1615">
        <v>35</v>
      </c>
      <c r="AM1615">
        <v>4386</v>
      </c>
      <c r="AN1615">
        <v>1467</v>
      </c>
      <c r="AO1615">
        <v>144</v>
      </c>
      <c r="AP1615">
        <v>575</v>
      </c>
      <c r="AQ1615">
        <v>803</v>
      </c>
      <c r="AR1615">
        <v>166</v>
      </c>
      <c r="AS1615">
        <v>142</v>
      </c>
      <c r="AT1615">
        <v>0.97399999999999998</v>
      </c>
      <c r="AU1615" t="s">
        <v>541</v>
      </c>
      <c r="AV1615" t="s">
        <v>542</v>
      </c>
      <c r="AW1615">
        <v>800655</v>
      </c>
      <c r="AX1615">
        <v>108</v>
      </c>
      <c r="AY1615">
        <v>108</v>
      </c>
      <c r="AZ1615" t="s">
        <v>159</v>
      </c>
      <c r="BA1615" t="s">
        <v>159</v>
      </c>
      <c r="BB1615" t="s">
        <v>159</v>
      </c>
    </row>
    <row r="1616" spans="1:54" x14ac:dyDescent="0.25">
      <c r="A1616">
        <v>1973</v>
      </c>
      <c r="B1616" t="s">
        <v>410</v>
      </c>
      <c r="C1616" t="s">
        <v>95</v>
      </c>
      <c r="D1616" t="s">
        <v>95</v>
      </c>
      <c r="E1616" t="str">
        <f>VLOOKUP(D1616,TeamsFranchises!$A$2:$B$121,2,FALSE)</f>
        <v>Baltimore Orioles</v>
      </c>
      <c r="F1616" t="s">
        <v>37</v>
      </c>
      <c r="G1616">
        <v>1</v>
      </c>
      <c r="H1616">
        <v>162</v>
      </c>
      <c r="I1616">
        <v>81</v>
      </c>
      <c r="J1616">
        <v>97</v>
      </c>
      <c r="K1616">
        <v>65</v>
      </c>
      <c r="L1616" t="s">
        <v>76</v>
      </c>
      <c r="N1616">
        <f t="shared" si="100"/>
        <v>0</v>
      </c>
      <c r="O1616" t="s">
        <v>51</v>
      </c>
      <c r="P1616">
        <f t="shared" si="101"/>
        <v>0</v>
      </c>
      <c r="Q1616" t="s">
        <v>51</v>
      </c>
      <c r="R1616">
        <f t="shared" si="102"/>
        <v>1</v>
      </c>
      <c r="S1616">
        <f t="shared" si="103"/>
        <v>0</v>
      </c>
      <c r="T1616" t="str">
        <f>IF('Teams-Start'!A1616&gt;=1903,"Y","N")</f>
        <v>Y</v>
      </c>
      <c r="U1616">
        <v>754</v>
      </c>
      <c r="V1616">
        <v>5537</v>
      </c>
      <c r="W1616">
        <v>1474</v>
      </c>
      <c r="X1616">
        <v>229</v>
      </c>
      <c r="Y1616">
        <v>48</v>
      </c>
      <c r="Z1616">
        <v>119</v>
      </c>
      <c r="AA1616">
        <v>648</v>
      </c>
      <c r="AB1616">
        <v>752</v>
      </c>
      <c r="AC1616">
        <v>146</v>
      </c>
      <c r="AD1616">
        <v>64</v>
      </c>
      <c r="AE1616">
        <v>43</v>
      </c>
      <c r="AF1616">
        <v>49</v>
      </c>
      <c r="AG1616">
        <v>561</v>
      </c>
      <c r="AH1616">
        <v>498</v>
      </c>
      <c r="AI1616">
        <v>3.07</v>
      </c>
      <c r="AJ1616">
        <v>67</v>
      </c>
      <c r="AK1616">
        <v>14</v>
      </c>
      <c r="AL1616">
        <v>26</v>
      </c>
      <c r="AM1616">
        <v>4385</v>
      </c>
      <c r="AN1616">
        <v>1297</v>
      </c>
      <c r="AO1616">
        <v>124</v>
      </c>
      <c r="AP1616">
        <v>475</v>
      </c>
      <c r="AQ1616">
        <v>715</v>
      </c>
      <c r="AR1616">
        <v>119</v>
      </c>
      <c r="AS1616">
        <v>184</v>
      </c>
      <c r="AT1616">
        <v>0.98099999999999998</v>
      </c>
      <c r="AU1616" t="s">
        <v>218</v>
      </c>
      <c r="AV1616" t="s">
        <v>504</v>
      </c>
      <c r="AW1616">
        <v>958667</v>
      </c>
      <c r="AX1616">
        <v>99</v>
      </c>
      <c r="AY1616">
        <v>98</v>
      </c>
      <c r="AZ1616" t="s">
        <v>95</v>
      </c>
      <c r="BA1616" t="s">
        <v>95</v>
      </c>
      <c r="BB1616" t="s">
        <v>95</v>
      </c>
    </row>
    <row r="1617" spans="1:54" x14ac:dyDescent="0.25">
      <c r="A1617">
        <v>1973</v>
      </c>
      <c r="B1617" t="s">
        <v>410</v>
      </c>
      <c r="C1617" t="s">
        <v>54</v>
      </c>
      <c r="D1617" t="s">
        <v>54</v>
      </c>
      <c r="E1617" t="str">
        <f>VLOOKUP(D1617,TeamsFranchises!$A$2:$B$121,2,FALSE)</f>
        <v>Boston Red Sox</v>
      </c>
      <c r="F1617" t="s">
        <v>37</v>
      </c>
      <c r="G1617">
        <v>2</v>
      </c>
      <c r="H1617">
        <v>162</v>
      </c>
      <c r="I1617">
        <v>81</v>
      </c>
      <c r="J1617">
        <v>89</v>
      </c>
      <c r="K1617">
        <v>73</v>
      </c>
      <c r="L1617" t="s">
        <v>51</v>
      </c>
      <c r="N1617">
        <f t="shared" si="100"/>
        <v>0</v>
      </c>
      <c r="O1617" t="s">
        <v>51</v>
      </c>
      <c r="P1617">
        <f t="shared" si="101"/>
        <v>0</v>
      </c>
      <c r="Q1617" t="s">
        <v>51</v>
      </c>
      <c r="R1617">
        <f t="shared" si="102"/>
        <v>1</v>
      </c>
      <c r="S1617">
        <f t="shared" si="103"/>
        <v>0</v>
      </c>
      <c r="T1617" t="str">
        <f>IF('Teams-Start'!A1617&gt;=1903,"Y","N")</f>
        <v>Y</v>
      </c>
      <c r="U1617">
        <v>738</v>
      </c>
      <c r="V1617">
        <v>5513</v>
      </c>
      <c r="W1617">
        <v>1472</v>
      </c>
      <c r="X1617">
        <v>235</v>
      </c>
      <c r="Y1617">
        <v>30</v>
      </c>
      <c r="Z1617">
        <v>147</v>
      </c>
      <c r="AA1617">
        <v>581</v>
      </c>
      <c r="AB1617">
        <v>799</v>
      </c>
      <c r="AC1617">
        <v>114</v>
      </c>
      <c r="AD1617">
        <v>45</v>
      </c>
      <c r="AE1617">
        <v>31</v>
      </c>
      <c r="AF1617">
        <v>44</v>
      </c>
      <c r="AG1617">
        <v>647</v>
      </c>
      <c r="AH1617">
        <v>584</v>
      </c>
      <c r="AI1617">
        <v>3.65</v>
      </c>
      <c r="AJ1617">
        <v>67</v>
      </c>
      <c r="AK1617">
        <v>10</v>
      </c>
      <c r="AL1617">
        <v>33</v>
      </c>
      <c r="AM1617">
        <v>4321</v>
      </c>
      <c r="AN1617">
        <v>1417</v>
      </c>
      <c r="AO1617">
        <v>158</v>
      </c>
      <c r="AP1617">
        <v>499</v>
      </c>
      <c r="AQ1617">
        <v>808</v>
      </c>
      <c r="AR1617">
        <v>127</v>
      </c>
      <c r="AS1617">
        <v>162</v>
      </c>
      <c r="AT1617">
        <v>0.97899999999999998</v>
      </c>
      <c r="AU1617" t="s">
        <v>441</v>
      </c>
      <c r="AV1617" t="s">
        <v>493</v>
      </c>
      <c r="AW1617">
        <v>1481002</v>
      </c>
      <c r="AX1617">
        <v>106</v>
      </c>
      <c r="AY1617">
        <v>106</v>
      </c>
      <c r="AZ1617" t="s">
        <v>54</v>
      </c>
      <c r="BA1617" t="s">
        <v>54</v>
      </c>
      <c r="BB1617" t="s">
        <v>54</v>
      </c>
    </row>
    <row r="1618" spans="1:54" x14ac:dyDescent="0.25">
      <c r="A1618">
        <v>1973</v>
      </c>
      <c r="B1618" t="s">
        <v>410</v>
      </c>
      <c r="C1618" t="s">
        <v>537</v>
      </c>
      <c r="D1618" t="s">
        <v>520</v>
      </c>
      <c r="E1618" t="str">
        <f>VLOOKUP(D1618,TeamsFranchises!$A$2:$B$121,2,FALSE)</f>
        <v>Los Angeles Angels of Anaheim</v>
      </c>
      <c r="F1618" t="s">
        <v>8</v>
      </c>
      <c r="G1618">
        <v>4</v>
      </c>
      <c r="H1618">
        <v>162</v>
      </c>
      <c r="I1618">
        <v>81</v>
      </c>
      <c r="J1618">
        <v>79</v>
      </c>
      <c r="K1618">
        <v>83</v>
      </c>
      <c r="L1618" t="s">
        <v>51</v>
      </c>
      <c r="N1618">
        <f t="shared" si="100"/>
        <v>0</v>
      </c>
      <c r="O1618" t="s">
        <v>51</v>
      </c>
      <c r="P1618">
        <f t="shared" si="101"/>
        <v>0</v>
      </c>
      <c r="Q1618" t="s">
        <v>51</v>
      </c>
      <c r="R1618">
        <f t="shared" si="102"/>
        <v>1</v>
      </c>
      <c r="S1618">
        <f t="shared" si="103"/>
        <v>0</v>
      </c>
      <c r="T1618" t="str">
        <f>IF('Teams-Start'!A1618&gt;=1903,"Y","N")</f>
        <v>Y</v>
      </c>
      <c r="U1618">
        <v>629</v>
      </c>
      <c r="V1618">
        <v>5505</v>
      </c>
      <c r="W1618">
        <v>1395</v>
      </c>
      <c r="X1618">
        <v>183</v>
      </c>
      <c r="Y1618">
        <v>29</v>
      </c>
      <c r="Z1618">
        <v>93</v>
      </c>
      <c r="AA1618">
        <v>509</v>
      </c>
      <c r="AB1618">
        <v>816</v>
      </c>
      <c r="AC1618">
        <v>59</v>
      </c>
      <c r="AD1618">
        <v>47</v>
      </c>
      <c r="AE1618">
        <v>34</v>
      </c>
      <c r="AF1618">
        <v>45</v>
      </c>
      <c r="AG1618">
        <v>657</v>
      </c>
      <c r="AH1618">
        <v>571</v>
      </c>
      <c r="AI1618">
        <v>3.53</v>
      </c>
      <c r="AJ1618">
        <v>72</v>
      </c>
      <c r="AK1618">
        <v>13</v>
      </c>
      <c r="AL1618">
        <v>19</v>
      </c>
      <c r="AM1618">
        <v>4369</v>
      </c>
      <c r="AN1618">
        <v>1351</v>
      </c>
      <c r="AO1618">
        <v>104</v>
      </c>
      <c r="AP1618">
        <v>614</v>
      </c>
      <c r="AQ1618">
        <v>1010</v>
      </c>
      <c r="AR1618">
        <v>156</v>
      </c>
      <c r="AS1618">
        <v>153</v>
      </c>
      <c r="AT1618">
        <v>0.97499999999999998</v>
      </c>
      <c r="AU1618" t="s">
        <v>538</v>
      </c>
      <c r="AV1618" t="s">
        <v>543</v>
      </c>
      <c r="AW1618">
        <v>1058206</v>
      </c>
      <c r="AX1618">
        <v>92</v>
      </c>
      <c r="AY1618">
        <v>92</v>
      </c>
      <c r="AZ1618" t="s">
        <v>537</v>
      </c>
      <c r="BA1618" t="s">
        <v>537</v>
      </c>
      <c r="BB1618" t="s">
        <v>537</v>
      </c>
    </row>
    <row r="1619" spans="1:54" x14ac:dyDescent="0.25">
      <c r="A1619">
        <v>1973</v>
      </c>
      <c r="B1619" t="s">
        <v>410</v>
      </c>
      <c r="C1619" t="s">
        <v>415</v>
      </c>
      <c r="D1619" t="s">
        <v>416</v>
      </c>
      <c r="E1619" t="str">
        <f>VLOOKUP(D1619,TeamsFranchises!$A$2:$B$121,2,FALSE)</f>
        <v>Chicago White Sox</v>
      </c>
      <c r="F1619" t="s">
        <v>8</v>
      </c>
      <c r="G1619">
        <v>5</v>
      </c>
      <c r="H1619">
        <v>162</v>
      </c>
      <c r="I1619">
        <v>81</v>
      </c>
      <c r="J1619">
        <v>77</v>
      </c>
      <c r="K1619">
        <v>85</v>
      </c>
      <c r="L1619" t="s">
        <v>51</v>
      </c>
      <c r="N1619">
        <f t="shared" si="100"/>
        <v>0</v>
      </c>
      <c r="O1619" t="s">
        <v>51</v>
      </c>
      <c r="P1619">
        <f t="shared" si="101"/>
        <v>0</v>
      </c>
      <c r="Q1619" t="s">
        <v>51</v>
      </c>
      <c r="R1619">
        <f t="shared" si="102"/>
        <v>1</v>
      </c>
      <c r="S1619">
        <f t="shared" si="103"/>
        <v>0</v>
      </c>
      <c r="T1619" t="str">
        <f>IF('Teams-Start'!A1619&gt;=1903,"Y","N")</f>
        <v>Y</v>
      </c>
      <c r="U1619">
        <v>652</v>
      </c>
      <c r="V1619">
        <v>5475</v>
      </c>
      <c r="W1619">
        <v>1400</v>
      </c>
      <c r="X1619">
        <v>228</v>
      </c>
      <c r="Y1619">
        <v>38</v>
      </c>
      <c r="Z1619">
        <v>111</v>
      </c>
      <c r="AA1619">
        <v>537</v>
      </c>
      <c r="AB1619">
        <v>952</v>
      </c>
      <c r="AC1619">
        <v>83</v>
      </c>
      <c r="AD1619">
        <v>73</v>
      </c>
      <c r="AE1619">
        <v>32</v>
      </c>
      <c r="AF1619">
        <v>42</v>
      </c>
      <c r="AG1619">
        <v>705</v>
      </c>
      <c r="AH1619">
        <v>625</v>
      </c>
      <c r="AI1619">
        <v>3.86</v>
      </c>
      <c r="AJ1619">
        <v>48</v>
      </c>
      <c r="AK1619">
        <v>15</v>
      </c>
      <c r="AL1619">
        <v>35</v>
      </c>
      <c r="AM1619">
        <v>4368</v>
      </c>
      <c r="AN1619">
        <v>1484</v>
      </c>
      <c r="AO1619">
        <v>110</v>
      </c>
      <c r="AP1619">
        <v>574</v>
      </c>
      <c r="AQ1619">
        <v>848</v>
      </c>
      <c r="AR1619">
        <v>144</v>
      </c>
      <c r="AS1619">
        <v>165</v>
      </c>
      <c r="AT1619">
        <v>0.97699999999999998</v>
      </c>
      <c r="AU1619" t="s">
        <v>417</v>
      </c>
      <c r="AV1619" t="s">
        <v>450</v>
      </c>
      <c r="AW1619">
        <v>1302527</v>
      </c>
      <c r="AX1619">
        <v>105</v>
      </c>
      <c r="AY1619">
        <v>105</v>
      </c>
      <c r="AZ1619" t="s">
        <v>416</v>
      </c>
      <c r="BA1619" t="s">
        <v>415</v>
      </c>
      <c r="BB1619" t="s">
        <v>415</v>
      </c>
    </row>
    <row r="1620" spans="1:54" x14ac:dyDescent="0.25">
      <c r="A1620">
        <v>1973</v>
      </c>
      <c r="B1620" t="s">
        <v>157</v>
      </c>
      <c r="C1620" t="s">
        <v>161</v>
      </c>
      <c r="D1620" t="s">
        <v>162</v>
      </c>
      <c r="E1620" t="str">
        <f>VLOOKUP(D1620,TeamsFranchises!$A$2:$B$121,2,FALSE)</f>
        <v>Chicago Cubs</v>
      </c>
      <c r="F1620" t="s">
        <v>37</v>
      </c>
      <c r="G1620">
        <v>5</v>
      </c>
      <c r="H1620">
        <v>161</v>
      </c>
      <c r="I1620">
        <v>80</v>
      </c>
      <c r="J1620">
        <v>77</v>
      </c>
      <c r="K1620">
        <v>84</v>
      </c>
      <c r="L1620" t="s">
        <v>51</v>
      </c>
      <c r="N1620">
        <f t="shared" si="100"/>
        <v>0</v>
      </c>
      <c r="O1620" t="s">
        <v>51</v>
      </c>
      <c r="P1620">
        <f t="shared" si="101"/>
        <v>0</v>
      </c>
      <c r="Q1620" t="s">
        <v>51</v>
      </c>
      <c r="R1620">
        <f t="shared" si="102"/>
        <v>1</v>
      </c>
      <c r="S1620">
        <f t="shared" si="103"/>
        <v>0</v>
      </c>
      <c r="T1620" t="str">
        <f>IF('Teams-Start'!A1620&gt;=1903,"Y","N")</f>
        <v>Y</v>
      </c>
      <c r="U1620">
        <v>614</v>
      </c>
      <c r="V1620">
        <v>5363</v>
      </c>
      <c r="W1620">
        <v>1322</v>
      </c>
      <c r="X1620">
        <v>201</v>
      </c>
      <c r="Y1620">
        <v>21</v>
      </c>
      <c r="Z1620">
        <v>117</v>
      </c>
      <c r="AA1620">
        <v>575</v>
      </c>
      <c r="AB1620">
        <v>855</v>
      </c>
      <c r="AC1620">
        <v>65</v>
      </c>
      <c r="AD1620">
        <v>58</v>
      </c>
      <c r="AE1620">
        <v>20</v>
      </c>
      <c r="AF1620">
        <v>37</v>
      </c>
      <c r="AG1620">
        <v>655</v>
      </c>
      <c r="AH1620">
        <v>584</v>
      </c>
      <c r="AI1620">
        <v>3.66</v>
      </c>
      <c r="AJ1620">
        <v>27</v>
      </c>
      <c r="AK1620">
        <v>13</v>
      </c>
      <c r="AL1620">
        <v>40</v>
      </c>
      <c r="AM1620">
        <v>4313</v>
      </c>
      <c r="AN1620">
        <v>1471</v>
      </c>
      <c r="AO1620">
        <v>128</v>
      </c>
      <c r="AP1620">
        <v>438</v>
      </c>
      <c r="AQ1620">
        <v>885</v>
      </c>
      <c r="AR1620">
        <v>157</v>
      </c>
      <c r="AS1620">
        <v>155</v>
      </c>
      <c r="AT1620">
        <v>0.97499999999999998</v>
      </c>
      <c r="AU1620" t="s">
        <v>434</v>
      </c>
      <c r="AV1620" t="s">
        <v>473</v>
      </c>
      <c r="AW1620">
        <v>1351705</v>
      </c>
      <c r="AX1620">
        <v>107</v>
      </c>
      <c r="AY1620">
        <v>107</v>
      </c>
      <c r="AZ1620" t="s">
        <v>162</v>
      </c>
      <c r="BA1620" t="s">
        <v>161</v>
      </c>
      <c r="BB1620" t="s">
        <v>161</v>
      </c>
    </row>
    <row r="1621" spans="1:54" x14ac:dyDescent="0.25">
      <c r="A1621">
        <v>1973</v>
      </c>
      <c r="B1621" t="s">
        <v>157</v>
      </c>
      <c r="C1621" t="s">
        <v>167</v>
      </c>
      <c r="D1621" t="s">
        <v>167</v>
      </c>
      <c r="E1621" t="str">
        <f>VLOOKUP(D1621,TeamsFranchises!$A$2:$B$121,2,FALSE)</f>
        <v>Cincinnati Reds</v>
      </c>
      <c r="F1621" t="s">
        <v>8</v>
      </c>
      <c r="G1621">
        <v>1</v>
      </c>
      <c r="H1621">
        <v>162</v>
      </c>
      <c r="I1621">
        <v>81</v>
      </c>
      <c r="J1621">
        <v>99</v>
      </c>
      <c r="K1621">
        <v>63</v>
      </c>
      <c r="L1621" t="s">
        <v>76</v>
      </c>
      <c r="N1621">
        <f t="shared" si="100"/>
        <v>0</v>
      </c>
      <c r="O1621" t="s">
        <v>51</v>
      </c>
      <c r="P1621">
        <f t="shared" si="101"/>
        <v>0</v>
      </c>
      <c r="Q1621" t="s">
        <v>51</v>
      </c>
      <c r="R1621">
        <f t="shared" si="102"/>
        <v>1</v>
      </c>
      <c r="S1621">
        <f t="shared" si="103"/>
        <v>0</v>
      </c>
      <c r="T1621" t="str">
        <f>IF('Teams-Start'!A1621&gt;=1903,"Y","N")</f>
        <v>Y</v>
      </c>
      <c r="U1621">
        <v>741</v>
      </c>
      <c r="V1621">
        <v>5505</v>
      </c>
      <c r="W1621">
        <v>1398</v>
      </c>
      <c r="X1621">
        <v>232</v>
      </c>
      <c r="Y1621">
        <v>34</v>
      </c>
      <c r="Z1621">
        <v>137</v>
      </c>
      <c r="AA1621">
        <v>639</v>
      </c>
      <c r="AB1621">
        <v>947</v>
      </c>
      <c r="AC1621">
        <v>148</v>
      </c>
      <c r="AD1621">
        <v>55</v>
      </c>
      <c r="AE1621">
        <v>31</v>
      </c>
      <c r="AF1621">
        <v>51</v>
      </c>
      <c r="AG1621">
        <v>621</v>
      </c>
      <c r="AH1621">
        <v>557</v>
      </c>
      <c r="AI1621">
        <v>3.4</v>
      </c>
      <c r="AJ1621">
        <v>39</v>
      </c>
      <c r="AK1621">
        <v>17</v>
      </c>
      <c r="AL1621">
        <v>43</v>
      </c>
      <c r="AM1621">
        <v>4419</v>
      </c>
      <c r="AN1621">
        <v>1389</v>
      </c>
      <c r="AO1621">
        <v>135</v>
      </c>
      <c r="AP1621">
        <v>518</v>
      </c>
      <c r="AQ1621">
        <v>801</v>
      </c>
      <c r="AR1621">
        <v>115</v>
      </c>
      <c r="AS1621">
        <v>162</v>
      </c>
      <c r="AT1621">
        <v>0.98199999999999998</v>
      </c>
      <c r="AU1621" t="s">
        <v>165</v>
      </c>
      <c r="AV1621" t="s">
        <v>565</v>
      </c>
      <c r="AW1621">
        <v>2017601</v>
      </c>
      <c r="AX1621">
        <v>95</v>
      </c>
      <c r="AY1621">
        <v>93</v>
      </c>
      <c r="AZ1621" t="s">
        <v>167</v>
      </c>
      <c r="BA1621" t="s">
        <v>167</v>
      </c>
      <c r="BB1621" t="s">
        <v>167</v>
      </c>
    </row>
    <row r="1622" spans="1:54" x14ac:dyDescent="0.25">
      <c r="A1622">
        <v>1973</v>
      </c>
      <c r="B1622" t="s">
        <v>410</v>
      </c>
      <c r="C1622" t="s">
        <v>64</v>
      </c>
      <c r="D1622" t="s">
        <v>64</v>
      </c>
      <c r="E1622" t="str">
        <f>VLOOKUP(D1622,TeamsFranchises!$A$2:$B$121,2,FALSE)</f>
        <v>Cleveland Indians</v>
      </c>
      <c r="F1622" t="s">
        <v>37</v>
      </c>
      <c r="G1622">
        <v>6</v>
      </c>
      <c r="H1622">
        <v>162</v>
      </c>
      <c r="I1622">
        <v>81</v>
      </c>
      <c r="J1622">
        <v>71</v>
      </c>
      <c r="K1622">
        <v>91</v>
      </c>
      <c r="L1622" t="s">
        <v>51</v>
      </c>
      <c r="N1622">
        <f t="shared" si="100"/>
        <v>0</v>
      </c>
      <c r="O1622" t="s">
        <v>51</v>
      </c>
      <c r="P1622">
        <f t="shared" si="101"/>
        <v>0</v>
      </c>
      <c r="Q1622" t="s">
        <v>51</v>
      </c>
      <c r="R1622">
        <f t="shared" si="102"/>
        <v>1</v>
      </c>
      <c r="S1622">
        <f t="shared" si="103"/>
        <v>0</v>
      </c>
      <c r="T1622" t="str">
        <f>IF('Teams-Start'!A1622&gt;=1903,"Y","N")</f>
        <v>Y</v>
      </c>
      <c r="U1622">
        <v>680</v>
      </c>
      <c r="V1622">
        <v>5592</v>
      </c>
      <c r="W1622">
        <v>1429</v>
      </c>
      <c r="X1622">
        <v>205</v>
      </c>
      <c r="Y1622">
        <v>29</v>
      </c>
      <c r="Z1622">
        <v>158</v>
      </c>
      <c r="AA1622">
        <v>471</v>
      </c>
      <c r="AB1622">
        <v>793</v>
      </c>
      <c r="AC1622">
        <v>60</v>
      </c>
      <c r="AD1622">
        <v>68</v>
      </c>
      <c r="AE1622">
        <v>32</v>
      </c>
      <c r="AF1622">
        <v>43</v>
      </c>
      <c r="AG1622">
        <v>826</v>
      </c>
      <c r="AH1622">
        <v>746</v>
      </c>
      <c r="AI1622">
        <v>4.58</v>
      </c>
      <c r="AJ1622">
        <v>55</v>
      </c>
      <c r="AK1622">
        <v>9</v>
      </c>
      <c r="AL1622">
        <v>21</v>
      </c>
      <c r="AM1622">
        <v>4394</v>
      </c>
      <c r="AN1622">
        <v>1532</v>
      </c>
      <c r="AO1622">
        <v>172</v>
      </c>
      <c r="AP1622">
        <v>602</v>
      </c>
      <c r="AQ1622">
        <v>883</v>
      </c>
      <c r="AR1622">
        <v>139</v>
      </c>
      <c r="AS1622">
        <v>174</v>
      </c>
      <c r="AT1622">
        <v>0.97799999999999998</v>
      </c>
      <c r="AU1622" t="s">
        <v>487</v>
      </c>
      <c r="AV1622" t="s">
        <v>498</v>
      </c>
      <c r="AW1622">
        <v>615107</v>
      </c>
      <c r="AX1622">
        <v>103</v>
      </c>
      <c r="AY1622">
        <v>104</v>
      </c>
      <c r="AZ1622" t="s">
        <v>64</v>
      </c>
      <c r="BA1622" t="s">
        <v>64</v>
      </c>
      <c r="BB1622" t="s">
        <v>64</v>
      </c>
    </row>
    <row r="1623" spans="1:54" x14ac:dyDescent="0.25">
      <c r="A1623">
        <v>1973</v>
      </c>
      <c r="B1623" t="s">
        <v>410</v>
      </c>
      <c r="C1623" t="s">
        <v>419</v>
      </c>
      <c r="D1623" t="s">
        <v>419</v>
      </c>
      <c r="E1623" t="str">
        <f>VLOOKUP(D1623,TeamsFranchises!$A$2:$B$121,2,FALSE)</f>
        <v>Detroit Tigers</v>
      </c>
      <c r="F1623" t="s">
        <v>37</v>
      </c>
      <c r="G1623">
        <v>3</v>
      </c>
      <c r="H1623">
        <v>162</v>
      </c>
      <c r="I1623">
        <v>81</v>
      </c>
      <c r="J1623">
        <v>85</v>
      </c>
      <c r="K1623">
        <v>77</v>
      </c>
      <c r="L1623" t="s">
        <v>51</v>
      </c>
      <c r="N1623">
        <f t="shared" si="100"/>
        <v>0</v>
      </c>
      <c r="O1623" t="s">
        <v>51</v>
      </c>
      <c r="P1623">
        <f t="shared" si="101"/>
        <v>0</v>
      </c>
      <c r="Q1623" t="s">
        <v>51</v>
      </c>
      <c r="R1623">
        <f t="shared" si="102"/>
        <v>1</v>
      </c>
      <c r="S1623">
        <f t="shared" si="103"/>
        <v>0</v>
      </c>
      <c r="T1623" t="str">
        <f>IF('Teams-Start'!A1623&gt;=1903,"Y","N")</f>
        <v>Y</v>
      </c>
      <c r="U1623">
        <v>642</v>
      </c>
      <c r="V1623">
        <v>5508</v>
      </c>
      <c r="W1623">
        <v>1400</v>
      </c>
      <c r="X1623">
        <v>213</v>
      </c>
      <c r="Y1623">
        <v>32</v>
      </c>
      <c r="Z1623">
        <v>157</v>
      </c>
      <c r="AA1623">
        <v>509</v>
      </c>
      <c r="AB1623">
        <v>722</v>
      </c>
      <c r="AC1623">
        <v>28</v>
      </c>
      <c r="AD1623">
        <v>30</v>
      </c>
      <c r="AE1623">
        <v>39</v>
      </c>
      <c r="AF1623">
        <v>31</v>
      </c>
      <c r="AG1623">
        <v>674</v>
      </c>
      <c r="AH1623">
        <v>627</v>
      </c>
      <c r="AI1623">
        <v>3.9</v>
      </c>
      <c r="AJ1623">
        <v>39</v>
      </c>
      <c r="AK1623">
        <v>11</v>
      </c>
      <c r="AL1623">
        <v>46</v>
      </c>
      <c r="AM1623">
        <v>4343</v>
      </c>
      <c r="AN1623">
        <v>1468</v>
      </c>
      <c r="AO1623">
        <v>154</v>
      </c>
      <c r="AP1623">
        <v>493</v>
      </c>
      <c r="AQ1623">
        <v>911</v>
      </c>
      <c r="AR1623">
        <v>112</v>
      </c>
      <c r="AS1623">
        <v>144</v>
      </c>
      <c r="AT1623">
        <v>0.98199999999999998</v>
      </c>
      <c r="AU1623" t="s">
        <v>420</v>
      </c>
      <c r="AV1623" t="s">
        <v>518</v>
      </c>
      <c r="AW1623">
        <v>1724146</v>
      </c>
      <c r="AX1623">
        <v>106</v>
      </c>
      <c r="AY1623">
        <v>107</v>
      </c>
      <c r="AZ1623" t="s">
        <v>419</v>
      </c>
      <c r="BA1623" t="s">
        <v>419</v>
      </c>
      <c r="BB1623" t="s">
        <v>419</v>
      </c>
    </row>
    <row r="1624" spans="1:54" x14ac:dyDescent="0.25">
      <c r="A1624">
        <v>1973</v>
      </c>
      <c r="B1624" t="s">
        <v>157</v>
      </c>
      <c r="C1624" t="s">
        <v>528</v>
      </c>
      <c r="D1624" t="s">
        <v>528</v>
      </c>
      <c r="E1624" t="str">
        <f>VLOOKUP(D1624,TeamsFranchises!$A$2:$B$121,2,FALSE)</f>
        <v>Houston Astros</v>
      </c>
      <c r="F1624" t="s">
        <v>8</v>
      </c>
      <c r="G1624">
        <v>4</v>
      </c>
      <c r="H1624">
        <v>162</v>
      </c>
      <c r="I1624">
        <v>81</v>
      </c>
      <c r="J1624">
        <v>82</v>
      </c>
      <c r="K1624">
        <v>80</v>
      </c>
      <c r="L1624" t="s">
        <v>51</v>
      </c>
      <c r="N1624">
        <f t="shared" si="100"/>
        <v>0</v>
      </c>
      <c r="O1624" t="s">
        <v>51</v>
      </c>
      <c r="P1624">
        <f t="shared" si="101"/>
        <v>0</v>
      </c>
      <c r="Q1624" t="s">
        <v>51</v>
      </c>
      <c r="R1624">
        <f t="shared" si="102"/>
        <v>1</v>
      </c>
      <c r="S1624">
        <f t="shared" si="103"/>
        <v>0</v>
      </c>
      <c r="T1624" t="str">
        <f>IF('Teams-Start'!A1624&gt;=1903,"Y","N")</f>
        <v>Y</v>
      </c>
      <c r="U1624">
        <v>681</v>
      </c>
      <c r="V1624">
        <v>5532</v>
      </c>
      <c r="W1624">
        <v>1391</v>
      </c>
      <c r="X1624">
        <v>216</v>
      </c>
      <c r="Y1624">
        <v>35</v>
      </c>
      <c r="Z1624">
        <v>134</v>
      </c>
      <c r="AA1624">
        <v>469</v>
      </c>
      <c r="AB1624">
        <v>962</v>
      </c>
      <c r="AC1624">
        <v>92</v>
      </c>
      <c r="AD1624">
        <v>48</v>
      </c>
      <c r="AE1624">
        <v>33</v>
      </c>
      <c r="AF1624">
        <v>36</v>
      </c>
      <c r="AG1624">
        <v>672</v>
      </c>
      <c r="AH1624">
        <v>608</v>
      </c>
      <c r="AI1624">
        <v>3.75</v>
      </c>
      <c r="AJ1624">
        <v>45</v>
      </c>
      <c r="AK1624">
        <v>14</v>
      </c>
      <c r="AL1624">
        <v>26</v>
      </c>
      <c r="AM1624">
        <v>4382</v>
      </c>
      <c r="AN1624">
        <v>1389</v>
      </c>
      <c r="AO1624">
        <v>111</v>
      </c>
      <c r="AP1624">
        <v>575</v>
      </c>
      <c r="AQ1624">
        <v>907</v>
      </c>
      <c r="AR1624">
        <v>116</v>
      </c>
      <c r="AS1624">
        <v>140</v>
      </c>
      <c r="AT1624">
        <v>0.98099999999999998</v>
      </c>
      <c r="AU1624" t="s">
        <v>539</v>
      </c>
      <c r="AV1624" t="s">
        <v>540</v>
      </c>
      <c r="AW1624">
        <v>1394004</v>
      </c>
      <c r="AX1624">
        <v>99</v>
      </c>
      <c r="AY1624">
        <v>99</v>
      </c>
      <c r="AZ1624" t="s">
        <v>528</v>
      </c>
      <c r="BA1624" t="s">
        <v>528</v>
      </c>
      <c r="BB1624" t="s">
        <v>528</v>
      </c>
    </row>
    <row r="1625" spans="1:54" x14ac:dyDescent="0.25">
      <c r="A1625">
        <v>1973</v>
      </c>
      <c r="B1625" t="s">
        <v>410</v>
      </c>
      <c r="C1625" t="s">
        <v>509</v>
      </c>
      <c r="D1625" t="s">
        <v>548</v>
      </c>
      <c r="E1625" t="str">
        <f>VLOOKUP(D1625,TeamsFranchises!$A$2:$B$121,2,FALSE)</f>
        <v>Kansas City Royals</v>
      </c>
      <c r="F1625" t="s">
        <v>8</v>
      </c>
      <c r="G1625">
        <v>2</v>
      </c>
      <c r="H1625">
        <v>162</v>
      </c>
      <c r="I1625">
        <v>81</v>
      </c>
      <c r="J1625">
        <v>88</v>
      </c>
      <c r="K1625">
        <v>74</v>
      </c>
      <c r="L1625" t="s">
        <v>51</v>
      </c>
      <c r="N1625">
        <f t="shared" si="100"/>
        <v>0</v>
      </c>
      <c r="O1625" t="s">
        <v>51</v>
      </c>
      <c r="P1625">
        <f t="shared" si="101"/>
        <v>0</v>
      </c>
      <c r="Q1625" t="s">
        <v>51</v>
      </c>
      <c r="R1625">
        <f t="shared" si="102"/>
        <v>1</v>
      </c>
      <c r="S1625">
        <f t="shared" si="103"/>
        <v>0</v>
      </c>
      <c r="T1625" t="str">
        <f>IF('Teams-Start'!A1625&gt;=1903,"Y","N")</f>
        <v>Y</v>
      </c>
      <c r="U1625">
        <v>755</v>
      </c>
      <c r="V1625">
        <v>5508</v>
      </c>
      <c r="W1625">
        <v>1440</v>
      </c>
      <c r="X1625">
        <v>239</v>
      </c>
      <c r="Y1625">
        <v>40</v>
      </c>
      <c r="Z1625">
        <v>114</v>
      </c>
      <c r="AA1625">
        <v>644</v>
      </c>
      <c r="AB1625">
        <v>696</v>
      </c>
      <c r="AC1625">
        <v>105</v>
      </c>
      <c r="AD1625">
        <v>69</v>
      </c>
      <c r="AE1625">
        <v>26</v>
      </c>
      <c r="AF1625">
        <v>47</v>
      </c>
      <c r="AG1625">
        <v>752</v>
      </c>
      <c r="AH1625">
        <v>675</v>
      </c>
      <c r="AI1625">
        <v>4.1900000000000004</v>
      </c>
      <c r="AJ1625">
        <v>40</v>
      </c>
      <c r="AK1625">
        <v>7</v>
      </c>
      <c r="AL1625">
        <v>41</v>
      </c>
      <c r="AM1625">
        <v>4348</v>
      </c>
      <c r="AN1625">
        <v>1521</v>
      </c>
      <c r="AO1625">
        <v>114</v>
      </c>
      <c r="AP1625">
        <v>617</v>
      </c>
      <c r="AQ1625">
        <v>790</v>
      </c>
      <c r="AR1625">
        <v>167</v>
      </c>
      <c r="AS1625">
        <v>192</v>
      </c>
      <c r="AT1625">
        <v>0.97399999999999998</v>
      </c>
      <c r="AU1625" t="s">
        <v>549</v>
      </c>
      <c r="AV1625" t="s">
        <v>570</v>
      </c>
      <c r="AW1625">
        <v>1345341</v>
      </c>
      <c r="AX1625">
        <v>106</v>
      </c>
      <c r="AY1625">
        <v>106</v>
      </c>
      <c r="AZ1625" t="s">
        <v>548</v>
      </c>
      <c r="BA1625" t="s">
        <v>509</v>
      </c>
      <c r="BB1625" t="s">
        <v>509</v>
      </c>
    </row>
    <row r="1626" spans="1:54" x14ac:dyDescent="0.25">
      <c r="A1626">
        <v>1973</v>
      </c>
      <c r="B1626" t="s">
        <v>157</v>
      </c>
      <c r="C1626" t="s">
        <v>511</v>
      </c>
      <c r="D1626" t="s">
        <v>260</v>
      </c>
      <c r="E1626" t="str">
        <f>VLOOKUP(D1626,TeamsFranchises!$A$2:$B$121,2,FALSE)</f>
        <v>Los Angeles Dodgers</v>
      </c>
      <c r="F1626" t="s">
        <v>8</v>
      </c>
      <c r="G1626">
        <v>2</v>
      </c>
      <c r="H1626">
        <v>162</v>
      </c>
      <c r="I1626">
        <v>81</v>
      </c>
      <c r="J1626">
        <v>95</v>
      </c>
      <c r="K1626">
        <v>66</v>
      </c>
      <c r="L1626" t="s">
        <v>51</v>
      </c>
      <c r="N1626">
        <f t="shared" si="100"/>
        <v>0</v>
      </c>
      <c r="O1626" t="s">
        <v>51</v>
      </c>
      <c r="P1626">
        <f t="shared" si="101"/>
        <v>0</v>
      </c>
      <c r="Q1626" t="s">
        <v>51</v>
      </c>
      <c r="R1626">
        <f t="shared" si="102"/>
        <v>1</v>
      </c>
      <c r="S1626">
        <f t="shared" si="103"/>
        <v>0</v>
      </c>
      <c r="T1626" t="str">
        <f>IF('Teams-Start'!A1626&gt;=1903,"Y","N")</f>
        <v>Y</v>
      </c>
      <c r="U1626">
        <v>675</v>
      </c>
      <c r="V1626">
        <v>5604</v>
      </c>
      <c r="W1626">
        <v>1473</v>
      </c>
      <c r="X1626">
        <v>219</v>
      </c>
      <c r="Y1626">
        <v>29</v>
      </c>
      <c r="Z1626">
        <v>110</v>
      </c>
      <c r="AA1626">
        <v>497</v>
      </c>
      <c r="AB1626">
        <v>795</v>
      </c>
      <c r="AC1626">
        <v>109</v>
      </c>
      <c r="AD1626">
        <v>50</v>
      </c>
      <c r="AE1626">
        <v>28</v>
      </c>
      <c r="AF1626">
        <v>57</v>
      </c>
      <c r="AG1626">
        <v>565</v>
      </c>
      <c r="AH1626">
        <v>497</v>
      </c>
      <c r="AI1626">
        <v>3</v>
      </c>
      <c r="AJ1626">
        <v>45</v>
      </c>
      <c r="AK1626">
        <v>15</v>
      </c>
      <c r="AL1626">
        <v>38</v>
      </c>
      <c r="AM1626">
        <v>4473</v>
      </c>
      <c r="AN1626">
        <v>1270</v>
      </c>
      <c r="AO1626">
        <v>129</v>
      </c>
      <c r="AP1626">
        <v>461</v>
      </c>
      <c r="AQ1626">
        <v>961</v>
      </c>
      <c r="AR1626">
        <v>125</v>
      </c>
      <c r="AS1626">
        <v>166</v>
      </c>
      <c r="AT1626">
        <v>0.98099999999999998</v>
      </c>
      <c r="AU1626" t="s">
        <v>512</v>
      </c>
      <c r="AV1626" t="s">
        <v>531</v>
      </c>
      <c r="AW1626">
        <v>2136192</v>
      </c>
      <c r="AX1626">
        <v>97</v>
      </c>
      <c r="AY1626">
        <v>95</v>
      </c>
      <c r="AZ1626" t="s">
        <v>260</v>
      </c>
      <c r="BA1626" t="s">
        <v>511</v>
      </c>
      <c r="BB1626" t="s">
        <v>511</v>
      </c>
    </row>
    <row r="1627" spans="1:54" x14ac:dyDescent="0.25">
      <c r="A1627">
        <v>1973</v>
      </c>
      <c r="B1627" t="s">
        <v>410</v>
      </c>
      <c r="C1627" t="s">
        <v>426</v>
      </c>
      <c r="D1627" t="s">
        <v>426</v>
      </c>
      <c r="E1627" t="str">
        <f>VLOOKUP(D1627,TeamsFranchises!$A$2:$B$121,2,FALSE)</f>
        <v>Minnesota Twins</v>
      </c>
      <c r="F1627" t="s">
        <v>8</v>
      </c>
      <c r="G1627">
        <v>3</v>
      </c>
      <c r="H1627">
        <v>162</v>
      </c>
      <c r="I1627">
        <v>81</v>
      </c>
      <c r="J1627">
        <v>81</v>
      </c>
      <c r="K1627">
        <v>81</v>
      </c>
      <c r="L1627" t="s">
        <v>51</v>
      </c>
      <c r="N1627">
        <f t="shared" si="100"/>
        <v>0</v>
      </c>
      <c r="O1627" t="s">
        <v>51</v>
      </c>
      <c r="P1627">
        <f t="shared" si="101"/>
        <v>0</v>
      </c>
      <c r="Q1627" t="s">
        <v>51</v>
      </c>
      <c r="R1627">
        <f t="shared" si="102"/>
        <v>1</v>
      </c>
      <c r="S1627">
        <f t="shared" si="103"/>
        <v>0</v>
      </c>
      <c r="T1627" t="str">
        <f>IF('Teams-Start'!A1627&gt;=1903,"Y","N")</f>
        <v>Y</v>
      </c>
      <c r="U1627">
        <v>738</v>
      </c>
      <c r="V1627">
        <v>5625</v>
      </c>
      <c r="W1627">
        <v>1521</v>
      </c>
      <c r="X1627">
        <v>240</v>
      </c>
      <c r="Y1627">
        <v>44</v>
      </c>
      <c r="Z1627">
        <v>120</v>
      </c>
      <c r="AA1627">
        <v>598</v>
      </c>
      <c r="AB1627">
        <v>954</v>
      </c>
      <c r="AC1627">
        <v>87</v>
      </c>
      <c r="AD1627">
        <v>46</v>
      </c>
      <c r="AE1627">
        <v>34</v>
      </c>
      <c r="AF1627">
        <v>40</v>
      </c>
      <c r="AG1627">
        <v>692</v>
      </c>
      <c r="AH1627">
        <v>608</v>
      </c>
      <c r="AI1627">
        <v>3.77</v>
      </c>
      <c r="AJ1627">
        <v>48</v>
      </c>
      <c r="AK1627">
        <v>18</v>
      </c>
      <c r="AL1627">
        <v>34</v>
      </c>
      <c r="AM1627">
        <v>4355</v>
      </c>
      <c r="AN1627">
        <v>1443</v>
      </c>
      <c r="AO1627">
        <v>115</v>
      </c>
      <c r="AP1627">
        <v>519</v>
      </c>
      <c r="AQ1627">
        <v>879</v>
      </c>
      <c r="AR1627">
        <v>139</v>
      </c>
      <c r="AS1627">
        <v>147</v>
      </c>
      <c r="AT1627">
        <v>0.97799999999999998</v>
      </c>
      <c r="AU1627" t="s">
        <v>523</v>
      </c>
      <c r="AV1627" t="s">
        <v>524</v>
      </c>
      <c r="AW1627">
        <v>907499</v>
      </c>
      <c r="AX1627">
        <v>104</v>
      </c>
      <c r="AY1627">
        <v>104</v>
      </c>
      <c r="AZ1627" t="s">
        <v>426</v>
      </c>
      <c r="BA1627" t="s">
        <v>426</v>
      </c>
      <c r="BB1627" t="s">
        <v>426</v>
      </c>
    </row>
    <row r="1628" spans="1:54" x14ac:dyDescent="0.25">
      <c r="A1628">
        <v>1973</v>
      </c>
      <c r="B1628" t="s">
        <v>410</v>
      </c>
      <c r="C1628" t="s">
        <v>563</v>
      </c>
      <c r="D1628" t="s">
        <v>282</v>
      </c>
      <c r="E1628" t="str">
        <f>VLOOKUP(D1628,TeamsFranchises!$A$2:$B$121,2,FALSE)</f>
        <v>Milwaukee Brewers</v>
      </c>
      <c r="F1628" t="s">
        <v>37</v>
      </c>
      <c r="G1628">
        <v>5</v>
      </c>
      <c r="H1628">
        <v>162</v>
      </c>
      <c r="I1628">
        <v>81</v>
      </c>
      <c r="J1628">
        <v>74</v>
      </c>
      <c r="K1628">
        <v>88</v>
      </c>
      <c r="L1628" t="s">
        <v>51</v>
      </c>
      <c r="N1628">
        <f t="shared" si="100"/>
        <v>0</v>
      </c>
      <c r="O1628" t="s">
        <v>51</v>
      </c>
      <c r="P1628">
        <f t="shared" si="101"/>
        <v>0</v>
      </c>
      <c r="Q1628" t="s">
        <v>51</v>
      </c>
      <c r="R1628">
        <f t="shared" si="102"/>
        <v>1</v>
      </c>
      <c r="S1628">
        <f t="shared" si="103"/>
        <v>0</v>
      </c>
      <c r="T1628" t="str">
        <f>IF('Teams-Start'!A1628&gt;=1903,"Y","N")</f>
        <v>Y</v>
      </c>
      <c r="U1628">
        <v>708</v>
      </c>
      <c r="V1628">
        <v>5526</v>
      </c>
      <c r="W1628">
        <v>1399</v>
      </c>
      <c r="X1628">
        <v>229</v>
      </c>
      <c r="Y1628">
        <v>40</v>
      </c>
      <c r="Z1628">
        <v>145</v>
      </c>
      <c r="AA1628">
        <v>563</v>
      </c>
      <c r="AB1628">
        <v>977</v>
      </c>
      <c r="AC1628">
        <v>110</v>
      </c>
      <c r="AD1628">
        <v>66</v>
      </c>
      <c r="AE1628">
        <v>42</v>
      </c>
      <c r="AF1628">
        <v>35</v>
      </c>
      <c r="AG1628">
        <v>731</v>
      </c>
      <c r="AH1628">
        <v>643</v>
      </c>
      <c r="AI1628">
        <v>3.98</v>
      </c>
      <c r="AJ1628">
        <v>50</v>
      </c>
      <c r="AK1628">
        <v>11</v>
      </c>
      <c r="AL1628">
        <v>28</v>
      </c>
      <c r="AM1628">
        <v>4362</v>
      </c>
      <c r="AN1628">
        <v>1476</v>
      </c>
      <c r="AO1628">
        <v>119</v>
      </c>
      <c r="AP1628">
        <v>623</v>
      </c>
      <c r="AQ1628">
        <v>671</v>
      </c>
      <c r="AR1628">
        <v>145</v>
      </c>
      <c r="AS1628">
        <v>167</v>
      </c>
      <c r="AT1628">
        <v>0.97699999999999998</v>
      </c>
      <c r="AU1628" t="s">
        <v>281</v>
      </c>
      <c r="AV1628" t="s">
        <v>501</v>
      </c>
      <c r="AW1628">
        <v>1092158</v>
      </c>
      <c r="AX1628">
        <v>97</v>
      </c>
      <c r="AY1628">
        <v>98</v>
      </c>
      <c r="AZ1628" t="s">
        <v>282</v>
      </c>
      <c r="BA1628" t="s">
        <v>282</v>
      </c>
      <c r="BB1628" t="s">
        <v>282</v>
      </c>
    </row>
    <row r="1629" spans="1:54" x14ac:dyDescent="0.25">
      <c r="A1629">
        <v>1973</v>
      </c>
      <c r="B1629" t="s">
        <v>157</v>
      </c>
      <c r="C1629" t="s">
        <v>551</v>
      </c>
      <c r="D1629" t="s">
        <v>398</v>
      </c>
      <c r="E1629" t="str">
        <f>VLOOKUP(D1629,TeamsFranchises!$A$2:$B$121,2,FALSE)</f>
        <v>Washington Nationals</v>
      </c>
      <c r="F1629" t="s">
        <v>37</v>
      </c>
      <c r="G1629">
        <v>4</v>
      </c>
      <c r="H1629">
        <v>162</v>
      </c>
      <c r="I1629">
        <v>81</v>
      </c>
      <c r="J1629">
        <v>79</v>
      </c>
      <c r="K1629">
        <v>83</v>
      </c>
      <c r="L1629" t="s">
        <v>51</v>
      </c>
      <c r="N1629">
        <f t="shared" si="100"/>
        <v>0</v>
      </c>
      <c r="O1629" t="s">
        <v>51</v>
      </c>
      <c r="P1629">
        <f t="shared" si="101"/>
        <v>0</v>
      </c>
      <c r="Q1629" t="s">
        <v>51</v>
      </c>
      <c r="R1629">
        <f t="shared" si="102"/>
        <v>1</v>
      </c>
      <c r="S1629">
        <f t="shared" si="103"/>
        <v>0</v>
      </c>
      <c r="T1629" t="str">
        <f>IF('Teams-Start'!A1629&gt;=1903,"Y","N")</f>
        <v>Y</v>
      </c>
      <c r="U1629">
        <v>668</v>
      </c>
      <c r="V1629">
        <v>5369</v>
      </c>
      <c r="W1629">
        <v>1345</v>
      </c>
      <c r="X1629">
        <v>190</v>
      </c>
      <c r="Y1629">
        <v>23</v>
      </c>
      <c r="Z1629">
        <v>125</v>
      </c>
      <c r="AA1629">
        <v>695</v>
      </c>
      <c r="AB1629">
        <v>777</v>
      </c>
      <c r="AC1629">
        <v>77</v>
      </c>
      <c r="AD1629">
        <v>68</v>
      </c>
      <c r="AE1629">
        <v>44</v>
      </c>
      <c r="AF1629">
        <v>28</v>
      </c>
      <c r="AG1629">
        <v>702</v>
      </c>
      <c r="AH1629">
        <v>599</v>
      </c>
      <c r="AI1629">
        <v>3.71</v>
      </c>
      <c r="AJ1629">
        <v>26</v>
      </c>
      <c r="AK1629">
        <v>6</v>
      </c>
      <c r="AL1629">
        <v>38</v>
      </c>
      <c r="AM1629">
        <v>4355</v>
      </c>
      <c r="AN1629">
        <v>1356</v>
      </c>
      <c r="AO1629">
        <v>128</v>
      </c>
      <c r="AP1629">
        <v>681</v>
      </c>
      <c r="AQ1629">
        <v>866</v>
      </c>
      <c r="AR1629">
        <v>163</v>
      </c>
      <c r="AS1629">
        <v>156</v>
      </c>
      <c r="AT1629">
        <v>0.97399999999999998</v>
      </c>
      <c r="AU1629" t="s">
        <v>552</v>
      </c>
      <c r="AV1629" t="s">
        <v>553</v>
      </c>
      <c r="AW1629">
        <v>1246863</v>
      </c>
      <c r="AX1629">
        <v>103</v>
      </c>
      <c r="AY1629">
        <v>104</v>
      </c>
      <c r="AZ1629" t="s">
        <v>551</v>
      </c>
      <c r="BA1629" t="s">
        <v>551</v>
      </c>
      <c r="BB1629" t="s">
        <v>551</v>
      </c>
    </row>
    <row r="1630" spans="1:54" x14ac:dyDescent="0.25">
      <c r="A1630">
        <v>1973</v>
      </c>
      <c r="B1630" t="s">
        <v>410</v>
      </c>
      <c r="C1630" t="s">
        <v>436</v>
      </c>
      <c r="D1630" t="s">
        <v>412</v>
      </c>
      <c r="E1630" t="str">
        <f>VLOOKUP(D1630,TeamsFranchises!$A$2:$B$121,2,FALSE)</f>
        <v>New York Yankees</v>
      </c>
      <c r="F1630" t="s">
        <v>37</v>
      </c>
      <c r="G1630">
        <v>4</v>
      </c>
      <c r="H1630">
        <v>162</v>
      </c>
      <c r="I1630">
        <v>81</v>
      </c>
      <c r="J1630">
        <v>80</v>
      </c>
      <c r="K1630">
        <v>82</v>
      </c>
      <c r="L1630" t="s">
        <v>51</v>
      </c>
      <c r="N1630">
        <f t="shared" si="100"/>
        <v>0</v>
      </c>
      <c r="O1630" t="s">
        <v>51</v>
      </c>
      <c r="P1630">
        <f t="shared" si="101"/>
        <v>0</v>
      </c>
      <c r="Q1630" t="s">
        <v>51</v>
      </c>
      <c r="R1630">
        <f t="shared" si="102"/>
        <v>1</v>
      </c>
      <c r="S1630">
        <f t="shared" si="103"/>
        <v>0</v>
      </c>
      <c r="T1630" t="str">
        <f>IF('Teams-Start'!A1630&gt;=1903,"Y","N")</f>
        <v>Y</v>
      </c>
      <c r="U1630">
        <v>641</v>
      </c>
      <c r="V1630">
        <v>5492</v>
      </c>
      <c r="W1630">
        <v>1435</v>
      </c>
      <c r="X1630">
        <v>212</v>
      </c>
      <c r="Y1630">
        <v>17</v>
      </c>
      <c r="Z1630">
        <v>131</v>
      </c>
      <c r="AA1630">
        <v>489</v>
      </c>
      <c r="AB1630">
        <v>680</v>
      </c>
      <c r="AC1630">
        <v>47</v>
      </c>
      <c r="AD1630">
        <v>43</v>
      </c>
      <c r="AE1630">
        <v>22</v>
      </c>
      <c r="AF1630">
        <v>34</v>
      </c>
      <c r="AG1630">
        <v>610</v>
      </c>
      <c r="AH1630">
        <v>530</v>
      </c>
      <c r="AI1630">
        <v>3.34</v>
      </c>
      <c r="AJ1630">
        <v>47</v>
      </c>
      <c r="AK1630">
        <v>16</v>
      </c>
      <c r="AL1630">
        <v>39</v>
      </c>
      <c r="AM1630">
        <v>4283</v>
      </c>
      <c r="AN1630">
        <v>1379</v>
      </c>
      <c r="AO1630">
        <v>109</v>
      </c>
      <c r="AP1630">
        <v>457</v>
      </c>
      <c r="AQ1630">
        <v>708</v>
      </c>
      <c r="AR1630">
        <v>156</v>
      </c>
      <c r="AS1630">
        <v>172</v>
      </c>
      <c r="AT1630">
        <v>0.97599999999999998</v>
      </c>
      <c r="AU1630" t="s">
        <v>459</v>
      </c>
      <c r="AV1630" t="s">
        <v>491</v>
      </c>
      <c r="AW1630">
        <v>1262103</v>
      </c>
      <c r="AX1630">
        <v>97</v>
      </c>
      <c r="AY1630">
        <v>96</v>
      </c>
      <c r="AZ1630" t="s">
        <v>412</v>
      </c>
      <c r="BA1630" t="s">
        <v>436</v>
      </c>
      <c r="BB1630" t="s">
        <v>436</v>
      </c>
    </row>
    <row r="1631" spans="1:54" x14ac:dyDescent="0.25">
      <c r="A1631">
        <v>1973</v>
      </c>
      <c r="B1631" t="s">
        <v>157</v>
      </c>
      <c r="C1631" t="s">
        <v>532</v>
      </c>
      <c r="D1631" t="s">
        <v>533</v>
      </c>
      <c r="E1631" t="str">
        <f>VLOOKUP(D1631,TeamsFranchises!$A$2:$B$121,2,FALSE)</f>
        <v>New York Mets</v>
      </c>
      <c r="F1631" t="s">
        <v>37</v>
      </c>
      <c r="G1631">
        <v>1</v>
      </c>
      <c r="H1631">
        <v>161</v>
      </c>
      <c r="I1631">
        <v>81</v>
      </c>
      <c r="J1631">
        <v>82</v>
      </c>
      <c r="K1631">
        <v>79</v>
      </c>
      <c r="L1631" t="s">
        <v>76</v>
      </c>
      <c r="N1631">
        <f t="shared" si="100"/>
        <v>0</v>
      </c>
      <c r="O1631" t="s">
        <v>76</v>
      </c>
      <c r="P1631">
        <f t="shared" si="101"/>
        <v>1</v>
      </c>
      <c r="Q1631" t="s">
        <v>51</v>
      </c>
      <c r="R1631">
        <f t="shared" si="102"/>
        <v>1</v>
      </c>
      <c r="S1631">
        <f t="shared" si="103"/>
        <v>0</v>
      </c>
      <c r="T1631" t="str">
        <f>IF('Teams-Start'!A1631&gt;=1903,"Y","N")</f>
        <v>Y</v>
      </c>
      <c r="U1631">
        <v>608</v>
      </c>
      <c r="V1631">
        <v>5457</v>
      </c>
      <c r="W1631">
        <v>1345</v>
      </c>
      <c r="X1631">
        <v>198</v>
      </c>
      <c r="Y1631">
        <v>24</v>
      </c>
      <c r="Z1631">
        <v>85</v>
      </c>
      <c r="AA1631">
        <v>540</v>
      </c>
      <c r="AB1631">
        <v>805</v>
      </c>
      <c r="AC1631">
        <v>27</v>
      </c>
      <c r="AD1631">
        <v>22</v>
      </c>
      <c r="AE1631">
        <v>23</v>
      </c>
      <c r="AF1631">
        <v>36</v>
      </c>
      <c r="AG1631">
        <v>588</v>
      </c>
      <c r="AH1631">
        <v>531</v>
      </c>
      <c r="AI1631">
        <v>3.26</v>
      </c>
      <c r="AJ1631">
        <v>47</v>
      </c>
      <c r="AK1631">
        <v>15</v>
      </c>
      <c r="AL1631">
        <v>40</v>
      </c>
      <c r="AM1631">
        <v>4395</v>
      </c>
      <c r="AN1631">
        <v>1345</v>
      </c>
      <c r="AO1631">
        <v>127</v>
      </c>
      <c r="AP1631">
        <v>490</v>
      </c>
      <c r="AQ1631">
        <v>1027</v>
      </c>
      <c r="AR1631">
        <v>126</v>
      </c>
      <c r="AS1631">
        <v>140</v>
      </c>
      <c r="AT1631">
        <v>0.98</v>
      </c>
      <c r="AU1631" t="s">
        <v>534</v>
      </c>
      <c r="AV1631" t="s">
        <v>536</v>
      </c>
      <c r="AW1631">
        <v>1912390</v>
      </c>
      <c r="AX1631">
        <v>98</v>
      </c>
      <c r="AY1631">
        <v>99</v>
      </c>
      <c r="AZ1631" t="s">
        <v>533</v>
      </c>
      <c r="BA1631" t="s">
        <v>532</v>
      </c>
      <c r="BB1631" t="s">
        <v>532</v>
      </c>
    </row>
    <row r="1632" spans="1:54" x14ac:dyDescent="0.25">
      <c r="A1632">
        <v>1973</v>
      </c>
      <c r="B1632" t="s">
        <v>410</v>
      </c>
      <c r="C1632" t="s">
        <v>423</v>
      </c>
      <c r="D1632" t="s">
        <v>423</v>
      </c>
      <c r="E1632" t="str">
        <f>VLOOKUP(D1632,TeamsFranchises!$A$2:$B$121,2,FALSE)</f>
        <v>Oakland Athletics</v>
      </c>
      <c r="F1632" t="s">
        <v>8</v>
      </c>
      <c r="G1632">
        <v>1</v>
      </c>
      <c r="H1632">
        <v>162</v>
      </c>
      <c r="I1632">
        <v>81</v>
      </c>
      <c r="J1632">
        <v>94</v>
      </c>
      <c r="K1632">
        <v>68</v>
      </c>
      <c r="L1632" t="s">
        <v>76</v>
      </c>
      <c r="N1632">
        <f t="shared" si="100"/>
        <v>0</v>
      </c>
      <c r="O1632" t="s">
        <v>76</v>
      </c>
      <c r="P1632">
        <f t="shared" si="101"/>
        <v>1</v>
      </c>
      <c r="Q1632" t="s">
        <v>76</v>
      </c>
      <c r="R1632">
        <f t="shared" si="102"/>
        <v>0</v>
      </c>
      <c r="S1632">
        <f t="shared" si="103"/>
        <v>1</v>
      </c>
      <c r="T1632" t="str">
        <f>IF('Teams-Start'!A1632&gt;=1903,"Y","N")</f>
        <v>Y</v>
      </c>
      <c r="U1632">
        <v>758</v>
      </c>
      <c r="V1632">
        <v>5507</v>
      </c>
      <c r="W1632">
        <v>1431</v>
      </c>
      <c r="X1632">
        <v>216</v>
      </c>
      <c r="Y1632">
        <v>28</v>
      </c>
      <c r="Z1632">
        <v>147</v>
      </c>
      <c r="AA1632">
        <v>595</v>
      </c>
      <c r="AB1632">
        <v>919</v>
      </c>
      <c r="AC1632">
        <v>128</v>
      </c>
      <c r="AD1632">
        <v>57</v>
      </c>
      <c r="AE1632">
        <v>35</v>
      </c>
      <c r="AF1632">
        <v>53</v>
      </c>
      <c r="AG1632">
        <v>615</v>
      </c>
      <c r="AH1632">
        <v>532</v>
      </c>
      <c r="AI1632">
        <v>3.29</v>
      </c>
      <c r="AJ1632">
        <v>46</v>
      </c>
      <c r="AK1632">
        <v>16</v>
      </c>
      <c r="AL1632">
        <v>41</v>
      </c>
      <c r="AM1632">
        <v>4372</v>
      </c>
      <c r="AN1632">
        <v>1311</v>
      </c>
      <c r="AO1632">
        <v>143</v>
      </c>
      <c r="AP1632">
        <v>494</v>
      </c>
      <c r="AQ1632">
        <v>797</v>
      </c>
      <c r="AR1632">
        <v>137</v>
      </c>
      <c r="AS1632">
        <v>170</v>
      </c>
      <c r="AT1632">
        <v>0.97799999999999998</v>
      </c>
      <c r="AU1632" t="s">
        <v>546</v>
      </c>
      <c r="AV1632" t="s">
        <v>547</v>
      </c>
      <c r="AW1632">
        <v>1000763</v>
      </c>
      <c r="AX1632">
        <v>95</v>
      </c>
      <c r="AY1632">
        <v>93</v>
      </c>
      <c r="AZ1632" t="s">
        <v>423</v>
      </c>
      <c r="BA1632" t="s">
        <v>423</v>
      </c>
      <c r="BB1632" t="s">
        <v>423</v>
      </c>
    </row>
    <row r="1633" spans="1:54" x14ac:dyDescent="0.25">
      <c r="A1633">
        <v>1973</v>
      </c>
      <c r="B1633" t="s">
        <v>157</v>
      </c>
      <c r="C1633" t="s">
        <v>122</v>
      </c>
      <c r="D1633" t="s">
        <v>122</v>
      </c>
      <c r="E1633" t="str">
        <f>VLOOKUP(D1633,TeamsFranchises!$A$2:$B$121,2,FALSE)</f>
        <v>Philadelphia Phillies</v>
      </c>
      <c r="F1633" t="s">
        <v>37</v>
      </c>
      <c r="G1633">
        <v>6</v>
      </c>
      <c r="H1633">
        <v>162</v>
      </c>
      <c r="I1633">
        <v>81</v>
      </c>
      <c r="J1633">
        <v>71</v>
      </c>
      <c r="K1633">
        <v>91</v>
      </c>
      <c r="L1633" t="s">
        <v>51</v>
      </c>
      <c r="N1633">
        <f t="shared" si="100"/>
        <v>0</v>
      </c>
      <c r="O1633" t="s">
        <v>51</v>
      </c>
      <c r="P1633">
        <f t="shared" si="101"/>
        <v>0</v>
      </c>
      <c r="Q1633" t="s">
        <v>51</v>
      </c>
      <c r="R1633">
        <f t="shared" si="102"/>
        <v>1</v>
      </c>
      <c r="S1633">
        <f t="shared" si="103"/>
        <v>0</v>
      </c>
      <c r="T1633" t="str">
        <f>IF('Teams-Start'!A1633&gt;=1903,"Y","N")</f>
        <v>Y</v>
      </c>
      <c r="U1633">
        <v>642</v>
      </c>
      <c r="V1633">
        <v>5546</v>
      </c>
      <c r="W1633">
        <v>1381</v>
      </c>
      <c r="X1633">
        <v>218</v>
      </c>
      <c r="Y1633">
        <v>29</v>
      </c>
      <c r="Z1633">
        <v>134</v>
      </c>
      <c r="AA1633">
        <v>476</v>
      </c>
      <c r="AB1633">
        <v>979</v>
      </c>
      <c r="AC1633">
        <v>51</v>
      </c>
      <c r="AD1633">
        <v>47</v>
      </c>
      <c r="AE1633">
        <v>33</v>
      </c>
      <c r="AF1633">
        <v>45</v>
      </c>
      <c r="AG1633">
        <v>717</v>
      </c>
      <c r="AH1633">
        <v>642</v>
      </c>
      <c r="AI1633">
        <v>3.99</v>
      </c>
      <c r="AJ1633">
        <v>49</v>
      </c>
      <c r="AK1633">
        <v>11</v>
      </c>
      <c r="AL1633">
        <v>22</v>
      </c>
      <c r="AM1633">
        <v>4342</v>
      </c>
      <c r="AN1633">
        <v>1435</v>
      </c>
      <c r="AO1633">
        <v>131</v>
      </c>
      <c r="AP1633">
        <v>632</v>
      </c>
      <c r="AQ1633">
        <v>919</v>
      </c>
      <c r="AR1633">
        <v>134</v>
      </c>
      <c r="AS1633">
        <v>179</v>
      </c>
      <c r="AT1633">
        <v>0.97899999999999998</v>
      </c>
      <c r="AU1633" t="s">
        <v>358</v>
      </c>
      <c r="AV1633" t="s">
        <v>566</v>
      </c>
      <c r="AW1633">
        <v>1475934</v>
      </c>
      <c r="AX1633">
        <v>102</v>
      </c>
      <c r="AY1633">
        <v>103</v>
      </c>
      <c r="AZ1633" t="s">
        <v>122</v>
      </c>
      <c r="BA1633" t="s">
        <v>122</v>
      </c>
      <c r="BB1633" t="s">
        <v>122</v>
      </c>
    </row>
    <row r="1634" spans="1:54" x14ac:dyDescent="0.25">
      <c r="A1634">
        <v>1973</v>
      </c>
      <c r="B1634" t="s">
        <v>157</v>
      </c>
      <c r="C1634" t="s">
        <v>229</v>
      </c>
      <c r="D1634" t="s">
        <v>229</v>
      </c>
      <c r="E1634" t="str">
        <f>VLOOKUP(D1634,TeamsFranchises!$A$2:$B$121,2,FALSE)</f>
        <v>Pittsburgh Pirates</v>
      </c>
      <c r="F1634" t="s">
        <v>37</v>
      </c>
      <c r="G1634">
        <v>3</v>
      </c>
      <c r="H1634">
        <v>162</v>
      </c>
      <c r="I1634">
        <v>81</v>
      </c>
      <c r="J1634">
        <v>80</v>
      </c>
      <c r="K1634">
        <v>82</v>
      </c>
      <c r="L1634" t="s">
        <v>51</v>
      </c>
      <c r="N1634">
        <f t="shared" si="100"/>
        <v>0</v>
      </c>
      <c r="O1634" t="s">
        <v>51</v>
      </c>
      <c r="P1634">
        <f t="shared" si="101"/>
        <v>0</v>
      </c>
      <c r="Q1634" t="s">
        <v>51</v>
      </c>
      <c r="R1634">
        <f t="shared" si="102"/>
        <v>1</v>
      </c>
      <c r="S1634">
        <f t="shared" si="103"/>
        <v>0</v>
      </c>
      <c r="T1634" t="str">
        <f>IF('Teams-Start'!A1634&gt;=1903,"Y","N")</f>
        <v>Y</v>
      </c>
      <c r="U1634">
        <v>704</v>
      </c>
      <c r="V1634">
        <v>5608</v>
      </c>
      <c r="W1634">
        <v>1465</v>
      </c>
      <c r="X1634">
        <v>257</v>
      </c>
      <c r="Y1634">
        <v>44</v>
      </c>
      <c r="Z1634">
        <v>154</v>
      </c>
      <c r="AA1634">
        <v>432</v>
      </c>
      <c r="AB1634">
        <v>842</v>
      </c>
      <c r="AC1634">
        <v>23</v>
      </c>
      <c r="AD1634">
        <v>30</v>
      </c>
      <c r="AE1634">
        <v>27</v>
      </c>
      <c r="AF1634">
        <v>40</v>
      </c>
      <c r="AG1634">
        <v>693</v>
      </c>
      <c r="AH1634">
        <v>602</v>
      </c>
      <c r="AI1634">
        <v>3.73</v>
      </c>
      <c r="AJ1634">
        <v>26</v>
      </c>
      <c r="AK1634">
        <v>11</v>
      </c>
      <c r="AL1634">
        <v>44</v>
      </c>
      <c r="AM1634">
        <v>4352</v>
      </c>
      <c r="AN1634">
        <v>1426</v>
      </c>
      <c r="AO1634">
        <v>110</v>
      </c>
      <c r="AP1634">
        <v>564</v>
      </c>
      <c r="AQ1634">
        <v>839</v>
      </c>
      <c r="AR1634">
        <v>151</v>
      </c>
      <c r="AS1634">
        <v>156</v>
      </c>
      <c r="AT1634">
        <v>0.97599999999999998</v>
      </c>
      <c r="AU1634" t="s">
        <v>390</v>
      </c>
      <c r="AV1634" t="s">
        <v>567</v>
      </c>
      <c r="AW1634">
        <v>1319913</v>
      </c>
      <c r="AX1634">
        <v>98</v>
      </c>
      <c r="AY1634">
        <v>96</v>
      </c>
      <c r="AZ1634" t="s">
        <v>229</v>
      </c>
      <c r="BA1634" t="s">
        <v>229</v>
      </c>
      <c r="BB1634" t="s">
        <v>229</v>
      </c>
    </row>
    <row r="1635" spans="1:54" x14ac:dyDescent="0.25">
      <c r="A1635">
        <v>1973</v>
      </c>
      <c r="B1635" t="s">
        <v>157</v>
      </c>
      <c r="C1635" t="s">
        <v>554</v>
      </c>
      <c r="D1635" t="s">
        <v>555</v>
      </c>
      <c r="E1635" t="str">
        <f>VLOOKUP(D1635,TeamsFranchises!$A$2:$B$121,2,FALSE)</f>
        <v>San Diego Padres</v>
      </c>
      <c r="F1635" t="s">
        <v>8</v>
      </c>
      <c r="G1635">
        <v>6</v>
      </c>
      <c r="H1635">
        <v>162</v>
      </c>
      <c r="I1635">
        <v>81</v>
      </c>
      <c r="J1635">
        <v>60</v>
      </c>
      <c r="K1635">
        <v>102</v>
      </c>
      <c r="L1635" t="s">
        <v>51</v>
      </c>
      <c r="N1635">
        <f t="shared" si="100"/>
        <v>0</v>
      </c>
      <c r="O1635" t="s">
        <v>51</v>
      </c>
      <c r="P1635">
        <f t="shared" si="101"/>
        <v>0</v>
      </c>
      <c r="Q1635" t="s">
        <v>51</v>
      </c>
      <c r="R1635">
        <f t="shared" si="102"/>
        <v>1</v>
      </c>
      <c r="S1635">
        <f t="shared" si="103"/>
        <v>0</v>
      </c>
      <c r="T1635" t="str">
        <f>IF('Teams-Start'!A1635&gt;=1903,"Y","N")</f>
        <v>Y</v>
      </c>
      <c r="U1635">
        <v>548</v>
      </c>
      <c r="V1635">
        <v>5457</v>
      </c>
      <c r="W1635">
        <v>1330</v>
      </c>
      <c r="X1635">
        <v>198</v>
      </c>
      <c r="Y1635">
        <v>26</v>
      </c>
      <c r="Z1635">
        <v>112</v>
      </c>
      <c r="AA1635">
        <v>401</v>
      </c>
      <c r="AB1635">
        <v>966</v>
      </c>
      <c r="AC1635">
        <v>88</v>
      </c>
      <c r="AD1635">
        <v>36</v>
      </c>
      <c r="AE1635">
        <v>21</v>
      </c>
      <c r="AF1635">
        <v>33</v>
      </c>
      <c r="AG1635">
        <v>770</v>
      </c>
      <c r="AH1635">
        <v>661</v>
      </c>
      <c r="AI1635">
        <v>4.16</v>
      </c>
      <c r="AJ1635">
        <v>34</v>
      </c>
      <c r="AK1635">
        <v>10</v>
      </c>
      <c r="AL1635">
        <v>23</v>
      </c>
      <c r="AM1635">
        <v>4290</v>
      </c>
      <c r="AN1635">
        <v>1461</v>
      </c>
      <c r="AO1635">
        <v>157</v>
      </c>
      <c r="AP1635">
        <v>548</v>
      </c>
      <c r="AQ1635">
        <v>845</v>
      </c>
      <c r="AR1635">
        <v>170</v>
      </c>
      <c r="AS1635">
        <v>152</v>
      </c>
      <c r="AT1635">
        <v>0.97299999999999998</v>
      </c>
      <c r="AU1635" t="s">
        <v>556</v>
      </c>
      <c r="AV1635" t="s">
        <v>557</v>
      </c>
      <c r="AW1635">
        <v>611826</v>
      </c>
      <c r="AX1635">
        <v>91</v>
      </c>
      <c r="AY1635">
        <v>94</v>
      </c>
      <c r="AZ1635" t="s">
        <v>555</v>
      </c>
      <c r="BA1635" t="s">
        <v>554</v>
      </c>
      <c r="BB1635" t="s">
        <v>554</v>
      </c>
    </row>
    <row r="1636" spans="1:54" x14ac:dyDescent="0.25">
      <c r="A1636">
        <v>1973</v>
      </c>
      <c r="B1636" t="s">
        <v>157</v>
      </c>
      <c r="C1636" t="s">
        <v>514</v>
      </c>
      <c r="D1636" t="s">
        <v>243</v>
      </c>
      <c r="E1636" t="str">
        <f>VLOOKUP(D1636,TeamsFranchises!$A$2:$B$121,2,FALSE)</f>
        <v>San Francisco Giants</v>
      </c>
      <c r="F1636" t="s">
        <v>8</v>
      </c>
      <c r="G1636">
        <v>3</v>
      </c>
      <c r="H1636">
        <v>162</v>
      </c>
      <c r="I1636">
        <v>81</v>
      </c>
      <c r="J1636">
        <v>88</v>
      </c>
      <c r="K1636">
        <v>74</v>
      </c>
      <c r="L1636" t="s">
        <v>51</v>
      </c>
      <c r="N1636">
        <f t="shared" si="100"/>
        <v>0</v>
      </c>
      <c r="O1636" t="s">
        <v>51</v>
      </c>
      <c r="P1636">
        <f t="shared" si="101"/>
        <v>0</v>
      </c>
      <c r="Q1636" t="s">
        <v>51</v>
      </c>
      <c r="R1636">
        <f t="shared" si="102"/>
        <v>1</v>
      </c>
      <c r="S1636">
        <f t="shared" si="103"/>
        <v>0</v>
      </c>
      <c r="T1636" t="str">
        <f>IF('Teams-Start'!A1636&gt;=1903,"Y","N")</f>
        <v>Y</v>
      </c>
      <c r="U1636">
        <v>739</v>
      </c>
      <c r="V1636">
        <v>5537</v>
      </c>
      <c r="W1636">
        <v>1452</v>
      </c>
      <c r="X1636">
        <v>212</v>
      </c>
      <c r="Y1636">
        <v>52</v>
      </c>
      <c r="Z1636">
        <v>161</v>
      </c>
      <c r="AA1636">
        <v>590</v>
      </c>
      <c r="AB1636">
        <v>913</v>
      </c>
      <c r="AC1636">
        <v>112</v>
      </c>
      <c r="AD1636">
        <v>52</v>
      </c>
      <c r="AE1636">
        <v>35</v>
      </c>
      <c r="AF1636">
        <v>37</v>
      </c>
      <c r="AG1636">
        <v>702</v>
      </c>
      <c r="AH1636">
        <v>612</v>
      </c>
      <c r="AI1636">
        <v>3.79</v>
      </c>
      <c r="AJ1636">
        <v>33</v>
      </c>
      <c r="AK1636">
        <v>8</v>
      </c>
      <c r="AL1636">
        <v>44</v>
      </c>
      <c r="AM1636">
        <v>4357</v>
      </c>
      <c r="AN1636">
        <v>1442</v>
      </c>
      <c r="AO1636">
        <v>145</v>
      </c>
      <c r="AP1636">
        <v>485</v>
      </c>
      <c r="AQ1636">
        <v>787</v>
      </c>
      <c r="AR1636">
        <v>163</v>
      </c>
      <c r="AS1636">
        <v>138</v>
      </c>
      <c r="AT1636">
        <v>0.97399999999999998</v>
      </c>
      <c r="AU1636" t="s">
        <v>515</v>
      </c>
      <c r="AV1636" t="s">
        <v>517</v>
      </c>
      <c r="AW1636">
        <v>834193</v>
      </c>
      <c r="AX1636">
        <v>105</v>
      </c>
      <c r="AY1636">
        <v>105</v>
      </c>
      <c r="AZ1636" t="s">
        <v>243</v>
      </c>
      <c r="BA1636" t="s">
        <v>514</v>
      </c>
      <c r="BB1636" t="s">
        <v>514</v>
      </c>
    </row>
    <row r="1637" spans="1:54" x14ac:dyDescent="0.25">
      <c r="A1637">
        <v>1973</v>
      </c>
      <c r="B1637" t="s">
        <v>157</v>
      </c>
      <c r="C1637" t="s">
        <v>396</v>
      </c>
      <c r="D1637" t="s">
        <v>154</v>
      </c>
      <c r="E1637" t="str">
        <f>VLOOKUP(D1637,TeamsFranchises!$A$2:$B$121,2,FALSE)</f>
        <v>St. Louis Cardinals</v>
      </c>
      <c r="F1637" t="s">
        <v>37</v>
      </c>
      <c r="G1637">
        <v>2</v>
      </c>
      <c r="H1637">
        <v>162</v>
      </c>
      <c r="I1637">
        <v>81</v>
      </c>
      <c r="J1637">
        <v>81</v>
      </c>
      <c r="K1637">
        <v>81</v>
      </c>
      <c r="L1637" t="s">
        <v>51</v>
      </c>
      <c r="N1637">
        <f t="shared" si="100"/>
        <v>0</v>
      </c>
      <c r="O1637" t="s">
        <v>51</v>
      </c>
      <c r="P1637">
        <f t="shared" si="101"/>
        <v>0</v>
      </c>
      <c r="Q1637" t="s">
        <v>51</v>
      </c>
      <c r="R1637">
        <f t="shared" si="102"/>
        <v>1</v>
      </c>
      <c r="S1637">
        <f t="shared" si="103"/>
        <v>0</v>
      </c>
      <c r="T1637" t="str">
        <f>IF('Teams-Start'!A1637&gt;=1903,"Y","N")</f>
        <v>Y</v>
      </c>
      <c r="U1637">
        <v>643</v>
      </c>
      <c r="V1637">
        <v>5478</v>
      </c>
      <c r="W1637">
        <v>1418</v>
      </c>
      <c r="X1637">
        <v>240</v>
      </c>
      <c r="Y1637">
        <v>35</v>
      </c>
      <c r="Z1637">
        <v>75</v>
      </c>
      <c r="AA1637">
        <v>531</v>
      </c>
      <c r="AB1637">
        <v>796</v>
      </c>
      <c r="AC1637">
        <v>100</v>
      </c>
      <c r="AD1637">
        <v>46</v>
      </c>
      <c r="AE1637">
        <v>29</v>
      </c>
      <c r="AF1637">
        <v>50</v>
      </c>
      <c r="AG1637">
        <v>603</v>
      </c>
      <c r="AH1637">
        <v>528</v>
      </c>
      <c r="AI1637">
        <v>3.25</v>
      </c>
      <c r="AJ1637">
        <v>42</v>
      </c>
      <c r="AK1637">
        <v>14</v>
      </c>
      <c r="AL1637">
        <v>36</v>
      </c>
      <c r="AM1637">
        <v>4382</v>
      </c>
      <c r="AN1637">
        <v>1366</v>
      </c>
      <c r="AO1637">
        <v>105</v>
      </c>
      <c r="AP1637">
        <v>486</v>
      </c>
      <c r="AQ1637">
        <v>867</v>
      </c>
      <c r="AR1637">
        <v>159</v>
      </c>
      <c r="AS1637">
        <v>149</v>
      </c>
      <c r="AT1637">
        <v>0.97499999999999998</v>
      </c>
      <c r="AU1637" t="s">
        <v>409</v>
      </c>
      <c r="AV1637" t="s">
        <v>545</v>
      </c>
      <c r="AW1637">
        <v>1574046</v>
      </c>
      <c r="AX1637">
        <v>100</v>
      </c>
      <c r="AY1637">
        <v>100</v>
      </c>
      <c r="AZ1637" t="s">
        <v>154</v>
      </c>
      <c r="BA1637" t="s">
        <v>396</v>
      </c>
      <c r="BB1637" t="s">
        <v>396</v>
      </c>
    </row>
    <row r="1638" spans="1:54" x14ac:dyDescent="0.25">
      <c r="A1638">
        <v>1973</v>
      </c>
      <c r="B1638" t="s">
        <v>410</v>
      </c>
      <c r="C1638" t="s">
        <v>526</v>
      </c>
      <c r="D1638" t="s">
        <v>526</v>
      </c>
      <c r="E1638" t="str">
        <f>VLOOKUP(D1638,TeamsFranchises!$A$2:$B$121,2,FALSE)</f>
        <v>Texas Rangers</v>
      </c>
      <c r="F1638" t="s">
        <v>8</v>
      </c>
      <c r="G1638">
        <v>6</v>
      </c>
      <c r="H1638">
        <v>162</v>
      </c>
      <c r="I1638">
        <v>81</v>
      </c>
      <c r="J1638">
        <v>57</v>
      </c>
      <c r="K1638">
        <v>105</v>
      </c>
      <c r="L1638" t="s">
        <v>51</v>
      </c>
      <c r="N1638">
        <f t="shared" si="100"/>
        <v>0</v>
      </c>
      <c r="O1638" t="s">
        <v>51</v>
      </c>
      <c r="P1638">
        <f t="shared" si="101"/>
        <v>0</v>
      </c>
      <c r="Q1638" t="s">
        <v>51</v>
      </c>
      <c r="R1638">
        <f t="shared" si="102"/>
        <v>1</v>
      </c>
      <c r="S1638">
        <f t="shared" si="103"/>
        <v>0</v>
      </c>
      <c r="T1638" t="str">
        <f>IF('Teams-Start'!A1638&gt;=1903,"Y","N")</f>
        <v>Y</v>
      </c>
      <c r="U1638">
        <v>619</v>
      </c>
      <c r="V1638">
        <v>5488</v>
      </c>
      <c r="W1638">
        <v>1397</v>
      </c>
      <c r="X1638">
        <v>195</v>
      </c>
      <c r="Y1638">
        <v>29</v>
      </c>
      <c r="Z1638">
        <v>110</v>
      </c>
      <c r="AA1638">
        <v>503</v>
      </c>
      <c r="AB1638">
        <v>791</v>
      </c>
      <c r="AC1638">
        <v>91</v>
      </c>
      <c r="AD1638">
        <v>53</v>
      </c>
      <c r="AE1638">
        <v>27</v>
      </c>
      <c r="AF1638">
        <v>50</v>
      </c>
      <c r="AG1638">
        <v>844</v>
      </c>
      <c r="AH1638">
        <v>737</v>
      </c>
      <c r="AI1638">
        <v>4.6399999999999997</v>
      </c>
      <c r="AJ1638">
        <v>35</v>
      </c>
      <c r="AK1638">
        <v>10</v>
      </c>
      <c r="AL1638">
        <v>27</v>
      </c>
      <c r="AM1638">
        <v>4290</v>
      </c>
      <c r="AN1638">
        <v>1514</v>
      </c>
      <c r="AO1638">
        <v>130</v>
      </c>
      <c r="AP1638">
        <v>680</v>
      </c>
      <c r="AQ1638">
        <v>831</v>
      </c>
      <c r="AR1638">
        <v>161</v>
      </c>
      <c r="AS1638">
        <v>164</v>
      </c>
      <c r="AT1638">
        <v>0.97399999999999998</v>
      </c>
      <c r="AU1638" t="s">
        <v>568</v>
      </c>
      <c r="AV1638" t="s">
        <v>569</v>
      </c>
      <c r="AW1638">
        <v>686085</v>
      </c>
      <c r="AX1638">
        <v>95</v>
      </c>
      <c r="AY1638">
        <v>97</v>
      </c>
      <c r="AZ1638" t="s">
        <v>526</v>
      </c>
      <c r="BA1638" t="s">
        <v>526</v>
      </c>
      <c r="BB1638" t="s">
        <v>526</v>
      </c>
    </row>
    <row r="1639" spans="1:54" x14ac:dyDescent="0.25">
      <c r="A1639">
        <v>1974</v>
      </c>
      <c r="B1639" t="s">
        <v>157</v>
      </c>
      <c r="C1639" t="s">
        <v>159</v>
      </c>
      <c r="D1639" t="s">
        <v>159</v>
      </c>
      <c r="E1639" t="str">
        <f>VLOOKUP(D1639,TeamsFranchises!$A$2:$B$121,2,FALSE)</f>
        <v>Atlanta Braves</v>
      </c>
      <c r="F1639" t="s">
        <v>8</v>
      </c>
      <c r="G1639">
        <v>3</v>
      </c>
      <c r="H1639">
        <v>163</v>
      </c>
      <c r="I1639">
        <v>81</v>
      </c>
      <c r="J1639">
        <v>88</v>
      </c>
      <c r="K1639">
        <v>74</v>
      </c>
      <c r="L1639" t="s">
        <v>51</v>
      </c>
      <c r="N1639">
        <f t="shared" si="100"/>
        <v>0</v>
      </c>
      <c r="O1639" t="s">
        <v>51</v>
      </c>
      <c r="P1639">
        <f t="shared" si="101"/>
        <v>0</v>
      </c>
      <c r="Q1639" t="s">
        <v>51</v>
      </c>
      <c r="R1639">
        <f t="shared" si="102"/>
        <v>1</v>
      </c>
      <c r="S1639">
        <f t="shared" si="103"/>
        <v>0</v>
      </c>
      <c r="T1639" t="str">
        <f>IF('Teams-Start'!A1639&gt;=1903,"Y","N")</f>
        <v>Y</v>
      </c>
      <c r="U1639">
        <v>661</v>
      </c>
      <c r="V1639">
        <v>5533</v>
      </c>
      <c r="W1639">
        <v>1375</v>
      </c>
      <c r="X1639">
        <v>202</v>
      </c>
      <c r="Y1639">
        <v>37</v>
      </c>
      <c r="Z1639">
        <v>120</v>
      </c>
      <c r="AA1639">
        <v>571</v>
      </c>
      <c r="AB1639">
        <v>772</v>
      </c>
      <c r="AC1639">
        <v>72</v>
      </c>
      <c r="AD1639">
        <v>44</v>
      </c>
      <c r="AE1639">
        <v>24</v>
      </c>
      <c r="AF1639">
        <v>42</v>
      </c>
      <c r="AG1639">
        <v>563</v>
      </c>
      <c r="AH1639">
        <v>500</v>
      </c>
      <c r="AI1639">
        <v>3.05</v>
      </c>
      <c r="AJ1639">
        <v>46</v>
      </c>
      <c r="AK1639">
        <v>21</v>
      </c>
      <c r="AL1639">
        <v>22</v>
      </c>
      <c r="AM1639">
        <v>4423</v>
      </c>
      <c r="AN1639">
        <v>1343</v>
      </c>
      <c r="AO1639">
        <v>97</v>
      </c>
      <c r="AP1639">
        <v>488</v>
      </c>
      <c r="AQ1639">
        <v>772</v>
      </c>
      <c r="AR1639">
        <v>132</v>
      </c>
      <c r="AS1639">
        <v>161</v>
      </c>
      <c r="AT1639">
        <v>0.97899999999999998</v>
      </c>
      <c r="AU1639" t="s">
        <v>541</v>
      </c>
      <c r="AV1639" t="s">
        <v>542</v>
      </c>
      <c r="AW1639">
        <v>981085</v>
      </c>
      <c r="AX1639">
        <v>104</v>
      </c>
      <c r="AY1639">
        <v>104</v>
      </c>
      <c r="AZ1639" t="s">
        <v>159</v>
      </c>
      <c r="BA1639" t="s">
        <v>159</v>
      </c>
      <c r="BB1639" t="s">
        <v>159</v>
      </c>
    </row>
    <row r="1640" spans="1:54" x14ac:dyDescent="0.25">
      <c r="A1640">
        <v>1974</v>
      </c>
      <c r="B1640" t="s">
        <v>410</v>
      </c>
      <c r="C1640" t="s">
        <v>95</v>
      </c>
      <c r="D1640" t="s">
        <v>95</v>
      </c>
      <c r="E1640" t="str">
        <f>VLOOKUP(D1640,TeamsFranchises!$A$2:$B$121,2,FALSE)</f>
        <v>Baltimore Orioles</v>
      </c>
      <c r="F1640" t="s">
        <v>37</v>
      </c>
      <c r="G1640">
        <v>1</v>
      </c>
      <c r="H1640">
        <v>162</v>
      </c>
      <c r="I1640">
        <v>81</v>
      </c>
      <c r="J1640">
        <v>91</v>
      </c>
      <c r="K1640">
        <v>71</v>
      </c>
      <c r="L1640" t="s">
        <v>76</v>
      </c>
      <c r="N1640">
        <f t="shared" si="100"/>
        <v>0</v>
      </c>
      <c r="O1640" t="s">
        <v>51</v>
      </c>
      <c r="P1640">
        <f t="shared" si="101"/>
        <v>0</v>
      </c>
      <c r="Q1640" t="s">
        <v>51</v>
      </c>
      <c r="R1640">
        <f t="shared" si="102"/>
        <v>1</v>
      </c>
      <c r="S1640">
        <f t="shared" si="103"/>
        <v>0</v>
      </c>
      <c r="T1640" t="str">
        <f>IF('Teams-Start'!A1640&gt;=1903,"Y","N")</f>
        <v>Y</v>
      </c>
      <c r="U1640">
        <v>659</v>
      </c>
      <c r="V1640">
        <v>5535</v>
      </c>
      <c r="W1640">
        <v>1418</v>
      </c>
      <c r="X1640">
        <v>226</v>
      </c>
      <c r="Y1640">
        <v>27</v>
      </c>
      <c r="Z1640">
        <v>116</v>
      </c>
      <c r="AA1640">
        <v>509</v>
      </c>
      <c r="AB1640">
        <v>770</v>
      </c>
      <c r="AC1640">
        <v>145</v>
      </c>
      <c r="AD1640">
        <v>58</v>
      </c>
      <c r="AE1640">
        <v>58</v>
      </c>
      <c r="AF1640">
        <v>56</v>
      </c>
      <c r="AG1640">
        <v>612</v>
      </c>
      <c r="AH1640">
        <v>536</v>
      </c>
      <c r="AI1640">
        <v>3.27</v>
      </c>
      <c r="AJ1640">
        <v>57</v>
      </c>
      <c r="AK1640">
        <v>16</v>
      </c>
      <c r="AL1640">
        <v>25</v>
      </c>
      <c r="AM1640">
        <v>4422</v>
      </c>
      <c r="AN1640">
        <v>1393</v>
      </c>
      <c r="AO1640">
        <v>101</v>
      </c>
      <c r="AP1640">
        <v>480</v>
      </c>
      <c r="AQ1640">
        <v>701</v>
      </c>
      <c r="AR1640">
        <v>128</v>
      </c>
      <c r="AS1640">
        <v>174</v>
      </c>
      <c r="AT1640">
        <v>0.98</v>
      </c>
      <c r="AU1640" t="s">
        <v>218</v>
      </c>
      <c r="AV1640" t="s">
        <v>504</v>
      </c>
      <c r="AW1640">
        <v>962572</v>
      </c>
      <c r="AX1640">
        <v>97</v>
      </c>
      <c r="AY1640">
        <v>95</v>
      </c>
      <c r="AZ1640" t="s">
        <v>95</v>
      </c>
      <c r="BA1640" t="s">
        <v>95</v>
      </c>
      <c r="BB1640" t="s">
        <v>95</v>
      </c>
    </row>
    <row r="1641" spans="1:54" x14ac:dyDescent="0.25">
      <c r="A1641">
        <v>1974</v>
      </c>
      <c r="B1641" t="s">
        <v>410</v>
      </c>
      <c r="C1641" t="s">
        <v>54</v>
      </c>
      <c r="D1641" t="s">
        <v>54</v>
      </c>
      <c r="E1641" t="str">
        <f>VLOOKUP(D1641,TeamsFranchises!$A$2:$B$121,2,FALSE)</f>
        <v>Boston Red Sox</v>
      </c>
      <c r="F1641" t="s">
        <v>37</v>
      </c>
      <c r="G1641">
        <v>3</v>
      </c>
      <c r="H1641">
        <v>162</v>
      </c>
      <c r="I1641">
        <v>81</v>
      </c>
      <c r="J1641">
        <v>84</v>
      </c>
      <c r="K1641">
        <v>78</v>
      </c>
      <c r="L1641" t="s">
        <v>51</v>
      </c>
      <c r="N1641">
        <f t="shared" si="100"/>
        <v>0</v>
      </c>
      <c r="O1641" t="s">
        <v>51</v>
      </c>
      <c r="P1641">
        <f t="shared" si="101"/>
        <v>0</v>
      </c>
      <c r="Q1641" t="s">
        <v>51</v>
      </c>
      <c r="R1641">
        <f t="shared" si="102"/>
        <v>1</v>
      </c>
      <c r="S1641">
        <f t="shared" si="103"/>
        <v>0</v>
      </c>
      <c r="T1641" t="str">
        <f>IF('Teams-Start'!A1641&gt;=1903,"Y","N")</f>
        <v>Y</v>
      </c>
      <c r="U1641">
        <v>696</v>
      </c>
      <c r="V1641">
        <v>5499</v>
      </c>
      <c r="W1641">
        <v>1449</v>
      </c>
      <c r="X1641">
        <v>236</v>
      </c>
      <c r="Y1641">
        <v>31</v>
      </c>
      <c r="Z1641">
        <v>109</v>
      </c>
      <c r="AA1641">
        <v>569</v>
      </c>
      <c r="AB1641">
        <v>811</v>
      </c>
      <c r="AC1641">
        <v>104</v>
      </c>
      <c r="AD1641">
        <v>58</v>
      </c>
      <c r="AE1641">
        <v>33</v>
      </c>
      <c r="AF1641">
        <v>49</v>
      </c>
      <c r="AG1641">
        <v>661</v>
      </c>
      <c r="AH1641">
        <v>601</v>
      </c>
      <c r="AI1641">
        <v>3.72</v>
      </c>
      <c r="AJ1641">
        <v>71</v>
      </c>
      <c r="AK1641">
        <v>12</v>
      </c>
      <c r="AL1641">
        <v>18</v>
      </c>
      <c r="AM1641">
        <v>4366</v>
      </c>
      <c r="AN1641">
        <v>1462</v>
      </c>
      <c r="AO1641">
        <v>126</v>
      </c>
      <c r="AP1641">
        <v>463</v>
      </c>
      <c r="AQ1641">
        <v>751</v>
      </c>
      <c r="AR1641">
        <v>145</v>
      </c>
      <c r="AS1641">
        <v>156</v>
      </c>
      <c r="AT1641">
        <v>0.97699999999999998</v>
      </c>
      <c r="AU1641" t="s">
        <v>441</v>
      </c>
      <c r="AV1641" t="s">
        <v>493</v>
      </c>
      <c r="AW1641">
        <v>1556411</v>
      </c>
      <c r="AX1641">
        <v>108</v>
      </c>
      <c r="AY1641">
        <v>107</v>
      </c>
      <c r="AZ1641" t="s">
        <v>54</v>
      </c>
      <c r="BA1641" t="s">
        <v>54</v>
      </c>
      <c r="BB1641" t="s">
        <v>54</v>
      </c>
    </row>
    <row r="1642" spans="1:54" x14ac:dyDescent="0.25">
      <c r="A1642">
        <v>1974</v>
      </c>
      <c r="B1642" t="s">
        <v>410</v>
      </c>
      <c r="C1642" t="s">
        <v>537</v>
      </c>
      <c r="D1642" t="s">
        <v>520</v>
      </c>
      <c r="E1642" t="str">
        <f>VLOOKUP(D1642,TeamsFranchises!$A$2:$B$121,2,FALSE)</f>
        <v>Los Angeles Angels of Anaheim</v>
      </c>
      <c r="F1642" t="s">
        <v>8</v>
      </c>
      <c r="G1642">
        <v>6</v>
      </c>
      <c r="H1642">
        <v>163</v>
      </c>
      <c r="I1642">
        <v>81</v>
      </c>
      <c r="J1642">
        <v>68</v>
      </c>
      <c r="K1642">
        <v>94</v>
      </c>
      <c r="L1642" t="s">
        <v>51</v>
      </c>
      <c r="N1642">
        <f t="shared" si="100"/>
        <v>0</v>
      </c>
      <c r="O1642" t="s">
        <v>51</v>
      </c>
      <c r="P1642">
        <f t="shared" si="101"/>
        <v>0</v>
      </c>
      <c r="Q1642" t="s">
        <v>51</v>
      </c>
      <c r="R1642">
        <f t="shared" si="102"/>
        <v>1</v>
      </c>
      <c r="S1642">
        <f t="shared" si="103"/>
        <v>0</v>
      </c>
      <c r="T1642" t="str">
        <f>IF('Teams-Start'!A1642&gt;=1903,"Y","N")</f>
        <v>Y</v>
      </c>
      <c r="U1642">
        <v>618</v>
      </c>
      <c r="V1642">
        <v>5401</v>
      </c>
      <c r="W1642">
        <v>1372</v>
      </c>
      <c r="X1642">
        <v>203</v>
      </c>
      <c r="Y1642">
        <v>31</v>
      </c>
      <c r="Z1642">
        <v>95</v>
      </c>
      <c r="AA1642">
        <v>509</v>
      </c>
      <c r="AB1642">
        <v>801</v>
      </c>
      <c r="AC1642">
        <v>119</v>
      </c>
      <c r="AD1642">
        <v>79</v>
      </c>
      <c r="AE1642">
        <v>45</v>
      </c>
      <c r="AF1642">
        <v>48</v>
      </c>
      <c r="AG1642">
        <v>657</v>
      </c>
      <c r="AH1642">
        <v>563</v>
      </c>
      <c r="AI1642">
        <v>3.52</v>
      </c>
      <c r="AJ1642">
        <v>64</v>
      </c>
      <c r="AK1642">
        <v>13</v>
      </c>
      <c r="AL1642">
        <v>12</v>
      </c>
      <c r="AM1642">
        <v>4317</v>
      </c>
      <c r="AN1642">
        <v>1339</v>
      </c>
      <c r="AO1642">
        <v>101</v>
      </c>
      <c r="AP1642">
        <v>649</v>
      </c>
      <c r="AQ1642">
        <v>986</v>
      </c>
      <c r="AR1642">
        <v>147</v>
      </c>
      <c r="AS1642">
        <v>150</v>
      </c>
      <c r="AT1642">
        <v>0.97599999999999998</v>
      </c>
      <c r="AU1642" t="s">
        <v>538</v>
      </c>
      <c r="AV1642" t="s">
        <v>543</v>
      </c>
      <c r="AW1642">
        <v>917269</v>
      </c>
      <c r="AX1642">
        <v>94</v>
      </c>
      <c r="AY1642">
        <v>94</v>
      </c>
      <c r="AZ1642" t="s">
        <v>537</v>
      </c>
      <c r="BA1642" t="s">
        <v>537</v>
      </c>
      <c r="BB1642" t="s">
        <v>537</v>
      </c>
    </row>
    <row r="1643" spans="1:54" x14ac:dyDescent="0.25">
      <c r="A1643">
        <v>1974</v>
      </c>
      <c r="B1643" t="s">
        <v>410</v>
      </c>
      <c r="C1643" t="s">
        <v>415</v>
      </c>
      <c r="D1643" t="s">
        <v>416</v>
      </c>
      <c r="E1643" t="str">
        <f>VLOOKUP(D1643,TeamsFranchises!$A$2:$B$121,2,FALSE)</f>
        <v>Chicago White Sox</v>
      </c>
      <c r="F1643" t="s">
        <v>8</v>
      </c>
      <c r="G1643">
        <v>4</v>
      </c>
      <c r="H1643">
        <v>163</v>
      </c>
      <c r="I1643">
        <v>82</v>
      </c>
      <c r="J1643">
        <v>80</v>
      </c>
      <c r="K1643">
        <v>80</v>
      </c>
      <c r="L1643" t="s">
        <v>51</v>
      </c>
      <c r="N1643">
        <f t="shared" si="100"/>
        <v>0</v>
      </c>
      <c r="O1643" t="s">
        <v>51</v>
      </c>
      <c r="P1643">
        <f t="shared" si="101"/>
        <v>0</v>
      </c>
      <c r="Q1643" t="s">
        <v>51</v>
      </c>
      <c r="R1643">
        <f t="shared" si="102"/>
        <v>1</v>
      </c>
      <c r="S1643">
        <f t="shared" si="103"/>
        <v>0</v>
      </c>
      <c r="T1643" t="str">
        <f>IF('Teams-Start'!A1643&gt;=1903,"Y","N")</f>
        <v>Y</v>
      </c>
      <c r="U1643">
        <v>684</v>
      </c>
      <c r="V1643">
        <v>5577</v>
      </c>
      <c r="W1643">
        <v>1492</v>
      </c>
      <c r="X1643">
        <v>225</v>
      </c>
      <c r="Y1643">
        <v>23</v>
      </c>
      <c r="Z1643">
        <v>135</v>
      </c>
      <c r="AA1643">
        <v>519</v>
      </c>
      <c r="AB1643">
        <v>858</v>
      </c>
      <c r="AC1643">
        <v>64</v>
      </c>
      <c r="AD1643">
        <v>53</v>
      </c>
      <c r="AE1643">
        <v>26</v>
      </c>
      <c r="AF1643">
        <v>43</v>
      </c>
      <c r="AG1643">
        <v>721</v>
      </c>
      <c r="AH1643">
        <v>641</v>
      </c>
      <c r="AI1643">
        <v>3.94</v>
      </c>
      <c r="AJ1643">
        <v>55</v>
      </c>
      <c r="AK1643">
        <v>11</v>
      </c>
      <c r="AL1643">
        <v>29</v>
      </c>
      <c r="AM1643">
        <v>4397</v>
      </c>
      <c r="AN1643">
        <v>1470</v>
      </c>
      <c r="AO1643">
        <v>103</v>
      </c>
      <c r="AP1643">
        <v>548</v>
      </c>
      <c r="AQ1643">
        <v>826</v>
      </c>
      <c r="AR1643">
        <v>147</v>
      </c>
      <c r="AS1643">
        <v>188</v>
      </c>
      <c r="AT1643">
        <v>0.97699999999999998</v>
      </c>
      <c r="AU1643" t="s">
        <v>417</v>
      </c>
      <c r="AV1643" t="s">
        <v>450</v>
      </c>
      <c r="AW1643">
        <v>1149596</v>
      </c>
      <c r="AX1643">
        <v>103</v>
      </c>
      <c r="AY1643">
        <v>104</v>
      </c>
      <c r="AZ1643" t="s">
        <v>416</v>
      </c>
      <c r="BA1643" t="s">
        <v>415</v>
      </c>
      <c r="BB1643" t="s">
        <v>415</v>
      </c>
    </row>
    <row r="1644" spans="1:54" x14ac:dyDescent="0.25">
      <c r="A1644">
        <v>1974</v>
      </c>
      <c r="B1644" t="s">
        <v>157</v>
      </c>
      <c r="C1644" t="s">
        <v>161</v>
      </c>
      <c r="D1644" t="s">
        <v>162</v>
      </c>
      <c r="E1644" t="str">
        <f>VLOOKUP(D1644,TeamsFranchises!$A$2:$B$121,2,FALSE)</f>
        <v>Chicago Cubs</v>
      </c>
      <c r="F1644" t="s">
        <v>37</v>
      </c>
      <c r="G1644">
        <v>6</v>
      </c>
      <c r="H1644">
        <v>162</v>
      </c>
      <c r="I1644">
        <v>81</v>
      </c>
      <c r="J1644">
        <v>66</v>
      </c>
      <c r="K1644">
        <v>96</v>
      </c>
      <c r="L1644" t="s">
        <v>51</v>
      </c>
      <c r="N1644">
        <f t="shared" si="100"/>
        <v>0</v>
      </c>
      <c r="O1644" t="s">
        <v>51</v>
      </c>
      <c r="P1644">
        <f t="shared" si="101"/>
        <v>0</v>
      </c>
      <c r="Q1644" t="s">
        <v>51</v>
      </c>
      <c r="R1644">
        <f t="shared" si="102"/>
        <v>1</v>
      </c>
      <c r="S1644">
        <f t="shared" si="103"/>
        <v>0</v>
      </c>
      <c r="T1644" t="str">
        <f>IF('Teams-Start'!A1644&gt;=1903,"Y","N")</f>
        <v>Y</v>
      </c>
      <c r="U1644">
        <v>669</v>
      </c>
      <c r="V1644">
        <v>5574</v>
      </c>
      <c r="W1644">
        <v>1397</v>
      </c>
      <c r="X1644">
        <v>221</v>
      </c>
      <c r="Y1644">
        <v>42</v>
      </c>
      <c r="Z1644">
        <v>110</v>
      </c>
      <c r="AA1644">
        <v>621</v>
      </c>
      <c r="AB1644">
        <v>857</v>
      </c>
      <c r="AC1644">
        <v>78</v>
      </c>
      <c r="AD1644">
        <v>73</v>
      </c>
      <c r="AE1644">
        <v>29</v>
      </c>
      <c r="AF1644">
        <v>40</v>
      </c>
      <c r="AG1644">
        <v>826</v>
      </c>
      <c r="AH1644">
        <v>697</v>
      </c>
      <c r="AI1644">
        <v>4.28</v>
      </c>
      <c r="AJ1644">
        <v>23</v>
      </c>
      <c r="AK1644">
        <v>6</v>
      </c>
      <c r="AL1644">
        <v>26</v>
      </c>
      <c r="AM1644">
        <v>4399</v>
      </c>
      <c r="AN1644">
        <v>1593</v>
      </c>
      <c r="AO1644">
        <v>122</v>
      </c>
      <c r="AP1644">
        <v>576</v>
      </c>
      <c r="AQ1644">
        <v>895</v>
      </c>
      <c r="AR1644">
        <v>199</v>
      </c>
      <c r="AS1644">
        <v>141</v>
      </c>
      <c r="AT1644">
        <v>0.96899999999999997</v>
      </c>
      <c r="AU1644" t="s">
        <v>434</v>
      </c>
      <c r="AV1644" t="s">
        <v>473</v>
      </c>
      <c r="AW1644">
        <v>1015378</v>
      </c>
      <c r="AX1644">
        <v>103</v>
      </c>
      <c r="AY1644">
        <v>105</v>
      </c>
      <c r="AZ1644" t="s">
        <v>162</v>
      </c>
      <c r="BA1644" t="s">
        <v>161</v>
      </c>
      <c r="BB1644" t="s">
        <v>161</v>
      </c>
    </row>
    <row r="1645" spans="1:54" x14ac:dyDescent="0.25">
      <c r="A1645">
        <v>1974</v>
      </c>
      <c r="B1645" t="s">
        <v>157</v>
      </c>
      <c r="C1645" t="s">
        <v>167</v>
      </c>
      <c r="D1645" t="s">
        <v>167</v>
      </c>
      <c r="E1645" t="str">
        <f>VLOOKUP(D1645,TeamsFranchises!$A$2:$B$121,2,FALSE)</f>
        <v>Cincinnati Reds</v>
      </c>
      <c r="F1645" t="s">
        <v>8</v>
      </c>
      <c r="G1645">
        <v>2</v>
      </c>
      <c r="H1645">
        <v>163</v>
      </c>
      <c r="I1645">
        <v>82</v>
      </c>
      <c r="J1645">
        <v>98</v>
      </c>
      <c r="K1645">
        <v>64</v>
      </c>
      <c r="L1645" t="s">
        <v>51</v>
      </c>
      <c r="N1645">
        <f t="shared" si="100"/>
        <v>0</v>
      </c>
      <c r="O1645" t="s">
        <v>51</v>
      </c>
      <c r="P1645">
        <f t="shared" si="101"/>
        <v>0</v>
      </c>
      <c r="Q1645" t="s">
        <v>51</v>
      </c>
      <c r="R1645">
        <f t="shared" si="102"/>
        <v>1</v>
      </c>
      <c r="S1645">
        <f t="shared" si="103"/>
        <v>0</v>
      </c>
      <c r="T1645" t="str">
        <f>IF('Teams-Start'!A1645&gt;=1903,"Y","N")</f>
        <v>Y</v>
      </c>
      <c r="U1645">
        <v>776</v>
      </c>
      <c r="V1645">
        <v>5535</v>
      </c>
      <c r="W1645">
        <v>1437</v>
      </c>
      <c r="X1645">
        <v>271</v>
      </c>
      <c r="Y1645">
        <v>35</v>
      </c>
      <c r="Z1645">
        <v>135</v>
      </c>
      <c r="AA1645">
        <v>693</v>
      </c>
      <c r="AB1645">
        <v>940</v>
      </c>
      <c r="AC1645">
        <v>146</v>
      </c>
      <c r="AD1645">
        <v>49</v>
      </c>
      <c r="AE1645">
        <v>30</v>
      </c>
      <c r="AF1645">
        <v>46</v>
      </c>
      <c r="AG1645">
        <v>631</v>
      </c>
      <c r="AH1645">
        <v>556</v>
      </c>
      <c r="AI1645">
        <v>3.41</v>
      </c>
      <c r="AJ1645">
        <v>34</v>
      </c>
      <c r="AK1645">
        <v>11</v>
      </c>
      <c r="AL1645">
        <v>27</v>
      </c>
      <c r="AM1645">
        <v>4399</v>
      </c>
      <c r="AN1645">
        <v>1364</v>
      </c>
      <c r="AO1645">
        <v>126</v>
      </c>
      <c r="AP1645">
        <v>536</v>
      </c>
      <c r="AQ1645">
        <v>875</v>
      </c>
      <c r="AR1645">
        <v>134</v>
      </c>
      <c r="AS1645">
        <v>151</v>
      </c>
      <c r="AT1645">
        <v>0.97899999999999998</v>
      </c>
      <c r="AU1645" t="s">
        <v>165</v>
      </c>
      <c r="AV1645" t="s">
        <v>565</v>
      </c>
      <c r="AW1645">
        <v>2164307</v>
      </c>
      <c r="AX1645">
        <v>99</v>
      </c>
      <c r="AY1645">
        <v>97</v>
      </c>
      <c r="AZ1645" t="s">
        <v>167</v>
      </c>
      <c r="BA1645" t="s">
        <v>167</v>
      </c>
      <c r="BB1645" t="s">
        <v>167</v>
      </c>
    </row>
    <row r="1646" spans="1:54" x14ac:dyDescent="0.25">
      <c r="A1646">
        <v>1974</v>
      </c>
      <c r="B1646" t="s">
        <v>410</v>
      </c>
      <c r="C1646" t="s">
        <v>64</v>
      </c>
      <c r="D1646" t="s">
        <v>64</v>
      </c>
      <c r="E1646" t="str">
        <f>VLOOKUP(D1646,TeamsFranchises!$A$2:$B$121,2,FALSE)</f>
        <v>Cleveland Indians</v>
      </c>
      <c r="F1646" t="s">
        <v>37</v>
      </c>
      <c r="G1646">
        <v>4</v>
      </c>
      <c r="H1646">
        <v>162</v>
      </c>
      <c r="I1646">
        <v>81</v>
      </c>
      <c r="J1646">
        <v>77</v>
      </c>
      <c r="K1646">
        <v>85</v>
      </c>
      <c r="L1646" t="s">
        <v>51</v>
      </c>
      <c r="N1646">
        <f t="shared" si="100"/>
        <v>0</v>
      </c>
      <c r="O1646" t="s">
        <v>51</v>
      </c>
      <c r="P1646">
        <f t="shared" si="101"/>
        <v>0</v>
      </c>
      <c r="Q1646" t="s">
        <v>51</v>
      </c>
      <c r="R1646">
        <f t="shared" si="102"/>
        <v>1</v>
      </c>
      <c r="S1646">
        <f t="shared" si="103"/>
        <v>0</v>
      </c>
      <c r="T1646" t="str">
        <f>IF('Teams-Start'!A1646&gt;=1903,"Y","N")</f>
        <v>Y</v>
      </c>
      <c r="U1646">
        <v>662</v>
      </c>
      <c r="V1646">
        <v>5474</v>
      </c>
      <c r="W1646">
        <v>1395</v>
      </c>
      <c r="X1646">
        <v>201</v>
      </c>
      <c r="Y1646">
        <v>19</v>
      </c>
      <c r="Z1646">
        <v>131</v>
      </c>
      <c r="AA1646">
        <v>432</v>
      </c>
      <c r="AB1646">
        <v>756</v>
      </c>
      <c r="AC1646">
        <v>79</v>
      </c>
      <c r="AD1646">
        <v>68</v>
      </c>
      <c r="AE1646">
        <v>26</v>
      </c>
      <c r="AF1646">
        <v>31</v>
      </c>
      <c r="AG1646">
        <v>694</v>
      </c>
      <c r="AH1646">
        <v>611</v>
      </c>
      <c r="AI1646">
        <v>3.8</v>
      </c>
      <c r="AJ1646">
        <v>45</v>
      </c>
      <c r="AK1646">
        <v>9</v>
      </c>
      <c r="AL1646">
        <v>27</v>
      </c>
      <c r="AM1646">
        <v>4337</v>
      </c>
      <c r="AN1646">
        <v>1419</v>
      </c>
      <c r="AO1646">
        <v>138</v>
      </c>
      <c r="AP1646">
        <v>479</v>
      </c>
      <c r="AQ1646">
        <v>650</v>
      </c>
      <c r="AR1646">
        <v>146</v>
      </c>
      <c r="AS1646">
        <v>157</v>
      </c>
      <c r="AT1646">
        <v>0.97699999999999998</v>
      </c>
      <c r="AU1646" t="s">
        <v>487</v>
      </c>
      <c r="AV1646" t="s">
        <v>498</v>
      </c>
      <c r="AW1646">
        <v>1114262</v>
      </c>
      <c r="AX1646">
        <v>99</v>
      </c>
      <c r="AY1646">
        <v>100</v>
      </c>
      <c r="AZ1646" t="s">
        <v>64</v>
      </c>
      <c r="BA1646" t="s">
        <v>64</v>
      </c>
      <c r="BB1646" t="s">
        <v>64</v>
      </c>
    </row>
    <row r="1647" spans="1:54" x14ac:dyDescent="0.25">
      <c r="A1647">
        <v>1974</v>
      </c>
      <c r="B1647" t="s">
        <v>410</v>
      </c>
      <c r="C1647" t="s">
        <v>419</v>
      </c>
      <c r="D1647" t="s">
        <v>419</v>
      </c>
      <c r="E1647" t="str">
        <f>VLOOKUP(D1647,TeamsFranchises!$A$2:$B$121,2,FALSE)</f>
        <v>Detroit Tigers</v>
      </c>
      <c r="F1647" t="s">
        <v>37</v>
      </c>
      <c r="G1647">
        <v>6</v>
      </c>
      <c r="H1647">
        <v>162</v>
      </c>
      <c r="I1647">
        <v>81</v>
      </c>
      <c r="J1647">
        <v>72</v>
      </c>
      <c r="K1647">
        <v>90</v>
      </c>
      <c r="L1647" t="s">
        <v>51</v>
      </c>
      <c r="N1647">
        <f t="shared" si="100"/>
        <v>0</v>
      </c>
      <c r="O1647" t="s">
        <v>51</v>
      </c>
      <c r="P1647">
        <f t="shared" si="101"/>
        <v>0</v>
      </c>
      <c r="Q1647" t="s">
        <v>51</v>
      </c>
      <c r="R1647">
        <f t="shared" si="102"/>
        <v>1</v>
      </c>
      <c r="S1647">
        <f t="shared" si="103"/>
        <v>0</v>
      </c>
      <c r="T1647" t="str">
        <f>IF('Teams-Start'!A1647&gt;=1903,"Y","N")</f>
        <v>Y</v>
      </c>
      <c r="U1647">
        <v>620</v>
      </c>
      <c r="V1647">
        <v>5568</v>
      </c>
      <c r="W1647">
        <v>1375</v>
      </c>
      <c r="X1647">
        <v>200</v>
      </c>
      <c r="Y1647">
        <v>35</v>
      </c>
      <c r="Z1647">
        <v>131</v>
      </c>
      <c r="AA1647">
        <v>436</v>
      </c>
      <c r="AB1647">
        <v>784</v>
      </c>
      <c r="AC1647">
        <v>67</v>
      </c>
      <c r="AD1647">
        <v>38</v>
      </c>
      <c r="AE1647">
        <v>24</v>
      </c>
      <c r="AF1647">
        <v>37</v>
      </c>
      <c r="AG1647">
        <v>768</v>
      </c>
      <c r="AH1647">
        <v>673</v>
      </c>
      <c r="AI1647">
        <v>4.16</v>
      </c>
      <c r="AJ1647">
        <v>54</v>
      </c>
      <c r="AK1647">
        <v>7</v>
      </c>
      <c r="AL1647">
        <v>15</v>
      </c>
      <c r="AM1647">
        <v>4367</v>
      </c>
      <c r="AN1647">
        <v>1443</v>
      </c>
      <c r="AO1647">
        <v>148</v>
      </c>
      <c r="AP1647">
        <v>621</v>
      </c>
      <c r="AQ1647">
        <v>869</v>
      </c>
      <c r="AR1647">
        <v>158</v>
      </c>
      <c r="AS1647">
        <v>155</v>
      </c>
      <c r="AT1647">
        <v>0.97499999999999998</v>
      </c>
      <c r="AU1647" t="s">
        <v>420</v>
      </c>
      <c r="AV1647" t="s">
        <v>518</v>
      </c>
      <c r="AW1647">
        <v>1243080</v>
      </c>
      <c r="AX1647">
        <v>102</v>
      </c>
      <c r="AY1647">
        <v>104</v>
      </c>
      <c r="AZ1647" t="s">
        <v>419</v>
      </c>
      <c r="BA1647" t="s">
        <v>419</v>
      </c>
      <c r="BB1647" t="s">
        <v>419</v>
      </c>
    </row>
    <row r="1648" spans="1:54" x14ac:dyDescent="0.25">
      <c r="A1648">
        <v>1974</v>
      </c>
      <c r="B1648" t="s">
        <v>157</v>
      </c>
      <c r="C1648" t="s">
        <v>528</v>
      </c>
      <c r="D1648" t="s">
        <v>528</v>
      </c>
      <c r="E1648" t="str">
        <f>VLOOKUP(D1648,TeamsFranchises!$A$2:$B$121,2,FALSE)</f>
        <v>Houston Astros</v>
      </c>
      <c r="F1648" t="s">
        <v>8</v>
      </c>
      <c r="G1648">
        <v>4</v>
      </c>
      <c r="H1648">
        <v>162</v>
      </c>
      <c r="I1648">
        <v>81</v>
      </c>
      <c r="J1648">
        <v>81</v>
      </c>
      <c r="K1648">
        <v>81</v>
      </c>
      <c r="L1648" t="s">
        <v>51</v>
      </c>
      <c r="N1648">
        <f t="shared" si="100"/>
        <v>0</v>
      </c>
      <c r="O1648" t="s">
        <v>51</v>
      </c>
      <c r="P1648">
        <f t="shared" si="101"/>
        <v>0</v>
      </c>
      <c r="Q1648" t="s">
        <v>51</v>
      </c>
      <c r="R1648">
        <f t="shared" si="102"/>
        <v>1</v>
      </c>
      <c r="S1648">
        <f t="shared" si="103"/>
        <v>0</v>
      </c>
      <c r="T1648" t="str">
        <f>IF('Teams-Start'!A1648&gt;=1903,"Y","N")</f>
        <v>Y</v>
      </c>
      <c r="U1648">
        <v>653</v>
      </c>
      <c r="V1648">
        <v>5489</v>
      </c>
      <c r="W1648">
        <v>1441</v>
      </c>
      <c r="X1648">
        <v>222</v>
      </c>
      <c r="Y1648">
        <v>41</v>
      </c>
      <c r="Z1648">
        <v>110</v>
      </c>
      <c r="AA1648">
        <v>471</v>
      </c>
      <c r="AB1648">
        <v>864</v>
      </c>
      <c r="AC1648">
        <v>108</v>
      </c>
      <c r="AD1648">
        <v>65</v>
      </c>
      <c r="AE1648">
        <v>29</v>
      </c>
      <c r="AF1648">
        <v>48</v>
      </c>
      <c r="AG1648">
        <v>632</v>
      </c>
      <c r="AH1648">
        <v>558</v>
      </c>
      <c r="AI1648">
        <v>3.46</v>
      </c>
      <c r="AJ1648">
        <v>36</v>
      </c>
      <c r="AK1648">
        <v>18</v>
      </c>
      <c r="AL1648">
        <v>18</v>
      </c>
      <c r="AM1648">
        <v>4352</v>
      </c>
      <c r="AN1648">
        <v>1396</v>
      </c>
      <c r="AO1648">
        <v>84</v>
      </c>
      <c r="AP1648">
        <v>601</v>
      </c>
      <c r="AQ1648">
        <v>738</v>
      </c>
      <c r="AR1648">
        <v>113</v>
      </c>
      <c r="AS1648">
        <v>161</v>
      </c>
      <c r="AT1648">
        <v>0.98199999999999998</v>
      </c>
      <c r="AU1648" t="s">
        <v>539</v>
      </c>
      <c r="AV1648" t="s">
        <v>540</v>
      </c>
      <c r="AW1648">
        <v>1090728</v>
      </c>
      <c r="AX1648">
        <v>96</v>
      </c>
      <c r="AY1648">
        <v>96</v>
      </c>
      <c r="AZ1648" t="s">
        <v>528</v>
      </c>
      <c r="BA1648" t="s">
        <v>528</v>
      </c>
      <c r="BB1648" t="s">
        <v>528</v>
      </c>
    </row>
    <row r="1649" spans="1:54" x14ac:dyDescent="0.25">
      <c r="A1649">
        <v>1974</v>
      </c>
      <c r="B1649" t="s">
        <v>410</v>
      </c>
      <c r="C1649" t="s">
        <v>509</v>
      </c>
      <c r="D1649" t="s">
        <v>548</v>
      </c>
      <c r="E1649" t="str">
        <f>VLOOKUP(D1649,TeamsFranchises!$A$2:$B$121,2,FALSE)</f>
        <v>Kansas City Royals</v>
      </c>
      <c r="F1649" t="s">
        <v>8</v>
      </c>
      <c r="G1649">
        <v>5</v>
      </c>
      <c r="H1649">
        <v>162</v>
      </c>
      <c r="I1649">
        <v>81</v>
      </c>
      <c r="J1649">
        <v>77</v>
      </c>
      <c r="K1649">
        <v>85</v>
      </c>
      <c r="L1649" t="s">
        <v>51</v>
      </c>
      <c r="N1649">
        <f t="shared" si="100"/>
        <v>0</v>
      </c>
      <c r="O1649" t="s">
        <v>51</v>
      </c>
      <c r="P1649">
        <f t="shared" si="101"/>
        <v>0</v>
      </c>
      <c r="Q1649" t="s">
        <v>51</v>
      </c>
      <c r="R1649">
        <f t="shared" si="102"/>
        <v>1</v>
      </c>
      <c r="S1649">
        <f t="shared" si="103"/>
        <v>0</v>
      </c>
      <c r="T1649" t="str">
        <f>IF('Teams-Start'!A1649&gt;=1903,"Y","N")</f>
        <v>Y</v>
      </c>
      <c r="U1649">
        <v>667</v>
      </c>
      <c r="V1649">
        <v>5582</v>
      </c>
      <c r="W1649">
        <v>1448</v>
      </c>
      <c r="X1649">
        <v>232</v>
      </c>
      <c r="Y1649">
        <v>42</v>
      </c>
      <c r="Z1649">
        <v>89</v>
      </c>
      <c r="AA1649">
        <v>550</v>
      </c>
      <c r="AB1649">
        <v>768</v>
      </c>
      <c r="AC1649">
        <v>146</v>
      </c>
      <c r="AD1649">
        <v>76</v>
      </c>
      <c r="AE1649">
        <v>32</v>
      </c>
      <c r="AF1649">
        <v>43</v>
      </c>
      <c r="AG1649">
        <v>662</v>
      </c>
      <c r="AH1649">
        <v>574</v>
      </c>
      <c r="AI1649">
        <v>3.51</v>
      </c>
      <c r="AJ1649">
        <v>54</v>
      </c>
      <c r="AK1649">
        <v>13</v>
      </c>
      <c r="AL1649">
        <v>17</v>
      </c>
      <c r="AM1649">
        <v>4415</v>
      </c>
      <c r="AN1649">
        <v>1477</v>
      </c>
      <c r="AO1649">
        <v>91</v>
      </c>
      <c r="AP1649">
        <v>482</v>
      </c>
      <c r="AQ1649">
        <v>731</v>
      </c>
      <c r="AR1649">
        <v>152</v>
      </c>
      <c r="AS1649">
        <v>166</v>
      </c>
      <c r="AT1649">
        <v>0.97599999999999998</v>
      </c>
      <c r="AU1649" t="s">
        <v>549</v>
      </c>
      <c r="AV1649" t="s">
        <v>570</v>
      </c>
      <c r="AW1649">
        <v>1173292</v>
      </c>
      <c r="AX1649">
        <v>105</v>
      </c>
      <c r="AY1649">
        <v>105</v>
      </c>
      <c r="AZ1649" t="s">
        <v>548</v>
      </c>
      <c r="BA1649" t="s">
        <v>509</v>
      </c>
      <c r="BB1649" t="s">
        <v>509</v>
      </c>
    </row>
    <row r="1650" spans="1:54" x14ac:dyDescent="0.25">
      <c r="A1650">
        <v>1974</v>
      </c>
      <c r="B1650" t="s">
        <v>157</v>
      </c>
      <c r="C1650" t="s">
        <v>511</v>
      </c>
      <c r="D1650" t="s">
        <v>260</v>
      </c>
      <c r="E1650" t="str">
        <f>VLOOKUP(D1650,TeamsFranchises!$A$2:$B$121,2,FALSE)</f>
        <v>Los Angeles Dodgers</v>
      </c>
      <c r="F1650" t="s">
        <v>8</v>
      </c>
      <c r="G1650">
        <v>1</v>
      </c>
      <c r="H1650">
        <v>162</v>
      </c>
      <c r="I1650">
        <v>81</v>
      </c>
      <c r="J1650">
        <v>102</v>
      </c>
      <c r="K1650">
        <v>60</v>
      </c>
      <c r="L1650" t="s">
        <v>76</v>
      </c>
      <c r="N1650">
        <f t="shared" si="100"/>
        <v>0</v>
      </c>
      <c r="O1650" t="s">
        <v>76</v>
      </c>
      <c r="P1650">
        <f t="shared" si="101"/>
        <v>1</v>
      </c>
      <c r="Q1650" t="s">
        <v>51</v>
      </c>
      <c r="R1650">
        <f t="shared" si="102"/>
        <v>1</v>
      </c>
      <c r="S1650">
        <f t="shared" si="103"/>
        <v>0</v>
      </c>
      <c r="T1650" t="str">
        <f>IF('Teams-Start'!A1650&gt;=1903,"Y","N")</f>
        <v>Y</v>
      </c>
      <c r="U1650">
        <v>798</v>
      </c>
      <c r="V1650">
        <v>5557</v>
      </c>
      <c r="W1650">
        <v>1511</v>
      </c>
      <c r="X1650">
        <v>231</v>
      </c>
      <c r="Y1650">
        <v>34</v>
      </c>
      <c r="Z1650">
        <v>139</v>
      </c>
      <c r="AA1650">
        <v>597</v>
      </c>
      <c r="AB1650">
        <v>820</v>
      </c>
      <c r="AC1650">
        <v>149</v>
      </c>
      <c r="AD1650">
        <v>75</v>
      </c>
      <c r="AE1650">
        <v>28</v>
      </c>
      <c r="AF1650">
        <v>64</v>
      </c>
      <c r="AG1650">
        <v>561</v>
      </c>
      <c r="AH1650">
        <v>484</v>
      </c>
      <c r="AI1650">
        <v>2.97</v>
      </c>
      <c r="AJ1650">
        <v>33</v>
      </c>
      <c r="AK1650">
        <v>19</v>
      </c>
      <c r="AL1650">
        <v>23</v>
      </c>
      <c r="AM1650">
        <v>4396</v>
      </c>
      <c r="AN1650">
        <v>1272</v>
      </c>
      <c r="AO1650">
        <v>112</v>
      </c>
      <c r="AP1650">
        <v>464</v>
      </c>
      <c r="AQ1650">
        <v>943</v>
      </c>
      <c r="AR1650">
        <v>157</v>
      </c>
      <c r="AS1650">
        <v>122</v>
      </c>
      <c r="AT1650">
        <v>0.97499999999999998</v>
      </c>
      <c r="AU1650" t="s">
        <v>512</v>
      </c>
      <c r="AV1650" t="s">
        <v>531</v>
      </c>
      <c r="AW1650">
        <v>2632474</v>
      </c>
      <c r="AX1650">
        <v>96</v>
      </c>
      <c r="AY1650">
        <v>94</v>
      </c>
      <c r="AZ1650" t="s">
        <v>260</v>
      </c>
      <c r="BA1650" t="s">
        <v>511</v>
      </c>
      <c r="BB1650" t="s">
        <v>511</v>
      </c>
    </row>
    <row r="1651" spans="1:54" x14ac:dyDescent="0.25">
      <c r="A1651">
        <v>1974</v>
      </c>
      <c r="B1651" t="s">
        <v>410</v>
      </c>
      <c r="C1651" t="s">
        <v>426</v>
      </c>
      <c r="D1651" t="s">
        <v>426</v>
      </c>
      <c r="E1651" t="str">
        <f>VLOOKUP(D1651,TeamsFranchises!$A$2:$B$121,2,FALSE)</f>
        <v>Minnesota Twins</v>
      </c>
      <c r="F1651" t="s">
        <v>8</v>
      </c>
      <c r="G1651">
        <v>3</v>
      </c>
      <c r="H1651">
        <v>163</v>
      </c>
      <c r="I1651">
        <v>82</v>
      </c>
      <c r="J1651">
        <v>82</v>
      </c>
      <c r="K1651">
        <v>80</v>
      </c>
      <c r="L1651" t="s">
        <v>51</v>
      </c>
      <c r="N1651">
        <f t="shared" si="100"/>
        <v>0</v>
      </c>
      <c r="O1651" t="s">
        <v>51</v>
      </c>
      <c r="P1651">
        <f t="shared" si="101"/>
        <v>0</v>
      </c>
      <c r="Q1651" t="s">
        <v>51</v>
      </c>
      <c r="R1651">
        <f t="shared" si="102"/>
        <v>1</v>
      </c>
      <c r="S1651">
        <f t="shared" si="103"/>
        <v>0</v>
      </c>
      <c r="T1651" t="str">
        <f>IF('Teams-Start'!A1651&gt;=1903,"Y","N")</f>
        <v>Y</v>
      </c>
      <c r="U1651">
        <v>673</v>
      </c>
      <c r="V1651">
        <v>5632</v>
      </c>
      <c r="W1651">
        <v>1530</v>
      </c>
      <c r="X1651">
        <v>190</v>
      </c>
      <c r="Y1651">
        <v>37</v>
      </c>
      <c r="Z1651">
        <v>111</v>
      </c>
      <c r="AA1651">
        <v>520</v>
      </c>
      <c r="AB1651">
        <v>791</v>
      </c>
      <c r="AC1651">
        <v>74</v>
      </c>
      <c r="AD1651">
        <v>45</v>
      </c>
      <c r="AE1651">
        <v>46</v>
      </c>
      <c r="AF1651">
        <v>40</v>
      </c>
      <c r="AG1651">
        <v>669</v>
      </c>
      <c r="AH1651">
        <v>589</v>
      </c>
      <c r="AI1651">
        <v>3.64</v>
      </c>
      <c r="AJ1651">
        <v>43</v>
      </c>
      <c r="AK1651">
        <v>11</v>
      </c>
      <c r="AL1651">
        <v>29</v>
      </c>
      <c r="AM1651">
        <v>4366</v>
      </c>
      <c r="AN1651">
        <v>1436</v>
      </c>
      <c r="AO1651">
        <v>115</v>
      </c>
      <c r="AP1651">
        <v>513</v>
      </c>
      <c r="AQ1651">
        <v>934</v>
      </c>
      <c r="AR1651">
        <v>151</v>
      </c>
      <c r="AS1651">
        <v>164</v>
      </c>
      <c r="AT1651">
        <v>0.97599999999999998</v>
      </c>
      <c r="AU1651" t="s">
        <v>523</v>
      </c>
      <c r="AV1651" t="s">
        <v>524</v>
      </c>
      <c r="AW1651">
        <v>662401</v>
      </c>
      <c r="AX1651">
        <v>104</v>
      </c>
      <c r="AY1651">
        <v>104</v>
      </c>
      <c r="AZ1651" t="s">
        <v>426</v>
      </c>
      <c r="BA1651" t="s">
        <v>426</v>
      </c>
      <c r="BB1651" t="s">
        <v>426</v>
      </c>
    </row>
    <row r="1652" spans="1:54" x14ac:dyDescent="0.25">
      <c r="A1652">
        <v>1974</v>
      </c>
      <c r="B1652" t="s">
        <v>410</v>
      </c>
      <c r="C1652" t="s">
        <v>563</v>
      </c>
      <c r="D1652" t="s">
        <v>282</v>
      </c>
      <c r="E1652" t="str">
        <f>VLOOKUP(D1652,TeamsFranchises!$A$2:$B$121,2,FALSE)</f>
        <v>Milwaukee Brewers</v>
      </c>
      <c r="F1652" t="s">
        <v>37</v>
      </c>
      <c r="G1652">
        <v>5</v>
      </c>
      <c r="H1652">
        <v>162</v>
      </c>
      <c r="I1652">
        <v>81</v>
      </c>
      <c r="J1652">
        <v>76</v>
      </c>
      <c r="K1652">
        <v>86</v>
      </c>
      <c r="L1652" t="s">
        <v>51</v>
      </c>
      <c r="N1652">
        <f t="shared" si="100"/>
        <v>0</v>
      </c>
      <c r="O1652" t="s">
        <v>51</v>
      </c>
      <c r="P1652">
        <f t="shared" si="101"/>
        <v>0</v>
      </c>
      <c r="Q1652" t="s">
        <v>51</v>
      </c>
      <c r="R1652">
        <f t="shared" si="102"/>
        <v>1</v>
      </c>
      <c r="S1652">
        <f t="shared" si="103"/>
        <v>0</v>
      </c>
      <c r="T1652" t="str">
        <f>IF('Teams-Start'!A1652&gt;=1903,"Y","N")</f>
        <v>Y</v>
      </c>
      <c r="U1652">
        <v>647</v>
      </c>
      <c r="V1652">
        <v>5472</v>
      </c>
      <c r="W1652">
        <v>1335</v>
      </c>
      <c r="X1652">
        <v>228</v>
      </c>
      <c r="Y1652">
        <v>49</v>
      </c>
      <c r="Z1652">
        <v>120</v>
      </c>
      <c r="AA1652">
        <v>500</v>
      </c>
      <c r="AB1652">
        <v>909</v>
      </c>
      <c r="AC1652">
        <v>106</v>
      </c>
      <c r="AD1652">
        <v>75</v>
      </c>
      <c r="AE1652">
        <v>27</v>
      </c>
      <c r="AF1652">
        <v>35</v>
      </c>
      <c r="AG1652">
        <v>660</v>
      </c>
      <c r="AH1652">
        <v>609</v>
      </c>
      <c r="AI1652">
        <v>3.76</v>
      </c>
      <c r="AJ1652">
        <v>43</v>
      </c>
      <c r="AK1652">
        <v>11</v>
      </c>
      <c r="AL1652">
        <v>24</v>
      </c>
      <c r="AM1652">
        <v>4373</v>
      </c>
      <c r="AN1652">
        <v>1476</v>
      </c>
      <c r="AO1652">
        <v>126</v>
      </c>
      <c r="AP1652">
        <v>493</v>
      </c>
      <c r="AQ1652">
        <v>621</v>
      </c>
      <c r="AR1652">
        <v>127</v>
      </c>
      <c r="AS1652">
        <v>168</v>
      </c>
      <c r="AT1652">
        <v>0.98</v>
      </c>
      <c r="AU1652" t="s">
        <v>281</v>
      </c>
      <c r="AV1652" t="s">
        <v>501</v>
      </c>
      <c r="AW1652">
        <v>955741</v>
      </c>
      <c r="AX1652">
        <v>99</v>
      </c>
      <c r="AY1652">
        <v>99</v>
      </c>
      <c r="AZ1652" t="s">
        <v>282</v>
      </c>
      <c r="BA1652" t="s">
        <v>282</v>
      </c>
      <c r="BB1652" t="s">
        <v>282</v>
      </c>
    </row>
    <row r="1653" spans="1:54" x14ac:dyDescent="0.25">
      <c r="A1653">
        <v>1974</v>
      </c>
      <c r="B1653" t="s">
        <v>157</v>
      </c>
      <c r="C1653" t="s">
        <v>551</v>
      </c>
      <c r="D1653" t="s">
        <v>398</v>
      </c>
      <c r="E1653" t="str">
        <f>VLOOKUP(D1653,TeamsFranchises!$A$2:$B$121,2,FALSE)</f>
        <v>Washington Nationals</v>
      </c>
      <c r="F1653" t="s">
        <v>37</v>
      </c>
      <c r="G1653">
        <v>4</v>
      </c>
      <c r="H1653">
        <v>161</v>
      </c>
      <c r="I1653">
        <v>80</v>
      </c>
      <c r="J1653">
        <v>79</v>
      </c>
      <c r="K1653">
        <v>82</v>
      </c>
      <c r="L1653" t="s">
        <v>51</v>
      </c>
      <c r="N1653">
        <f t="shared" si="100"/>
        <v>0</v>
      </c>
      <c r="O1653" t="s">
        <v>51</v>
      </c>
      <c r="P1653">
        <f t="shared" si="101"/>
        <v>0</v>
      </c>
      <c r="Q1653" t="s">
        <v>51</v>
      </c>
      <c r="R1653">
        <f t="shared" si="102"/>
        <v>1</v>
      </c>
      <c r="S1653">
        <f t="shared" si="103"/>
        <v>0</v>
      </c>
      <c r="T1653" t="str">
        <f>IF('Teams-Start'!A1653&gt;=1903,"Y","N")</f>
        <v>Y</v>
      </c>
      <c r="U1653">
        <v>662</v>
      </c>
      <c r="V1653">
        <v>5343</v>
      </c>
      <c r="W1653">
        <v>1355</v>
      </c>
      <c r="X1653">
        <v>201</v>
      </c>
      <c r="Y1653">
        <v>29</v>
      </c>
      <c r="Z1653">
        <v>86</v>
      </c>
      <c r="AA1653">
        <v>652</v>
      </c>
      <c r="AB1653">
        <v>812</v>
      </c>
      <c r="AC1653">
        <v>124</v>
      </c>
      <c r="AD1653">
        <v>49</v>
      </c>
      <c r="AE1653">
        <v>33</v>
      </c>
      <c r="AF1653">
        <v>56</v>
      </c>
      <c r="AG1653">
        <v>657</v>
      </c>
      <c r="AH1653">
        <v>571</v>
      </c>
      <c r="AI1653">
        <v>3.6</v>
      </c>
      <c r="AJ1653">
        <v>35</v>
      </c>
      <c r="AK1653">
        <v>8</v>
      </c>
      <c r="AL1653">
        <v>27</v>
      </c>
      <c r="AM1653">
        <v>4287</v>
      </c>
      <c r="AN1653">
        <v>1340</v>
      </c>
      <c r="AO1653">
        <v>99</v>
      </c>
      <c r="AP1653">
        <v>544</v>
      </c>
      <c r="AQ1653">
        <v>822</v>
      </c>
      <c r="AR1653">
        <v>153</v>
      </c>
      <c r="AS1653">
        <v>157</v>
      </c>
      <c r="AT1653">
        <v>0.97599999999999998</v>
      </c>
      <c r="AU1653" t="s">
        <v>552</v>
      </c>
      <c r="AV1653" t="s">
        <v>553</v>
      </c>
      <c r="AW1653">
        <v>1019134</v>
      </c>
      <c r="AX1653">
        <v>105</v>
      </c>
      <c r="AY1653">
        <v>106</v>
      </c>
      <c r="AZ1653" t="s">
        <v>551</v>
      </c>
      <c r="BA1653" t="s">
        <v>551</v>
      </c>
      <c r="BB1653" t="s">
        <v>551</v>
      </c>
    </row>
    <row r="1654" spans="1:54" x14ac:dyDescent="0.25">
      <c r="A1654">
        <v>1974</v>
      </c>
      <c r="B1654" t="s">
        <v>410</v>
      </c>
      <c r="C1654" t="s">
        <v>436</v>
      </c>
      <c r="D1654" t="s">
        <v>412</v>
      </c>
      <c r="E1654" t="str">
        <f>VLOOKUP(D1654,TeamsFranchises!$A$2:$B$121,2,FALSE)</f>
        <v>New York Yankees</v>
      </c>
      <c r="F1654" t="s">
        <v>37</v>
      </c>
      <c r="G1654">
        <v>2</v>
      </c>
      <c r="H1654">
        <v>162</v>
      </c>
      <c r="I1654">
        <v>81</v>
      </c>
      <c r="J1654">
        <v>89</v>
      </c>
      <c r="K1654">
        <v>73</v>
      </c>
      <c r="L1654" t="s">
        <v>51</v>
      </c>
      <c r="N1654">
        <f t="shared" si="100"/>
        <v>0</v>
      </c>
      <c r="O1654" t="s">
        <v>51</v>
      </c>
      <c r="P1654">
        <f t="shared" si="101"/>
        <v>0</v>
      </c>
      <c r="Q1654" t="s">
        <v>51</v>
      </c>
      <c r="R1654">
        <f t="shared" si="102"/>
        <v>1</v>
      </c>
      <c r="S1654">
        <f t="shared" si="103"/>
        <v>0</v>
      </c>
      <c r="T1654" t="str">
        <f>IF('Teams-Start'!A1654&gt;=1903,"Y","N")</f>
        <v>Y</v>
      </c>
      <c r="U1654">
        <v>671</v>
      </c>
      <c r="V1654">
        <v>5524</v>
      </c>
      <c r="W1654">
        <v>1451</v>
      </c>
      <c r="X1654">
        <v>220</v>
      </c>
      <c r="Y1654">
        <v>30</v>
      </c>
      <c r="Z1654">
        <v>101</v>
      </c>
      <c r="AA1654">
        <v>515</v>
      </c>
      <c r="AB1654">
        <v>690</v>
      </c>
      <c r="AC1654">
        <v>53</v>
      </c>
      <c r="AD1654">
        <v>35</v>
      </c>
      <c r="AE1654">
        <v>21</v>
      </c>
      <c r="AF1654">
        <v>72</v>
      </c>
      <c r="AG1654">
        <v>623</v>
      </c>
      <c r="AH1654">
        <v>535</v>
      </c>
      <c r="AI1654">
        <v>3.31</v>
      </c>
      <c r="AJ1654">
        <v>53</v>
      </c>
      <c r="AK1654">
        <v>13</v>
      </c>
      <c r="AL1654">
        <v>24</v>
      </c>
      <c r="AM1654">
        <v>4366</v>
      </c>
      <c r="AN1654">
        <v>1402</v>
      </c>
      <c r="AO1654">
        <v>104</v>
      </c>
      <c r="AP1654">
        <v>528</v>
      </c>
      <c r="AQ1654">
        <v>829</v>
      </c>
      <c r="AR1654">
        <v>142</v>
      </c>
      <c r="AS1654">
        <v>158</v>
      </c>
      <c r="AT1654">
        <v>0.97699999999999998</v>
      </c>
      <c r="AU1654" t="s">
        <v>459</v>
      </c>
      <c r="AV1654" t="s">
        <v>536</v>
      </c>
      <c r="AW1654">
        <v>1273075</v>
      </c>
      <c r="AX1654">
        <v>99</v>
      </c>
      <c r="AY1654">
        <v>98</v>
      </c>
      <c r="AZ1654" t="s">
        <v>412</v>
      </c>
      <c r="BA1654" t="s">
        <v>436</v>
      </c>
      <c r="BB1654" t="s">
        <v>436</v>
      </c>
    </row>
    <row r="1655" spans="1:54" x14ac:dyDescent="0.25">
      <c r="A1655">
        <v>1974</v>
      </c>
      <c r="B1655" t="s">
        <v>157</v>
      </c>
      <c r="C1655" t="s">
        <v>532</v>
      </c>
      <c r="D1655" t="s">
        <v>533</v>
      </c>
      <c r="E1655" t="str">
        <f>VLOOKUP(D1655,TeamsFranchises!$A$2:$B$121,2,FALSE)</f>
        <v>New York Mets</v>
      </c>
      <c r="F1655" t="s">
        <v>37</v>
      </c>
      <c r="G1655">
        <v>5</v>
      </c>
      <c r="H1655">
        <v>162</v>
      </c>
      <c r="I1655">
        <v>81</v>
      </c>
      <c r="J1655">
        <v>71</v>
      </c>
      <c r="K1655">
        <v>91</v>
      </c>
      <c r="L1655" t="s">
        <v>51</v>
      </c>
      <c r="N1655">
        <f t="shared" si="100"/>
        <v>0</v>
      </c>
      <c r="O1655" t="s">
        <v>51</v>
      </c>
      <c r="P1655">
        <f t="shared" si="101"/>
        <v>0</v>
      </c>
      <c r="Q1655" t="s">
        <v>51</v>
      </c>
      <c r="R1655">
        <f t="shared" si="102"/>
        <v>1</v>
      </c>
      <c r="S1655">
        <f t="shared" si="103"/>
        <v>0</v>
      </c>
      <c r="T1655" t="str">
        <f>IF('Teams-Start'!A1655&gt;=1903,"Y","N")</f>
        <v>Y</v>
      </c>
      <c r="U1655">
        <v>572</v>
      </c>
      <c r="V1655">
        <v>5468</v>
      </c>
      <c r="W1655">
        <v>1286</v>
      </c>
      <c r="X1655">
        <v>183</v>
      </c>
      <c r="Y1655">
        <v>22</v>
      </c>
      <c r="Z1655">
        <v>96</v>
      </c>
      <c r="AA1655">
        <v>597</v>
      </c>
      <c r="AB1655">
        <v>735</v>
      </c>
      <c r="AC1655">
        <v>43</v>
      </c>
      <c r="AD1655">
        <v>23</v>
      </c>
      <c r="AE1655">
        <v>29</v>
      </c>
      <c r="AF1655">
        <v>45</v>
      </c>
      <c r="AG1655">
        <v>646</v>
      </c>
      <c r="AH1655">
        <v>558</v>
      </c>
      <c r="AI1655">
        <v>3.42</v>
      </c>
      <c r="AJ1655">
        <v>46</v>
      </c>
      <c r="AK1655">
        <v>15</v>
      </c>
      <c r="AL1655">
        <v>14</v>
      </c>
      <c r="AM1655">
        <v>4411</v>
      </c>
      <c r="AN1655">
        <v>1433</v>
      </c>
      <c r="AO1655">
        <v>99</v>
      </c>
      <c r="AP1655">
        <v>504</v>
      </c>
      <c r="AQ1655">
        <v>908</v>
      </c>
      <c r="AR1655">
        <v>158</v>
      </c>
      <c r="AS1655">
        <v>150</v>
      </c>
      <c r="AT1655">
        <v>0.97499999999999998</v>
      </c>
      <c r="AU1655" t="s">
        <v>534</v>
      </c>
      <c r="AV1655" t="s">
        <v>536</v>
      </c>
      <c r="AW1655">
        <v>1722209</v>
      </c>
      <c r="AX1655">
        <v>99</v>
      </c>
      <c r="AY1655">
        <v>99</v>
      </c>
      <c r="AZ1655" t="s">
        <v>533</v>
      </c>
      <c r="BA1655" t="s">
        <v>532</v>
      </c>
      <c r="BB1655" t="s">
        <v>532</v>
      </c>
    </row>
    <row r="1656" spans="1:54" x14ac:dyDescent="0.25">
      <c r="A1656">
        <v>1974</v>
      </c>
      <c r="B1656" t="s">
        <v>410</v>
      </c>
      <c r="C1656" t="s">
        <v>423</v>
      </c>
      <c r="D1656" t="s">
        <v>423</v>
      </c>
      <c r="E1656" t="str">
        <f>VLOOKUP(D1656,TeamsFranchises!$A$2:$B$121,2,FALSE)</f>
        <v>Oakland Athletics</v>
      </c>
      <c r="F1656" t="s">
        <v>8</v>
      </c>
      <c r="G1656">
        <v>1</v>
      </c>
      <c r="H1656">
        <v>162</v>
      </c>
      <c r="I1656">
        <v>81</v>
      </c>
      <c r="J1656">
        <v>90</v>
      </c>
      <c r="K1656">
        <v>72</v>
      </c>
      <c r="L1656" t="s">
        <v>76</v>
      </c>
      <c r="N1656">
        <f t="shared" si="100"/>
        <v>0</v>
      </c>
      <c r="O1656" t="s">
        <v>76</v>
      </c>
      <c r="P1656">
        <f t="shared" si="101"/>
        <v>1</v>
      </c>
      <c r="Q1656" t="s">
        <v>76</v>
      </c>
      <c r="R1656">
        <f t="shared" si="102"/>
        <v>0</v>
      </c>
      <c r="S1656">
        <f t="shared" si="103"/>
        <v>1</v>
      </c>
      <c r="T1656" t="str">
        <f>IF('Teams-Start'!A1656&gt;=1903,"Y","N")</f>
        <v>Y</v>
      </c>
      <c r="U1656">
        <v>689</v>
      </c>
      <c r="V1656">
        <v>5331</v>
      </c>
      <c r="W1656">
        <v>1315</v>
      </c>
      <c r="X1656">
        <v>205</v>
      </c>
      <c r="Y1656">
        <v>37</v>
      </c>
      <c r="Z1656">
        <v>132</v>
      </c>
      <c r="AA1656">
        <v>568</v>
      </c>
      <c r="AB1656">
        <v>876</v>
      </c>
      <c r="AC1656">
        <v>164</v>
      </c>
      <c r="AD1656">
        <v>93</v>
      </c>
      <c r="AE1656">
        <v>38</v>
      </c>
      <c r="AF1656">
        <v>51</v>
      </c>
      <c r="AG1656">
        <v>551</v>
      </c>
      <c r="AH1656">
        <v>472</v>
      </c>
      <c r="AI1656">
        <v>2.95</v>
      </c>
      <c r="AJ1656">
        <v>49</v>
      </c>
      <c r="AK1656">
        <v>12</v>
      </c>
      <c r="AL1656">
        <v>28</v>
      </c>
      <c r="AM1656">
        <v>4319</v>
      </c>
      <c r="AN1656">
        <v>1322</v>
      </c>
      <c r="AO1656">
        <v>90</v>
      </c>
      <c r="AP1656">
        <v>430</v>
      </c>
      <c r="AQ1656">
        <v>755</v>
      </c>
      <c r="AR1656">
        <v>141</v>
      </c>
      <c r="AS1656">
        <v>154</v>
      </c>
      <c r="AT1656">
        <v>0.97699999999999998</v>
      </c>
      <c r="AU1656" t="s">
        <v>546</v>
      </c>
      <c r="AV1656" t="s">
        <v>547</v>
      </c>
      <c r="AW1656">
        <v>845693</v>
      </c>
      <c r="AX1656">
        <v>94</v>
      </c>
      <c r="AY1656">
        <v>92</v>
      </c>
      <c r="AZ1656" t="s">
        <v>423</v>
      </c>
      <c r="BA1656" t="s">
        <v>423</v>
      </c>
      <c r="BB1656" t="s">
        <v>423</v>
      </c>
    </row>
    <row r="1657" spans="1:54" x14ac:dyDescent="0.25">
      <c r="A1657">
        <v>1974</v>
      </c>
      <c r="B1657" t="s">
        <v>157</v>
      </c>
      <c r="C1657" t="s">
        <v>122</v>
      </c>
      <c r="D1657" t="s">
        <v>122</v>
      </c>
      <c r="E1657" t="str">
        <f>VLOOKUP(D1657,TeamsFranchises!$A$2:$B$121,2,FALSE)</f>
        <v>Philadelphia Phillies</v>
      </c>
      <c r="F1657" t="s">
        <v>37</v>
      </c>
      <c r="G1657">
        <v>3</v>
      </c>
      <c r="H1657">
        <v>162</v>
      </c>
      <c r="I1657">
        <v>81</v>
      </c>
      <c r="J1657">
        <v>80</v>
      </c>
      <c r="K1657">
        <v>82</v>
      </c>
      <c r="L1657" t="s">
        <v>51</v>
      </c>
      <c r="N1657">
        <f t="shared" si="100"/>
        <v>0</v>
      </c>
      <c r="O1657" t="s">
        <v>51</v>
      </c>
      <c r="P1657">
        <f t="shared" si="101"/>
        <v>0</v>
      </c>
      <c r="Q1657" t="s">
        <v>51</v>
      </c>
      <c r="R1657">
        <f t="shared" si="102"/>
        <v>1</v>
      </c>
      <c r="S1657">
        <f t="shared" si="103"/>
        <v>0</v>
      </c>
      <c r="T1657" t="str">
        <f>IF('Teams-Start'!A1657&gt;=1903,"Y","N")</f>
        <v>Y</v>
      </c>
      <c r="U1657">
        <v>676</v>
      </c>
      <c r="V1657">
        <v>5494</v>
      </c>
      <c r="W1657">
        <v>1434</v>
      </c>
      <c r="X1657">
        <v>233</v>
      </c>
      <c r="Y1657">
        <v>50</v>
      </c>
      <c r="Z1657">
        <v>95</v>
      </c>
      <c r="AA1657">
        <v>469</v>
      </c>
      <c r="AB1657">
        <v>822</v>
      </c>
      <c r="AC1657">
        <v>115</v>
      </c>
      <c r="AD1657">
        <v>58</v>
      </c>
      <c r="AE1657">
        <v>26</v>
      </c>
      <c r="AF1657">
        <v>44</v>
      </c>
      <c r="AG1657">
        <v>701</v>
      </c>
      <c r="AH1657">
        <v>629</v>
      </c>
      <c r="AI1657">
        <v>3.91</v>
      </c>
      <c r="AJ1657">
        <v>46</v>
      </c>
      <c r="AK1657">
        <v>4</v>
      </c>
      <c r="AL1657">
        <v>19</v>
      </c>
      <c r="AM1657">
        <v>4342</v>
      </c>
      <c r="AN1657">
        <v>1394</v>
      </c>
      <c r="AO1657">
        <v>111</v>
      </c>
      <c r="AP1657">
        <v>682</v>
      </c>
      <c r="AQ1657">
        <v>892</v>
      </c>
      <c r="AR1657">
        <v>148</v>
      </c>
      <c r="AS1657">
        <v>168</v>
      </c>
      <c r="AT1657">
        <v>0.97599999999999998</v>
      </c>
      <c r="AU1657" t="s">
        <v>358</v>
      </c>
      <c r="AV1657" t="s">
        <v>566</v>
      </c>
      <c r="AW1657">
        <v>1808648</v>
      </c>
      <c r="AX1657">
        <v>104</v>
      </c>
      <c r="AY1657">
        <v>104</v>
      </c>
      <c r="AZ1657" t="s">
        <v>122</v>
      </c>
      <c r="BA1657" t="s">
        <v>122</v>
      </c>
      <c r="BB1657" t="s">
        <v>122</v>
      </c>
    </row>
    <row r="1658" spans="1:54" x14ac:dyDescent="0.25">
      <c r="A1658">
        <v>1974</v>
      </c>
      <c r="B1658" t="s">
        <v>157</v>
      </c>
      <c r="C1658" t="s">
        <v>229</v>
      </c>
      <c r="D1658" t="s">
        <v>229</v>
      </c>
      <c r="E1658" t="str">
        <f>VLOOKUP(D1658,TeamsFranchises!$A$2:$B$121,2,FALSE)</f>
        <v>Pittsburgh Pirates</v>
      </c>
      <c r="F1658" t="s">
        <v>37</v>
      </c>
      <c r="G1658">
        <v>1</v>
      </c>
      <c r="H1658">
        <v>162</v>
      </c>
      <c r="I1658">
        <v>81</v>
      </c>
      <c r="J1658">
        <v>88</v>
      </c>
      <c r="K1658">
        <v>74</v>
      </c>
      <c r="L1658" t="s">
        <v>76</v>
      </c>
      <c r="N1658">
        <f t="shared" si="100"/>
        <v>0</v>
      </c>
      <c r="O1658" t="s">
        <v>51</v>
      </c>
      <c r="P1658">
        <f t="shared" si="101"/>
        <v>0</v>
      </c>
      <c r="Q1658" t="s">
        <v>51</v>
      </c>
      <c r="R1658">
        <f t="shared" si="102"/>
        <v>1</v>
      </c>
      <c r="S1658">
        <f t="shared" si="103"/>
        <v>0</v>
      </c>
      <c r="T1658" t="str">
        <f>IF('Teams-Start'!A1658&gt;=1903,"Y","N")</f>
        <v>Y</v>
      </c>
      <c r="U1658">
        <v>751</v>
      </c>
      <c r="V1658">
        <v>5702</v>
      </c>
      <c r="W1658">
        <v>1560</v>
      </c>
      <c r="X1658">
        <v>238</v>
      </c>
      <c r="Y1658">
        <v>46</v>
      </c>
      <c r="Z1658">
        <v>114</v>
      </c>
      <c r="AA1658">
        <v>514</v>
      </c>
      <c r="AB1658">
        <v>828</v>
      </c>
      <c r="AC1658">
        <v>55</v>
      </c>
      <c r="AD1658">
        <v>31</v>
      </c>
      <c r="AE1658">
        <v>38</v>
      </c>
      <c r="AF1658">
        <v>53</v>
      </c>
      <c r="AG1658">
        <v>657</v>
      </c>
      <c r="AH1658">
        <v>568</v>
      </c>
      <c r="AI1658">
        <v>3.49</v>
      </c>
      <c r="AJ1658">
        <v>51</v>
      </c>
      <c r="AK1658">
        <v>9</v>
      </c>
      <c r="AL1658">
        <v>17</v>
      </c>
      <c r="AM1658">
        <v>4398</v>
      </c>
      <c r="AN1658">
        <v>1428</v>
      </c>
      <c r="AO1658">
        <v>93</v>
      </c>
      <c r="AP1658">
        <v>543</v>
      </c>
      <c r="AQ1658">
        <v>721</v>
      </c>
      <c r="AR1658">
        <v>162</v>
      </c>
      <c r="AS1658">
        <v>154</v>
      </c>
      <c r="AT1658">
        <v>0.97499999999999998</v>
      </c>
      <c r="AU1658" t="s">
        <v>390</v>
      </c>
      <c r="AV1658" t="s">
        <v>567</v>
      </c>
      <c r="AW1658">
        <v>1110552</v>
      </c>
      <c r="AX1658">
        <v>97</v>
      </c>
      <c r="AY1658">
        <v>95</v>
      </c>
      <c r="AZ1658" t="s">
        <v>229</v>
      </c>
      <c r="BA1658" t="s">
        <v>229</v>
      </c>
      <c r="BB1658" t="s">
        <v>229</v>
      </c>
    </row>
    <row r="1659" spans="1:54" x14ac:dyDescent="0.25">
      <c r="A1659">
        <v>1974</v>
      </c>
      <c r="B1659" t="s">
        <v>157</v>
      </c>
      <c r="C1659" t="s">
        <v>554</v>
      </c>
      <c r="D1659" t="s">
        <v>555</v>
      </c>
      <c r="E1659" t="str">
        <f>VLOOKUP(D1659,TeamsFranchises!$A$2:$B$121,2,FALSE)</f>
        <v>San Diego Padres</v>
      </c>
      <c r="F1659" t="s">
        <v>8</v>
      </c>
      <c r="G1659">
        <v>6</v>
      </c>
      <c r="H1659">
        <v>162</v>
      </c>
      <c r="I1659">
        <v>81</v>
      </c>
      <c r="J1659">
        <v>60</v>
      </c>
      <c r="K1659">
        <v>102</v>
      </c>
      <c r="L1659" t="s">
        <v>51</v>
      </c>
      <c r="N1659">
        <f t="shared" si="100"/>
        <v>0</v>
      </c>
      <c r="O1659" t="s">
        <v>51</v>
      </c>
      <c r="P1659">
        <f t="shared" si="101"/>
        <v>0</v>
      </c>
      <c r="Q1659" t="s">
        <v>51</v>
      </c>
      <c r="R1659">
        <f t="shared" si="102"/>
        <v>1</v>
      </c>
      <c r="S1659">
        <f t="shared" si="103"/>
        <v>0</v>
      </c>
      <c r="T1659" t="str">
        <f>IF('Teams-Start'!A1659&gt;=1903,"Y","N")</f>
        <v>Y</v>
      </c>
      <c r="U1659">
        <v>541</v>
      </c>
      <c r="V1659">
        <v>5415</v>
      </c>
      <c r="W1659">
        <v>1239</v>
      </c>
      <c r="X1659">
        <v>196</v>
      </c>
      <c r="Y1659">
        <v>27</v>
      </c>
      <c r="Z1659">
        <v>99</v>
      </c>
      <c r="AA1659">
        <v>564</v>
      </c>
      <c r="AB1659">
        <v>900</v>
      </c>
      <c r="AC1659">
        <v>85</v>
      </c>
      <c r="AD1659">
        <v>45</v>
      </c>
      <c r="AE1659">
        <v>20</v>
      </c>
      <c r="AF1659">
        <v>35</v>
      </c>
      <c r="AG1659">
        <v>830</v>
      </c>
      <c r="AH1659">
        <v>736</v>
      </c>
      <c r="AI1659">
        <v>4.58</v>
      </c>
      <c r="AJ1659">
        <v>25</v>
      </c>
      <c r="AK1659">
        <v>7</v>
      </c>
      <c r="AL1659">
        <v>19</v>
      </c>
      <c r="AM1659">
        <v>4337</v>
      </c>
      <c r="AN1659">
        <v>1536</v>
      </c>
      <c r="AO1659">
        <v>124</v>
      </c>
      <c r="AP1659">
        <v>715</v>
      </c>
      <c r="AQ1659">
        <v>855</v>
      </c>
      <c r="AR1659">
        <v>170</v>
      </c>
      <c r="AS1659">
        <v>126</v>
      </c>
      <c r="AT1659">
        <v>0.97299999999999998</v>
      </c>
      <c r="AU1659" t="s">
        <v>556</v>
      </c>
      <c r="AV1659" t="s">
        <v>557</v>
      </c>
      <c r="AW1659">
        <v>1075399</v>
      </c>
      <c r="AX1659">
        <v>95</v>
      </c>
      <c r="AY1659">
        <v>98</v>
      </c>
      <c r="AZ1659" t="s">
        <v>555</v>
      </c>
      <c r="BA1659" t="s">
        <v>554</v>
      </c>
      <c r="BB1659" t="s">
        <v>554</v>
      </c>
    </row>
    <row r="1660" spans="1:54" x14ac:dyDescent="0.25">
      <c r="A1660">
        <v>1974</v>
      </c>
      <c r="B1660" t="s">
        <v>157</v>
      </c>
      <c r="C1660" t="s">
        <v>514</v>
      </c>
      <c r="D1660" t="s">
        <v>243</v>
      </c>
      <c r="E1660" t="str">
        <f>VLOOKUP(D1660,TeamsFranchises!$A$2:$B$121,2,FALSE)</f>
        <v>San Francisco Giants</v>
      </c>
      <c r="F1660" t="s">
        <v>8</v>
      </c>
      <c r="G1660">
        <v>5</v>
      </c>
      <c r="H1660">
        <v>162</v>
      </c>
      <c r="I1660">
        <v>81</v>
      </c>
      <c r="J1660">
        <v>72</v>
      </c>
      <c r="K1660">
        <v>90</v>
      </c>
      <c r="L1660" t="s">
        <v>51</v>
      </c>
      <c r="N1660">
        <f t="shared" si="100"/>
        <v>0</v>
      </c>
      <c r="O1660" t="s">
        <v>51</v>
      </c>
      <c r="P1660">
        <f t="shared" si="101"/>
        <v>0</v>
      </c>
      <c r="Q1660" t="s">
        <v>51</v>
      </c>
      <c r="R1660">
        <f t="shared" si="102"/>
        <v>1</v>
      </c>
      <c r="S1660">
        <f t="shared" si="103"/>
        <v>0</v>
      </c>
      <c r="T1660" t="str">
        <f>IF('Teams-Start'!A1660&gt;=1903,"Y","N")</f>
        <v>Y</v>
      </c>
      <c r="U1660">
        <v>634</v>
      </c>
      <c r="V1660">
        <v>5482</v>
      </c>
      <c r="W1660">
        <v>1380</v>
      </c>
      <c r="X1660">
        <v>228</v>
      </c>
      <c r="Y1660">
        <v>38</v>
      </c>
      <c r="Z1660">
        <v>93</v>
      </c>
      <c r="AA1660">
        <v>548</v>
      </c>
      <c r="AB1660">
        <v>869</v>
      </c>
      <c r="AC1660">
        <v>107</v>
      </c>
      <c r="AD1660">
        <v>51</v>
      </c>
      <c r="AE1660">
        <v>30</v>
      </c>
      <c r="AF1660">
        <v>24</v>
      </c>
      <c r="AG1660">
        <v>723</v>
      </c>
      <c r="AH1660">
        <v>604</v>
      </c>
      <c r="AI1660">
        <v>3.78</v>
      </c>
      <c r="AJ1660">
        <v>27</v>
      </c>
      <c r="AK1660">
        <v>11</v>
      </c>
      <c r="AL1660">
        <v>25</v>
      </c>
      <c r="AM1660">
        <v>4317</v>
      </c>
      <c r="AN1660">
        <v>1409</v>
      </c>
      <c r="AO1660">
        <v>116</v>
      </c>
      <c r="AP1660">
        <v>559</v>
      </c>
      <c r="AQ1660">
        <v>756</v>
      </c>
      <c r="AR1660">
        <v>175</v>
      </c>
      <c r="AS1660">
        <v>153</v>
      </c>
      <c r="AT1660">
        <v>0.97199999999999998</v>
      </c>
      <c r="AU1660" t="s">
        <v>515</v>
      </c>
      <c r="AV1660" t="s">
        <v>517</v>
      </c>
      <c r="AW1660">
        <v>519987</v>
      </c>
      <c r="AX1660">
        <v>105</v>
      </c>
      <c r="AY1660">
        <v>105</v>
      </c>
      <c r="AZ1660" t="s">
        <v>243</v>
      </c>
      <c r="BA1660" t="s">
        <v>514</v>
      </c>
      <c r="BB1660" t="s">
        <v>514</v>
      </c>
    </row>
    <row r="1661" spans="1:54" x14ac:dyDescent="0.25">
      <c r="A1661">
        <v>1974</v>
      </c>
      <c r="B1661" t="s">
        <v>157</v>
      </c>
      <c r="C1661" t="s">
        <v>396</v>
      </c>
      <c r="D1661" t="s">
        <v>154</v>
      </c>
      <c r="E1661" t="str">
        <f>VLOOKUP(D1661,TeamsFranchises!$A$2:$B$121,2,FALSE)</f>
        <v>St. Louis Cardinals</v>
      </c>
      <c r="F1661" t="s">
        <v>37</v>
      </c>
      <c r="G1661">
        <v>2</v>
      </c>
      <c r="H1661">
        <v>161</v>
      </c>
      <c r="I1661">
        <v>81</v>
      </c>
      <c r="J1661">
        <v>86</v>
      </c>
      <c r="K1661">
        <v>75</v>
      </c>
      <c r="L1661" t="s">
        <v>51</v>
      </c>
      <c r="N1661">
        <f t="shared" si="100"/>
        <v>0</v>
      </c>
      <c r="O1661" t="s">
        <v>51</v>
      </c>
      <c r="P1661">
        <f t="shared" si="101"/>
        <v>0</v>
      </c>
      <c r="Q1661" t="s">
        <v>51</v>
      </c>
      <c r="R1661">
        <f t="shared" si="102"/>
        <v>1</v>
      </c>
      <c r="S1661">
        <f t="shared" si="103"/>
        <v>0</v>
      </c>
      <c r="T1661" t="str">
        <f>IF('Teams-Start'!A1661&gt;=1903,"Y","N")</f>
        <v>Y</v>
      </c>
      <c r="U1661">
        <v>677</v>
      </c>
      <c r="V1661">
        <v>5620</v>
      </c>
      <c r="W1661">
        <v>1492</v>
      </c>
      <c r="X1661">
        <v>216</v>
      </c>
      <c r="Y1661">
        <v>46</v>
      </c>
      <c r="Z1661">
        <v>83</v>
      </c>
      <c r="AA1661">
        <v>531</v>
      </c>
      <c r="AB1661">
        <v>752</v>
      </c>
      <c r="AC1661">
        <v>172</v>
      </c>
      <c r="AD1661">
        <v>62</v>
      </c>
      <c r="AE1661">
        <v>44</v>
      </c>
      <c r="AF1661">
        <v>55</v>
      </c>
      <c r="AG1661">
        <v>643</v>
      </c>
      <c r="AH1661">
        <v>570</v>
      </c>
      <c r="AI1661">
        <v>3.48</v>
      </c>
      <c r="AJ1661">
        <v>37</v>
      </c>
      <c r="AK1661">
        <v>13</v>
      </c>
      <c r="AL1661">
        <v>20</v>
      </c>
      <c r="AM1661">
        <v>4420</v>
      </c>
      <c r="AN1661">
        <v>1399</v>
      </c>
      <c r="AO1661">
        <v>97</v>
      </c>
      <c r="AP1661">
        <v>616</v>
      </c>
      <c r="AQ1661">
        <v>794</v>
      </c>
      <c r="AR1661">
        <v>147</v>
      </c>
      <c r="AS1661">
        <v>192</v>
      </c>
      <c r="AT1661">
        <v>0.97699999999999998</v>
      </c>
      <c r="AU1661" t="s">
        <v>409</v>
      </c>
      <c r="AV1661" t="s">
        <v>545</v>
      </c>
      <c r="AW1661">
        <v>1838413</v>
      </c>
      <c r="AX1661">
        <v>100</v>
      </c>
      <c r="AY1661">
        <v>100</v>
      </c>
      <c r="AZ1661" t="s">
        <v>154</v>
      </c>
      <c r="BA1661" t="s">
        <v>396</v>
      </c>
      <c r="BB1661" t="s">
        <v>396</v>
      </c>
    </row>
    <row r="1662" spans="1:54" x14ac:dyDescent="0.25">
      <c r="A1662">
        <v>1974</v>
      </c>
      <c r="B1662" t="s">
        <v>410</v>
      </c>
      <c r="C1662" t="s">
        <v>526</v>
      </c>
      <c r="D1662" t="s">
        <v>526</v>
      </c>
      <c r="E1662" t="str">
        <f>VLOOKUP(D1662,TeamsFranchises!$A$2:$B$121,2,FALSE)</f>
        <v>Texas Rangers</v>
      </c>
      <c r="F1662" t="s">
        <v>8</v>
      </c>
      <c r="G1662">
        <v>2</v>
      </c>
      <c r="H1662">
        <v>161</v>
      </c>
      <c r="I1662">
        <v>80</v>
      </c>
      <c r="J1662">
        <v>84</v>
      </c>
      <c r="K1662">
        <v>76</v>
      </c>
      <c r="L1662" t="s">
        <v>51</v>
      </c>
      <c r="N1662">
        <f t="shared" si="100"/>
        <v>0</v>
      </c>
      <c r="O1662" t="s">
        <v>51</v>
      </c>
      <c r="P1662">
        <f t="shared" si="101"/>
        <v>0</v>
      </c>
      <c r="Q1662" t="s">
        <v>51</v>
      </c>
      <c r="R1662">
        <f t="shared" si="102"/>
        <v>1</v>
      </c>
      <c r="S1662">
        <f t="shared" si="103"/>
        <v>0</v>
      </c>
      <c r="T1662" t="str">
        <f>IF('Teams-Start'!A1662&gt;=1903,"Y","N")</f>
        <v>Y</v>
      </c>
      <c r="U1662">
        <v>690</v>
      </c>
      <c r="V1662">
        <v>5449</v>
      </c>
      <c r="W1662">
        <v>1482</v>
      </c>
      <c r="X1662">
        <v>198</v>
      </c>
      <c r="Y1662">
        <v>39</v>
      </c>
      <c r="Z1662">
        <v>99</v>
      </c>
      <c r="AA1662">
        <v>508</v>
      </c>
      <c r="AB1662">
        <v>710</v>
      </c>
      <c r="AC1662">
        <v>113</v>
      </c>
      <c r="AD1662">
        <v>80</v>
      </c>
      <c r="AE1662">
        <v>38</v>
      </c>
      <c r="AF1662">
        <v>47</v>
      </c>
      <c r="AG1662">
        <v>698</v>
      </c>
      <c r="AH1662">
        <v>609</v>
      </c>
      <c r="AI1662">
        <v>3.82</v>
      </c>
      <c r="AJ1662">
        <v>62</v>
      </c>
      <c r="AK1662">
        <v>16</v>
      </c>
      <c r="AL1662">
        <v>12</v>
      </c>
      <c r="AM1662">
        <v>4301</v>
      </c>
      <c r="AN1662">
        <v>1423</v>
      </c>
      <c r="AO1662">
        <v>126</v>
      </c>
      <c r="AP1662">
        <v>449</v>
      </c>
      <c r="AQ1662">
        <v>871</v>
      </c>
      <c r="AR1662">
        <v>163</v>
      </c>
      <c r="AS1662">
        <v>164</v>
      </c>
      <c r="AT1662">
        <v>0.97399999999999998</v>
      </c>
      <c r="AU1662" t="s">
        <v>568</v>
      </c>
      <c r="AV1662" t="s">
        <v>569</v>
      </c>
      <c r="AW1662">
        <v>1193902</v>
      </c>
      <c r="AX1662">
        <v>97</v>
      </c>
      <c r="AY1662">
        <v>98</v>
      </c>
      <c r="AZ1662" t="s">
        <v>526</v>
      </c>
      <c r="BA1662" t="s">
        <v>526</v>
      </c>
      <c r="BB1662" t="s">
        <v>526</v>
      </c>
    </row>
    <row r="1663" spans="1:54" x14ac:dyDescent="0.25">
      <c r="A1663">
        <v>1975</v>
      </c>
      <c r="B1663" t="s">
        <v>157</v>
      </c>
      <c r="C1663" t="s">
        <v>159</v>
      </c>
      <c r="D1663" t="s">
        <v>159</v>
      </c>
      <c r="E1663" t="str">
        <f>VLOOKUP(D1663,TeamsFranchises!$A$2:$B$121,2,FALSE)</f>
        <v>Atlanta Braves</v>
      </c>
      <c r="F1663" t="s">
        <v>8</v>
      </c>
      <c r="G1663">
        <v>5</v>
      </c>
      <c r="H1663">
        <v>161</v>
      </c>
      <c r="I1663">
        <v>80</v>
      </c>
      <c r="J1663">
        <v>67</v>
      </c>
      <c r="K1663">
        <v>94</v>
      </c>
      <c r="L1663" t="s">
        <v>51</v>
      </c>
      <c r="N1663">
        <f t="shared" si="100"/>
        <v>0</v>
      </c>
      <c r="O1663" t="s">
        <v>51</v>
      </c>
      <c r="P1663">
        <f t="shared" si="101"/>
        <v>0</v>
      </c>
      <c r="Q1663" t="s">
        <v>51</v>
      </c>
      <c r="R1663">
        <f t="shared" si="102"/>
        <v>1</v>
      </c>
      <c r="S1663">
        <f t="shared" si="103"/>
        <v>0</v>
      </c>
      <c r="T1663" t="str">
        <f>IF('Teams-Start'!A1663&gt;=1903,"Y","N")</f>
        <v>Y</v>
      </c>
      <c r="U1663">
        <v>583</v>
      </c>
      <c r="V1663">
        <v>5424</v>
      </c>
      <c r="W1663">
        <v>1323</v>
      </c>
      <c r="X1663">
        <v>179</v>
      </c>
      <c r="Y1663">
        <v>28</v>
      </c>
      <c r="Z1663">
        <v>107</v>
      </c>
      <c r="AA1663">
        <v>543</v>
      </c>
      <c r="AB1663">
        <v>759</v>
      </c>
      <c r="AC1663">
        <v>55</v>
      </c>
      <c r="AD1663">
        <v>38</v>
      </c>
      <c r="AE1663">
        <v>18</v>
      </c>
      <c r="AF1663">
        <v>35</v>
      </c>
      <c r="AG1663">
        <v>739</v>
      </c>
      <c r="AH1663">
        <v>622</v>
      </c>
      <c r="AI1663">
        <v>3.91</v>
      </c>
      <c r="AJ1663">
        <v>32</v>
      </c>
      <c r="AK1663">
        <v>4</v>
      </c>
      <c r="AL1663">
        <v>24</v>
      </c>
      <c r="AM1663">
        <v>4290</v>
      </c>
      <c r="AN1663">
        <v>1543</v>
      </c>
      <c r="AO1663">
        <v>101</v>
      </c>
      <c r="AP1663">
        <v>519</v>
      </c>
      <c r="AQ1663">
        <v>669</v>
      </c>
      <c r="AR1663">
        <v>175</v>
      </c>
      <c r="AS1663">
        <v>147</v>
      </c>
      <c r="AT1663">
        <v>0.97199999999999998</v>
      </c>
      <c r="AU1663" t="s">
        <v>541</v>
      </c>
      <c r="AV1663" t="s">
        <v>542</v>
      </c>
      <c r="AW1663">
        <v>534672</v>
      </c>
      <c r="AX1663">
        <v>103</v>
      </c>
      <c r="AY1663">
        <v>104</v>
      </c>
      <c r="AZ1663" t="s">
        <v>159</v>
      </c>
      <c r="BA1663" t="s">
        <v>159</v>
      </c>
      <c r="BB1663" t="s">
        <v>159</v>
      </c>
    </row>
    <row r="1664" spans="1:54" x14ac:dyDescent="0.25">
      <c r="A1664">
        <v>1975</v>
      </c>
      <c r="B1664" t="s">
        <v>410</v>
      </c>
      <c r="C1664" t="s">
        <v>95</v>
      </c>
      <c r="D1664" t="s">
        <v>95</v>
      </c>
      <c r="E1664" t="str">
        <f>VLOOKUP(D1664,TeamsFranchises!$A$2:$B$121,2,FALSE)</f>
        <v>Baltimore Orioles</v>
      </c>
      <c r="F1664" t="s">
        <v>37</v>
      </c>
      <c r="G1664">
        <v>2</v>
      </c>
      <c r="H1664">
        <v>159</v>
      </c>
      <c r="I1664">
        <v>77</v>
      </c>
      <c r="J1664">
        <v>90</v>
      </c>
      <c r="K1664">
        <v>69</v>
      </c>
      <c r="L1664" t="s">
        <v>51</v>
      </c>
      <c r="N1664">
        <f t="shared" si="100"/>
        <v>0</v>
      </c>
      <c r="O1664" t="s">
        <v>51</v>
      </c>
      <c r="P1664">
        <f t="shared" si="101"/>
        <v>0</v>
      </c>
      <c r="Q1664" t="s">
        <v>51</v>
      </c>
      <c r="R1664">
        <f t="shared" si="102"/>
        <v>1</v>
      </c>
      <c r="S1664">
        <f t="shared" si="103"/>
        <v>0</v>
      </c>
      <c r="T1664" t="str">
        <f>IF('Teams-Start'!A1664&gt;=1903,"Y","N")</f>
        <v>Y</v>
      </c>
      <c r="U1664">
        <v>682</v>
      </c>
      <c r="V1664">
        <v>5474</v>
      </c>
      <c r="W1664">
        <v>1382</v>
      </c>
      <c r="X1664">
        <v>224</v>
      </c>
      <c r="Y1664">
        <v>33</v>
      </c>
      <c r="Z1664">
        <v>124</v>
      </c>
      <c r="AA1664">
        <v>580</v>
      </c>
      <c r="AB1664">
        <v>834</v>
      </c>
      <c r="AC1664">
        <v>104</v>
      </c>
      <c r="AD1664">
        <v>55</v>
      </c>
      <c r="AE1664">
        <v>38</v>
      </c>
      <c r="AF1664">
        <v>46</v>
      </c>
      <c r="AG1664">
        <v>553</v>
      </c>
      <c r="AH1664">
        <v>511</v>
      </c>
      <c r="AI1664">
        <v>3.17</v>
      </c>
      <c r="AJ1664">
        <v>70</v>
      </c>
      <c r="AK1664">
        <v>19</v>
      </c>
      <c r="AL1664">
        <v>21</v>
      </c>
      <c r="AM1664">
        <v>4353</v>
      </c>
      <c r="AN1664">
        <v>1285</v>
      </c>
      <c r="AO1664">
        <v>110</v>
      </c>
      <c r="AP1664">
        <v>500</v>
      </c>
      <c r="AQ1664">
        <v>717</v>
      </c>
      <c r="AR1664">
        <v>107</v>
      </c>
      <c r="AS1664">
        <v>175</v>
      </c>
      <c r="AT1664">
        <v>0.98299999999999998</v>
      </c>
      <c r="AU1664" t="s">
        <v>218</v>
      </c>
      <c r="AV1664" t="s">
        <v>504</v>
      </c>
      <c r="AW1664">
        <v>1002157</v>
      </c>
      <c r="AX1664">
        <v>94</v>
      </c>
      <c r="AY1664">
        <v>93</v>
      </c>
      <c r="AZ1664" t="s">
        <v>95</v>
      </c>
      <c r="BA1664" t="s">
        <v>95</v>
      </c>
      <c r="BB1664" t="s">
        <v>95</v>
      </c>
    </row>
    <row r="1665" spans="1:54" x14ac:dyDescent="0.25">
      <c r="A1665">
        <v>1975</v>
      </c>
      <c r="B1665" t="s">
        <v>410</v>
      </c>
      <c r="C1665" t="s">
        <v>54</v>
      </c>
      <c r="D1665" t="s">
        <v>54</v>
      </c>
      <c r="E1665" t="str">
        <f>VLOOKUP(D1665,TeamsFranchises!$A$2:$B$121,2,FALSE)</f>
        <v>Boston Red Sox</v>
      </c>
      <c r="F1665" t="s">
        <v>37</v>
      </c>
      <c r="G1665">
        <v>1</v>
      </c>
      <c r="H1665">
        <v>160</v>
      </c>
      <c r="I1665">
        <v>81</v>
      </c>
      <c r="J1665">
        <v>95</v>
      </c>
      <c r="K1665">
        <v>65</v>
      </c>
      <c r="L1665" t="s">
        <v>76</v>
      </c>
      <c r="N1665">
        <f t="shared" si="100"/>
        <v>0</v>
      </c>
      <c r="O1665" t="s">
        <v>76</v>
      </c>
      <c r="P1665">
        <f t="shared" si="101"/>
        <v>1</v>
      </c>
      <c r="Q1665" t="s">
        <v>51</v>
      </c>
      <c r="R1665">
        <f t="shared" si="102"/>
        <v>1</v>
      </c>
      <c r="S1665">
        <f t="shared" si="103"/>
        <v>0</v>
      </c>
      <c r="T1665" t="str">
        <f>IF('Teams-Start'!A1665&gt;=1903,"Y","N")</f>
        <v>Y</v>
      </c>
      <c r="U1665">
        <v>796</v>
      </c>
      <c r="V1665">
        <v>5448</v>
      </c>
      <c r="W1665">
        <v>1500</v>
      </c>
      <c r="X1665">
        <v>284</v>
      </c>
      <c r="Y1665">
        <v>44</v>
      </c>
      <c r="Z1665">
        <v>134</v>
      </c>
      <c r="AA1665">
        <v>565</v>
      </c>
      <c r="AB1665">
        <v>741</v>
      </c>
      <c r="AC1665">
        <v>66</v>
      </c>
      <c r="AD1665">
        <v>58</v>
      </c>
      <c r="AE1665">
        <v>34</v>
      </c>
      <c r="AF1665">
        <v>53</v>
      </c>
      <c r="AG1665">
        <v>709</v>
      </c>
      <c r="AH1665">
        <v>636</v>
      </c>
      <c r="AI1665">
        <v>3.98</v>
      </c>
      <c r="AJ1665">
        <v>62</v>
      </c>
      <c r="AK1665">
        <v>11</v>
      </c>
      <c r="AL1665">
        <v>31</v>
      </c>
      <c r="AM1665">
        <v>4310</v>
      </c>
      <c r="AN1665">
        <v>1463</v>
      </c>
      <c r="AO1665">
        <v>145</v>
      </c>
      <c r="AP1665">
        <v>490</v>
      </c>
      <c r="AQ1665">
        <v>720</v>
      </c>
      <c r="AR1665">
        <v>139</v>
      </c>
      <c r="AS1665">
        <v>142</v>
      </c>
      <c r="AT1665">
        <v>0.97699999999999998</v>
      </c>
      <c r="AU1665" t="s">
        <v>441</v>
      </c>
      <c r="AV1665" t="s">
        <v>493</v>
      </c>
      <c r="AW1665">
        <v>1748587</v>
      </c>
      <c r="AX1665">
        <v>110</v>
      </c>
      <c r="AY1665">
        <v>109</v>
      </c>
      <c r="AZ1665" t="s">
        <v>54</v>
      </c>
      <c r="BA1665" t="s">
        <v>54</v>
      </c>
      <c r="BB1665" t="s">
        <v>54</v>
      </c>
    </row>
    <row r="1666" spans="1:54" x14ac:dyDescent="0.25">
      <c r="A1666">
        <v>1975</v>
      </c>
      <c r="B1666" t="s">
        <v>410</v>
      </c>
      <c r="C1666" t="s">
        <v>537</v>
      </c>
      <c r="D1666" t="s">
        <v>520</v>
      </c>
      <c r="E1666" t="str">
        <f>VLOOKUP(D1666,TeamsFranchises!$A$2:$B$121,2,FALSE)</f>
        <v>Los Angeles Angels of Anaheim</v>
      </c>
      <c r="F1666" t="s">
        <v>8</v>
      </c>
      <c r="G1666">
        <v>6</v>
      </c>
      <c r="H1666">
        <v>161</v>
      </c>
      <c r="I1666">
        <v>81</v>
      </c>
      <c r="J1666">
        <v>72</v>
      </c>
      <c r="K1666">
        <v>89</v>
      </c>
      <c r="L1666" t="s">
        <v>51</v>
      </c>
      <c r="N1666">
        <f t="shared" si="100"/>
        <v>0</v>
      </c>
      <c r="O1666" t="s">
        <v>51</v>
      </c>
      <c r="P1666">
        <f t="shared" si="101"/>
        <v>0</v>
      </c>
      <c r="Q1666" t="s">
        <v>51</v>
      </c>
      <c r="R1666">
        <f t="shared" si="102"/>
        <v>1</v>
      </c>
      <c r="S1666">
        <f t="shared" si="103"/>
        <v>0</v>
      </c>
      <c r="T1666" t="str">
        <f>IF('Teams-Start'!A1666&gt;=1903,"Y","N")</f>
        <v>Y</v>
      </c>
      <c r="U1666">
        <v>628</v>
      </c>
      <c r="V1666">
        <v>5377</v>
      </c>
      <c r="W1666">
        <v>1324</v>
      </c>
      <c r="X1666">
        <v>195</v>
      </c>
      <c r="Y1666">
        <v>41</v>
      </c>
      <c r="Z1666">
        <v>55</v>
      </c>
      <c r="AA1666">
        <v>593</v>
      </c>
      <c r="AB1666">
        <v>811</v>
      </c>
      <c r="AC1666">
        <v>220</v>
      </c>
      <c r="AD1666">
        <v>108</v>
      </c>
      <c r="AE1666">
        <v>27</v>
      </c>
      <c r="AF1666">
        <v>47</v>
      </c>
      <c r="AG1666">
        <v>723</v>
      </c>
      <c r="AH1666">
        <v>628</v>
      </c>
      <c r="AI1666">
        <v>3.89</v>
      </c>
      <c r="AJ1666">
        <v>59</v>
      </c>
      <c r="AK1666">
        <v>19</v>
      </c>
      <c r="AL1666">
        <v>16</v>
      </c>
      <c r="AM1666">
        <v>4360</v>
      </c>
      <c r="AN1666">
        <v>1386</v>
      </c>
      <c r="AO1666">
        <v>123</v>
      </c>
      <c r="AP1666">
        <v>613</v>
      </c>
      <c r="AQ1666">
        <v>975</v>
      </c>
      <c r="AR1666">
        <v>184</v>
      </c>
      <c r="AS1666">
        <v>164</v>
      </c>
      <c r="AT1666">
        <v>0.97099999999999997</v>
      </c>
      <c r="AU1666" t="s">
        <v>538</v>
      </c>
      <c r="AV1666" t="s">
        <v>543</v>
      </c>
      <c r="AW1666">
        <v>1058163</v>
      </c>
      <c r="AX1666">
        <v>92</v>
      </c>
      <c r="AY1666">
        <v>93</v>
      </c>
      <c r="AZ1666" t="s">
        <v>537</v>
      </c>
      <c r="BA1666" t="s">
        <v>537</v>
      </c>
      <c r="BB1666" t="s">
        <v>537</v>
      </c>
    </row>
    <row r="1667" spans="1:54" x14ac:dyDescent="0.25">
      <c r="A1667">
        <v>1975</v>
      </c>
      <c r="B1667" t="s">
        <v>410</v>
      </c>
      <c r="C1667" t="s">
        <v>415</v>
      </c>
      <c r="D1667" t="s">
        <v>416</v>
      </c>
      <c r="E1667" t="str">
        <f>VLOOKUP(D1667,TeamsFranchises!$A$2:$B$121,2,FALSE)</f>
        <v>Chicago White Sox</v>
      </c>
      <c r="F1667" t="s">
        <v>8</v>
      </c>
      <c r="G1667">
        <v>5</v>
      </c>
      <c r="H1667">
        <v>161</v>
      </c>
      <c r="I1667">
        <v>81</v>
      </c>
      <c r="J1667">
        <v>75</v>
      </c>
      <c r="K1667">
        <v>86</v>
      </c>
      <c r="L1667" t="s">
        <v>51</v>
      </c>
      <c r="N1667">
        <f t="shared" ref="N1667:N1730" si="104">IF(M1667="Y",1,0)</f>
        <v>0</v>
      </c>
      <c r="O1667" t="s">
        <v>51</v>
      </c>
      <c r="P1667">
        <f t="shared" ref="P1667:P1730" si="105">IF(O1667="Y",1,0)</f>
        <v>0</v>
      </c>
      <c r="Q1667" t="s">
        <v>51</v>
      </c>
      <c r="R1667">
        <f t="shared" ref="R1667:R1730" si="106">IF(Q1667="N",1,0)</f>
        <v>1</v>
      </c>
      <c r="S1667">
        <f t="shared" ref="S1667:S1730" si="107">IF(Q1667="Y",1,0)</f>
        <v>0</v>
      </c>
      <c r="T1667" t="str">
        <f>IF('Teams-Start'!A1667&gt;=1903,"Y","N")</f>
        <v>Y</v>
      </c>
      <c r="U1667">
        <v>655</v>
      </c>
      <c r="V1667">
        <v>5490</v>
      </c>
      <c r="W1667">
        <v>1400</v>
      </c>
      <c r="X1667">
        <v>209</v>
      </c>
      <c r="Y1667">
        <v>38</v>
      </c>
      <c r="Z1667">
        <v>94</v>
      </c>
      <c r="AA1667">
        <v>611</v>
      </c>
      <c r="AB1667">
        <v>800</v>
      </c>
      <c r="AC1667">
        <v>101</v>
      </c>
      <c r="AD1667">
        <v>54</v>
      </c>
      <c r="AE1667">
        <v>40</v>
      </c>
      <c r="AF1667">
        <v>52</v>
      </c>
      <c r="AG1667">
        <v>703</v>
      </c>
      <c r="AH1667">
        <v>634</v>
      </c>
      <c r="AI1667">
        <v>3.93</v>
      </c>
      <c r="AJ1667">
        <v>34</v>
      </c>
      <c r="AK1667">
        <v>7</v>
      </c>
      <c r="AL1667">
        <v>39</v>
      </c>
      <c r="AM1667">
        <v>4357</v>
      </c>
      <c r="AN1667">
        <v>1489</v>
      </c>
      <c r="AO1667">
        <v>107</v>
      </c>
      <c r="AP1667">
        <v>655</v>
      </c>
      <c r="AQ1667">
        <v>799</v>
      </c>
      <c r="AR1667">
        <v>140</v>
      </c>
      <c r="AS1667">
        <v>155</v>
      </c>
      <c r="AT1667">
        <v>0.97799999999999998</v>
      </c>
      <c r="AU1667" t="s">
        <v>417</v>
      </c>
      <c r="AV1667" t="s">
        <v>450</v>
      </c>
      <c r="AW1667">
        <v>750802</v>
      </c>
      <c r="AX1667">
        <v>102</v>
      </c>
      <c r="AY1667">
        <v>103</v>
      </c>
      <c r="AZ1667" t="s">
        <v>416</v>
      </c>
      <c r="BA1667" t="s">
        <v>415</v>
      </c>
      <c r="BB1667" t="s">
        <v>415</v>
      </c>
    </row>
    <row r="1668" spans="1:54" x14ac:dyDescent="0.25">
      <c r="A1668">
        <v>1975</v>
      </c>
      <c r="B1668" t="s">
        <v>157</v>
      </c>
      <c r="C1668" t="s">
        <v>161</v>
      </c>
      <c r="D1668" t="s">
        <v>162</v>
      </c>
      <c r="E1668" t="str">
        <f>VLOOKUP(D1668,TeamsFranchises!$A$2:$B$121,2,FALSE)</f>
        <v>Chicago Cubs</v>
      </c>
      <c r="F1668" t="s">
        <v>37</v>
      </c>
      <c r="G1668">
        <v>5</v>
      </c>
      <c r="H1668">
        <v>162</v>
      </c>
      <c r="I1668">
        <v>81</v>
      </c>
      <c r="J1668">
        <v>75</v>
      </c>
      <c r="K1668">
        <v>87</v>
      </c>
      <c r="L1668" t="s">
        <v>51</v>
      </c>
      <c r="N1668">
        <f t="shared" si="104"/>
        <v>0</v>
      </c>
      <c r="O1668" t="s">
        <v>51</v>
      </c>
      <c r="P1668">
        <f t="shared" si="105"/>
        <v>0</v>
      </c>
      <c r="Q1668" t="s">
        <v>51</v>
      </c>
      <c r="R1668">
        <f t="shared" si="106"/>
        <v>1</v>
      </c>
      <c r="S1668">
        <f t="shared" si="107"/>
        <v>0</v>
      </c>
      <c r="T1668" t="str">
        <f>IF('Teams-Start'!A1668&gt;=1903,"Y","N")</f>
        <v>Y</v>
      </c>
      <c r="U1668">
        <v>712</v>
      </c>
      <c r="V1668">
        <v>5470</v>
      </c>
      <c r="W1668">
        <v>1419</v>
      </c>
      <c r="X1668">
        <v>229</v>
      </c>
      <c r="Y1668">
        <v>41</v>
      </c>
      <c r="Z1668">
        <v>95</v>
      </c>
      <c r="AA1668">
        <v>650</v>
      </c>
      <c r="AB1668">
        <v>802</v>
      </c>
      <c r="AC1668">
        <v>67</v>
      </c>
      <c r="AD1668">
        <v>55</v>
      </c>
      <c r="AE1668">
        <v>30</v>
      </c>
      <c r="AF1668">
        <v>66</v>
      </c>
      <c r="AG1668">
        <v>827</v>
      </c>
      <c r="AH1668">
        <v>721</v>
      </c>
      <c r="AI1668">
        <v>4.49</v>
      </c>
      <c r="AJ1668">
        <v>27</v>
      </c>
      <c r="AK1668">
        <v>8</v>
      </c>
      <c r="AL1668">
        <v>33</v>
      </c>
      <c r="AM1668">
        <v>4333</v>
      </c>
      <c r="AN1668">
        <v>1587</v>
      </c>
      <c r="AO1668">
        <v>130</v>
      </c>
      <c r="AP1668">
        <v>551</v>
      </c>
      <c r="AQ1668">
        <v>850</v>
      </c>
      <c r="AR1668">
        <v>179</v>
      </c>
      <c r="AS1668">
        <v>152</v>
      </c>
      <c r="AT1668">
        <v>0.97199999999999998</v>
      </c>
      <c r="AU1668" t="s">
        <v>434</v>
      </c>
      <c r="AV1668" t="s">
        <v>473</v>
      </c>
      <c r="AW1668">
        <v>1034819</v>
      </c>
      <c r="AX1668">
        <v>104</v>
      </c>
      <c r="AY1668">
        <v>106</v>
      </c>
      <c r="AZ1668" t="s">
        <v>162</v>
      </c>
      <c r="BA1668" t="s">
        <v>161</v>
      </c>
      <c r="BB1668" t="s">
        <v>161</v>
      </c>
    </row>
    <row r="1669" spans="1:54" x14ac:dyDescent="0.25">
      <c r="A1669">
        <v>1975</v>
      </c>
      <c r="B1669" t="s">
        <v>157</v>
      </c>
      <c r="C1669" t="s">
        <v>167</v>
      </c>
      <c r="D1669" t="s">
        <v>167</v>
      </c>
      <c r="E1669" t="str">
        <f>VLOOKUP(D1669,TeamsFranchises!$A$2:$B$121,2,FALSE)</f>
        <v>Cincinnati Reds</v>
      </c>
      <c r="F1669" t="s">
        <v>8</v>
      </c>
      <c r="G1669">
        <v>1</v>
      </c>
      <c r="H1669">
        <v>162</v>
      </c>
      <c r="I1669">
        <v>81</v>
      </c>
      <c r="J1669">
        <v>108</v>
      </c>
      <c r="K1669">
        <v>54</v>
      </c>
      <c r="L1669" t="s">
        <v>76</v>
      </c>
      <c r="N1669">
        <f t="shared" si="104"/>
        <v>0</v>
      </c>
      <c r="O1669" t="s">
        <v>76</v>
      </c>
      <c r="P1669">
        <f t="shared" si="105"/>
        <v>1</v>
      </c>
      <c r="Q1669" t="s">
        <v>76</v>
      </c>
      <c r="R1669">
        <f t="shared" si="106"/>
        <v>0</v>
      </c>
      <c r="S1669">
        <f t="shared" si="107"/>
        <v>1</v>
      </c>
      <c r="T1669" t="str">
        <f>IF('Teams-Start'!A1669&gt;=1903,"Y","N")</f>
        <v>Y</v>
      </c>
      <c r="U1669">
        <v>840</v>
      </c>
      <c r="V1669">
        <v>5581</v>
      </c>
      <c r="W1669">
        <v>1515</v>
      </c>
      <c r="X1669">
        <v>278</v>
      </c>
      <c r="Y1669">
        <v>37</v>
      </c>
      <c r="Z1669">
        <v>124</v>
      </c>
      <c r="AA1669">
        <v>691</v>
      </c>
      <c r="AB1669">
        <v>916</v>
      </c>
      <c r="AC1669">
        <v>168</v>
      </c>
      <c r="AD1669">
        <v>36</v>
      </c>
      <c r="AE1669">
        <v>35</v>
      </c>
      <c r="AF1669">
        <v>45</v>
      </c>
      <c r="AG1669">
        <v>586</v>
      </c>
      <c r="AH1669">
        <v>546</v>
      </c>
      <c r="AI1669">
        <v>3.37</v>
      </c>
      <c r="AJ1669">
        <v>22</v>
      </c>
      <c r="AK1669">
        <v>8</v>
      </c>
      <c r="AL1669">
        <v>50</v>
      </c>
      <c r="AM1669">
        <v>4377</v>
      </c>
      <c r="AN1669">
        <v>1422</v>
      </c>
      <c r="AO1669">
        <v>112</v>
      </c>
      <c r="AP1669">
        <v>487</v>
      </c>
      <c r="AQ1669">
        <v>663</v>
      </c>
      <c r="AR1669">
        <v>102</v>
      </c>
      <c r="AS1669">
        <v>173</v>
      </c>
      <c r="AT1669">
        <v>0.98399999999999999</v>
      </c>
      <c r="AU1669" t="s">
        <v>165</v>
      </c>
      <c r="AV1669" t="s">
        <v>565</v>
      </c>
      <c r="AW1669">
        <v>2315603</v>
      </c>
      <c r="AX1669">
        <v>102</v>
      </c>
      <c r="AY1669">
        <v>99</v>
      </c>
      <c r="AZ1669" t="s">
        <v>167</v>
      </c>
      <c r="BA1669" t="s">
        <v>167</v>
      </c>
      <c r="BB1669" t="s">
        <v>167</v>
      </c>
    </row>
    <row r="1670" spans="1:54" x14ac:dyDescent="0.25">
      <c r="A1670">
        <v>1975</v>
      </c>
      <c r="B1670" t="s">
        <v>410</v>
      </c>
      <c r="C1670" t="s">
        <v>64</v>
      </c>
      <c r="D1670" t="s">
        <v>64</v>
      </c>
      <c r="E1670" t="str">
        <f>VLOOKUP(D1670,TeamsFranchises!$A$2:$B$121,2,FALSE)</f>
        <v>Cleveland Indians</v>
      </c>
      <c r="F1670" t="s">
        <v>37</v>
      </c>
      <c r="G1670">
        <v>4</v>
      </c>
      <c r="H1670">
        <v>159</v>
      </c>
      <c r="I1670">
        <v>80</v>
      </c>
      <c r="J1670">
        <v>79</v>
      </c>
      <c r="K1670">
        <v>80</v>
      </c>
      <c r="L1670" t="s">
        <v>51</v>
      </c>
      <c r="N1670">
        <f t="shared" si="104"/>
        <v>0</v>
      </c>
      <c r="O1670" t="s">
        <v>51</v>
      </c>
      <c r="P1670">
        <f t="shared" si="105"/>
        <v>0</v>
      </c>
      <c r="Q1670" t="s">
        <v>51</v>
      </c>
      <c r="R1670">
        <f t="shared" si="106"/>
        <v>1</v>
      </c>
      <c r="S1670">
        <f t="shared" si="107"/>
        <v>0</v>
      </c>
      <c r="T1670" t="str">
        <f>IF('Teams-Start'!A1670&gt;=1903,"Y","N")</f>
        <v>Y</v>
      </c>
      <c r="U1670">
        <v>688</v>
      </c>
      <c r="V1670">
        <v>5404</v>
      </c>
      <c r="W1670">
        <v>1409</v>
      </c>
      <c r="X1670">
        <v>201</v>
      </c>
      <c r="Y1670">
        <v>25</v>
      </c>
      <c r="Z1670">
        <v>153</v>
      </c>
      <c r="AA1670">
        <v>525</v>
      </c>
      <c r="AB1670">
        <v>667</v>
      </c>
      <c r="AC1670">
        <v>106</v>
      </c>
      <c r="AD1670">
        <v>89</v>
      </c>
      <c r="AE1670">
        <v>24</v>
      </c>
      <c r="AF1670">
        <v>40</v>
      </c>
      <c r="AG1670">
        <v>703</v>
      </c>
      <c r="AH1670">
        <v>613</v>
      </c>
      <c r="AI1670">
        <v>3.84</v>
      </c>
      <c r="AJ1670">
        <v>37</v>
      </c>
      <c r="AK1670">
        <v>6</v>
      </c>
      <c r="AL1670">
        <v>33</v>
      </c>
      <c r="AM1670">
        <v>4306</v>
      </c>
      <c r="AN1670">
        <v>1395</v>
      </c>
      <c r="AO1670">
        <v>136</v>
      </c>
      <c r="AP1670">
        <v>599</v>
      </c>
      <c r="AQ1670">
        <v>800</v>
      </c>
      <c r="AR1670">
        <v>134</v>
      </c>
      <c r="AS1670">
        <v>156</v>
      </c>
      <c r="AT1670">
        <v>0.97799999999999998</v>
      </c>
      <c r="AU1670" t="s">
        <v>487</v>
      </c>
      <c r="AV1670" t="s">
        <v>498</v>
      </c>
      <c r="AW1670">
        <v>977039</v>
      </c>
      <c r="AX1670">
        <v>99</v>
      </c>
      <c r="AY1670">
        <v>99</v>
      </c>
      <c r="AZ1670" t="s">
        <v>64</v>
      </c>
      <c r="BA1670" t="s">
        <v>64</v>
      </c>
      <c r="BB1670" t="s">
        <v>64</v>
      </c>
    </row>
    <row r="1671" spans="1:54" x14ac:dyDescent="0.25">
      <c r="A1671">
        <v>1975</v>
      </c>
      <c r="B1671" t="s">
        <v>410</v>
      </c>
      <c r="C1671" t="s">
        <v>419</v>
      </c>
      <c r="D1671" t="s">
        <v>419</v>
      </c>
      <c r="E1671" t="str">
        <f>VLOOKUP(D1671,TeamsFranchises!$A$2:$B$121,2,FALSE)</f>
        <v>Detroit Tigers</v>
      </c>
      <c r="F1671" t="s">
        <v>37</v>
      </c>
      <c r="G1671">
        <v>6</v>
      </c>
      <c r="H1671">
        <v>159</v>
      </c>
      <c r="I1671">
        <v>80</v>
      </c>
      <c r="J1671">
        <v>57</v>
      </c>
      <c r="K1671">
        <v>102</v>
      </c>
      <c r="L1671" t="s">
        <v>51</v>
      </c>
      <c r="N1671">
        <f t="shared" si="104"/>
        <v>0</v>
      </c>
      <c r="O1671" t="s">
        <v>51</v>
      </c>
      <c r="P1671">
        <f t="shared" si="105"/>
        <v>0</v>
      </c>
      <c r="Q1671" t="s">
        <v>51</v>
      </c>
      <c r="R1671">
        <f t="shared" si="106"/>
        <v>1</v>
      </c>
      <c r="S1671">
        <f t="shared" si="107"/>
        <v>0</v>
      </c>
      <c r="T1671" t="str">
        <f>IF('Teams-Start'!A1671&gt;=1903,"Y","N")</f>
        <v>Y</v>
      </c>
      <c r="U1671">
        <v>570</v>
      </c>
      <c r="V1671">
        <v>5366</v>
      </c>
      <c r="W1671">
        <v>1338</v>
      </c>
      <c r="X1671">
        <v>171</v>
      </c>
      <c r="Y1671">
        <v>39</v>
      </c>
      <c r="Z1671">
        <v>125</v>
      </c>
      <c r="AA1671">
        <v>383</v>
      </c>
      <c r="AB1671">
        <v>872</v>
      </c>
      <c r="AC1671">
        <v>63</v>
      </c>
      <c r="AD1671">
        <v>57</v>
      </c>
      <c r="AE1671">
        <v>28</v>
      </c>
      <c r="AF1671">
        <v>38</v>
      </c>
      <c r="AG1671">
        <v>786</v>
      </c>
      <c r="AH1671">
        <v>663</v>
      </c>
      <c r="AI1671">
        <v>4.2699999999999996</v>
      </c>
      <c r="AJ1671">
        <v>52</v>
      </c>
      <c r="AK1671">
        <v>10</v>
      </c>
      <c r="AL1671">
        <v>17</v>
      </c>
      <c r="AM1671">
        <v>4188</v>
      </c>
      <c r="AN1671">
        <v>1496</v>
      </c>
      <c r="AO1671">
        <v>137</v>
      </c>
      <c r="AP1671">
        <v>533</v>
      </c>
      <c r="AQ1671">
        <v>787</v>
      </c>
      <c r="AR1671">
        <v>173</v>
      </c>
      <c r="AS1671">
        <v>141</v>
      </c>
      <c r="AT1671">
        <v>0.97199999999999998</v>
      </c>
      <c r="AU1671" t="s">
        <v>420</v>
      </c>
      <c r="AV1671" t="s">
        <v>518</v>
      </c>
      <c r="AW1671">
        <v>1058836</v>
      </c>
      <c r="AX1671">
        <v>104</v>
      </c>
      <c r="AY1671">
        <v>106</v>
      </c>
      <c r="AZ1671" t="s">
        <v>419</v>
      </c>
      <c r="BA1671" t="s">
        <v>419</v>
      </c>
      <c r="BB1671" t="s">
        <v>419</v>
      </c>
    </row>
    <row r="1672" spans="1:54" x14ac:dyDescent="0.25">
      <c r="A1672">
        <v>1975</v>
      </c>
      <c r="B1672" t="s">
        <v>157</v>
      </c>
      <c r="C1672" t="s">
        <v>528</v>
      </c>
      <c r="D1672" t="s">
        <v>528</v>
      </c>
      <c r="E1672" t="str">
        <f>VLOOKUP(D1672,TeamsFranchises!$A$2:$B$121,2,FALSE)</f>
        <v>Houston Astros</v>
      </c>
      <c r="F1672" t="s">
        <v>8</v>
      </c>
      <c r="G1672">
        <v>6</v>
      </c>
      <c r="H1672">
        <v>162</v>
      </c>
      <c r="I1672">
        <v>81</v>
      </c>
      <c r="J1672">
        <v>64</v>
      </c>
      <c r="K1672">
        <v>97</v>
      </c>
      <c r="L1672" t="s">
        <v>51</v>
      </c>
      <c r="N1672">
        <f t="shared" si="104"/>
        <v>0</v>
      </c>
      <c r="O1672" t="s">
        <v>51</v>
      </c>
      <c r="P1672">
        <f t="shared" si="105"/>
        <v>0</v>
      </c>
      <c r="Q1672" t="s">
        <v>51</v>
      </c>
      <c r="R1672">
        <f t="shared" si="106"/>
        <v>1</v>
      </c>
      <c r="S1672">
        <f t="shared" si="107"/>
        <v>0</v>
      </c>
      <c r="T1672" t="str">
        <f>IF('Teams-Start'!A1672&gt;=1903,"Y","N")</f>
        <v>Y</v>
      </c>
      <c r="U1672">
        <v>664</v>
      </c>
      <c r="V1672">
        <v>5515</v>
      </c>
      <c r="W1672">
        <v>1401</v>
      </c>
      <c r="X1672">
        <v>218</v>
      </c>
      <c r="Y1672">
        <v>54</v>
      </c>
      <c r="Z1672">
        <v>84</v>
      </c>
      <c r="AA1672">
        <v>523</v>
      </c>
      <c r="AB1672">
        <v>762</v>
      </c>
      <c r="AC1672">
        <v>133</v>
      </c>
      <c r="AD1672">
        <v>62</v>
      </c>
      <c r="AE1672">
        <v>32</v>
      </c>
      <c r="AF1672">
        <v>44</v>
      </c>
      <c r="AG1672">
        <v>711</v>
      </c>
      <c r="AH1672">
        <v>654</v>
      </c>
      <c r="AI1672">
        <v>4.04</v>
      </c>
      <c r="AJ1672">
        <v>39</v>
      </c>
      <c r="AK1672">
        <v>6</v>
      </c>
      <c r="AL1672">
        <v>25</v>
      </c>
      <c r="AM1672">
        <v>4375</v>
      </c>
      <c r="AN1672">
        <v>1436</v>
      </c>
      <c r="AO1672">
        <v>106</v>
      </c>
      <c r="AP1672">
        <v>679</v>
      </c>
      <c r="AQ1672">
        <v>839</v>
      </c>
      <c r="AR1672">
        <v>137</v>
      </c>
      <c r="AS1672">
        <v>166</v>
      </c>
      <c r="AT1672">
        <v>0.97899999999999998</v>
      </c>
      <c r="AU1672" t="s">
        <v>539</v>
      </c>
      <c r="AV1672" t="s">
        <v>540</v>
      </c>
      <c r="AW1672">
        <v>858002</v>
      </c>
      <c r="AX1672">
        <v>93</v>
      </c>
      <c r="AY1672">
        <v>93</v>
      </c>
      <c r="AZ1672" t="s">
        <v>528</v>
      </c>
      <c r="BA1672" t="s">
        <v>528</v>
      </c>
      <c r="BB1672" t="s">
        <v>528</v>
      </c>
    </row>
    <row r="1673" spans="1:54" x14ac:dyDescent="0.25">
      <c r="A1673">
        <v>1975</v>
      </c>
      <c r="B1673" t="s">
        <v>410</v>
      </c>
      <c r="C1673" t="s">
        <v>509</v>
      </c>
      <c r="D1673" t="s">
        <v>548</v>
      </c>
      <c r="E1673" t="str">
        <f>VLOOKUP(D1673,TeamsFranchises!$A$2:$B$121,2,FALSE)</f>
        <v>Kansas City Royals</v>
      </c>
      <c r="F1673" t="s">
        <v>8</v>
      </c>
      <c r="G1673">
        <v>2</v>
      </c>
      <c r="H1673">
        <v>162</v>
      </c>
      <c r="I1673">
        <v>81</v>
      </c>
      <c r="J1673">
        <v>91</v>
      </c>
      <c r="K1673">
        <v>71</v>
      </c>
      <c r="L1673" t="s">
        <v>51</v>
      </c>
      <c r="N1673">
        <f t="shared" si="104"/>
        <v>0</v>
      </c>
      <c r="O1673" t="s">
        <v>51</v>
      </c>
      <c r="P1673">
        <f t="shared" si="105"/>
        <v>0</v>
      </c>
      <c r="Q1673" t="s">
        <v>51</v>
      </c>
      <c r="R1673">
        <f t="shared" si="106"/>
        <v>1</v>
      </c>
      <c r="S1673">
        <f t="shared" si="107"/>
        <v>0</v>
      </c>
      <c r="T1673" t="str">
        <f>IF('Teams-Start'!A1673&gt;=1903,"Y","N")</f>
        <v>Y</v>
      </c>
      <c r="U1673">
        <v>710</v>
      </c>
      <c r="V1673">
        <v>5491</v>
      </c>
      <c r="W1673">
        <v>1431</v>
      </c>
      <c r="X1673">
        <v>263</v>
      </c>
      <c r="Y1673">
        <v>58</v>
      </c>
      <c r="Z1673">
        <v>118</v>
      </c>
      <c r="AA1673">
        <v>591</v>
      </c>
      <c r="AB1673">
        <v>675</v>
      </c>
      <c r="AC1673">
        <v>155</v>
      </c>
      <c r="AD1673">
        <v>75</v>
      </c>
      <c r="AE1673">
        <v>29</v>
      </c>
      <c r="AF1673">
        <v>51</v>
      </c>
      <c r="AG1673">
        <v>649</v>
      </c>
      <c r="AH1673">
        <v>561</v>
      </c>
      <c r="AI1673">
        <v>3.47</v>
      </c>
      <c r="AJ1673">
        <v>52</v>
      </c>
      <c r="AK1673">
        <v>11</v>
      </c>
      <c r="AL1673">
        <v>25</v>
      </c>
      <c r="AM1673">
        <v>4370</v>
      </c>
      <c r="AN1673">
        <v>1422</v>
      </c>
      <c r="AO1673">
        <v>108</v>
      </c>
      <c r="AP1673">
        <v>498</v>
      </c>
      <c r="AQ1673">
        <v>815</v>
      </c>
      <c r="AR1673">
        <v>155</v>
      </c>
      <c r="AS1673">
        <v>151</v>
      </c>
      <c r="AT1673">
        <v>0.97599999999999998</v>
      </c>
      <c r="AU1673" t="s">
        <v>549</v>
      </c>
      <c r="AV1673" t="s">
        <v>570</v>
      </c>
      <c r="AW1673">
        <v>1151836</v>
      </c>
      <c r="AX1673">
        <v>103</v>
      </c>
      <c r="AY1673">
        <v>102</v>
      </c>
      <c r="AZ1673" t="s">
        <v>548</v>
      </c>
      <c r="BA1673" t="s">
        <v>509</v>
      </c>
      <c r="BB1673" t="s">
        <v>509</v>
      </c>
    </row>
    <row r="1674" spans="1:54" x14ac:dyDescent="0.25">
      <c r="A1674">
        <v>1975</v>
      </c>
      <c r="B1674" t="s">
        <v>157</v>
      </c>
      <c r="C1674" t="s">
        <v>511</v>
      </c>
      <c r="D1674" t="s">
        <v>260</v>
      </c>
      <c r="E1674" t="str">
        <f>VLOOKUP(D1674,TeamsFranchises!$A$2:$B$121,2,FALSE)</f>
        <v>Los Angeles Dodgers</v>
      </c>
      <c r="F1674" t="s">
        <v>8</v>
      </c>
      <c r="G1674">
        <v>2</v>
      </c>
      <c r="H1674">
        <v>162</v>
      </c>
      <c r="I1674">
        <v>81</v>
      </c>
      <c r="J1674">
        <v>88</v>
      </c>
      <c r="K1674">
        <v>74</v>
      </c>
      <c r="L1674" t="s">
        <v>51</v>
      </c>
      <c r="N1674">
        <f t="shared" si="104"/>
        <v>0</v>
      </c>
      <c r="O1674" t="s">
        <v>51</v>
      </c>
      <c r="P1674">
        <f t="shared" si="105"/>
        <v>0</v>
      </c>
      <c r="Q1674" t="s">
        <v>51</v>
      </c>
      <c r="R1674">
        <f t="shared" si="106"/>
        <v>1</v>
      </c>
      <c r="S1674">
        <f t="shared" si="107"/>
        <v>0</v>
      </c>
      <c r="T1674" t="str">
        <f>IF('Teams-Start'!A1674&gt;=1903,"Y","N")</f>
        <v>Y</v>
      </c>
      <c r="U1674">
        <v>648</v>
      </c>
      <c r="V1674">
        <v>5453</v>
      </c>
      <c r="W1674">
        <v>1355</v>
      </c>
      <c r="X1674">
        <v>217</v>
      </c>
      <c r="Y1674">
        <v>31</v>
      </c>
      <c r="Z1674">
        <v>118</v>
      </c>
      <c r="AA1674">
        <v>611</v>
      </c>
      <c r="AB1674">
        <v>825</v>
      </c>
      <c r="AC1674">
        <v>138</v>
      </c>
      <c r="AD1674">
        <v>52</v>
      </c>
      <c r="AE1674">
        <v>31</v>
      </c>
      <c r="AF1674">
        <v>47</v>
      </c>
      <c r="AG1674">
        <v>534</v>
      </c>
      <c r="AH1674">
        <v>477</v>
      </c>
      <c r="AI1674">
        <v>2.92</v>
      </c>
      <c r="AJ1674">
        <v>51</v>
      </c>
      <c r="AK1674">
        <v>18</v>
      </c>
      <c r="AL1674">
        <v>21</v>
      </c>
      <c r="AM1674">
        <v>4409</v>
      </c>
      <c r="AN1674">
        <v>1215</v>
      </c>
      <c r="AO1674">
        <v>104</v>
      </c>
      <c r="AP1674">
        <v>448</v>
      </c>
      <c r="AQ1674">
        <v>894</v>
      </c>
      <c r="AR1674">
        <v>127</v>
      </c>
      <c r="AS1674">
        <v>106</v>
      </c>
      <c r="AT1674">
        <v>0.97899999999999998</v>
      </c>
      <c r="AU1674" t="s">
        <v>512</v>
      </c>
      <c r="AV1674" t="s">
        <v>531</v>
      </c>
      <c r="AW1674">
        <v>2539349</v>
      </c>
      <c r="AX1674">
        <v>96</v>
      </c>
      <c r="AY1674">
        <v>94</v>
      </c>
      <c r="AZ1674" t="s">
        <v>260</v>
      </c>
      <c r="BA1674" t="s">
        <v>511</v>
      </c>
      <c r="BB1674" t="s">
        <v>511</v>
      </c>
    </row>
    <row r="1675" spans="1:54" x14ac:dyDescent="0.25">
      <c r="A1675">
        <v>1975</v>
      </c>
      <c r="B1675" t="s">
        <v>410</v>
      </c>
      <c r="C1675" t="s">
        <v>426</v>
      </c>
      <c r="D1675" t="s">
        <v>426</v>
      </c>
      <c r="E1675" t="str">
        <f>VLOOKUP(D1675,TeamsFranchises!$A$2:$B$121,2,FALSE)</f>
        <v>Minnesota Twins</v>
      </c>
      <c r="F1675" t="s">
        <v>8</v>
      </c>
      <c r="G1675">
        <v>4</v>
      </c>
      <c r="H1675">
        <v>159</v>
      </c>
      <c r="I1675">
        <v>82</v>
      </c>
      <c r="J1675">
        <v>76</v>
      </c>
      <c r="K1675">
        <v>83</v>
      </c>
      <c r="L1675" t="s">
        <v>51</v>
      </c>
      <c r="N1675">
        <f t="shared" si="104"/>
        <v>0</v>
      </c>
      <c r="O1675" t="s">
        <v>51</v>
      </c>
      <c r="P1675">
        <f t="shared" si="105"/>
        <v>0</v>
      </c>
      <c r="Q1675" t="s">
        <v>51</v>
      </c>
      <c r="R1675">
        <f t="shared" si="106"/>
        <v>1</v>
      </c>
      <c r="S1675">
        <f t="shared" si="107"/>
        <v>0</v>
      </c>
      <c r="T1675" t="str">
        <f>IF('Teams-Start'!A1675&gt;=1903,"Y","N")</f>
        <v>Y</v>
      </c>
      <c r="U1675">
        <v>724</v>
      </c>
      <c r="V1675">
        <v>5514</v>
      </c>
      <c r="W1675">
        <v>1497</v>
      </c>
      <c r="X1675">
        <v>215</v>
      </c>
      <c r="Y1675">
        <v>28</v>
      </c>
      <c r="Z1675">
        <v>121</v>
      </c>
      <c r="AA1675">
        <v>563</v>
      </c>
      <c r="AB1675">
        <v>746</v>
      </c>
      <c r="AC1675">
        <v>81</v>
      </c>
      <c r="AD1675">
        <v>48</v>
      </c>
      <c r="AE1675">
        <v>40</v>
      </c>
      <c r="AF1675">
        <v>46</v>
      </c>
      <c r="AG1675">
        <v>736</v>
      </c>
      <c r="AH1675">
        <v>640</v>
      </c>
      <c r="AI1675">
        <v>4.05</v>
      </c>
      <c r="AJ1675">
        <v>57</v>
      </c>
      <c r="AK1675">
        <v>7</v>
      </c>
      <c r="AL1675">
        <v>22</v>
      </c>
      <c r="AM1675">
        <v>4269</v>
      </c>
      <c r="AN1675">
        <v>1381</v>
      </c>
      <c r="AO1675">
        <v>137</v>
      </c>
      <c r="AP1675">
        <v>617</v>
      </c>
      <c r="AQ1675">
        <v>846</v>
      </c>
      <c r="AR1675">
        <v>170</v>
      </c>
      <c r="AS1675">
        <v>147</v>
      </c>
      <c r="AT1675">
        <v>0.97299999999999998</v>
      </c>
      <c r="AU1675" t="s">
        <v>523</v>
      </c>
      <c r="AV1675" t="s">
        <v>524</v>
      </c>
      <c r="AW1675">
        <v>737156</v>
      </c>
      <c r="AX1675">
        <v>102</v>
      </c>
      <c r="AY1675">
        <v>102</v>
      </c>
      <c r="AZ1675" t="s">
        <v>426</v>
      </c>
      <c r="BA1675" t="s">
        <v>426</v>
      </c>
      <c r="BB1675" t="s">
        <v>426</v>
      </c>
    </row>
    <row r="1676" spans="1:54" x14ac:dyDescent="0.25">
      <c r="A1676">
        <v>1975</v>
      </c>
      <c r="B1676" t="s">
        <v>410</v>
      </c>
      <c r="C1676" t="s">
        <v>563</v>
      </c>
      <c r="D1676" t="s">
        <v>282</v>
      </c>
      <c r="E1676" t="str">
        <f>VLOOKUP(D1676,TeamsFranchises!$A$2:$B$121,2,FALSE)</f>
        <v>Milwaukee Brewers</v>
      </c>
      <c r="F1676" t="s">
        <v>37</v>
      </c>
      <c r="G1676">
        <v>5</v>
      </c>
      <c r="H1676">
        <v>162</v>
      </c>
      <c r="I1676">
        <v>81</v>
      </c>
      <c r="J1676">
        <v>68</v>
      </c>
      <c r="K1676">
        <v>94</v>
      </c>
      <c r="L1676" t="s">
        <v>51</v>
      </c>
      <c r="N1676">
        <f t="shared" si="104"/>
        <v>0</v>
      </c>
      <c r="O1676" t="s">
        <v>51</v>
      </c>
      <c r="P1676">
        <f t="shared" si="105"/>
        <v>0</v>
      </c>
      <c r="Q1676" t="s">
        <v>51</v>
      </c>
      <c r="R1676">
        <f t="shared" si="106"/>
        <v>1</v>
      </c>
      <c r="S1676">
        <f t="shared" si="107"/>
        <v>0</v>
      </c>
      <c r="T1676" t="str">
        <f>IF('Teams-Start'!A1676&gt;=1903,"Y","N")</f>
        <v>Y</v>
      </c>
      <c r="U1676">
        <v>675</v>
      </c>
      <c r="V1676">
        <v>5378</v>
      </c>
      <c r="W1676">
        <v>1343</v>
      </c>
      <c r="X1676">
        <v>242</v>
      </c>
      <c r="Y1676">
        <v>34</v>
      </c>
      <c r="Z1676">
        <v>146</v>
      </c>
      <c r="AA1676">
        <v>553</v>
      </c>
      <c r="AB1676">
        <v>922</v>
      </c>
      <c r="AC1676">
        <v>65</v>
      </c>
      <c r="AD1676">
        <v>64</v>
      </c>
      <c r="AE1676">
        <v>28</v>
      </c>
      <c r="AF1676">
        <v>49</v>
      </c>
      <c r="AG1676">
        <v>792</v>
      </c>
      <c r="AH1676">
        <v>690</v>
      </c>
      <c r="AI1676">
        <v>4.34</v>
      </c>
      <c r="AJ1676">
        <v>36</v>
      </c>
      <c r="AK1676">
        <v>10</v>
      </c>
      <c r="AL1676">
        <v>34</v>
      </c>
      <c r="AM1676">
        <v>4295</v>
      </c>
      <c r="AN1676">
        <v>1496</v>
      </c>
      <c r="AO1676">
        <v>133</v>
      </c>
      <c r="AP1676">
        <v>624</v>
      </c>
      <c r="AQ1676">
        <v>643</v>
      </c>
      <c r="AR1676">
        <v>180</v>
      </c>
      <c r="AS1676">
        <v>162</v>
      </c>
      <c r="AT1676">
        <v>0.97099999999999997</v>
      </c>
      <c r="AU1676" t="s">
        <v>281</v>
      </c>
      <c r="AV1676" t="s">
        <v>501</v>
      </c>
      <c r="AW1676">
        <v>1213357</v>
      </c>
      <c r="AX1676">
        <v>100</v>
      </c>
      <c r="AY1676">
        <v>101</v>
      </c>
      <c r="AZ1676" t="s">
        <v>282</v>
      </c>
      <c r="BA1676" t="s">
        <v>282</v>
      </c>
      <c r="BB1676" t="s">
        <v>282</v>
      </c>
    </row>
    <row r="1677" spans="1:54" x14ac:dyDescent="0.25">
      <c r="A1677">
        <v>1975</v>
      </c>
      <c r="B1677" t="s">
        <v>157</v>
      </c>
      <c r="C1677" t="s">
        <v>551</v>
      </c>
      <c r="D1677" t="s">
        <v>398</v>
      </c>
      <c r="E1677" t="str">
        <f>VLOOKUP(D1677,TeamsFranchises!$A$2:$B$121,2,FALSE)</f>
        <v>Washington Nationals</v>
      </c>
      <c r="F1677" t="s">
        <v>37</v>
      </c>
      <c r="G1677">
        <v>5</v>
      </c>
      <c r="H1677">
        <v>162</v>
      </c>
      <c r="I1677">
        <v>81</v>
      </c>
      <c r="J1677">
        <v>75</v>
      </c>
      <c r="K1677">
        <v>87</v>
      </c>
      <c r="L1677" t="s">
        <v>51</v>
      </c>
      <c r="N1677">
        <f t="shared" si="104"/>
        <v>0</v>
      </c>
      <c r="O1677" t="s">
        <v>51</v>
      </c>
      <c r="P1677">
        <f t="shared" si="105"/>
        <v>0</v>
      </c>
      <c r="Q1677" t="s">
        <v>51</v>
      </c>
      <c r="R1677">
        <f t="shared" si="106"/>
        <v>1</v>
      </c>
      <c r="S1677">
        <f t="shared" si="107"/>
        <v>0</v>
      </c>
      <c r="T1677" t="str">
        <f>IF('Teams-Start'!A1677&gt;=1903,"Y","N")</f>
        <v>Y</v>
      </c>
      <c r="U1677">
        <v>601</v>
      </c>
      <c r="V1677">
        <v>5518</v>
      </c>
      <c r="W1677">
        <v>1346</v>
      </c>
      <c r="X1677">
        <v>216</v>
      </c>
      <c r="Y1677">
        <v>31</v>
      </c>
      <c r="Z1677">
        <v>98</v>
      </c>
      <c r="AA1677">
        <v>579</v>
      </c>
      <c r="AB1677">
        <v>954</v>
      </c>
      <c r="AC1677">
        <v>108</v>
      </c>
      <c r="AD1677">
        <v>58</v>
      </c>
      <c r="AE1677">
        <v>27</v>
      </c>
      <c r="AF1677">
        <v>38</v>
      </c>
      <c r="AG1677">
        <v>690</v>
      </c>
      <c r="AH1677">
        <v>612</v>
      </c>
      <c r="AI1677">
        <v>3.72</v>
      </c>
      <c r="AJ1677">
        <v>30</v>
      </c>
      <c r="AK1677">
        <v>12</v>
      </c>
      <c r="AL1677">
        <v>25</v>
      </c>
      <c r="AM1677">
        <v>4440</v>
      </c>
      <c r="AN1677">
        <v>1448</v>
      </c>
      <c r="AO1677">
        <v>102</v>
      </c>
      <c r="AP1677">
        <v>665</v>
      </c>
      <c r="AQ1677">
        <v>831</v>
      </c>
      <c r="AR1677">
        <v>180</v>
      </c>
      <c r="AS1677">
        <v>179</v>
      </c>
      <c r="AT1677">
        <v>0.97299999999999998</v>
      </c>
      <c r="AU1677" t="s">
        <v>552</v>
      </c>
      <c r="AV1677" t="s">
        <v>553</v>
      </c>
      <c r="AW1677">
        <v>908292</v>
      </c>
      <c r="AX1677">
        <v>104</v>
      </c>
      <c r="AY1677">
        <v>106</v>
      </c>
      <c r="AZ1677" t="s">
        <v>551</v>
      </c>
      <c r="BA1677" t="s">
        <v>551</v>
      </c>
      <c r="BB1677" t="s">
        <v>551</v>
      </c>
    </row>
    <row r="1678" spans="1:54" x14ac:dyDescent="0.25">
      <c r="A1678">
        <v>1975</v>
      </c>
      <c r="B1678" t="s">
        <v>410</v>
      </c>
      <c r="C1678" t="s">
        <v>436</v>
      </c>
      <c r="D1678" t="s">
        <v>412</v>
      </c>
      <c r="E1678" t="str">
        <f>VLOOKUP(D1678,TeamsFranchises!$A$2:$B$121,2,FALSE)</f>
        <v>New York Yankees</v>
      </c>
      <c r="F1678" t="s">
        <v>37</v>
      </c>
      <c r="G1678">
        <v>3</v>
      </c>
      <c r="H1678">
        <v>160</v>
      </c>
      <c r="I1678">
        <v>78</v>
      </c>
      <c r="J1678">
        <v>83</v>
      </c>
      <c r="K1678">
        <v>77</v>
      </c>
      <c r="L1678" t="s">
        <v>51</v>
      </c>
      <c r="N1678">
        <f t="shared" si="104"/>
        <v>0</v>
      </c>
      <c r="O1678" t="s">
        <v>51</v>
      </c>
      <c r="P1678">
        <f t="shared" si="105"/>
        <v>0</v>
      </c>
      <c r="Q1678" t="s">
        <v>51</v>
      </c>
      <c r="R1678">
        <f t="shared" si="106"/>
        <v>1</v>
      </c>
      <c r="S1678">
        <f t="shared" si="107"/>
        <v>0</v>
      </c>
      <c r="T1678" t="str">
        <f>IF('Teams-Start'!A1678&gt;=1903,"Y","N")</f>
        <v>Y</v>
      </c>
      <c r="U1678">
        <v>681</v>
      </c>
      <c r="V1678">
        <v>5415</v>
      </c>
      <c r="W1678">
        <v>1430</v>
      </c>
      <c r="X1678">
        <v>230</v>
      </c>
      <c r="Y1678">
        <v>39</v>
      </c>
      <c r="Z1678">
        <v>110</v>
      </c>
      <c r="AA1678">
        <v>486</v>
      </c>
      <c r="AB1678">
        <v>710</v>
      </c>
      <c r="AC1678">
        <v>102</v>
      </c>
      <c r="AD1678">
        <v>59</v>
      </c>
      <c r="AE1678">
        <v>30</v>
      </c>
      <c r="AF1678">
        <v>53</v>
      </c>
      <c r="AG1678">
        <v>588</v>
      </c>
      <c r="AH1678">
        <v>520</v>
      </c>
      <c r="AI1678">
        <v>3.29</v>
      </c>
      <c r="AJ1678">
        <v>70</v>
      </c>
      <c r="AK1678">
        <v>11</v>
      </c>
      <c r="AL1678">
        <v>20</v>
      </c>
      <c r="AM1678">
        <v>4272</v>
      </c>
      <c r="AN1678">
        <v>1325</v>
      </c>
      <c r="AO1678">
        <v>104</v>
      </c>
      <c r="AP1678">
        <v>502</v>
      </c>
      <c r="AQ1678">
        <v>809</v>
      </c>
      <c r="AR1678">
        <v>135</v>
      </c>
      <c r="AS1678">
        <v>148</v>
      </c>
      <c r="AT1678">
        <v>0.97799999999999998</v>
      </c>
      <c r="AU1678" t="s">
        <v>459</v>
      </c>
      <c r="AV1678" t="s">
        <v>536</v>
      </c>
      <c r="AW1678">
        <v>1288048</v>
      </c>
      <c r="AX1678">
        <v>99</v>
      </c>
      <c r="AY1678">
        <v>98</v>
      </c>
      <c r="AZ1678" t="s">
        <v>412</v>
      </c>
      <c r="BA1678" t="s">
        <v>436</v>
      </c>
      <c r="BB1678" t="s">
        <v>436</v>
      </c>
    </row>
    <row r="1679" spans="1:54" x14ac:dyDescent="0.25">
      <c r="A1679">
        <v>1975</v>
      </c>
      <c r="B1679" t="s">
        <v>157</v>
      </c>
      <c r="C1679" t="s">
        <v>532</v>
      </c>
      <c r="D1679" t="s">
        <v>533</v>
      </c>
      <c r="E1679" t="str">
        <f>VLOOKUP(D1679,TeamsFranchises!$A$2:$B$121,2,FALSE)</f>
        <v>New York Mets</v>
      </c>
      <c r="F1679" t="s">
        <v>37</v>
      </c>
      <c r="G1679">
        <v>3</v>
      </c>
      <c r="H1679">
        <v>162</v>
      </c>
      <c r="I1679">
        <v>81</v>
      </c>
      <c r="J1679">
        <v>82</v>
      </c>
      <c r="K1679">
        <v>80</v>
      </c>
      <c r="L1679" t="s">
        <v>51</v>
      </c>
      <c r="N1679">
        <f t="shared" si="104"/>
        <v>0</v>
      </c>
      <c r="O1679" t="s">
        <v>51</v>
      </c>
      <c r="P1679">
        <f t="shared" si="105"/>
        <v>0</v>
      </c>
      <c r="Q1679" t="s">
        <v>51</v>
      </c>
      <c r="R1679">
        <f t="shared" si="106"/>
        <v>1</v>
      </c>
      <c r="S1679">
        <f t="shared" si="107"/>
        <v>0</v>
      </c>
      <c r="T1679" t="str">
        <f>IF('Teams-Start'!A1679&gt;=1903,"Y","N")</f>
        <v>Y</v>
      </c>
      <c r="U1679">
        <v>646</v>
      </c>
      <c r="V1679">
        <v>5587</v>
      </c>
      <c r="W1679">
        <v>1430</v>
      </c>
      <c r="X1679">
        <v>217</v>
      </c>
      <c r="Y1679">
        <v>34</v>
      </c>
      <c r="Z1679">
        <v>101</v>
      </c>
      <c r="AA1679">
        <v>501</v>
      </c>
      <c r="AB1679">
        <v>805</v>
      </c>
      <c r="AC1679">
        <v>32</v>
      </c>
      <c r="AD1679">
        <v>26</v>
      </c>
      <c r="AE1679">
        <v>37</v>
      </c>
      <c r="AF1679">
        <v>37</v>
      </c>
      <c r="AG1679">
        <v>625</v>
      </c>
      <c r="AH1679">
        <v>552</v>
      </c>
      <c r="AI1679">
        <v>3.39</v>
      </c>
      <c r="AJ1679">
        <v>40</v>
      </c>
      <c r="AK1679">
        <v>14</v>
      </c>
      <c r="AL1679">
        <v>31</v>
      </c>
      <c r="AM1679">
        <v>4398</v>
      </c>
      <c r="AN1679">
        <v>1344</v>
      </c>
      <c r="AO1679">
        <v>99</v>
      </c>
      <c r="AP1679">
        <v>580</v>
      </c>
      <c r="AQ1679">
        <v>989</v>
      </c>
      <c r="AR1679">
        <v>151</v>
      </c>
      <c r="AS1679">
        <v>144</v>
      </c>
      <c r="AT1679">
        <v>0.97599999999999998</v>
      </c>
      <c r="AU1679" t="s">
        <v>534</v>
      </c>
      <c r="AV1679" t="s">
        <v>536</v>
      </c>
      <c r="AW1679">
        <v>1730566</v>
      </c>
      <c r="AX1679">
        <v>96</v>
      </c>
      <c r="AY1679">
        <v>95</v>
      </c>
      <c r="AZ1679" t="s">
        <v>533</v>
      </c>
      <c r="BA1679" t="s">
        <v>532</v>
      </c>
      <c r="BB1679" t="s">
        <v>532</v>
      </c>
    </row>
    <row r="1680" spans="1:54" x14ac:dyDescent="0.25">
      <c r="A1680">
        <v>1975</v>
      </c>
      <c r="B1680" t="s">
        <v>410</v>
      </c>
      <c r="C1680" t="s">
        <v>423</v>
      </c>
      <c r="D1680" t="s">
        <v>423</v>
      </c>
      <c r="E1680" t="str">
        <f>VLOOKUP(D1680,TeamsFranchises!$A$2:$B$121,2,FALSE)</f>
        <v>Oakland Athletics</v>
      </c>
      <c r="F1680" t="s">
        <v>8</v>
      </c>
      <c r="G1680">
        <v>1</v>
      </c>
      <c r="H1680">
        <v>162</v>
      </c>
      <c r="I1680">
        <v>81</v>
      </c>
      <c r="J1680">
        <v>98</v>
      </c>
      <c r="K1680">
        <v>64</v>
      </c>
      <c r="L1680" t="s">
        <v>76</v>
      </c>
      <c r="N1680">
        <f t="shared" si="104"/>
        <v>0</v>
      </c>
      <c r="O1680" t="s">
        <v>51</v>
      </c>
      <c r="P1680">
        <f t="shared" si="105"/>
        <v>0</v>
      </c>
      <c r="Q1680" t="s">
        <v>51</v>
      </c>
      <c r="R1680">
        <f t="shared" si="106"/>
        <v>1</v>
      </c>
      <c r="S1680">
        <f t="shared" si="107"/>
        <v>0</v>
      </c>
      <c r="T1680" t="str">
        <f>IF('Teams-Start'!A1680&gt;=1903,"Y","N")</f>
        <v>Y</v>
      </c>
      <c r="U1680">
        <v>758</v>
      </c>
      <c r="V1680">
        <v>5415</v>
      </c>
      <c r="W1680">
        <v>1376</v>
      </c>
      <c r="X1680">
        <v>220</v>
      </c>
      <c r="Y1680">
        <v>33</v>
      </c>
      <c r="Z1680">
        <v>151</v>
      </c>
      <c r="AA1680">
        <v>609</v>
      </c>
      <c r="AB1680">
        <v>846</v>
      </c>
      <c r="AC1680">
        <v>183</v>
      </c>
      <c r="AD1680">
        <v>82</v>
      </c>
      <c r="AE1680">
        <v>51</v>
      </c>
      <c r="AF1680">
        <v>35</v>
      </c>
      <c r="AG1680">
        <v>606</v>
      </c>
      <c r="AH1680">
        <v>526</v>
      </c>
      <c r="AI1680">
        <v>3.27</v>
      </c>
      <c r="AJ1680">
        <v>36</v>
      </c>
      <c r="AK1680">
        <v>10</v>
      </c>
      <c r="AL1680">
        <v>44</v>
      </c>
      <c r="AM1680">
        <v>4344</v>
      </c>
      <c r="AN1680">
        <v>1267</v>
      </c>
      <c r="AO1680">
        <v>102</v>
      </c>
      <c r="AP1680">
        <v>523</v>
      </c>
      <c r="AQ1680">
        <v>784</v>
      </c>
      <c r="AR1680">
        <v>143</v>
      </c>
      <c r="AS1680">
        <v>140</v>
      </c>
      <c r="AT1680">
        <v>0.97699999999999998</v>
      </c>
      <c r="AU1680" t="s">
        <v>546</v>
      </c>
      <c r="AV1680" t="s">
        <v>547</v>
      </c>
      <c r="AW1680">
        <v>1075518</v>
      </c>
      <c r="AX1680">
        <v>98</v>
      </c>
      <c r="AY1680">
        <v>96</v>
      </c>
      <c r="AZ1680" t="s">
        <v>423</v>
      </c>
      <c r="BA1680" t="s">
        <v>423</v>
      </c>
      <c r="BB1680" t="s">
        <v>423</v>
      </c>
    </row>
    <row r="1681" spans="1:54" x14ac:dyDescent="0.25">
      <c r="A1681">
        <v>1975</v>
      </c>
      <c r="B1681" t="s">
        <v>157</v>
      </c>
      <c r="C1681" t="s">
        <v>122</v>
      </c>
      <c r="D1681" t="s">
        <v>122</v>
      </c>
      <c r="E1681" t="str">
        <f>VLOOKUP(D1681,TeamsFranchises!$A$2:$B$121,2,FALSE)</f>
        <v>Philadelphia Phillies</v>
      </c>
      <c r="F1681" t="s">
        <v>37</v>
      </c>
      <c r="G1681">
        <v>2</v>
      </c>
      <c r="H1681">
        <v>162</v>
      </c>
      <c r="I1681">
        <v>81</v>
      </c>
      <c r="J1681">
        <v>86</v>
      </c>
      <c r="K1681">
        <v>76</v>
      </c>
      <c r="L1681" t="s">
        <v>51</v>
      </c>
      <c r="N1681">
        <f t="shared" si="104"/>
        <v>0</v>
      </c>
      <c r="O1681" t="s">
        <v>51</v>
      </c>
      <c r="P1681">
        <f t="shared" si="105"/>
        <v>0</v>
      </c>
      <c r="Q1681" t="s">
        <v>51</v>
      </c>
      <c r="R1681">
        <f t="shared" si="106"/>
        <v>1</v>
      </c>
      <c r="S1681">
        <f t="shared" si="107"/>
        <v>0</v>
      </c>
      <c r="T1681" t="str">
        <f>IF('Teams-Start'!A1681&gt;=1903,"Y","N")</f>
        <v>Y</v>
      </c>
      <c r="U1681">
        <v>735</v>
      </c>
      <c r="V1681">
        <v>5592</v>
      </c>
      <c r="W1681">
        <v>1506</v>
      </c>
      <c r="X1681">
        <v>283</v>
      </c>
      <c r="Y1681">
        <v>42</v>
      </c>
      <c r="Z1681">
        <v>125</v>
      </c>
      <c r="AA1681">
        <v>610</v>
      </c>
      <c r="AB1681">
        <v>960</v>
      </c>
      <c r="AC1681">
        <v>126</v>
      </c>
      <c r="AD1681">
        <v>57</v>
      </c>
      <c r="AE1681">
        <v>31</v>
      </c>
      <c r="AF1681">
        <v>42</v>
      </c>
      <c r="AG1681">
        <v>694</v>
      </c>
      <c r="AH1681">
        <v>618</v>
      </c>
      <c r="AI1681">
        <v>3.82</v>
      </c>
      <c r="AJ1681">
        <v>33</v>
      </c>
      <c r="AK1681">
        <v>11</v>
      </c>
      <c r="AL1681">
        <v>30</v>
      </c>
      <c r="AM1681">
        <v>4365</v>
      </c>
      <c r="AN1681">
        <v>1353</v>
      </c>
      <c r="AO1681">
        <v>111</v>
      </c>
      <c r="AP1681">
        <v>546</v>
      </c>
      <c r="AQ1681">
        <v>897</v>
      </c>
      <c r="AR1681">
        <v>152</v>
      </c>
      <c r="AS1681">
        <v>156</v>
      </c>
      <c r="AT1681">
        <v>0.97599999999999998</v>
      </c>
      <c r="AU1681" t="s">
        <v>358</v>
      </c>
      <c r="AV1681" t="s">
        <v>566</v>
      </c>
      <c r="AW1681">
        <v>1909233</v>
      </c>
      <c r="AX1681">
        <v>104</v>
      </c>
      <c r="AY1681">
        <v>103</v>
      </c>
      <c r="AZ1681" t="s">
        <v>122</v>
      </c>
      <c r="BA1681" t="s">
        <v>122</v>
      </c>
      <c r="BB1681" t="s">
        <v>122</v>
      </c>
    </row>
    <row r="1682" spans="1:54" x14ac:dyDescent="0.25">
      <c r="A1682">
        <v>1975</v>
      </c>
      <c r="B1682" t="s">
        <v>157</v>
      </c>
      <c r="C1682" t="s">
        <v>229</v>
      </c>
      <c r="D1682" t="s">
        <v>229</v>
      </c>
      <c r="E1682" t="str">
        <f>VLOOKUP(D1682,TeamsFranchises!$A$2:$B$121,2,FALSE)</f>
        <v>Pittsburgh Pirates</v>
      </c>
      <c r="F1682" t="s">
        <v>37</v>
      </c>
      <c r="G1682">
        <v>1</v>
      </c>
      <c r="H1682">
        <v>161</v>
      </c>
      <c r="I1682">
        <v>80</v>
      </c>
      <c r="J1682">
        <v>92</v>
      </c>
      <c r="K1682">
        <v>69</v>
      </c>
      <c r="L1682" t="s">
        <v>76</v>
      </c>
      <c r="N1682">
        <f t="shared" si="104"/>
        <v>0</v>
      </c>
      <c r="O1682" t="s">
        <v>51</v>
      </c>
      <c r="P1682">
        <f t="shared" si="105"/>
        <v>0</v>
      </c>
      <c r="Q1682" t="s">
        <v>51</v>
      </c>
      <c r="R1682">
        <f t="shared" si="106"/>
        <v>1</v>
      </c>
      <c r="S1682">
        <f t="shared" si="107"/>
        <v>0</v>
      </c>
      <c r="T1682" t="str">
        <f>IF('Teams-Start'!A1682&gt;=1903,"Y","N")</f>
        <v>Y</v>
      </c>
      <c r="U1682">
        <v>712</v>
      </c>
      <c r="V1682">
        <v>5489</v>
      </c>
      <c r="W1682">
        <v>1444</v>
      </c>
      <c r="X1682">
        <v>255</v>
      </c>
      <c r="Y1682">
        <v>47</v>
      </c>
      <c r="Z1682">
        <v>138</v>
      </c>
      <c r="AA1682">
        <v>468</v>
      </c>
      <c r="AB1682">
        <v>832</v>
      </c>
      <c r="AC1682">
        <v>49</v>
      </c>
      <c r="AD1682">
        <v>28</v>
      </c>
      <c r="AE1682">
        <v>38</v>
      </c>
      <c r="AF1682">
        <v>40</v>
      </c>
      <c r="AG1682">
        <v>565</v>
      </c>
      <c r="AH1682">
        <v>480</v>
      </c>
      <c r="AI1682">
        <v>3.01</v>
      </c>
      <c r="AJ1682">
        <v>43</v>
      </c>
      <c r="AK1682">
        <v>14</v>
      </c>
      <c r="AL1682">
        <v>31</v>
      </c>
      <c r="AM1682">
        <v>4312</v>
      </c>
      <c r="AN1682">
        <v>1302</v>
      </c>
      <c r="AO1682">
        <v>79</v>
      </c>
      <c r="AP1682">
        <v>551</v>
      </c>
      <c r="AQ1682">
        <v>768</v>
      </c>
      <c r="AR1682">
        <v>151</v>
      </c>
      <c r="AS1682">
        <v>147</v>
      </c>
      <c r="AT1682">
        <v>0.97599999999999998</v>
      </c>
      <c r="AU1682" t="s">
        <v>390</v>
      </c>
      <c r="AV1682" t="s">
        <v>567</v>
      </c>
      <c r="AW1682">
        <v>1270018</v>
      </c>
      <c r="AX1682">
        <v>99</v>
      </c>
      <c r="AY1682">
        <v>97</v>
      </c>
      <c r="AZ1682" t="s">
        <v>229</v>
      </c>
      <c r="BA1682" t="s">
        <v>229</v>
      </c>
      <c r="BB1682" t="s">
        <v>229</v>
      </c>
    </row>
    <row r="1683" spans="1:54" x14ac:dyDescent="0.25">
      <c r="A1683">
        <v>1975</v>
      </c>
      <c r="B1683" t="s">
        <v>157</v>
      </c>
      <c r="C1683" t="s">
        <v>554</v>
      </c>
      <c r="D1683" t="s">
        <v>555</v>
      </c>
      <c r="E1683" t="str">
        <f>VLOOKUP(D1683,TeamsFranchises!$A$2:$B$121,2,FALSE)</f>
        <v>San Diego Padres</v>
      </c>
      <c r="F1683" t="s">
        <v>8</v>
      </c>
      <c r="G1683">
        <v>4</v>
      </c>
      <c r="H1683">
        <v>162</v>
      </c>
      <c r="I1683">
        <v>81</v>
      </c>
      <c r="J1683">
        <v>71</v>
      </c>
      <c r="K1683">
        <v>91</v>
      </c>
      <c r="L1683" t="s">
        <v>51</v>
      </c>
      <c r="N1683">
        <f t="shared" si="104"/>
        <v>0</v>
      </c>
      <c r="O1683" t="s">
        <v>51</v>
      </c>
      <c r="P1683">
        <f t="shared" si="105"/>
        <v>0</v>
      </c>
      <c r="Q1683" t="s">
        <v>51</v>
      </c>
      <c r="R1683">
        <f t="shared" si="106"/>
        <v>1</v>
      </c>
      <c r="S1683">
        <f t="shared" si="107"/>
        <v>0</v>
      </c>
      <c r="T1683" t="str">
        <f>IF('Teams-Start'!A1683&gt;=1903,"Y","N")</f>
        <v>Y</v>
      </c>
      <c r="U1683">
        <v>552</v>
      </c>
      <c r="V1683">
        <v>5429</v>
      </c>
      <c r="W1683">
        <v>1324</v>
      </c>
      <c r="X1683">
        <v>215</v>
      </c>
      <c r="Y1683">
        <v>22</v>
      </c>
      <c r="Z1683">
        <v>78</v>
      </c>
      <c r="AA1683">
        <v>506</v>
      </c>
      <c r="AB1683">
        <v>754</v>
      </c>
      <c r="AC1683">
        <v>85</v>
      </c>
      <c r="AD1683">
        <v>50</v>
      </c>
      <c r="AE1683">
        <v>37</v>
      </c>
      <c r="AF1683">
        <v>46</v>
      </c>
      <c r="AG1683">
        <v>683</v>
      </c>
      <c r="AH1683">
        <v>566</v>
      </c>
      <c r="AI1683">
        <v>3.48</v>
      </c>
      <c r="AJ1683">
        <v>40</v>
      </c>
      <c r="AK1683">
        <v>12</v>
      </c>
      <c r="AL1683">
        <v>20</v>
      </c>
      <c r="AM1683">
        <v>4390</v>
      </c>
      <c r="AN1683">
        <v>1494</v>
      </c>
      <c r="AO1683">
        <v>99</v>
      </c>
      <c r="AP1683">
        <v>521</v>
      </c>
      <c r="AQ1683">
        <v>713</v>
      </c>
      <c r="AR1683">
        <v>188</v>
      </c>
      <c r="AS1683">
        <v>163</v>
      </c>
      <c r="AT1683">
        <v>0.97099999999999997</v>
      </c>
      <c r="AU1683" t="s">
        <v>556</v>
      </c>
      <c r="AV1683" t="s">
        <v>557</v>
      </c>
      <c r="AW1683">
        <v>1281747</v>
      </c>
      <c r="AX1683">
        <v>94</v>
      </c>
      <c r="AY1683">
        <v>96</v>
      </c>
      <c r="AZ1683" t="s">
        <v>555</v>
      </c>
      <c r="BA1683" t="s">
        <v>554</v>
      </c>
      <c r="BB1683" t="s">
        <v>554</v>
      </c>
    </row>
    <row r="1684" spans="1:54" x14ac:dyDescent="0.25">
      <c r="A1684">
        <v>1975</v>
      </c>
      <c r="B1684" t="s">
        <v>157</v>
      </c>
      <c r="C1684" t="s">
        <v>514</v>
      </c>
      <c r="D1684" t="s">
        <v>243</v>
      </c>
      <c r="E1684" t="str">
        <f>VLOOKUP(D1684,TeamsFranchises!$A$2:$B$121,2,FALSE)</f>
        <v>San Francisco Giants</v>
      </c>
      <c r="F1684" t="s">
        <v>8</v>
      </c>
      <c r="G1684">
        <v>3</v>
      </c>
      <c r="H1684">
        <v>161</v>
      </c>
      <c r="I1684">
        <v>81</v>
      </c>
      <c r="J1684">
        <v>80</v>
      </c>
      <c r="K1684">
        <v>81</v>
      </c>
      <c r="L1684" t="s">
        <v>51</v>
      </c>
      <c r="N1684">
        <f t="shared" si="104"/>
        <v>0</v>
      </c>
      <c r="O1684" t="s">
        <v>51</v>
      </c>
      <c r="P1684">
        <f t="shared" si="105"/>
        <v>0</v>
      </c>
      <c r="Q1684" t="s">
        <v>51</v>
      </c>
      <c r="R1684">
        <f t="shared" si="106"/>
        <v>1</v>
      </c>
      <c r="S1684">
        <f t="shared" si="107"/>
        <v>0</v>
      </c>
      <c r="T1684" t="str">
        <f>IF('Teams-Start'!A1684&gt;=1903,"Y","N")</f>
        <v>Y</v>
      </c>
      <c r="U1684">
        <v>659</v>
      </c>
      <c r="V1684">
        <v>5447</v>
      </c>
      <c r="W1684">
        <v>1412</v>
      </c>
      <c r="X1684">
        <v>235</v>
      </c>
      <c r="Y1684">
        <v>45</v>
      </c>
      <c r="Z1684">
        <v>84</v>
      </c>
      <c r="AA1684">
        <v>604</v>
      </c>
      <c r="AB1684">
        <v>775</v>
      </c>
      <c r="AC1684">
        <v>99</v>
      </c>
      <c r="AD1684">
        <v>47</v>
      </c>
      <c r="AE1684">
        <v>22</v>
      </c>
      <c r="AF1684">
        <v>51</v>
      </c>
      <c r="AG1684">
        <v>671</v>
      </c>
      <c r="AH1684">
        <v>595</v>
      </c>
      <c r="AI1684">
        <v>3.74</v>
      </c>
      <c r="AJ1684">
        <v>37</v>
      </c>
      <c r="AK1684">
        <v>9</v>
      </c>
      <c r="AL1684">
        <v>24</v>
      </c>
      <c r="AM1684">
        <v>4298</v>
      </c>
      <c r="AN1684">
        <v>1406</v>
      </c>
      <c r="AO1684">
        <v>92</v>
      </c>
      <c r="AP1684">
        <v>612</v>
      </c>
      <c r="AQ1684">
        <v>856</v>
      </c>
      <c r="AR1684">
        <v>146</v>
      </c>
      <c r="AS1684">
        <v>164</v>
      </c>
      <c r="AT1684">
        <v>0.97599999999999998</v>
      </c>
      <c r="AU1684" t="s">
        <v>515</v>
      </c>
      <c r="AV1684" t="s">
        <v>517</v>
      </c>
      <c r="AW1684">
        <v>522919</v>
      </c>
      <c r="AX1684">
        <v>104</v>
      </c>
      <c r="AY1684">
        <v>105</v>
      </c>
      <c r="AZ1684" t="s">
        <v>243</v>
      </c>
      <c r="BA1684" t="s">
        <v>514</v>
      </c>
      <c r="BB1684" t="s">
        <v>514</v>
      </c>
    </row>
    <row r="1685" spans="1:54" x14ac:dyDescent="0.25">
      <c r="A1685">
        <v>1975</v>
      </c>
      <c r="B1685" t="s">
        <v>157</v>
      </c>
      <c r="C1685" t="s">
        <v>396</v>
      </c>
      <c r="D1685" t="s">
        <v>154</v>
      </c>
      <c r="E1685" t="str">
        <f>VLOOKUP(D1685,TeamsFranchises!$A$2:$B$121,2,FALSE)</f>
        <v>St. Louis Cardinals</v>
      </c>
      <c r="F1685" t="s">
        <v>37</v>
      </c>
      <c r="G1685">
        <v>3</v>
      </c>
      <c r="H1685">
        <v>163</v>
      </c>
      <c r="I1685">
        <v>82</v>
      </c>
      <c r="J1685">
        <v>82</v>
      </c>
      <c r="K1685">
        <v>80</v>
      </c>
      <c r="L1685" t="s">
        <v>51</v>
      </c>
      <c r="N1685">
        <f t="shared" si="104"/>
        <v>0</v>
      </c>
      <c r="O1685" t="s">
        <v>51</v>
      </c>
      <c r="P1685">
        <f t="shared" si="105"/>
        <v>0</v>
      </c>
      <c r="Q1685" t="s">
        <v>51</v>
      </c>
      <c r="R1685">
        <f t="shared" si="106"/>
        <v>1</v>
      </c>
      <c r="S1685">
        <f t="shared" si="107"/>
        <v>0</v>
      </c>
      <c r="T1685" t="str">
        <f>IF('Teams-Start'!A1685&gt;=1903,"Y","N")</f>
        <v>Y</v>
      </c>
      <c r="U1685">
        <v>662</v>
      </c>
      <c r="V1685">
        <v>5597</v>
      </c>
      <c r="W1685">
        <v>1527</v>
      </c>
      <c r="X1685">
        <v>239</v>
      </c>
      <c r="Y1685">
        <v>46</v>
      </c>
      <c r="Z1685">
        <v>81</v>
      </c>
      <c r="AA1685">
        <v>444</v>
      </c>
      <c r="AB1685">
        <v>649</v>
      </c>
      <c r="AC1685">
        <v>116</v>
      </c>
      <c r="AD1685">
        <v>49</v>
      </c>
      <c r="AE1685">
        <v>29</v>
      </c>
      <c r="AF1685">
        <v>45</v>
      </c>
      <c r="AG1685">
        <v>689</v>
      </c>
      <c r="AH1685">
        <v>577</v>
      </c>
      <c r="AI1685">
        <v>3.57</v>
      </c>
      <c r="AJ1685">
        <v>33</v>
      </c>
      <c r="AK1685">
        <v>13</v>
      </c>
      <c r="AL1685">
        <v>36</v>
      </c>
      <c r="AM1685">
        <v>4364</v>
      </c>
      <c r="AN1685">
        <v>1452</v>
      </c>
      <c r="AO1685">
        <v>98</v>
      </c>
      <c r="AP1685">
        <v>571</v>
      </c>
      <c r="AQ1685">
        <v>824</v>
      </c>
      <c r="AR1685">
        <v>171</v>
      </c>
      <c r="AS1685">
        <v>140</v>
      </c>
      <c r="AT1685">
        <v>0.97299999999999998</v>
      </c>
      <c r="AU1685" t="s">
        <v>409</v>
      </c>
      <c r="AV1685" t="s">
        <v>545</v>
      </c>
      <c r="AW1685">
        <v>1695270</v>
      </c>
      <c r="AX1685">
        <v>104</v>
      </c>
      <c r="AY1685">
        <v>105</v>
      </c>
      <c r="AZ1685" t="s">
        <v>154</v>
      </c>
      <c r="BA1685" t="s">
        <v>396</v>
      </c>
      <c r="BB1685" t="s">
        <v>396</v>
      </c>
    </row>
    <row r="1686" spans="1:54" x14ac:dyDescent="0.25">
      <c r="A1686">
        <v>1975</v>
      </c>
      <c r="B1686" t="s">
        <v>410</v>
      </c>
      <c r="C1686" t="s">
        <v>526</v>
      </c>
      <c r="D1686" t="s">
        <v>526</v>
      </c>
      <c r="E1686" t="str">
        <f>VLOOKUP(D1686,TeamsFranchises!$A$2:$B$121,2,FALSE)</f>
        <v>Texas Rangers</v>
      </c>
      <c r="F1686" t="s">
        <v>8</v>
      </c>
      <c r="G1686">
        <v>3</v>
      </c>
      <c r="H1686">
        <v>162</v>
      </c>
      <c r="I1686">
        <v>80</v>
      </c>
      <c r="J1686">
        <v>79</v>
      </c>
      <c r="K1686">
        <v>83</v>
      </c>
      <c r="L1686" t="s">
        <v>51</v>
      </c>
      <c r="N1686">
        <f t="shared" si="104"/>
        <v>0</v>
      </c>
      <c r="O1686" t="s">
        <v>51</v>
      </c>
      <c r="P1686">
        <f t="shared" si="105"/>
        <v>0</v>
      </c>
      <c r="Q1686" t="s">
        <v>51</v>
      </c>
      <c r="R1686">
        <f t="shared" si="106"/>
        <v>1</v>
      </c>
      <c r="S1686">
        <f t="shared" si="107"/>
        <v>0</v>
      </c>
      <c r="T1686" t="str">
        <f>IF('Teams-Start'!A1686&gt;=1903,"Y","N")</f>
        <v>Y</v>
      </c>
      <c r="U1686">
        <v>714</v>
      </c>
      <c r="V1686">
        <v>5599</v>
      </c>
      <c r="W1686">
        <v>1431</v>
      </c>
      <c r="X1686">
        <v>208</v>
      </c>
      <c r="Y1686">
        <v>17</v>
      </c>
      <c r="Z1686">
        <v>134</v>
      </c>
      <c r="AA1686">
        <v>613</v>
      </c>
      <c r="AB1686">
        <v>863</v>
      </c>
      <c r="AC1686">
        <v>102</v>
      </c>
      <c r="AD1686">
        <v>62</v>
      </c>
      <c r="AE1686">
        <v>25</v>
      </c>
      <c r="AF1686">
        <v>41</v>
      </c>
      <c r="AG1686">
        <v>733</v>
      </c>
      <c r="AH1686">
        <v>629</v>
      </c>
      <c r="AI1686">
        <v>3.86</v>
      </c>
      <c r="AJ1686">
        <v>60</v>
      </c>
      <c r="AK1686">
        <v>16</v>
      </c>
      <c r="AL1686">
        <v>17</v>
      </c>
      <c r="AM1686">
        <v>4397</v>
      </c>
      <c r="AN1686">
        <v>1456</v>
      </c>
      <c r="AO1686">
        <v>123</v>
      </c>
      <c r="AP1686">
        <v>518</v>
      </c>
      <c r="AQ1686">
        <v>792</v>
      </c>
      <c r="AR1686">
        <v>191</v>
      </c>
      <c r="AS1686">
        <v>173</v>
      </c>
      <c r="AT1686">
        <v>0.97099999999999997</v>
      </c>
      <c r="AU1686" t="s">
        <v>568</v>
      </c>
      <c r="AV1686" t="s">
        <v>569</v>
      </c>
      <c r="AW1686">
        <v>1127924</v>
      </c>
      <c r="AX1686">
        <v>99</v>
      </c>
      <c r="AY1686">
        <v>99</v>
      </c>
      <c r="AZ1686" t="s">
        <v>526</v>
      </c>
      <c r="BA1686" t="s">
        <v>526</v>
      </c>
      <c r="BB1686" t="s">
        <v>526</v>
      </c>
    </row>
    <row r="1687" spans="1:54" x14ac:dyDescent="0.25">
      <c r="A1687">
        <v>1976</v>
      </c>
      <c r="B1687" t="s">
        <v>157</v>
      </c>
      <c r="C1687" t="s">
        <v>159</v>
      </c>
      <c r="D1687" t="s">
        <v>159</v>
      </c>
      <c r="E1687" t="str">
        <f>VLOOKUP(D1687,TeamsFranchises!$A$2:$B$121,2,FALSE)</f>
        <v>Atlanta Braves</v>
      </c>
      <c r="F1687" t="s">
        <v>8</v>
      </c>
      <c r="G1687">
        <v>6</v>
      </c>
      <c r="H1687">
        <v>162</v>
      </c>
      <c r="I1687">
        <v>81</v>
      </c>
      <c r="J1687">
        <v>70</v>
      </c>
      <c r="K1687">
        <v>92</v>
      </c>
      <c r="L1687" t="s">
        <v>51</v>
      </c>
      <c r="N1687">
        <f t="shared" si="104"/>
        <v>0</v>
      </c>
      <c r="O1687" t="s">
        <v>51</v>
      </c>
      <c r="P1687">
        <f t="shared" si="105"/>
        <v>0</v>
      </c>
      <c r="Q1687" t="s">
        <v>51</v>
      </c>
      <c r="R1687">
        <f t="shared" si="106"/>
        <v>1</v>
      </c>
      <c r="S1687">
        <f t="shared" si="107"/>
        <v>0</v>
      </c>
      <c r="T1687" t="str">
        <f>IF('Teams-Start'!A1687&gt;=1903,"Y","N")</f>
        <v>Y</v>
      </c>
      <c r="U1687">
        <v>620</v>
      </c>
      <c r="V1687">
        <v>5345</v>
      </c>
      <c r="W1687">
        <v>1309</v>
      </c>
      <c r="X1687">
        <v>170</v>
      </c>
      <c r="Y1687">
        <v>30</v>
      </c>
      <c r="Z1687">
        <v>82</v>
      </c>
      <c r="AA1687">
        <v>589</v>
      </c>
      <c r="AB1687">
        <v>811</v>
      </c>
      <c r="AC1687">
        <v>74</v>
      </c>
      <c r="AD1687">
        <v>61</v>
      </c>
      <c r="AE1687">
        <v>19</v>
      </c>
      <c r="AF1687">
        <v>47</v>
      </c>
      <c r="AG1687">
        <v>700</v>
      </c>
      <c r="AH1687">
        <v>617</v>
      </c>
      <c r="AI1687">
        <v>3.86</v>
      </c>
      <c r="AJ1687">
        <v>33</v>
      </c>
      <c r="AK1687">
        <v>13</v>
      </c>
      <c r="AL1687">
        <v>27</v>
      </c>
      <c r="AM1687">
        <v>4314</v>
      </c>
      <c r="AN1687">
        <v>1435</v>
      </c>
      <c r="AO1687">
        <v>86</v>
      </c>
      <c r="AP1687">
        <v>564</v>
      </c>
      <c r="AQ1687">
        <v>818</v>
      </c>
      <c r="AR1687">
        <v>167</v>
      </c>
      <c r="AS1687">
        <v>151</v>
      </c>
      <c r="AT1687">
        <v>0.97299999999999998</v>
      </c>
      <c r="AU1687" t="s">
        <v>541</v>
      </c>
      <c r="AV1687" t="s">
        <v>542</v>
      </c>
      <c r="AW1687">
        <v>818179</v>
      </c>
      <c r="AX1687">
        <v>106</v>
      </c>
      <c r="AY1687">
        <v>108</v>
      </c>
      <c r="AZ1687" t="s">
        <v>159</v>
      </c>
      <c r="BA1687" t="s">
        <v>159</v>
      </c>
      <c r="BB1687" t="s">
        <v>159</v>
      </c>
    </row>
    <row r="1688" spans="1:54" x14ac:dyDescent="0.25">
      <c r="A1688">
        <v>1976</v>
      </c>
      <c r="B1688" t="s">
        <v>410</v>
      </c>
      <c r="C1688" t="s">
        <v>95</v>
      </c>
      <c r="D1688" t="s">
        <v>95</v>
      </c>
      <c r="E1688" t="str">
        <f>VLOOKUP(D1688,TeamsFranchises!$A$2:$B$121,2,FALSE)</f>
        <v>Baltimore Orioles</v>
      </c>
      <c r="F1688" t="s">
        <v>37</v>
      </c>
      <c r="G1688">
        <v>2</v>
      </c>
      <c r="H1688">
        <v>162</v>
      </c>
      <c r="I1688">
        <v>81</v>
      </c>
      <c r="J1688">
        <v>88</v>
      </c>
      <c r="K1688">
        <v>74</v>
      </c>
      <c r="L1688" t="s">
        <v>51</v>
      </c>
      <c r="N1688">
        <f t="shared" si="104"/>
        <v>0</v>
      </c>
      <c r="O1688" t="s">
        <v>51</v>
      </c>
      <c r="P1688">
        <f t="shared" si="105"/>
        <v>0</v>
      </c>
      <c r="Q1688" t="s">
        <v>51</v>
      </c>
      <c r="R1688">
        <f t="shared" si="106"/>
        <v>1</v>
      </c>
      <c r="S1688">
        <f t="shared" si="107"/>
        <v>0</v>
      </c>
      <c r="T1688" t="str">
        <f>IF('Teams-Start'!A1688&gt;=1903,"Y","N")</f>
        <v>Y</v>
      </c>
      <c r="U1688">
        <v>619</v>
      </c>
      <c r="V1688">
        <v>5457</v>
      </c>
      <c r="W1688">
        <v>1326</v>
      </c>
      <c r="X1688">
        <v>213</v>
      </c>
      <c r="Y1688">
        <v>28</v>
      </c>
      <c r="Z1688">
        <v>119</v>
      </c>
      <c r="AA1688">
        <v>519</v>
      </c>
      <c r="AB1688">
        <v>883</v>
      </c>
      <c r="AC1688">
        <v>150</v>
      </c>
      <c r="AD1688">
        <v>61</v>
      </c>
      <c r="AE1688">
        <v>23</v>
      </c>
      <c r="AF1688">
        <v>35</v>
      </c>
      <c r="AG1688">
        <v>598</v>
      </c>
      <c r="AH1688">
        <v>541</v>
      </c>
      <c r="AI1688">
        <v>3.32</v>
      </c>
      <c r="AJ1688">
        <v>59</v>
      </c>
      <c r="AK1688">
        <v>16</v>
      </c>
      <c r="AL1688">
        <v>23</v>
      </c>
      <c r="AM1688">
        <v>4406</v>
      </c>
      <c r="AN1688">
        <v>1396</v>
      </c>
      <c r="AO1688">
        <v>80</v>
      </c>
      <c r="AP1688">
        <v>489</v>
      </c>
      <c r="AQ1688">
        <v>678</v>
      </c>
      <c r="AR1688">
        <v>118</v>
      </c>
      <c r="AS1688">
        <v>157</v>
      </c>
      <c r="AT1688">
        <v>0.98199999999999998</v>
      </c>
      <c r="AU1688" t="s">
        <v>218</v>
      </c>
      <c r="AV1688" t="s">
        <v>504</v>
      </c>
      <c r="AW1688">
        <v>1058609</v>
      </c>
      <c r="AX1688">
        <v>94</v>
      </c>
      <c r="AY1688">
        <v>93</v>
      </c>
      <c r="AZ1688" t="s">
        <v>95</v>
      </c>
      <c r="BA1688" t="s">
        <v>95</v>
      </c>
      <c r="BB1688" t="s">
        <v>95</v>
      </c>
    </row>
    <row r="1689" spans="1:54" x14ac:dyDescent="0.25">
      <c r="A1689">
        <v>1976</v>
      </c>
      <c r="B1689" t="s">
        <v>410</v>
      </c>
      <c r="C1689" t="s">
        <v>54</v>
      </c>
      <c r="D1689" t="s">
        <v>54</v>
      </c>
      <c r="E1689" t="str">
        <f>VLOOKUP(D1689,TeamsFranchises!$A$2:$B$121,2,FALSE)</f>
        <v>Boston Red Sox</v>
      </c>
      <c r="F1689" t="s">
        <v>37</v>
      </c>
      <c r="G1689">
        <v>3</v>
      </c>
      <c r="H1689">
        <v>162</v>
      </c>
      <c r="I1689">
        <v>81</v>
      </c>
      <c r="J1689">
        <v>83</v>
      </c>
      <c r="K1689">
        <v>79</v>
      </c>
      <c r="L1689" t="s">
        <v>51</v>
      </c>
      <c r="N1689">
        <f t="shared" si="104"/>
        <v>0</v>
      </c>
      <c r="O1689" t="s">
        <v>51</v>
      </c>
      <c r="P1689">
        <f t="shared" si="105"/>
        <v>0</v>
      </c>
      <c r="Q1689" t="s">
        <v>51</v>
      </c>
      <c r="R1689">
        <f t="shared" si="106"/>
        <v>1</v>
      </c>
      <c r="S1689">
        <f t="shared" si="107"/>
        <v>0</v>
      </c>
      <c r="T1689" t="str">
        <f>IF('Teams-Start'!A1689&gt;=1903,"Y","N")</f>
        <v>Y</v>
      </c>
      <c r="U1689">
        <v>716</v>
      </c>
      <c r="V1689">
        <v>5511</v>
      </c>
      <c r="W1689">
        <v>1448</v>
      </c>
      <c r="X1689">
        <v>257</v>
      </c>
      <c r="Y1689">
        <v>53</v>
      </c>
      <c r="Z1689">
        <v>134</v>
      </c>
      <c r="AA1689">
        <v>500</v>
      </c>
      <c r="AB1689">
        <v>832</v>
      </c>
      <c r="AC1689">
        <v>95</v>
      </c>
      <c r="AD1689">
        <v>70</v>
      </c>
      <c r="AE1689">
        <v>29</v>
      </c>
      <c r="AF1689">
        <v>59</v>
      </c>
      <c r="AG1689">
        <v>660</v>
      </c>
      <c r="AH1689">
        <v>571</v>
      </c>
      <c r="AI1689">
        <v>3.52</v>
      </c>
      <c r="AJ1689">
        <v>49</v>
      </c>
      <c r="AK1689">
        <v>13</v>
      </c>
      <c r="AL1689">
        <v>27</v>
      </c>
      <c r="AM1689">
        <v>4374</v>
      </c>
      <c r="AN1689">
        <v>1495</v>
      </c>
      <c r="AO1689">
        <v>109</v>
      </c>
      <c r="AP1689">
        <v>409</v>
      </c>
      <c r="AQ1689">
        <v>673</v>
      </c>
      <c r="AR1689">
        <v>141</v>
      </c>
      <c r="AS1689">
        <v>148</v>
      </c>
      <c r="AT1689">
        <v>0.97799999999999998</v>
      </c>
      <c r="AU1689" t="s">
        <v>441</v>
      </c>
      <c r="AV1689" t="s">
        <v>493</v>
      </c>
      <c r="AW1689">
        <v>1895846</v>
      </c>
      <c r="AX1689">
        <v>113</v>
      </c>
      <c r="AY1689">
        <v>112</v>
      </c>
      <c r="AZ1689" t="s">
        <v>54</v>
      </c>
      <c r="BA1689" t="s">
        <v>54</v>
      </c>
      <c r="BB1689" t="s">
        <v>54</v>
      </c>
    </row>
    <row r="1690" spans="1:54" x14ac:dyDescent="0.25">
      <c r="A1690">
        <v>1976</v>
      </c>
      <c r="B1690" t="s">
        <v>410</v>
      </c>
      <c r="C1690" t="s">
        <v>537</v>
      </c>
      <c r="D1690" t="s">
        <v>520</v>
      </c>
      <c r="E1690" t="str">
        <f>VLOOKUP(D1690,TeamsFranchises!$A$2:$B$121,2,FALSE)</f>
        <v>Los Angeles Angels of Anaheim</v>
      </c>
      <c r="F1690" t="s">
        <v>8</v>
      </c>
      <c r="G1690">
        <v>4</v>
      </c>
      <c r="H1690">
        <v>162</v>
      </c>
      <c r="I1690">
        <v>81</v>
      </c>
      <c r="J1690">
        <v>76</v>
      </c>
      <c r="K1690">
        <v>86</v>
      </c>
      <c r="L1690" t="s">
        <v>51</v>
      </c>
      <c r="N1690">
        <f t="shared" si="104"/>
        <v>0</v>
      </c>
      <c r="O1690" t="s">
        <v>51</v>
      </c>
      <c r="P1690">
        <f t="shared" si="105"/>
        <v>0</v>
      </c>
      <c r="Q1690" t="s">
        <v>51</v>
      </c>
      <c r="R1690">
        <f t="shared" si="106"/>
        <v>1</v>
      </c>
      <c r="S1690">
        <f t="shared" si="107"/>
        <v>0</v>
      </c>
      <c r="T1690" t="str">
        <f>IF('Teams-Start'!A1690&gt;=1903,"Y","N")</f>
        <v>Y</v>
      </c>
      <c r="U1690">
        <v>550</v>
      </c>
      <c r="V1690">
        <v>5385</v>
      </c>
      <c r="W1690">
        <v>1265</v>
      </c>
      <c r="X1690">
        <v>210</v>
      </c>
      <c r="Y1690">
        <v>23</v>
      </c>
      <c r="Z1690">
        <v>63</v>
      </c>
      <c r="AA1690">
        <v>534</v>
      </c>
      <c r="AB1690">
        <v>812</v>
      </c>
      <c r="AC1690">
        <v>126</v>
      </c>
      <c r="AD1690">
        <v>80</v>
      </c>
      <c r="AE1690">
        <v>42</v>
      </c>
      <c r="AF1690">
        <v>48</v>
      </c>
      <c r="AG1690">
        <v>631</v>
      </c>
      <c r="AH1690">
        <v>551</v>
      </c>
      <c r="AI1690">
        <v>3.36</v>
      </c>
      <c r="AJ1690">
        <v>64</v>
      </c>
      <c r="AK1690">
        <v>15</v>
      </c>
      <c r="AL1690">
        <v>17</v>
      </c>
      <c r="AM1690">
        <v>4432</v>
      </c>
      <c r="AN1690">
        <v>1323</v>
      </c>
      <c r="AO1690">
        <v>95</v>
      </c>
      <c r="AP1690">
        <v>553</v>
      </c>
      <c r="AQ1690">
        <v>992</v>
      </c>
      <c r="AR1690">
        <v>150</v>
      </c>
      <c r="AS1690">
        <v>139</v>
      </c>
      <c r="AT1690">
        <v>0.97699999999999998</v>
      </c>
      <c r="AU1690" t="s">
        <v>538</v>
      </c>
      <c r="AV1690" t="s">
        <v>543</v>
      </c>
      <c r="AW1690">
        <v>1006774</v>
      </c>
      <c r="AX1690">
        <v>93</v>
      </c>
      <c r="AY1690">
        <v>94</v>
      </c>
      <c r="AZ1690" t="s">
        <v>537</v>
      </c>
      <c r="BA1690" t="s">
        <v>537</v>
      </c>
      <c r="BB1690" t="s">
        <v>537</v>
      </c>
    </row>
    <row r="1691" spans="1:54" x14ac:dyDescent="0.25">
      <c r="A1691">
        <v>1976</v>
      </c>
      <c r="B1691" t="s">
        <v>410</v>
      </c>
      <c r="C1691" t="s">
        <v>415</v>
      </c>
      <c r="D1691" t="s">
        <v>416</v>
      </c>
      <c r="E1691" t="str">
        <f>VLOOKUP(D1691,TeamsFranchises!$A$2:$B$121,2,FALSE)</f>
        <v>Chicago White Sox</v>
      </c>
      <c r="F1691" t="s">
        <v>8</v>
      </c>
      <c r="G1691">
        <v>6</v>
      </c>
      <c r="H1691">
        <v>161</v>
      </c>
      <c r="I1691">
        <v>80</v>
      </c>
      <c r="J1691">
        <v>64</v>
      </c>
      <c r="K1691">
        <v>97</v>
      </c>
      <c r="L1691" t="s">
        <v>51</v>
      </c>
      <c r="N1691">
        <f t="shared" si="104"/>
        <v>0</v>
      </c>
      <c r="O1691" t="s">
        <v>51</v>
      </c>
      <c r="P1691">
        <f t="shared" si="105"/>
        <v>0</v>
      </c>
      <c r="Q1691" t="s">
        <v>51</v>
      </c>
      <c r="R1691">
        <f t="shared" si="106"/>
        <v>1</v>
      </c>
      <c r="S1691">
        <f t="shared" si="107"/>
        <v>0</v>
      </c>
      <c r="T1691" t="str">
        <f>IF('Teams-Start'!A1691&gt;=1903,"Y","N")</f>
        <v>Y</v>
      </c>
      <c r="U1691">
        <v>586</v>
      </c>
      <c r="V1691">
        <v>5532</v>
      </c>
      <c r="W1691">
        <v>1410</v>
      </c>
      <c r="X1691">
        <v>209</v>
      </c>
      <c r="Y1691">
        <v>46</v>
      </c>
      <c r="Z1691">
        <v>73</v>
      </c>
      <c r="AA1691">
        <v>471</v>
      </c>
      <c r="AB1691">
        <v>739</v>
      </c>
      <c r="AC1691">
        <v>120</v>
      </c>
      <c r="AD1691">
        <v>53</v>
      </c>
      <c r="AE1691">
        <v>34</v>
      </c>
      <c r="AF1691">
        <v>55</v>
      </c>
      <c r="AG1691">
        <v>745</v>
      </c>
      <c r="AH1691">
        <v>684</v>
      </c>
      <c r="AI1691">
        <v>4.25</v>
      </c>
      <c r="AJ1691">
        <v>54</v>
      </c>
      <c r="AK1691">
        <v>10</v>
      </c>
      <c r="AL1691">
        <v>22</v>
      </c>
      <c r="AM1691">
        <v>4344</v>
      </c>
      <c r="AN1691">
        <v>1460</v>
      </c>
      <c r="AO1691">
        <v>87</v>
      </c>
      <c r="AP1691">
        <v>600</v>
      </c>
      <c r="AQ1691">
        <v>802</v>
      </c>
      <c r="AR1691">
        <v>130</v>
      </c>
      <c r="AS1691">
        <v>155</v>
      </c>
      <c r="AT1691">
        <v>0.97899999999999998</v>
      </c>
      <c r="AU1691" t="s">
        <v>417</v>
      </c>
      <c r="AV1691" t="s">
        <v>450</v>
      </c>
      <c r="AW1691">
        <v>914945</v>
      </c>
      <c r="AX1691">
        <v>101</v>
      </c>
      <c r="AY1691">
        <v>102</v>
      </c>
      <c r="AZ1691" t="s">
        <v>416</v>
      </c>
      <c r="BA1691" t="s">
        <v>415</v>
      </c>
      <c r="BB1691" t="s">
        <v>415</v>
      </c>
    </row>
    <row r="1692" spans="1:54" x14ac:dyDescent="0.25">
      <c r="A1692">
        <v>1976</v>
      </c>
      <c r="B1692" t="s">
        <v>157</v>
      </c>
      <c r="C1692" t="s">
        <v>161</v>
      </c>
      <c r="D1692" t="s">
        <v>162</v>
      </c>
      <c r="E1692" t="str">
        <f>VLOOKUP(D1692,TeamsFranchises!$A$2:$B$121,2,FALSE)</f>
        <v>Chicago Cubs</v>
      </c>
      <c r="F1692" t="s">
        <v>37</v>
      </c>
      <c r="G1692">
        <v>4</v>
      </c>
      <c r="H1692">
        <v>162</v>
      </c>
      <c r="I1692">
        <v>81</v>
      </c>
      <c r="J1692">
        <v>75</v>
      </c>
      <c r="K1692">
        <v>87</v>
      </c>
      <c r="L1692" t="s">
        <v>51</v>
      </c>
      <c r="N1692">
        <f t="shared" si="104"/>
        <v>0</v>
      </c>
      <c r="O1692" t="s">
        <v>51</v>
      </c>
      <c r="P1692">
        <f t="shared" si="105"/>
        <v>0</v>
      </c>
      <c r="Q1692" t="s">
        <v>51</v>
      </c>
      <c r="R1692">
        <f t="shared" si="106"/>
        <v>1</v>
      </c>
      <c r="S1692">
        <f t="shared" si="107"/>
        <v>0</v>
      </c>
      <c r="T1692" t="str">
        <f>IF('Teams-Start'!A1692&gt;=1903,"Y","N")</f>
        <v>Y</v>
      </c>
      <c r="U1692">
        <v>611</v>
      </c>
      <c r="V1692">
        <v>5519</v>
      </c>
      <c r="W1692">
        <v>1386</v>
      </c>
      <c r="X1692">
        <v>216</v>
      </c>
      <c r="Y1692">
        <v>24</v>
      </c>
      <c r="Z1692">
        <v>105</v>
      </c>
      <c r="AA1692">
        <v>490</v>
      </c>
      <c r="AB1692">
        <v>834</v>
      </c>
      <c r="AC1692">
        <v>74</v>
      </c>
      <c r="AD1692">
        <v>74</v>
      </c>
      <c r="AE1692">
        <v>30</v>
      </c>
      <c r="AF1692">
        <v>41</v>
      </c>
      <c r="AG1692">
        <v>728</v>
      </c>
      <c r="AH1692">
        <v>643</v>
      </c>
      <c r="AI1692">
        <v>3.93</v>
      </c>
      <c r="AJ1692">
        <v>27</v>
      </c>
      <c r="AK1692">
        <v>12</v>
      </c>
      <c r="AL1692">
        <v>33</v>
      </c>
      <c r="AM1692">
        <v>4414</v>
      </c>
      <c r="AN1692">
        <v>1511</v>
      </c>
      <c r="AO1692">
        <v>123</v>
      </c>
      <c r="AP1692">
        <v>490</v>
      </c>
      <c r="AQ1692">
        <v>850</v>
      </c>
      <c r="AR1692">
        <v>140</v>
      </c>
      <c r="AS1692">
        <v>145</v>
      </c>
      <c r="AT1692">
        <v>0.97799999999999998</v>
      </c>
      <c r="AU1692" t="s">
        <v>434</v>
      </c>
      <c r="AV1692" t="s">
        <v>473</v>
      </c>
      <c r="AW1692">
        <v>1026217</v>
      </c>
      <c r="AX1692">
        <v>108</v>
      </c>
      <c r="AY1692">
        <v>109</v>
      </c>
      <c r="AZ1692" t="s">
        <v>162</v>
      </c>
      <c r="BA1692" t="s">
        <v>161</v>
      </c>
      <c r="BB1692" t="s">
        <v>161</v>
      </c>
    </row>
    <row r="1693" spans="1:54" x14ac:dyDescent="0.25">
      <c r="A1693">
        <v>1976</v>
      </c>
      <c r="B1693" t="s">
        <v>157</v>
      </c>
      <c r="C1693" t="s">
        <v>167</v>
      </c>
      <c r="D1693" t="s">
        <v>167</v>
      </c>
      <c r="E1693" t="str">
        <f>VLOOKUP(D1693,TeamsFranchises!$A$2:$B$121,2,FALSE)</f>
        <v>Cincinnati Reds</v>
      </c>
      <c r="F1693" t="s">
        <v>8</v>
      </c>
      <c r="G1693">
        <v>1</v>
      </c>
      <c r="H1693">
        <v>162</v>
      </c>
      <c r="I1693">
        <v>81</v>
      </c>
      <c r="J1693">
        <v>102</v>
      </c>
      <c r="K1693">
        <v>60</v>
      </c>
      <c r="L1693" t="s">
        <v>76</v>
      </c>
      <c r="N1693">
        <f t="shared" si="104"/>
        <v>0</v>
      </c>
      <c r="O1693" t="s">
        <v>76</v>
      </c>
      <c r="P1693">
        <f t="shared" si="105"/>
        <v>1</v>
      </c>
      <c r="Q1693" t="s">
        <v>76</v>
      </c>
      <c r="R1693">
        <f t="shared" si="106"/>
        <v>0</v>
      </c>
      <c r="S1693">
        <f t="shared" si="107"/>
        <v>1</v>
      </c>
      <c r="T1693" t="str">
        <f>IF('Teams-Start'!A1693&gt;=1903,"Y","N")</f>
        <v>Y</v>
      </c>
      <c r="U1693">
        <v>857</v>
      </c>
      <c r="V1693">
        <v>5702</v>
      </c>
      <c r="W1693">
        <v>1599</v>
      </c>
      <c r="X1693">
        <v>271</v>
      </c>
      <c r="Y1693">
        <v>63</v>
      </c>
      <c r="Z1693">
        <v>141</v>
      </c>
      <c r="AA1693">
        <v>681</v>
      </c>
      <c r="AB1693">
        <v>902</v>
      </c>
      <c r="AC1693">
        <v>210</v>
      </c>
      <c r="AD1693">
        <v>57</v>
      </c>
      <c r="AE1693">
        <v>28</v>
      </c>
      <c r="AF1693">
        <v>60</v>
      </c>
      <c r="AG1693">
        <v>633</v>
      </c>
      <c r="AH1693">
        <v>573</v>
      </c>
      <c r="AI1693">
        <v>3.51</v>
      </c>
      <c r="AJ1693">
        <v>33</v>
      </c>
      <c r="AK1693">
        <v>12</v>
      </c>
      <c r="AL1693">
        <v>45</v>
      </c>
      <c r="AM1693">
        <v>4413</v>
      </c>
      <c r="AN1693">
        <v>1436</v>
      </c>
      <c r="AO1693">
        <v>100</v>
      </c>
      <c r="AP1693">
        <v>491</v>
      </c>
      <c r="AQ1693">
        <v>790</v>
      </c>
      <c r="AR1693">
        <v>102</v>
      </c>
      <c r="AS1693">
        <v>157</v>
      </c>
      <c r="AT1693">
        <v>0.98399999999999999</v>
      </c>
      <c r="AU1693" t="s">
        <v>165</v>
      </c>
      <c r="AV1693" t="s">
        <v>565</v>
      </c>
      <c r="AW1693">
        <v>2629708</v>
      </c>
      <c r="AX1693">
        <v>102</v>
      </c>
      <c r="AY1693">
        <v>100</v>
      </c>
      <c r="AZ1693" t="s">
        <v>167</v>
      </c>
      <c r="BA1693" t="s">
        <v>167</v>
      </c>
      <c r="BB1693" t="s">
        <v>167</v>
      </c>
    </row>
    <row r="1694" spans="1:54" x14ac:dyDescent="0.25">
      <c r="A1694">
        <v>1976</v>
      </c>
      <c r="B1694" t="s">
        <v>410</v>
      </c>
      <c r="C1694" t="s">
        <v>64</v>
      </c>
      <c r="D1694" t="s">
        <v>64</v>
      </c>
      <c r="E1694" t="str">
        <f>VLOOKUP(D1694,TeamsFranchises!$A$2:$B$121,2,FALSE)</f>
        <v>Cleveland Indians</v>
      </c>
      <c r="F1694" t="s">
        <v>37</v>
      </c>
      <c r="G1694">
        <v>4</v>
      </c>
      <c r="H1694">
        <v>159</v>
      </c>
      <c r="I1694">
        <v>79</v>
      </c>
      <c r="J1694">
        <v>81</v>
      </c>
      <c r="K1694">
        <v>78</v>
      </c>
      <c r="L1694" t="s">
        <v>51</v>
      </c>
      <c r="N1694">
        <f t="shared" si="104"/>
        <v>0</v>
      </c>
      <c r="O1694" t="s">
        <v>51</v>
      </c>
      <c r="P1694">
        <f t="shared" si="105"/>
        <v>0</v>
      </c>
      <c r="Q1694" t="s">
        <v>51</v>
      </c>
      <c r="R1694">
        <f t="shared" si="106"/>
        <v>1</v>
      </c>
      <c r="S1694">
        <f t="shared" si="107"/>
        <v>0</v>
      </c>
      <c r="T1694" t="str">
        <f>IF('Teams-Start'!A1694&gt;=1903,"Y","N")</f>
        <v>Y</v>
      </c>
      <c r="U1694">
        <v>615</v>
      </c>
      <c r="V1694">
        <v>5412</v>
      </c>
      <c r="W1694">
        <v>1423</v>
      </c>
      <c r="X1694">
        <v>189</v>
      </c>
      <c r="Y1694">
        <v>38</v>
      </c>
      <c r="Z1694">
        <v>85</v>
      </c>
      <c r="AA1694">
        <v>479</v>
      </c>
      <c r="AB1694">
        <v>631</v>
      </c>
      <c r="AC1694">
        <v>75</v>
      </c>
      <c r="AD1694">
        <v>69</v>
      </c>
      <c r="AE1694">
        <v>11</v>
      </c>
      <c r="AF1694">
        <v>60</v>
      </c>
      <c r="AG1694">
        <v>615</v>
      </c>
      <c r="AH1694">
        <v>552</v>
      </c>
      <c r="AI1694">
        <v>3.47</v>
      </c>
      <c r="AJ1694">
        <v>30</v>
      </c>
      <c r="AK1694">
        <v>17</v>
      </c>
      <c r="AL1694">
        <v>46</v>
      </c>
      <c r="AM1694">
        <v>4296</v>
      </c>
      <c r="AN1694">
        <v>1361</v>
      </c>
      <c r="AO1694">
        <v>80</v>
      </c>
      <c r="AP1694">
        <v>533</v>
      </c>
      <c r="AQ1694">
        <v>928</v>
      </c>
      <c r="AR1694">
        <v>121</v>
      </c>
      <c r="AS1694">
        <v>159</v>
      </c>
      <c r="AT1694">
        <v>0.98</v>
      </c>
      <c r="AU1694" t="s">
        <v>487</v>
      </c>
      <c r="AV1694" t="s">
        <v>498</v>
      </c>
      <c r="AW1694">
        <v>948776</v>
      </c>
      <c r="AX1694">
        <v>98</v>
      </c>
      <c r="AY1694">
        <v>98</v>
      </c>
      <c r="AZ1694" t="s">
        <v>64</v>
      </c>
      <c r="BA1694" t="s">
        <v>64</v>
      </c>
      <c r="BB1694" t="s">
        <v>64</v>
      </c>
    </row>
    <row r="1695" spans="1:54" x14ac:dyDescent="0.25">
      <c r="A1695">
        <v>1976</v>
      </c>
      <c r="B1695" t="s">
        <v>410</v>
      </c>
      <c r="C1695" t="s">
        <v>419</v>
      </c>
      <c r="D1695" t="s">
        <v>419</v>
      </c>
      <c r="E1695" t="str">
        <f>VLOOKUP(D1695,TeamsFranchises!$A$2:$B$121,2,FALSE)</f>
        <v>Detroit Tigers</v>
      </c>
      <c r="F1695" t="s">
        <v>37</v>
      </c>
      <c r="G1695">
        <v>5</v>
      </c>
      <c r="H1695">
        <v>161</v>
      </c>
      <c r="I1695">
        <v>80</v>
      </c>
      <c r="J1695">
        <v>74</v>
      </c>
      <c r="K1695">
        <v>87</v>
      </c>
      <c r="L1695" t="s">
        <v>51</v>
      </c>
      <c r="N1695">
        <f t="shared" si="104"/>
        <v>0</v>
      </c>
      <c r="O1695" t="s">
        <v>51</v>
      </c>
      <c r="P1695">
        <f t="shared" si="105"/>
        <v>0</v>
      </c>
      <c r="Q1695" t="s">
        <v>51</v>
      </c>
      <c r="R1695">
        <f t="shared" si="106"/>
        <v>1</v>
      </c>
      <c r="S1695">
        <f t="shared" si="107"/>
        <v>0</v>
      </c>
      <c r="T1695" t="str">
        <f>IF('Teams-Start'!A1695&gt;=1903,"Y","N")</f>
        <v>Y</v>
      </c>
      <c r="U1695">
        <v>609</v>
      </c>
      <c r="V1695">
        <v>5441</v>
      </c>
      <c r="W1695">
        <v>1401</v>
      </c>
      <c r="X1695">
        <v>207</v>
      </c>
      <c r="Y1695">
        <v>38</v>
      </c>
      <c r="Z1695">
        <v>101</v>
      </c>
      <c r="AA1695">
        <v>450</v>
      </c>
      <c r="AB1695">
        <v>730</v>
      </c>
      <c r="AC1695">
        <v>107</v>
      </c>
      <c r="AD1695">
        <v>59</v>
      </c>
      <c r="AE1695">
        <v>31</v>
      </c>
      <c r="AF1695">
        <v>50</v>
      </c>
      <c r="AG1695">
        <v>709</v>
      </c>
      <c r="AH1695">
        <v>615</v>
      </c>
      <c r="AI1695">
        <v>3.87</v>
      </c>
      <c r="AJ1695">
        <v>55</v>
      </c>
      <c r="AK1695">
        <v>12</v>
      </c>
      <c r="AL1695">
        <v>20</v>
      </c>
      <c r="AM1695">
        <v>4294</v>
      </c>
      <c r="AN1695">
        <v>1426</v>
      </c>
      <c r="AO1695">
        <v>101</v>
      </c>
      <c r="AP1695">
        <v>550</v>
      </c>
      <c r="AQ1695">
        <v>738</v>
      </c>
      <c r="AR1695">
        <v>168</v>
      </c>
      <c r="AS1695">
        <v>161</v>
      </c>
      <c r="AT1695">
        <v>0.97399999999999998</v>
      </c>
      <c r="AU1695" t="s">
        <v>420</v>
      </c>
      <c r="AV1695" t="s">
        <v>518</v>
      </c>
      <c r="AW1695">
        <v>1467020</v>
      </c>
      <c r="AX1695">
        <v>103</v>
      </c>
      <c r="AY1695">
        <v>105</v>
      </c>
      <c r="AZ1695" t="s">
        <v>419</v>
      </c>
      <c r="BA1695" t="s">
        <v>419</v>
      </c>
      <c r="BB1695" t="s">
        <v>419</v>
      </c>
    </row>
    <row r="1696" spans="1:54" x14ac:dyDescent="0.25">
      <c r="A1696">
        <v>1976</v>
      </c>
      <c r="B1696" t="s">
        <v>157</v>
      </c>
      <c r="C1696" t="s">
        <v>528</v>
      </c>
      <c r="D1696" t="s">
        <v>528</v>
      </c>
      <c r="E1696" t="str">
        <f>VLOOKUP(D1696,TeamsFranchises!$A$2:$B$121,2,FALSE)</f>
        <v>Houston Astros</v>
      </c>
      <c r="F1696" t="s">
        <v>8</v>
      </c>
      <c r="G1696">
        <v>3</v>
      </c>
      <c r="H1696">
        <v>162</v>
      </c>
      <c r="I1696">
        <v>82</v>
      </c>
      <c r="J1696">
        <v>80</v>
      </c>
      <c r="K1696">
        <v>82</v>
      </c>
      <c r="L1696" t="s">
        <v>51</v>
      </c>
      <c r="N1696">
        <f t="shared" si="104"/>
        <v>0</v>
      </c>
      <c r="O1696" t="s">
        <v>51</v>
      </c>
      <c r="P1696">
        <f t="shared" si="105"/>
        <v>0</v>
      </c>
      <c r="Q1696" t="s">
        <v>51</v>
      </c>
      <c r="R1696">
        <f t="shared" si="106"/>
        <v>1</v>
      </c>
      <c r="S1696">
        <f t="shared" si="107"/>
        <v>0</v>
      </c>
      <c r="T1696" t="str">
        <f>IF('Teams-Start'!A1696&gt;=1903,"Y","N")</f>
        <v>Y</v>
      </c>
      <c r="U1696">
        <v>625</v>
      </c>
      <c r="V1696">
        <v>5464</v>
      </c>
      <c r="W1696">
        <v>1401</v>
      </c>
      <c r="X1696">
        <v>195</v>
      </c>
      <c r="Y1696">
        <v>50</v>
      </c>
      <c r="Z1696">
        <v>66</v>
      </c>
      <c r="AA1696">
        <v>530</v>
      </c>
      <c r="AB1696">
        <v>719</v>
      </c>
      <c r="AC1696">
        <v>150</v>
      </c>
      <c r="AD1696">
        <v>57</v>
      </c>
      <c r="AE1696">
        <v>21</v>
      </c>
      <c r="AF1696">
        <v>39</v>
      </c>
      <c r="AG1696">
        <v>657</v>
      </c>
      <c r="AH1696">
        <v>571</v>
      </c>
      <c r="AI1696">
        <v>3.56</v>
      </c>
      <c r="AJ1696">
        <v>42</v>
      </c>
      <c r="AK1696">
        <v>17</v>
      </c>
      <c r="AL1696">
        <v>29</v>
      </c>
      <c r="AM1696">
        <v>4333</v>
      </c>
      <c r="AN1696">
        <v>1349</v>
      </c>
      <c r="AO1696">
        <v>82</v>
      </c>
      <c r="AP1696">
        <v>662</v>
      </c>
      <c r="AQ1696">
        <v>780</v>
      </c>
      <c r="AR1696">
        <v>140</v>
      </c>
      <c r="AS1696">
        <v>155</v>
      </c>
      <c r="AT1696">
        <v>0.97799999999999998</v>
      </c>
      <c r="AU1696" t="s">
        <v>539</v>
      </c>
      <c r="AV1696" t="s">
        <v>540</v>
      </c>
      <c r="AW1696">
        <v>886146</v>
      </c>
      <c r="AX1696">
        <v>91</v>
      </c>
      <c r="AY1696">
        <v>91</v>
      </c>
      <c r="AZ1696" t="s">
        <v>528</v>
      </c>
      <c r="BA1696" t="s">
        <v>528</v>
      </c>
      <c r="BB1696" t="s">
        <v>528</v>
      </c>
    </row>
    <row r="1697" spans="1:54" x14ac:dyDescent="0.25">
      <c r="A1697">
        <v>1976</v>
      </c>
      <c r="B1697" t="s">
        <v>410</v>
      </c>
      <c r="C1697" t="s">
        <v>509</v>
      </c>
      <c r="D1697" t="s">
        <v>548</v>
      </c>
      <c r="E1697" t="str">
        <f>VLOOKUP(D1697,TeamsFranchises!$A$2:$B$121,2,FALSE)</f>
        <v>Kansas City Royals</v>
      </c>
      <c r="F1697" t="s">
        <v>8</v>
      </c>
      <c r="G1697">
        <v>1</v>
      </c>
      <c r="H1697">
        <v>162</v>
      </c>
      <c r="I1697">
        <v>81</v>
      </c>
      <c r="J1697">
        <v>90</v>
      </c>
      <c r="K1697">
        <v>72</v>
      </c>
      <c r="L1697" t="s">
        <v>76</v>
      </c>
      <c r="N1697">
        <f t="shared" si="104"/>
        <v>0</v>
      </c>
      <c r="O1697" t="s">
        <v>51</v>
      </c>
      <c r="P1697">
        <f t="shared" si="105"/>
        <v>0</v>
      </c>
      <c r="Q1697" t="s">
        <v>51</v>
      </c>
      <c r="R1697">
        <f t="shared" si="106"/>
        <v>1</v>
      </c>
      <c r="S1697">
        <f t="shared" si="107"/>
        <v>0</v>
      </c>
      <c r="T1697" t="str">
        <f>IF('Teams-Start'!A1697&gt;=1903,"Y","N")</f>
        <v>Y</v>
      </c>
      <c r="U1697">
        <v>713</v>
      </c>
      <c r="V1697">
        <v>5540</v>
      </c>
      <c r="W1697">
        <v>1490</v>
      </c>
      <c r="X1697">
        <v>259</v>
      </c>
      <c r="Y1697">
        <v>57</v>
      </c>
      <c r="Z1697">
        <v>65</v>
      </c>
      <c r="AA1697">
        <v>484</v>
      </c>
      <c r="AB1697">
        <v>650</v>
      </c>
      <c r="AC1697">
        <v>218</v>
      </c>
      <c r="AD1697">
        <v>106</v>
      </c>
      <c r="AE1697">
        <v>31</v>
      </c>
      <c r="AF1697">
        <v>71</v>
      </c>
      <c r="AG1697">
        <v>611</v>
      </c>
      <c r="AH1697">
        <v>525</v>
      </c>
      <c r="AI1697">
        <v>3.21</v>
      </c>
      <c r="AJ1697">
        <v>41</v>
      </c>
      <c r="AK1697">
        <v>12</v>
      </c>
      <c r="AL1697">
        <v>35</v>
      </c>
      <c r="AM1697">
        <v>4417</v>
      </c>
      <c r="AN1697">
        <v>1356</v>
      </c>
      <c r="AO1697">
        <v>83</v>
      </c>
      <c r="AP1697">
        <v>493</v>
      </c>
      <c r="AQ1697">
        <v>735</v>
      </c>
      <c r="AR1697">
        <v>139</v>
      </c>
      <c r="AS1697">
        <v>147</v>
      </c>
      <c r="AT1697">
        <v>0.97799999999999998</v>
      </c>
      <c r="AU1697" t="s">
        <v>549</v>
      </c>
      <c r="AV1697" t="s">
        <v>570</v>
      </c>
      <c r="AW1697">
        <v>1680265</v>
      </c>
      <c r="AX1697">
        <v>102</v>
      </c>
      <c r="AY1697">
        <v>100</v>
      </c>
      <c r="AZ1697" t="s">
        <v>548</v>
      </c>
      <c r="BA1697" t="s">
        <v>509</v>
      </c>
      <c r="BB1697" t="s">
        <v>509</v>
      </c>
    </row>
    <row r="1698" spans="1:54" x14ac:dyDescent="0.25">
      <c r="A1698">
        <v>1976</v>
      </c>
      <c r="B1698" t="s">
        <v>157</v>
      </c>
      <c r="C1698" t="s">
        <v>511</v>
      </c>
      <c r="D1698" t="s">
        <v>260</v>
      </c>
      <c r="E1698" t="str">
        <f>VLOOKUP(D1698,TeamsFranchises!$A$2:$B$121,2,FALSE)</f>
        <v>Los Angeles Dodgers</v>
      </c>
      <c r="F1698" t="s">
        <v>8</v>
      </c>
      <c r="G1698">
        <v>2</v>
      </c>
      <c r="H1698">
        <v>162</v>
      </c>
      <c r="I1698">
        <v>81</v>
      </c>
      <c r="J1698">
        <v>92</v>
      </c>
      <c r="K1698">
        <v>70</v>
      </c>
      <c r="L1698" t="s">
        <v>51</v>
      </c>
      <c r="N1698">
        <f t="shared" si="104"/>
        <v>0</v>
      </c>
      <c r="O1698" t="s">
        <v>51</v>
      </c>
      <c r="P1698">
        <f t="shared" si="105"/>
        <v>0</v>
      </c>
      <c r="Q1698" t="s">
        <v>51</v>
      </c>
      <c r="R1698">
        <f t="shared" si="106"/>
        <v>1</v>
      </c>
      <c r="S1698">
        <f t="shared" si="107"/>
        <v>0</v>
      </c>
      <c r="T1698" t="str">
        <f>IF('Teams-Start'!A1698&gt;=1903,"Y","N")</f>
        <v>Y</v>
      </c>
      <c r="U1698">
        <v>608</v>
      </c>
      <c r="V1698">
        <v>5472</v>
      </c>
      <c r="W1698">
        <v>1371</v>
      </c>
      <c r="X1698">
        <v>200</v>
      </c>
      <c r="Y1698">
        <v>34</v>
      </c>
      <c r="Z1698">
        <v>91</v>
      </c>
      <c r="AA1698">
        <v>486</v>
      </c>
      <c r="AB1698">
        <v>744</v>
      </c>
      <c r="AC1698">
        <v>144</v>
      </c>
      <c r="AD1698">
        <v>55</v>
      </c>
      <c r="AE1698">
        <v>29</v>
      </c>
      <c r="AF1698">
        <v>47</v>
      </c>
      <c r="AG1698">
        <v>543</v>
      </c>
      <c r="AH1698">
        <v>493</v>
      </c>
      <c r="AI1698">
        <v>3.02</v>
      </c>
      <c r="AJ1698">
        <v>47</v>
      </c>
      <c r="AK1698">
        <v>17</v>
      </c>
      <c r="AL1698">
        <v>28</v>
      </c>
      <c r="AM1698">
        <v>4412</v>
      </c>
      <c r="AN1698">
        <v>1330</v>
      </c>
      <c r="AO1698">
        <v>97</v>
      </c>
      <c r="AP1698">
        <v>479</v>
      </c>
      <c r="AQ1698">
        <v>747</v>
      </c>
      <c r="AR1698">
        <v>128</v>
      </c>
      <c r="AS1698">
        <v>154</v>
      </c>
      <c r="AT1698">
        <v>0.98</v>
      </c>
      <c r="AU1698" t="s">
        <v>512</v>
      </c>
      <c r="AV1698" t="s">
        <v>531</v>
      </c>
      <c r="AW1698">
        <v>2386301</v>
      </c>
      <c r="AX1698">
        <v>98</v>
      </c>
      <c r="AY1698">
        <v>97</v>
      </c>
      <c r="AZ1698" t="s">
        <v>260</v>
      </c>
      <c r="BA1698" t="s">
        <v>511</v>
      </c>
      <c r="BB1698" t="s">
        <v>511</v>
      </c>
    </row>
    <row r="1699" spans="1:54" x14ac:dyDescent="0.25">
      <c r="A1699">
        <v>1976</v>
      </c>
      <c r="B1699" t="s">
        <v>410</v>
      </c>
      <c r="C1699" t="s">
        <v>426</v>
      </c>
      <c r="D1699" t="s">
        <v>426</v>
      </c>
      <c r="E1699" t="str">
        <f>VLOOKUP(D1699,TeamsFranchises!$A$2:$B$121,2,FALSE)</f>
        <v>Minnesota Twins</v>
      </c>
      <c r="F1699" t="s">
        <v>8</v>
      </c>
      <c r="G1699">
        <v>3</v>
      </c>
      <c r="H1699">
        <v>162</v>
      </c>
      <c r="I1699">
        <v>81</v>
      </c>
      <c r="J1699">
        <v>85</v>
      </c>
      <c r="K1699">
        <v>77</v>
      </c>
      <c r="L1699" t="s">
        <v>51</v>
      </c>
      <c r="N1699">
        <f t="shared" si="104"/>
        <v>0</v>
      </c>
      <c r="O1699" t="s">
        <v>51</v>
      </c>
      <c r="P1699">
        <f t="shared" si="105"/>
        <v>0</v>
      </c>
      <c r="Q1699" t="s">
        <v>51</v>
      </c>
      <c r="R1699">
        <f t="shared" si="106"/>
        <v>1</v>
      </c>
      <c r="S1699">
        <f t="shared" si="107"/>
        <v>0</v>
      </c>
      <c r="T1699" t="str">
        <f>IF('Teams-Start'!A1699&gt;=1903,"Y","N")</f>
        <v>Y</v>
      </c>
      <c r="U1699">
        <v>743</v>
      </c>
      <c r="V1699">
        <v>5574</v>
      </c>
      <c r="W1699">
        <v>1526</v>
      </c>
      <c r="X1699">
        <v>222</v>
      </c>
      <c r="Y1699">
        <v>51</v>
      </c>
      <c r="Z1699">
        <v>81</v>
      </c>
      <c r="AA1699">
        <v>550</v>
      </c>
      <c r="AB1699">
        <v>714</v>
      </c>
      <c r="AC1699">
        <v>146</v>
      </c>
      <c r="AD1699">
        <v>75</v>
      </c>
      <c r="AE1699">
        <v>41</v>
      </c>
      <c r="AF1699">
        <v>49</v>
      </c>
      <c r="AG1699">
        <v>704</v>
      </c>
      <c r="AH1699">
        <v>599</v>
      </c>
      <c r="AI1699">
        <v>3.69</v>
      </c>
      <c r="AJ1699">
        <v>29</v>
      </c>
      <c r="AK1699">
        <v>11</v>
      </c>
      <c r="AL1699">
        <v>23</v>
      </c>
      <c r="AM1699">
        <v>4377</v>
      </c>
      <c r="AN1699">
        <v>1421</v>
      </c>
      <c r="AO1699">
        <v>89</v>
      </c>
      <c r="AP1699">
        <v>610</v>
      </c>
      <c r="AQ1699">
        <v>762</v>
      </c>
      <c r="AR1699">
        <v>172</v>
      </c>
      <c r="AS1699">
        <v>182</v>
      </c>
      <c r="AT1699">
        <v>0.97299999999999998</v>
      </c>
      <c r="AU1699" t="s">
        <v>523</v>
      </c>
      <c r="AV1699" t="s">
        <v>524</v>
      </c>
      <c r="AW1699">
        <v>715394</v>
      </c>
      <c r="AX1699">
        <v>103</v>
      </c>
      <c r="AY1699">
        <v>102</v>
      </c>
      <c r="AZ1699" t="s">
        <v>426</v>
      </c>
      <c r="BA1699" t="s">
        <v>426</v>
      </c>
      <c r="BB1699" t="s">
        <v>426</v>
      </c>
    </row>
    <row r="1700" spans="1:54" x14ac:dyDescent="0.25">
      <c r="A1700">
        <v>1976</v>
      </c>
      <c r="B1700" t="s">
        <v>410</v>
      </c>
      <c r="C1700" t="s">
        <v>563</v>
      </c>
      <c r="D1700" t="s">
        <v>282</v>
      </c>
      <c r="E1700" t="str">
        <f>VLOOKUP(D1700,TeamsFranchises!$A$2:$B$121,2,FALSE)</f>
        <v>Milwaukee Brewers</v>
      </c>
      <c r="F1700" t="s">
        <v>37</v>
      </c>
      <c r="G1700">
        <v>6</v>
      </c>
      <c r="H1700">
        <v>161</v>
      </c>
      <c r="I1700">
        <v>81</v>
      </c>
      <c r="J1700">
        <v>66</v>
      </c>
      <c r="K1700">
        <v>95</v>
      </c>
      <c r="L1700" t="s">
        <v>51</v>
      </c>
      <c r="N1700">
        <f t="shared" si="104"/>
        <v>0</v>
      </c>
      <c r="O1700" t="s">
        <v>51</v>
      </c>
      <c r="P1700">
        <f t="shared" si="105"/>
        <v>0</v>
      </c>
      <c r="Q1700" t="s">
        <v>51</v>
      </c>
      <c r="R1700">
        <f t="shared" si="106"/>
        <v>1</v>
      </c>
      <c r="S1700">
        <f t="shared" si="107"/>
        <v>0</v>
      </c>
      <c r="T1700" t="str">
        <f>IF('Teams-Start'!A1700&gt;=1903,"Y","N")</f>
        <v>Y</v>
      </c>
      <c r="U1700">
        <v>570</v>
      </c>
      <c r="V1700">
        <v>5396</v>
      </c>
      <c r="W1700">
        <v>1326</v>
      </c>
      <c r="X1700">
        <v>170</v>
      </c>
      <c r="Y1700">
        <v>38</v>
      </c>
      <c r="Z1700">
        <v>88</v>
      </c>
      <c r="AA1700">
        <v>511</v>
      </c>
      <c r="AB1700">
        <v>909</v>
      </c>
      <c r="AC1700">
        <v>62</v>
      </c>
      <c r="AD1700">
        <v>61</v>
      </c>
      <c r="AE1700">
        <v>23</v>
      </c>
      <c r="AF1700">
        <v>48</v>
      </c>
      <c r="AG1700">
        <v>655</v>
      </c>
      <c r="AH1700">
        <v>581</v>
      </c>
      <c r="AI1700">
        <v>3.64</v>
      </c>
      <c r="AJ1700">
        <v>45</v>
      </c>
      <c r="AK1700">
        <v>10</v>
      </c>
      <c r="AL1700">
        <v>27</v>
      </c>
      <c r="AM1700">
        <v>4306</v>
      </c>
      <c r="AN1700">
        <v>1406</v>
      </c>
      <c r="AO1700">
        <v>99</v>
      </c>
      <c r="AP1700">
        <v>567</v>
      </c>
      <c r="AQ1700">
        <v>677</v>
      </c>
      <c r="AR1700">
        <v>152</v>
      </c>
      <c r="AS1700">
        <v>160</v>
      </c>
      <c r="AT1700">
        <v>0.97499999999999998</v>
      </c>
      <c r="AU1700" t="s">
        <v>281</v>
      </c>
      <c r="AV1700" t="s">
        <v>501</v>
      </c>
      <c r="AW1700">
        <v>1012164</v>
      </c>
      <c r="AX1700">
        <v>98</v>
      </c>
      <c r="AY1700">
        <v>99</v>
      </c>
      <c r="AZ1700" t="s">
        <v>282</v>
      </c>
      <c r="BA1700" t="s">
        <v>282</v>
      </c>
      <c r="BB1700" t="s">
        <v>282</v>
      </c>
    </row>
    <row r="1701" spans="1:54" x14ac:dyDescent="0.25">
      <c r="A1701">
        <v>1976</v>
      </c>
      <c r="B1701" t="s">
        <v>157</v>
      </c>
      <c r="C1701" t="s">
        <v>551</v>
      </c>
      <c r="D1701" t="s">
        <v>398</v>
      </c>
      <c r="E1701" t="str">
        <f>VLOOKUP(D1701,TeamsFranchises!$A$2:$B$121,2,FALSE)</f>
        <v>Washington Nationals</v>
      </c>
      <c r="F1701" t="s">
        <v>37</v>
      </c>
      <c r="G1701">
        <v>6</v>
      </c>
      <c r="H1701">
        <v>162</v>
      </c>
      <c r="I1701">
        <v>80</v>
      </c>
      <c r="J1701">
        <v>55</v>
      </c>
      <c r="K1701">
        <v>107</v>
      </c>
      <c r="L1701" t="s">
        <v>51</v>
      </c>
      <c r="N1701">
        <f t="shared" si="104"/>
        <v>0</v>
      </c>
      <c r="O1701" t="s">
        <v>51</v>
      </c>
      <c r="P1701">
        <f t="shared" si="105"/>
        <v>0</v>
      </c>
      <c r="Q1701" t="s">
        <v>51</v>
      </c>
      <c r="R1701">
        <f t="shared" si="106"/>
        <v>1</v>
      </c>
      <c r="S1701">
        <f t="shared" si="107"/>
        <v>0</v>
      </c>
      <c r="T1701" t="str">
        <f>IF('Teams-Start'!A1701&gt;=1903,"Y","N")</f>
        <v>Y</v>
      </c>
      <c r="U1701">
        <v>531</v>
      </c>
      <c r="V1701">
        <v>5428</v>
      </c>
      <c r="W1701">
        <v>1275</v>
      </c>
      <c r="X1701">
        <v>224</v>
      </c>
      <c r="Y1701">
        <v>32</v>
      </c>
      <c r="Z1701">
        <v>94</v>
      </c>
      <c r="AA1701">
        <v>433</v>
      </c>
      <c r="AB1701">
        <v>841</v>
      </c>
      <c r="AC1701">
        <v>86</v>
      </c>
      <c r="AD1701">
        <v>44</v>
      </c>
      <c r="AE1701">
        <v>16</v>
      </c>
      <c r="AF1701">
        <v>40</v>
      </c>
      <c r="AG1701">
        <v>734</v>
      </c>
      <c r="AH1701">
        <v>639</v>
      </c>
      <c r="AI1701">
        <v>3.99</v>
      </c>
      <c r="AJ1701">
        <v>26</v>
      </c>
      <c r="AK1701">
        <v>10</v>
      </c>
      <c r="AL1701">
        <v>21</v>
      </c>
      <c r="AM1701">
        <v>4320</v>
      </c>
      <c r="AN1701">
        <v>1442</v>
      </c>
      <c r="AO1701">
        <v>89</v>
      </c>
      <c r="AP1701">
        <v>659</v>
      </c>
      <c r="AQ1701">
        <v>783</v>
      </c>
      <c r="AR1701">
        <v>155</v>
      </c>
      <c r="AS1701">
        <v>179</v>
      </c>
      <c r="AT1701">
        <v>0.97599999999999998</v>
      </c>
      <c r="AU1701" t="s">
        <v>552</v>
      </c>
      <c r="AV1701" t="s">
        <v>553</v>
      </c>
      <c r="AW1701">
        <v>646704</v>
      </c>
      <c r="AX1701">
        <v>105</v>
      </c>
      <c r="AY1701">
        <v>107</v>
      </c>
      <c r="AZ1701" t="s">
        <v>551</v>
      </c>
      <c r="BA1701" t="s">
        <v>551</v>
      </c>
      <c r="BB1701" t="s">
        <v>551</v>
      </c>
    </row>
    <row r="1702" spans="1:54" x14ac:dyDescent="0.25">
      <c r="A1702">
        <v>1976</v>
      </c>
      <c r="B1702" t="s">
        <v>410</v>
      </c>
      <c r="C1702" t="s">
        <v>436</v>
      </c>
      <c r="D1702" t="s">
        <v>412</v>
      </c>
      <c r="E1702" t="str">
        <f>VLOOKUP(D1702,TeamsFranchises!$A$2:$B$121,2,FALSE)</f>
        <v>New York Yankees</v>
      </c>
      <c r="F1702" t="s">
        <v>37</v>
      </c>
      <c r="G1702">
        <v>1</v>
      </c>
      <c r="H1702">
        <v>159</v>
      </c>
      <c r="I1702">
        <v>80</v>
      </c>
      <c r="J1702">
        <v>97</v>
      </c>
      <c r="K1702">
        <v>62</v>
      </c>
      <c r="L1702" t="s">
        <v>76</v>
      </c>
      <c r="N1702">
        <f t="shared" si="104"/>
        <v>0</v>
      </c>
      <c r="O1702" t="s">
        <v>76</v>
      </c>
      <c r="P1702">
        <f t="shared" si="105"/>
        <v>1</v>
      </c>
      <c r="Q1702" t="s">
        <v>51</v>
      </c>
      <c r="R1702">
        <f t="shared" si="106"/>
        <v>1</v>
      </c>
      <c r="S1702">
        <f t="shared" si="107"/>
        <v>0</v>
      </c>
      <c r="T1702" t="str">
        <f>IF('Teams-Start'!A1702&gt;=1903,"Y","N")</f>
        <v>Y</v>
      </c>
      <c r="U1702">
        <v>730</v>
      </c>
      <c r="V1702">
        <v>5555</v>
      </c>
      <c r="W1702">
        <v>1496</v>
      </c>
      <c r="X1702">
        <v>231</v>
      </c>
      <c r="Y1702">
        <v>36</v>
      </c>
      <c r="Z1702">
        <v>120</v>
      </c>
      <c r="AA1702">
        <v>470</v>
      </c>
      <c r="AB1702">
        <v>616</v>
      </c>
      <c r="AC1702">
        <v>163</v>
      </c>
      <c r="AD1702">
        <v>65</v>
      </c>
      <c r="AE1702">
        <v>35</v>
      </c>
      <c r="AF1702">
        <v>46</v>
      </c>
      <c r="AG1702">
        <v>575</v>
      </c>
      <c r="AH1702">
        <v>516</v>
      </c>
      <c r="AI1702">
        <v>3.19</v>
      </c>
      <c r="AJ1702">
        <v>62</v>
      </c>
      <c r="AK1702">
        <v>15</v>
      </c>
      <c r="AL1702">
        <v>37</v>
      </c>
      <c r="AM1702">
        <v>4365</v>
      </c>
      <c r="AN1702">
        <v>1300</v>
      </c>
      <c r="AO1702">
        <v>97</v>
      </c>
      <c r="AP1702">
        <v>448</v>
      </c>
      <c r="AQ1702">
        <v>674</v>
      </c>
      <c r="AR1702">
        <v>126</v>
      </c>
      <c r="AS1702">
        <v>141</v>
      </c>
      <c r="AT1702">
        <v>0.98</v>
      </c>
      <c r="AU1702" t="s">
        <v>459</v>
      </c>
      <c r="AV1702" t="s">
        <v>571</v>
      </c>
      <c r="AW1702">
        <v>2012434</v>
      </c>
      <c r="AX1702">
        <v>100</v>
      </c>
      <c r="AY1702">
        <v>98</v>
      </c>
      <c r="AZ1702" t="s">
        <v>412</v>
      </c>
      <c r="BA1702" t="s">
        <v>436</v>
      </c>
      <c r="BB1702" t="s">
        <v>436</v>
      </c>
    </row>
    <row r="1703" spans="1:54" x14ac:dyDescent="0.25">
      <c r="A1703">
        <v>1976</v>
      </c>
      <c r="B1703" t="s">
        <v>157</v>
      </c>
      <c r="C1703" t="s">
        <v>532</v>
      </c>
      <c r="D1703" t="s">
        <v>533</v>
      </c>
      <c r="E1703" t="str">
        <f>VLOOKUP(D1703,TeamsFranchises!$A$2:$B$121,2,FALSE)</f>
        <v>New York Mets</v>
      </c>
      <c r="F1703" t="s">
        <v>37</v>
      </c>
      <c r="G1703">
        <v>3</v>
      </c>
      <c r="H1703">
        <v>162</v>
      </c>
      <c r="I1703">
        <v>82</v>
      </c>
      <c r="J1703">
        <v>86</v>
      </c>
      <c r="K1703">
        <v>76</v>
      </c>
      <c r="L1703" t="s">
        <v>51</v>
      </c>
      <c r="N1703">
        <f t="shared" si="104"/>
        <v>0</v>
      </c>
      <c r="O1703" t="s">
        <v>51</v>
      </c>
      <c r="P1703">
        <f t="shared" si="105"/>
        <v>0</v>
      </c>
      <c r="Q1703" t="s">
        <v>51</v>
      </c>
      <c r="R1703">
        <f t="shared" si="106"/>
        <v>1</v>
      </c>
      <c r="S1703">
        <f t="shared" si="107"/>
        <v>0</v>
      </c>
      <c r="T1703" t="str">
        <f>IF('Teams-Start'!A1703&gt;=1903,"Y","N")</f>
        <v>Y</v>
      </c>
      <c r="U1703">
        <v>615</v>
      </c>
      <c r="V1703">
        <v>5415</v>
      </c>
      <c r="W1703">
        <v>1334</v>
      </c>
      <c r="X1703">
        <v>198</v>
      </c>
      <c r="Y1703">
        <v>34</v>
      </c>
      <c r="Z1703">
        <v>102</v>
      </c>
      <c r="AA1703">
        <v>561</v>
      </c>
      <c r="AB1703">
        <v>797</v>
      </c>
      <c r="AC1703">
        <v>66</v>
      </c>
      <c r="AD1703">
        <v>58</v>
      </c>
      <c r="AE1703">
        <v>28</v>
      </c>
      <c r="AF1703">
        <v>33</v>
      </c>
      <c r="AG1703">
        <v>538</v>
      </c>
      <c r="AH1703">
        <v>473</v>
      </c>
      <c r="AI1703">
        <v>2.94</v>
      </c>
      <c r="AJ1703">
        <v>53</v>
      </c>
      <c r="AK1703">
        <v>18</v>
      </c>
      <c r="AL1703">
        <v>25</v>
      </c>
      <c r="AM1703">
        <v>4347</v>
      </c>
      <c r="AN1703">
        <v>1248</v>
      </c>
      <c r="AO1703">
        <v>97</v>
      </c>
      <c r="AP1703">
        <v>419</v>
      </c>
      <c r="AQ1703">
        <v>1025</v>
      </c>
      <c r="AR1703">
        <v>131</v>
      </c>
      <c r="AS1703">
        <v>116</v>
      </c>
      <c r="AT1703">
        <v>0.97899999999999998</v>
      </c>
      <c r="AU1703" t="s">
        <v>534</v>
      </c>
      <c r="AV1703" t="s">
        <v>536</v>
      </c>
      <c r="AW1703">
        <v>1468754</v>
      </c>
      <c r="AX1703">
        <v>94</v>
      </c>
      <c r="AY1703">
        <v>94</v>
      </c>
      <c r="AZ1703" t="s">
        <v>533</v>
      </c>
      <c r="BA1703" t="s">
        <v>532</v>
      </c>
      <c r="BB1703" t="s">
        <v>532</v>
      </c>
    </row>
    <row r="1704" spans="1:54" x14ac:dyDescent="0.25">
      <c r="A1704">
        <v>1976</v>
      </c>
      <c r="B1704" t="s">
        <v>410</v>
      </c>
      <c r="C1704" t="s">
        <v>423</v>
      </c>
      <c r="D1704" t="s">
        <v>423</v>
      </c>
      <c r="E1704" t="str">
        <f>VLOOKUP(D1704,TeamsFranchises!$A$2:$B$121,2,FALSE)</f>
        <v>Oakland Athletics</v>
      </c>
      <c r="F1704" t="s">
        <v>8</v>
      </c>
      <c r="G1704">
        <v>2</v>
      </c>
      <c r="H1704">
        <v>161</v>
      </c>
      <c r="I1704">
        <v>81</v>
      </c>
      <c r="J1704">
        <v>87</v>
      </c>
      <c r="K1704">
        <v>74</v>
      </c>
      <c r="L1704" t="s">
        <v>51</v>
      </c>
      <c r="N1704">
        <f t="shared" si="104"/>
        <v>0</v>
      </c>
      <c r="O1704" t="s">
        <v>51</v>
      </c>
      <c r="P1704">
        <f t="shared" si="105"/>
        <v>0</v>
      </c>
      <c r="Q1704" t="s">
        <v>51</v>
      </c>
      <c r="R1704">
        <f t="shared" si="106"/>
        <v>1</v>
      </c>
      <c r="S1704">
        <f t="shared" si="107"/>
        <v>0</v>
      </c>
      <c r="T1704" t="str">
        <f>IF('Teams-Start'!A1704&gt;=1903,"Y","N")</f>
        <v>Y</v>
      </c>
      <c r="U1704">
        <v>686</v>
      </c>
      <c r="V1704">
        <v>5353</v>
      </c>
      <c r="W1704">
        <v>1319</v>
      </c>
      <c r="X1704">
        <v>208</v>
      </c>
      <c r="Y1704">
        <v>33</v>
      </c>
      <c r="Z1704">
        <v>113</v>
      </c>
      <c r="AA1704">
        <v>592</v>
      </c>
      <c r="AB1704">
        <v>818</v>
      </c>
      <c r="AC1704">
        <v>341</v>
      </c>
      <c r="AD1704">
        <v>123</v>
      </c>
      <c r="AE1704">
        <v>45</v>
      </c>
      <c r="AF1704">
        <v>58</v>
      </c>
      <c r="AG1704">
        <v>598</v>
      </c>
      <c r="AH1704">
        <v>528</v>
      </c>
      <c r="AI1704">
        <v>3.26</v>
      </c>
      <c r="AJ1704">
        <v>39</v>
      </c>
      <c r="AK1704">
        <v>15</v>
      </c>
      <c r="AL1704">
        <v>29</v>
      </c>
      <c r="AM1704">
        <v>4378</v>
      </c>
      <c r="AN1704">
        <v>1412</v>
      </c>
      <c r="AO1704">
        <v>96</v>
      </c>
      <c r="AP1704">
        <v>415</v>
      </c>
      <c r="AQ1704">
        <v>711</v>
      </c>
      <c r="AR1704">
        <v>144</v>
      </c>
      <c r="AS1704">
        <v>130</v>
      </c>
      <c r="AT1704">
        <v>0.97699999999999998</v>
      </c>
      <c r="AU1704" t="s">
        <v>546</v>
      </c>
      <c r="AV1704" t="s">
        <v>547</v>
      </c>
      <c r="AW1704">
        <v>780593</v>
      </c>
      <c r="AX1704">
        <v>95</v>
      </c>
      <c r="AY1704">
        <v>95</v>
      </c>
      <c r="AZ1704" t="s">
        <v>423</v>
      </c>
      <c r="BA1704" t="s">
        <v>423</v>
      </c>
      <c r="BB1704" t="s">
        <v>423</v>
      </c>
    </row>
    <row r="1705" spans="1:54" x14ac:dyDescent="0.25">
      <c r="A1705">
        <v>1976</v>
      </c>
      <c r="B1705" t="s">
        <v>157</v>
      </c>
      <c r="C1705" t="s">
        <v>122</v>
      </c>
      <c r="D1705" t="s">
        <v>122</v>
      </c>
      <c r="E1705" t="str">
        <f>VLOOKUP(D1705,TeamsFranchises!$A$2:$B$121,2,FALSE)</f>
        <v>Philadelphia Phillies</v>
      </c>
      <c r="F1705" t="s">
        <v>37</v>
      </c>
      <c r="G1705">
        <v>1</v>
      </c>
      <c r="H1705">
        <v>162</v>
      </c>
      <c r="I1705">
        <v>81</v>
      </c>
      <c r="J1705">
        <v>101</v>
      </c>
      <c r="K1705">
        <v>61</v>
      </c>
      <c r="L1705" t="s">
        <v>76</v>
      </c>
      <c r="N1705">
        <f t="shared" si="104"/>
        <v>0</v>
      </c>
      <c r="O1705" t="s">
        <v>51</v>
      </c>
      <c r="P1705">
        <f t="shared" si="105"/>
        <v>0</v>
      </c>
      <c r="Q1705" t="s">
        <v>51</v>
      </c>
      <c r="R1705">
        <f t="shared" si="106"/>
        <v>1</v>
      </c>
      <c r="S1705">
        <f t="shared" si="107"/>
        <v>0</v>
      </c>
      <c r="T1705" t="str">
        <f>IF('Teams-Start'!A1705&gt;=1903,"Y","N")</f>
        <v>Y</v>
      </c>
      <c r="U1705">
        <v>770</v>
      </c>
      <c r="V1705">
        <v>5528</v>
      </c>
      <c r="W1705">
        <v>1505</v>
      </c>
      <c r="X1705">
        <v>259</v>
      </c>
      <c r="Y1705">
        <v>45</v>
      </c>
      <c r="Z1705">
        <v>110</v>
      </c>
      <c r="AA1705">
        <v>542</v>
      </c>
      <c r="AB1705">
        <v>793</v>
      </c>
      <c r="AC1705">
        <v>127</v>
      </c>
      <c r="AD1705">
        <v>70</v>
      </c>
      <c r="AE1705">
        <v>40</v>
      </c>
      <c r="AF1705">
        <v>67</v>
      </c>
      <c r="AG1705">
        <v>557</v>
      </c>
      <c r="AH1705">
        <v>499</v>
      </c>
      <c r="AI1705">
        <v>3.08</v>
      </c>
      <c r="AJ1705">
        <v>34</v>
      </c>
      <c r="AK1705">
        <v>9</v>
      </c>
      <c r="AL1705">
        <v>44</v>
      </c>
      <c r="AM1705">
        <v>4377</v>
      </c>
      <c r="AN1705">
        <v>1377</v>
      </c>
      <c r="AO1705">
        <v>98</v>
      </c>
      <c r="AP1705">
        <v>397</v>
      </c>
      <c r="AQ1705">
        <v>918</v>
      </c>
      <c r="AR1705">
        <v>115</v>
      </c>
      <c r="AS1705">
        <v>148</v>
      </c>
      <c r="AT1705">
        <v>0.98099999999999998</v>
      </c>
      <c r="AU1705" t="s">
        <v>358</v>
      </c>
      <c r="AV1705" t="s">
        <v>566</v>
      </c>
      <c r="AW1705">
        <v>2480150</v>
      </c>
      <c r="AX1705">
        <v>104</v>
      </c>
      <c r="AY1705">
        <v>102</v>
      </c>
      <c r="AZ1705" t="s">
        <v>122</v>
      </c>
      <c r="BA1705" t="s">
        <v>122</v>
      </c>
      <c r="BB1705" t="s">
        <v>122</v>
      </c>
    </row>
    <row r="1706" spans="1:54" x14ac:dyDescent="0.25">
      <c r="A1706">
        <v>1976</v>
      </c>
      <c r="B1706" t="s">
        <v>157</v>
      </c>
      <c r="C1706" t="s">
        <v>229</v>
      </c>
      <c r="D1706" t="s">
        <v>229</v>
      </c>
      <c r="E1706" t="str">
        <f>VLOOKUP(D1706,TeamsFranchises!$A$2:$B$121,2,FALSE)</f>
        <v>Pittsburgh Pirates</v>
      </c>
      <c r="F1706" t="s">
        <v>37</v>
      </c>
      <c r="G1706">
        <v>2</v>
      </c>
      <c r="H1706">
        <v>162</v>
      </c>
      <c r="I1706">
        <v>81</v>
      </c>
      <c r="J1706">
        <v>92</v>
      </c>
      <c r="K1706">
        <v>70</v>
      </c>
      <c r="L1706" t="s">
        <v>51</v>
      </c>
      <c r="N1706">
        <f t="shared" si="104"/>
        <v>0</v>
      </c>
      <c r="O1706" t="s">
        <v>51</v>
      </c>
      <c r="P1706">
        <f t="shared" si="105"/>
        <v>0</v>
      </c>
      <c r="Q1706" t="s">
        <v>51</v>
      </c>
      <c r="R1706">
        <f t="shared" si="106"/>
        <v>1</v>
      </c>
      <c r="S1706">
        <f t="shared" si="107"/>
        <v>0</v>
      </c>
      <c r="T1706" t="str">
        <f>IF('Teams-Start'!A1706&gt;=1903,"Y","N")</f>
        <v>Y</v>
      </c>
      <c r="U1706">
        <v>708</v>
      </c>
      <c r="V1706">
        <v>5604</v>
      </c>
      <c r="W1706">
        <v>1499</v>
      </c>
      <c r="X1706">
        <v>249</v>
      </c>
      <c r="Y1706">
        <v>56</v>
      </c>
      <c r="Z1706">
        <v>110</v>
      </c>
      <c r="AA1706">
        <v>433</v>
      </c>
      <c r="AB1706">
        <v>807</v>
      </c>
      <c r="AC1706">
        <v>130</v>
      </c>
      <c r="AD1706">
        <v>45</v>
      </c>
      <c r="AE1706">
        <v>29</v>
      </c>
      <c r="AF1706">
        <v>50</v>
      </c>
      <c r="AG1706">
        <v>630</v>
      </c>
      <c r="AH1706">
        <v>548</v>
      </c>
      <c r="AI1706">
        <v>3.36</v>
      </c>
      <c r="AJ1706">
        <v>45</v>
      </c>
      <c r="AK1706">
        <v>12</v>
      </c>
      <c r="AL1706">
        <v>35</v>
      </c>
      <c r="AM1706">
        <v>4399</v>
      </c>
      <c r="AN1706">
        <v>1402</v>
      </c>
      <c r="AO1706">
        <v>95</v>
      </c>
      <c r="AP1706">
        <v>460</v>
      </c>
      <c r="AQ1706">
        <v>762</v>
      </c>
      <c r="AR1706">
        <v>163</v>
      </c>
      <c r="AS1706">
        <v>142</v>
      </c>
      <c r="AT1706">
        <v>0.97499999999999998</v>
      </c>
      <c r="AU1706" t="s">
        <v>390</v>
      </c>
      <c r="AV1706" t="s">
        <v>567</v>
      </c>
      <c r="AW1706">
        <v>1025945</v>
      </c>
      <c r="AX1706">
        <v>100</v>
      </c>
      <c r="AY1706">
        <v>99</v>
      </c>
      <c r="AZ1706" t="s">
        <v>229</v>
      </c>
      <c r="BA1706" t="s">
        <v>229</v>
      </c>
      <c r="BB1706" t="s">
        <v>229</v>
      </c>
    </row>
    <row r="1707" spans="1:54" x14ac:dyDescent="0.25">
      <c r="A1707">
        <v>1976</v>
      </c>
      <c r="B1707" t="s">
        <v>157</v>
      </c>
      <c r="C1707" t="s">
        <v>554</v>
      </c>
      <c r="D1707" t="s">
        <v>555</v>
      </c>
      <c r="E1707" t="str">
        <f>VLOOKUP(D1707,TeamsFranchises!$A$2:$B$121,2,FALSE)</f>
        <v>San Diego Padres</v>
      </c>
      <c r="F1707" t="s">
        <v>8</v>
      </c>
      <c r="G1707">
        <v>5</v>
      </c>
      <c r="H1707">
        <v>162</v>
      </c>
      <c r="I1707">
        <v>80</v>
      </c>
      <c r="J1707">
        <v>73</v>
      </c>
      <c r="K1707">
        <v>89</v>
      </c>
      <c r="L1707" t="s">
        <v>51</v>
      </c>
      <c r="N1707">
        <f t="shared" si="104"/>
        <v>0</v>
      </c>
      <c r="O1707" t="s">
        <v>51</v>
      </c>
      <c r="P1707">
        <f t="shared" si="105"/>
        <v>0</v>
      </c>
      <c r="Q1707" t="s">
        <v>51</v>
      </c>
      <c r="R1707">
        <f t="shared" si="106"/>
        <v>1</v>
      </c>
      <c r="S1707">
        <f t="shared" si="107"/>
        <v>0</v>
      </c>
      <c r="T1707" t="str">
        <f>IF('Teams-Start'!A1707&gt;=1903,"Y","N")</f>
        <v>Y</v>
      </c>
      <c r="U1707">
        <v>570</v>
      </c>
      <c r="V1707">
        <v>5369</v>
      </c>
      <c r="W1707">
        <v>1327</v>
      </c>
      <c r="X1707">
        <v>216</v>
      </c>
      <c r="Y1707">
        <v>37</v>
      </c>
      <c r="Z1707">
        <v>64</v>
      </c>
      <c r="AA1707">
        <v>488</v>
      </c>
      <c r="AB1707">
        <v>716</v>
      </c>
      <c r="AC1707">
        <v>92</v>
      </c>
      <c r="AD1707">
        <v>46</v>
      </c>
      <c r="AE1707">
        <v>23</v>
      </c>
      <c r="AF1707">
        <v>42</v>
      </c>
      <c r="AG1707">
        <v>662</v>
      </c>
      <c r="AH1707">
        <v>581</v>
      </c>
      <c r="AI1707">
        <v>3.65</v>
      </c>
      <c r="AJ1707">
        <v>47</v>
      </c>
      <c r="AK1707">
        <v>11</v>
      </c>
      <c r="AL1707">
        <v>18</v>
      </c>
      <c r="AM1707">
        <v>4297</v>
      </c>
      <c r="AN1707">
        <v>1368</v>
      </c>
      <c r="AO1707">
        <v>87</v>
      </c>
      <c r="AP1707">
        <v>543</v>
      </c>
      <c r="AQ1707">
        <v>652</v>
      </c>
      <c r="AR1707">
        <v>141</v>
      </c>
      <c r="AS1707">
        <v>148</v>
      </c>
      <c r="AT1707">
        <v>0.97799999999999998</v>
      </c>
      <c r="AU1707" t="s">
        <v>556</v>
      </c>
      <c r="AV1707" t="s">
        <v>557</v>
      </c>
      <c r="AW1707">
        <v>1458478</v>
      </c>
      <c r="AX1707">
        <v>92</v>
      </c>
      <c r="AY1707">
        <v>94</v>
      </c>
      <c r="AZ1707" t="s">
        <v>555</v>
      </c>
      <c r="BA1707" t="s">
        <v>554</v>
      </c>
      <c r="BB1707" t="s">
        <v>554</v>
      </c>
    </row>
    <row r="1708" spans="1:54" x14ac:dyDescent="0.25">
      <c r="A1708">
        <v>1976</v>
      </c>
      <c r="B1708" t="s">
        <v>157</v>
      </c>
      <c r="C1708" t="s">
        <v>514</v>
      </c>
      <c r="D1708" t="s">
        <v>243</v>
      </c>
      <c r="E1708" t="str">
        <f>VLOOKUP(D1708,TeamsFranchises!$A$2:$B$121,2,FALSE)</f>
        <v>San Francisco Giants</v>
      </c>
      <c r="F1708" t="s">
        <v>8</v>
      </c>
      <c r="G1708">
        <v>4</v>
      </c>
      <c r="H1708">
        <v>162</v>
      </c>
      <c r="I1708">
        <v>81</v>
      </c>
      <c r="J1708">
        <v>74</v>
      </c>
      <c r="K1708">
        <v>88</v>
      </c>
      <c r="L1708" t="s">
        <v>51</v>
      </c>
      <c r="N1708">
        <f t="shared" si="104"/>
        <v>0</v>
      </c>
      <c r="O1708" t="s">
        <v>51</v>
      </c>
      <c r="P1708">
        <f t="shared" si="105"/>
        <v>0</v>
      </c>
      <c r="Q1708" t="s">
        <v>51</v>
      </c>
      <c r="R1708">
        <f t="shared" si="106"/>
        <v>1</v>
      </c>
      <c r="S1708">
        <f t="shared" si="107"/>
        <v>0</v>
      </c>
      <c r="T1708" t="str">
        <f>IF('Teams-Start'!A1708&gt;=1903,"Y","N")</f>
        <v>Y</v>
      </c>
      <c r="U1708">
        <v>595</v>
      </c>
      <c r="V1708">
        <v>5452</v>
      </c>
      <c r="W1708">
        <v>1340</v>
      </c>
      <c r="X1708">
        <v>211</v>
      </c>
      <c r="Y1708">
        <v>37</v>
      </c>
      <c r="Z1708">
        <v>85</v>
      </c>
      <c r="AA1708">
        <v>518</v>
      </c>
      <c r="AB1708">
        <v>778</v>
      </c>
      <c r="AC1708">
        <v>88</v>
      </c>
      <c r="AD1708">
        <v>55</v>
      </c>
      <c r="AE1708">
        <v>25</v>
      </c>
      <c r="AF1708">
        <v>48</v>
      </c>
      <c r="AG1708">
        <v>686</v>
      </c>
      <c r="AH1708">
        <v>573</v>
      </c>
      <c r="AI1708">
        <v>3.53</v>
      </c>
      <c r="AJ1708">
        <v>27</v>
      </c>
      <c r="AK1708">
        <v>18</v>
      </c>
      <c r="AL1708">
        <v>31</v>
      </c>
      <c r="AM1708">
        <v>4385</v>
      </c>
      <c r="AN1708">
        <v>1464</v>
      </c>
      <c r="AO1708">
        <v>68</v>
      </c>
      <c r="AP1708">
        <v>518</v>
      </c>
      <c r="AQ1708">
        <v>746</v>
      </c>
      <c r="AR1708">
        <v>186</v>
      </c>
      <c r="AS1708">
        <v>153</v>
      </c>
      <c r="AT1708">
        <v>0.97099999999999997</v>
      </c>
      <c r="AU1708" t="s">
        <v>515</v>
      </c>
      <c r="AV1708" t="s">
        <v>517</v>
      </c>
      <c r="AW1708">
        <v>626868</v>
      </c>
      <c r="AX1708">
        <v>103</v>
      </c>
      <c r="AY1708">
        <v>103</v>
      </c>
      <c r="AZ1708" t="s">
        <v>243</v>
      </c>
      <c r="BA1708" t="s">
        <v>514</v>
      </c>
      <c r="BB1708" t="s">
        <v>514</v>
      </c>
    </row>
    <row r="1709" spans="1:54" x14ac:dyDescent="0.25">
      <c r="A1709">
        <v>1976</v>
      </c>
      <c r="B1709" t="s">
        <v>157</v>
      </c>
      <c r="C1709" t="s">
        <v>396</v>
      </c>
      <c r="D1709" t="s">
        <v>154</v>
      </c>
      <c r="E1709" t="str">
        <f>VLOOKUP(D1709,TeamsFranchises!$A$2:$B$121,2,FALSE)</f>
        <v>St. Louis Cardinals</v>
      </c>
      <c r="F1709" t="s">
        <v>37</v>
      </c>
      <c r="G1709">
        <v>5</v>
      </c>
      <c r="H1709">
        <v>162</v>
      </c>
      <c r="I1709">
        <v>81</v>
      </c>
      <c r="J1709">
        <v>72</v>
      </c>
      <c r="K1709">
        <v>90</v>
      </c>
      <c r="L1709" t="s">
        <v>51</v>
      </c>
      <c r="N1709">
        <f t="shared" si="104"/>
        <v>0</v>
      </c>
      <c r="O1709" t="s">
        <v>51</v>
      </c>
      <c r="P1709">
        <f t="shared" si="105"/>
        <v>0</v>
      </c>
      <c r="Q1709" t="s">
        <v>51</v>
      </c>
      <c r="R1709">
        <f t="shared" si="106"/>
        <v>1</v>
      </c>
      <c r="S1709">
        <f t="shared" si="107"/>
        <v>0</v>
      </c>
      <c r="T1709" t="str">
        <f>IF('Teams-Start'!A1709&gt;=1903,"Y","N")</f>
        <v>Y</v>
      </c>
      <c r="U1709">
        <v>629</v>
      </c>
      <c r="V1709">
        <v>5516</v>
      </c>
      <c r="W1709">
        <v>1432</v>
      </c>
      <c r="X1709">
        <v>243</v>
      </c>
      <c r="Y1709">
        <v>57</v>
      </c>
      <c r="Z1709">
        <v>63</v>
      </c>
      <c r="AA1709">
        <v>512</v>
      </c>
      <c r="AB1709">
        <v>860</v>
      </c>
      <c r="AC1709">
        <v>123</v>
      </c>
      <c r="AD1709">
        <v>55</v>
      </c>
      <c r="AE1709">
        <v>22</v>
      </c>
      <c r="AF1709">
        <v>45</v>
      </c>
      <c r="AG1709">
        <v>671</v>
      </c>
      <c r="AH1709">
        <v>582</v>
      </c>
      <c r="AI1709">
        <v>3.6</v>
      </c>
      <c r="AJ1709">
        <v>35</v>
      </c>
      <c r="AK1709">
        <v>15</v>
      </c>
      <c r="AL1709">
        <v>26</v>
      </c>
      <c r="AM1709">
        <v>4361</v>
      </c>
      <c r="AN1709">
        <v>1416</v>
      </c>
      <c r="AO1709">
        <v>91</v>
      </c>
      <c r="AP1709">
        <v>581</v>
      </c>
      <c r="AQ1709">
        <v>731</v>
      </c>
      <c r="AR1709">
        <v>174</v>
      </c>
      <c r="AS1709">
        <v>163</v>
      </c>
      <c r="AT1709">
        <v>0.97299999999999998</v>
      </c>
      <c r="AU1709" t="s">
        <v>409</v>
      </c>
      <c r="AV1709" t="s">
        <v>545</v>
      </c>
      <c r="AW1709">
        <v>1207079</v>
      </c>
      <c r="AX1709">
        <v>101</v>
      </c>
      <c r="AY1709">
        <v>101</v>
      </c>
      <c r="AZ1709" t="s">
        <v>154</v>
      </c>
      <c r="BA1709" t="s">
        <v>396</v>
      </c>
      <c r="BB1709" t="s">
        <v>396</v>
      </c>
    </row>
    <row r="1710" spans="1:54" x14ac:dyDescent="0.25">
      <c r="A1710">
        <v>1976</v>
      </c>
      <c r="B1710" t="s">
        <v>410</v>
      </c>
      <c r="C1710" t="s">
        <v>526</v>
      </c>
      <c r="D1710" t="s">
        <v>526</v>
      </c>
      <c r="E1710" t="str">
        <f>VLOOKUP(D1710,TeamsFranchises!$A$2:$B$121,2,FALSE)</f>
        <v>Texas Rangers</v>
      </c>
      <c r="F1710" t="s">
        <v>8</v>
      </c>
      <c r="G1710">
        <v>4</v>
      </c>
      <c r="H1710">
        <v>162</v>
      </c>
      <c r="I1710">
        <v>81</v>
      </c>
      <c r="J1710">
        <v>76</v>
      </c>
      <c r="K1710">
        <v>86</v>
      </c>
      <c r="L1710" t="s">
        <v>51</v>
      </c>
      <c r="N1710">
        <f t="shared" si="104"/>
        <v>0</v>
      </c>
      <c r="O1710" t="s">
        <v>51</v>
      </c>
      <c r="P1710">
        <f t="shared" si="105"/>
        <v>0</v>
      </c>
      <c r="Q1710" t="s">
        <v>51</v>
      </c>
      <c r="R1710">
        <f t="shared" si="106"/>
        <v>1</v>
      </c>
      <c r="S1710">
        <f t="shared" si="107"/>
        <v>0</v>
      </c>
      <c r="T1710" t="str">
        <f>IF('Teams-Start'!A1710&gt;=1903,"Y","N")</f>
        <v>Y</v>
      </c>
      <c r="U1710">
        <v>616</v>
      </c>
      <c r="V1710">
        <v>5555</v>
      </c>
      <c r="W1710">
        <v>1390</v>
      </c>
      <c r="X1710">
        <v>213</v>
      </c>
      <c r="Y1710">
        <v>26</v>
      </c>
      <c r="Z1710">
        <v>80</v>
      </c>
      <c r="AA1710">
        <v>568</v>
      </c>
      <c r="AB1710">
        <v>809</v>
      </c>
      <c r="AC1710">
        <v>87</v>
      </c>
      <c r="AD1710">
        <v>45</v>
      </c>
      <c r="AE1710">
        <v>29</v>
      </c>
      <c r="AF1710">
        <v>45</v>
      </c>
      <c r="AG1710">
        <v>652</v>
      </c>
      <c r="AH1710">
        <v>565</v>
      </c>
      <c r="AI1710">
        <v>3.45</v>
      </c>
      <c r="AJ1710">
        <v>63</v>
      </c>
      <c r="AK1710">
        <v>15</v>
      </c>
      <c r="AL1710">
        <v>15</v>
      </c>
      <c r="AM1710">
        <v>4416</v>
      </c>
      <c r="AN1710">
        <v>1464</v>
      </c>
      <c r="AO1710">
        <v>106</v>
      </c>
      <c r="AP1710">
        <v>461</v>
      </c>
      <c r="AQ1710">
        <v>773</v>
      </c>
      <c r="AR1710">
        <v>156</v>
      </c>
      <c r="AS1710">
        <v>142</v>
      </c>
      <c r="AT1710">
        <v>0.97599999999999998</v>
      </c>
      <c r="AU1710" t="s">
        <v>568</v>
      </c>
      <c r="AV1710" t="s">
        <v>569</v>
      </c>
      <c r="AW1710">
        <v>1164982</v>
      </c>
      <c r="AX1710">
        <v>102</v>
      </c>
      <c r="AY1710">
        <v>102</v>
      </c>
      <c r="AZ1710" t="s">
        <v>526</v>
      </c>
      <c r="BA1710" t="s">
        <v>526</v>
      </c>
      <c r="BB1710" t="s">
        <v>526</v>
      </c>
    </row>
    <row r="1711" spans="1:54" x14ac:dyDescent="0.25">
      <c r="A1711">
        <v>1977</v>
      </c>
      <c r="B1711" t="s">
        <v>157</v>
      </c>
      <c r="C1711" t="s">
        <v>159</v>
      </c>
      <c r="D1711" t="s">
        <v>159</v>
      </c>
      <c r="E1711" t="str">
        <f>VLOOKUP(D1711,TeamsFranchises!$A$2:$B$121,2,FALSE)</f>
        <v>Atlanta Braves</v>
      </c>
      <c r="F1711" t="s">
        <v>8</v>
      </c>
      <c r="G1711">
        <v>6</v>
      </c>
      <c r="H1711">
        <v>162</v>
      </c>
      <c r="I1711">
        <v>81</v>
      </c>
      <c r="J1711">
        <v>61</v>
      </c>
      <c r="K1711">
        <v>101</v>
      </c>
      <c r="L1711" t="s">
        <v>51</v>
      </c>
      <c r="N1711">
        <f t="shared" si="104"/>
        <v>0</v>
      </c>
      <c r="O1711" t="s">
        <v>51</v>
      </c>
      <c r="P1711">
        <f t="shared" si="105"/>
        <v>0</v>
      </c>
      <c r="Q1711" t="s">
        <v>51</v>
      </c>
      <c r="R1711">
        <f t="shared" si="106"/>
        <v>1</v>
      </c>
      <c r="S1711">
        <f t="shared" si="107"/>
        <v>0</v>
      </c>
      <c r="T1711" t="str">
        <f>IF('Teams-Start'!A1711&gt;=1903,"Y","N")</f>
        <v>Y</v>
      </c>
      <c r="U1711">
        <v>678</v>
      </c>
      <c r="V1711">
        <v>5534</v>
      </c>
      <c r="W1711">
        <v>1404</v>
      </c>
      <c r="X1711">
        <v>218</v>
      </c>
      <c r="Y1711">
        <v>20</v>
      </c>
      <c r="Z1711">
        <v>139</v>
      </c>
      <c r="AA1711">
        <v>537</v>
      </c>
      <c r="AB1711">
        <v>876</v>
      </c>
      <c r="AC1711">
        <v>82</v>
      </c>
      <c r="AD1711">
        <v>53</v>
      </c>
      <c r="AE1711">
        <v>17</v>
      </c>
      <c r="AF1711">
        <v>34</v>
      </c>
      <c r="AG1711">
        <v>895</v>
      </c>
      <c r="AH1711">
        <v>779</v>
      </c>
      <c r="AI1711">
        <v>4.8499999999999996</v>
      </c>
      <c r="AJ1711">
        <v>28</v>
      </c>
      <c r="AK1711">
        <v>5</v>
      </c>
      <c r="AL1711">
        <v>31</v>
      </c>
      <c r="AM1711">
        <v>4336</v>
      </c>
      <c r="AN1711">
        <v>1581</v>
      </c>
      <c r="AO1711">
        <v>169</v>
      </c>
      <c r="AP1711">
        <v>701</v>
      </c>
      <c r="AQ1711">
        <v>915</v>
      </c>
      <c r="AR1711">
        <v>175</v>
      </c>
      <c r="AS1711">
        <v>127</v>
      </c>
      <c r="AT1711">
        <v>0.97199999999999998</v>
      </c>
      <c r="AU1711" t="s">
        <v>541</v>
      </c>
      <c r="AV1711" t="s">
        <v>542</v>
      </c>
      <c r="AW1711">
        <v>872464</v>
      </c>
      <c r="AX1711">
        <v>112</v>
      </c>
      <c r="AY1711">
        <v>114</v>
      </c>
      <c r="AZ1711" t="s">
        <v>159</v>
      </c>
      <c r="BA1711" t="s">
        <v>159</v>
      </c>
      <c r="BB1711" t="s">
        <v>159</v>
      </c>
    </row>
    <row r="1712" spans="1:54" x14ac:dyDescent="0.25">
      <c r="A1712">
        <v>1977</v>
      </c>
      <c r="B1712" t="s">
        <v>410</v>
      </c>
      <c r="C1712" t="s">
        <v>95</v>
      </c>
      <c r="D1712" t="s">
        <v>95</v>
      </c>
      <c r="E1712" t="str">
        <f>VLOOKUP(D1712,TeamsFranchises!$A$2:$B$121,2,FALSE)</f>
        <v>Baltimore Orioles</v>
      </c>
      <c r="F1712" t="s">
        <v>37</v>
      </c>
      <c r="G1712">
        <v>2</v>
      </c>
      <c r="H1712">
        <v>161</v>
      </c>
      <c r="I1712">
        <v>81</v>
      </c>
      <c r="J1712">
        <v>97</v>
      </c>
      <c r="K1712">
        <v>64</v>
      </c>
      <c r="L1712" t="s">
        <v>51</v>
      </c>
      <c r="N1712">
        <f t="shared" si="104"/>
        <v>0</v>
      </c>
      <c r="O1712" t="s">
        <v>51</v>
      </c>
      <c r="P1712">
        <f t="shared" si="105"/>
        <v>0</v>
      </c>
      <c r="Q1712" t="s">
        <v>51</v>
      </c>
      <c r="R1712">
        <f t="shared" si="106"/>
        <v>1</v>
      </c>
      <c r="S1712">
        <f t="shared" si="107"/>
        <v>0</v>
      </c>
      <c r="T1712" t="str">
        <f>IF('Teams-Start'!A1712&gt;=1903,"Y","N")</f>
        <v>Y</v>
      </c>
      <c r="U1712">
        <v>719</v>
      </c>
      <c r="V1712">
        <v>5494</v>
      </c>
      <c r="W1712">
        <v>1433</v>
      </c>
      <c r="X1712">
        <v>231</v>
      </c>
      <c r="Y1712">
        <v>25</v>
      </c>
      <c r="Z1712">
        <v>148</v>
      </c>
      <c r="AA1712">
        <v>560</v>
      </c>
      <c r="AB1712">
        <v>945</v>
      </c>
      <c r="AC1712">
        <v>90</v>
      </c>
      <c r="AD1712">
        <v>51</v>
      </c>
      <c r="AE1712">
        <v>24</v>
      </c>
      <c r="AF1712">
        <v>47</v>
      </c>
      <c r="AG1712">
        <v>653</v>
      </c>
      <c r="AH1712">
        <v>603</v>
      </c>
      <c r="AI1712">
        <v>3.74</v>
      </c>
      <c r="AJ1712">
        <v>65</v>
      </c>
      <c r="AK1712">
        <v>11</v>
      </c>
      <c r="AL1712">
        <v>23</v>
      </c>
      <c r="AM1712">
        <v>4353</v>
      </c>
      <c r="AN1712">
        <v>1414</v>
      </c>
      <c r="AO1712">
        <v>124</v>
      </c>
      <c r="AP1712">
        <v>494</v>
      </c>
      <c r="AQ1712">
        <v>737</v>
      </c>
      <c r="AR1712">
        <v>106</v>
      </c>
      <c r="AS1712">
        <v>189</v>
      </c>
      <c r="AT1712">
        <v>0.98299999999999998</v>
      </c>
      <c r="AU1712" t="s">
        <v>218</v>
      </c>
      <c r="AV1712" t="s">
        <v>504</v>
      </c>
      <c r="AW1712">
        <v>1195769</v>
      </c>
      <c r="AX1712">
        <v>94</v>
      </c>
      <c r="AY1712">
        <v>94</v>
      </c>
      <c r="AZ1712" t="s">
        <v>95</v>
      </c>
      <c r="BA1712" t="s">
        <v>95</v>
      </c>
      <c r="BB1712" t="s">
        <v>95</v>
      </c>
    </row>
    <row r="1713" spans="1:54" x14ac:dyDescent="0.25">
      <c r="A1713">
        <v>1977</v>
      </c>
      <c r="B1713" t="s">
        <v>410</v>
      </c>
      <c r="C1713" t="s">
        <v>54</v>
      </c>
      <c r="D1713" t="s">
        <v>54</v>
      </c>
      <c r="E1713" t="str">
        <f>VLOOKUP(D1713,TeamsFranchises!$A$2:$B$121,2,FALSE)</f>
        <v>Boston Red Sox</v>
      </c>
      <c r="F1713" t="s">
        <v>37</v>
      </c>
      <c r="G1713">
        <v>2</v>
      </c>
      <c r="H1713">
        <v>161</v>
      </c>
      <c r="I1713">
        <v>80</v>
      </c>
      <c r="J1713">
        <v>97</v>
      </c>
      <c r="K1713">
        <v>64</v>
      </c>
      <c r="L1713" t="s">
        <v>51</v>
      </c>
      <c r="N1713">
        <f t="shared" si="104"/>
        <v>0</v>
      </c>
      <c r="O1713" t="s">
        <v>51</v>
      </c>
      <c r="P1713">
        <f t="shared" si="105"/>
        <v>0</v>
      </c>
      <c r="Q1713" t="s">
        <v>51</v>
      </c>
      <c r="R1713">
        <f t="shared" si="106"/>
        <v>1</v>
      </c>
      <c r="S1713">
        <f t="shared" si="107"/>
        <v>0</v>
      </c>
      <c r="T1713" t="str">
        <f>IF('Teams-Start'!A1713&gt;=1903,"Y","N")</f>
        <v>Y</v>
      </c>
      <c r="U1713">
        <v>859</v>
      </c>
      <c r="V1713">
        <v>5510</v>
      </c>
      <c r="W1713">
        <v>1551</v>
      </c>
      <c r="X1713">
        <v>258</v>
      </c>
      <c r="Y1713">
        <v>56</v>
      </c>
      <c r="Z1713">
        <v>213</v>
      </c>
      <c r="AA1713">
        <v>528</v>
      </c>
      <c r="AB1713">
        <v>905</v>
      </c>
      <c r="AC1713">
        <v>66</v>
      </c>
      <c r="AD1713">
        <v>47</v>
      </c>
      <c r="AE1713">
        <v>42</v>
      </c>
      <c r="AF1713">
        <v>59</v>
      </c>
      <c r="AG1713">
        <v>712</v>
      </c>
      <c r="AH1713">
        <v>652</v>
      </c>
      <c r="AI1713">
        <v>4.1100000000000003</v>
      </c>
      <c r="AJ1713">
        <v>40</v>
      </c>
      <c r="AK1713">
        <v>13</v>
      </c>
      <c r="AL1713">
        <v>40</v>
      </c>
      <c r="AM1713">
        <v>4284</v>
      </c>
      <c r="AN1713">
        <v>1555</v>
      </c>
      <c r="AO1713">
        <v>158</v>
      </c>
      <c r="AP1713">
        <v>378</v>
      </c>
      <c r="AQ1713">
        <v>758</v>
      </c>
      <c r="AR1713">
        <v>133</v>
      </c>
      <c r="AS1713">
        <v>162</v>
      </c>
      <c r="AT1713">
        <v>0.97799999999999998</v>
      </c>
      <c r="AU1713" t="s">
        <v>441</v>
      </c>
      <c r="AV1713" t="s">
        <v>493</v>
      </c>
      <c r="AW1713">
        <v>2074549</v>
      </c>
      <c r="AX1713">
        <v>113</v>
      </c>
      <c r="AY1713">
        <v>112</v>
      </c>
      <c r="AZ1713" t="s">
        <v>54</v>
      </c>
      <c r="BA1713" t="s">
        <v>54</v>
      </c>
      <c r="BB1713" t="s">
        <v>54</v>
      </c>
    </row>
    <row r="1714" spans="1:54" x14ac:dyDescent="0.25">
      <c r="A1714">
        <v>1977</v>
      </c>
      <c r="B1714" t="s">
        <v>410</v>
      </c>
      <c r="C1714" t="s">
        <v>537</v>
      </c>
      <c r="D1714" t="s">
        <v>520</v>
      </c>
      <c r="E1714" t="str">
        <f>VLOOKUP(D1714,TeamsFranchises!$A$2:$B$121,2,FALSE)</f>
        <v>Los Angeles Angels of Anaheim</v>
      </c>
      <c r="F1714" t="s">
        <v>8</v>
      </c>
      <c r="G1714">
        <v>5</v>
      </c>
      <c r="H1714">
        <v>162</v>
      </c>
      <c r="I1714">
        <v>81</v>
      </c>
      <c r="J1714">
        <v>74</v>
      </c>
      <c r="K1714">
        <v>88</v>
      </c>
      <c r="L1714" t="s">
        <v>51</v>
      </c>
      <c r="N1714">
        <f t="shared" si="104"/>
        <v>0</v>
      </c>
      <c r="O1714" t="s">
        <v>51</v>
      </c>
      <c r="P1714">
        <f t="shared" si="105"/>
        <v>0</v>
      </c>
      <c r="Q1714" t="s">
        <v>51</v>
      </c>
      <c r="R1714">
        <f t="shared" si="106"/>
        <v>1</v>
      </c>
      <c r="S1714">
        <f t="shared" si="107"/>
        <v>0</v>
      </c>
      <c r="T1714" t="str">
        <f>IF('Teams-Start'!A1714&gt;=1903,"Y","N")</f>
        <v>Y</v>
      </c>
      <c r="U1714">
        <v>675</v>
      </c>
      <c r="V1714">
        <v>5410</v>
      </c>
      <c r="W1714">
        <v>1380</v>
      </c>
      <c r="X1714">
        <v>233</v>
      </c>
      <c r="Y1714">
        <v>40</v>
      </c>
      <c r="Z1714">
        <v>131</v>
      </c>
      <c r="AA1714">
        <v>542</v>
      </c>
      <c r="AB1714">
        <v>880</v>
      </c>
      <c r="AC1714">
        <v>159</v>
      </c>
      <c r="AD1714">
        <v>89</v>
      </c>
      <c r="AE1714">
        <v>36</v>
      </c>
      <c r="AF1714">
        <v>51</v>
      </c>
      <c r="AG1714">
        <v>695</v>
      </c>
      <c r="AH1714">
        <v>594</v>
      </c>
      <c r="AI1714">
        <v>3.72</v>
      </c>
      <c r="AJ1714">
        <v>53</v>
      </c>
      <c r="AK1714">
        <v>13</v>
      </c>
      <c r="AL1714">
        <v>26</v>
      </c>
      <c r="AM1714">
        <v>4313</v>
      </c>
      <c r="AN1714">
        <v>1383</v>
      </c>
      <c r="AO1714">
        <v>136</v>
      </c>
      <c r="AP1714">
        <v>572</v>
      </c>
      <c r="AQ1714">
        <v>965</v>
      </c>
      <c r="AR1714">
        <v>147</v>
      </c>
      <c r="AS1714">
        <v>137</v>
      </c>
      <c r="AT1714">
        <v>0.97599999999999998</v>
      </c>
      <c r="AU1714" t="s">
        <v>538</v>
      </c>
      <c r="AV1714" t="s">
        <v>543</v>
      </c>
      <c r="AW1714">
        <v>1432633</v>
      </c>
      <c r="AX1714">
        <v>96</v>
      </c>
      <c r="AY1714">
        <v>96</v>
      </c>
      <c r="AZ1714" t="s">
        <v>537</v>
      </c>
      <c r="BA1714" t="s">
        <v>537</v>
      </c>
      <c r="BB1714" t="s">
        <v>537</v>
      </c>
    </row>
    <row r="1715" spans="1:54" x14ac:dyDescent="0.25">
      <c r="A1715">
        <v>1977</v>
      </c>
      <c r="B1715" t="s">
        <v>410</v>
      </c>
      <c r="C1715" t="s">
        <v>415</v>
      </c>
      <c r="D1715" t="s">
        <v>416</v>
      </c>
      <c r="E1715" t="str">
        <f>VLOOKUP(D1715,TeamsFranchises!$A$2:$B$121,2,FALSE)</f>
        <v>Chicago White Sox</v>
      </c>
      <c r="F1715" t="s">
        <v>8</v>
      </c>
      <c r="G1715">
        <v>3</v>
      </c>
      <c r="H1715">
        <v>162</v>
      </c>
      <c r="I1715">
        <v>81</v>
      </c>
      <c r="J1715">
        <v>90</v>
      </c>
      <c r="K1715">
        <v>72</v>
      </c>
      <c r="L1715" t="s">
        <v>51</v>
      </c>
      <c r="N1715">
        <f t="shared" si="104"/>
        <v>0</v>
      </c>
      <c r="O1715" t="s">
        <v>51</v>
      </c>
      <c r="P1715">
        <f t="shared" si="105"/>
        <v>0</v>
      </c>
      <c r="Q1715" t="s">
        <v>51</v>
      </c>
      <c r="R1715">
        <f t="shared" si="106"/>
        <v>1</v>
      </c>
      <c r="S1715">
        <f t="shared" si="107"/>
        <v>0</v>
      </c>
      <c r="T1715" t="str">
        <f>IF('Teams-Start'!A1715&gt;=1903,"Y","N")</f>
        <v>Y</v>
      </c>
      <c r="U1715">
        <v>844</v>
      </c>
      <c r="V1715">
        <v>5633</v>
      </c>
      <c r="W1715">
        <v>1568</v>
      </c>
      <c r="X1715">
        <v>254</v>
      </c>
      <c r="Y1715">
        <v>52</v>
      </c>
      <c r="Z1715">
        <v>192</v>
      </c>
      <c r="AA1715">
        <v>559</v>
      </c>
      <c r="AB1715">
        <v>666</v>
      </c>
      <c r="AC1715">
        <v>42</v>
      </c>
      <c r="AD1715">
        <v>44</v>
      </c>
      <c r="AE1715">
        <v>34</v>
      </c>
      <c r="AF1715">
        <v>63</v>
      </c>
      <c r="AG1715">
        <v>771</v>
      </c>
      <c r="AH1715">
        <v>682</v>
      </c>
      <c r="AI1715">
        <v>4.25</v>
      </c>
      <c r="AJ1715">
        <v>34</v>
      </c>
      <c r="AK1715">
        <v>3</v>
      </c>
      <c r="AL1715">
        <v>40</v>
      </c>
      <c r="AM1715">
        <v>4334</v>
      </c>
      <c r="AN1715">
        <v>1557</v>
      </c>
      <c r="AO1715">
        <v>136</v>
      </c>
      <c r="AP1715">
        <v>516</v>
      </c>
      <c r="AQ1715">
        <v>842</v>
      </c>
      <c r="AR1715">
        <v>159</v>
      </c>
      <c r="AS1715">
        <v>125</v>
      </c>
      <c r="AT1715">
        <v>0.97399999999999998</v>
      </c>
      <c r="AU1715" t="s">
        <v>417</v>
      </c>
      <c r="AV1715" t="s">
        <v>450</v>
      </c>
      <c r="AW1715">
        <v>1657135</v>
      </c>
      <c r="AX1715">
        <v>100</v>
      </c>
      <c r="AY1715">
        <v>101</v>
      </c>
      <c r="AZ1715" t="s">
        <v>416</v>
      </c>
      <c r="BA1715" t="s">
        <v>415</v>
      </c>
      <c r="BB1715" t="s">
        <v>415</v>
      </c>
    </row>
    <row r="1716" spans="1:54" x14ac:dyDescent="0.25">
      <c r="A1716">
        <v>1977</v>
      </c>
      <c r="B1716" t="s">
        <v>157</v>
      </c>
      <c r="C1716" t="s">
        <v>161</v>
      </c>
      <c r="D1716" t="s">
        <v>162</v>
      </c>
      <c r="E1716" t="str">
        <f>VLOOKUP(D1716,TeamsFranchises!$A$2:$B$121,2,FALSE)</f>
        <v>Chicago Cubs</v>
      </c>
      <c r="F1716" t="s">
        <v>37</v>
      </c>
      <c r="G1716">
        <v>4</v>
      </c>
      <c r="H1716">
        <v>162</v>
      </c>
      <c r="I1716">
        <v>81</v>
      </c>
      <c r="J1716">
        <v>81</v>
      </c>
      <c r="K1716">
        <v>81</v>
      </c>
      <c r="L1716" t="s">
        <v>51</v>
      </c>
      <c r="N1716">
        <f t="shared" si="104"/>
        <v>0</v>
      </c>
      <c r="O1716" t="s">
        <v>51</v>
      </c>
      <c r="P1716">
        <f t="shared" si="105"/>
        <v>0</v>
      </c>
      <c r="Q1716" t="s">
        <v>51</v>
      </c>
      <c r="R1716">
        <f t="shared" si="106"/>
        <v>1</v>
      </c>
      <c r="S1716">
        <f t="shared" si="107"/>
        <v>0</v>
      </c>
      <c r="T1716" t="str">
        <f>IF('Teams-Start'!A1716&gt;=1903,"Y","N")</f>
        <v>Y</v>
      </c>
      <c r="U1716">
        <v>692</v>
      </c>
      <c r="V1716">
        <v>5604</v>
      </c>
      <c r="W1716">
        <v>1489</v>
      </c>
      <c r="X1716">
        <v>271</v>
      </c>
      <c r="Y1716">
        <v>37</v>
      </c>
      <c r="Z1716">
        <v>111</v>
      </c>
      <c r="AA1716">
        <v>534</v>
      </c>
      <c r="AB1716">
        <v>796</v>
      </c>
      <c r="AC1716">
        <v>64</v>
      </c>
      <c r="AD1716">
        <v>45</v>
      </c>
      <c r="AE1716">
        <v>27</v>
      </c>
      <c r="AF1716">
        <v>52</v>
      </c>
      <c r="AG1716">
        <v>739</v>
      </c>
      <c r="AH1716">
        <v>654</v>
      </c>
      <c r="AI1716">
        <v>4.01</v>
      </c>
      <c r="AJ1716">
        <v>16</v>
      </c>
      <c r="AK1716">
        <v>10</v>
      </c>
      <c r="AL1716">
        <v>44</v>
      </c>
      <c r="AM1716">
        <v>4404</v>
      </c>
      <c r="AN1716">
        <v>1500</v>
      </c>
      <c r="AO1716">
        <v>128</v>
      </c>
      <c r="AP1716">
        <v>489</v>
      </c>
      <c r="AQ1716">
        <v>942</v>
      </c>
      <c r="AR1716">
        <v>153</v>
      </c>
      <c r="AS1716">
        <v>147</v>
      </c>
      <c r="AT1716">
        <v>0.97699999999999998</v>
      </c>
      <c r="AU1716" t="s">
        <v>434</v>
      </c>
      <c r="AV1716" t="s">
        <v>473</v>
      </c>
      <c r="AW1716">
        <v>1439834</v>
      </c>
      <c r="AX1716">
        <v>111</v>
      </c>
      <c r="AY1716">
        <v>112</v>
      </c>
      <c r="AZ1716" t="s">
        <v>162</v>
      </c>
      <c r="BA1716" t="s">
        <v>161</v>
      </c>
      <c r="BB1716" t="s">
        <v>161</v>
      </c>
    </row>
    <row r="1717" spans="1:54" x14ac:dyDescent="0.25">
      <c r="A1717">
        <v>1977</v>
      </c>
      <c r="B1717" t="s">
        <v>157</v>
      </c>
      <c r="C1717" t="s">
        <v>167</v>
      </c>
      <c r="D1717" t="s">
        <v>167</v>
      </c>
      <c r="E1717" t="str">
        <f>VLOOKUP(D1717,TeamsFranchises!$A$2:$B$121,2,FALSE)</f>
        <v>Cincinnati Reds</v>
      </c>
      <c r="F1717" t="s">
        <v>8</v>
      </c>
      <c r="G1717">
        <v>2</v>
      </c>
      <c r="H1717">
        <v>162</v>
      </c>
      <c r="I1717">
        <v>81</v>
      </c>
      <c r="J1717">
        <v>88</v>
      </c>
      <c r="K1717">
        <v>74</v>
      </c>
      <c r="L1717" t="s">
        <v>51</v>
      </c>
      <c r="N1717">
        <f t="shared" si="104"/>
        <v>0</v>
      </c>
      <c r="O1717" t="s">
        <v>51</v>
      </c>
      <c r="P1717">
        <f t="shared" si="105"/>
        <v>0</v>
      </c>
      <c r="Q1717" t="s">
        <v>51</v>
      </c>
      <c r="R1717">
        <f t="shared" si="106"/>
        <v>1</v>
      </c>
      <c r="S1717">
        <f t="shared" si="107"/>
        <v>0</v>
      </c>
      <c r="T1717" t="str">
        <f>IF('Teams-Start'!A1717&gt;=1903,"Y","N")</f>
        <v>Y</v>
      </c>
      <c r="U1717">
        <v>802</v>
      </c>
      <c r="V1717">
        <v>5524</v>
      </c>
      <c r="W1717">
        <v>1513</v>
      </c>
      <c r="X1717">
        <v>269</v>
      </c>
      <c r="Y1717">
        <v>42</v>
      </c>
      <c r="Z1717">
        <v>181</v>
      </c>
      <c r="AA1717">
        <v>600</v>
      </c>
      <c r="AB1717">
        <v>911</v>
      </c>
      <c r="AC1717">
        <v>170</v>
      </c>
      <c r="AD1717">
        <v>64</v>
      </c>
      <c r="AE1717">
        <v>25</v>
      </c>
      <c r="AF1717">
        <v>50</v>
      </c>
      <c r="AG1717">
        <v>725</v>
      </c>
      <c r="AH1717">
        <v>673</v>
      </c>
      <c r="AI1717">
        <v>4.21</v>
      </c>
      <c r="AJ1717">
        <v>33</v>
      </c>
      <c r="AK1717">
        <v>12</v>
      </c>
      <c r="AL1717">
        <v>32</v>
      </c>
      <c r="AM1717">
        <v>4312</v>
      </c>
      <c r="AN1717">
        <v>1469</v>
      </c>
      <c r="AO1717">
        <v>156</v>
      </c>
      <c r="AP1717">
        <v>544</v>
      </c>
      <c r="AQ1717">
        <v>868</v>
      </c>
      <c r="AR1717">
        <v>95</v>
      </c>
      <c r="AS1717">
        <v>154</v>
      </c>
      <c r="AT1717">
        <v>0.98399999999999999</v>
      </c>
      <c r="AU1717" t="s">
        <v>165</v>
      </c>
      <c r="AV1717" t="s">
        <v>565</v>
      </c>
      <c r="AW1717">
        <v>2519670</v>
      </c>
      <c r="AX1717">
        <v>102</v>
      </c>
      <c r="AY1717">
        <v>101</v>
      </c>
      <c r="AZ1717" t="s">
        <v>167</v>
      </c>
      <c r="BA1717" t="s">
        <v>167</v>
      </c>
      <c r="BB1717" t="s">
        <v>167</v>
      </c>
    </row>
    <row r="1718" spans="1:54" x14ac:dyDescent="0.25">
      <c r="A1718">
        <v>1977</v>
      </c>
      <c r="B1718" t="s">
        <v>410</v>
      </c>
      <c r="C1718" t="s">
        <v>64</v>
      </c>
      <c r="D1718" t="s">
        <v>64</v>
      </c>
      <c r="E1718" t="str">
        <f>VLOOKUP(D1718,TeamsFranchises!$A$2:$B$121,2,FALSE)</f>
        <v>Cleveland Indians</v>
      </c>
      <c r="F1718" t="s">
        <v>37</v>
      </c>
      <c r="G1718">
        <v>5</v>
      </c>
      <c r="H1718">
        <v>161</v>
      </c>
      <c r="I1718">
        <v>81</v>
      </c>
      <c r="J1718">
        <v>71</v>
      </c>
      <c r="K1718">
        <v>90</v>
      </c>
      <c r="L1718" t="s">
        <v>51</v>
      </c>
      <c r="N1718">
        <f t="shared" si="104"/>
        <v>0</v>
      </c>
      <c r="O1718" t="s">
        <v>51</v>
      </c>
      <c r="P1718">
        <f t="shared" si="105"/>
        <v>0</v>
      </c>
      <c r="Q1718" t="s">
        <v>51</v>
      </c>
      <c r="R1718">
        <f t="shared" si="106"/>
        <v>1</v>
      </c>
      <c r="S1718">
        <f t="shared" si="107"/>
        <v>0</v>
      </c>
      <c r="T1718" t="str">
        <f>IF('Teams-Start'!A1718&gt;=1903,"Y","N")</f>
        <v>Y</v>
      </c>
      <c r="U1718">
        <v>676</v>
      </c>
      <c r="V1718">
        <v>5491</v>
      </c>
      <c r="W1718">
        <v>1476</v>
      </c>
      <c r="X1718">
        <v>221</v>
      </c>
      <c r="Y1718">
        <v>46</v>
      </c>
      <c r="Z1718">
        <v>100</v>
      </c>
      <c r="AA1718">
        <v>531</v>
      </c>
      <c r="AB1718">
        <v>688</v>
      </c>
      <c r="AC1718">
        <v>87</v>
      </c>
      <c r="AD1718">
        <v>87</v>
      </c>
      <c r="AE1718">
        <v>34</v>
      </c>
      <c r="AF1718">
        <v>54</v>
      </c>
      <c r="AG1718">
        <v>739</v>
      </c>
      <c r="AH1718">
        <v>661</v>
      </c>
      <c r="AI1718">
        <v>4.0999999999999996</v>
      </c>
      <c r="AJ1718">
        <v>45</v>
      </c>
      <c r="AK1718">
        <v>8</v>
      </c>
      <c r="AL1718">
        <v>30</v>
      </c>
      <c r="AM1718">
        <v>4357</v>
      </c>
      <c r="AN1718">
        <v>1441</v>
      </c>
      <c r="AO1718">
        <v>136</v>
      </c>
      <c r="AP1718">
        <v>550</v>
      </c>
      <c r="AQ1718">
        <v>876</v>
      </c>
      <c r="AR1718">
        <v>130</v>
      </c>
      <c r="AS1718">
        <v>145</v>
      </c>
      <c r="AT1718">
        <v>0.97899999999999998</v>
      </c>
      <c r="AU1718" t="s">
        <v>487</v>
      </c>
      <c r="AV1718" t="s">
        <v>498</v>
      </c>
      <c r="AW1718">
        <v>900365</v>
      </c>
      <c r="AX1718">
        <v>96</v>
      </c>
      <c r="AY1718">
        <v>97</v>
      </c>
      <c r="AZ1718" t="s">
        <v>64</v>
      </c>
      <c r="BA1718" t="s">
        <v>64</v>
      </c>
      <c r="BB1718" t="s">
        <v>64</v>
      </c>
    </row>
    <row r="1719" spans="1:54" x14ac:dyDescent="0.25">
      <c r="A1719">
        <v>1977</v>
      </c>
      <c r="B1719" t="s">
        <v>410</v>
      </c>
      <c r="C1719" t="s">
        <v>419</v>
      </c>
      <c r="D1719" t="s">
        <v>419</v>
      </c>
      <c r="E1719" t="str">
        <f>VLOOKUP(D1719,TeamsFranchises!$A$2:$B$121,2,FALSE)</f>
        <v>Detroit Tigers</v>
      </c>
      <c r="F1719" t="s">
        <v>37</v>
      </c>
      <c r="G1719">
        <v>4</v>
      </c>
      <c r="H1719">
        <v>162</v>
      </c>
      <c r="I1719">
        <v>81</v>
      </c>
      <c r="J1719">
        <v>74</v>
      </c>
      <c r="K1719">
        <v>88</v>
      </c>
      <c r="L1719" t="s">
        <v>51</v>
      </c>
      <c r="N1719">
        <f t="shared" si="104"/>
        <v>0</v>
      </c>
      <c r="O1719" t="s">
        <v>51</v>
      </c>
      <c r="P1719">
        <f t="shared" si="105"/>
        <v>0</v>
      </c>
      <c r="Q1719" t="s">
        <v>51</v>
      </c>
      <c r="R1719">
        <f t="shared" si="106"/>
        <v>1</v>
      </c>
      <c r="S1719">
        <f t="shared" si="107"/>
        <v>0</v>
      </c>
      <c r="T1719" t="str">
        <f>IF('Teams-Start'!A1719&gt;=1903,"Y","N")</f>
        <v>Y</v>
      </c>
      <c r="U1719">
        <v>714</v>
      </c>
      <c r="V1719">
        <v>5604</v>
      </c>
      <c r="W1719">
        <v>1480</v>
      </c>
      <c r="X1719">
        <v>228</v>
      </c>
      <c r="Y1719">
        <v>45</v>
      </c>
      <c r="Z1719">
        <v>166</v>
      </c>
      <c r="AA1719">
        <v>452</v>
      </c>
      <c r="AB1719">
        <v>764</v>
      </c>
      <c r="AC1719">
        <v>60</v>
      </c>
      <c r="AD1719">
        <v>46</v>
      </c>
      <c r="AE1719">
        <v>20</v>
      </c>
      <c r="AF1719">
        <v>56</v>
      </c>
      <c r="AG1719">
        <v>751</v>
      </c>
      <c r="AH1719">
        <v>668</v>
      </c>
      <c r="AI1719">
        <v>4.13</v>
      </c>
      <c r="AJ1719">
        <v>44</v>
      </c>
      <c r="AK1719">
        <v>3</v>
      </c>
      <c r="AL1719">
        <v>23</v>
      </c>
      <c r="AM1719">
        <v>4371</v>
      </c>
      <c r="AN1719">
        <v>1526</v>
      </c>
      <c r="AO1719">
        <v>162</v>
      </c>
      <c r="AP1719">
        <v>470</v>
      </c>
      <c r="AQ1719">
        <v>784</v>
      </c>
      <c r="AR1719">
        <v>142</v>
      </c>
      <c r="AS1719">
        <v>153</v>
      </c>
      <c r="AT1719">
        <v>0.97799999999999998</v>
      </c>
      <c r="AU1719" t="s">
        <v>420</v>
      </c>
      <c r="AV1719" t="s">
        <v>518</v>
      </c>
      <c r="AW1719">
        <v>1359856</v>
      </c>
      <c r="AX1719">
        <v>105</v>
      </c>
      <c r="AY1719">
        <v>105</v>
      </c>
      <c r="AZ1719" t="s">
        <v>419</v>
      </c>
      <c r="BA1719" t="s">
        <v>419</v>
      </c>
      <c r="BB1719" t="s">
        <v>419</v>
      </c>
    </row>
    <row r="1720" spans="1:54" x14ac:dyDescent="0.25">
      <c r="A1720">
        <v>1977</v>
      </c>
      <c r="B1720" t="s">
        <v>157</v>
      </c>
      <c r="C1720" t="s">
        <v>528</v>
      </c>
      <c r="D1720" t="s">
        <v>528</v>
      </c>
      <c r="E1720" t="str">
        <f>VLOOKUP(D1720,TeamsFranchises!$A$2:$B$121,2,FALSE)</f>
        <v>Houston Astros</v>
      </c>
      <c r="F1720" t="s">
        <v>8</v>
      </c>
      <c r="G1720">
        <v>3</v>
      </c>
      <c r="H1720">
        <v>162</v>
      </c>
      <c r="I1720">
        <v>81</v>
      </c>
      <c r="J1720">
        <v>81</v>
      </c>
      <c r="K1720">
        <v>81</v>
      </c>
      <c r="L1720" t="s">
        <v>51</v>
      </c>
      <c r="N1720">
        <f t="shared" si="104"/>
        <v>0</v>
      </c>
      <c r="O1720" t="s">
        <v>51</v>
      </c>
      <c r="P1720">
        <f t="shared" si="105"/>
        <v>0</v>
      </c>
      <c r="Q1720" t="s">
        <v>51</v>
      </c>
      <c r="R1720">
        <f t="shared" si="106"/>
        <v>1</v>
      </c>
      <c r="S1720">
        <f t="shared" si="107"/>
        <v>0</v>
      </c>
      <c r="T1720" t="str">
        <f>IF('Teams-Start'!A1720&gt;=1903,"Y","N")</f>
        <v>Y</v>
      </c>
      <c r="U1720">
        <v>680</v>
      </c>
      <c r="V1720">
        <v>5530</v>
      </c>
      <c r="W1720">
        <v>1405</v>
      </c>
      <c r="X1720">
        <v>263</v>
      </c>
      <c r="Y1720">
        <v>60</v>
      </c>
      <c r="Z1720">
        <v>114</v>
      </c>
      <c r="AA1720">
        <v>515</v>
      </c>
      <c r="AB1720">
        <v>839</v>
      </c>
      <c r="AC1720">
        <v>187</v>
      </c>
      <c r="AD1720">
        <v>72</v>
      </c>
      <c r="AE1720">
        <v>40</v>
      </c>
      <c r="AF1720">
        <v>39</v>
      </c>
      <c r="AG1720">
        <v>650</v>
      </c>
      <c r="AH1720">
        <v>576</v>
      </c>
      <c r="AI1720">
        <v>3.54</v>
      </c>
      <c r="AJ1720">
        <v>37</v>
      </c>
      <c r="AK1720">
        <v>11</v>
      </c>
      <c r="AL1720">
        <v>28</v>
      </c>
      <c r="AM1720">
        <v>4397</v>
      </c>
      <c r="AN1720">
        <v>1384</v>
      </c>
      <c r="AO1720">
        <v>110</v>
      </c>
      <c r="AP1720">
        <v>545</v>
      </c>
      <c r="AQ1720">
        <v>871</v>
      </c>
      <c r="AR1720">
        <v>142</v>
      </c>
      <c r="AS1720">
        <v>136</v>
      </c>
      <c r="AT1720">
        <v>0.97799999999999998</v>
      </c>
      <c r="AU1720" t="s">
        <v>539</v>
      </c>
      <c r="AV1720" t="s">
        <v>540</v>
      </c>
      <c r="AW1720">
        <v>1109560</v>
      </c>
      <c r="AX1720">
        <v>91</v>
      </c>
      <c r="AY1720">
        <v>91</v>
      </c>
      <c r="AZ1720" t="s">
        <v>528</v>
      </c>
      <c r="BA1720" t="s">
        <v>528</v>
      </c>
      <c r="BB1720" t="s">
        <v>528</v>
      </c>
    </row>
    <row r="1721" spans="1:54" x14ac:dyDescent="0.25">
      <c r="A1721">
        <v>1977</v>
      </c>
      <c r="B1721" t="s">
        <v>410</v>
      </c>
      <c r="C1721" t="s">
        <v>509</v>
      </c>
      <c r="D1721" t="s">
        <v>548</v>
      </c>
      <c r="E1721" t="str">
        <f>VLOOKUP(D1721,TeamsFranchises!$A$2:$B$121,2,FALSE)</f>
        <v>Kansas City Royals</v>
      </c>
      <c r="F1721" t="s">
        <v>8</v>
      </c>
      <c r="G1721">
        <v>1</v>
      </c>
      <c r="H1721">
        <v>162</v>
      </c>
      <c r="I1721">
        <v>81</v>
      </c>
      <c r="J1721">
        <v>102</v>
      </c>
      <c r="K1721">
        <v>60</v>
      </c>
      <c r="L1721" t="s">
        <v>76</v>
      </c>
      <c r="N1721">
        <f t="shared" si="104"/>
        <v>0</v>
      </c>
      <c r="O1721" t="s">
        <v>51</v>
      </c>
      <c r="P1721">
        <f t="shared" si="105"/>
        <v>0</v>
      </c>
      <c r="Q1721" t="s">
        <v>51</v>
      </c>
      <c r="R1721">
        <f t="shared" si="106"/>
        <v>1</v>
      </c>
      <c r="S1721">
        <f t="shared" si="107"/>
        <v>0</v>
      </c>
      <c r="T1721" t="str">
        <f>IF('Teams-Start'!A1721&gt;=1903,"Y","N")</f>
        <v>Y</v>
      </c>
      <c r="U1721">
        <v>822</v>
      </c>
      <c r="V1721">
        <v>5594</v>
      </c>
      <c r="W1721">
        <v>1549</v>
      </c>
      <c r="X1721">
        <v>299</v>
      </c>
      <c r="Y1721">
        <v>77</v>
      </c>
      <c r="Z1721">
        <v>146</v>
      </c>
      <c r="AA1721">
        <v>522</v>
      </c>
      <c r="AB1721">
        <v>687</v>
      </c>
      <c r="AC1721">
        <v>170</v>
      </c>
      <c r="AD1721">
        <v>87</v>
      </c>
      <c r="AE1721">
        <v>45</v>
      </c>
      <c r="AF1721">
        <v>58</v>
      </c>
      <c r="AG1721">
        <v>651</v>
      </c>
      <c r="AH1721">
        <v>571</v>
      </c>
      <c r="AI1721">
        <v>3.52</v>
      </c>
      <c r="AJ1721">
        <v>41</v>
      </c>
      <c r="AK1721">
        <v>15</v>
      </c>
      <c r="AL1721">
        <v>42</v>
      </c>
      <c r="AM1721">
        <v>4382</v>
      </c>
      <c r="AN1721">
        <v>1377</v>
      </c>
      <c r="AO1721">
        <v>110</v>
      </c>
      <c r="AP1721">
        <v>499</v>
      </c>
      <c r="AQ1721">
        <v>850</v>
      </c>
      <c r="AR1721">
        <v>137</v>
      </c>
      <c r="AS1721">
        <v>145</v>
      </c>
      <c r="AT1721">
        <v>0.97799999999999998</v>
      </c>
      <c r="AU1721" t="s">
        <v>549</v>
      </c>
      <c r="AV1721" t="s">
        <v>570</v>
      </c>
      <c r="AW1721">
        <v>1852603</v>
      </c>
      <c r="AX1721">
        <v>102</v>
      </c>
      <c r="AY1721">
        <v>100</v>
      </c>
      <c r="AZ1721" t="s">
        <v>548</v>
      </c>
      <c r="BA1721" t="s">
        <v>509</v>
      </c>
      <c r="BB1721" t="s">
        <v>509</v>
      </c>
    </row>
    <row r="1722" spans="1:54" x14ac:dyDescent="0.25">
      <c r="A1722">
        <v>1977</v>
      </c>
      <c r="B1722" t="s">
        <v>157</v>
      </c>
      <c r="C1722" t="s">
        <v>511</v>
      </c>
      <c r="D1722" t="s">
        <v>260</v>
      </c>
      <c r="E1722" t="str">
        <f>VLOOKUP(D1722,TeamsFranchises!$A$2:$B$121,2,FALSE)</f>
        <v>Los Angeles Dodgers</v>
      </c>
      <c r="F1722" t="s">
        <v>8</v>
      </c>
      <c r="G1722">
        <v>1</v>
      </c>
      <c r="H1722">
        <v>162</v>
      </c>
      <c r="I1722">
        <v>81</v>
      </c>
      <c r="J1722">
        <v>98</v>
      </c>
      <c r="K1722">
        <v>64</v>
      </c>
      <c r="L1722" t="s">
        <v>76</v>
      </c>
      <c r="N1722">
        <f t="shared" si="104"/>
        <v>0</v>
      </c>
      <c r="O1722" t="s">
        <v>76</v>
      </c>
      <c r="P1722">
        <f t="shared" si="105"/>
        <v>1</v>
      </c>
      <c r="Q1722" t="s">
        <v>51</v>
      </c>
      <c r="R1722">
        <f t="shared" si="106"/>
        <v>1</v>
      </c>
      <c r="S1722">
        <f t="shared" si="107"/>
        <v>0</v>
      </c>
      <c r="T1722" t="str">
        <f>IF('Teams-Start'!A1722&gt;=1903,"Y","N")</f>
        <v>Y</v>
      </c>
      <c r="U1722">
        <v>769</v>
      </c>
      <c r="V1722">
        <v>5589</v>
      </c>
      <c r="W1722">
        <v>1484</v>
      </c>
      <c r="X1722">
        <v>223</v>
      </c>
      <c r="Y1722">
        <v>28</v>
      </c>
      <c r="Z1722">
        <v>191</v>
      </c>
      <c r="AA1722">
        <v>588</v>
      </c>
      <c r="AB1722">
        <v>896</v>
      </c>
      <c r="AC1722">
        <v>114</v>
      </c>
      <c r="AD1722">
        <v>62</v>
      </c>
      <c r="AE1722">
        <v>23</v>
      </c>
      <c r="AF1722">
        <v>44</v>
      </c>
      <c r="AG1722">
        <v>582</v>
      </c>
      <c r="AH1722">
        <v>528</v>
      </c>
      <c r="AI1722">
        <v>3.22</v>
      </c>
      <c r="AJ1722">
        <v>34</v>
      </c>
      <c r="AK1722">
        <v>13</v>
      </c>
      <c r="AL1722">
        <v>39</v>
      </c>
      <c r="AM1722">
        <v>4426</v>
      </c>
      <c r="AN1722">
        <v>1393</v>
      </c>
      <c r="AO1722">
        <v>119</v>
      </c>
      <c r="AP1722">
        <v>438</v>
      </c>
      <c r="AQ1722">
        <v>930</v>
      </c>
      <c r="AR1722">
        <v>124</v>
      </c>
      <c r="AS1722">
        <v>160</v>
      </c>
      <c r="AT1722">
        <v>0.98099999999999998</v>
      </c>
      <c r="AU1722" t="s">
        <v>512</v>
      </c>
      <c r="AV1722" t="s">
        <v>531</v>
      </c>
      <c r="AW1722">
        <v>2955087</v>
      </c>
      <c r="AX1722">
        <v>100</v>
      </c>
      <c r="AY1722">
        <v>98</v>
      </c>
      <c r="AZ1722" t="s">
        <v>260</v>
      </c>
      <c r="BA1722" t="s">
        <v>511</v>
      </c>
      <c r="BB1722" t="s">
        <v>511</v>
      </c>
    </row>
    <row r="1723" spans="1:54" x14ac:dyDescent="0.25">
      <c r="A1723">
        <v>1977</v>
      </c>
      <c r="B1723" t="s">
        <v>410</v>
      </c>
      <c r="C1723" t="s">
        <v>426</v>
      </c>
      <c r="D1723" t="s">
        <v>426</v>
      </c>
      <c r="E1723" t="str">
        <f>VLOOKUP(D1723,TeamsFranchises!$A$2:$B$121,2,FALSE)</f>
        <v>Minnesota Twins</v>
      </c>
      <c r="F1723" t="s">
        <v>8</v>
      </c>
      <c r="G1723">
        <v>4</v>
      </c>
      <c r="H1723">
        <v>161</v>
      </c>
      <c r="I1723">
        <v>80</v>
      </c>
      <c r="J1723">
        <v>84</v>
      </c>
      <c r="K1723">
        <v>77</v>
      </c>
      <c r="L1723" t="s">
        <v>51</v>
      </c>
      <c r="N1723">
        <f t="shared" si="104"/>
        <v>0</v>
      </c>
      <c r="O1723" t="s">
        <v>51</v>
      </c>
      <c r="P1723">
        <f t="shared" si="105"/>
        <v>0</v>
      </c>
      <c r="Q1723" t="s">
        <v>51</v>
      </c>
      <c r="R1723">
        <f t="shared" si="106"/>
        <v>1</v>
      </c>
      <c r="S1723">
        <f t="shared" si="107"/>
        <v>0</v>
      </c>
      <c r="T1723" t="str">
        <f>IF('Teams-Start'!A1723&gt;=1903,"Y","N")</f>
        <v>Y</v>
      </c>
      <c r="U1723">
        <v>867</v>
      </c>
      <c r="V1723">
        <v>5639</v>
      </c>
      <c r="W1723">
        <v>1588</v>
      </c>
      <c r="X1723">
        <v>273</v>
      </c>
      <c r="Y1723">
        <v>60</v>
      </c>
      <c r="Z1723">
        <v>123</v>
      </c>
      <c r="AA1723">
        <v>563</v>
      </c>
      <c r="AB1723">
        <v>754</v>
      </c>
      <c r="AC1723">
        <v>105</v>
      </c>
      <c r="AD1723">
        <v>65</v>
      </c>
      <c r="AE1723">
        <v>43</v>
      </c>
      <c r="AF1723">
        <v>56</v>
      </c>
      <c r="AG1723">
        <v>776</v>
      </c>
      <c r="AH1723">
        <v>698</v>
      </c>
      <c r="AI1723">
        <v>4.3600000000000003</v>
      </c>
      <c r="AJ1723">
        <v>35</v>
      </c>
      <c r="AK1723">
        <v>4</v>
      </c>
      <c r="AL1723">
        <v>25</v>
      </c>
      <c r="AM1723">
        <v>4326</v>
      </c>
      <c r="AN1723">
        <v>1546</v>
      </c>
      <c r="AO1723">
        <v>151</v>
      </c>
      <c r="AP1723">
        <v>507</v>
      </c>
      <c r="AQ1723">
        <v>737</v>
      </c>
      <c r="AR1723">
        <v>143</v>
      </c>
      <c r="AS1723">
        <v>184</v>
      </c>
      <c r="AT1723">
        <v>0.97799999999999998</v>
      </c>
      <c r="AU1723" t="s">
        <v>523</v>
      </c>
      <c r="AV1723" t="s">
        <v>524</v>
      </c>
      <c r="AW1723">
        <v>1162727</v>
      </c>
      <c r="AX1723">
        <v>99</v>
      </c>
      <c r="AY1723">
        <v>99</v>
      </c>
      <c r="AZ1723" t="s">
        <v>426</v>
      </c>
      <c r="BA1723" t="s">
        <v>426</v>
      </c>
      <c r="BB1723" t="s">
        <v>426</v>
      </c>
    </row>
    <row r="1724" spans="1:54" x14ac:dyDescent="0.25">
      <c r="A1724">
        <v>1977</v>
      </c>
      <c r="B1724" t="s">
        <v>410</v>
      </c>
      <c r="C1724" t="s">
        <v>563</v>
      </c>
      <c r="D1724" t="s">
        <v>282</v>
      </c>
      <c r="E1724" t="str">
        <f>VLOOKUP(D1724,TeamsFranchises!$A$2:$B$121,2,FALSE)</f>
        <v>Milwaukee Brewers</v>
      </c>
      <c r="F1724" t="s">
        <v>37</v>
      </c>
      <c r="G1724">
        <v>6</v>
      </c>
      <c r="H1724">
        <v>162</v>
      </c>
      <c r="I1724">
        <v>81</v>
      </c>
      <c r="J1724">
        <v>67</v>
      </c>
      <c r="K1724">
        <v>95</v>
      </c>
      <c r="L1724" t="s">
        <v>51</v>
      </c>
      <c r="N1724">
        <f t="shared" si="104"/>
        <v>0</v>
      </c>
      <c r="O1724" t="s">
        <v>51</v>
      </c>
      <c r="P1724">
        <f t="shared" si="105"/>
        <v>0</v>
      </c>
      <c r="Q1724" t="s">
        <v>51</v>
      </c>
      <c r="R1724">
        <f t="shared" si="106"/>
        <v>1</v>
      </c>
      <c r="S1724">
        <f t="shared" si="107"/>
        <v>0</v>
      </c>
      <c r="T1724" t="str">
        <f>IF('Teams-Start'!A1724&gt;=1903,"Y","N")</f>
        <v>Y</v>
      </c>
      <c r="U1724">
        <v>639</v>
      </c>
      <c r="V1724">
        <v>5517</v>
      </c>
      <c r="W1724">
        <v>1425</v>
      </c>
      <c r="X1724">
        <v>255</v>
      </c>
      <c r="Y1724">
        <v>46</v>
      </c>
      <c r="Z1724">
        <v>125</v>
      </c>
      <c r="AA1724">
        <v>443</v>
      </c>
      <c r="AB1724">
        <v>862</v>
      </c>
      <c r="AC1724">
        <v>85</v>
      </c>
      <c r="AD1724">
        <v>67</v>
      </c>
      <c r="AE1724">
        <v>22</v>
      </c>
      <c r="AF1724">
        <v>45</v>
      </c>
      <c r="AG1724">
        <v>765</v>
      </c>
      <c r="AH1724">
        <v>687</v>
      </c>
      <c r="AI1724">
        <v>4.32</v>
      </c>
      <c r="AJ1724">
        <v>38</v>
      </c>
      <c r="AK1724">
        <v>6</v>
      </c>
      <c r="AL1724">
        <v>25</v>
      </c>
      <c r="AM1724">
        <v>4293</v>
      </c>
      <c r="AN1724">
        <v>1461</v>
      </c>
      <c r="AO1724">
        <v>136</v>
      </c>
      <c r="AP1724">
        <v>566</v>
      </c>
      <c r="AQ1724">
        <v>719</v>
      </c>
      <c r="AR1724">
        <v>139</v>
      </c>
      <c r="AS1724">
        <v>165</v>
      </c>
      <c r="AT1724">
        <v>0.97799999999999998</v>
      </c>
      <c r="AU1724" t="s">
        <v>281</v>
      </c>
      <c r="AV1724" t="s">
        <v>501</v>
      </c>
      <c r="AW1724">
        <v>1114938</v>
      </c>
      <c r="AX1724">
        <v>100</v>
      </c>
      <c r="AY1724">
        <v>100</v>
      </c>
      <c r="AZ1724" t="s">
        <v>282</v>
      </c>
      <c r="BA1724" t="s">
        <v>282</v>
      </c>
      <c r="BB1724" t="s">
        <v>282</v>
      </c>
    </row>
    <row r="1725" spans="1:54" x14ac:dyDescent="0.25">
      <c r="A1725">
        <v>1977</v>
      </c>
      <c r="B1725" t="s">
        <v>157</v>
      </c>
      <c r="C1725" t="s">
        <v>551</v>
      </c>
      <c r="D1725" t="s">
        <v>398</v>
      </c>
      <c r="E1725" t="str">
        <f>VLOOKUP(D1725,TeamsFranchises!$A$2:$B$121,2,FALSE)</f>
        <v>Washington Nationals</v>
      </c>
      <c r="F1725" t="s">
        <v>37</v>
      </c>
      <c r="G1725">
        <v>5</v>
      </c>
      <c r="H1725">
        <v>162</v>
      </c>
      <c r="I1725">
        <v>81</v>
      </c>
      <c r="J1725">
        <v>75</v>
      </c>
      <c r="K1725">
        <v>87</v>
      </c>
      <c r="L1725" t="s">
        <v>51</v>
      </c>
      <c r="N1725">
        <f t="shared" si="104"/>
        <v>0</v>
      </c>
      <c r="O1725" t="s">
        <v>51</v>
      </c>
      <c r="P1725">
        <f t="shared" si="105"/>
        <v>0</v>
      </c>
      <c r="Q1725" t="s">
        <v>51</v>
      </c>
      <c r="R1725">
        <f t="shared" si="106"/>
        <v>1</v>
      </c>
      <c r="S1725">
        <f t="shared" si="107"/>
        <v>0</v>
      </c>
      <c r="T1725" t="str">
        <f>IF('Teams-Start'!A1725&gt;=1903,"Y","N")</f>
        <v>Y</v>
      </c>
      <c r="U1725">
        <v>665</v>
      </c>
      <c r="V1725">
        <v>5675</v>
      </c>
      <c r="W1725">
        <v>1474</v>
      </c>
      <c r="X1725">
        <v>294</v>
      </c>
      <c r="Y1725">
        <v>50</v>
      </c>
      <c r="Z1725">
        <v>138</v>
      </c>
      <c r="AA1725">
        <v>478</v>
      </c>
      <c r="AB1725">
        <v>877</v>
      </c>
      <c r="AC1725">
        <v>88</v>
      </c>
      <c r="AD1725">
        <v>50</v>
      </c>
      <c r="AE1725">
        <v>21</v>
      </c>
      <c r="AF1725">
        <v>39</v>
      </c>
      <c r="AG1725">
        <v>736</v>
      </c>
      <c r="AH1725">
        <v>660</v>
      </c>
      <c r="AI1725">
        <v>4.01</v>
      </c>
      <c r="AJ1725">
        <v>31</v>
      </c>
      <c r="AK1725">
        <v>11</v>
      </c>
      <c r="AL1725">
        <v>33</v>
      </c>
      <c r="AM1725">
        <v>4443</v>
      </c>
      <c r="AN1725">
        <v>1426</v>
      </c>
      <c r="AO1725">
        <v>135</v>
      </c>
      <c r="AP1725">
        <v>579</v>
      </c>
      <c r="AQ1725">
        <v>856</v>
      </c>
      <c r="AR1725">
        <v>129</v>
      </c>
      <c r="AS1725">
        <v>128</v>
      </c>
      <c r="AT1725">
        <v>0.98</v>
      </c>
      <c r="AU1725" t="s">
        <v>552</v>
      </c>
      <c r="AV1725" t="s">
        <v>572</v>
      </c>
      <c r="AW1725">
        <v>1433757</v>
      </c>
      <c r="AX1725">
        <v>97</v>
      </c>
      <c r="AY1725">
        <v>97</v>
      </c>
      <c r="AZ1725" t="s">
        <v>551</v>
      </c>
      <c r="BA1725" t="s">
        <v>551</v>
      </c>
      <c r="BB1725" t="s">
        <v>551</v>
      </c>
    </row>
    <row r="1726" spans="1:54" x14ac:dyDescent="0.25">
      <c r="A1726">
        <v>1977</v>
      </c>
      <c r="B1726" t="s">
        <v>410</v>
      </c>
      <c r="C1726" t="s">
        <v>436</v>
      </c>
      <c r="D1726" t="s">
        <v>412</v>
      </c>
      <c r="E1726" t="str">
        <f>VLOOKUP(D1726,TeamsFranchises!$A$2:$B$121,2,FALSE)</f>
        <v>New York Yankees</v>
      </c>
      <c r="F1726" t="s">
        <v>37</v>
      </c>
      <c r="G1726">
        <v>1</v>
      </c>
      <c r="H1726">
        <v>162</v>
      </c>
      <c r="I1726">
        <v>81</v>
      </c>
      <c r="J1726">
        <v>100</v>
      </c>
      <c r="K1726">
        <v>62</v>
      </c>
      <c r="L1726" t="s">
        <v>76</v>
      </c>
      <c r="N1726">
        <f t="shared" si="104"/>
        <v>0</v>
      </c>
      <c r="O1726" t="s">
        <v>76</v>
      </c>
      <c r="P1726">
        <f t="shared" si="105"/>
        <v>1</v>
      </c>
      <c r="Q1726" t="s">
        <v>76</v>
      </c>
      <c r="R1726">
        <f t="shared" si="106"/>
        <v>0</v>
      </c>
      <c r="S1726">
        <f t="shared" si="107"/>
        <v>1</v>
      </c>
      <c r="T1726" t="str">
        <f>IF('Teams-Start'!A1726&gt;=1903,"Y","N")</f>
        <v>Y</v>
      </c>
      <c r="U1726">
        <v>831</v>
      </c>
      <c r="V1726">
        <v>5605</v>
      </c>
      <c r="W1726">
        <v>1576</v>
      </c>
      <c r="X1726">
        <v>267</v>
      </c>
      <c r="Y1726">
        <v>47</v>
      </c>
      <c r="Z1726">
        <v>184</v>
      </c>
      <c r="AA1726">
        <v>533</v>
      </c>
      <c r="AB1726">
        <v>681</v>
      </c>
      <c r="AC1726">
        <v>93</v>
      </c>
      <c r="AD1726">
        <v>57</v>
      </c>
      <c r="AE1726">
        <v>28</v>
      </c>
      <c r="AF1726">
        <v>48</v>
      </c>
      <c r="AG1726">
        <v>651</v>
      </c>
      <c r="AH1726">
        <v>581</v>
      </c>
      <c r="AI1726">
        <v>3.61</v>
      </c>
      <c r="AJ1726">
        <v>52</v>
      </c>
      <c r="AK1726">
        <v>16</v>
      </c>
      <c r="AL1726">
        <v>34</v>
      </c>
      <c r="AM1726">
        <v>4348</v>
      </c>
      <c r="AN1726">
        <v>1395</v>
      </c>
      <c r="AO1726">
        <v>139</v>
      </c>
      <c r="AP1726">
        <v>486</v>
      </c>
      <c r="AQ1726">
        <v>758</v>
      </c>
      <c r="AR1726">
        <v>132</v>
      </c>
      <c r="AS1726">
        <v>151</v>
      </c>
      <c r="AT1726">
        <v>0.97899999999999998</v>
      </c>
      <c r="AU1726" t="s">
        <v>459</v>
      </c>
      <c r="AV1726" t="s">
        <v>571</v>
      </c>
      <c r="AW1726">
        <v>2103092</v>
      </c>
      <c r="AX1726">
        <v>99</v>
      </c>
      <c r="AY1726">
        <v>97</v>
      </c>
      <c r="AZ1726" t="s">
        <v>412</v>
      </c>
      <c r="BA1726" t="s">
        <v>436</v>
      </c>
      <c r="BB1726" t="s">
        <v>436</v>
      </c>
    </row>
    <row r="1727" spans="1:54" x14ac:dyDescent="0.25">
      <c r="A1727">
        <v>1977</v>
      </c>
      <c r="B1727" t="s">
        <v>157</v>
      </c>
      <c r="C1727" t="s">
        <v>532</v>
      </c>
      <c r="D1727" t="s">
        <v>533</v>
      </c>
      <c r="E1727" t="str">
        <f>VLOOKUP(D1727,TeamsFranchises!$A$2:$B$121,2,FALSE)</f>
        <v>New York Mets</v>
      </c>
      <c r="F1727" t="s">
        <v>37</v>
      </c>
      <c r="G1727">
        <v>6</v>
      </c>
      <c r="H1727">
        <v>162</v>
      </c>
      <c r="I1727">
        <v>79</v>
      </c>
      <c r="J1727">
        <v>64</v>
      </c>
      <c r="K1727">
        <v>98</v>
      </c>
      <c r="L1727" t="s">
        <v>51</v>
      </c>
      <c r="N1727">
        <f t="shared" si="104"/>
        <v>0</v>
      </c>
      <c r="O1727" t="s">
        <v>51</v>
      </c>
      <c r="P1727">
        <f t="shared" si="105"/>
        <v>0</v>
      </c>
      <c r="Q1727" t="s">
        <v>51</v>
      </c>
      <c r="R1727">
        <f t="shared" si="106"/>
        <v>1</v>
      </c>
      <c r="S1727">
        <f t="shared" si="107"/>
        <v>0</v>
      </c>
      <c r="T1727" t="str">
        <f>IF('Teams-Start'!A1727&gt;=1903,"Y","N")</f>
        <v>Y</v>
      </c>
      <c r="U1727">
        <v>587</v>
      </c>
      <c r="V1727">
        <v>5410</v>
      </c>
      <c r="W1727">
        <v>1319</v>
      </c>
      <c r="X1727">
        <v>227</v>
      </c>
      <c r="Y1727">
        <v>30</v>
      </c>
      <c r="Z1727">
        <v>88</v>
      </c>
      <c r="AA1727">
        <v>529</v>
      </c>
      <c r="AB1727">
        <v>887</v>
      </c>
      <c r="AC1727">
        <v>98</v>
      </c>
      <c r="AD1727">
        <v>81</v>
      </c>
      <c r="AE1727">
        <v>30</v>
      </c>
      <c r="AF1727">
        <v>37</v>
      </c>
      <c r="AG1727">
        <v>663</v>
      </c>
      <c r="AH1727">
        <v>601</v>
      </c>
      <c r="AI1727">
        <v>3.77</v>
      </c>
      <c r="AJ1727">
        <v>27</v>
      </c>
      <c r="AK1727">
        <v>12</v>
      </c>
      <c r="AL1727">
        <v>28</v>
      </c>
      <c r="AM1727">
        <v>4301</v>
      </c>
      <c r="AN1727">
        <v>1378</v>
      </c>
      <c r="AO1727">
        <v>118</v>
      </c>
      <c r="AP1727">
        <v>490</v>
      </c>
      <c r="AQ1727">
        <v>911</v>
      </c>
      <c r="AR1727">
        <v>134</v>
      </c>
      <c r="AS1727">
        <v>132</v>
      </c>
      <c r="AT1727">
        <v>0.97799999999999998</v>
      </c>
      <c r="AU1727" t="s">
        <v>534</v>
      </c>
      <c r="AV1727" t="s">
        <v>536</v>
      </c>
      <c r="AW1727">
        <v>1066825</v>
      </c>
      <c r="AX1727">
        <v>95</v>
      </c>
      <c r="AY1727">
        <v>95</v>
      </c>
      <c r="AZ1727" t="s">
        <v>533</v>
      </c>
      <c r="BA1727" t="s">
        <v>532</v>
      </c>
      <c r="BB1727" t="s">
        <v>532</v>
      </c>
    </row>
    <row r="1728" spans="1:54" x14ac:dyDescent="0.25">
      <c r="A1728">
        <v>1977</v>
      </c>
      <c r="B1728" t="s">
        <v>410</v>
      </c>
      <c r="C1728" t="s">
        <v>423</v>
      </c>
      <c r="D1728" t="s">
        <v>423</v>
      </c>
      <c r="E1728" t="str">
        <f>VLOOKUP(D1728,TeamsFranchises!$A$2:$B$121,2,FALSE)</f>
        <v>Oakland Athletics</v>
      </c>
      <c r="F1728" t="s">
        <v>8</v>
      </c>
      <c r="G1728">
        <v>7</v>
      </c>
      <c r="H1728">
        <v>161</v>
      </c>
      <c r="I1728">
        <v>81</v>
      </c>
      <c r="J1728">
        <v>63</v>
      </c>
      <c r="K1728">
        <v>98</v>
      </c>
      <c r="L1728" t="s">
        <v>51</v>
      </c>
      <c r="N1728">
        <f t="shared" si="104"/>
        <v>0</v>
      </c>
      <c r="O1728" t="s">
        <v>51</v>
      </c>
      <c r="P1728">
        <f t="shared" si="105"/>
        <v>0</v>
      </c>
      <c r="Q1728" t="s">
        <v>51</v>
      </c>
      <c r="R1728">
        <f t="shared" si="106"/>
        <v>1</v>
      </c>
      <c r="S1728">
        <f t="shared" si="107"/>
        <v>0</v>
      </c>
      <c r="T1728" t="str">
        <f>IF('Teams-Start'!A1728&gt;=1903,"Y","N")</f>
        <v>Y</v>
      </c>
      <c r="U1728">
        <v>605</v>
      </c>
      <c r="V1728">
        <v>5358</v>
      </c>
      <c r="W1728">
        <v>1284</v>
      </c>
      <c r="X1728">
        <v>176</v>
      </c>
      <c r="Y1728">
        <v>37</v>
      </c>
      <c r="Z1728">
        <v>117</v>
      </c>
      <c r="AA1728">
        <v>516</v>
      </c>
      <c r="AB1728">
        <v>910</v>
      </c>
      <c r="AC1728">
        <v>176</v>
      </c>
      <c r="AD1728">
        <v>89</v>
      </c>
      <c r="AE1728">
        <v>36</v>
      </c>
      <c r="AF1728">
        <v>46</v>
      </c>
      <c r="AG1728">
        <v>749</v>
      </c>
      <c r="AH1728">
        <v>645</v>
      </c>
      <c r="AI1728">
        <v>4.04</v>
      </c>
      <c r="AJ1728">
        <v>32</v>
      </c>
      <c r="AK1728">
        <v>4</v>
      </c>
      <c r="AL1728">
        <v>26</v>
      </c>
      <c r="AM1728">
        <v>4310</v>
      </c>
      <c r="AN1728">
        <v>1459</v>
      </c>
      <c r="AO1728">
        <v>145</v>
      </c>
      <c r="AP1728">
        <v>560</v>
      </c>
      <c r="AQ1728">
        <v>788</v>
      </c>
      <c r="AR1728">
        <v>190</v>
      </c>
      <c r="AS1728">
        <v>136</v>
      </c>
      <c r="AT1728">
        <v>0.97</v>
      </c>
      <c r="AU1728" t="s">
        <v>546</v>
      </c>
      <c r="AV1728" t="s">
        <v>547</v>
      </c>
      <c r="AW1728">
        <v>495599</v>
      </c>
      <c r="AX1728">
        <v>97</v>
      </c>
      <c r="AY1728">
        <v>98</v>
      </c>
      <c r="AZ1728" t="s">
        <v>423</v>
      </c>
      <c r="BA1728" t="s">
        <v>423</v>
      </c>
      <c r="BB1728" t="s">
        <v>423</v>
      </c>
    </row>
    <row r="1729" spans="1:54" x14ac:dyDescent="0.25">
      <c r="A1729">
        <v>1977</v>
      </c>
      <c r="B1729" t="s">
        <v>157</v>
      </c>
      <c r="C1729" t="s">
        <v>122</v>
      </c>
      <c r="D1729" t="s">
        <v>122</v>
      </c>
      <c r="E1729" t="str">
        <f>VLOOKUP(D1729,TeamsFranchises!$A$2:$B$121,2,FALSE)</f>
        <v>Philadelphia Phillies</v>
      </c>
      <c r="F1729" t="s">
        <v>37</v>
      </c>
      <c r="G1729">
        <v>1</v>
      </c>
      <c r="H1729">
        <v>162</v>
      </c>
      <c r="I1729">
        <v>81</v>
      </c>
      <c r="J1729">
        <v>101</v>
      </c>
      <c r="K1729">
        <v>61</v>
      </c>
      <c r="L1729" t="s">
        <v>76</v>
      </c>
      <c r="N1729">
        <f t="shared" si="104"/>
        <v>0</v>
      </c>
      <c r="O1729" t="s">
        <v>51</v>
      </c>
      <c r="P1729">
        <f t="shared" si="105"/>
        <v>0</v>
      </c>
      <c r="Q1729" t="s">
        <v>51</v>
      </c>
      <c r="R1729">
        <f t="shared" si="106"/>
        <v>1</v>
      </c>
      <c r="S1729">
        <f t="shared" si="107"/>
        <v>0</v>
      </c>
      <c r="T1729" t="str">
        <f>IF('Teams-Start'!A1729&gt;=1903,"Y","N")</f>
        <v>Y</v>
      </c>
      <c r="U1729">
        <v>847</v>
      </c>
      <c r="V1729">
        <v>5546</v>
      </c>
      <c r="W1729">
        <v>1548</v>
      </c>
      <c r="X1729">
        <v>266</v>
      </c>
      <c r="Y1729">
        <v>56</v>
      </c>
      <c r="Z1729">
        <v>186</v>
      </c>
      <c r="AA1729">
        <v>573</v>
      </c>
      <c r="AB1729">
        <v>806</v>
      </c>
      <c r="AC1729">
        <v>135</v>
      </c>
      <c r="AD1729">
        <v>68</v>
      </c>
      <c r="AE1729">
        <v>38</v>
      </c>
      <c r="AF1729">
        <v>74</v>
      </c>
      <c r="AG1729">
        <v>668</v>
      </c>
      <c r="AH1729">
        <v>600</v>
      </c>
      <c r="AI1729">
        <v>3.71</v>
      </c>
      <c r="AJ1729">
        <v>31</v>
      </c>
      <c r="AK1729">
        <v>7</v>
      </c>
      <c r="AL1729">
        <v>47</v>
      </c>
      <c r="AM1729">
        <v>4367</v>
      </c>
      <c r="AN1729">
        <v>1451</v>
      </c>
      <c r="AO1729">
        <v>134</v>
      </c>
      <c r="AP1729">
        <v>482</v>
      </c>
      <c r="AQ1729">
        <v>856</v>
      </c>
      <c r="AR1729">
        <v>120</v>
      </c>
      <c r="AS1729">
        <v>168</v>
      </c>
      <c r="AT1729">
        <v>0.98099999999999998</v>
      </c>
      <c r="AU1729" t="s">
        <v>358</v>
      </c>
      <c r="AV1729" t="s">
        <v>566</v>
      </c>
      <c r="AW1729">
        <v>2700070</v>
      </c>
      <c r="AX1729">
        <v>105</v>
      </c>
      <c r="AY1729">
        <v>103</v>
      </c>
      <c r="AZ1729" t="s">
        <v>122</v>
      </c>
      <c r="BA1729" t="s">
        <v>122</v>
      </c>
      <c r="BB1729" t="s">
        <v>122</v>
      </c>
    </row>
    <row r="1730" spans="1:54" x14ac:dyDescent="0.25">
      <c r="A1730">
        <v>1977</v>
      </c>
      <c r="B1730" t="s">
        <v>157</v>
      </c>
      <c r="C1730" t="s">
        <v>229</v>
      </c>
      <c r="D1730" t="s">
        <v>229</v>
      </c>
      <c r="E1730" t="str">
        <f>VLOOKUP(D1730,TeamsFranchises!$A$2:$B$121,2,FALSE)</f>
        <v>Pittsburgh Pirates</v>
      </c>
      <c r="F1730" t="s">
        <v>37</v>
      </c>
      <c r="G1730">
        <v>2</v>
      </c>
      <c r="H1730">
        <v>162</v>
      </c>
      <c r="I1730">
        <v>81</v>
      </c>
      <c r="J1730">
        <v>96</v>
      </c>
      <c r="K1730">
        <v>66</v>
      </c>
      <c r="L1730" t="s">
        <v>51</v>
      </c>
      <c r="N1730">
        <f t="shared" si="104"/>
        <v>0</v>
      </c>
      <c r="O1730" t="s">
        <v>51</v>
      </c>
      <c r="P1730">
        <f t="shared" si="105"/>
        <v>0</v>
      </c>
      <c r="Q1730" t="s">
        <v>51</v>
      </c>
      <c r="R1730">
        <f t="shared" si="106"/>
        <v>1</v>
      </c>
      <c r="S1730">
        <f t="shared" si="107"/>
        <v>0</v>
      </c>
      <c r="T1730" t="str">
        <f>IF('Teams-Start'!A1730&gt;=1903,"Y","N")</f>
        <v>Y</v>
      </c>
      <c r="U1730">
        <v>734</v>
      </c>
      <c r="V1730">
        <v>5662</v>
      </c>
      <c r="W1730">
        <v>1550</v>
      </c>
      <c r="X1730">
        <v>278</v>
      </c>
      <c r="Y1730">
        <v>57</v>
      </c>
      <c r="Z1730">
        <v>133</v>
      </c>
      <c r="AA1730">
        <v>474</v>
      </c>
      <c r="AB1730">
        <v>878</v>
      </c>
      <c r="AC1730">
        <v>260</v>
      </c>
      <c r="AD1730">
        <v>120</v>
      </c>
      <c r="AE1730">
        <v>34</v>
      </c>
      <c r="AF1730">
        <v>43</v>
      </c>
      <c r="AG1730">
        <v>665</v>
      </c>
      <c r="AH1730">
        <v>594</v>
      </c>
      <c r="AI1730">
        <v>3.61</v>
      </c>
      <c r="AJ1730">
        <v>25</v>
      </c>
      <c r="AK1730">
        <v>15</v>
      </c>
      <c r="AL1730">
        <v>39</v>
      </c>
      <c r="AM1730">
        <v>4445</v>
      </c>
      <c r="AN1730">
        <v>1406</v>
      </c>
      <c r="AO1730">
        <v>149</v>
      </c>
      <c r="AP1730">
        <v>485</v>
      </c>
      <c r="AQ1730">
        <v>890</v>
      </c>
      <c r="AR1730">
        <v>145</v>
      </c>
      <c r="AS1730">
        <v>137</v>
      </c>
      <c r="AT1730">
        <v>0.97699999999999998</v>
      </c>
      <c r="AU1730" t="s">
        <v>390</v>
      </c>
      <c r="AV1730" t="s">
        <v>567</v>
      </c>
      <c r="AW1730">
        <v>1237349</v>
      </c>
      <c r="AX1730">
        <v>102</v>
      </c>
      <c r="AY1730">
        <v>101</v>
      </c>
      <c r="AZ1730" t="s">
        <v>229</v>
      </c>
      <c r="BA1730" t="s">
        <v>229</v>
      </c>
      <c r="BB1730" t="s">
        <v>229</v>
      </c>
    </row>
    <row r="1731" spans="1:54" x14ac:dyDescent="0.25">
      <c r="A1731">
        <v>1977</v>
      </c>
      <c r="B1731" t="s">
        <v>157</v>
      </c>
      <c r="C1731" t="s">
        <v>554</v>
      </c>
      <c r="D1731" t="s">
        <v>555</v>
      </c>
      <c r="E1731" t="str">
        <f>VLOOKUP(D1731,TeamsFranchises!$A$2:$B$121,2,FALSE)</f>
        <v>San Diego Padres</v>
      </c>
      <c r="F1731" t="s">
        <v>8</v>
      </c>
      <c r="G1731">
        <v>5</v>
      </c>
      <c r="H1731">
        <v>162</v>
      </c>
      <c r="I1731">
        <v>81</v>
      </c>
      <c r="J1731">
        <v>69</v>
      </c>
      <c r="K1731">
        <v>93</v>
      </c>
      <c r="L1731" t="s">
        <v>51</v>
      </c>
      <c r="N1731">
        <f t="shared" ref="N1731:N1794" si="108">IF(M1731="Y",1,0)</f>
        <v>0</v>
      </c>
      <c r="O1731" t="s">
        <v>51</v>
      </c>
      <c r="P1731">
        <f t="shared" ref="P1731:P1794" si="109">IF(O1731="Y",1,0)</f>
        <v>0</v>
      </c>
      <c r="Q1731" t="s">
        <v>51</v>
      </c>
      <c r="R1731">
        <f t="shared" ref="R1731:R1794" si="110">IF(Q1731="N",1,0)</f>
        <v>1</v>
      </c>
      <c r="S1731">
        <f t="shared" ref="S1731:S1794" si="111">IF(Q1731="Y",1,0)</f>
        <v>0</v>
      </c>
      <c r="T1731" t="str">
        <f>IF('Teams-Start'!A1731&gt;=1903,"Y","N")</f>
        <v>Y</v>
      </c>
      <c r="U1731">
        <v>692</v>
      </c>
      <c r="V1731">
        <v>5602</v>
      </c>
      <c r="W1731">
        <v>1397</v>
      </c>
      <c r="X1731">
        <v>245</v>
      </c>
      <c r="Y1731">
        <v>49</v>
      </c>
      <c r="Z1731">
        <v>120</v>
      </c>
      <c r="AA1731">
        <v>602</v>
      </c>
      <c r="AB1731">
        <v>1057</v>
      </c>
      <c r="AC1731">
        <v>133</v>
      </c>
      <c r="AD1731">
        <v>57</v>
      </c>
      <c r="AE1731">
        <v>29</v>
      </c>
      <c r="AF1731">
        <v>30</v>
      </c>
      <c r="AG1731">
        <v>834</v>
      </c>
      <c r="AH1731">
        <v>722</v>
      </c>
      <c r="AI1731">
        <v>4.43</v>
      </c>
      <c r="AJ1731">
        <v>6</v>
      </c>
      <c r="AK1731">
        <v>5</v>
      </c>
      <c r="AL1731">
        <v>44</v>
      </c>
      <c r="AM1731">
        <v>4399</v>
      </c>
      <c r="AN1731">
        <v>1556</v>
      </c>
      <c r="AO1731">
        <v>160</v>
      </c>
      <c r="AP1731">
        <v>673</v>
      </c>
      <c r="AQ1731">
        <v>827</v>
      </c>
      <c r="AR1731">
        <v>189</v>
      </c>
      <c r="AS1731">
        <v>142</v>
      </c>
      <c r="AT1731">
        <v>0.97099999999999997</v>
      </c>
      <c r="AU1731" t="s">
        <v>556</v>
      </c>
      <c r="AV1731" t="s">
        <v>557</v>
      </c>
      <c r="AW1731">
        <v>1376269</v>
      </c>
      <c r="AX1731">
        <v>90</v>
      </c>
      <c r="AY1731">
        <v>91</v>
      </c>
      <c r="AZ1731" t="s">
        <v>555</v>
      </c>
      <c r="BA1731" t="s">
        <v>554</v>
      </c>
      <c r="BB1731" t="s">
        <v>554</v>
      </c>
    </row>
    <row r="1732" spans="1:54" x14ac:dyDescent="0.25">
      <c r="A1732">
        <v>1977</v>
      </c>
      <c r="B1732" t="s">
        <v>410</v>
      </c>
      <c r="C1732" t="s">
        <v>573</v>
      </c>
      <c r="D1732" t="s">
        <v>573</v>
      </c>
      <c r="E1732" t="str">
        <f>VLOOKUP(D1732,TeamsFranchises!$A$2:$B$121,2,FALSE)</f>
        <v>Seattle Mariners</v>
      </c>
      <c r="F1732" t="s">
        <v>8</v>
      </c>
      <c r="G1732">
        <v>6</v>
      </c>
      <c r="H1732">
        <v>162</v>
      </c>
      <c r="I1732">
        <v>81</v>
      </c>
      <c r="J1732">
        <v>64</v>
      </c>
      <c r="K1732">
        <v>98</v>
      </c>
      <c r="L1732" t="s">
        <v>51</v>
      </c>
      <c r="N1732">
        <f t="shared" si="108"/>
        <v>0</v>
      </c>
      <c r="O1732" t="s">
        <v>51</v>
      </c>
      <c r="P1732">
        <f t="shared" si="109"/>
        <v>0</v>
      </c>
      <c r="Q1732" t="s">
        <v>51</v>
      </c>
      <c r="R1732">
        <f t="shared" si="110"/>
        <v>1</v>
      </c>
      <c r="S1732">
        <f t="shared" si="111"/>
        <v>0</v>
      </c>
      <c r="T1732" t="str">
        <f>IF('Teams-Start'!A1732&gt;=1903,"Y","N")</f>
        <v>Y</v>
      </c>
      <c r="U1732">
        <v>624</v>
      </c>
      <c r="V1732">
        <v>5460</v>
      </c>
      <c r="W1732">
        <v>1398</v>
      </c>
      <c r="X1732">
        <v>218</v>
      </c>
      <c r="Y1732">
        <v>33</v>
      </c>
      <c r="Z1732">
        <v>133</v>
      </c>
      <c r="AA1732">
        <v>426</v>
      </c>
      <c r="AB1732">
        <v>769</v>
      </c>
      <c r="AC1732">
        <v>110</v>
      </c>
      <c r="AD1732">
        <v>67</v>
      </c>
      <c r="AE1732">
        <v>35</v>
      </c>
      <c r="AF1732">
        <v>42</v>
      </c>
      <c r="AG1732">
        <v>855</v>
      </c>
      <c r="AH1732">
        <v>769</v>
      </c>
      <c r="AI1732">
        <v>4.83</v>
      </c>
      <c r="AJ1732">
        <v>18</v>
      </c>
      <c r="AK1732">
        <v>1</v>
      </c>
      <c r="AL1732">
        <v>31</v>
      </c>
      <c r="AM1732">
        <v>4299</v>
      </c>
      <c r="AN1732">
        <v>1508</v>
      </c>
      <c r="AO1732">
        <v>194</v>
      </c>
      <c r="AP1732">
        <v>578</v>
      </c>
      <c r="AQ1732">
        <v>785</v>
      </c>
      <c r="AR1732">
        <v>147</v>
      </c>
      <c r="AS1732">
        <v>162</v>
      </c>
      <c r="AT1732">
        <v>0.97599999999999998</v>
      </c>
      <c r="AU1732" t="s">
        <v>574</v>
      </c>
      <c r="AV1732" t="s">
        <v>575</v>
      </c>
      <c r="AW1732">
        <v>1338511</v>
      </c>
      <c r="AX1732">
        <v>99</v>
      </c>
      <c r="AY1732">
        <v>101</v>
      </c>
      <c r="AZ1732" t="s">
        <v>573</v>
      </c>
      <c r="BA1732" t="s">
        <v>573</v>
      </c>
      <c r="BB1732" t="s">
        <v>573</v>
      </c>
    </row>
    <row r="1733" spans="1:54" x14ac:dyDescent="0.25">
      <c r="A1733">
        <v>1977</v>
      </c>
      <c r="B1733" t="s">
        <v>157</v>
      </c>
      <c r="C1733" t="s">
        <v>514</v>
      </c>
      <c r="D1733" t="s">
        <v>243</v>
      </c>
      <c r="E1733" t="str">
        <f>VLOOKUP(D1733,TeamsFranchises!$A$2:$B$121,2,FALSE)</f>
        <v>San Francisco Giants</v>
      </c>
      <c r="F1733" t="s">
        <v>8</v>
      </c>
      <c r="G1733">
        <v>4</v>
      </c>
      <c r="H1733">
        <v>162</v>
      </c>
      <c r="I1733">
        <v>81</v>
      </c>
      <c r="J1733">
        <v>75</v>
      </c>
      <c r="K1733">
        <v>87</v>
      </c>
      <c r="L1733" t="s">
        <v>51</v>
      </c>
      <c r="N1733">
        <f t="shared" si="108"/>
        <v>0</v>
      </c>
      <c r="O1733" t="s">
        <v>51</v>
      </c>
      <c r="P1733">
        <f t="shared" si="109"/>
        <v>0</v>
      </c>
      <c r="Q1733" t="s">
        <v>51</v>
      </c>
      <c r="R1733">
        <f t="shared" si="110"/>
        <v>1</v>
      </c>
      <c r="S1733">
        <f t="shared" si="111"/>
        <v>0</v>
      </c>
      <c r="T1733" t="str">
        <f>IF('Teams-Start'!A1733&gt;=1903,"Y","N")</f>
        <v>Y</v>
      </c>
      <c r="U1733">
        <v>673</v>
      </c>
      <c r="V1733">
        <v>5497</v>
      </c>
      <c r="W1733">
        <v>1392</v>
      </c>
      <c r="X1733">
        <v>227</v>
      </c>
      <c r="Y1733">
        <v>41</v>
      </c>
      <c r="Z1733">
        <v>134</v>
      </c>
      <c r="AA1733">
        <v>568</v>
      </c>
      <c r="AB1733">
        <v>842</v>
      </c>
      <c r="AC1733">
        <v>90</v>
      </c>
      <c r="AD1733">
        <v>59</v>
      </c>
      <c r="AE1733">
        <v>21</v>
      </c>
      <c r="AF1733">
        <v>51</v>
      </c>
      <c r="AG1733">
        <v>711</v>
      </c>
      <c r="AH1733">
        <v>608</v>
      </c>
      <c r="AI1733">
        <v>3.75</v>
      </c>
      <c r="AJ1733">
        <v>27</v>
      </c>
      <c r="AK1733">
        <v>10</v>
      </c>
      <c r="AL1733">
        <v>33</v>
      </c>
      <c r="AM1733">
        <v>4377</v>
      </c>
      <c r="AN1733">
        <v>1501</v>
      </c>
      <c r="AO1733">
        <v>114</v>
      </c>
      <c r="AP1733">
        <v>529</v>
      </c>
      <c r="AQ1733">
        <v>854</v>
      </c>
      <c r="AR1733">
        <v>179</v>
      </c>
      <c r="AS1733">
        <v>136</v>
      </c>
      <c r="AT1733">
        <v>0.97199999999999998</v>
      </c>
      <c r="AU1733" t="s">
        <v>515</v>
      </c>
      <c r="AV1733" t="s">
        <v>517</v>
      </c>
      <c r="AW1733">
        <v>700056</v>
      </c>
      <c r="AX1733">
        <v>99</v>
      </c>
      <c r="AY1733">
        <v>100</v>
      </c>
      <c r="AZ1733" t="s">
        <v>243</v>
      </c>
      <c r="BA1733" t="s">
        <v>514</v>
      </c>
      <c r="BB1733" t="s">
        <v>514</v>
      </c>
    </row>
    <row r="1734" spans="1:54" x14ac:dyDescent="0.25">
      <c r="A1734">
        <v>1977</v>
      </c>
      <c r="B1734" t="s">
        <v>157</v>
      </c>
      <c r="C1734" t="s">
        <v>396</v>
      </c>
      <c r="D1734" t="s">
        <v>154</v>
      </c>
      <c r="E1734" t="str">
        <f>VLOOKUP(D1734,TeamsFranchises!$A$2:$B$121,2,FALSE)</f>
        <v>St. Louis Cardinals</v>
      </c>
      <c r="F1734" t="s">
        <v>37</v>
      </c>
      <c r="G1734">
        <v>3</v>
      </c>
      <c r="H1734">
        <v>162</v>
      </c>
      <c r="I1734">
        <v>83</v>
      </c>
      <c r="J1734">
        <v>83</v>
      </c>
      <c r="K1734">
        <v>79</v>
      </c>
      <c r="L1734" t="s">
        <v>51</v>
      </c>
      <c r="N1734">
        <f t="shared" si="108"/>
        <v>0</v>
      </c>
      <c r="O1734" t="s">
        <v>51</v>
      </c>
      <c r="P1734">
        <f t="shared" si="109"/>
        <v>0</v>
      </c>
      <c r="Q1734" t="s">
        <v>51</v>
      </c>
      <c r="R1734">
        <f t="shared" si="110"/>
        <v>1</v>
      </c>
      <c r="S1734">
        <f t="shared" si="111"/>
        <v>0</v>
      </c>
      <c r="T1734" t="str">
        <f>IF('Teams-Start'!A1734&gt;=1903,"Y","N")</f>
        <v>Y</v>
      </c>
      <c r="U1734">
        <v>737</v>
      </c>
      <c r="V1734">
        <v>5527</v>
      </c>
      <c r="W1734">
        <v>1490</v>
      </c>
      <c r="X1734">
        <v>252</v>
      </c>
      <c r="Y1734">
        <v>56</v>
      </c>
      <c r="Z1734">
        <v>96</v>
      </c>
      <c r="AA1734">
        <v>489</v>
      </c>
      <c r="AB1734">
        <v>823</v>
      </c>
      <c r="AC1734">
        <v>134</v>
      </c>
      <c r="AD1734">
        <v>112</v>
      </c>
      <c r="AE1734">
        <v>25</v>
      </c>
      <c r="AF1734">
        <v>29</v>
      </c>
      <c r="AG1734">
        <v>688</v>
      </c>
      <c r="AH1734">
        <v>612</v>
      </c>
      <c r="AI1734">
        <v>3.81</v>
      </c>
      <c r="AJ1734">
        <v>26</v>
      </c>
      <c r="AK1734">
        <v>10</v>
      </c>
      <c r="AL1734">
        <v>31</v>
      </c>
      <c r="AM1734">
        <v>4338</v>
      </c>
      <c r="AN1734">
        <v>1420</v>
      </c>
      <c r="AO1734">
        <v>139</v>
      </c>
      <c r="AP1734">
        <v>532</v>
      </c>
      <c r="AQ1734">
        <v>768</v>
      </c>
      <c r="AR1734">
        <v>139</v>
      </c>
      <c r="AS1734">
        <v>174</v>
      </c>
      <c r="AT1734">
        <v>0.97799999999999998</v>
      </c>
      <c r="AU1734" t="s">
        <v>409</v>
      </c>
      <c r="AV1734" t="s">
        <v>545</v>
      </c>
      <c r="AW1734">
        <v>1659287</v>
      </c>
      <c r="AX1734">
        <v>99</v>
      </c>
      <c r="AY1734">
        <v>99</v>
      </c>
      <c r="AZ1734" t="s">
        <v>154</v>
      </c>
      <c r="BA1734" t="s">
        <v>396</v>
      </c>
      <c r="BB1734" t="s">
        <v>396</v>
      </c>
    </row>
    <row r="1735" spans="1:54" x14ac:dyDescent="0.25">
      <c r="A1735">
        <v>1977</v>
      </c>
      <c r="B1735" t="s">
        <v>410</v>
      </c>
      <c r="C1735" t="s">
        <v>526</v>
      </c>
      <c r="D1735" t="s">
        <v>526</v>
      </c>
      <c r="E1735" t="str">
        <f>VLOOKUP(D1735,TeamsFranchises!$A$2:$B$121,2,FALSE)</f>
        <v>Texas Rangers</v>
      </c>
      <c r="F1735" t="s">
        <v>8</v>
      </c>
      <c r="G1735">
        <v>2</v>
      </c>
      <c r="H1735">
        <v>162</v>
      </c>
      <c r="I1735">
        <v>81</v>
      </c>
      <c r="J1735">
        <v>94</v>
      </c>
      <c r="K1735">
        <v>68</v>
      </c>
      <c r="L1735" t="s">
        <v>51</v>
      </c>
      <c r="N1735">
        <f t="shared" si="108"/>
        <v>0</v>
      </c>
      <c r="O1735" t="s">
        <v>51</v>
      </c>
      <c r="P1735">
        <f t="shared" si="109"/>
        <v>0</v>
      </c>
      <c r="Q1735" t="s">
        <v>51</v>
      </c>
      <c r="R1735">
        <f t="shared" si="110"/>
        <v>1</v>
      </c>
      <c r="S1735">
        <f t="shared" si="111"/>
        <v>0</v>
      </c>
      <c r="T1735" t="str">
        <f>IF('Teams-Start'!A1735&gt;=1903,"Y","N")</f>
        <v>Y</v>
      </c>
      <c r="U1735">
        <v>767</v>
      </c>
      <c r="V1735">
        <v>5541</v>
      </c>
      <c r="W1735">
        <v>1497</v>
      </c>
      <c r="X1735">
        <v>265</v>
      </c>
      <c r="Y1735">
        <v>39</v>
      </c>
      <c r="Z1735">
        <v>135</v>
      </c>
      <c r="AA1735">
        <v>596</v>
      </c>
      <c r="AB1735">
        <v>904</v>
      </c>
      <c r="AC1735">
        <v>154</v>
      </c>
      <c r="AD1735">
        <v>85</v>
      </c>
      <c r="AE1735">
        <v>39</v>
      </c>
      <c r="AF1735">
        <v>50</v>
      </c>
      <c r="AG1735">
        <v>657</v>
      </c>
      <c r="AH1735">
        <v>583</v>
      </c>
      <c r="AI1735">
        <v>3.56</v>
      </c>
      <c r="AJ1735">
        <v>49</v>
      </c>
      <c r="AK1735">
        <v>17</v>
      </c>
      <c r="AL1735">
        <v>31</v>
      </c>
      <c r="AM1735">
        <v>4417</v>
      </c>
      <c r="AN1735">
        <v>1412</v>
      </c>
      <c r="AO1735">
        <v>134</v>
      </c>
      <c r="AP1735">
        <v>471</v>
      </c>
      <c r="AQ1735">
        <v>864</v>
      </c>
      <c r="AR1735">
        <v>117</v>
      </c>
      <c r="AS1735">
        <v>156</v>
      </c>
      <c r="AT1735">
        <v>0.98199999999999998</v>
      </c>
      <c r="AU1735" t="s">
        <v>568</v>
      </c>
      <c r="AV1735" t="s">
        <v>569</v>
      </c>
      <c r="AW1735">
        <v>1250722</v>
      </c>
      <c r="AX1735">
        <v>101</v>
      </c>
      <c r="AY1735">
        <v>101</v>
      </c>
      <c r="AZ1735" t="s">
        <v>526</v>
      </c>
      <c r="BA1735" t="s">
        <v>526</v>
      </c>
      <c r="BB1735" t="s">
        <v>526</v>
      </c>
    </row>
    <row r="1736" spans="1:54" x14ac:dyDescent="0.25">
      <c r="A1736">
        <v>1977</v>
      </c>
      <c r="B1736" t="s">
        <v>410</v>
      </c>
      <c r="C1736" t="s">
        <v>576</v>
      </c>
      <c r="D1736" t="s">
        <v>576</v>
      </c>
      <c r="E1736" t="str">
        <f>VLOOKUP(D1736,TeamsFranchises!$A$2:$B$121,2,FALSE)</f>
        <v>Toronto Blue Jays</v>
      </c>
      <c r="F1736" t="s">
        <v>37</v>
      </c>
      <c r="G1736">
        <v>7</v>
      </c>
      <c r="H1736">
        <v>161</v>
      </c>
      <c r="I1736">
        <v>80</v>
      </c>
      <c r="J1736">
        <v>54</v>
      </c>
      <c r="K1736">
        <v>107</v>
      </c>
      <c r="L1736" t="s">
        <v>51</v>
      </c>
      <c r="N1736">
        <f t="shared" si="108"/>
        <v>0</v>
      </c>
      <c r="O1736" t="s">
        <v>51</v>
      </c>
      <c r="P1736">
        <f t="shared" si="109"/>
        <v>0</v>
      </c>
      <c r="Q1736" t="s">
        <v>51</v>
      </c>
      <c r="R1736">
        <f t="shared" si="110"/>
        <v>1</v>
      </c>
      <c r="S1736">
        <f t="shared" si="111"/>
        <v>0</v>
      </c>
      <c r="T1736" t="str">
        <f>IF('Teams-Start'!A1736&gt;=1903,"Y","N")</f>
        <v>Y</v>
      </c>
      <c r="U1736">
        <v>605</v>
      </c>
      <c r="V1736">
        <v>5419</v>
      </c>
      <c r="W1736">
        <v>1367</v>
      </c>
      <c r="X1736">
        <v>230</v>
      </c>
      <c r="Y1736">
        <v>41</v>
      </c>
      <c r="Z1736">
        <v>100</v>
      </c>
      <c r="AA1736">
        <v>499</v>
      </c>
      <c r="AB1736">
        <v>819</v>
      </c>
      <c r="AC1736">
        <v>65</v>
      </c>
      <c r="AD1736">
        <v>55</v>
      </c>
      <c r="AE1736">
        <v>23</v>
      </c>
      <c r="AF1736">
        <v>34</v>
      </c>
      <c r="AG1736">
        <v>822</v>
      </c>
      <c r="AH1736">
        <v>725</v>
      </c>
      <c r="AI1736">
        <v>4.57</v>
      </c>
      <c r="AJ1736">
        <v>40</v>
      </c>
      <c r="AK1736">
        <v>3</v>
      </c>
      <c r="AL1736">
        <v>20</v>
      </c>
      <c r="AM1736">
        <v>4285</v>
      </c>
      <c r="AN1736">
        <v>1538</v>
      </c>
      <c r="AO1736">
        <v>152</v>
      </c>
      <c r="AP1736">
        <v>623</v>
      </c>
      <c r="AQ1736">
        <v>771</v>
      </c>
      <c r="AR1736">
        <v>164</v>
      </c>
      <c r="AS1736">
        <v>133</v>
      </c>
      <c r="AT1736">
        <v>0.97399999999999998</v>
      </c>
      <c r="AU1736" t="s">
        <v>577</v>
      </c>
      <c r="AV1736" t="s">
        <v>578</v>
      </c>
      <c r="AW1736">
        <v>1701052</v>
      </c>
      <c r="AX1736">
        <v>101</v>
      </c>
      <c r="AY1736">
        <v>103</v>
      </c>
      <c r="AZ1736" t="s">
        <v>576</v>
      </c>
      <c r="BA1736" t="s">
        <v>576</v>
      </c>
      <c r="BB1736" t="s">
        <v>576</v>
      </c>
    </row>
    <row r="1737" spans="1:54" x14ac:dyDescent="0.25">
      <c r="A1737">
        <v>1978</v>
      </c>
      <c r="B1737" t="s">
        <v>157</v>
      </c>
      <c r="C1737" t="s">
        <v>159</v>
      </c>
      <c r="D1737" t="s">
        <v>159</v>
      </c>
      <c r="E1737" t="str">
        <f>VLOOKUP(D1737,TeamsFranchises!$A$2:$B$121,2,FALSE)</f>
        <v>Atlanta Braves</v>
      </c>
      <c r="F1737" t="s">
        <v>8</v>
      </c>
      <c r="G1737">
        <v>6</v>
      </c>
      <c r="H1737">
        <v>162</v>
      </c>
      <c r="I1737">
        <v>81</v>
      </c>
      <c r="J1737">
        <v>69</v>
      </c>
      <c r="K1737">
        <v>93</v>
      </c>
      <c r="L1737" t="s">
        <v>51</v>
      </c>
      <c r="N1737">
        <f t="shared" si="108"/>
        <v>0</v>
      </c>
      <c r="O1737" t="s">
        <v>51</v>
      </c>
      <c r="P1737">
        <f t="shared" si="109"/>
        <v>0</v>
      </c>
      <c r="Q1737" t="s">
        <v>51</v>
      </c>
      <c r="R1737">
        <f t="shared" si="110"/>
        <v>1</v>
      </c>
      <c r="S1737">
        <f t="shared" si="111"/>
        <v>0</v>
      </c>
      <c r="T1737" t="str">
        <f>IF('Teams-Start'!A1737&gt;=1903,"Y","N")</f>
        <v>Y</v>
      </c>
      <c r="U1737">
        <v>600</v>
      </c>
      <c r="V1737">
        <v>5381</v>
      </c>
      <c r="W1737">
        <v>1313</v>
      </c>
      <c r="X1737">
        <v>191</v>
      </c>
      <c r="Y1737">
        <v>39</v>
      </c>
      <c r="Z1737">
        <v>123</v>
      </c>
      <c r="AA1737">
        <v>550</v>
      </c>
      <c r="AB1737">
        <v>874</v>
      </c>
      <c r="AC1737">
        <v>90</v>
      </c>
      <c r="AD1737">
        <v>65</v>
      </c>
      <c r="AE1737">
        <v>27</v>
      </c>
      <c r="AF1737">
        <v>47</v>
      </c>
      <c r="AG1737">
        <v>750</v>
      </c>
      <c r="AH1737">
        <v>653</v>
      </c>
      <c r="AI1737">
        <v>4.08</v>
      </c>
      <c r="AJ1737">
        <v>29</v>
      </c>
      <c r="AK1737">
        <v>12</v>
      </c>
      <c r="AL1737">
        <v>32</v>
      </c>
      <c r="AM1737">
        <v>4321</v>
      </c>
      <c r="AN1737">
        <v>1404</v>
      </c>
      <c r="AO1737">
        <v>132</v>
      </c>
      <c r="AP1737">
        <v>624</v>
      </c>
      <c r="AQ1737">
        <v>848</v>
      </c>
      <c r="AR1737">
        <v>153</v>
      </c>
      <c r="AS1737">
        <v>126</v>
      </c>
      <c r="AT1737">
        <v>0.97499999999999998</v>
      </c>
      <c r="AU1737" t="s">
        <v>541</v>
      </c>
      <c r="AV1737" t="s">
        <v>542</v>
      </c>
      <c r="AW1737">
        <v>904494</v>
      </c>
      <c r="AX1737">
        <v>112</v>
      </c>
      <c r="AY1737">
        <v>114</v>
      </c>
      <c r="AZ1737" t="s">
        <v>159</v>
      </c>
      <c r="BA1737" t="s">
        <v>159</v>
      </c>
      <c r="BB1737" t="s">
        <v>159</v>
      </c>
    </row>
    <row r="1738" spans="1:54" x14ac:dyDescent="0.25">
      <c r="A1738">
        <v>1978</v>
      </c>
      <c r="B1738" t="s">
        <v>410</v>
      </c>
      <c r="C1738" t="s">
        <v>95</v>
      </c>
      <c r="D1738" t="s">
        <v>95</v>
      </c>
      <c r="E1738" t="str">
        <f>VLOOKUP(D1738,TeamsFranchises!$A$2:$B$121,2,FALSE)</f>
        <v>Baltimore Orioles</v>
      </c>
      <c r="F1738" t="s">
        <v>37</v>
      </c>
      <c r="G1738">
        <v>4</v>
      </c>
      <c r="H1738">
        <v>161</v>
      </c>
      <c r="I1738">
        <v>81</v>
      </c>
      <c r="J1738">
        <v>90</v>
      </c>
      <c r="K1738">
        <v>71</v>
      </c>
      <c r="L1738" t="s">
        <v>51</v>
      </c>
      <c r="N1738">
        <f t="shared" si="108"/>
        <v>0</v>
      </c>
      <c r="O1738" t="s">
        <v>51</v>
      </c>
      <c r="P1738">
        <f t="shared" si="109"/>
        <v>0</v>
      </c>
      <c r="Q1738" t="s">
        <v>51</v>
      </c>
      <c r="R1738">
        <f t="shared" si="110"/>
        <v>1</v>
      </c>
      <c r="S1738">
        <f t="shared" si="111"/>
        <v>0</v>
      </c>
      <c r="T1738" t="str">
        <f>IF('Teams-Start'!A1738&gt;=1903,"Y","N")</f>
        <v>Y</v>
      </c>
      <c r="U1738">
        <v>659</v>
      </c>
      <c r="V1738">
        <v>5422</v>
      </c>
      <c r="W1738">
        <v>1397</v>
      </c>
      <c r="X1738">
        <v>248</v>
      </c>
      <c r="Y1738">
        <v>19</v>
      </c>
      <c r="Z1738">
        <v>154</v>
      </c>
      <c r="AA1738">
        <v>552</v>
      </c>
      <c r="AB1738">
        <v>864</v>
      </c>
      <c r="AC1738">
        <v>75</v>
      </c>
      <c r="AD1738">
        <v>61</v>
      </c>
      <c r="AE1738">
        <v>22</v>
      </c>
      <c r="AF1738">
        <v>42</v>
      </c>
      <c r="AG1738">
        <v>633</v>
      </c>
      <c r="AH1738">
        <v>566</v>
      </c>
      <c r="AI1738">
        <v>3.56</v>
      </c>
      <c r="AJ1738">
        <v>65</v>
      </c>
      <c r="AK1738">
        <v>16</v>
      </c>
      <c r="AL1738">
        <v>33</v>
      </c>
      <c r="AM1738">
        <v>4287</v>
      </c>
      <c r="AN1738">
        <v>1340</v>
      </c>
      <c r="AO1738">
        <v>107</v>
      </c>
      <c r="AP1738">
        <v>509</v>
      </c>
      <c r="AQ1738">
        <v>754</v>
      </c>
      <c r="AR1738">
        <v>110</v>
      </c>
      <c r="AS1738">
        <v>166</v>
      </c>
      <c r="AT1738">
        <v>0.98199999999999998</v>
      </c>
      <c r="AU1738" t="s">
        <v>218</v>
      </c>
      <c r="AV1738" t="s">
        <v>504</v>
      </c>
      <c r="AW1738">
        <v>1051724</v>
      </c>
      <c r="AX1738">
        <v>94</v>
      </c>
      <c r="AY1738">
        <v>93</v>
      </c>
      <c r="AZ1738" t="s">
        <v>95</v>
      </c>
      <c r="BA1738" t="s">
        <v>95</v>
      </c>
      <c r="BB1738" t="s">
        <v>95</v>
      </c>
    </row>
    <row r="1739" spans="1:54" x14ac:dyDescent="0.25">
      <c r="A1739">
        <v>1978</v>
      </c>
      <c r="B1739" t="s">
        <v>410</v>
      </c>
      <c r="C1739" t="s">
        <v>54</v>
      </c>
      <c r="D1739" t="s">
        <v>54</v>
      </c>
      <c r="E1739" t="str">
        <f>VLOOKUP(D1739,TeamsFranchises!$A$2:$B$121,2,FALSE)</f>
        <v>Boston Red Sox</v>
      </c>
      <c r="F1739" t="s">
        <v>37</v>
      </c>
      <c r="G1739">
        <v>2</v>
      </c>
      <c r="H1739">
        <v>163</v>
      </c>
      <c r="I1739">
        <v>82</v>
      </c>
      <c r="J1739">
        <v>99</v>
      </c>
      <c r="K1739">
        <v>64</v>
      </c>
      <c r="L1739" t="s">
        <v>51</v>
      </c>
      <c r="N1739">
        <f t="shared" si="108"/>
        <v>0</v>
      </c>
      <c r="O1739" t="s">
        <v>51</v>
      </c>
      <c r="P1739">
        <f t="shared" si="109"/>
        <v>0</v>
      </c>
      <c r="Q1739" t="s">
        <v>51</v>
      </c>
      <c r="R1739">
        <f t="shared" si="110"/>
        <v>1</v>
      </c>
      <c r="S1739">
        <f t="shared" si="111"/>
        <v>0</v>
      </c>
      <c r="T1739" t="str">
        <f>IF('Teams-Start'!A1739&gt;=1903,"Y","N")</f>
        <v>Y</v>
      </c>
      <c r="U1739">
        <v>796</v>
      </c>
      <c r="V1739">
        <v>5587</v>
      </c>
      <c r="W1739">
        <v>1493</v>
      </c>
      <c r="X1739">
        <v>270</v>
      </c>
      <c r="Y1739">
        <v>46</v>
      </c>
      <c r="Z1739">
        <v>172</v>
      </c>
      <c r="AA1739">
        <v>582</v>
      </c>
      <c r="AB1739">
        <v>835</v>
      </c>
      <c r="AC1739">
        <v>74</v>
      </c>
      <c r="AD1739">
        <v>51</v>
      </c>
      <c r="AE1739">
        <v>24</v>
      </c>
      <c r="AF1739">
        <v>58</v>
      </c>
      <c r="AG1739">
        <v>657</v>
      </c>
      <c r="AH1739">
        <v>579</v>
      </c>
      <c r="AI1739">
        <v>3.54</v>
      </c>
      <c r="AJ1739">
        <v>57</v>
      </c>
      <c r="AK1739">
        <v>15</v>
      </c>
      <c r="AL1739">
        <v>26</v>
      </c>
      <c r="AM1739">
        <v>4418</v>
      </c>
      <c r="AN1739">
        <v>1530</v>
      </c>
      <c r="AO1739">
        <v>137</v>
      </c>
      <c r="AP1739">
        <v>464</v>
      </c>
      <c r="AQ1739">
        <v>706</v>
      </c>
      <c r="AR1739">
        <v>146</v>
      </c>
      <c r="AS1739">
        <v>171</v>
      </c>
      <c r="AT1739">
        <v>0.97699999999999998</v>
      </c>
      <c r="AU1739" t="s">
        <v>441</v>
      </c>
      <c r="AV1739" t="s">
        <v>493</v>
      </c>
      <c r="AW1739">
        <v>2320643</v>
      </c>
      <c r="AX1739">
        <v>112</v>
      </c>
      <c r="AY1739">
        <v>110</v>
      </c>
      <c r="AZ1739" t="s">
        <v>54</v>
      </c>
      <c r="BA1739" t="s">
        <v>54</v>
      </c>
      <c r="BB1739" t="s">
        <v>54</v>
      </c>
    </row>
    <row r="1740" spans="1:54" x14ac:dyDescent="0.25">
      <c r="A1740">
        <v>1978</v>
      </c>
      <c r="B1740" t="s">
        <v>410</v>
      </c>
      <c r="C1740" t="s">
        <v>537</v>
      </c>
      <c r="D1740" t="s">
        <v>520</v>
      </c>
      <c r="E1740" t="str">
        <f>VLOOKUP(D1740,TeamsFranchises!$A$2:$B$121,2,FALSE)</f>
        <v>Los Angeles Angels of Anaheim</v>
      </c>
      <c r="F1740" t="s">
        <v>8</v>
      </c>
      <c r="G1740">
        <v>2</v>
      </c>
      <c r="H1740">
        <v>162</v>
      </c>
      <c r="I1740">
        <v>81</v>
      </c>
      <c r="J1740">
        <v>87</v>
      </c>
      <c r="K1740">
        <v>75</v>
      </c>
      <c r="L1740" t="s">
        <v>51</v>
      </c>
      <c r="N1740">
        <f t="shared" si="108"/>
        <v>0</v>
      </c>
      <c r="O1740" t="s">
        <v>51</v>
      </c>
      <c r="P1740">
        <f t="shared" si="109"/>
        <v>0</v>
      </c>
      <c r="Q1740" t="s">
        <v>51</v>
      </c>
      <c r="R1740">
        <f t="shared" si="110"/>
        <v>1</v>
      </c>
      <c r="S1740">
        <f t="shared" si="111"/>
        <v>0</v>
      </c>
      <c r="T1740" t="str">
        <f>IF('Teams-Start'!A1740&gt;=1903,"Y","N")</f>
        <v>Y</v>
      </c>
      <c r="U1740">
        <v>691</v>
      </c>
      <c r="V1740">
        <v>5472</v>
      </c>
      <c r="W1740">
        <v>1417</v>
      </c>
      <c r="X1740">
        <v>226</v>
      </c>
      <c r="Y1740">
        <v>28</v>
      </c>
      <c r="Z1740">
        <v>108</v>
      </c>
      <c r="AA1740">
        <v>539</v>
      </c>
      <c r="AB1740">
        <v>682</v>
      </c>
      <c r="AC1740">
        <v>86</v>
      </c>
      <c r="AD1740">
        <v>69</v>
      </c>
      <c r="AE1740">
        <v>67</v>
      </c>
      <c r="AF1740">
        <v>56</v>
      </c>
      <c r="AG1740">
        <v>666</v>
      </c>
      <c r="AH1740">
        <v>590</v>
      </c>
      <c r="AI1740">
        <v>3.65</v>
      </c>
      <c r="AJ1740">
        <v>44</v>
      </c>
      <c r="AK1740">
        <v>13</v>
      </c>
      <c r="AL1740">
        <v>33</v>
      </c>
      <c r="AM1740">
        <v>4367</v>
      </c>
      <c r="AN1740">
        <v>1382</v>
      </c>
      <c r="AO1740">
        <v>125</v>
      </c>
      <c r="AP1740">
        <v>599</v>
      </c>
      <c r="AQ1740">
        <v>892</v>
      </c>
      <c r="AR1740">
        <v>136</v>
      </c>
      <c r="AS1740">
        <v>136</v>
      </c>
      <c r="AT1740">
        <v>0.97799999999999998</v>
      </c>
      <c r="AU1740" t="s">
        <v>538</v>
      </c>
      <c r="AV1740" t="s">
        <v>543</v>
      </c>
      <c r="AW1740">
        <v>1755386</v>
      </c>
      <c r="AX1740">
        <v>96</v>
      </c>
      <c r="AY1740">
        <v>96</v>
      </c>
      <c r="AZ1740" t="s">
        <v>537</v>
      </c>
      <c r="BA1740" t="s">
        <v>537</v>
      </c>
      <c r="BB1740" t="s">
        <v>537</v>
      </c>
    </row>
    <row r="1741" spans="1:54" x14ac:dyDescent="0.25">
      <c r="A1741">
        <v>1978</v>
      </c>
      <c r="B1741" t="s">
        <v>410</v>
      </c>
      <c r="C1741" t="s">
        <v>415</v>
      </c>
      <c r="D1741" t="s">
        <v>416</v>
      </c>
      <c r="E1741" t="str">
        <f>VLOOKUP(D1741,TeamsFranchises!$A$2:$B$121,2,FALSE)</f>
        <v>Chicago White Sox</v>
      </c>
      <c r="F1741" t="s">
        <v>8</v>
      </c>
      <c r="G1741">
        <v>5</v>
      </c>
      <c r="H1741">
        <v>161</v>
      </c>
      <c r="I1741">
        <v>80</v>
      </c>
      <c r="J1741">
        <v>71</v>
      </c>
      <c r="K1741">
        <v>90</v>
      </c>
      <c r="L1741" t="s">
        <v>51</v>
      </c>
      <c r="N1741">
        <f t="shared" si="108"/>
        <v>0</v>
      </c>
      <c r="O1741" t="s">
        <v>51</v>
      </c>
      <c r="P1741">
        <f t="shared" si="109"/>
        <v>0</v>
      </c>
      <c r="Q1741" t="s">
        <v>51</v>
      </c>
      <c r="R1741">
        <f t="shared" si="110"/>
        <v>1</v>
      </c>
      <c r="S1741">
        <f t="shared" si="111"/>
        <v>0</v>
      </c>
      <c r="T1741" t="str">
        <f>IF('Teams-Start'!A1741&gt;=1903,"Y","N")</f>
        <v>Y</v>
      </c>
      <c r="U1741">
        <v>634</v>
      </c>
      <c r="V1741">
        <v>5393</v>
      </c>
      <c r="W1741">
        <v>1423</v>
      </c>
      <c r="X1741">
        <v>221</v>
      </c>
      <c r="Y1741">
        <v>41</v>
      </c>
      <c r="Z1741">
        <v>106</v>
      </c>
      <c r="AA1741">
        <v>409</v>
      </c>
      <c r="AB1741">
        <v>625</v>
      </c>
      <c r="AC1741">
        <v>83</v>
      </c>
      <c r="AD1741">
        <v>68</v>
      </c>
      <c r="AE1741">
        <v>33</v>
      </c>
      <c r="AF1741">
        <v>57</v>
      </c>
      <c r="AG1741">
        <v>731</v>
      </c>
      <c r="AH1741">
        <v>660</v>
      </c>
      <c r="AI1741">
        <v>4.21</v>
      </c>
      <c r="AJ1741">
        <v>38</v>
      </c>
      <c r="AK1741">
        <v>9</v>
      </c>
      <c r="AL1741">
        <v>33</v>
      </c>
      <c r="AM1741">
        <v>4228</v>
      </c>
      <c r="AN1741">
        <v>1380</v>
      </c>
      <c r="AO1741">
        <v>128</v>
      </c>
      <c r="AP1741">
        <v>586</v>
      </c>
      <c r="AQ1741">
        <v>710</v>
      </c>
      <c r="AR1741">
        <v>139</v>
      </c>
      <c r="AS1741">
        <v>130</v>
      </c>
      <c r="AT1741">
        <v>0.97699999999999998</v>
      </c>
      <c r="AU1741" t="s">
        <v>417</v>
      </c>
      <c r="AV1741" t="s">
        <v>450</v>
      </c>
      <c r="AW1741">
        <v>1491100</v>
      </c>
      <c r="AX1741">
        <v>101</v>
      </c>
      <c r="AY1741">
        <v>102</v>
      </c>
      <c r="AZ1741" t="s">
        <v>416</v>
      </c>
      <c r="BA1741" t="s">
        <v>415</v>
      </c>
      <c r="BB1741" t="s">
        <v>415</v>
      </c>
    </row>
    <row r="1742" spans="1:54" x14ac:dyDescent="0.25">
      <c r="A1742">
        <v>1978</v>
      </c>
      <c r="B1742" t="s">
        <v>157</v>
      </c>
      <c r="C1742" t="s">
        <v>161</v>
      </c>
      <c r="D1742" t="s">
        <v>162</v>
      </c>
      <c r="E1742" t="str">
        <f>VLOOKUP(D1742,TeamsFranchises!$A$2:$B$121,2,FALSE)</f>
        <v>Chicago Cubs</v>
      </c>
      <c r="F1742" t="s">
        <v>37</v>
      </c>
      <c r="G1742">
        <v>3</v>
      </c>
      <c r="H1742">
        <v>162</v>
      </c>
      <c r="I1742">
        <v>82</v>
      </c>
      <c r="J1742">
        <v>79</v>
      </c>
      <c r="K1742">
        <v>83</v>
      </c>
      <c r="L1742" t="s">
        <v>51</v>
      </c>
      <c r="N1742">
        <f t="shared" si="108"/>
        <v>0</v>
      </c>
      <c r="O1742" t="s">
        <v>51</v>
      </c>
      <c r="P1742">
        <f t="shared" si="109"/>
        <v>0</v>
      </c>
      <c r="Q1742" t="s">
        <v>51</v>
      </c>
      <c r="R1742">
        <f t="shared" si="110"/>
        <v>1</v>
      </c>
      <c r="S1742">
        <f t="shared" si="111"/>
        <v>0</v>
      </c>
      <c r="T1742" t="str">
        <f>IF('Teams-Start'!A1742&gt;=1903,"Y","N")</f>
        <v>Y</v>
      </c>
      <c r="U1742">
        <v>664</v>
      </c>
      <c r="V1742">
        <v>5532</v>
      </c>
      <c r="W1742">
        <v>1461</v>
      </c>
      <c r="X1742">
        <v>224</v>
      </c>
      <c r="Y1742">
        <v>48</v>
      </c>
      <c r="Z1742">
        <v>72</v>
      </c>
      <c r="AA1742">
        <v>562</v>
      </c>
      <c r="AB1742">
        <v>746</v>
      </c>
      <c r="AC1742">
        <v>110</v>
      </c>
      <c r="AD1742">
        <v>58</v>
      </c>
      <c r="AE1742">
        <v>21</v>
      </c>
      <c r="AF1742">
        <v>59</v>
      </c>
      <c r="AG1742">
        <v>724</v>
      </c>
      <c r="AH1742">
        <v>655</v>
      </c>
      <c r="AI1742">
        <v>4.05</v>
      </c>
      <c r="AJ1742">
        <v>24</v>
      </c>
      <c r="AK1742">
        <v>7</v>
      </c>
      <c r="AL1742">
        <v>38</v>
      </c>
      <c r="AM1742">
        <v>4366</v>
      </c>
      <c r="AN1742">
        <v>1475</v>
      </c>
      <c r="AO1742">
        <v>125</v>
      </c>
      <c r="AP1742">
        <v>539</v>
      </c>
      <c r="AQ1742">
        <v>768</v>
      </c>
      <c r="AR1742">
        <v>144</v>
      </c>
      <c r="AS1742">
        <v>154</v>
      </c>
      <c r="AT1742">
        <v>0.97799999999999998</v>
      </c>
      <c r="AU1742" t="s">
        <v>434</v>
      </c>
      <c r="AV1742" t="s">
        <v>473</v>
      </c>
      <c r="AW1742">
        <v>1525311</v>
      </c>
      <c r="AX1742">
        <v>112</v>
      </c>
      <c r="AY1742">
        <v>112</v>
      </c>
      <c r="AZ1742" t="s">
        <v>162</v>
      </c>
      <c r="BA1742" t="s">
        <v>161</v>
      </c>
      <c r="BB1742" t="s">
        <v>161</v>
      </c>
    </row>
    <row r="1743" spans="1:54" x14ac:dyDescent="0.25">
      <c r="A1743">
        <v>1978</v>
      </c>
      <c r="B1743" t="s">
        <v>157</v>
      </c>
      <c r="C1743" t="s">
        <v>167</v>
      </c>
      <c r="D1743" t="s">
        <v>167</v>
      </c>
      <c r="E1743" t="str">
        <f>VLOOKUP(D1743,TeamsFranchises!$A$2:$B$121,2,FALSE)</f>
        <v>Cincinnati Reds</v>
      </c>
      <c r="F1743" t="s">
        <v>8</v>
      </c>
      <c r="G1743">
        <v>2</v>
      </c>
      <c r="H1743">
        <v>161</v>
      </c>
      <c r="I1743">
        <v>80</v>
      </c>
      <c r="J1743">
        <v>92</v>
      </c>
      <c r="K1743">
        <v>69</v>
      </c>
      <c r="L1743" t="s">
        <v>51</v>
      </c>
      <c r="N1743">
        <f t="shared" si="108"/>
        <v>0</v>
      </c>
      <c r="O1743" t="s">
        <v>51</v>
      </c>
      <c r="P1743">
        <f t="shared" si="109"/>
        <v>0</v>
      </c>
      <c r="Q1743" t="s">
        <v>51</v>
      </c>
      <c r="R1743">
        <f t="shared" si="110"/>
        <v>1</v>
      </c>
      <c r="S1743">
        <f t="shared" si="111"/>
        <v>0</v>
      </c>
      <c r="T1743" t="str">
        <f>IF('Teams-Start'!A1743&gt;=1903,"Y","N")</f>
        <v>Y</v>
      </c>
      <c r="U1743">
        <v>710</v>
      </c>
      <c r="V1743">
        <v>5392</v>
      </c>
      <c r="W1743">
        <v>1378</v>
      </c>
      <c r="X1743">
        <v>270</v>
      </c>
      <c r="Y1743">
        <v>32</v>
      </c>
      <c r="Z1743">
        <v>136</v>
      </c>
      <c r="AA1743">
        <v>636</v>
      </c>
      <c r="AB1743">
        <v>899</v>
      </c>
      <c r="AC1743">
        <v>137</v>
      </c>
      <c r="AD1743">
        <v>58</v>
      </c>
      <c r="AE1743">
        <v>26</v>
      </c>
      <c r="AF1743">
        <v>54</v>
      </c>
      <c r="AG1743">
        <v>688</v>
      </c>
      <c r="AH1743">
        <v>613</v>
      </c>
      <c r="AI1743">
        <v>3.81</v>
      </c>
      <c r="AJ1743">
        <v>16</v>
      </c>
      <c r="AK1743">
        <v>10</v>
      </c>
      <c r="AL1743">
        <v>46</v>
      </c>
      <c r="AM1743">
        <v>4345</v>
      </c>
      <c r="AN1743">
        <v>1437</v>
      </c>
      <c r="AO1743">
        <v>122</v>
      </c>
      <c r="AP1743">
        <v>567</v>
      </c>
      <c r="AQ1743">
        <v>908</v>
      </c>
      <c r="AR1743">
        <v>134</v>
      </c>
      <c r="AS1743">
        <v>120</v>
      </c>
      <c r="AT1743">
        <v>0.97799999999999998</v>
      </c>
      <c r="AU1743" t="s">
        <v>165</v>
      </c>
      <c r="AV1743" t="s">
        <v>565</v>
      </c>
      <c r="AW1743">
        <v>2532497</v>
      </c>
      <c r="AX1743">
        <v>100</v>
      </c>
      <c r="AY1743">
        <v>100</v>
      </c>
      <c r="AZ1743" t="s">
        <v>167</v>
      </c>
      <c r="BA1743" t="s">
        <v>167</v>
      </c>
      <c r="BB1743" t="s">
        <v>167</v>
      </c>
    </row>
    <row r="1744" spans="1:54" x14ac:dyDescent="0.25">
      <c r="A1744">
        <v>1978</v>
      </c>
      <c r="B1744" t="s">
        <v>410</v>
      </c>
      <c r="C1744" t="s">
        <v>64</v>
      </c>
      <c r="D1744" t="s">
        <v>64</v>
      </c>
      <c r="E1744" t="str">
        <f>VLOOKUP(D1744,TeamsFranchises!$A$2:$B$121,2,FALSE)</f>
        <v>Cleveland Indians</v>
      </c>
      <c r="F1744" t="s">
        <v>37</v>
      </c>
      <c r="G1744">
        <v>6</v>
      </c>
      <c r="H1744">
        <v>159</v>
      </c>
      <c r="I1744">
        <v>78</v>
      </c>
      <c r="J1744">
        <v>69</v>
      </c>
      <c r="K1744">
        <v>90</v>
      </c>
      <c r="L1744" t="s">
        <v>51</v>
      </c>
      <c r="N1744">
        <f t="shared" si="108"/>
        <v>0</v>
      </c>
      <c r="O1744" t="s">
        <v>51</v>
      </c>
      <c r="P1744">
        <f t="shared" si="109"/>
        <v>0</v>
      </c>
      <c r="Q1744" t="s">
        <v>51</v>
      </c>
      <c r="R1744">
        <f t="shared" si="110"/>
        <v>1</v>
      </c>
      <c r="S1744">
        <f t="shared" si="111"/>
        <v>0</v>
      </c>
      <c r="T1744" t="str">
        <f>IF('Teams-Start'!A1744&gt;=1903,"Y","N")</f>
        <v>Y</v>
      </c>
      <c r="U1744">
        <v>639</v>
      </c>
      <c r="V1744">
        <v>5365</v>
      </c>
      <c r="W1744">
        <v>1400</v>
      </c>
      <c r="X1744">
        <v>223</v>
      </c>
      <c r="Y1744">
        <v>45</v>
      </c>
      <c r="Z1744">
        <v>106</v>
      </c>
      <c r="AA1744">
        <v>488</v>
      </c>
      <c r="AB1744">
        <v>698</v>
      </c>
      <c r="AC1744">
        <v>64</v>
      </c>
      <c r="AD1744">
        <v>63</v>
      </c>
      <c r="AE1744">
        <v>26</v>
      </c>
      <c r="AF1744">
        <v>40</v>
      </c>
      <c r="AG1744">
        <v>694</v>
      </c>
      <c r="AH1744">
        <v>621</v>
      </c>
      <c r="AI1744">
        <v>3.97</v>
      </c>
      <c r="AJ1744">
        <v>36</v>
      </c>
      <c r="AK1744">
        <v>6</v>
      </c>
      <c r="AL1744">
        <v>28</v>
      </c>
      <c r="AM1744">
        <v>4222</v>
      </c>
      <c r="AN1744">
        <v>1397</v>
      </c>
      <c r="AO1744">
        <v>100</v>
      </c>
      <c r="AP1744">
        <v>568</v>
      </c>
      <c r="AQ1744">
        <v>739</v>
      </c>
      <c r="AR1744">
        <v>123</v>
      </c>
      <c r="AS1744">
        <v>142</v>
      </c>
      <c r="AT1744">
        <v>0.98</v>
      </c>
      <c r="AU1744" t="s">
        <v>487</v>
      </c>
      <c r="AV1744" t="s">
        <v>498</v>
      </c>
      <c r="AW1744">
        <v>800584</v>
      </c>
      <c r="AX1744">
        <v>99</v>
      </c>
      <c r="AY1744">
        <v>100</v>
      </c>
      <c r="AZ1744" t="s">
        <v>64</v>
      </c>
      <c r="BA1744" t="s">
        <v>64</v>
      </c>
      <c r="BB1744" t="s">
        <v>64</v>
      </c>
    </row>
    <row r="1745" spans="1:54" x14ac:dyDescent="0.25">
      <c r="A1745">
        <v>1978</v>
      </c>
      <c r="B1745" t="s">
        <v>410</v>
      </c>
      <c r="C1745" t="s">
        <v>419</v>
      </c>
      <c r="D1745" t="s">
        <v>419</v>
      </c>
      <c r="E1745" t="str">
        <f>VLOOKUP(D1745,TeamsFranchises!$A$2:$B$121,2,FALSE)</f>
        <v>Detroit Tigers</v>
      </c>
      <c r="F1745" t="s">
        <v>37</v>
      </c>
      <c r="G1745">
        <v>5</v>
      </c>
      <c r="H1745">
        <v>162</v>
      </c>
      <c r="I1745">
        <v>81</v>
      </c>
      <c r="J1745">
        <v>86</v>
      </c>
      <c r="K1745">
        <v>76</v>
      </c>
      <c r="L1745" t="s">
        <v>51</v>
      </c>
      <c r="N1745">
        <f t="shared" si="108"/>
        <v>0</v>
      </c>
      <c r="O1745" t="s">
        <v>51</v>
      </c>
      <c r="P1745">
        <f t="shared" si="109"/>
        <v>0</v>
      </c>
      <c r="Q1745" t="s">
        <v>51</v>
      </c>
      <c r="R1745">
        <f t="shared" si="110"/>
        <v>1</v>
      </c>
      <c r="S1745">
        <f t="shared" si="111"/>
        <v>0</v>
      </c>
      <c r="T1745" t="str">
        <f>IF('Teams-Start'!A1745&gt;=1903,"Y","N")</f>
        <v>Y</v>
      </c>
      <c r="U1745">
        <v>714</v>
      </c>
      <c r="V1745">
        <v>5601</v>
      </c>
      <c r="W1745">
        <v>1520</v>
      </c>
      <c r="X1745">
        <v>218</v>
      </c>
      <c r="Y1745">
        <v>34</v>
      </c>
      <c r="Z1745">
        <v>129</v>
      </c>
      <c r="AA1745">
        <v>563</v>
      </c>
      <c r="AB1745">
        <v>695</v>
      </c>
      <c r="AC1745">
        <v>90</v>
      </c>
      <c r="AD1745">
        <v>38</v>
      </c>
      <c r="AE1745">
        <v>31</v>
      </c>
      <c r="AF1745">
        <v>47</v>
      </c>
      <c r="AG1745">
        <v>653</v>
      </c>
      <c r="AH1745">
        <v>589</v>
      </c>
      <c r="AI1745">
        <v>3.64</v>
      </c>
      <c r="AJ1745">
        <v>60</v>
      </c>
      <c r="AK1745">
        <v>12</v>
      </c>
      <c r="AL1745">
        <v>21</v>
      </c>
      <c r="AM1745">
        <v>4367</v>
      </c>
      <c r="AN1745">
        <v>1441</v>
      </c>
      <c r="AO1745">
        <v>135</v>
      </c>
      <c r="AP1745">
        <v>503</v>
      </c>
      <c r="AQ1745">
        <v>684</v>
      </c>
      <c r="AR1745">
        <v>118</v>
      </c>
      <c r="AS1745">
        <v>177</v>
      </c>
      <c r="AT1745">
        <v>0.98099999999999998</v>
      </c>
      <c r="AU1745" t="s">
        <v>420</v>
      </c>
      <c r="AV1745" t="s">
        <v>518</v>
      </c>
      <c r="AW1745">
        <v>1714893</v>
      </c>
      <c r="AX1745">
        <v>103</v>
      </c>
      <c r="AY1745">
        <v>103</v>
      </c>
      <c r="AZ1745" t="s">
        <v>419</v>
      </c>
      <c r="BA1745" t="s">
        <v>419</v>
      </c>
      <c r="BB1745" t="s">
        <v>419</v>
      </c>
    </row>
    <row r="1746" spans="1:54" x14ac:dyDescent="0.25">
      <c r="A1746">
        <v>1978</v>
      </c>
      <c r="B1746" t="s">
        <v>157</v>
      </c>
      <c r="C1746" t="s">
        <v>528</v>
      </c>
      <c r="D1746" t="s">
        <v>528</v>
      </c>
      <c r="E1746" t="str">
        <f>VLOOKUP(D1746,TeamsFranchises!$A$2:$B$121,2,FALSE)</f>
        <v>Houston Astros</v>
      </c>
      <c r="F1746" t="s">
        <v>8</v>
      </c>
      <c r="G1746">
        <v>5</v>
      </c>
      <c r="H1746">
        <v>162</v>
      </c>
      <c r="I1746">
        <v>81</v>
      </c>
      <c r="J1746">
        <v>74</v>
      </c>
      <c r="K1746">
        <v>88</v>
      </c>
      <c r="L1746" t="s">
        <v>51</v>
      </c>
      <c r="N1746">
        <f t="shared" si="108"/>
        <v>0</v>
      </c>
      <c r="O1746" t="s">
        <v>51</v>
      </c>
      <c r="P1746">
        <f t="shared" si="109"/>
        <v>0</v>
      </c>
      <c r="Q1746" t="s">
        <v>51</v>
      </c>
      <c r="R1746">
        <f t="shared" si="110"/>
        <v>1</v>
      </c>
      <c r="S1746">
        <f t="shared" si="111"/>
        <v>0</v>
      </c>
      <c r="T1746" t="str">
        <f>IF('Teams-Start'!A1746&gt;=1903,"Y","N")</f>
        <v>Y</v>
      </c>
      <c r="U1746">
        <v>605</v>
      </c>
      <c r="V1746">
        <v>5458</v>
      </c>
      <c r="W1746">
        <v>1408</v>
      </c>
      <c r="X1746">
        <v>231</v>
      </c>
      <c r="Y1746">
        <v>45</v>
      </c>
      <c r="Z1746">
        <v>70</v>
      </c>
      <c r="AA1746">
        <v>434</v>
      </c>
      <c r="AB1746">
        <v>743</v>
      </c>
      <c r="AC1746">
        <v>178</v>
      </c>
      <c r="AD1746">
        <v>59</v>
      </c>
      <c r="AE1746">
        <v>22</v>
      </c>
      <c r="AF1746">
        <v>44</v>
      </c>
      <c r="AG1746">
        <v>634</v>
      </c>
      <c r="AH1746">
        <v>581</v>
      </c>
      <c r="AI1746">
        <v>3.63</v>
      </c>
      <c r="AJ1746">
        <v>48</v>
      </c>
      <c r="AK1746">
        <v>17</v>
      </c>
      <c r="AL1746">
        <v>23</v>
      </c>
      <c r="AM1746">
        <v>4321</v>
      </c>
      <c r="AN1746">
        <v>1328</v>
      </c>
      <c r="AO1746">
        <v>86</v>
      </c>
      <c r="AP1746">
        <v>578</v>
      </c>
      <c r="AQ1746">
        <v>930</v>
      </c>
      <c r="AR1746">
        <v>133</v>
      </c>
      <c r="AS1746">
        <v>109</v>
      </c>
      <c r="AT1746">
        <v>0.97799999999999998</v>
      </c>
      <c r="AU1746" t="s">
        <v>539</v>
      </c>
      <c r="AV1746" t="s">
        <v>540</v>
      </c>
      <c r="AW1746">
        <v>1126145</v>
      </c>
      <c r="AX1746">
        <v>92</v>
      </c>
      <c r="AY1746">
        <v>92</v>
      </c>
      <c r="AZ1746" t="s">
        <v>528</v>
      </c>
      <c r="BA1746" t="s">
        <v>528</v>
      </c>
      <c r="BB1746" t="s">
        <v>528</v>
      </c>
    </row>
    <row r="1747" spans="1:54" x14ac:dyDescent="0.25">
      <c r="A1747">
        <v>1978</v>
      </c>
      <c r="B1747" t="s">
        <v>410</v>
      </c>
      <c r="C1747" t="s">
        <v>509</v>
      </c>
      <c r="D1747" t="s">
        <v>548</v>
      </c>
      <c r="E1747" t="str">
        <f>VLOOKUP(D1747,TeamsFranchises!$A$2:$B$121,2,FALSE)</f>
        <v>Kansas City Royals</v>
      </c>
      <c r="F1747" t="s">
        <v>8</v>
      </c>
      <c r="G1747">
        <v>1</v>
      </c>
      <c r="H1747">
        <v>162</v>
      </c>
      <c r="I1747">
        <v>81</v>
      </c>
      <c r="J1747">
        <v>92</v>
      </c>
      <c r="K1747">
        <v>70</v>
      </c>
      <c r="L1747" t="s">
        <v>76</v>
      </c>
      <c r="N1747">
        <f t="shared" si="108"/>
        <v>0</v>
      </c>
      <c r="O1747" t="s">
        <v>51</v>
      </c>
      <c r="P1747">
        <f t="shared" si="109"/>
        <v>0</v>
      </c>
      <c r="Q1747" t="s">
        <v>51</v>
      </c>
      <c r="R1747">
        <f t="shared" si="110"/>
        <v>1</v>
      </c>
      <c r="S1747">
        <f t="shared" si="111"/>
        <v>0</v>
      </c>
      <c r="T1747" t="str">
        <f>IF('Teams-Start'!A1747&gt;=1903,"Y","N")</f>
        <v>Y</v>
      </c>
      <c r="U1747">
        <v>743</v>
      </c>
      <c r="V1747">
        <v>5474</v>
      </c>
      <c r="W1747">
        <v>1469</v>
      </c>
      <c r="X1747">
        <v>305</v>
      </c>
      <c r="Y1747">
        <v>59</v>
      </c>
      <c r="Z1747">
        <v>98</v>
      </c>
      <c r="AA1747">
        <v>498</v>
      </c>
      <c r="AB1747">
        <v>644</v>
      </c>
      <c r="AC1747">
        <v>216</v>
      </c>
      <c r="AD1747">
        <v>84</v>
      </c>
      <c r="AE1747">
        <v>30</v>
      </c>
      <c r="AF1747">
        <v>72</v>
      </c>
      <c r="AG1747">
        <v>634</v>
      </c>
      <c r="AH1747">
        <v>550</v>
      </c>
      <c r="AI1747">
        <v>3.44</v>
      </c>
      <c r="AJ1747">
        <v>53</v>
      </c>
      <c r="AK1747">
        <v>14</v>
      </c>
      <c r="AL1747">
        <v>33</v>
      </c>
      <c r="AM1747">
        <v>4317</v>
      </c>
      <c r="AN1747">
        <v>1350</v>
      </c>
      <c r="AO1747">
        <v>108</v>
      </c>
      <c r="AP1747">
        <v>478</v>
      </c>
      <c r="AQ1747">
        <v>657</v>
      </c>
      <c r="AR1747">
        <v>150</v>
      </c>
      <c r="AS1747">
        <v>153</v>
      </c>
      <c r="AT1747">
        <v>0.97599999999999998</v>
      </c>
      <c r="AU1747" t="s">
        <v>549</v>
      </c>
      <c r="AV1747" t="s">
        <v>570</v>
      </c>
      <c r="AW1747">
        <v>2255493</v>
      </c>
      <c r="AX1747">
        <v>103</v>
      </c>
      <c r="AY1747">
        <v>102</v>
      </c>
      <c r="AZ1747" t="s">
        <v>548</v>
      </c>
      <c r="BA1747" t="s">
        <v>509</v>
      </c>
      <c r="BB1747" t="s">
        <v>509</v>
      </c>
    </row>
    <row r="1748" spans="1:54" x14ac:dyDescent="0.25">
      <c r="A1748">
        <v>1978</v>
      </c>
      <c r="B1748" t="s">
        <v>157</v>
      </c>
      <c r="C1748" t="s">
        <v>511</v>
      </c>
      <c r="D1748" t="s">
        <v>260</v>
      </c>
      <c r="E1748" t="str">
        <f>VLOOKUP(D1748,TeamsFranchises!$A$2:$B$121,2,FALSE)</f>
        <v>Los Angeles Dodgers</v>
      </c>
      <c r="F1748" t="s">
        <v>8</v>
      </c>
      <c r="G1748">
        <v>1</v>
      </c>
      <c r="H1748">
        <v>162</v>
      </c>
      <c r="I1748">
        <v>81</v>
      </c>
      <c r="J1748">
        <v>95</v>
      </c>
      <c r="K1748">
        <v>67</v>
      </c>
      <c r="L1748" t="s">
        <v>76</v>
      </c>
      <c r="N1748">
        <f t="shared" si="108"/>
        <v>0</v>
      </c>
      <c r="O1748" t="s">
        <v>76</v>
      </c>
      <c r="P1748">
        <f t="shared" si="109"/>
        <v>1</v>
      </c>
      <c r="Q1748" t="s">
        <v>51</v>
      </c>
      <c r="R1748">
        <f t="shared" si="110"/>
        <v>1</v>
      </c>
      <c r="S1748">
        <f t="shared" si="111"/>
        <v>0</v>
      </c>
      <c r="T1748" t="str">
        <f>IF('Teams-Start'!A1748&gt;=1903,"Y","N")</f>
        <v>Y</v>
      </c>
      <c r="U1748">
        <v>727</v>
      </c>
      <c r="V1748">
        <v>5437</v>
      </c>
      <c r="W1748">
        <v>1435</v>
      </c>
      <c r="X1748">
        <v>251</v>
      </c>
      <c r="Y1748">
        <v>27</v>
      </c>
      <c r="Z1748">
        <v>149</v>
      </c>
      <c r="AA1748">
        <v>610</v>
      </c>
      <c r="AB1748">
        <v>818</v>
      </c>
      <c r="AC1748">
        <v>137</v>
      </c>
      <c r="AD1748">
        <v>52</v>
      </c>
      <c r="AE1748">
        <v>20</v>
      </c>
      <c r="AF1748">
        <v>47</v>
      </c>
      <c r="AG1748">
        <v>573</v>
      </c>
      <c r="AH1748">
        <v>499</v>
      </c>
      <c r="AI1748">
        <v>3.12</v>
      </c>
      <c r="AJ1748">
        <v>46</v>
      </c>
      <c r="AK1748">
        <v>16</v>
      </c>
      <c r="AL1748">
        <v>38</v>
      </c>
      <c r="AM1748">
        <v>4321</v>
      </c>
      <c r="AN1748">
        <v>1362</v>
      </c>
      <c r="AO1748">
        <v>107</v>
      </c>
      <c r="AP1748">
        <v>440</v>
      </c>
      <c r="AQ1748">
        <v>800</v>
      </c>
      <c r="AR1748">
        <v>140</v>
      </c>
      <c r="AS1748">
        <v>138</v>
      </c>
      <c r="AT1748">
        <v>0.97799999999999998</v>
      </c>
      <c r="AU1748" t="s">
        <v>512</v>
      </c>
      <c r="AV1748" t="s">
        <v>531</v>
      </c>
      <c r="AW1748">
        <v>3347845</v>
      </c>
      <c r="AX1748">
        <v>100</v>
      </c>
      <c r="AY1748">
        <v>98</v>
      </c>
      <c r="AZ1748" t="s">
        <v>260</v>
      </c>
      <c r="BA1748" t="s">
        <v>511</v>
      </c>
      <c r="BB1748" t="s">
        <v>511</v>
      </c>
    </row>
    <row r="1749" spans="1:54" x14ac:dyDescent="0.25">
      <c r="A1749">
        <v>1978</v>
      </c>
      <c r="B1749" t="s">
        <v>410</v>
      </c>
      <c r="C1749" t="s">
        <v>426</v>
      </c>
      <c r="D1749" t="s">
        <v>426</v>
      </c>
      <c r="E1749" t="str">
        <f>VLOOKUP(D1749,TeamsFranchises!$A$2:$B$121,2,FALSE)</f>
        <v>Minnesota Twins</v>
      </c>
      <c r="F1749" t="s">
        <v>8</v>
      </c>
      <c r="G1749">
        <v>4</v>
      </c>
      <c r="H1749">
        <v>162</v>
      </c>
      <c r="I1749">
        <v>81</v>
      </c>
      <c r="J1749">
        <v>73</v>
      </c>
      <c r="K1749">
        <v>89</v>
      </c>
      <c r="L1749" t="s">
        <v>51</v>
      </c>
      <c r="N1749">
        <f t="shared" si="108"/>
        <v>0</v>
      </c>
      <c r="O1749" t="s">
        <v>51</v>
      </c>
      <c r="P1749">
        <f t="shared" si="109"/>
        <v>0</v>
      </c>
      <c r="Q1749" t="s">
        <v>51</v>
      </c>
      <c r="R1749">
        <f t="shared" si="110"/>
        <v>1</v>
      </c>
      <c r="S1749">
        <f t="shared" si="111"/>
        <v>0</v>
      </c>
      <c r="T1749" t="str">
        <f>IF('Teams-Start'!A1749&gt;=1903,"Y","N")</f>
        <v>Y</v>
      </c>
      <c r="U1749">
        <v>666</v>
      </c>
      <c r="V1749">
        <v>5522</v>
      </c>
      <c r="W1749">
        <v>1472</v>
      </c>
      <c r="X1749">
        <v>259</v>
      </c>
      <c r="Y1749">
        <v>47</v>
      </c>
      <c r="Z1749">
        <v>82</v>
      </c>
      <c r="AA1749">
        <v>604</v>
      </c>
      <c r="AB1749">
        <v>684</v>
      </c>
      <c r="AC1749">
        <v>99</v>
      </c>
      <c r="AD1749">
        <v>56</v>
      </c>
      <c r="AE1749">
        <v>33</v>
      </c>
      <c r="AF1749">
        <v>55</v>
      </c>
      <c r="AG1749">
        <v>678</v>
      </c>
      <c r="AH1749">
        <v>599</v>
      </c>
      <c r="AI1749">
        <v>3.69</v>
      </c>
      <c r="AJ1749">
        <v>48</v>
      </c>
      <c r="AK1749">
        <v>9</v>
      </c>
      <c r="AL1749">
        <v>26</v>
      </c>
      <c r="AM1749">
        <v>4379</v>
      </c>
      <c r="AN1749">
        <v>1468</v>
      </c>
      <c r="AO1749">
        <v>102</v>
      </c>
      <c r="AP1749">
        <v>520</v>
      </c>
      <c r="AQ1749">
        <v>703</v>
      </c>
      <c r="AR1749">
        <v>146</v>
      </c>
      <c r="AS1749">
        <v>171</v>
      </c>
      <c r="AT1749">
        <v>0.97699999999999998</v>
      </c>
      <c r="AU1749" t="s">
        <v>523</v>
      </c>
      <c r="AV1749" t="s">
        <v>524</v>
      </c>
      <c r="AW1749">
        <v>787878</v>
      </c>
      <c r="AX1749">
        <v>102</v>
      </c>
      <c r="AY1749">
        <v>102</v>
      </c>
      <c r="AZ1749" t="s">
        <v>426</v>
      </c>
      <c r="BA1749" t="s">
        <v>426</v>
      </c>
      <c r="BB1749" t="s">
        <v>426</v>
      </c>
    </row>
    <row r="1750" spans="1:54" x14ac:dyDescent="0.25">
      <c r="A1750">
        <v>1978</v>
      </c>
      <c r="B1750" t="s">
        <v>410</v>
      </c>
      <c r="C1750" t="s">
        <v>563</v>
      </c>
      <c r="D1750" t="s">
        <v>282</v>
      </c>
      <c r="E1750" t="str">
        <f>VLOOKUP(D1750,TeamsFranchises!$A$2:$B$121,2,FALSE)</f>
        <v>Milwaukee Brewers</v>
      </c>
      <c r="F1750" t="s">
        <v>37</v>
      </c>
      <c r="G1750">
        <v>3</v>
      </c>
      <c r="H1750">
        <v>162</v>
      </c>
      <c r="I1750">
        <v>81</v>
      </c>
      <c r="J1750">
        <v>93</v>
      </c>
      <c r="K1750">
        <v>69</v>
      </c>
      <c r="L1750" t="s">
        <v>51</v>
      </c>
      <c r="N1750">
        <f t="shared" si="108"/>
        <v>0</v>
      </c>
      <c r="O1750" t="s">
        <v>51</v>
      </c>
      <c r="P1750">
        <f t="shared" si="109"/>
        <v>0</v>
      </c>
      <c r="Q1750" t="s">
        <v>51</v>
      </c>
      <c r="R1750">
        <f t="shared" si="110"/>
        <v>1</v>
      </c>
      <c r="S1750">
        <f t="shared" si="111"/>
        <v>0</v>
      </c>
      <c r="T1750" t="str">
        <f>IF('Teams-Start'!A1750&gt;=1903,"Y","N")</f>
        <v>Y</v>
      </c>
      <c r="U1750">
        <v>804</v>
      </c>
      <c r="V1750">
        <v>5536</v>
      </c>
      <c r="W1750">
        <v>1530</v>
      </c>
      <c r="X1750">
        <v>265</v>
      </c>
      <c r="Y1750">
        <v>38</v>
      </c>
      <c r="Z1750">
        <v>173</v>
      </c>
      <c r="AA1750">
        <v>520</v>
      </c>
      <c r="AB1750">
        <v>805</v>
      </c>
      <c r="AC1750">
        <v>95</v>
      </c>
      <c r="AD1750">
        <v>53</v>
      </c>
      <c r="AE1750">
        <v>32</v>
      </c>
      <c r="AF1750">
        <v>50</v>
      </c>
      <c r="AG1750">
        <v>650</v>
      </c>
      <c r="AH1750">
        <v>583</v>
      </c>
      <c r="AI1750">
        <v>3.65</v>
      </c>
      <c r="AJ1750">
        <v>62</v>
      </c>
      <c r="AK1750">
        <v>19</v>
      </c>
      <c r="AL1750">
        <v>24</v>
      </c>
      <c r="AM1750">
        <v>4308</v>
      </c>
      <c r="AN1750">
        <v>1442</v>
      </c>
      <c r="AO1750">
        <v>109</v>
      </c>
      <c r="AP1750">
        <v>398</v>
      </c>
      <c r="AQ1750">
        <v>577</v>
      </c>
      <c r="AR1750">
        <v>150</v>
      </c>
      <c r="AS1750">
        <v>144</v>
      </c>
      <c r="AT1750">
        <v>0.97699999999999998</v>
      </c>
      <c r="AU1750" t="s">
        <v>281</v>
      </c>
      <c r="AV1750" t="s">
        <v>501</v>
      </c>
      <c r="AW1750">
        <v>1601406</v>
      </c>
      <c r="AX1750">
        <v>100</v>
      </c>
      <c r="AY1750">
        <v>100</v>
      </c>
      <c r="AZ1750" t="s">
        <v>282</v>
      </c>
      <c r="BA1750" t="s">
        <v>282</v>
      </c>
      <c r="BB1750" t="s">
        <v>282</v>
      </c>
    </row>
    <row r="1751" spans="1:54" x14ac:dyDescent="0.25">
      <c r="A1751">
        <v>1978</v>
      </c>
      <c r="B1751" t="s">
        <v>157</v>
      </c>
      <c r="C1751" t="s">
        <v>551</v>
      </c>
      <c r="D1751" t="s">
        <v>398</v>
      </c>
      <c r="E1751" t="str">
        <f>VLOOKUP(D1751,TeamsFranchises!$A$2:$B$121,2,FALSE)</f>
        <v>Washington Nationals</v>
      </c>
      <c r="F1751" t="s">
        <v>37</v>
      </c>
      <c r="G1751">
        <v>4</v>
      </c>
      <c r="H1751">
        <v>162</v>
      </c>
      <c r="I1751">
        <v>80</v>
      </c>
      <c r="J1751">
        <v>76</v>
      </c>
      <c r="K1751">
        <v>86</v>
      </c>
      <c r="L1751" t="s">
        <v>51</v>
      </c>
      <c r="N1751">
        <f t="shared" si="108"/>
        <v>0</v>
      </c>
      <c r="O1751" t="s">
        <v>51</v>
      </c>
      <c r="P1751">
        <f t="shared" si="109"/>
        <v>0</v>
      </c>
      <c r="Q1751" t="s">
        <v>51</v>
      </c>
      <c r="R1751">
        <f t="shared" si="110"/>
        <v>1</v>
      </c>
      <c r="S1751">
        <f t="shared" si="111"/>
        <v>0</v>
      </c>
      <c r="T1751" t="str">
        <f>IF('Teams-Start'!A1751&gt;=1903,"Y","N")</f>
        <v>Y</v>
      </c>
      <c r="U1751">
        <v>633</v>
      </c>
      <c r="V1751">
        <v>5530</v>
      </c>
      <c r="W1751">
        <v>1404</v>
      </c>
      <c r="X1751">
        <v>269</v>
      </c>
      <c r="Y1751">
        <v>31</v>
      </c>
      <c r="Z1751">
        <v>121</v>
      </c>
      <c r="AA1751">
        <v>396</v>
      </c>
      <c r="AB1751">
        <v>881</v>
      </c>
      <c r="AC1751">
        <v>80</v>
      </c>
      <c r="AD1751">
        <v>42</v>
      </c>
      <c r="AE1751">
        <v>35</v>
      </c>
      <c r="AF1751">
        <v>40</v>
      </c>
      <c r="AG1751">
        <v>611</v>
      </c>
      <c r="AH1751">
        <v>550</v>
      </c>
      <c r="AI1751">
        <v>3.42</v>
      </c>
      <c r="AJ1751">
        <v>42</v>
      </c>
      <c r="AK1751">
        <v>13</v>
      </c>
      <c r="AL1751">
        <v>32</v>
      </c>
      <c r="AM1751">
        <v>4338</v>
      </c>
      <c r="AN1751">
        <v>1332</v>
      </c>
      <c r="AO1751">
        <v>117</v>
      </c>
      <c r="AP1751">
        <v>572</v>
      </c>
      <c r="AQ1751">
        <v>740</v>
      </c>
      <c r="AR1751">
        <v>134</v>
      </c>
      <c r="AS1751">
        <v>150</v>
      </c>
      <c r="AT1751">
        <v>0.97899999999999998</v>
      </c>
      <c r="AU1751" t="s">
        <v>552</v>
      </c>
      <c r="AV1751" t="s">
        <v>572</v>
      </c>
      <c r="AW1751">
        <v>1427007</v>
      </c>
      <c r="AX1751">
        <v>99</v>
      </c>
      <c r="AY1751">
        <v>98</v>
      </c>
      <c r="AZ1751" t="s">
        <v>551</v>
      </c>
      <c r="BA1751" t="s">
        <v>551</v>
      </c>
      <c r="BB1751" t="s">
        <v>551</v>
      </c>
    </row>
    <row r="1752" spans="1:54" x14ac:dyDescent="0.25">
      <c r="A1752">
        <v>1978</v>
      </c>
      <c r="B1752" t="s">
        <v>410</v>
      </c>
      <c r="C1752" t="s">
        <v>436</v>
      </c>
      <c r="D1752" t="s">
        <v>412</v>
      </c>
      <c r="E1752" t="str">
        <f>VLOOKUP(D1752,TeamsFranchises!$A$2:$B$121,2,FALSE)</f>
        <v>New York Yankees</v>
      </c>
      <c r="F1752" t="s">
        <v>37</v>
      </c>
      <c r="G1752">
        <v>1</v>
      </c>
      <c r="H1752">
        <v>163</v>
      </c>
      <c r="I1752">
        <v>81</v>
      </c>
      <c r="J1752">
        <v>100</v>
      </c>
      <c r="K1752">
        <v>63</v>
      </c>
      <c r="L1752" t="s">
        <v>76</v>
      </c>
      <c r="N1752">
        <f t="shared" si="108"/>
        <v>0</v>
      </c>
      <c r="O1752" t="s">
        <v>76</v>
      </c>
      <c r="P1752">
        <f t="shared" si="109"/>
        <v>1</v>
      </c>
      <c r="Q1752" t="s">
        <v>76</v>
      </c>
      <c r="R1752">
        <f t="shared" si="110"/>
        <v>0</v>
      </c>
      <c r="S1752">
        <f t="shared" si="111"/>
        <v>1</v>
      </c>
      <c r="T1752" t="str">
        <f>IF('Teams-Start'!A1752&gt;=1903,"Y","N")</f>
        <v>Y</v>
      </c>
      <c r="U1752">
        <v>735</v>
      </c>
      <c r="V1752">
        <v>5583</v>
      </c>
      <c r="W1752">
        <v>1489</v>
      </c>
      <c r="X1752">
        <v>228</v>
      </c>
      <c r="Y1752">
        <v>38</v>
      </c>
      <c r="Z1752">
        <v>125</v>
      </c>
      <c r="AA1752">
        <v>505</v>
      </c>
      <c r="AB1752">
        <v>695</v>
      </c>
      <c r="AC1752">
        <v>98</v>
      </c>
      <c r="AD1752">
        <v>42</v>
      </c>
      <c r="AE1752">
        <v>42</v>
      </c>
      <c r="AF1752">
        <v>52</v>
      </c>
      <c r="AG1752">
        <v>582</v>
      </c>
      <c r="AH1752">
        <v>516</v>
      </c>
      <c r="AI1752">
        <v>3.18</v>
      </c>
      <c r="AJ1752">
        <v>39</v>
      </c>
      <c r="AK1752">
        <v>16</v>
      </c>
      <c r="AL1752">
        <v>36</v>
      </c>
      <c r="AM1752">
        <v>4382</v>
      </c>
      <c r="AN1752">
        <v>1321</v>
      </c>
      <c r="AO1752">
        <v>111</v>
      </c>
      <c r="AP1752">
        <v>478</v>
      </c>
      <c r="AQ1752">
        <v>817</v>
      </c>
      <c r="AR1752">
        <v>113</v>
      </c>
      <c r="AS1752">
        <v>134</v>
      </c>
      <c r="AT1752">
        <v>0.98199999999999998</v>
      </c>
      <c r="AU1752" t="s">
        <v>459</v>
      </c>
      <c r="AV1752" t="s">
        <v>571</v>
      </c>
      <c r="AW1752">
        <v>2335871</v>
      </c>
      <c r="AX1752">
        <v>97</v>
      </c>
      <c r="AY1752">
        <v>96</v>
      </c>
      <c r="AZ1752" t="s">
        <v>412</v>
      </c>
      <c r="BA1752" t="s">
        <v>436</v>
      </c>
      <c r="BB1752" t="s">
        <v>436</v>
      </c>
    </row>
    <row r="1753" spans="1:54" x14ac:dyDescent="0.25">
      <c r="A1753">
        <v>1978</v>
      </c>
      <c r="B1753" t="s">
        <v>157</v>
      </c>
      <c r="C1753" t="s">
        <v>532</v>
      </c>
      <c r="D1753" t="s">
        <v>533</v>
      </c>
      <c r="E1753" t="str">
        <f>VLOOKUP(D1753,TeamsFranchises!$A$2:$B$121,2,FALSE)</f>
        <v>New York Mets</v>
      </c>
      <c r="F1753" t="s">
        <v>37</v>
      </c>
      <c r="G1753">
        <v>6</v>
      </c>
      <c r="H1753">
        <v>162</v>
      </c>
      <c r="I1753">
        <v>80</v>
      </c>
      <c r="J1753">
        <v>66</v>
      </c>
      <c r="K1753">
        <v>96</v>
      </c>
      <c r="L1753" t="s">
        <v>51</v>
      </c>
      <c r="N1753">
        <f t="shared" si="108"/>
        <v>0</v>
      </c>
      <c r="O1753" t="s">
        <v>51</v>
      </c>
      <c r="P1753">
        <f t="shared" si="109"/>
        <v>0</v>
      </c>
      <c r="Q1753" t="s">
        <v>51</v>
      </c>
      <c r="R1753">
        <f t="shared" si="110"/>
        <v>1</v>
      </c>
      <c r="S1753">
        <f t="shared" si="111"/>
        <v>0</v>
      </c>
      <c r="T1753" t="str">
        <f>IF('Teams-Start'!A1753&gt;=1903,"Y","N")</f>
        <v>Y</v>
      </c>
      <c r="U1753">
        <v>607</v>
      </c>
      <c r="V1753">
        <v>5433</v>
      </c>
      <c r="W1753">
        <v>1332</v>
      </c>
      <c r="X1753">
        <v>227</v>
      </c>
      <c r="Y1753">
        <v>47</v>
      </c>
      <c r="Z1753">
        <v>86</v>
      </c>
      <c r="AA1753">
        <v>549</v>
      </c>
      <c r="AB1753">
        <v>829</v>
      </c>
      <c r="AC1753">
        <v>100</v>
      </c>
      <c r="AD1753">
        <v>77</v>
      </c>
      <c r="AE1753">
        <v>24</v>
      </c>
      <c r="AF1753">
        <v>55</v>
      </c>
      <c r="AG1753">
        <v>690</v>
      </c>
      <c r="AH1753">
        <v>626</v>
      </c>
      <c r="AI1753">
        <v>3.87</v>
      </c>
      <c r="AJ1753">
        <v>21</v>
      </c>
      <c r="AK1753">
        <v>7</v>
      </c>
      <c r="AL1753">
        <v>26</v>
      </c>
      <c r="AM1753">
        <v>4366</v>
      </c>
      <c r="AN1753">
        <v>1447</v>
      </c>
      <c r="AO1753">
        <v>114</v>
      </c>
      <c r="AP1753">
        <v>531</v>
      </c>
      <c r="AQ1753">
        <v>775</v>
      </c>
      <c r="AR1753">
        <v>132</v>
      </c>
      <c r="AS1753">
        <v>160</v>
      </c>
      <c r="AT1753">
        <v>0.97899999999999998</v>
      </c>
      <c r="AU1753" t="s">
        <v>534</v>
      </c>
      <c r="AV1753" t="s">
        <v>536</v>
      </c>
      <c r="AW1753">
        <v>1007328</v>
      </c>
      <c r="AX1753">
        <v>96</v>
      </c>
      <c r="AY1753">
        <v>97</v>
      </c>
      <c r="AZ1753" t="s">
        <v>533</v>
      </c>
      <c r="BA1753" t="s">
        <v>532</v>
      </c>
      <c r="BB1753" t="s">
        <v>532</v>
      </c>
    </row>
    <row r="1754" spans="1:54" x14ac:dyDescent="0.25">
      <c r="A1754">
        <v>1978</v>
      </c>
      <c r="B1754" t="s">
        <v>410</v>
      </c>
      <c r="C1754" t="s">
        <v>423</v>
      </c>
      <c r="D1754" t="s">
        <v>423</v>
      </c>
      <c r="E1754" t="str">
        <f>VLOOKUP(D1754,TeamsFranchises!$A$2:$B$121,2,FALSE)</f>
        <v>Oakland Athletics</v>
      </c>
      <c r="F1754" t="s">
        <v>8</v>
      </c>
      <c r="G1754">
        <v>6</v>
      </c>
      <c r="H1754">
        <v>162</v>
      </c>
      <c r="I1754">
        <v>80</v>
      </c>
      <c r="J1754">
        <v>69</v>
      </c>
      <c r="K1754">
        <v>93</v>
      </c>
      <c r="L1754" t="s">
        <v>51</v>
      </c>
      <c r="N1754">
        <f t="shared" si="108"/>
        <v>0</v>
      </c>
      <c r="O1754" t="s">
        <v>51</v>
      </c>
      <c r="P1754">
        <f t="shared" si="109"/>
        <v>0</v>
      </c>
      <c r="Q1754" t="s">
        <v>51</v>
      </c>
      <c r="R1754">
        <f t="shared" si="110"/>
        <v>1</v>
      </c>
      <c r="S1754">
        <f t="shared" si="111"/>
        <v>0</v>
      </c>
      <c r="T1754" t="str">
        <f>IF('Teams-Start'!A1754&gt;=1903,"Y","N")</f>
        <v>Y</v>
      </c>
      <c r="U1754">
        <v>532</v>
      </c>
      <c r="V1754">
        <v>5321</v>
      </c>
      <c r="W1754">
        <v>1304</v>
      </c>
      <c r="X1754">
        <v>200</v>
      </c>
      <c r="Y1754">
        <v>31</v>
      </c>
      <c r="Z1754">
        <v>100</v>
      </c>
      <c r="AA1754">
        <v>433</v>
      </c>
      <c r="AB1754">
        <v>800</v>
      </c>
      <c r="AC1754">
        <v>144</v>
      </c>
      <c r="AD1754">
        <v>117</v>
      </c>
      <c r="AE1754">
        <v>25</v>
      </c>
      <c r="AF1754">
        <v>27</v>
      </c>
      <c r="AG1754">
        <v>690</v>
      </c>
      <c r="AH1754">
        <v>577</v>
      </c>
      <c r="AI1754">
        <v>3.62</v>
      </c>
      <c r="AJ1754">
        <v>26</v>
      </c>
      <c r="AK1754">
        <v>11</v>
      </c>
      <c r="AL1754">
        <v>29</v>
      </c>
      <c r="AM1754">
        <v>4300</v>
      </c>
      <c r="AN1754">
        <v>1401</v>
      </c>
      <c r="AO1754">
        <v>106</v>
      </c>
      <c r="AP1754">
        <v>582</v>
      </c>
      <c r="AQ1754">
        <v>750</v>
      </c>
      <c r="AR1754">
        <v>179</v>
      </c>
      <c r="AS1754">
        <v>145</v>
      </c>
      <c r="AT1754">
        <v>0.97099999999999997</v>
      </c>
      <c r="AU1754" t="s">
        <v>546</v>
      </c>
      <c r="AV1754" t="s">
        <v>547</v>
      </c>
      <c r="AW1754">
        <v>526999</v>
      </c>
      <c r="AX1754">
        <v>94</v>
      </c>
      <c r="AY1754">
        <v>96</v>
      </c>
      <c r="AZ1754" t="s">
        <v>423</v>
      </c>
      <c r="BA1754" t="s">
        <v>423</v>
      </c>
      <c r="BB1754" t="s">
        <v>423</v>
      </c>
    </row>
    <row r="1755" spans="1:54" x14ac:dyDescent="0.25">
      <c r="A1755">
        <v>1978</v>
      </c>
      <c r="B1755" t="s">
        <v>157</v>
      </c>
      <c r="C1755" t="s">
        <v>122</v>
      </c>
      <c r="D1755" t="s">
        <v>122</v>
      </c>
      <c r="E1755" t="str">
        <f>VLOOKUP(D1755,TeamsFranchises!$A$2:$B$121,2,FALSE)</f>
        <v>Philadelphia Phillies</v>
      </c>
      <c r="F1755" t="s">
        <v>37</v>
      </c>
      <c r="G1755">
        <v>1</v>
      </c>
      <c r="H1755">
        <v>162</v>
      </c>
      <c r="I1755">
        <v>82</v>
      </c>
      <c r="J1755">
        <v>90</v>
      </c>
      <c r="K1755">
        <v>72</v>
      </c>
      <c r="L1755" t="s">
        <v>76</v>
      </c>
      <c r="N1755">
        <f t="shared" si="108"/>
        <v>0</v>
      </c>
      <c r="O1755" t="s">
        <v>51</v>
      </c>
      <c r="P1755">
        <f t="shared" si="109"/>
        <v>0</v>
      </c>
      <c r="Q1755" t="s">
        <v>51</v>
      </c>
      <c r="R1755">
        <f t="shared" si="110"/>
        <v>1</v>
      </c>
      <c r="S1755">
        <f t="shared" si="111"/>
        <v>0</v>
      </c>
      <c r="T1755" t="str">
        <f>IF('Teams-Start'!A1755&gt;=1903,"Y","N")</f>
        <v>Y</v>
      </c>
      <c r="U1755">
        <v>708</v>
      </c>
      <c r="V1755">
        <v>5448</v>
      </c>
      <c r="W1755">
        <v>1404</v>
      </c>
      <c r="X1755">
        <v>248</v>
      </c>
      <c r="Y1755">
        <v>32</v>
      </c>
      <c r="Z1755">
        <v>133</v>
      </c>
      <c r="AA1755">
        <v>552</v>
      </c>
      <c r="AB1755">
        <v>866</v>
      </c>
      <c r="AC1755">
        <v>152</v>
      </c>
      <c r="AD1755">
        <v>58</v>
      </c>
      <c r="AE1755">
        <v>42</v>
      </c>
      <c r="AF1755">
        <v>49</v>
      </c>
      <c r="AG1755">
        <v>586</v>
      </c>
      <c r="AH1755">
        <v>532</v>
      </c>
      <c r="AI1755">
        <v>3.33</v>
      </c>
      <c r="AJ1755">
        <v>38</v>
      </c>
      <c r="AK1755">
        <v>9</v>
      </c>
      <c r="AL1755">
        <v>29</v>
      </c>
      <c r="AM1755">
        <v>4309</v>
      </c>
      <c r="AN1755">
        <v>1343</v>
      </c>
      <c r="AO1755">
        <v>118</v>
      </c>
      <c r="AP1755">
        <v>393</v>
      </c>
      <c r="AQ1755">
        <v>813</v>
      </c>
      <c r="AR1755">
        <v>104</v>
      </c>
      <c r="AS1755">
        <v>156</v>
      </c>
      <c r="AT1755">
        <v>0.98299999999999998</v>
      </c>
      <c r="AU1755" t="s">
        <v>358</v>
      </c>
      <c r="AV1755" t="s">
        <v>566</v>
      </c>
      <c r="AW1755">
        <v>2583389</v>
      </c>
      <c r="AX1755">
        <v>101</v>
      </c>
      <c r="AY1755">
        <v>100</v>
      </c>
      <c r="AZ1755" t="s">
        <v>122</v>
      </c>
      <c r="BA1755" t="s">
        <v>122</v>
      </c>
      <c r="BB1755" t="s">
        <v>122</v>
      </c>
    </row>
    <row r="1756" spans="1:54" x14ac:dyDescent="0.25">
      <c r="A1756">
        <v>1978</v>
      </c>
      <c r="B1756" t="s">
        <v>157</v>
      </c>
      <c r="C1756" t="s">
        <v>229</v>
      </c>
      <c r="D1756" t="s">
        <v>229</v>
      </c>
      <c r="E1756" t="str">
        <f>VLOOKUP(D1756,TeamsFranchises!$A$2:$B$121,2,FALSE)</f>
        <v>Pittsburgh Pirates</v>
      </c>
      <c r="F1756" t="s">
        <v>37</v>
      </c>
      <c r="G1756">
        <v>2</v>
      </c>
      <c r="H1756">
        <v>161</v>
      </c>
      <c r="I1756">
        <v>81</v>
      </c>
      <c r="J1756">
        <v>88</v>
      </c>
      <c r="K1756">
        <v>73</v>
      </c>
      <c r="L1756" t="s">
        <v>51</v>
      </c>
      <c r="N1756">
        <f t="shared" si="108"/>
        <v>0</v>
      </c>
      <c r="O1756" t="s">
        <v>51</v>
      </c>
      <c r="P1756">
        <f t="shared" si="109"/>
        <v>0</v>
      </c>
      <c r="Q1756" t="s">
        <v>51</v>
      </c>
      <c r="R1756">
        <f t="shared" si="110"/>
        <v>1</v>
      </c>
      <c r="S1756">
        <f t="shared" si="111"/>
        <v>0</v>
      </c>
      <c r="T1756" t="str">
        <f>IF('Teams-Start'!A1756&gt;=1903,"Y","N")</f>
        <v>Y</v>
      </c>
      <c r="U1756">
        <v>684</v>
      </c>
      <c r="V1756">
        <v>5406</v>
      </c>
      <c r="W1756">
        <v>1390</v>
      </c>
      <c r="X1756">
        <v>239</v>
      </c>
      <c r="Y1756">
        <v>54</v>
      </c>
      <c r="Z1756">
        <v>115</v>
      </c>
      <c r="AA1756">
        <v>480</v>
      </c>
      <c r="AB1756">
        <v>874</v>
      </c>
      <c r="AC1756">
        <v>213</v>
      </c>
      <c r="AD1756">
        <v>90</v>
      </c>
      <c r="AE1756">
        <v>42</v>
      </c>
      <c r="AF1756">
        <v>46</v>
      </c>
      <c r="AG1756">
        <v>637</v>
      </c>
      <c r="AH1756">
        <v>548</v>
      </c>
      <c r="AI1756">
        <v>3.41</v>
      </c>
      <c r="AJ1756">
        <v>30</v>
      </c>
      <c r="AK1756">
        <v>13</v>
      </c>
      <c r="AL1756">
        <v>44</v>
      </c>
      <c r="AM1756">
        <v>4334</v>
      </c>
      <c r="AN1756">
        <v>1366</v>
      </c>
      <c r="AO1756">
        <v>103</v>
      </c>
      <c r="AP1756">
        <v>499</v>
      </c>
      <c r="AQ1756">
        <v>880</v>
      </c>
      <c r="AR1756">
        <v>167</v>
      </c>
      <c r="AS1756">
        <v>133</v>
      </c>
      <c r="AT1756">
        <v>0.97299999999999998</v>
      </c>
      <c r="AU1756" t="s">
        <v>390</v>
      </c>
      <c r="AV1756" t="s">
        <v>567</v>
      </c>
      <c r="AW1756">
        <v>964106</v>
      </c>
      <c r="AX1756">
        <v>105</v>
      </c>
      <c r="AY1756">
        <v>104</v>
      </c>
      <c r="AZ1756" t="s">
        <v>229</v>
      </c>
      <c r="BA1756" t="s">
        <v>229</v>
      </c>
      <c r="BB1756" t="s">
        <v>229</v>
      </c>
    </row>
    <row r="1757" spans="1:54" x14ac:dyDescent="0.25">
      <c r="A1757">
        <v>1978</v>
      </c>
      <c r="B1757" t="s">
        <v>157</v>
      </c>
      <c r="C1757" t="s">
        <v>554</v>
      </c>
      <c r="D1757" t="s">
        <v>555</v>
      </c>
      <c r="E1757" t="str">
        <f>VLOOKUP(D1757,TeamsFranchises!$A$2:$B$121,2,FALSE)</f>
        <v>San Diego Padres</v>
      </c>
      <c r="F1757" t="s">
        <v>8</v>
      </c>
      <c r="G1757">
        <v>4</v>
      </c>
      <c r="H1757">
        <v>162</v>
      </c>
      <c r="I1757">
        <v>81</v>
      </c>
      <c r="J1757">
        <v>84</v>
      </c>
      <c r="K1757">
        <v>78</v>
      </c>
      <c r="L1757" t="s">
        <v>51</v>
      </c>
      <c r="N1757">
        <f t="shared" si="108"/>
        <v>0</v>
      </c>
      <c r="O1757" t="s">
        <v>51</v>
      </c>
      <c r="P1757">
        <f t="shared" si="109"/>
        <v>0</v>
      </c>
      <c r="Q1757" t="s">
        <v>51</v>
      </c>
      <c r="R1757">
        <f t="shared" si="110"/>
        <v>1</v>
      </c>
      <c r="S1757">
        <f t="shared" si="111"/>
        <v>0</v>
      </c>
      <c r="T1757" t="str">
        <f>IF('Teams-Start'!A1757&gt;=1903,"Y","N")</f>
        <v>Y</v>
      </c>
      <c r="U1757">
        <v>591</v>
      </c>
      <c r="V1757">
        <v>5360</v>
      </c>
      <c r="W1757">
        <v>1349</v>
      </c>
      <c r="X1757">
        <v>208</v>
      </c>
      <c r="Y1757">
        <v>42</v>
      </c>
      <c r="Z1757">
        <v>75</v>
      </c>
      <c r="AA1757">
        <v>536</v>
      </c>
      <c r="AB1757">
        <v>848</v>
      </c>
      <c r="AC1757">
        <v>152</v>
      </c>
      <c r="AD1757">
        <v>70</v>
      </c>
      <c r="AE1757">
        <v>32</v>
      </c>
      <c r="AF1757">
        <v>39</v>
      </c>
      <c r="AG1757">
        <v>598</v>
      </c>
      <c r="AH1757">
        <v>522</v>
      </c>
      <c r="AI1757">
        <v>3.28</v>
      </c>
      <c r="AJ1757">
        <v>21</v>
      </c>
      <c r="AK1757">
        <v>10</v>
      </c>
      <c r="AL1757">
        <v>55</v>
      </c>
      <c r="AM1757">
        <v>4301</v>
      </c>
      <c r="AN1757">
        <v>1385</v>
      </c>
      <c r="AO1757">
        <v>74</v>
      </c>
      <c r="AP1757">
        <v>483</v>
      </c>
      <c r="AQ1757">
        <v>744</v>
      </c>
      <c r="AR1757">
        <v>160</v>
      </c>
      <c r="AS1757">
        <v>171</v>
      </c>
      <c r="AT1757">
        <v>0.97499999999999998</v>
      </c>
      <c r="AU1757" t="s">
        <v>556</v>
      </c>
      <c r="AV1757" t="s">
        <v>557</v>
      </c>
      <c r="AW1757">
        <v>1670107</v>
      </c>
      <c r="AX1757">
        <v>91</v>
      </c>
      <c r="AY1757">
        <v>92</v>
      </c>
      <c r="AZ1757" t="s">
        <v>555</v>
      </c>
      <c r="BA1757" t="s">
        <v>554</v>
      </c>
      <c r="BB1757" t="s">
        <v>554</v>
      </c>
    </row>
    <row r="1758" spans="1:54" x14ac:dyDescent="0.25">
      <c r="A1758">
        <v>1978</v>
      </c>
      <c r="B1758" t="s">
        <v>410</v>
      </c>
      <c r="C1758" t="s">
        <v>573</v>
      </c>
      <c r="D1758" t="s">
        <v>573</v>
      </c>
      <c r="E1758" t="str">
        <f>VLOOKUP(D1758,TeamsFranchises!$A$2:$B$121,2,FALSE)</f>
        <v>Seattle Mariners</v>
      </c>
      <c r="F1758" t="s">
        <v>8</v>
      </c>
      <c r="G1758">
        <v>7</v>
      </c>
      <c r="H1758">
        <v>160</v>
      </c>
      <c r="I1758">
        <v>81</v>
      </c>
      <c r="J1758">
        <v>56</v>
      </c>
      <c r="K1758">
        <v>104</v>
      </c>
      <c r="L1758" t="s">
        <v>51</v>
      </c>
      <c r="N1758">
        <f t="shared" si="108"/>
        <v>0</v>
      </c>
      <c r="O1758" t="s">
        <v>51</v>
      </c>
      <c r="P1758">
        <f t="shared" si="109"/>
        <v>0</v>
      </c>
      <c r="Q1758" t="s">
        <v>51</v>
      </c>
      <c r="R1758">
        <f t="shared" si="110"/>
        <v>1</v>
      </c>
      <c r="S1758">
        <f t="shared" si="111"/>
        <v>0</v>
      </c>
      <c r="T1758" t="str">
        <f>IF('Teams-Start'!A1758&gt;=1903,"Y","N")</f>
        <v>Y</v>
      </c>
      <c r="U1758">
        <v>614</v>
      </c>
      <c r="V1758">
        <v>5358</v>
      </c>
      <c r="W1758">
        <v>1327</v>
      </c>
      <c r="X1758">
        <v>229</v>
      </c>
      <c r="Y1758">
        <v>37</v>
      </c>
      <c r="Z1758">
        <v>97</v>
      </c>
      <c r="AA1758">
        <v>522</v>
      </c>
      <c r="AB1758">
        <v>702</v>
      </c>
      <c r="AC1758">
        <v>123</v>
      </c>
      <c r="AD1758">
        <v>47</v>
      </c>
      <c r="AE1758">
        <v>22</v>
      </c>
      <c r="AF1758">
        <v>53</v>
      </c>
      <c r="AG1758">
        <v>834</v>
      </c>
      <c r="AH1758">
        <v>737</v>
      </c>
      <c r="AI1758">
        <v>4.67</v>
      </c>
      <c r="AJ1758">
        <v>28</v>
      </c>
      <c r="AK1758">
        <v>4</v>
      </c>
      <c r="AL1758">
        <v>20</v>
      </c>
      <c r="AM1758">
        <v>4258</v>
      </c>
      <c r="AN1758">
        <v>1540</v>
      </c>
      <c r="AO1758">
        <v>155</v>
      </c>
      <c r="AP1758">
        <v>567</v>
      </c>
      <c r="AQ1758">
        <v>630</v>
      </c>
      <c r="AR1758">
        <v>141</v>
      </c>
      <c r="AS1758">
        <v>174</v>
      </c>
      <c r="AT1758">
        <v>0.97799999999999998</v>
      </c>
      <c r="AU1758" t="s">
        <v>574</v>
      </c>
      <c r="AV1758" t="s">
        <v>575</v>
      </c>
      <c r="AW1758">
        <v>877440</v>
      </c>
      <c r="AX1758">
        <v>100</v>
      </c>
      <c r="AY1758">
        <v>101</v>
      </c>
      <c r="AZ1758" t="s">
        <v>573</v>
      </c>
      <c r="BA1758" t="s">
        <v>573</v>
      </c>
      <c r="BB1758" t="s">
        <v>573</v>
      </c>
    </row>
    <row r="1759" spans="1:54" x14ac:dyDescent="0.25">
      <c r="A1759">
        <v>1978</v>
      </c>
      <c r="B1759" t="s">
        <v>157</v>
      </c>
      <c r="C1759" t="s">
        <v>514</v>
      </c>
      <c r="D1759" t="s">
        <v>243</v>
      </c>
      <c r="E1759" t="str">
        <f>VLOOKUP(D1759,TeamsFranchises!$A$2:$B$121,2,FALSE)</f>
        <v>San Francisco Giants</v>
      </c>
      <c r="F1759" t="s">
        <v>8</v>
      </c>
      <c r="G1759">
        <v>3</v>
      </c>
      <c r="H1759">
        <v>162</v>
      </c>
      <c r="I1759">
        <v>81</v>
      </c>
      <c r="J1759">
        <v>89</v>
      </c>
      <c r="K1759">
        <v>73</v>
      </c>
      <c r="L1759" t="s">
        <v>51</v>
      </c>
      <c r="N1759">
        <f t="shared" si="108"/>
        <v>0</v>
      </c>
      <c r="O1759" t="s">
        <v>51</v>
      </c>
      <c r="P1759">
        <f t="shared" si="109"/>
        <v>0</v>
      </c>
      <c r="Q1759" t="s">
        <v>51</v>
      </c>
      <c r="R1759">
        <f t="shared" si="110"/>
        <v>1</v>
      </c>
      <c r="S1759">
        <f t="shared" si="111"/>
        <v>0</v>
      </c>
      <c r="T1759" t="str">
        <f>IF('Teams-Start'!A1759&gt;=1903,"Y","N")</f>
        <v>Y</v>
      </c>
      <c r="U1759">
        <v>613</v>
      </c>
      <c r="V1759">
        <v>5364</v>
      </c>
      <c r="W1759">
        <v>1331</v>
      </c>
      <c r="X1759">
        <v>240</v>
      </c>
      <c r="Y1759">
        <v>41</v>
      </c>
      <c r="Z1759">
        <v>117</v>
      </c>
      <c r="AA1759">
        <v>554</v>
      </c>
      <c r="AB1759">
        <v>814</v>
      </c>
      <c r="AC1759">
        <v>87</v>
      </c>
      <c r="AD1759">
        <v>54</v>
      </c>
      <c r="AE1759">
        <v>17</v>
      </c>
      <c r="AF1759">
        <v>40</v>
      </c>
      <c r="AG1759">
        <v>594</v>
      </c>
      <c r="AH1759">
        <v>534</v>
      </c>
      <c r="AI1759">
        <v>3.3</v>
      </c>
      <c r="AJ1759">
        <v>42</v>
      </c>
      <c r="AK1759">
        <v>17</v>
      </c>
      <c r="AL1759">
        <v>29</v>
      </c>
      <c r="AM1759">
        <v>4365</v>
      </c>
      <c r="AN1759">
        <v>1377</v>
      </c>
      <c r="AO1759">
        <v>84</v>
      </c>
      <c r="AP1759">
        <v>453</v>
      </c>
      <c r="AQ1759">
        <v>840</v>
      </c>
      <c r="AR1759">
        <v>146</v>
      </c>
      <c r="AS1759">
        <v>118</v>
      </c>
      <c r="AT1759">
        <v>0.97699999999999998</v>
      </c>
      <c r="AU1759" t="s">
        <v>515</v>
      </c>
      <c r="AV1759" t="s">
        <v>517</v>
      </c>
      <c r="AW1759">
        <v>1740477</v>
      </c>
      <c r="AX1759">
        <v>96</v>
      </c>
      <c r="AY1759">
        <v>96</v>
      </c>
      <c r="AZ1759" t="s">
        <v>243</v>
      </c>
      <c r="BA1759" t="s">
        <v>514</v>
      </c>
      <c r="BB1759" t="s">
        <v>514</v>
      </c>
    </row>
    <row r="1760" spans="1:54" x14ac:dyDescent="0.25">
      <c r="A1760">
        <v>1978</v>
      </c>
      <c r="B1760" t="s">
        <v>157</v>
      </c>
      <c r="C1760" t="s">
        <v>396</v>
      </c>
      <c r="D1760" t="s">
        <v>154</v>
      </c>
      <c r="E1760" t="str">
        <f>VLOOKUP(D1760,TeamsFranchises!$A$2:$B$121,2,FALSE)</f>
        <v>St. Louis Cardinals</v>
      </c>
      <c r="F1760" t="s">
        <v>37</v>
      </c>
      <c r="G1760">
        <v>5</v>
      </c>
      <c r="H1760">
        <v>162</v>
      </c>
      <c r="I1760">
        <v>81</v>
      </c>
      <c r="J1760">
        <v>69</v>
      </c>
      <c r="K1760">
        <v>93</v>
      </c>
      <c r="L1760" t="s">
        <v>51</v>
      </c>
      <c r="N1760">
        <f t="shared" si="108"/>
        <v>0</v>
      </c>
      <c r="O1760" t="s">
        <v>51</v>
      </c>
      <c r="P1760">
        <f t="shared" si="109"/>
        <v>0</v>
      </c>
      <c r="Q1760" t="s">
        <v>51</v>
      </c>
      <c r="R1760">
        <f t="shared" si="110"/>
        <v>1</v>
      </c>
      <c r="S1760">
        <f t="shared" si="111"/>
        <v>0</v>
      </c>
      <c r="T1760" t="str">
        <f>IF('Teams-Start'!A1760&gt;=1903,"Y","N")</f>
        <v>Y</v>
      </c>
      <c r="U1760">
        <v>600</v>
      </c>
      <c r="V1760">
        <v>5415</v>
      </c>
      <c r="W1760">
        <v>1351</v>
      </c>
      <c r="X1760">
        <v>263</v>
      </c>
      <c r="Y1760">
        <v>44</v>
      </c>
      <c r="Z1760">
        <v>79</v>
      </c>
      <c r="AA1760">
        <v>420</v>
      </c>
      <c r="AB1760">
        <v>713</v>
      </c>
      <c r="AC1760">
        <v>97</v>
      </c>
      <c r="AD1760">
        <v>42</v>
      </c>
      <c r="AE1760">
        <v>22</v>
      </c>
      <c r="AF1760">
        <v>53</v>
      </c>
      <c r="AG1760">
        <v>657</v>
      </c>
      <c r="AH1760">
        <v>572</v>
      </c>
      <c r="AI1760">
        <v>3.58</v>
      </c>
      <c r="AJ1760">
        <v>32</v>
      </c>
      <c r="AK1760">
        <v>13</v>
      </c>
      <c r="AL1760">
        <v>22</v>
      </c>
      <c r="AM1760">
        <v>4313</v>
      </c>
      <c r="AN1760">
        <v>1300</v>
      </c>
      <c r="AO1760">
        <v>94</v>
      </c>
      <c r="AP1760">
        <v>600</v>
      </c>
      <c r="AQ1760">
        <v>859</v>
      </c>
      <c r="AR1760">
        <v>136</v>
      </c>
      <c r="AS1760">
        <v>155</v>
      </c>
      <c r="AT1760">
        <v>0.97799999999999998</v>
      </c>
      <c r="AU1760" t="s">
        <v>409</v>
      </c>
      <c r="AV1760" t="s">
        <v>545</v>
      </c>
      <c r="AW1760">
        <v>1278215</v>
      </c>
      <c r="AX1760">
        <v>99</v>
      </c>
      <c r="AY1760">
        <v>99</v>
      </c>
      <c r="AZ1760" t="s">
        <v>154</v>
      </c>
      <c r="BA1760" t="s">
        <v>396</v>
      </c>
      <c r="BB1760" t="s">
        <v>396</v>
      </c>
    </row>
    <row r="1761" spans="1:54" x14ac:dyDescent="0.25">
      <c r="A1761">
        <v>1978</v>
      </c>
      <c r="B1761" t="s">
        <v>410</v>
      </c>
      <c r="C1761" t="s">
        <v>526</v>
      </c>
      <c r="D1761" t="s">
        <v>526</v>
      </c>
      <c r="E1761" t="str">
        <f>VLOOKUP(D1761,TeamsFranchises!$A$2:$B$121,2,FALSE)</f>
        <v>Texas Rangers</v>
      </c>
      <c r="F1761" t="s">
        <v>8</v>
      </c>
      <c r="G1761">
        <v>2</v>
      </c>
      <c r="H1761">
        <v>162</v>
      </c>
      <c r="I1761">
        <v>82</v>
      </c>
      <c r="J1761">
        <v>87</v>
      </c>
      <c r="K1761">
        <v>75</v>
      </c>
      <c r="L1761" t="s">
        <v>51</v>
      </c>
      <c r="N1761">
        <f t="shared" si="108"/>
        <v>0</v>
      </c>
      <c r="O1761" t="s">
        <v>51</v>
      </c>
      <c r="P1761">
        <f t="shared" si="109"/>
        <v>0</v>
      </c>
      <c r="Q1761" t="s">
        <v>51</v>
      </c>
      <c r="R1761">
        <f t="shared" si="110"/>
        <v>1</v>
      </c>
      <c r="S1761">
        <f t="shared" si="111"/>
        <v>0</v>
      </c>
      <c r="T1761" t="str">
        <f>IF('Teams-Start'!A1761&gt;=1903,"Y","N")</f>
        <v>Y</v>
      </c>
      <c r="U1761">
        <v>692</v>
      </c>
      <c r="V1761">
        <v>5347</v>
      </c>
      <c r="W1761">
        <v>1353</v>
      </c>
      <c r="X1761">
        <v>216</v>
      </c>
      <c r="Y1761">
        <v>36</v>
      </c>
      <c r="Z1761">
        <v>132</v>
      </c>
      <c r="AA1761">
        <v>624</v>
      </c>
      <c r="AB1761">
        <v>779</v>
      </c>
      <c r="AC1761">
        <v>196</v>
      </c>
      <c r="AD1761">
        <v>91</v>
      </c>
      <c r="AE1761">
        <v>32</v>
      </c>
      <c r="AF1761">
        <v>55</v>
      </c>
      <c r="AG1761">
        <v>632</v>
      </c>
      <c r="AH1761">
        <v>543</v>
      </c>
      <c r="AI1761">
        <v>3.36</v>
      </c>
      <c r="AJ1761">
        <v>54</v>
      </c>
      <c r="AK1761">
        <v>12</v>
      </c>
      <c r="AL1761">
        <v>25</v>
      </c>
      <c r="AM1761">
        <v>4369</v>
      </c>
      <c r="AN1761">
        <v>1431</v>
      </c>
      <c r="AO1761">
        <v>108</v>
      </c>
      <c r="AP1761">
        <v>421</v>
      </c>
      <c r="AQ1761">
        <v>776</v>
      </c>
      <c r="AR1761">
        <v>153</v>
      </c>
      <c r="AS1761">
        <v>140</v>
      </c>
      <c r="AT1761">
        <v>0.97599999999999998</v>
      </c>
      <c r="AU1761" t="s">
        <v>568</v>
      </c>
      <c r="AV1761" t="s">
        <v>569</v>
      </c>
      <c r="AW1761">
        <v>1447963</v>
      </c>
      <c r="AX1761">
        <v>100</v>
      </c>
      <c r="AY1761">
        <v>100</v>
      </c>
      <c r="AZ1761" t="s">
        <v>526</v>
      </c>
      <c r="BA1761" t="s">
        <v>526</v>
      </c>
      <c r="BB1761" t="s">
        <v>526</v>
      </c>
    </row>
    <row r="1762" spans="1:54" x14ac:dyDescent="0.25">
      <c r="A1762">
        <v>1978</v>
      </c>
      <c r="B1762" t="s">
        <v>410</v>
      </c>
      <c r="C1762" t="s">
        <v>576</v>
      </c>
      <c r="D1762" t="s">
        <v>576</v>
      </c>
      <c r="E1762" t="str">
        <f>VLOOKUP(D1762,TeamsFranchises!$A$2:$B$121,2,FALSE)</f>
        <v>Toronto Blue Jays</v>
      </c>
      <c r="F1762" t="s">
        <v>37</v>
      </c>
      <c r="G1762">
        <v>7</v>
      </c>
      <c r="H1762">
        <v>161</v>
      </c>
      <c r="I1762">
        <v>81</v>
      </c>
      <c r="J1762">
        <v>59</v>
      </c>
      <c r="K1762">
        <v>102</v>
      </c>
      <c r="L1762" t="s">
        <v>51</v>
      </c>
      <c r="N1762">
        <f t="shared" si="108"/>
        <v>0</v>
      </c>
      <c r="O1762" t="s">
        <v>51</v>
      </c>
      <c r="P1762">
        <f t="shared" si="109"/>
        <v>0</v>
      </c>
      <c r="Q1762" t="s">
        <v>51</v>
      </c>
      <c r="R1762">
        <f t="shared" si="110"/>
        <v>1</v>
      </c>
      <c r="S1762">
        <f t="shared" si="111"/>
        <v>0</v>
      </c>
      <c r="T1762" t="str">
        <f>IF('Teams-Start'!A1762&gt;=1903,"Y","N")</f>
        <v>Y</v>
      </c>
      <c r="U1762">
        <v>590</v>
      </c>
      <c r="V1762">
        <v>5430</v>
      </c>
      <c r="W1762">
        <v>1358</v>
      </c>
      <c r="X1762">
        <v>217</v>
      </c>
      <c r="Y1762">
        <v>39</v>
      </c>
      <c r="Z1762">
        <v>98</v>
      </c>
      <c r="AA1762">
        <v>448</v>
      </c>
      <c r="AB1762">
        <v>645</v>
      </c>
      <c r="AC1762">
        <v>28</v>
      </c>
      <c r="AD1762">
        <v>52</v>
      </c>
      <c r="AE1762">
        <v>23</v>
      </c>
      <c r="AF1762">
        <v>37</v>
      </c>
      <c r="AG1762">
        <v>775</v>
      </c>
      <c r="AH1762">
        <v>721</v>
      </c>
      <c r="AI1762">
        <v>4.54</v>
      </c>
      <c r="AJ1762">
        <v>35</v>
      </c>
      <c r="AK1762">
        <v>5</v>
      </c>
      <c r="AL1762">
        <v>23</v>
      </c>
      <c r="AM1762">
        <v>4288</v>
      </c>
      <c r="AN1762">
        <v>1529</v>
      </c>
      <c r="AO1762">
        <v>149</v>
      </c>
      <c r="AP1762">
        <v>614</v>
      </c>
      <c r="AQ1762">
        <v>758</v>
      </c>
      <c r="AR1762">
        <v>131</v>
      </c>
      <c r="AS1762">
        <v>163</v>
      </c>
      <c r="AT1762">
        <v>0.97899999999999998</v>
      </c>
      <c r="AU1762" t="s">
        <v>577</v>
      </c>
      <c r="AV1762" t="s">
        <v>578</v>
      </c>
      <c r="AW1762">
        <v>1562585</v>
      </c>
      <c r="AX1762">
        <v>101</v>
      </c>
      <c r="AY1762">
        <v>104</v>
      </c>
      <c r="AZ1762" t="s">
        <v>576</v>
      </c>
      <c r="BA1762" t="s">
        <v>576</v>
      </c>
      <c r="BB1762" t="s">
        <v>576</v>
      </c>
    </row>
    <row r="1763" spans="1:54" x14ac:dyDescent="0.25">
      <c r="A1763">
        <v>1979</v>
      </c>
      <c r="B1763" t="s">
        <v>157</v>
      </c>
      <c r="C1763" t="s">
        <v>159</v>
      </c>
      <c r="D1763" t="s">
        <v>159</v>
      </c>
      <c r="E1763" t="str">
        <f>VLOOKUP(D1763,TeamsFranchises!$A$2:$B$121,2,FALSE)</f>
        <v>Atlanta Braves</v>
      </c>
      <c r="F1763" t="s">
        <v>8</v>
      </c>
      <c r="G1763">
        <v>6</v>
      </c>
      <c r="H1763">
        <v>160</v>
      </c>
      <c r="I1763">
        <v>79</v>
      </c>
      <c r="J1763">
        <v>66</v>
      </c>
      <c r="K1763">
        <v>94</v>
      </c>
      <c r="L1763" t="s">
        <v>51</v>
      </c>
      <c r="N1763">
        <f t="shared" si="108"/>
        <v>0</v>
      </c>
      <c r="O1763" t="s">
        <v>51</v>
      </c>
      <c r="P1763">
        <f t="shared" si="109"/>
        <v>0</v>
      </c>
      <c r="Q1763" t="s">
        <v>51</v>
      </c>
      <c r="R1763">
        <f t="shared" si="110"/>
        <v>1</v>
      </c>
      <c r="S1763">
        <f t="shared" si="111"/>
        <v>0</v>
      </c>
      <c r="T1763" t="str">
        <f>IF('Teams-Start'!A1763&gt;=1903,"Y","N")</f>
        <v>Y</v>
      </c>
      <c r="U1763">
        <v>669</v>
      </c>
      <c r="V1763">
        <v>5422</v>
      </c>
      <c r="W1763">
        <v>1389</v>
      </c>
      <c r="X1763">
        <v>220</v>
      </c>
      <c r="Y1763">
        <v>28</v>
      </c>
      <c r="Z1763">
        <v>126</v>
      </c>
      <c r="AA1763">
        <v>490</v>
      </c>
      <c r="AB1763">
        <v>818</v>
      </c>
      <c r="AC1763">
        <v>98</v>
      </c>
      <c r="AD1763">
        <v>50</v>
      </c>
      <c r="AE1763">
        <v>23</v>
      </c>
      <c r="AF1763">
        <v>38</v>
      </c>
      <c r="AG1763">
        <v>763</v>
      </c>
      <c r="AH1763">
        <v>654</v>
      </c>
      <c r="AI1763">
        <v>4.18</v>
      </c>
      <c r="AJ1763">
        <v>32</v>
      </c>
      <c r="AK1763">
        <v>3</v>
      </c>
      <c r="AL1763">
        <v>34</v>
      </c>
      <c r="AM1763">
        <v>4223</v>
      </c>
      <c r="AN1763">
        <v>1496</v>
      </c>
      <c r="AO1763">
        <v>132</v>
      </c>
      <c r="AP1763">
        <v>494</v>
      </c>
      <c r="AQ1763">
        <v>779</v>
      </c>
      <c r="AR1763">
        <v>183</v>
      </c>
      <c r="AS1763">
        <v>139</v>
      </c>
      <c r="AT1763">
        <v>0.97</v>
      </c>
      <c r="AU1763" t="s">
        <v>541</v>
      </c>
      <c r="AV1763" t="s">
        <v>542</v>
      </c>
      <c r="AW1763">
        <v>769465</v>
      </c>
      <c r="AX1763">
        <v>107</v>
      </c>
      <c r="AY1763">
        <v>109</v>
      </c>
      <c r="AZ1763" t="s">
        <v>159</v>
      </c>
      <c r="BA1763" t="s">
        <v>159</v>
      </c>
      <c r="BB1763" t="s">
        <v>159</v>
      </c>
    </row>
    <row r="1764" spans="1:54" x14ac:dyDescent="0.25">
      <c r="A1764">
        <v>1979</v>
      </c>
      <c r="B1764" t="s">
        <v>410</v>
      </c>
      <c r="C1764" t="s">
        <v>95</v>
      </c>
      <c r="D1764" t="s">
        <v>95</v>
      </c>
      <c r="E1764" t="str">
        <f>VLOOKUP(D1764,TeamsFranchises!$A$2:$B$121,2,FALSE)</f>
        <v>Baltimore Orioles</v>
      </c>
      <c r="F1764" t="s">
        <v>37</v>
      </c>
      <c r="G1764">
        <v>1</v>
      </c>
      <c r="H1764">
        <v>159</v>
      </c>
      <c r="I1764">
        <v>79</v>
      </c>
      <c r="J1764">
        <v>102</v>
      </c>
      <c r="K1764">
        <v>57</v>
      </c>
      <c r="L1764" t="s">
        <v>76</v>
      </c>
      <c r="N1764">
        <f t="shared" si="108"/>
        <v>0</v>
      </c>
      <c r="O1764" t="s">
        <v>76</v>
      </c>
      <c r="P1764">
        <f t="shared" si="109"/>
        <v>1</v>
      </c>
      <c r="Q1764" t="s">
        <v>51</v>
      </c>
      <c r="R1764">
        <f t="shared" si="110"/>
        <v>1</v>
      </c>
      <c r="S1764">
        <f t="shared" si="111"/>
        <v>0</v>
      </c>
      <c r="T1764" t="str">
        <f>IF('Teams-Start'!A1764&gt;=1903,"Y","N")</f>
        <v>Y</v>
      </c>
      <c r="U1764">
        <v>757</v>
      </c>
      <c r="V1764">
        <v>5371</v>
      </c>
      <c r="W1764">
        <v>1401</v>
      </c>
      <c r="X1764">
        <v>258</v>
      </c>
      <c r="Y1764">
        <v>24</v>
      </c>
      <c r="Z1764">
        <v>181</v>
      </c>
      <c r="AA1764">
        <v>608</v>
      </c>
      <c r="AB1764">
        <v>847</v>
      </c>
      <c r="AC1764">
        <v>99</v>
      </c>
      <c r="AD1764">
        <v>49</v>
      </c>
      <c r="AE1764">
        <v>31</v>
      </c>
      <c r="AF1764">
        <v>54</v>
      </c>
      <c r="AG1764">
        <v>582</v>
      </c>
      <c r="AH1764">
        <v>520</v>
      </c>
      <c r="AI1764">
        <v>3.26</v>
      </c>
      <c r="AJ1764">
        <v>52</v>
      </c>
      <c r="AK1764">
        <v>12</v>
      </c>
      <c r="AL1764">
        <v>30</v>
      </c>
      <c r="AM1764">
        <v>4303</v>
      </c>
      <c r="AN1764">
        <v>1279</v>
      </c>
      <c r="AO1764">
        <v>133</v>
      </c>
      <c r="AP1764">
        <v>467</v>
      </c>
      <c r="AQ1764">
        <v>786</v>
      </c>
      <c r="AR1764">
        <v>125</v>
      </c>
      <c r="AS1764">
        <v>161</v>
      </c>
      <c r="AT1764">
        <v>0.98</v>
      </c>
      <c r="AU1764" t="s">
        <v>218</v>
      </c>
      <c r="AV1764" t="s">
        <v>504</v>
      </c>
      <c r="AW1764">
        <v>1681009</v>
      </c>
      <c r="AX1764">
        <v>97</v>
      </c>
      <c r="AY1764">
        <v>95</v>
      </c>
      <c r="AZ1764" t="s">
        <v>95</v>
      </c>
      <c r="BA1764" t="s">
        <v>95</v>
      </c>
      <c r="BB1764" t="s">
        <v>95</v>
      </c>
    </row>
    <row r="1765" spans="1:54" x14ac:dyDescent="0.25">
      <c r="A1765">
        <v>1979</v>
      </c>
      <c r="B1765" t="s">
        <v>410</v>
      </c>
      <c r="C1765" t="s">
        <v>54</v>
      </c>
      <c r="D1765" t="s">
        <v>54</v>
      </c>
      <c r="E1765" t="str">
        <f>VLOOKUP(D1765,TeamsFranchises!$A$2:$B$121,2,FALSE)</f>
        <v>Boston Red Sox</v>
      </c>
      <c r="F1765" t="s">
        <v>37</v>
      </c>
      <c r="G1765">
        <v>3</v>
      </c>
      <c r="H1765">
        <v>160</v>
      </c>
      <c r="I1765">
        <v>80</v>
      </c>
      <c r="J1765">
        <v>91</v>
      </c>
      <c r="K1765">
        <v>69</v>
      </c>
      <c r="L1765" t="s">
        <v>51</v>
      </c>
      <c r="N1765">
        <f t="shared" si="108"/>
        <v>0</v>
      </c>
      <c r="O1765" t="s">
        <v>51</v>
      </c>
      <c r="P1765">
        <f t="shared" si="109"/>
        <v>0</v>
      </c>
      <c r="Q1765" t="s">
        <v>51</v>
      </c>
      <c r="R1765">
        <f t="shared" si="110"/>
        <v>1</v>
      </c>
      <c r="S1765">
        <f t="shared" si="111"/>
        <v>0</v>
      </c>
      <c r="T1765" t="str">
        <f>IF('Teams-Start'!A1765&gt;=1903,"Y","N")</f>
        <v>Y</v>
      </c>
      <c r="U1765">
        <v>841</v>
      </c>
      <c r="V1765">
        <v>5538</v>
      </c>
      <c r="W1765">
        <v>1567</v>
      </c>
      <c r="X1765">
        <v>310</v>
      </c>
      <c r="Y1765">
        <v>34</v>
      </c>
      <c r="Z1765">
        <v>194</v>
      </c>
      <c r="AA1765">
        <v>512</v>
      </c>
      <c r="AB1765">
        <v>708</v>
      </c>
      <c r="AC1765">
        <v>60</v>
      </c>
      <c r="AD1765">
        <v>43</v>
      </c>
      <c r="AE1765">
        <v>33</v>
      </c>
      <c r="AF1765">
        <v>59</v>
      </c>
      <c r="AG1765">
        <v>711</v>
      </c>
      <c r="AH1765">
        <v>641</v>
      </c>
      <c r="AI1765">
        <v>4.03</v>
      </c>
      <c r="AJ1765">
        <v>47</v>
      </c>
      <c r="AK1765">
        <v>11</v>
      </c>
      <c r="AL1765">
        <v>29</v>
      </c>
      <c r="AM1765">
        <v>4294</v>
      </c>
      <c r="AN1765">
        <v>1487</v>
      </c>
      <c r="AO1765">
        <v>133</v>
      </c>
      <c r="AP1765">
        <v>463</v>
      </c>
      <c r="AQ1765">
        <v>731</v>
      </c>
      <c r="AR1765">
        <v>142</v>
      </c>
      <c r="AS1765">
        <v>166</v>
      </c>
      <c r="AT1765">
        <v>0.97699999999999998</v>
      </c>
      <c r="AU1765" t="s">
        <v>441</v>
      </c>
      <c r="AV1765" t="s">
        <v>493</v>
      </c>
      <c r="AW1765">
        <v>2353114</v>
      </c>
      <c r="AX1765">
        <v>106</v>
      </c>
      <c r="AY1765">
        <v>106</v>
      </c>
      <c r="AZ1765" t="s">
        <v>54</v>
      </c>
      <c r="BA1765" t="s">
        <v>54</v>
      </c>
      <c r="BB1765" t="s">
        <v>54</v>
      </c>
    </row>
    <row r="1766" spans="1:54" x14ac:dyDescent="0.25">
      <c r="A1766">
        <v>1979</v>
      </c>
      <c r="B1766" t="s">
        <v>410</v>
      </c>
      <c r="C1766" t="s">
        <v>537</v>
      </c>
      <c r="D1766" t="s">
        <v>520</v>
      </c>
      <c r="E1766" t="str">
        <f>VLOOKUP(D1766,TeamsFranchises!$A$2:$B$121,2,FALSE)</f>
        <v>Los Angeles Angels of Anaheim</v>
      </c>
      <c r="F1766" t="s">
        <v>8</v>
      </c>
      <c r="G1766">
        <v>1</v>
      </c>
      <c r="H1766">
        <v>162</v>
      </c>
      <c r="I1766">
        <v>81</v>
      </c>
      <c r="J1766">
        <v>88</v>
      </c>
      <c r="K1766">
        <v>74</v>
      </c>
      <c r="L1766" t="s">
        <v>76</v>
      </c>
      <c r="N1766">
        <f t="shared" si="108"/>
        <v>0</v>
      </c>
      <c r="O1766" t="s">
        <v>51</v>
      </c>
      <c r="P1766">
        <f t="shared" si="109"/>
        <v>0</v>
      </c>
      <c r="Q1766" t="s">
        <v>51</v>
      </c>
      <c r="R1766">
        <f t="shared" si="110"/>
        <v>1</v>
      </c>
      <c r="S1766">
        <f t="shared" si="111"/>
        <v>0</v>
      </c>
      <c r="T1766" t="str">
        <f>IF('Teams-Start'!A1766&gt;=1903,"Y","N")</f>
        <v>Y</v>
      </c>
      <c r="U1766">
        <v>866</v>
      </c>
      <c r="V1766">
        <v>5550</v>
      </c>
      <c r="W1766">
        <v>1563</v>
      </c>
      <c r="X1766">
        <v>242</v>
      </c>
      <c r="Y1766">
        <v>43</v>
      </c>
      <c r="Z1766">
        <v>164</v>
      </c>
      <c r="AA1766">
        <v>589</v>
      </c>
      <c r="AB1766">
        <v>843</v>
      </c>
      <c r="AC1766">
        <v>100</v>
      </c>
      <c r="AD1766">
        <v>53</v>
      </c>
      <c r="AE1766">
        <v>37</v>
      </c>
      <c r="AF1766">
        <v>56</v>
      </c>
      <c r="AG1766">
        <v>768</v>
      </c>
      <c r="AH1766">
        <v>692</v>
      </c>
      <c r="AI1766">
        <v>4.34</v>
      </c>
      <c r="AJ1766">
        <v>46</v>
      </c>
      <c r="AK1766">
        <v>9</v>
      </c>
      <c r="AL1766">
        <v>33</v>
      </c>
      <c r="AM1766">
        <v>4308</v>
      </c>
      <c r="AN1766">
        <v>1463</v>
      </c>
      <c r="AO1766">
        <v>131</v>
      </c>
      <c r="AP1766">
        <v>573</v>
      </c>
      <c r="AQ1766">
        <v>820</v>
      </c>
      <c r="AR1766">
        <v>135</v>
      </c>
      <c r="AS1766">
        <v>172</v>
      </c>
      <c r="AT1766">
        <v>0.97799999999999998</v>
      </c>
      <c r="AU1766" t="s">
        <v>538</v>
      </c>
      <c r="AV1766" t="s">
        <v>543</v>
      </c>
      <c r="AW1766">
        <v>2523575</v>
      </c>
      <c r="AX1766">
        <v>96</v>
      </c>
      <c r="AY1766">
        <v>96</v>
      </c>
      <c r="AZ1766" t="s">
        <v>537</v>
      </c>
      <c r="BA1766" t="s">
        <v>537</v>
      </c>
      <c r="BB1766" t="s">
        <v>537</v>
      </c>
    </row>
    <row r="1767" spans="1:54" x14ac:dyDescent="0.25">
      <c r="A1767">
        <v>1979</v>
      </c>
      <c r="B1767" t="s">
        <v>410</v>
      </c>
      <c r="C1767" t="s">
        <v>415</v>
      </c>
      <c r="D1767" t="s">
        <v>416</v>
      </c>
      <c r="E1767" t="str">
        <f>VLOOKUP(D1767,TeamsFranchises!$A$2:$B$121,2,FALSE)</f>
        <v>Chicago White Sox</v>
      </c>
      <c r="F1767" t="s">
        <v>8</v>
      </c>
      <c r="G1767">
        <v>5</v>
      </c>
      <c r="H1767">
        <v>159</v>
      </c>
      <c r="I1767">
        <v>79</v>
      </c>
      <c r="J1767">
        <v>73</v>
      </c>
      <c r="K1767">
        <v>87</v>
      </c>
      <c r="L1767" t="s">
        <v>51</v>
      </c>
      <c r="N1767">
        <f t="shared" si="108"/>
        <v>0</v>
      </c>
      <c r="O1767" t="s">
        <v>51</v>
      </c>
      <c r="P1767">
        <f t="shared" si="109"/>
        <v>0</v>
      </c>
      <c r="Q1767" t="s">
        <v>51</v>
      </c>
      <c r="R1767">
        <f t="shared" si="110"/>
        <v>1</v>
      </c>
      <c r="S1767">
        <f t="shared" si="111"/>
        <v>0</v>
      </c>
      <c r="T1767" t="str">
        <f>IF('Teams-Start'!A1767&gt;=1903,"Y","N")</f>
        <v>Y</v>
      </c>
      <c r="U1767">
        <v>730</v>
      </c>
      <c r="V1767">
        <v>5463</v>
      </c>
      <c r="W1767">
        <v>1505</v>
      </c>
      <c r="X1767">
        <v>290</v>
      </c>
      <c r="Y1767">
        <v>33</v>
      </c>
      <c r="Z1767">
        <v>127</v>
      </c>
      <c r="AA1767">
        <v>454</v>
      </c>
      <c r="AB1767">
        <v>668</v>
      </c>
      <c r="AC1767">
        <v>97</v>
      </c>
      <c r="AD1767">
        <v>62</v>
      </c>
      <c r="AE1767">
        <v>36</v>
      </c>
      <c r="AF1767">
        <v>45</v>
      </c>
      <c r="AG1767">
        <v>748</v>
      </c>
      <c r="AH1767">
        <v>642</v>
      </c>
      <c r="AI1767">
        <v>4.0999999999999996</v>
      </c>
      <c r="AJ1767">
        <v>28</v>
      </c>
      <c r="AK1767">
        <v>9</v>
      </c>
      <c r="AL1767">
        <v>37</v>
      </c>
      <c r="AM1767">
        <v>4227</v>
      </c>
      <c r="AN1767">
        <v>1365</v>
      </c>
      <c r="AO1767">
        <v>114</v>
      </c>
      <c r="AP1767">
        <v>618</v>
      </c>
      <c r="AQ1767">
        <v>675</v>
      </c>
      <c r="AR1767">
        <v>173</v>
      </c>
      <c r="AS1767">
        <v>142</v>
      </c>
      <c r="AT1767">
        <v>0.97199999999999998</v>
      </c>
      <c r="AU1767" t="s">
        <v>417</v>
      </c>
      <c r="AV1767" t="s">
        <v>450</v>
      </c>
      <c r="AW1767">
        <v>1280702</v>
      </c>
      <c r="AX1767">
        <v>100</v>
      </c>
      <c r="AY1767">
        <v>101</v>
      </c>
      <c r="AZ1767" t="s">
        <v>416</v>
      </c>
      <c r="BA1767" t="s">
        <v>415</v>
      </c>
      <c r="BB1767" t="s">
        <v>415</v>
      </c>
    </row>
    <row r="1768" spans="1:54" x14ac:dyDescent="0.25">
      <c r="A1768">
        <v>1979</v>
      </c>
      <c r="B1768" t="s">
        <v>157</v>
      </c>
      <c r="C1768" t="s">
        <v>161</v>
      </c>
      <c r="D1768" t="s">
        <v>162</v>
      </c>
      <c r="E1768" t="str">
        <f>VLOOKUP(D1768,TeamsFranchises!$A$2:$B$121,2,FALSE)</f>
        <v>Chicago Cubs</v>
      </c>
      <c r="F1768" t="s">
        <v>37</v>
      </c>
      <c r="G1768">
        <v>5</v>
      </c>
      <c r="H1768">
        <v>162</v>
      </c>
      <c r="I1768">
        <v>81</v>
      </c>
      <c r="J1768">
        <v>80</v>
      </c>
      <c r="K1768">
        <v>82</v>
      </c>
      <c r="L1768" t="s">
        <v>51</v>
      </c>
      <c r="N1768">
        <f t="shared" si="108"/>
        <v>0</v>
      </c>
      <c r="O1768" t="s">
        <v>51</v>
      </c>
      <c r="P1768">
        <f t="shared" si="109"/>
        <v>0</v>
      </c>
      <c r="Q1768" t="s">
        <v>51</v>
      </c>
      <c r="R1768">
        <f t="shared" si="110"/>
        <v>1</v>
      </c>
      <c r="S1768">
        <f t="shared" si="111"/>
        <v>0</v>
      </c>
      <c r="T1768" t="str">
        <f>IF('Teams-Start'!A1768&gt;=1903,"Y","N")</f>
        <v>Y</v>
      </c>
      <c r="U1768">
        <v>706</v>
      </c>
      <c r="V1768">
        <v>5550</v>
      </c>
      <c r="W1768">
        <v>1494</v>
      </c>
      <c r="X1768">
        <v>250</v>
      </c>
      <c r="Y1768">
        <v>43</v>
      </c>
      <c r="Z1768">
        <v>135</v>
      </c>
      <c r="AA1768">
        <v>478</v>
      </c>
      <c r="AB1768">
        <v>762</v>
      </c>
      <c r="AC1768">
        <v>73</v>
      </c>
      <c r="AD1768">
        <v>52</v>
      </c>
      <c r="AE1768">
        <v>35</v>
      </c>
      <c r="AF1768">
        <v>42</v>
      </c>
      <c r="AG1768">
        <v>707</v>
      </c>
      <c r="AH1768">
        <v>624</v>
      </c>
      <c r="AI1768">
        <v>3.88</v>
      </c>
      <c r="AJ1768">
        <v>20</v>
      </c>
      <c r="AK1768">
        <v>11</v>
      </c>
      <c r="AL1768">
        <v>44</v>
      </c>
      <c r="AM1768">
        <v>4340</v>
      </c>
      <c r="AN1768">
        <v>1500</v>
      </c>
      <c r="AO1768">
        <v>127</v>
      </c>
      <c r="AP1768">
        <v>521</v>
      </c>
      <c r="AQ1768">
        <v>933</v>
      </c>
      <c r="AR1768">
        <v>159</v>
      </c>
      <c r="AS1768">
        <v>163</v>
      </c>
      <c r="AT1768">
        <v>0.97499999999999998</v>
      </c>
      <c r="AU1768" t="s">
        <v>434</v>
      </c>
      <c r="AV1768" t="s">
        <v>473</v>
      </c>
      <c r="AW1768">
        <v>1648587</v>
      </c>
      <c r="AX1768">
        <v>110</v>
      </c>
      <c r="AY1768">
        <v>111</v>
      </c>
      <c r="AZ1768" t="s">
        <v>162</v>
      </c>
      <c r="BA1768" t="s">
        <v>161</v>
      </c>
      <c r="BB1768" t="s">
        <v>161</v>
      </c>
    </row>
    <row r="1769" spans="1:54" x14ac:dyDescent="0.25">
      <c r="A1769">
        <v>1979</v>
      </c>
      <c r="B1769" t="s">
        <v>157</v>
      </c>
      <c r="C1769" t="s">
        <v>167</v>
      </c>
      <c r="D1769" t="s">
        <v>167</v>
      </c>
      <c r="E1769" t="str">
        <f>VLOOKUP(D1769,TeamsFranchises!$A$2:$B$121,2,FALSE)</f>
        <v>Cincinnati Reds</v>
      </c>
      <c r="F1769" t="s">
        <v>8</v>
      </c>
      <c r="G1769">
        <v>1</v>
      </c>
      <c r="H1769">
        <v>161</v>
      </c>
      <c r="I1769">
        <v>80</v>
      </c>
      <c r="J1769">
        <v>90</v>
      </c>
      <c r="K1769">
        <v>71</v>
      </c>
      <c r="L1769" t="s">
        <v>76</v>
      </c>
      <c r="N1769">
        <f t="shared" si="108"/>
        <v>0</v>
      </c>
      <c r="O1769" t="s">
        <v>51</v>
      </c>
      <c r="P1769">
        <f t="shared" si="109"/>
        <v>0</v>
      </c>
      <c r="Q1769" t="s">
        <v>51</v>
      </c>
      <c r="R1769">
        <f t="shared" si="110"/>
        <v>1</v>
      </c>
      <c r="S1769">
        <f t="shared" si="111"/>
        <v>0</v>
      </c>
      <c r="T1769" t="str">
        <f>IF('Teams-Start'!A1769&gt;=1903,"Y","N")</f>
        <v>Y</v>
      </c>
      <c r="U1769">
        <v>731</v>
      </c>
      <c r="V1769">
        <v>5477</v>
      </c>
      <c r="W1769">
        <v>1445</v>
      </c>
      <c r="X1769">
        <v>266</v>
      </c>
      <c r="Y1769">
        <v>31</v>
      </c>
      <c r="Z1769">
        <v>132</v>
      </c>
      <c r="AA1769">
        <v>614</v>
      </c>
      <c r="AB1769">
        <v>902</v>
      </c>
      <c r="AC1769">
        <v>99</v>
      </c>
      <c r="AD1769">
        <v>47</v>
      </c>
      <c r="AE1769">
        <v>19</v>
      </c>
      <c r="AF1769">
        <v>46</v>
      </c>
      <c r="AG1769">
        <v>644</v>
      </c>
      <c r="AH1769">
        <v>573</v>
      </c>
      <c r="AI1769">
        <v>3.58</v>
      </c>
      <c r="AJ1769">
        <v>27</v>
      </c>
      <c r="AK1769">
        <v>10</v>
      </c>
      <c r="AL1769">
        <v>40</v>
      </c>
      <c r="AM1769">
        <v>4321</v>
      </c>
      <c r="AN1769">
        <v>1415</v>
      </c>
      <c r="AO1769">
        <v>103</v>
      </c>
      <c r="AP1769">
        <v>485</v>
      </c>
      <c r="AQ1769">
        <v>773</v>
      </c>
      <c r="AR1769">
        <v>124</v>
      </c>
      <c r="AS1769">
        <v>152</v>
      </c>
      <c r="AT1769">
        <v>0.98</v>
      </c>
      <c r="AU1769" t="s">
        <v>165</v>
      </c>
      <c r="AV1769" t="s">
        <v>565</v>
      </c>
      <c r="AW1769">
        <v>2356933</v>
      </c>
      <c r="AX1769">
        <v>101</v>
      </c>
      <c r="AY1769">
        <v>101</v>
      </c>
      <c r="AZ1769" t="s">
        <v>167</v>
      </c>
      <c r="BA1769" t="s">
        <v>167</v>
      </c>
      <c r="BB1769" t="s">
        <v>167</v>
      </c>
    </row>
    <row r="1770" spans="1:54" x14ac:dyDescent="0.25">
      <c r="A1770">
        <v>1979</v>
      </c>
      <c r="B1770" t="s">
        <v>410</v>
      </c>
      <c r="C1770" t="s">
        <v>64</v>
      </c>
      <c r="D1770" t="s">
        <v>64</v>
      </c>
      <c r="E1770" t="str">
        <f>VLOOKUP(D1770,TeamsFranchises!$A$2:$B$121,2,FALSE)</f>
        <v>Cleveland Indians</v>
      </c>
      <c r="F1770" t="s">
        <v>37</v>
      </c>
      <c r="G1770">
        <v>6</v>
      </c>
      <c r="H1770">
        <v>161</v>
      </c>
      <c r="I1770">
        <v>81</v>
      </c>
      <c r="J1770">
        <v>81</v>
      </c>
      <c r="K1770">
        <v>80</v>
      </c>
      <c r="L1770" t="s">
        <v>51</v>
      </c>
      <c r="N1770">
        <f t="shared" si="108"/>
        <v>0</v>
      </c>
      <c r="O1770" t="s">
        <v>51</v>
      </c>
      <c r="P1770">
        <f t="shared" si="109"/>
        <v>0</v>
      </c>
      <c r="Q1770" t="s">
        <v>51</v>
      </c>
      <c r="R1770">
        <f t="shared" si="110"/>
        <v>1</v>
      </c>
      <c r="S1770">
        <f t="shared" si="111"/>
        <v>0</v>
      </c>
      <c r="T1770" t="str">
        <f>IF('Teams-Start'!A1770&gt;=1903,"Y","N")</f>
        <v>Y</v>
      </c>
      <c r="U1770">
        <v>760</v>
      </c>
      <c r="V1770">
        <v>5376</v>
      </c>
      <c r="W1770">
        <v>1388</v>
      </c>
      <c r="X1770">
        <v>206</v>
      </c>
      <c r="Y1770">
        <v>29</v>
      </c>
      <c r="Z1770">
        <v>138</v>
      </c>
      <c r="AA1770">
        <v>657</v>
      </c>
      <c r="AB1770">
        <v>786</v>
      </c>
      <c r="AC1770">
        <v>143</v>
      </c>
      <c r="AD1770">
        <v>90</v>
      </c>
      <c r="AE1770">
        <v>42</v>
      </c>
      <c r="AF1770">
        <v>60</v>
      </c>
      <c r="AG1770">
        <v>805</v>
      </c>
      <c r="AH1770">
        <v>727</v>
      </c>
      <c r="AI1770">
        <v>4.57</v>
      </c>
      <c r="AJ1770">
        <v>28</v>
      </c>
      <c r="AK1770">
        <v>7</v>
      </c>
      <c r="AL1770">
        <v>32</v>
      </c>
      <c r="AM1770">
        <v>4295</v>
      </c>
      <c r="AN1770">
        <v>1502</v>
      </c>
      <c r="AO1770">
        <v>138</v>
      </c>
      <c r="AP1770">
        <v>570</v>
      </c>
      <c r="AQ1770">
        <v>781</v>
      </c>
      <c r="AR1770">
        <v>134</v>
      </c>
      <c r="AS1770">
        <v>149</v>
      </c>
      <c r="AT1770">
        <v>0.97799999999999998</v>
      </c>
      <c r="AU1770" t="s">
        <v>487</v>
      </c>
      <c r="AV1770" t="s">
        <v>498</v>
      </c>
      <c r="AW1770">
        <v>1011644</v>
      </c>
      <c r="AX1770">
        <v>101</v>
      </c>
      <c r="AY1770">
        <v>101</v>
      </c>
      <c r="AZ1770" t="s">
        <v>64</v>
      </c>
      <c r="BA1770" t="s">
        <v>64</v>
      </c>
      <c r="BB1770" t="s">
        <v>64</v>
      </c>
    </row>
    <row r="1771" spans="1:54" x14ac:dyDescent="0.25">
      <c r="A1771">
        <v>1979</v>
      </c>
      <c r="B1771" t="s">
        <v>410</v>
      </c>
      <c r="C1771" t="s">
        <v>419</v>
      </c>
      <c r="D1771" t="s">
        <v>419</v>
      </c>
      <c r="E1771" t="str">
        <f>VLOOKUP(D1771,TeamsFranchises!$A$2:$B$121,2,FALSE)</f>
        <v>Detroit Tigers</v>
      </c>
      <c r="F1771" t="s">
        <v>37</v>
      </c>
      <c r="G1771">
        <v>5</v>
      </c>
      <c r="H1771">
        <v>160</v>
      </c>
      <c r="I1771">
        <v>80</v>
      </c>
      <c r="J1771">
        <v>85</v>
      </c>
      <c r="K1771">
        <v>76</v>
      </c>
      <c r="L1771" t="s">
        <v>51</v>
      </c>
      <c r="N1771">
        <f t="shared" si="108"/>
        <v>0</v>
      </c>
      <c r="O1771" t="s">
        <v>51</v>
      </c>
      <c r="P1771">
        <f t="shared" si="109"/>
        <v>0</v>
      </c>
      <c r="Q1771" t="s">
        <v>51</v>
      </c>
      <c r="R1771">
        <f t="shared" si="110"/>
        <v>1</v>
      </c>
      <c r="S1771">
        <f t="shared" si="111"/>
        <v>0</v>
      </c>
      <c r="T1771" t="str">
        <f>IF('Teams-Start'!A1771&gt;=1903,"Y","N")</f>
        <v>Y</v>
      </c>
      <c r="U1771">
        <v>770</v>
      </c>
      <c r="V1771">
        <v>5375</v>
      </c>
      <c r="W1771">
        <v>1446</v>
      </c>
      <c r="X1771">
        <v>221</v>
      </c>
      <c r="Y1771">
        <v>35</v>
      </c>
      <c r="Z1771">
        <v>164</v>
      </c>
      <c r="AA1771">
        <v>575</v>
      </c>
      <c r="AB1771">
        <v>814</v>
      </c>
      <c r="AC1771">
        <v>176</v>
      </c>
      <c r="AD1771">
        <v>86</v>
      </c>
      <c r="AE1771">
        <v>22</v>
      </c>
      <c r="AF1771">
        <v>52</v>
      </c>
      <c r="AG1771">
        <v>738</v>
      </c>
      <c r="AH1771">
        <v>676</v>
      </c>
      <c r="AI1771">
        <v>4.2699999999999996</v>
      </c>
      <c r="AJ1771">
        <v>25</v>
      </c>
      <c r="AK1771">
        <v>5</v>
      </c>
      <c r="AL1771">
        <v>37</v>
      </c>
      <c r="AM1771">
        <v>4270</v>
      </c>
      <c r="AN1771">
        <v>1429</v>
      </c>
      <c r="AO1771">
        <v>167</v>
      </c>
      <c r="AP1771">
        <v>547</v>
      </c>
      <c r="AQ1771">
        <v>802</v>
      </c>
      <c r="AR1771">
        <v>120</v>
      </c>
      <c r="AS1771">
        <v>184</v>
      </c>
      <c r="AT1771">
        <v>0.98099999999999998</v>
      </c>
      <c r="AU1771" t="s">
        <v>420</v>
      </c>
      <c r="AV1771" t="s">
        <v>518</v>
      </c>
      <c r="AW1771">
        <v>1630929</v>
      </c>
      <c r="AX1771">
        <v>103</v>
      </c>
      <c r="AY1771">
        <v>103</v>
      </c>
      <c r="AZ1771" t="s">
        <v>419</v>
      </c>
      <c r="BA1771" t="s">
        <v>419</v>
      </c>
      <c r="BB1771" t="s">
        <v>419</v>
      </c>
    </row>
    <row r="1772" spans="1:54" x14ac:dyDescent="0.25">
      <c r="A1772">
        <v>1979</v>
      </c>
      <c r="B1772" t="s">
        <v>157</v>
      </c>
      <c r="C1772" t="s">
        <v>528</v>
      </c>
      <c r="D1772" t="s">
        <v>528</v>
      </c>
      <c r="E1772" t="str">
        <f>VLOOKUP(D1772,TeamsFranchises!$A$2:$B$121,2,FALSE)</f>
        <v>Houston Astros</v>
      </c>
      <c r="F1772" t="s">
        <v>8</v>
      </c>
      <c r="G1772">
        <v>2</v>
      </c>
      <c r="H1772">
        <v>162</v>
      </c>
      <c r="I1772">
        <v>81</v>
      </c>
      <c r="J1772">
        <v>89</v>
      </c>
      <c r="K1772">
        <v>73</v>
      </c>
      <c r="L1772" t="s">
        <v>51</v>
      </c>
      <c r="N1772">
        <f t="shared" si="108"/>
        <v>0</v>
      </c>
      <c r="O1772" t="s">
        <v>51</v>
      </c>
      <c r="P1772">
        <f t="shared" si="109"/>
        <v>0</v>
      </c>
      <c r="Q1772" t="s">
        <v>51</v>
      </c>
      <c r="R1772">
        <f t="shared" si="110"/>
        <v>1</v>
      </c>
      <c r="S1772">
        <f t="shared" si="111"/>
        <v>0</v>
      </c>
      <c r="T1772" t="str">
        <f>IF('Teams-Start'!A1772&gt;=1903,"Y","N")</f>
        <v>Y</v>
      </c>
      <c r="U1772">
        <v>583</v>
      </c>
      <c r="V1772">
        <v>5394</v>
      </c>
      <c r="W1772">
        <v>1382</v>
      </c>
      <c r="X1772">
        <v>224</v>
      </c>
      <c r="Y1772">
        <v>52</v>
      </c>
      <c r="Z1772">
        <v>49</v>
      </c>
      <c r="AA1772">
        <v>461</v>
      </c>
      <c r="AB1772">
        <v>745</v>
      </c>
      <c r="AC1772">
        <v>190</v>
      </c>
      <c r="AD1772">
        <v>95</v>
      </c>
      <c r="AE1772">
        <v>22</v>
      </c>
      <c r="AF1772">
        <v>43</v>
      </c>
      <c r="AG1772">
        <v>582</v>
      </c>
      <c r="AH1772">
        <v>514</v>
      </c>
      <c r="AI1772">
        <v>3.2</v>
      </c>
      <c r="AJ1772">
        <v>55</v>
      </c>
      <c r="AK1772">
        <v>19</v>
      </c>
      <c r="AL1772">
        <v>31</v>
      </c>
      <c r="AM1772">
        <v>4343</v>
      </c>
      <c r="AN1772">
        <v>1278</v>
      </c>
      <c r="AO1772">
        <v>90</v>
      </c>
      <c r="AP1772">
        <v>504</v>
      </c>
      <c r="AQ1772">
        <v>854</v>
      </c>
      <c r="AR1772">
        <v>138</v>
      </c>
      <c r="AS1772">
        <v>146</v>
      </c>
      <c r="AT1772">
        <v>0.97799999999999998</v>
      </c>
      <c r="AU1772" t="s">
        <v>539</v>
      </c>
      <c r="AV1772" t="s">
        <v>540</v>
      </c>
      <c r="AW1772">
        <v>1900312</v>
      </c>
      <c r="AX1772">
        <v>94</v>
      </c>
      <c r="AY1772">
        <v>94</v>
      </c>
      <c r="AZ1772" t="s">
        <v>528</v>
      </c>
      <c r="BA1772" t="s">
        <v>528</v>
      </c>
      <c r="BB1772" t="s">
        <v>528</v>
      </c>
    </row>
    <row r="1773" spans="1:54" x14ac:dyDescent="0.25">
      <c r="A1773">
        <v>1979</v>
      </c>
      <c r="B1773" t="s">
        <v>410</v>
      </c>
      <c r="C1773" t="s">
        <v>509</v>
      </c>
      <c r="D1773" t="s">
        <v>548</v>
      </c>
      <c r="E1773" t="str">
        <f>VLOOKUP(D1773,TeamsFranchises!$A$2:$B$121,2,FALSE)</f>
        <v>Kansas City Royals</v>
      </c>
      <c r="F1773" t="s">
        <v>8</v>
      </c>
      <c r="G1773">
        <v>2</v>
      </c>
      <c r="H1773">
        <v>162</v>
      </c>
      <c r="I1773">
        <v>81</v>
      </c>
      <c r="J1773">
        <v>85</v>
      </c>
      <c r="K1773">
        <v>77</v>
      </c>
      <c r="L1773" t="s">
        <v>51</v>
      </c>
      <c r="N1773">
        <f t="shared" si="108"/>
        <v>0</v>
      </c>
      <c r="O1773" t="s">
        <v>51</v>
      </c>
      <c r="P1773">
        <f t="shared" si="109"/>
        <v>0</v>
      </c>
      <c r="Q1773" t="s">
        <v>51</v>
      </c>
      <c r="R1773">
        <f t="shared" si="110"/>
        <v>1</v>
      </c>
      <c r="S1773">
        <f t="shared" si="111"/>
        <v>0</v>
      </c>
      <c r="T1773" t="str">
        <f>IF('Teams-Start'!A1773&gt;=1903,"Y","N")</f>
        <v>Y</v>
      </c>
      <c r="U1773">
        <v>851</v>
      </c>
      <c r="V1773">
        <v>5653</v>
      </c>
      <c r="W1773">
        <v>1596</v>
      </c>
      <c r="X1773">
        <v>286</v>
      </c>
      <c r="Y1773">
        <v>79</v>
      </c>
      <c r="Z1773">
        <v>116</v>
      </c>
      <c r="AA1773">
        <v>528</v>
      </c>
      <c r="AB1773">
        <v>675</v>
      </c>
      <c r="AC1773">
        <v>207</v>
      </c>
      <c r="AD1773">
        <v>76</v>
      </c>
      <c r="AE1773">
        <v>35</v>
      </c>
      <c r="AF1773">
        <v>76</v>
      </c>
      <c r="AG1773">
        <v>816</v>
      </c>
      <c r="AH1773">
        <v>716</v>
      </c>
      <c r="AI1773">
        <v>4.45</v>
      </c>
      <c r="AJ1773">
        <v>42</v>
      </c>
      <c r="AK1773">
        <v>7</v>
      </c>
      <c r="AL1773">
        <v>27</v>
      </c>
      <c r="AM1773">
        <v>4345</v>
      </c>
      <c r="AN1773">
        <v>1477</v>
      </c>
      <c r="AO1773">
        <v>165</v>
      </c>
      <c r="AP1773">
        <v>536</v>
      </c>
      <c r="AQ1773">
        <v>640</v>
      </c>
      <c r="AR1773">
        <v>146</v>
      </c>
      <c r="AS1773">
        <v>160</v>
      </c>
      <c r="AT1773">
        <v>0.97699999999999998</v>
      </c>
      <c r="AU1773" t="s">
        <v>549</v>
      </c>
      <c r="AV1773" t="s">
        <v>570</v>
      </c>
      <c r="AW1773">
        <v>2261845</v>
      </c>
      <c r="AX1773">
        <v>102</v>
      </c>
      <c r="AY1773">
        <v>101</v>
      </c>
      <c r="AZ1773" t="s">
        <v>548</v>
      </c>
      <c r="BA1773" t="s">
        <v>509</v>
      </c>
      <c r="BB1773" t="s">
        <v>509</v>
      </c>
    </row>
    <row r="1774" spans="1:54" x14ac:dyDescent="0.25">
      <c r="A1774">
        <v>1979</v>
      </c>
      <c r="B1774" t="s">
        <v>157</v>
      </c>
      <c r="C1774" t="s">
        <v>511</v>
      </c>
      <c r="D1774" t="s">
        <v>260</v>
      </c>
      <c r="E1774" t="str">
        <f>VLOOKUP(D1774,TeamsFranchises!$A$2:$B$121,2,FALSE)</f>
        <v>Los Angeles Dodgers</v>
      </c>
      <c r="F1774" t="s">
        <v>8</v>
      </c>
      <c r="G1774">
        <v>3</v>
      </c>
      <c r="H1774">
        <v>162</v>
      </c>
      <c r="I1774">
        <v>81</v>
      </c>
      <c r="J1774">
        <v>79</v>
      </c>
      <c r="K1774">
        <v>83</v>
      </c>
      <c r="L1774" t="s">
        <v>51</v>
      </c>
      <c r="N1774">
        <f t="shared" si="108"/>
        <v>0</v>
      </c>
      <c r="O1774" t="s">
        <v>51</v>
      </c>
      <c r="P1774">
        <f t="shared" si="109"/>
        <v>0</v>
      </c>
      <c r="Q1774" t="s">
        <v>51</v>
      </c>
      <c r="R1774">
        <f t="shared" si="110"/>
        <v>1</v>
      </c>
      <c r="S1774">
        <f t="shared" si="111"/>
        <v>0</v>
      </c>
      <c r="T1774" t="str">
        <f>IF('Teams-Start'!A1774&gt;=1903,"Y","N")</f>
        <v>Y</v>
      </c>
      <c r="U1774">
        <v>739</v>
      </c>
      <c r="V1774">
        <v>5490</v>
      </c>
      <c r="W1774">
        <v>1443</v>
      </c>
      <c r="X1774">
        <v>220</v>
      </c>
      <c r="Y1774">
        <v>24</v>
      </c>
      <c r="Z1774">
        <v>183</v>
      </c>
      <c r="AA1774">
        <v>556</v>
      </c>
      <c r="AB1774">
        <v>834</v>
      </c>
      <c r="AC1774">
        <v>106</v>
      </c>
      <c r="AD1774">
        <v>46</v>
      </c>
      <c r="AE1774">
        <v>23</v>
      </c>
      <c r="AF1774">
        <v>36</v>
      </c>
      <c r="AG1774">
        <v>717</v>
      </c>
      <c r="AH1774">
        <v>614</v>
      </c>
      <c r="AI1774">
        <v>3.83</v>
      </c>
      <c r="AJ1774">
        <v>30</v>
      </c>
      <c r="AK1774">
        <v>6</v>
      </c>
      <c r="AL1774">
        <v>34</v>
      </c>
      <c r="AM1774">
        <v>4332</v>
      </c>
      <c r="AN1774">
        <v>1425</v>
      </c>
      <c r="AO1774">
        <v>101</v>
      </c>
      <c r="AP1774">
        <v>555</v>
      </c>
      <c r="AQ1774">
        <v>811</v>
      </c>
      <c r="AR1774">
        <v>118</v>
      </c>
      <c r="AS1774">
        <v>123</v>
      </c>
      <c r="AT1774">
        <v>0.98099999999999998</v>
      </c>
      <c r="AU1774" t="s">
        <v>512</v>
      </c>
      <c r="AV1774" t="s">
        <v>531</v>
      </c>
      <c r="AW1774">
        <v>2860954</v>
      </c>
      <c r="AX1774">
        <v>99</v>
      </c>
      <c r="AY1774">
        <v>98</v>
      </c>
      <c r="AZ1774" t="s">
        <v>260</v>
      </c>
      <c r="BA1774" t="s">
        <v>511</v>
      </c>
      <c r="BB1774" t="s">
        <v>511</v>
      </c>
    </row>
    <row r="1775" spans="1:54" x14ac:dyDescent="0.25">
      <c r="A1775">
        <v>1979</v>
      </c>
      <c r="B1775" t="s">
        <v>410</v>
      </c>
      <c r="C1775" t="s">
        <v>426</v>
      </c>
      <c r="D1775" t="s">
        <v>426</v>
      </c>
      <c r="E1775" t="str">
        <f>VLOOKUP(D1775,TeamsFranchises!$A$2:$B$121,2,FALSE)</f>
        <v>Minnesota Twins</v>
      </c>
      <c r="F1775" t="s">
        <v>8</v>
      </c>
      <c r="G1775">
        <v>4</v>
      </c>
      <c r="H1775">
        <v>162</v>
      </c>
      <c r="I1775">
        <v>81</v>
      </c>
      <c r="J1775">
        <v>82</v>
      </c>
      <c r="K1775">
        <v>80</v>
      </c>
      <c r="L1775" t="s">
        <v>51</v>
      </c>
      <c r="N1775">
        <f t="shared" si="108"/>
        <v>0</v>
      </c>
      <c r="O1775" t="s">
        <v>51</v>
      </c>
      <c r="P1775">
        <f t="shared" si="109"/>
        <v>0</v>
      </c>
      <c r="Q1775" t="s">
        <v>51</v>
      </c>
      <c r="R1775">
        <f t="shared" si="110"/>
        <v>1</v>
      </c>
      <c r="S1775">
        <f t="shared" si="111"/>
        <v>0</v>
      </c>
      <c r="T1775" t="str">
        <f>IF('Teams-Start'!A1775&gt;=1903,"Y","N")</f>
        <v>Y</v>
      </c>
      <c r="U1775">
        <v>764</v>
      </c>
      <c r="V1775">
        <v>5544</v>
      </c>
      <c r="W1775">
        <v>1544</v>
      </c>
      <c r="X1775">
        <v>256</v>
      </c>
      <c r="Y1775">
        <v>46</v>
      </c>
      <c r="Z1775">
        <v>112</v>
      </c>
      <c r="AA1775">
        <v>526</v>
      </c>
      <c r="AB1775">
        <v>693</v>
      </c>
      <c r="AC1775">
        <v>66</v>
      </c>
      <c r="AD1775">
        <v>45</v>
      </c>
      <c r="AE1775">
        <v>31</v>
      </c>
      <c r="AF1775">
        <v>53</v>
      </c>
      <c r="AG1775">
        <v>725</v>
      </c>
      <c r="AH1775">
        <v>663</v>
      </c>
      <c r="AI1775">
        <v>4.13</v>
      </c>
      <c r="AJ1775">
        <v>31</v>
      </c>
      <c r="AK1775">
        <v>6</v>
      </c>
      <c r="AL1775">
        <v>33</v>
      </c>
      <c r="AM1775">
        <v>4333</v>
      </c>
      <c r="AN1775">
        <v>1590</v>
      </c>
      <c r="AO1775">
        <v>128</v>
      </c>
      <c r="AP1775">
        <v>452</v>
      </c>
      <c r="AQ1775">
        <v>721</v>
      </c>
      <c r="AR1775">
        <v>134</v>
      </c>
      <c r="AS1775">
        <v>203</v>
      </c>
      <c r="AT1775">
        <v>0.97899999999999998</v>
      </c>
      <c r="AU1775" t="s">
        <v>523</v>
      </c>
      <c r="AV1775" t="s">
        <v>524</v>
      </c>
      <c r="AW1775">
        <v>1070521</v>
      </c>
      <c r="AX1775">
        <v>104</v>
      </c>
      <c r="AY1775">
        <v>104</v>
      </c>
      <c r="AZ1775" t="s">
        <v>426</v>
      </c>
      <c r="BA1775" t="s">
        <v>426</v>
      </c>
      <c r="BB1775" t="s">
        <v>426</v>
      </c>
    </row>
    <row r="1776" spans="1:54" x14ac:dyDescent="0.25">
      <c r="A1776">
        <v>1979</v>
      </c>
      <c r="B1776" t="s">
        <v>410</v>
      </c>
      <c r="C1776" t="s">
        <v>563</v>
      </c>
      <c r="D1776" t="s">
        <v>282</v>
      </c>
      <c r="E1776" t="str">
        <f>VLOOKUP(D1776,TeamsFranchises!$A$2:$B$121,2,FALSE)</f>
        <v>Milwaukee Brewers</v>
      </c>
      <c r="F1776" t="s">
        <v>37</v>
      </c>
      <c r="G1776">
        <v>2</v>
      </c>
      <c r="H1776">
        <v>161</v>
      </c>
      <c r="I1776">
        <v>81</v>
      </c>
      <c r="J1776">
        <v>95</v>
      </c>
      <c r="K1776">
        <v>66</v>
      </c>
      <c r="L1776" t="s">
        <v>51</v>
      </c>
      <c r="N1776">
        <f t="shared" si="108"/>
        <v>0</v>
      </c>
      <c r="O1776" t="s">
        <v>51</v>
      </c>
      <c r="P1776">
        <f t="shared" si="109"/>
        <v>0</v>
      </c>
      <c r="Q1776" t="s">
        <v>51</v>
      </c>
      <c r="R1776">
        <f t="shared" si="110"/>
        <v>1</v>
      </c>
      <c r="S1776">
        <f t="shared" si="111"/>
        <v>0</v>
      </c>
      <c r="T1776" t="str">
        <f>IF('Teams-Start'!A1776&gt;=1903,"Y","N")</f>
        <v>Y</v>
      </c>
      <c r="U1776">
        <v>807</v>
      </c>
      <c r="V1776">
        <v>5536</v>
      </c>
      <c r="W1776">
        <v>1552</v>
      </c>
      <c r="X1776">
        <v>291</v>
      </c>
      <c r="Y1776">
        <v>41</v>
      </c>
      <c r="Z1776">
        <v>185</v>
      </c>
      <c r="AA1776">
        <v>549</v>
      </c>
      <c r="AB1776">
        <v>745</v>
      </c>
      <c r="AC1776">
        <v>100</v>
      </c>
      <c r="AD1776">
        <v>53</v>
      </c>
      <c r="AE1776">
        <v>20</v>
      </c>
      <c r="AF1776">
        <v>50</v>
      </c>
      <c r="AG1776">
        <v>722</v>
      </c>
      <c r="AH1776">
        <v>645</v>
      </c>
      <c r="AI1776">
        <v>4.03</v>
      </c>
      <c r="AJ1776">
        <v>61</v>
      </c>
      <c r="AK1776">
        <v>12</v>
      </c>
      <c r="AL1776">
        <v>23</v>
      </c>
      <c r="AM1776">
        <v>4319</v>
      </c>
      <c r="AN1776">
        <v>1563</v>
      </c>
      <c r="AO1776">
        <v>162</v>
      </c>
      <c r="AP1776">
        <v>381</v>
      </c>
      <c r="AQ1776">
        <v>580</v>
      </c>
      <c r="AR1776">
        <v>127</v>
      </c>
      <c r="AS1776">
        <v>153</v>
      </c>
      <c r="AT1776">
        <v>0.98</v>
      </c>
      <c r="AU1776" t="s">
        <v>281</v>
      </c>
      <c r="AV1776" t="s">
        <v>501</v>
      </c>
      <c r="AW1776">
        <v>1918343</v>
      </c>
      <c r="AX1776">
        <v>100</v>
      </c>
      <c r="AY1776">
        <v>99</v>
      </c>
      <c r="AZ1776" t="s">
        <v>282</v>
      </c>
      <c r="BA1776" t="s">
        <v>282</v>
      </c>
      <c r="BB1776" t="s">
        <v>282</v>
      </c>
    </row>
    <row r="1777" spans="1:54" x14ac:dyDescent="0.25">
      <c r="A1777">
        <v>1979</v>
      </c>
      <c r="B1777" t="s">
        <v>157</v>
      </c>
      <c r="C1777" t="s">
        <v>551</v>
      </c>
      <c r="D1777" t="s">
        <v>398</v>
      </c>
      <c r="E1777" t="str">
        <f>VLOOKUP(D1777,TeamsFranchises!$A$2:$B$121,2,FALSE)</f>
        <v>Washington Nationals</v>
      </c>
      <c r="F1777" t="s">
        <v>37</v>
      </c>
      <c r="G1777">
        <v>2</v>
      </c>
      <c r="H1777">
        <v>160</v>
      </c>
      <c r="I1777">
        <v>81</v>
      </c>
      <c r="J1777">
        <v>95</v>
      </c>
      <c r="K1777">
        <v>65</v>
      </c>
      <c r="L1777" t="s">
        <v>51</v>
      </c>
      <c r="N1777">
        <f t="shared" si="108"/>
        <v>0</v>
      </c>
      <c r="O1777" t="s">
        <v>51</v>
      </c>
      <c r="P1777">
        <f t="shared" si="109"/>
        <v>0</v>
      </c>
      <c r="Q1777" t="s">
        <v>51</v>
      </c>
      <c r="R1777">
        <f t="shared" si="110"/>
        <v>1</v>
      </c>
      <c r="S1777">
        <f t="shared" si="111"/>
        <v>0</v>
      </c>
      <c r="T1777" t="str">
        <f>IF('Teams-Start'!A1777&gt;=1903,"Y","N")</f>
        <v>Y</v>
      </c>
      <c r="U1777">
        <v>701</v>
      </c>
      <c r="V1777">
        <v>5465</v>
      </c>
      <c r="W1777">
        <v>1445</v>
      </c>
      <c r="X1777">
        <v>273</v>
      </c>
      <c r="Y1777">
        <v>42</v>
      </c>
      <c r="Z1777">
        <v>143</v>
      </c>
      <c r="AA1777">
        <v>432</v>
      </c>
      <c r="AB1777">
        <v>890</v>
      </c>
      <c r="AC1777">
        <v>121</v>
      </c>
      <c r="AD1777">
        <v>56</v>
      </c>
      <c r="AE1777">
        <v>27</v>
      </c>
      <c r="AF1777">
        <v>38</v>
      </c>
      <c r="AG1777">
        <v>581</v>
      </c>
      <c r="AH1777">
        <v>505</v>
      </c>
      <c r="AI1777">
        <v>3.14</v>
      </c>
      <c r="AJ1777">
        <v>33</v>
      </c>
      <c r="AK1777">
        <v>18</v>
      </c>
      <c r="AL1777">
        <v>39</v>
      </c>
      <c r="AM1777">
        <v>4342</v>
      </c>
      <c r="AN1777">
        <v>1379</v>
      </c>
      <c r="AO1777">
        <v>116</v>
      </c>
      <c r="AP1777">
        <v>450</v>
      </c>
      <c r="AQ1777">
        <v>813</v>
      </c>
      <c r="AR1777">
        <v>131</v>
      </c>
      <c r="AS1777">
        <v>123</v>
      </c>
      <c r="AT1777">
        <v>0.97899999999999998</v>
      </c>
      <c r="AU1777" t="s">
        <v>552</v>
      </c>
      <c r="AV1777" t="s">
        <v>572</v>
      </c>
      <c r="AW1777">
        <v>2102173</v>
      </c>
      <c r="AX1777">
        <v>99</v>
      </c>
      <c r="AY1777">
        <v>98</v>
      </c>
      <c r="AZ1777" t="s">
        <v>551</v>
      </c>
      <c r="BA1777" t="s">
        <v>551</v>
      </c>
      <c r="BB1777" t="s">
        <v>551</v>
      </c>
    </row>
    <row r="1778" spans="1:54" x14ac:dyDescent="0.25">
      <c r="A1778">
        <v>1979</v>
      </c>
      <c r="B1778" t="s">
        <v>410</v>
      </c>
      <c r="C1778" t="s">
        <v>436</v>
      </c>
      <c r="D1778" t="s">
        <v>412</v>
      </c>
      <c r="E1778" t="str">
        <f>VLOOKUP(D1778,TeamsFranchises!$A$2:$B$121,2,FALSE)</f>
        <v>New York Yankees</v>
      </c>
      <c r="F1778" t="s">
        <v>37</v>
      </c>
      <c r="G1778">
        <v>4</v>
      </c>
      <c r="H1778">
        <v>160</v>
      </c>
      <c r="I1778">
        <v>81</v>
      </c>
      <c r="J1778">
        <v>89</v>
      </c>
      <c r="K1778">
        <v>71</v>
      </c>
      <c r="L1778" t="s">
        <v>51</v>
      </c>
      <c r="N1778">
        <f t="shared" si="108"/>
        <v>0</v>
      </c>
      <c r="O1778" t="s">
        <v>51</v>
      </c>
      <c r="P1778">
        <f t="shared" si="109"/>
        <v>0</v>
      </c>
      <c r="Q1778" t="s">
        <v>51</v>
      </c>
      <c r="R1778">
        <f t="shared" si="110"/>
        <v>1</v>
      </c>
      <c r="S1778">
        <f t="shared" si="111"/>
        <v>0</v>
      </c>
      <c r="T1778" t="str">
        <f>IF('Teams-Start'!A1778&gt;=1903,"Y","N")</f>
        <v>Y</v>
      </c>
      <c r="U1778">
        <v>734</v>
      </c>
      <c r="V1778">
        <v>5421</v>
      </c>
      <c r="W1778">
        <v>1443</v>
      </c>
      <c r="X1778">
        <v>226</v>
      </c>
      <c r="Y1778">
        <v>40</v>
      </c>
      <c r="Z1778">
        <v>150</v>
      </c>
      <c r="AA1778">
        <v>509</v>
      </c>
      <c r="AB1778">
        <v>590</v>
      </c>
      <c r="AC1778">
        <v>65</v>
      </c>
      <c r="AD1778">
        <v>46</v>
      </c>
      <c r="AE1778">
        <v>18</v>
      </c>
      <c r="AF1778">
        <v>63</v>
      </c>
      <c r="AG1778">
        <v>672</v>
      </c>
      <c r="AH1778">
        <v>610</v>
      </c>
      <c r="AI1778">
        <v>3.83</v>
      </c>
      <c r="AJ1778">
        <v>43</v>
      </c>
      <c r="AK1778">
        <v>10</v>
      </c>
      <c r="AL1778">
        <v>37</v>
      </c>
      <c r="AM1778">
        <v>4297</v>
      </c>
      <c r="AN1778">
        <v>1446</v>
      </c>
      <c r="AO1778">
        <v>123</v>
      </c>
      <c r="AP1778">
        <v>455</v>
      </c>
      <c r="AQ1778">
        <v>731</v>
      </c>
      <c r="AR1778">
        <v>122</v>
      </c>
      <c r="AS1778">
        <v>183</v>
      </c>
      <c r="AT1778">
        <v>0.98099999999999998</v>
      </c>
      <c r="AU1778" t="s">
        <v>459</v>
      </c>
      <c r="AV1778" t="s">
        <v>571</v>
      </c>
      <c r="AW1778">
        <v>2537765</v>
      </c>
      <c r="AX1778">
        <v>98</v>
      </c>
      <c r="AY1778">
        <v>96</v>
      </c>
      <c r="AZ1778" t="s">
        <v>412</v>
      </c>
      <c r="BA1778" t="s">
        <v>436</v>
      </c>
      <c r="BB1778" t="s">
        <v>436</v>
      </c>
    </row>
    <row r="1779" spans="1:54" x14ac:dyDescent="0.25">
      <c r="A1779">
        <v>1979</v>
      </c>
      <c r="B1779" t="s">
        <v>157</v>
      </c>
      <c r="C1779" t="s">
        <v>532</v>
      </c>
      <c r="D1779" t="s">
        <v>533</v>
      </c>
      <c r="E1779" t="str">
        <f>VLOOKUP(D1779,TeamsFranchises!$A$2:$B$121,2,FALSE)</f>
        <v>New York Mets</v>
      </c>
      <c r="F1779" t="s">
        <v>37</v>
      </c>
      <c r="G1779">
        <v>6</v>
      </c>
      <c r="H1779">
        <v>163</v>
      </c>
      <c r="I1779">
        <v>82</v>
      </c>
      <c r="J1779">
        <v>63</v>
      </c>
      <c r="K1779">
        <v>99</v>
      </c>
      <c r="L1779" t="s">
        <v>51</v>
      </c>
      <c r="N1779">
        <f t="shared" si="108"/>
        <v>0</v>
      </c>
      <c r="O1779" t="s">
        <v>51</v>
      </c>
      <c r="P1779">
        <f t="shared" si="109"/>
        <v>0</v>
      </c>
      <c r="Q1779" t="s">
        <v>51</v>
      </c>
      <c r="R1779">
        <f t="shared" si="110"/>
        <v>1</v>
      </c>
      <c r="S1779">
        <f t="shared" si="111"/>
        <v>0</v>
      </c>
      <c r="T1779" t="str">
        <f>IF('Teams-Start'!A1779&gt;=1903,"Y","N")</f>
        <v>Y</v>
      </c>
      <c r="U1779">
        <v>593</v>
      </c>
      <c r="V1779">
        <v>5591</v>
      </c>
      <c r="W1779">
        <v>1399</v>
      </c>
      <c r="X1779">
        <v>255</v>
      </c>
      <c r="Y1779">
        <v>41</v>
      </c>
      <c r="Z1779">
        <v>74</v>
      </c>
      <c r="AA1779">
        <v>498</v>
      </c>
      <c r="AB1779">
        <v>817</v>
      </c>
      <c r="AC1779">
        <v>135</v>
      </c>
      <c r="AD1779">
        <v>79</v>
      </c>
      <c r="AE1779">
        <v>35</v>
      </c>
      <c r="AF1779">
        <v>40</v>
      </c>
      <c r="AG1779">
        <v>706</v>
      </c>
      <c r="AH1779">
        <v>633</v>
      </c>
      <c r="AI1779">
        <v>3.84</v>
      </c>
      <c r="AJ1779">
        <v>16</v>
      </c>
      <c r="AK1779">
        <v>10</v>
      </c>
      <c r="AL1779">
        <v>36</v>
      </c>
      <c r="AM1779">
        <v>4448</v>
      </c>
      <c r="AN1779">
        <v>1486</v>
      </c>
      <c r="AO1779">
        <v>120</v>
      </c>
      <c r="AP1779">
        <v>607</v>
      </c>
      <c r="AQ1779">
        <v>819</v>
      </c>
      <c r="AR1779">
        <v>140</v>
      </c>
      <c r="AS1779">
        <v>168</v>
      </c>
      <c r="AT1779">
        <v>0.97799999999999998</v>
      </c>
      <c r="AU1779" t="s">
        <v>534</v>
      </c>
      <c r="AV1779" t="s">
        <v>536</v>
      </c>
      <c r="AW1779">
        <v>788905</v>
      </c>
      <c r="AX1779">
        <v>96</v>
      </c>
      <c r="AY1779">
        <v>97</v>
      </c>
      <c r="AZ1779" t="s">
        <v>533</v>
      </c>
      <c r="BA1779" t="s">
        <v>532</v>
      </c>
      <c r="BB1779" t="s">
        <v>532</v>
      </c>
    </row>
    <row r="1780" spans="1:54" x14ac:dyDescent="0.25">
      <c r="A1780">
        <v>1979</v>
      </c>
      <c r="B1780" t="s">
        <v>410</v>
      </c>
      <c r="C1780" t="s">
        <v>423</v>
      </c>
      <c r="D1780" t="s">
        <v>423</v>
      </c>
      <c r="E1780" t="str">
        <f>VLOOKUP(D1780,TeamsFranchises!$A$2:$B$121,2,FALSE)</f>
        <v>Oakland Athletics</v>
      </c>
      <c r="F1780" t="s">
        <v>8</v>
      </c>
      <c r="G1780">
        <v>7</v>
      </c>
      <c r="H1780">
        <v>162</v>
      </c>
      <c r="I1780">
        <v>81</v>
      </c>
      <c r="J1780">
        <v>54</v>
      </c>
      <c r="K1780">
        <v>108</v>
      </c>
      <c r="L1780" t="s">
        <v>51</v>
      </c>
      <c r="N1780">
        <f t="shared" si="108"/>
        <v>0</v>
      </c>
      <c r="O1780" t="s">
        <v>51</v>
      </c>
      <c r="P1780">
        <f t="shared" si="109"/>
        <v>0</v>
      </c>
      <c r="Q1780" t="s">
        <v>51</v>
      </c>
      <c r="R1780">
        <f t="shared" si="110"/>
        <v>1</v>
      </c>
      <c r="S1780">
        <f t="shared" si="111"/>
        <v>0</v>
      </c>
      <c r="T1780" t="str">
        <f>IF('Teams-Start'!A1780&gt;=1903,"Y","N")</f>
        <v>Y</v>
      </c>
      <c r="U1780">
        <v>573</v>
      </c>
      <c r="V1780">
        <v>5348</v>
      </c>
      <c r="W1780">
        <v>1276</v>
      </c>
      <c r="X1780">
        <v>188</v>
      </c>
      <c r="Y1780">
        <v>32</v>
      </c>
      <c r="Z1780">
        <v>108</v>
      </c>
      <c r="AA1780">
        <v>482</v>
      </c>
      <c r="AB1780">
        <v>751</v>
      </c>
      <c r="AC1780">
        <v>104</v>
      </c>
      <c r="AD1780">
        <v>69</v>
      </c>
      <c r="AE1780">
        <v>20</v>
      </c>
      <c r="AF1780">
        <v>46</v>
      </c>
      <c r="AG1780">
        <v>860</v>
      </c>
      <c r="AH1780">
        <v>754</v>
      </c>
      <c r="AI1780">
        <v>4.75</v>
      </c>
      <c r="AJ1780">
        <v>41</v>
      </c>
      <c r="AK1780">
        <v>4</v>
      </c>
      <c r="AL1780">
        <v>20</v>
      </c>
      <c r="AM1780">
        <v>4288</v>
      </c>
      <c r="AN1780">
        <v>1606</v>
      </c>
      <c r="AO1780">
        <v>147</v>
      </c>
      <c r="AP1780">
        <v>654</v>
      </c>
      <c r="AQ1780">
        <v>726</v>
      </c>
      <c r="AR1780">
        <v>174</v>
      </c>
      <c r="AS1780">
        <v>137</v>
      </c>
      <c r="AT1780">
        <v>0.97199999999999998</v>
      </c>
      <c r="AU1780" t="s">
        <v>546</v>
      </c>
      <c r="AV1780" t="s">
        <v>547</v>
      </c>
      <c r="AW1780">
        <v>306763</v>
      </c>
      <c r="AX1780">
        <v>94</v>
      </c>
      <c r="AY1780">
        <v>96</v>
      </c>
      <c r="AZ1780" t="s">
        <v>423</v>
      </c>
      <c r="BA1780" t="s">
        <v>423</v>
      </c>
      <c r="BB1780" t="s">
        <v>423</v>
      </c>
    </row>
    <row r="1781" spans="1:54" x14ac:dyDescent="0.25">
      <c r="A1781">
        <v>1979</v>
      </c>
      <c r="B1781" t="s">
        <v>157</v>
      </c>
      <c r="C1781" t="s">
        <v>122</v>
      </c>
      <c r="D1781" t="s">
        <v>122</v>
      </c>
      <c r="E1781" t="str">
        <f>VLOOKUP(D1781,TeamsFranchises!$A$2:$B$121,2,FALSE)</f>
        <v>Philadelphia Phillies</v>
      </c>
      <c r="F1781" t="s">
        <v>37</v>
      </c>
      <c r="G1781">
        <v>4</v>
      </c>
      <c r="H1781">
        <v>163</v>
      </c>
      <c r="I1781">
        <v>81</v>
      </c>
      <c r="J1781">
        <v>84</v>
      </c>
      <c r="K1781">
        <v>78</v>
      </c>
      <c r="L1781" t="s">
        <v>51</v>
      </c>
      <c r="N1781">
        <f t="shared" si="108"/>
        <v>0</v>
      </c>
      <c r="O1781" t="s">
        <v>51</v>
      </c>
      <c r="P1781">
        <f t="shared" si="109"/>
        <v>0</v>
      </c>
      <c r="Q1781" t="s">
        <v>51</v>
      </c>
      <c r="R1781">
        <f t="shared" si="110"/>
        <v>1</v>
      </c>
      <c r="S1781">
        <f t="shared" si="111"/>
        <v>0</v>
      </c>
      <c r="T1781" t="str">
        <f>IF('Teams-Start'!A1781&gt;=1903,"Y","N")</f>
        <v>Y</v>
      </c>
      <c r="U1781">
        <v>683</v>
      </c>
      <c r="V1781">
        <v>5463</v>
      </c>
      <c r="W1781">
        <v>1453</v>
      </c>
      <c r="X1781">
        <v>250</v>
      </c>
      <c r="Y1781">
        <v>53</v>
      </c>
      <c r="Z1781">
        <v>119</v>
      </c>
      <c r="AA1781">
        <v>602</v>
      </c>
      <c r="AB1781">
        <v>764</v>
      </c>
      <c r="AC1781">
        <v>128</v>
      </c>
      <c r="AD1781">
        <v>76</v>
      </c>
      <c r="AE1781">
        <v>37</v>
      </c>
      <c r="AF1781">
        <v>57</v>
      </c>
      <c r="AG1781">
        <v>718</v>
      </c>
      <c r="AH1781">
        <v>666</v>
      </c>
      <c r="AI1781">
        <v>4.16</v>
      </c>
      <c r="AJ1781">
        <v>33</v>
      </c>
      <c r="AK1781">
        <v>14</v>
      </c>
      <c r="AL1781">
        <v>29</v>
      </c>
      <c r="AM1781">
        <v>4324</v>
      </c>
      <c r="AN1781">
        <v>1455</v>
      </c>
      <c r="AO1781">
        <v>135</v>
      </c>
      <c r="AP1781">
        <v>477</v>
      </c>
      <c r="AQ1781">
        <v>787</v>
      </c>
      <c r="AR1781">
        <v>106</v>
      </c>
      <c r="AS1781">
        <v>148</v>
      </c>
      <c r="AT1781">
        <v>0.98299999999999998</v>
      </c>
      <c r="AU1781" t="s">
        <v>358</v>
      </c>
      <c r="AV1781" t="s">
        <v>566</v>
      </c>
      <c r="AW1781">
        <v>2775011</v>
      </c>
      <c r="AX1781">
        <v>103</v>
      </c>
      <c r="AY1781">
        <v>102</v>
      </c>
      <c r="AZ1781" t="s">
        <v>122</v>
      </c>
      <c r="BA1781" t="s">
        <v>122</v>
      </c>
      <c r="BB1781" t="s">
        <v>122</v>
      </c>
    </row>
    <row r="1782" spans="1:54" x14ac:dyDescent="0.25">
      <c r="A1782">
        <v>1979</v>
      </c>
      <c r="B1782" t="s">
        <v>157</v>
      </c>
      <c r="C1782" t="s">
        <v>229</v>
      </c>
      <c r="D1782" t="s">
        <v>229</v>
      </c>
      <c r="E1782" t="str">
        <f>VLOOKUP(D1782,TeamsFranchises!$A$2:$B$121,2,FALSE)</f>
        <v>Pittsburgh Pirates</v>
      </c>
      <c r="F1782" t="s">
        <v>37</v>
      </c>
      <c r="G1782">
        <v>1</v>
      </c>
      <c r="H1782">
        <v>163</v>
      </c>
      <c r="I1782">
        <v>81</v>
      </c>
      <c r="J1782">
        <v>98</v>
      </c>
      <c r="K1782">
        <v>64</v>
      </c>
      <c r="L1782" t="s">
        <v>76</v>
      </c>
      <c r="N1782">
        <f t="shared" si="108"/>
        <v>0</v>
      </c>
      <c r="O1782" t="s">
        <v>76</v>
      </c>
      <c r="P1782">
        <f t="shared" si="109"/>
        <v>1</v>
      </c>
      <c r="Q1782" t="s">
        <v>76</v>
      </c>
      <c r="R1782">
        <f t="shared" si="110"/>
        <v>0</v>
      </c>
      <c r="S1782">
        <f t="shared" si="111"/>
        <v>1</v>
      </c>
      <c r="T1782" t="str">
        <f>IF('Teams-Start'!A1782&gt;=1903,"Y","N")</f>
        <v>Y</v>
      </c>
      <c r="U1782">
        <v>775</v>
      </c>
      <c r="V1782">
        <v>5661</v>
      </c>
      <c r="W1782">
        <v>1541</v>
      </c>
      <c r="X1782">
        <v>264</v>
      </c>
      <c r="Y1782">
        <v>52</v>
      </c>
      <c r="Z1782">
        <v>148</v>
      </c>
      <c r="AA1782">
        <v>483</v>
      </c>
      <c r="AB1782">
        <v>855</v>
      </c>
      <c r="AC1782">
        <v>180</v>
      </c>
      <c r="AD1782">
        <v>66</v>
      </c>
      <c r="AE1782">
        <v>32</v>
      </c>
      <c r="AF1782">
        <v>56</v>
      </c>
      <c r="AG1782">
        <v>643</v>
      </c>
      <c r="AH1782">
        <v>566</v>
      </c>
      <c r="AI1782">
        <v>3.41</v>
      </c>
      <c r="AJ1782">
        <v>24</v>
      </c>
      <c r="AK1782">
        <v>7</v>
      </c>
      <c r="AL1782">
        <v>52</v>
      </c>
      <c r="AM1782">
        <v>4480</v>
      </c>
      <c r="AN1782">
        <v>1424</v>
      </c>
      <c r="AO1782">
        <v>125</v>
      </c>
      <c r="AP1782">
        <v>504</v>
      </c>
      <c r="AQ1782">
        <v>904</v>
      </c>
      <c r="AR1782">
        <v>134</v>
      </c>
      <c r="AS1782">
        <v>163</v>
      </c>
      <c r="AT1782">
        <v>0.97899999999999998</v>
      </c>
      <c r="AU1782" t="s">
        <v>390</v>
      </c>
      <c r="AV1782" t="s">
        <v>567</v>
      </c>
      <c r="AW1782">
        <v>1435454</v>
      </c>
      <c r="AX1782">
        <v>105</v>
      </c>
      <c r="AY1782">
        <v>105</v>
      </c>
      <c r="AZ1782" t="s">
        <v>229</v>
      </c>
      <c r="BA1782" t="s">
        <v>229</v>
      </c>
      <c r="BB1782" t="s">
        <v>229</v>
      </c>
    </row>
    <row r="1783" spans="1:54" x14ac:dyDescent="0.25">
      <c r="A1783">
        <v>1979</v>
      </c>
      <c r="B1783" t="s">
        <v>157</v>
      </c>
      <c r="C1783" t="s">
        <v>554</v>
      </c>
      <c r="D1783" t="s">
        <v>555</v>
      </c>
      <c r="E1783" t="str">
        <f>VLOOKUP(D1783,TeamsFranchises!$A$2:$B$121,2,FALSE)</f>
        <v>San Diego Padres</v>
      </c>
      <c r="F1783" t="s">
        <v>8</v>
      </c>
      <c r="G1783">
        <v>5</v>
      </c>
      <c r="H1783">
        <v>161</v>
      </c>
      <c r="I1783">
        <v>81</v>
      </c>
      <c r="J1783">
        <v>68</v>
      </c>
      <c r="K1783">
        <v>93</v>
      </c>
      <c r="L1783" t="s">
        <v>51</v>
      </c>
      <c r="N1783">
        <f t="shared" si="108"/>
        <v>0</v>
      </c>
      <c r="O1783" t="s">
        <v>51</v>
      </c>
      <c r="P1783">
        <f t="shared" si="109"/>
        <v>0</v>
      </c>
      <c r="Q1783" t="s">
        <v>51</v>
      </c>
      <c r="R1783">
        <f t="shared" si="110"/>
        <v>1</v>
      </c>
      <c r="S1783">
        <f t="shared" si="111"/>
        <v>0</v>
      </c>
      <c r="T1783" t="str">
        <f>IF('Teams-Start'!A1783&gt;=1903,"Y","N")</f>
        <v>Y</v>
      </c>
      <c r="U1783">
        <v>603</v>
      </c>
      <c r="V1783">
        <v>5446</v>
      </c>
      <c r="W1783">
        <v>1316</v>
      </c>
      <c r="X1783">
        <v>193</v>
      </c>
      <c r="Y1783">
        <v>53</v>
      </c>
      <c r="Z1783">
        <v>93</v>
      </c>
      <c r="AA1783">
        <v>534</v>
      </c>
      <c r="AB1783">
        <v>770</v>
      </c>
      <c r="AC1783">
        <v>100</v>
      </c>
      <c r="AD1783">
        <v>58</v>
      </c>
      <c r="AE1783">
        <v>32</v>
      </c>
      <c r="AF1783">
        <v>43</v>
      </c>
      <c r="AG1783">
        <v>681</v>
      </c>
      <c r="AH1783">
        <v>596</v>
      </c>
      <c r="AI1783">
        <v>3.69</v>
      </c>
      <c r="AJ1783">
        <v>29</v>
      </c>
      <c r="AK1783">
        <v>7</v>
      </c>
      <c r="AL1783">
        <v>25</v>
      </c>
      <c r="AM1783">
        <v>4359</v>
      </c>
      <c r="AN1783">
        <v>1438</v>
      </c>
      <c r="AO1783">
        <v>108</v>
      </c>
      <c r="AP1783">
        <v>513</v>
      </c>
      <c r="AQ1783">
        <v>779</v>
      </c>
      <c r="AR1783">
        <v>141</v>
      </c>
      <c r="AS1783">
        <v>154</v>
      </c>
      <c r="AT1783">
        <v>0.97799999999999998</v>
      </c>
      <c r="AU1783" t="s">
        <v>556</v>
      </c>
      <c r="AV1783" t="s">
        <v>557</v>
      </c>
      <c r="AW1783">
        <v>1456967</v>
      </c>
      <c r="AX1783">
        <v>93</v>
      </c>
      <c r="AY1783">
        <v>94</v>
      </c>
      <c r="AZ1783" t="s">
        <v>555</v>
      </c>
      <c r="BA1783" t="s">
        <v>554</v>
      </c>
      <c r="BB1783" t="s">
        <v>554</v>
      </c>
    </row>
    <row r="1784" spans="1:54" x14ac:dyDescent="0.25">
      <c r="A1784">
        <v>1979</v>
      </c>
      <c r="B1784" t="s">
        <v>410</v>
      </c>
      <c r="C1784" t="s">
        <v>573</v>
      </c>
      <c r="D1784" t="s">
        <v>573</v>
      </c>
      <c r="E1784" t="str">
        <f>VLOOKUP(D1784,TeamsFranchises!$A$2:$B$121,2,FALSE)</f>
        <v>Seattle Mariners</v>
      </c>
      <c r="F1784" t="s">
        <v>8</v>
      </c>
      <c r="G1784">
        <v>6</v>
      </c>
      <c r="H1784">
        <v>162</v>
      </c>
      <c r="I1784">
        <v>81</v>
      </c>
      <c r="J1784">
        <v>67</v>
      </c>
      <c r="K1784">
        <v>95</v>
      </c>
      <c r="L1784" t="s">
        <v>51</v>
      </c>
      <c r="N1784">
        <f t="shared" si="108"/>
        <v>0</v>
      </c>
      <c r="O1784" t="s">
        <v>51</v>
      </c>
      <c r="P1784">
        <f t="shared" si="109"/>
        <v>0</v>
      </c>
      <c r="Q1784" t="s">
        <v>51</v>
      </c>
      <c r="R1784">
        <f t="shared" si="110"/>
        <v>1</v>
      </c>
      <c r="S1784">
        <f t="shared" si="111"/>
        <v>0</v>
      </c>
      <c r="T1784" t="str">
        <f>IF('Teams-Start'!A1784&gt;=1903,"Y","N")</f>
        <v>Y</v>
      </c>
      <c r="U1784">
        <v>711</v>
      </c>
      <c r="V1784">
        <v>5544</v>
      </c>
      <c r="W1784">
        <v>1490</v>
      </c>
      <c r="X1784">
        <v>250</v>
      </c>
      <c r="Y1784">
        <v>52</v>
      </c>
      <c r="Z1784">
        <v>132</v>
      </c>
      <c r="AA1784">
        <v>515</v>
      </c>
      <c r="AB1784">
        <v>725</v>
      </c>
      <c r="AC1784">
        <v>126</v>
      </c>
      <c r="AD1784">
        <v>52</v>
      </c>
      <c r="AE1784">
        <v>28</v>
      </c>
      <c r="AF1784">
        <v>54</v>
      </c>
      <c r="AG1784">
        <v>820</v>
      </c>
      <c r="AH1784">
        <v>731</v>
      </c>
      <c r="AI1784">
        <v>4.58</v>
      </c>
      <c r="AJ1784">
        <v>37</v>
      </c>
      <c r="AK1784">
        <v>7</v>
      </c>
      <c r="AL1784">
        <v>26</v>
      </c>
      <c r="AM1784">
        <v>4314</v>
      </c>
      <c r="AN1784">
        <v>1567</v>
      </c>
      <c r="AO1784">
        <v>165</v>
      </c>
      <c r="AP1784">
        <v>571</v>
      </c>
      <c r="AQ1784">
        <v>736</v>
      </c>
      <c r="AR1784">
        <v>141</v>
      </c>
      <c r="AS1784">
        <v>170</v>
      </c>
      <c r="AT1784">
        <v>0.97799999999999998</v>
      </c>
      <c r="AU1784" t="s">
        <v>574</v>
      </c>
      <c r="AV1784" t="s">
        <v>575</v>
      </c>
      <c r="AW1784">
        <v>844447</v>
      </c>
      <c r="AX1784">
        <v>102</v>
      </c>
      <c r="AY1784">
        <v>104</v>
      </c>
      <c r="AZ1784" t="s">
        <v>573</v>
      </c>
      <c r="BA1784" t="s">
        <v>573</v>
      </c>
      <c r="BB1784" t="s">
        <v>573</v>
      </c>
    </row>
    <row r="1785" spans="1:54" x14ac:dyDescent="0.25">
      <c r="A1785">
        <v>1979</v>
      </c>
      <c r="B1785" t="s">
        <v>157</v>
      </c>
      <c r="C1785" t="s">
        <v>514</v>
      </c>
      <c r="D1785" t="s">
        <v>243</v>
      </c>
      <c r="E1785" t="str">
        <f>VLOOKUP(D1785,TeamsFranchises!$A$2:$B$121,2,FALSE)</f>
        <v>San Francisco Giants</v>
      </c>
      <c r="F1785" t="s">
        <v>8</v>
      </c>
      <c r="G1785">
        <v>4</v>
      </c>
      <c r="H1785">
        <v>162</v>
      </c>
      <c r="I1785">
        <v>81</v>
      </c>
      <c r="J1785">
        <v>71</v>
      </c>
      <c r="K1785">
        <v>91</v>
      </c>
      <c r="L1785" t="s">
        <v>51</v>
      </c>
      <c r="N1785">
        <f t="shared" si="108"/>
        <v>0</v>
      </c>
      <c r="O1785" t="s">
        <v>51</v>
      </c>
      <c r="P1785">
        <f t="shared" si="109"/>
        <v>0</v>
      </c>
      <c r="Q1785" t="s">
        <v>51</v>
      </c>
      <c r="R1785">
        <f t="shared" si="110"/>
        <v>1</v>
      </c>
      <c r="S1785">
        <f t="shared" si="111"/>
        <v>0</v>
      </c>
      <c r="T1785" t="str">
        <f>IF('Teams-Start'!A1785&gt;=1903,"Y","N")</f>
        <v>Y</v>
      </c>
      <c r="U1785">
        <v>672</v>
      </c>
      <c r="V1785">
        <v>5395</v>
      </c>
      <c r="W1785">
        <v>1328</v>
      </c>
      <c r="X1785">
        <v>192</v>
      </c>
      <c r="Y1785">
        <v>36</v>
      </c>
      <c r="Z1785">
        <v>125</v>
      </c>
      <c r="AA1785">
        <v>580</v>
      </c>
      <c r="AB1785">
        <v>925</v>
      </c>
      <c r="AC1785">
        <v>140</v>
      </c>
      <c r="AD1785">
        <v>73</v>
      </c>
      <c r="AE1785">
        <v>20</v>
      </c>
      <c r="AF1785">
        <v>47</v>
      </c>
      <c r="AG1785">
        <v>751</v>
      </c>
      <c r="AH1785">
        <v>664</v>
      </c>
      <c r="AI1785">
        <v>4.16</v>
      </c>
      <c r="AJ1785">
        <v>25</v>
      </c>
      <c r="AK1785">
        <v>6</v>
      </c>
      <c r="AL1785">
        <v>34</v>
      </c>
      <c r="AM1785">
        <v>4308</v>
      </c>
      <c r="AN1785">
        <v>1484</v>
      </c>
      <c r="AO1785">
        <v>143</v>
      </c>
      <c r="AP1785">
        <v>577</v>
      </c>
      <c r="AQ1785">
        <v>880</v>
      </c>
      <c r="AR1785">
        <v>163</v>
      </c>
      <c r="AS1785">
        <v>138</v>
      </c>
      <c r="AT1785">
        <v>0.97399999999999998</v>
      </c>
      <c r="AU1785" t="s">
        <v>515</v>
      </c>
      <c r="AV1785" t="s">
        <v>517</v>
      </c>
      <c r="AW1785">
        <v>1456402</v>
      </c>
      <c r="AX1785">
        <v>93</v>
      </c>
      <c r="AY1785">
        <v>94</v>
      </c>
      <c r="AZ1785" t="s">
        <v>243</v>
      </c>
      <c r="BA1785" t="s">
        <v>514</v>
      </c>
      <c r="BB1785" t="s">
        <v>514</v>
      </c>
    </row>
    <row r="1786" spans="1:54" x14ac:dyDescent="0.25">
      <c r="A1786">
        <v>1979</v>
      </c>
      <c r="B1786" t="s">
        <v>157</v>
      </c>
      <c r="C1786" t="s">
        <v>396</v>
      </c>
      <c r="D1786" t="s">
        <v>154</v>
      </c>
      <c r="E1786" t="str">
        <f>VLOOKUP(D1786,TeamsFranchises!$A$2:$B$121,2,FALSE)</f>
        <v>St. Louis Cardinals</v>
      </c>
      <c r="F1786" t="s">
        <v>37</v>
      </c>
      <c r="G1786">
        <v>3</v>
      </c>
      <c r="H1786">
        <v>163</v>
      </c>
      <c r="I1786">
        <v>82</v>
      </c>
      <c r="J1786">
        <v>86</v>
      </c>
      <c r="K1786">
        <v>76</v>
      </c>
      <c r="L1786" t="s">
        <v>51</v>
      </c>
      <c r="N1786">
        <f t="shared" si="108"/>
        <v>0</v>
      </c>
      <c r="O1786" t="s">
        <v>51</v>
      </c>
      <c r="P1786">
        <f t="shared" si="109"/>
        <v>0</v>
      </c>
      <c r="Q1786" t="s">
        <v>51</v>
      </c>
      <c r="R1786">
        <f t="shared" si="110"/>
        <v>1</v>
      </c>
      <c r="S1786">
        <f t="shared" si="111"/>
        <v>0</v>
      </c>
      <c r="T1786" t="str">
        <f>IF('Teams-Start'!A1786&gt;=1903,"Y","N")</f>
        <v>Y</v>
      </c>
      <c r="U1786">
        <v>731</v>
      </c>
      <c r="V1786">
        <v>5734</v>
      </c>
      <c r="W1786">
        <v>1594</v>
      </c>
      <c r="X1786">
        <v>279</v>
      </c>
      <c r="Y1786">
        <v>63</v>
      </c>
      <c r="Z1786">
        <v>100</v>
      </c>
      <c r="AA1786">
        <v>460</v>
      </c>
      <c r="AB1786">
        <v>838</v>
      </c>
      <c r="AC1786">
        <v>116</v>
      </c>
      <c r="AD1786">
        <v>69</v>
      </c>
      <c r="AE1786">
        <v>27</v>
      </c>
      <c r="AF1786">
        <v>63</v>
      </c>
      <c r="AG1786">
        <v>693</v>
      </c>
      <c r="AH1786">
        <v>615</v>
      </c>
      <c r="AI1786">
        <v>3.72</v>
      </c>
      <c r="AJ1786">
        <v>38</v>
      </c>
      <c r="AK1786">
        <v>10</v>
      </c>
      <c r="AL1786">
        <v>25</v>
      </c>
      <c r="AM1786">
        <v>4460</v>
      </c>
      <c r="AN1786">
        <v>1449</v>
      </c>
      <c r="AO1786">
        <v>127</v>
      </c>
      <c r="AP1786">
        <v>501</v>
      </c>
      <c r="AQ1786">
        <v>788</v>
      </c>
      <c r="AR1786">
        <v>132</v>
      </c>
      <c r="AS1786">
        <v>166</v>
      </c>
      <c r="AT1786">
        <v>0.98</v>
      </c>
      <c r="AU1786" t="s">
        <v>409</v>
      </c>
      <c r="AV1786" t="s">
        <v>545</v>
      </c>
      <c r="AW1786">
        <v>1627256</v>
      </c>
      <c r="AX1786">
        <v>102</v>
      </c>
      <c r="AY1786">
        <v>102</v>
      </c>
      <c r="AZ1786" t="s">
        <v>154</v>
      </c>
      <c r="BA1786" t="s">
        <v>396</v>
      </c>
      <c r="BB1786" t="s">
        <v>396</v>
      </c>
    </row>
    <row r="1787" spans="1:54" x14ac:dyDescent="0.25">
      <c r="A1787">
        <v>1979</v>
      </c>
      <c r="B1787" t="s">
        <v>410</v>
      </c>
      <c r="C1787" t="s">
        <v>526</v>
      </c>
      <c r="D1787" t="s">
        <v>526</v>
      </c>
      <c r="E1787" t="str">
        <f>VLOOKUP(D1787,TeamsFranchises!$A$2:$B$121,2,FALSE)</f>
        <v>Texas Rangers</v>
      </c>
      <c r="F1787" t="s">
        <v>8</v>
      </c>
      <c r="G1787">
        <v>3</v>
      </c>
      <c r="H1787">
        <v>162</v>
      </c>
      <c r="I1787">
        <v>81</v>
      </c>
      <c r="J1787">
        <v>83</v>
      </c>
      <c r="K1787">
        <v>79</v>
      </c>
      <c r="L1787" t="s">
        <v>51</v>
      </c>
      <c r="N1787">
        <f t="shared" si="108"/>
        <v>0</v>
      </c>
      <c r="O1787" t="s">
        <v>51</v>
      </c>
      <c r="P1787">
        <f t="shared" si="109"/>
        <v>0</v>
      </c>
      <c r="Q1787" t="s">
        <v>51</v>
      </c>
      <c r="R1787">
        <f t="shared" si="110"/>
        <v>1</v>
      </c>
      <c r="S1787">
        <f t="shared" si="111"/>
        <v>0</v>
      </c>
      <c r="T1787" t="str">
        <f>IF('Teams-Start'!A1787&gt;=1903,"Y","N")</f>
        <v>Y</v>
      </c>
      <c r="U1787">
        <v>750</v>
      </c>
      <c r="V1787">
        <v>5562</v>
      </c>
      <c r="W1787">
        <v>1549</v>
      </c>
      <c r="X1787">
        <v>252</v>
      </c>
      <c r="Y1787">
        <v>26</v>
      </c>
      <c r="Z1787">
        <v>140</v>
      </c>
      <c r="AA1787">
        <v>461</v>
      </c>
      <c r="AB1787">
        <v>607</v>
      </c>
      <c r="AC1787">
        <v>79</v>
      </c>
      <c r="AD1787">
        <v>51</v>
      </c>
      <c r="AE1787">
        <v>33</v>
      </c>
      <c r="AF1787">
        <v>59</v>
      </c>
      <c r="AG1787">
        <v>698</v>
      </c>
      <c r="AH1787">
        <v>617</v>
      </c>
      <c r="AI1787">
        <v>3.86</v>
      </c>
      <c r="AJ1787">
        <v>26</v>
      </c>
      <c r="AK1787">
        <v>10</v>
      </c>
      <c r="AL1787">
        <v>42</v>
      </c>
      <c r="AM1787">
        <v>4311</v>
      </c>
      <c r="AN1787">
        <v>1371</v>
      </c>
      <c r="AO1787">
        <v>135</v>
      </c>
      <c r="AP1787">
        <v>532</v>
      </c>
      <c r="AQ1787">
        <v>773</v>
      </c>
      <c r="AR1787">
        <v>130</v>
      </c>
      <c r="AS1787">
        <v>151</v>
      </c>
      <c r="AT1787">
        <v>0.97899999999999998</v>
      </c>
      <c r="AU1787" t="s">
        <v>568</v>
      </c>
      <c r="AV1787" t="s">
        <v>569</v>
      </c>
      <c r="AW1787">
        <v>1519671</v>
      </c>
      <c r="AX1787">
        <v>99</v>
      </c>
      <c r="AY1787">
        <v>98</v>
      </c>
      <c r="AZ1787" t="s">
        <v>526</v>
      </c>
      <c r="BA1787" t="s">
        <v>526</v>
      </c>
      <c r="BB1787" t="s">
        <v>526</v>
      </c>
    </row>
    <row r="1788" spans="1:54" x14ac:dyDescent="0.25">
      <c r="A1788">
        <v>1979</v>
      </c>
      <c r="B1788" t="s">
        <v>410</v>
      </c>
      <c r="C1788" t="s">
        <v>576</v>
      </c>
      <c r="D1788" t="s">
        <v>576</v>
      </c>
      <c r="E1788" t="str">
        <f>VLOOKUP(D1788,TeamsFranchises!$A$2:$B$121,2,FALSE)</f>
        <v>Toronto Blue Jays</v>
      </c>
      <c r="F1788" t="s">
        <v>37</v>
      </c>
      <c r="G1788">
        <v>7</v>
      </c>
      <c r="H1788">
        <v>162</v>
      </c>
      <c r="I1788">
        <v>81</v>
      </c>
      <c r="J1788">
        <v>53</v>
      </c>
      <c r="K1788">
        <v>109</v>
      </c>
      <c r="L1788" t="s">
        <v>51</v>
      </c>
      <c r="N1788">
        <f t="shared" si="108"/>
        <v>0</v>
      </c>
      <c r="O1788" t="s">
        <v>51</v>
      </c>
      <c r="P1788">
        <f t="shared" si="109"/>
        <v>0</v>
      </c>
      <c r="Q1788" t="s">
        <v>51</v>
      </c>
      <c r="R1788">
        <f t="shared" si="110"/>
        <v>1</v>
      </c>
      <c r="S1788">
        <f t="shared" si="111"/>
        <v>0</v>
      </c>
      <c r="T1788" t="str">
        <f>IF('Teams-Start'!A1788&gt;=1903,"Y","N")</f>
        <v>Y</v>
      </c>
      <c r="U1788">
        <v>613</v>
      </c>
      <c r="V1788">
        <v>5423</v>
      </c>
      <c r="W1788">
        <v>1362</v>
      </c>
      <c r="X1788">
        <v>253</v>
      </c>
      <c r="Y1788">
        <v>34</v>
      </c>
      <c r="Z1788">
        <v>95</v>
      </c>
      <c r="AA1788">
        <v>448</v>
      </c>
      <c r="AB1788">
        <v>663</v>
      </c>
      <c r="AC1788">
        <v>75</v>
      </c>
      <c r="AD1788">
        <v>56</v>
      </c>
      <c r="AE1788">
        <v>36</v>
      </c>
      <c r="AF1788">
        <v>38</v>
      </c>
      <c r="AG1788">
        <v>862</v>
      </c>
      <c r="AH1788">
        <v>759</v>
      </c>
      <c r="AI1788">
        <v>4.82</v>
      </c>
      <c r="AJ1788">
        <v>44</v>
      </c>
      <c r="AK1788">
        <v>7</v>
      </c>
      <c r="AL1788">
        <v>11</v>
      </c>
      <c r="AM1788">
        <v>4251</v>
      </c>
      <c r="AN1788">
        <v>1537</v>
      </c>
      <c r="AO1788">
        <v>165</v>
      </c>
      <c r="AP1788">
        <v>594</v>
      </c>
      <c r="AQ1788">
        <v>613</v>
      </c>
      <c r="AR1788">
        <v>159</v>
      </c>
      <c r="AS1788">
        <v>187</v>
      </c>
      <c r="AT1788">
        <v>0.97499999999999998</v>
      </c>
      <c r="AU1788" t="s">
        <v>577</v>
      </c>
      <c r="AV1788" t="s">
        <v>578</v>
      </c>
      <c r="AW1788">
        <v>1431651</v>
      </c>
      <c r="AX1788">
        <v>100</v>
      </c>
      <c r="AY1788">
        <v>102</v>
      </c>
      <c r="AZ1788" t="s">
        <v>576</v>
      </c>
      <c r="BA1788" t="s">
        <v>576</v>
      </c>
      <c r="BB1788" t="s">
        <v>576</v>
      </c>
    </row>
    <row r="1789" spans="1:54" x14ac:dyDescent="0.25">
      <c r="A1789">
        <v>1980</v>
      </c>
      <c r="B1789" t="s">
        <v>157</v>
      </c>
      <c r="C1789" t="s">
        <v>159</v>
      </c>
      <c r="D1789" t="s">
        <v>159</v>
      </c>
      <c r="E1789" t="str">
        <f>VLOOKUP(D1789,TeamsFranchises!$A$2:$B$121,2,FALSE)</f>
        <v>Atlanta Braves</v>
      </c>
      <c r="F1789" t="s">
        <v>8</v>
      </c>
      <c r="G1789">
        <v>4</v>
      </c>
      <c r="H1789">
        <v>161</v>
      </c>
      <c r="I1789">
        <v>80</v>
      </c>
      <c r="J1789">
        <v>81</v>
      </c>
      <c r="K1789">
        <v>80</v>
      </c>
      <c r="L1789" t="s">
        <v>51</v>
      </c>
      <c r="N1789">
        <f t="shared" si="108"/>
        <v>0</v>
      </c>
      <c r="O1789" t="s">
        <v>51</v>
      </c>
      <c r="P1789">
        <f t="shared" si="109"/>
        <v>0</v>
      </c>
      <c r="Q1789" t="s">
        <v>51</v>
      </c>
      <c r="R1789">
        <f t="shared" si="110"/>
        <v>1</v>
      </c>
      <c r="S1789">
        <f t="shared" si="111"/>
        <v>0</v>
      </c>
      <c r="T1789" t="str">
        <f>IF('Teams-Start'!A1789&gt;=1903,"Y","N")</f>
        <v>Y</v>
      </c>
      <c r="U1789">
        <v>630</v>
      </c>
      <c r="V1789">
        <v>5402</v>
      </c>
      <c r="W1789">
        <v>1352</v>
      </c>
      <c r="X1789">
        <v>226</v>
      </c>
      <c r="Y1789">
        <v>22</v>
      </c>
      <c r="Z1789">
        <v>144</v>
      </c>
      <c r="AA1789">
        <v>434</v>
      </c>
      <c r="AB1789">
        <v>899</v>
      </c>
      <c r="AC1789">
        <v>73</v>
      </c>
      <c r="AD1789">
        <v>52</v>
      </c>
      <c r="AE1789">
        <v>20</v>
      </c>
      <c r="AF1789">
        <v>33</v>
      </c>
      <c r="AG1789">
        <v>660</v>
      </c>
      <c r="AH1789">
        <v>598</v>
      </c>
      <c r="AI1789">
        <v>3.77</v>
      </c>
      <c r="AJ1789">
        <v>29</v>
      </c>
      <c r="AK1789">
        <v>9</v>
      </c>
      <c r="AL1789">
        <v>37</v>
      </c>
      <c r="AM1789">
        <v>4284</v>
      </c>
      <c r="AN1789">
        <v>1397</v>
      </c>
      <c r="AO1789">
        <v>131</v>
      </c>
      <c r="AP1789">
        <v>454</v>
      </c>
      <c r="AQ1789">
        <v>696</v>
      </c>
      <c r="AR1789">
        <v>162</v>
      </c>
      <c r="AS1789">
        <v>156</v>
      </c>
      <c r="AT1789">
        <v>0.97499999999999998</v>
      </c>
      <c r="AU1789" t="s">
        <v>541</v>
      </c>
      <c r="AV1789" t="s">
        <v>542</v>
      </c>
      <c r="AW1789">
        <v>1048411</v>
      </c>
      <c r="AX1789">
        <v>103</v>
      </c>
      <c r="AY1789">
        <v>103</v>
      </c>
      <c r="AZ1789" t="s">
        <v>159</v>
      </c>
      <c r="BA1789" t="s">
        <v>159</v>
      </c>
      <c r="BB1789" t="s">
        <v>159</v>
      </c>
    </row>
    <row r="1790" spans="1:54" x14ac:dyDescent="0.25">
      <c r="A1790">
        <v>1980</v>
      </c>
      <c r="B1790" t="s">
        <v>410</v>
      </c>
      <c r="C1790" t="s">
        <v>95</v>
      </c>
      <c r="D1790" t="s">
        <v>95</v>
      </c>
      <c r="E1790" t="str">
        <f>VLOOKUP(D1790,TeamsFranchises!$A$2:$B$121,2,FALSE)</f>
        <v>Baltimore Orioles</v>
      </c>
      <c r="F1790" t="s">
        <v>37</v>
      </c>
      <c r="G1790">
        <v>2</v>
      </c>
      <c r="H1790">
        <v>162</v>
      </c>
      <c r="I1790">
        <v>81</v>
      </c>
      <c r="J1790">
        <v>100</v>
      </c>
      <c r="K1790">
        <v>62</v>
      </c>
      <c r="L1790" t="s">
        <v>51</v>
      </c>
      <c r="N1790">
        <f t="shared" si="108"/>
        <v>0</v>
      </c>
      <c r="O1790" t="s">
        <v>51</v>
      </c>
      <c r="P1790">
        <f t="shared" si="109"/>
        <v>0</v>
      </c>
      <c r="Q1790" t="s">
        <v>51</v>
      </c>
      <c r="R1790">
        <f t="shared" si="110"/>
        <v>1</v>
      </c>
      <c r="S1790">
        <f t="shared" si="111"/>
        <v>0</v>
      </c>
      <c r="T1790" t="str">
        <f>IF('Teams-Start'!A1790&gt;=1903,"Y","N")</f>
        <v>Y</v>
      </c>
      <c r="U1790">
        <v>805</v>
      </c>
      <c r="V1790">
        <v>5585</v>
      </c>
      <c r="W1790">
        <v>1523</v>
      </c>
      <c r="X1790">
        <v>258</v>
      </c>
      <c r="Y1790">
        <v>29</v>
      </c>
      <c r="Z1790">
        <v>156</v>
      </c>
      <c r="AA1790">
        <v>587</v>
      </c>
      <c r="AB1790">
        <v>766</v>
      </c>
      <c r="AC1790">
        <v>111</v>
      </c>
      <c r="AD1790">
        <v>38</v>
      </c>
      <c r="AE1790">
        <v>21</v>
      </c>
      <c r="AF1790">
        <v>46</v>
      </c>
      <c r="AG1790">
        <v>640</v>
      </c>
      <c r="AH1790">
        <v>591</v>
      </c>
      <c r="AI1790">
        <v>3.64</v>
      </c>
      <c r="AJ1790">
        <v>42</v>
      </c>
      <c r="AK1790">
        <v>10</v>
      </c>
      <c r="AL1790">
        <v>41</v>
      </c>
      <c r="AM1790">
        <v>4380</v>
      </c>
      <c r="AN1790">
        <v>1438</v>
      </c>
      <c r="AO1790">
        <v>134</v>
      </c>
      <c r="AP1790">
        <v>507</v>
      </c>
      <c r="AQ1790">
        <v>789</v>
      </c>
      <c r="AR1790">
        <v>95</v>
      </c>
      <c r="AS1790">
        <v>178</v>
      </c>
      <c r="AT1790">
        <v>0.98499999999999999</v>
      </c>
      <c r="AU1790" t="s">
        <v>218</v>
      </c>
      <c r="AV1790" t="s">
        <v>504</v>
      </c>
      <c r="AW1790">
        <v>1797438</v>
      </c>
      <c r="AX1790">
        <v>99</v>
      </c>
      <c r="AY1790">
        <v>98</v>
      </c>
      <c r="AZ1790" t="s">
        <v>95</v>
      </c>
      <c r="BA1790" t="s">
        <v>95</v>
      </c>
      <c r="BB1790" t="s">
        <v>95</v>
      </c>
    </row>
    <row r="1791" spans="1:54" x14ac:dyDescent="0.25">
      <c r="A1791">
        <v>1980</v>
      </c>
      <c r="B1791" t="s">
        <v>410</v>
      </c>
      <c r="C1791" t="s">
        <v>54</v>
      </c>
      <c r="D1791" t="s">
        <v>54</v>
      </c>
      <c r="E1791" t="str">
        <f>VLOOKUP(D1791,TeamsFranchises!$A$2:$B$121,2,FALSE)</f>
        <v>Boston Red Sox</v>
      </c>
      <c r="F1791" t="s">
        <v>37</v>
      </c>
      <c r="G1791">
        <v>5</v>
      </c>
      <c r="H1791">
        <v>160</v>
      </c>
      <c r="I1791">
        <v>81</v>
      </c>
      <c r="J1791">
        <v>83</v>
      </c>
      <c r="K1791">
        <v>77</v>
      </c>
      <c r="L1791" t="s">
        <v>51</v>
      </c>
      <c r="N1791">
        <f t="shared" si="108"/>
        <v>0</v>
      </c>
      <c r="O1791" t="s">
        <v>51</v>
      </c>
      <c r="P1791">
        <f t="shared" si="109"/>
        <v>0</v>
      </c>
      <c r="Q1791" t="s">
        <v>51</v>
      </c>
      <c r="R1791">
        <f t="shared" si="110"/>
        <v>1</v>
      </c>
      <c r="S1791">
        <f t="shared" si="111"/>
        <v>0</v>
      </c>
      <c r="T1791" t="str">
        <f>IF('Teams-Start'!A1791&gt;=1903,"Y","N")</f>
        <v>Y</v>
      </c>
      <c r="U1791">
        <v>757</v>
      </c>
      <c r="V1791">
        <v>5603</v>
      </c>
      <c r="W1791">
        <v>1588</v>
      </c>
      <c r="X1791">
        <v>297</v>
      </c>
      <c r="Y1791">
        <v>36</v>
      </c>
      <c r="Z1791">
        <v>162</v>
      </c>
      <c r="AA1791">
        <v>475</v>
      </c>
      <c r="AB1791">
        <v>720</v>
      </c>
      <c r="AC1791">
        <v>79</v>
      </c>
      <c r="AD1791">
        <v>48</v>
      </c>
      <c r="AE1791">
        <v>32</v>
      </c>
      <c r="AF1791">
        <v>50</v>
      </c>
      <c r="AG1791">
        <v>767</v>
      </c>
      <c r="AH1791">
        <v>701</v>
      </c>
      <c r="AI1791">
        <v>4.38</v>
      </c>
      <c r="AJ1791">
        <v>30</v>
      </c>
      <c r="AK1791">
        <v>8</v>
      </c>
      <c r="AL1791">
        <v>43</v>
      </c>
      <c r="AM1791">
        <v>4324</v>
      </c>
      <c r="AN1791">
        <v>1557</v>
      </c>
      <c r="AO1791">
        <v>129</v>
      </c>
      <c r="AP1791">
        <v>481</v>
      </c>
      <c r="AQ1791">
        <v>696</v>
      </c>
      <c r="AR1791">
        <v>149</v>
      </c>
      <c r="AS1791">
        <v>206</v>
      </c>
      <c r="AT1791">
        <v>0.97699999999999998</v>
      </c>
      <c r="AU1791" t="s">
        <v>441</v>
      </c>
      <c r="AV1791" t="s">
        <v>493</v>
      </c>
      <c r="AW1791">
        <v>1956092</v>
      </c>
      <c r="AX1791">
        <v>106</v>
      </c>
      <c r="AY1791">
        <v>105</v>
      </c>
      <c r="AZ1791" t="s">
        <v>54</v>
      </c>
      <c r="BA1791" t="s">
        <v>54</v>
      </c>
      <c r="BB1791" t="s">
        <v>54</v>
      </c>
    </row>
    <row r="1792" spans="1:54" x14ac:dyDescent="0.25">
      <c r="A1792">
        <v>1980</v>
      </c>
      <c r="B1792" t="s">
        <v>410</v>
      </c>
      <c r="C1792" t="s">
        <v>537</v>
      </c>
      <c r="D1792" t="s">
        <v>520</v>
      </c>
      <c r="E1792" t="str">
        <f>VLOOKUP(D1792,TeamsFranchises!$A$2:$B$121,2,FALSE)</f>
        <v>Los Angeles Angels of Anaheim</v>
      </c>
      <c r="F1792" t="s">
        <v>8</v>
      </c>
      <c r="G1792">
        <v>6</v>
      </c>
      <c r="H1792">
        <v>160</v>
      </c>
      <c r="I1792">
        <v>81</v>
      </c>
      <c r="J1792">
        <v>65</v>
      </c>
      <c r="K1792">
        <v>95</v>
      </c>
      <c r="L1792" t="s">
        <v>51</v>
      </c>
      <c r="N1792">
        <f t="shared" si="108"/>
        <v>0</v>
      </c>
      <c r="O1792" t="s">
        <v>51</v>
      </c>
      <c r="P1792">
        <f t="shared" si="109"/>
        <v>0</v>
      </c>
      <c r="Q1792" t="s">
        <v>51</v>
      </c>
      <c r="R1792">
        <f t="shared" si="110"/>
        <v>1</v>
      </c>
      <c r="S1792">
        <f t="shared" si="111"/>
        <v>0</v>
      </c>
      <c r="T1792" t="str">
        <f>IF('Teams-Start'!A1792&gt;=1903,"Y","N")</f>
        <v>Y</v>
      </c>
      <c r="U1792">
        <v>698</v>
      </c>
      <c r="V1792">
        <v>5443</v>
      </c>
      <c r="W1792">
        <v>1442</v>
      </c>
      <c r="X1792">
        <v>236</v>
      </c>
      <c r="Y1792">
        <v>32</v>
      </c>
      <c r="Z1792">
        <v>106</v>
      </c>
      <c r="AA1792">
        <v>539</v>
      </c>
      <c r="AB1792">
        <v>889</v>
      </c>
      <c r="AC1792">
        <v>91</v>
      </c>
      <c r="AD1792">
        <v>63</v>
      </c>
      <c r="AE1792">
        <v>32</v>
      </c>
      <c r="AF1792">
        <v>49</v>
      </c>
      <c r="AG1792">
        <v>797</v>
      </c>
      <c r="AH1792">
        <v>717</v>
      </c>
      <c r="AI1792">
        <v>4.5199999999999996</v>
      </c>
      <c r="AJ1792">
        <v>22</v>
      </c>
      <c r="AK1792">
        <v>6</v>
      </c>
      <c r="AL1792">
        <v>30</v>
      </c>
      <c r="AM1792">
        <v>4285</v>
      </c>
      <c r="AN1792">
        <v>1548</v>
      </c>
      <c r="AO1792">
        <v>141</v>
      </c>
      <c r="AP1792">
        <v>529</v>
      </c>
      <c r="AQ1792">
        <v>725</v>
      </c>
      <c r="AR1792">
        <v>134</v>
      </c>
      <c r="AS1792">
        <v>144</v>
      </c>
      <c r="AT1792">
        <v>0.97799999999999998</v>
      </c>
      <c r="AU1792" t="s">
        <v>538</v>
      </c>
      <c r="AV1792" t="s">
        <v>543</v>
      </c>
      <c r="AW1792">
        <v>2297327</v>
      </c>
      <c r="AX1792">
        <v>97</v>
      </c>
      <c r="AY1792">
        <v>97</v>
      </c>
      <c r="AZ1792" t="s">
        <v>537</v>
      </c>
      <c r="BA1792" t="s">
        <v>537</v>
      </c>
      <c r="BB1792" t="s">
        <v>537</v>
      </c>
    </row>
    <row r="1793" spans="1:54" x14ac:dyDescent="0.25">
      <c r="A1793">
        <v>1980</v>
      </c>
      <c r="B1793" t="s">
        <v>410</v>
      </c>
      <c r="C1793" t="s">
        <v>415</v>
      </c>
      <c r="D1793" t="s">
        <v>416</v>
      </c>
      <c r="E1793" t="str">
        <f>VLOOKUP(D1793,TeamsFranchises!$A$2:$B$121,2,FALSE)</f>
        <v>Chicago White Sox</v>
      </c>
      <c r="F1793" t="s">
        <v>8</v>
      </c>
      <c r="G1793">
        <v>5</v>
      </c>
      <c r="H1793">
        <v>162</v>
      </c>
      <c r="I1793">
        <v>81</v>
      </c>
      <c r="J1793">
        <v>70</v>
      </c>
      <c r="K1793">
        <v>90</v>
      </c>
      <c r="L1793" t="s">
        <v>51</v>
      </c>
      <c r="N1793">
        <f t="shared" si="108"/>
        <v>0</v>
      </c>
      <c r="O1793" t="s">
        <v>51</v>
      </c>
      <c r="P1793">
        <f t="shared" si="109"/>
        <v>0</v>
      </c>
      <c r="Q1793" t="s">
        <v>51</v>
      </c>
      <c r="R1793">
        <f t="shared" si="110"/>
        <v>1</v>
      </c>
      <c r="S1793">
        <f t="shared" si="111"/>
        <v>0</v>
      </c>
      <c r="T1793" t="str">
        <f>IF('Teams-Start'!A1793&gt;=1903,"Y","N")</f>
        <v>Y</v>
      </c>
      <c r="U1793">
        <v>587</v>
      </c>
      <c r="V1793">
        <v>5444</v>
      </c>
      <c r="W1793">
        <v>1408</v>
      </c>
      <c r="X1793">
        <v>255</v>
      </c>
      <c r="Y1793">
        <v>38</v>
      </c>
      <c r="Z1793">
        <v>91</v>
      </c>
      <c r="AA1793">
        <v>399</v>
      </c>
      <c r="AB1793">
        <v>670</v>
      </c>
      <c r="AC1793">
        <v>68</v>
      </c>
      <c r="AD1793">
        <v>54</v>
      </c>
      <c r="AE1793">
        <v>39</v>
      </c>
      <c r="AF1793">
        <v>51</v>
      </c>
      <c r="AG1793">
        <v>722</v>
      </c>
      <c r="AH1793">
        <v>625</v>
      </c>
      <c r="AI1793">
        <v>3.92</v>
      </c>
      <c r="AJ1793">
        <v>32</v>
      </c>
      <c r="AK1793">
        <v>12</v>
      </c>
      <c r="AL1793">
        <v>42</v>
      </c>
      <c r="AM1793">
        <v>4306</v>
      </c>
      <c r="AN1793">
        <v>1434</v>
      </c>
      <c r="AO1793">
        <v>108</v>
      </c>
      <c r="AP1793">
        <v>563</v>
      </c>
      <c r="AQ1793">
        <v>724</v>
      </c>
      <c r="AR1793">
        <v>171</v>
      </c>
      <c r="AS1793">
        <v>162</v>
      </c>
      <c r="AT1793">
        <v>0.97299999999999998</v>
      </c>
      <c r="AU1793" t="s">
        <v>417</v>
      </c>
      <c r="AV1793" t="s">
        <v>450</v>
      </c>
      <c r="AW1793">
        <v>1200365</v>
      </c>
      <c r="AX1793">
        <v>100</v>
      </c>
      <c r="AY1793">
        <v>100</v>
      </c>
      <c r="AZ1793" t="s">
        <v>416</v>
      </c>
      <c r="BA1793" t="s">
        <v>415</v>
      </c>
      <c r="BB1793" t="s">
        <v>415</v>
      </c>
    </row>
    <row r="1794" spans="1:54" x14ac:dyDescent="0.25">
      <c r="A1794">
        <v>1980</v>
      </c>
      <c r="B1794" t="s">
        <v>157</v>
      </c>
      <c r="C1794" t="s">
        <v>161</v>
      </c>
      <c r="D1794" t="s">
        <v>162</v>
      </c>
      <c r="E1794" t="str">
        <f>VLOOKUP(D1794,TeamsFranchises!$A$2:$B$121,2,FALSE)</f>
        <v>Chicago Cubs</v>
      </c>
      <c r="F1794" t="s">
        <v>37</v>
      </c>
      <c r="G1794">
        <v>6</v>
      </c>
      <c r="H1794">
        <v>162</v>
      </c>
      <c r="I1794">
        <v>81</v>
      </c>
      <c r="J1794">
        <v>64</v>
      </c>
      <c r="K1794">
        <v>98</v>
      </c>
      <c r="L1794" t="s">
        <v>51</v>
      </c>
      <c r="N1794">
        <f t="shared" si="108"/>
        <v>0</v>
      </c>
      <c r="O1794" t="s">
        <v>51</v>
      </c>
      <c r="P1794">
        <f t="shared" si="109"/>
        <v>0</v>
      </c>
      <c r="Q1794" t="s">
        <v>51</v>
      </c>
      <c r="R1794">
        <f t="shared" si="110"/>
        <v>1</v>
      </c>
      <c r="S1794">
        <f t="shared" si="111"/>
        <v>0</v>
      </c>
      <c r="T1794" t="str">
        <f>IF('Teams-Start'!A1794&gt;=1903,"Y","N")</f>
        <v>Y</v>
      </c>
      <c r="U1794">
        <v>614</v>
      </c>
      <c r="V1794">
        <v>5619</v>
      </c>
      <c r="W1794">
        <v>1411</v>
      </c>
      <c r="X1794">
        <v>251</v>
      </c>
      <c r="Y1794">
        <v>35</v>
      </c>
      <c r="Z1794">
        <v>107</v>
      </c>
      <c r="AA1794">
        <v>471</v>
      </c>
      <c r="AB1794">
        <v>912</v>
      </c>
      <c r="AC1794">
        <v>93</v>
      </c>
      <c r="AD1794">
        <v>64</v>
      </c>
      <c r="AE1794">
        <v>18</v>
      </c>
      <c r="AF1794">
        <v>40</v>
      </c>
      <c r="AG1794">
        <v>728</v>
      </c>
      <c r="AH1794">
        <v>639</v>
      </c>
      <c r="AI1794">
        <v>3.89</v>
      </c>
      <c r="AJ1794">
        <v>13</v>
      </c>
      <c r="AK1794">
        <v>6</v>
      </c>
      <c r="AL1794">
        <v>35</v>
      </c>
      <c r="AM1794">
        <v>4437</v>
      </c>
      <c r="AN1794">
        <v>1525</v>
      </c>
      <c r="AO1794">
        <v>109</v>
      </c>
      <c r="AP1794">
        <v>589</v>
      </c>
      <c r="AQ1794">
        <v>923</v>
      </c>
      <c r="AR1794">
        <v>174</v>
      </c>
      <c r="AS1794">
        <v>149</v>
      </c>
      <c r="AT1794">
        <v>0.97399999999999998</v>
      </c>
      <c r="AU1794" t="s">
        <v>434</v>
      </c>
      <c r="AV1794" t="s">
        <v>473</v>
      </c>
      <c r="AW1794">
        <v>1206776</v>
      </c>
      <c r="AX1794">
        <v>107</v>
      </c>
      <c r="AY1794">
        <v>109</v>
      </c>
      <c r="AZ1794" t="s">
        <v>162</v>
      </c>
      <c r="BA1794" t="s">
        <v>161</v>
      </c>
      <c r="BB1794" t="s">
        <v>161</v>
      </c>
    </row>
    <row r="1795" spans="1:54" x14ac:dyDescent="0.25">
      <c r="A1795">
        <v>1980</v>
      </c>
      <c r="B1795" t="s">
        <v>157</v>
      </c>
      <c r="C1795" t="s">
        <v>167</v>
      </c>
      <c r="D1795" t="s">
        <v>167</v>
      </c>
      <c r="E1795" t="str">
        <f>VLOOKUP(D1795,TeamsFranchises!$A$2:$B$121,2,FALSE)</f>
        <v>Cincinnati Reds</v>
      </c>
      <c r="F1795" t="s">
        <v>8</v>
      </c>
      <c r="G1795">
        <v>3</v>
      </c>
      <c r="H1795">
        <v>163</v>
      </c>
      <c r="I1795">
        <v>82</v>
      </c>
      <c r="J1795">
        <v>89</v>
      </c>
      <c r="K1795">
        <v>73</v>
      </c>
      <c r="L1795" t="s">
        <v>51</v>
      </c>
      <c r="N1795">
        <f t="shared" ref="N1795:N1858" si="112">IF(M1795="Y",1,0)</f>
        <v>0</v>
      </c>
      <c r="O1795" t="s">
        <v>51</v>
      </c>
      <c r="P1795">
        <f t="shared" ref="P1795:P1858" si="113">IF(O1795="Y",1,0)</f>
        <v>0</v>
      </c>
      <c r="Q1795" t="s">
        <v>51</v>
      </c>
      <c r="R1795">
        <f t="shared" ref="R1795:R1858" si="114">IF(Q1795="N",1,0)</f>
        <v>1</v>
      </c>
      <c r="S1795">
        <f t="shared" ref="S1795:S1858" si="115">IF(Q1795="Y",1,0)</f>
        <v>0</v>
      </c>
      <c r="T1795" t="str">
        <f>IF('Teams-Start'!A1795&gt;=1903,"Y","N")</f>
        <v>Y</v>
      </c>
      <c r="U1795">
        <v>707</v>
      </c>
      <c r="V1795">
        <v>5516</v>
      </c>
      <c r="W1795">
        <v>1445</v>
      </c>
      <c r="X1795">
        <v>256</v>
      </c>
      <c r="Y1795">
        <v>45</v>
      </c>
      <c r="Z1795">
        <v>113</v>
      </c>
      <c r="AA1795">
        <v>537</v>
      </c>
      <c r="AB1795">
        <v>852</v>
      </c>
      <c r="AC1795">
        <v>156</v>
      </c>
      <c r="AD1795">
        <v>43</v>
      </c>
      <c r="AE1795">
        <v>23</v>
      </c>
      <c r="AF1795">
        <v>54</v>
      </c>
      <c r="AG1795">
        <v>670</v>
      </c>
      <c r="AH1795">
        <v>624</v>
      </c>
      <c r="AI1795">
        <v>3.85</v>
      </c>
      <c r="AJ1795">
        <v>30</v>
      </c>
      <c r="AK1795">
        <v>12</v>
      </c>
      <c r="AL1795">
        <v>37</v>
      </c>
      <c r="AM1795">
        <v>4378</v>
      </c>
      <c r="AN1795">
        <v>1404</v>
      </c>
      <c r="AO1795">
        <v>113</v>
      </c>
      <c r="AP1795">
        <v>506</v>
      </c>
      <c r="AQ1795">
        <v>833</v>
      </c>
      <c r="AR1795">
        <v>106</v>
      </c>
      <c r="AS1795">
        <v>144</v>
      </c>
      <c r="AT1795">
        <v>0.98299999999999998</v>
      </c>
      <c r="AU1795" t="s">
        <v>165</v>
      </c>
      <c r="AV1795" t="s">
        <v>565</v>
      </c>
      <c r="AW1795">
        <v>2022450</v>
      </c>
      <c r="AX1795">
        <v>101</v>
      </c>
      <c r="AY1795">
        <v>100</v>
      </c>
      <c r="AZ1795" t="s">
        <v>167</v>
      </c>
      <c r="BA1795" t="s">
        <v>167</v>
      </c>
      <c r="BB1795" t="s">
        <v>167</v>
      </c>
    </row>
    <row r="1796" spans="1:54" x14ac:dyDescent="0.25">
      <c r="A1796">
        <v>1980</v>
      </c>
      <c r="B1796" t="s">
        <v>410</v>
      </c>
      <c r="C1796" t="s">
        <v>64</v>
      </c>
      <c r="D1796" t="s">
        <v>64</v>
      </c>
      <c r="E1796" t="str">
        <f>VLOOKUP(D1796,TeamsFranchises!$A$2:$B$121,2,FALSE)</f>
        <v>Cleveland Indians</v>
      </c>
      <c r="F1796" t="s">
        <v>37</v>
      </c>
      <c r="G1796">
        <v>6</v>
      </c>
      <c r="H1796">
        <v>160</v>
      </c>
      <c r="I1796">
        <v>79</v>
      </c>
      <c r="J1796">
        <v>79</v>
      </c>
      <c r="K1796">
        <v>81</v>
      </c>
      <c r="L1796" t="s">
        <v>51</v>
      </c>
      <c r="N1796">
        <f t="shared" si="112"/>
        <v>0</v>
      </c>
      <c r="O1796" t="s">
        <v>51</v>
      </c>
      <c r="P1796">
        <f t="shared" si="113"/>
        <v>0</v>
      </c>
      <c r="Q1796" t="s">
        <v>51</v>
      </c>
      <c r="R1796">
        <f t="shared" si="114"/>
        <v>1</v>
      </c>
      <c r="S1796">
        <f t="shared" si="115"/>
        <v>0</v>
      </c>
      <c r="T1796" t="str">
        <f>IF('Teams-Start'!A1796&gt;=1903,"Y","N")</f>
        <v>Y</v>
      </c>
      <c r="U1796">
        <v>738</v>
      </c>
      <c r="V1796">
        <v>5470</v>
      </c>
      <c r="W1796">
        <v>1517</v>
      </c>
      <c r="X1796">
        <v>221</v>
      </c>
      <c r="Y1796">
        <v>40</v>
      </c>
      <c r="Z1796">
        <v>89</v>
      </c>
      <c r="AA1796">
        <v>617</v>
      </c>
      <c r="AB1796">
        <v>625</v>
      </c>
      <c r="AC1796">
        <v>118</v>
      </c>
      <c r="AD1796">
        <v>58</v>
      </c>
      <c r="AE1796">
        <v>37</v>
      </c>
      <c r="AF1796">
        <v>74</v>
      </c>
      <c r="AG1796">
        <v>807</v>
      </c>
      <c r="AH1796">
        <v>743</v>
      </c>
      <c r="AI1796">
        <v>4.68</v>
      </c>
      <c r="AJ1796">
        <v>35</v>
      </c>
      <c r="AK1796">
        <v>8</v>
      </c>
      <c r="AL1796">
        <v>32</v>
      </c>
      <c r="AM1796">
        <v>4284</v>
      </c>
      <c r="AN1796">
        <v>1519</v>
      </c>
      <c r="AO1796">
        <v>137</v>
      </c>
      <c r="AP1796">
        <v>552</v>
      </c>
      <c r="AQ1796">
        <v>843</v>
      </c>
      <c r="AR1796">
        <v>105</v>
      </c>
      <c r="AS1796">
        <v>143</v>
      </c>
      <c r="AT1796">
        <v>0.98299999999999998</v>
      </c>
      <c r="AU1796" t="s">
        <v>487</v>
      </c>
      <c r="AV1796" t="s">
        <v>498</v>
      </c>
      <c r="AW1796">
        <v>1033827</v>
      </c>
      <c r="AX1796">
        <v>101</v>
      </c>
      <c r="AY1796">
        <v>102</v>
      </c>
      <c r="AZ1796" t="s">
        <v>64</v>
      </c>
      <c r="BA1796" t="s">
        <v>64</v>
      </c>
      <c r="BB1796" t="s">
        <v>64</v>
      </c>
    </row>
    <row r="1797" spans="1:54" x14ac:dyDescent="0.25">
      <c r="A1797">
        <v>1980</v>
      </c>
      <c r="B1797" t="s">
        <v>410</v>
      </c>
      <c r="C1797" t="s">
        <v>419</v>
      </c>
      <c r="D1797" t="s">
        <v>419</v>
      </c>
      <c r="E1797" t="str">
        <f>VLOOKUP(D1797,TeamsFranchises!$A$2:$B$121,2,FALSE)</f>
        <v>Detroit Tigers</v>
      </c>
      <c r="F1797" t="s">
        <v>37</v>
      </c>
      <c r="G1797">
        <v>4</v>
      </c>
      <c r="H1797">
        <v>163</v>
      </c>
      <c r="I1797">
        <v>82</v>
      </c>
      <c r="J1797">
        <v>84</v>
      </c>
      <c r="K1797">
        <v>78</v>
      </c>
      <c r="L1797" t="s">
        <v>51</v>
      </c>
      <c r="N1797">
        <f t="shared" si="112"/>
        <v>0</v>
      </c>
      <c r="O1797" t="s">
        <v>51</v>
      </c>
      <c r="P1797">
        <f t="shared" si="113"/>
        <v>0</v>
      </c>
      <c r="Q1797" t="s">
        <v>51</v>
      </c>
      <c r="R1797">
        <f t="shared" si="114"/>
        <v>1</v>
      </c>
      <c r="S1797">
        <f t="shared" si="115"/>
        <v>0</v>
      </c>
      <c r="T1797" t="str">
        <f>IF('Teams-Start'!A1797&gt;=1903,"Y","N")</f>
        <v>Y</v>
      </c>
      <c r="U1797">
        <v>830</v>
      </c>
      <c r="V1797">
        <v>5648</v>
      </c>
      <c r="W1797">
        <v>1543</v>
      </c>
      <c r="X1797">
        <v>232</v>
      </c>
      <c r="Y1797">
        <v>53</v>
      </c>
      <c r="Z1797">
        <v>143</v>
      </c>
      <c r="AA1797">
        <v>645</v>
      </c>
      <c r="AB1797">
        <v>844</v>
      </c>
      <c r="AC1797">
        <v>75</v>
      </c>
      <c r="AD1797">
        <v>68</v>
      </c>
      <c r="AE1797">
        <v>33</v>
      </c>
      <c r="AF1797">
        <v>55</v>
      </c>
      <c r="AG1797">
        <v>757</v>
      </c>
      <c r="AH1797">
        <v>693</v>
      </c>
      <c r="AI1797">
        <v>4.25</v>
      </c>
      <c r="AJ1797">
        <v>40</v>
      </c>
      <c r="AK1797">
        <v>9</v>
      </c>
      <c r="AL1797">
        <v>30</v>
      </c>
      <c r="AM1797">
        <v>4402</v>
      </c>
      <c r="AN1797">
        <v>1505</v>
      </c>
      <c r="AO1797">
        <v>152</v>
      </c>
      <c r="AP1797">
        <v>558</v>
      </c>
      <c r="AQ1797">
        <v>741</v>
      </c>
      <c r="AR1797">
        <v>133</v>
      </c>
      <c r="AS1797">
        <v>165</v>
      </c>
      <c r="AT1797">
        <v>0.97899999999999998</v>
      </c>
      <c r="AU1797" t="s">
        <v>420</v>
      </c>
      <c r="AV1797" t="s">
        <v>518</v>
      </c>
      <c r="AW1797">
        <v>1785293</v>
      </c>
      <c r="AX1797">
        <v>102</v>
      </c>
      <c r="AY1797">
        <v>102</v>
      </c>
      <c r="AZ1797" t="s">
        <v>419</v>
      </c>
      <c r="BA1797" t="s">
        <v>419</v>
      </c>
      <c r="BB1797" t="s">
        <v>419</v>
      </c>
    </row>
    <row r="1798" spans="1:54" x14ac:dyDescent="0.25">
      <c r="A1798">
        <v>1980</v>
      </c>
      <c r="B1798" t="s">
        <v>157</v>
      </c>
      <c r="C1798" t="s">
        <v>528</v>
      </c>
      <c r="D1798" t="s">
        <v>528</v>
      </c>
      <c r="E1798" t="str">
        <f>VLOOKUP(D1798,TeamsFranchises!$A$2:$B$121,2,FALSE)</f>
        <v>Houston Astros</v>
      </c>
      <c r="F1798" t="s">
        <v>8</v>
      </c>
      <c r="G1798">
        <v>1</v>
      </c>
      <c r="H1798">
        <v>163</v>
      </c>
      <c r="I1798">
        <v>81</v>
      </c>
      <c r="J1798">
        <v>93</v>
      </c>
      <c r="K1798">
        <v>70</v>
      </c>
      <c r="L1798" t="s">
        <v>76</v>
      </c>
      <c r="N1798">
        <f t="shared" si="112"/>
        <v>0</v>
      </c>
      <c r="O1798" t="s">
        <v>51</v>
      </c>
      <c r="P1798">
        <f t="shared" si="113"/>
        <v>0</v>
      </c>
      <c r="Q1798" t="s">
        <v>51</v>
      </c>
      <c r="R1798">
        <f t="shared" si="114"/>
        <v>1</v>
      </c>
      <c r="S1798">
        <f t="shared" si="115"/>
        <v>0</v>
      </c>
      <c r="T1798" t="str">
        <f>IF('Teams-Start'!A1798&gt;=1903,"Y","N")</f>
        <v>Y</v>
      </c>
      <c r="U1798">
        <v>637</v>
      </c>
      <c r="V1798">
        <v>5566</v>
      </c>
      <c r="W1798">
        <v>1455</v>
      </c>
      <c r="X1798">
        <v>231</v>
      </c>
      <c r="Y1798">
        <v>67</v>
      </c>
      <c r="Z1798">
        <v>75</v>
      </c>
      <c r="AA1798">
        <v>540</v>
      </c>
      <c r="AB1798">
        <v>755</v>
      </c>
      <c r="AC1798">
        <v>194</v>
      </c>
      <c r="AD1798">
        <v>74</v>
      </c>
      <c r="AE1798">
        <v>13</v>
      </c>
      <c r="AF1798">
        <v>45</v>
      </c>
      <c r="AG1798">
        <v>589</v>
      </c>
      <c r="AH1798">
        <v>511</v>
      </c>
      <c r="AI1798">
        <v>3.1</v>
      </c>
      <c r="AJ1798">
        <v>31</v>
      </c>
      <c r="AK1798">
        <v>18</v>
      </c>
      <c r="AL1798">
        <v>41</v>
      </c>
      <c r="AM1798">
        <v>4448</v>
      </c>
      <c r="AN1798">
        <v>1367</v>
      </c>
      <c r="AO1798">
        <v>69</v>
      </c>
      <c r="AP1798">
        <v>466</v>
      </c>
      <c r="AQ1798">
        <v>929</v>
      </c>
      <c r="AR1798">
        <v>140</v>
      </c>
      <c r="AS1798">
        <v>145</v>
      </c>
      <c r="AT1798">
        <v>0.97799999999999998</v>
      </c>
      <c r="AU1798" t="s">
        <v>539</v>
      </c>
      <c r="AV1798" t="s">
        <v>540</v>
      </c>
      <c r="AW1798">
        <v>2278217</v>
      </c>
      <c r="AX1798">
        <v>92</v>
      </c>
      <c r="AY1798">
        <v>91</v>
      </c>
      <c r="AZ1798" t="s">
        <v>528</v>
      </c>
      <c r="BA1798" t="s">
        <v>528</v>
      </c>
      <c r="BB1798" t="s">
        <v>528</v>
      </c>
    </row>
    <row r="1799" spans="1:54" x14ac:dyDescent="0.25">
      <c r="A1799">
        <v>1980</v>
      </c>
      <c r="B1799" t="s">
        <v>410</v>
      </c>
      <c r="C1799" t="s">
        <v>509</v>
      </c>
      <c r="D1799" t="s">
        <v>548</v>
      </c>
      <c r="E1799" t="str">
        <f>VLOOKUP(D1799,TeamsFranchises!$A$2:$B$121,2,FALSE)</f>
        <v>Kansas City Royals</v>
      </c>
      <c r="F1799" t="s">
        <v>8</v>
      </c>
      <c r="G1799">
        <v>1</v>
      </c>
      <c r="H1799">
        <v>162</v>
      </c>
      <c r="I1799">
        <v>81</v>
      </c>
      <c r="J1799">
        <v>97</v>
      </c>
      <c r="K1799">
        <v>65</v>
      </c>
      <c r="L1799" t="s">
        <v>76</v>
      </c>
      <c r="N1799">
        <f t="shared" si="112"/>
        <v>0</v>
      </c>
      <c r="O1799" t="s">
        <v>76</v>
      </c>
      <c r="P1799">
        <f t="shared" si="113"/>
        <v>1</v>
      </c>
      <c r="Q1799" t="s">
        <v>51</v>
      </c>
      <c r="R1799">
        <f t="shared" si="114"/>
        <v>1</v>
      </c>
      <c r="S1799">
        <f t="shared" si="115"/>
        <v>0</v>
      </c>
      <c r="T1799" t="str">
        <f>IF('Teams-Start'!A1799&gt;=1903,"Y","N")</f>
        <v>Y</v>
      </c>
      <c r="U1799">
        <v>809</v>
      </c>
      <c r="V1799">
        <v>5714</v>
      </c>
      <c r="W1799">
        <v>1633</v>
      </c>
      <c r="X1799">
        <v>266</v>
      </c>
      <c r="Y1799">
        <v>59</v>
      </c>
      <c r="Z1799">
        <v>115</v>
      </c>
      <c r="AA1799">
        <v>508</v>
      </c>
      <c r="AB1799">
        <v>709</v>
      </c>
      <c r="AC1799">
        <v>185</v>
      </c>
      <c r="AD1799">
        <v>43</v>
      </c>
      <c r="AE1799">
        <v>38</v>
      </c>
      <c r="AF1799">
        <v>63</v>
      </c>
      <c r="AG1799">
        <v>694</v>
      </c>
      <c r="AH1799">
        <v>621</v>
      </c>
      <c r="AI1799">
        <v>3.83</v>
      </c>
      <c r="AJ1799">
        <v>37</v>
      </c>
      <c r="AK1799">
        <v>10</v>
      </c>
      <c r="AL1799">
        <v>42</v>
      </c>
      <c r="AM1799">
        <v>4378</v>
      </c>
      <c r="AN1799">
        <v>1496</v>
      </c>
      <c r="AO1799">
        <v>129</v>
      </c>
      <c r="AP1799">
        <v>465</v>
      </c>
      <c r="AQ1799">
        <v>614</v>
      </c>
      <c r="AR1799">
        <v>141</v>
      </c>
      <c r="AS1799">
        <v>150</v>
      </c>
      <c r="AT1799">
        <v>0.97799999999999998</v>
      </c>
      <c r="AU1799" t="s">
        <v>549</v>
      </c>
      <c r="AV1799" t="s">
        <v>570</v>
      </c>
      <c r="AW1799">
        <v>2288714</v>
      </c>
      <c r="AX1799">
        <v>100</v>
      </c>
      <c r="AY1799">
        <v>100</v>
      </c>
      <c r="AZ1799" t="s">
        <v>548</v>
      </c>
      <c r="BA1799" t="s">
        <v>509</v>
      </c>
      <c r="BB1799" t="s">
        <v>509</v>
      </c>
    </row>
    <row r="1800" spans="1:54" x14ac:dyDescent="0.25">
      <c r="A1800">
        <v>1980</v>
      </c>
      <c r="B1800" t="s">
        <v>157</v>
      </c>
      <c r="C1800" t="s">
        <v>511</v>
      </c>
      <c r="D1800" t="s">
        <v>260</v>
      </c>
      <c r="E1800" t="str">
        <f>VLOOKUP(D1800,TeamsFranchises!$A$2:$B$121,2,FALSE)</f>
        <v>Los Angeles Dodgers</v>
      </c>
      <c r="F1800" t="s">
        <v>8</v>
      </c>
      <c r="G1800">
        <v>2</v>
      </c>
      <c r="H1800">
        <v>163</v>
      </c>
      <c r="I1800">
        <v>82</v>
      </c>
      <c r="J1800">
        <v>92</v>
      </c>
      <c r="K1800">
        <v>71</v>
      </c>
      <c r="L1800" t="s">
        <v>51</v>
      </c>
      <c r="N1800">
        <f t="shared" si="112"/>
        <v>0</v>
      </c>
      <c r="O1800" t="s">
        <v>51</v>
      </c>
      <c r="P1800">
        <f t="shared" si="113"/>
        <v>0</v>
      </c>
      <c r="Q1800" t="s">
        <v>51</v>
      </c>
      <c r="R1800">
        <f t="shared" si="114"/>
        <v>1</v>
      </c>
      <c r="S1800">
        <f t="shared" si="115"/>
        <v>0</v>
      </c>
      <c r="T1800" t="str">
        <f>IF('Teams-Start'!A1800&gt;=1903,"Y","N")</f>
        <v>Y</v>
      </c>
      <c r="U1800">
        <v>663</v>
      </c>
      <c r="V1800">
        <v>5568</v>
      </c>
      <c r="W1800">
        <v>1462</v>
      </c>
      <c r="X1800">
        <v>209</v>
      </c>
      <c r="Y1800">
        <v>24</v>
      </c>
      <c r="Z1800">
        <v>148</v>
      </c>
      <c r="AA1800">
        <v>492</v>
      </c>
      <c r="AB1800">
        <v>846</v>
      </c>
      <c r="AC1800">
        <v>123</v>
      </c>
      <c r="AD1800">
        <v>72</v>
      </c>
      <c r="AE1800">
        <v>24</v>
      </c>
      <c r="AF1800">
        <v>41</v>
      </c>
      <c r="AG1800">
        <v>591</v>
      </c>
      <c r="AH1800">
        <v>531</v>
      </c>
      <c r="AI1800">
        <v>3.25</v>
      </c>
      <c r="AJ1800">
        <v>24</v>
      </c>
      <c r="AK1800">
        <v>19</v>
      </c>
      <c r="AL1800">
        <v>42</v>
      </c>
      <c r="AM1800">
        <v>4418</v>
      </c>
      <c r="AN1800">
        <v>1358</v>
      </c>
      <c r="AO1800">
        <v>105</v>
      </c>
      <c r="AP1800">
        <v>480</v>
      </c>
      <c r="AQ1800">
        <v>835</v>
      </c>
      <c r="AR1800">
        <v>123</v>
      </c>
      <c r="AS1800">
        <v>149</v>
      </c>
      <c r="AT1800">
        <v>0.98099999999999998</v>
      </c>
      <c r="AU1800" t="s">
        <v>512</v>
      </c>
      <c r="AV1800" t="s">
        <v>531</v>
      </c>
      <c r="AW1800">
        <v>3249287</v>
      </c>
      <c r="AX1800">
        <v>99</v>
      </c>
      <c r="AY1800">
        <v>98</v>
      </c>
      <c r="AZ1800" t="s">
        <v>260</v>
      </c>
      <c r="BA1800" t="s">
        <v>511</v>
      </c>
      <c r="BB1800" t="s">
        <v>511</v>
      </c>
    </row>
    <row r="1801" spans="1:54" x14ac:dyDescent="0.25">
      <c r="A1801">
        <v>1980</v>
      </c>
      <c r="B1801" t="s">
        <v>410</v>
      </c>
      <c r="C1801" t="s">
        <v>426</v>
      </c>
      <c r="D1801" t="s">
        <v>426</v>
      </c>
      <c r="E1801" t="str">
        <f>VLOOKUP(D1801,TeamsFranchises!$A$2:$B$121,2,FALSE)</f>
        <v>Minnesota Twins</v>
      </c>
      <c r="F1801" t="s">
        <v>8</v>
      </c>
      <c r="G1801">
        <v>3</v>
      </c>
      <c r="H1801">
        <v>161</v>
      </c>
      <c r="I1801">
        <v>80</v>
      </c>
      <c r="J1801">
        <v>77</v>
      </c>
      <c r="K1801">
        <v>84</v>
      </c>
      <c r="L1801" t="s">
        <v>51</v>
      </c>
      <c r="N1801">
        <f t="shared" si="112"/>
        <v>0</v>
      </c>
      <c r="O1801" t="s">
        <v>51</v>
      </c>
      <c r="P1801">
        <f t="shared" si="113"/>
        <v>0</v>
      </c>
      <c r="Q1801" t="s">
        <v>51</v>
      </c>
      <c r="R1801">
        <f t="shared" si="114"/>
        <v>1</v>
      </c>
      <c r="S1801">
        <f t="shared" si="115"/>
        <v>0</v>
      </c>
      <c r="T1801" t="str">
        <f>IF('Teams-Start'!A1801&gt;=1903,"Y","N")</f>
        <v>Y</v>
      </c>
      <c r="U1801">
        <v>670</v>
      </c>
      <c r="V1801">
        <v>5530</v>
      </c>
      <c r="W1801">
        <v>1468</v>
      </c>
      <c r="X1801">
        <v>252</v>
      </c>
      <c r="Y1801">
        <v>46</v>
      </c>
      <c r="Z1801">
        <v>99</v>
      </c>
      <c r="AA1801">
        <v>436</v>
      </c>
      <c r="AB1801">
        <v>703</v>
      </c>
      <c r="AC1801">
        <v>62</v>
      </c>
      <c r="AD1801">
        <v>46</v>
      </c>
      <c r="AE1801">
        <v>21</v>
      </c>
      <c r="AF1801">
        <v>51</v>
      </c>
      <c r="AG1801">
        <v>724</v>
      </c>
      <c r="AH1801">
        <v>634</v>
      </c>
      <c r="AI1801">
        <v>3.93</v>
      </c>
      <c r="AJ1801">
        <v>35</v>
      </c>
      <c r="AK1801">
        <v>9</v>
      </c>
      <c r="AL1801">
        <v>30</v>
      </c>
      <c r="AM1801">
        <v>4353</v>
      </c>
      <c r="AN1801">
        <v>1502</v>
      </c>
      <c r="AO1801">
        <v>120</v>
      </c>
      <c r="AP1801">
        <v>468</v>
      </c>
      <c r="AQ1801">
        <v>744</v>
      </c>
      <c r="AR1801">
        <v>148</v>
      </c>
      <c r="AS1801">
        <v>192</v>
      </c>
      <c r="AT1801">
        <v>0.97699999999999998</v>
      </c>
      <c r="AU1801" t="s">
        <v>523</v>
      </c>
      <c r="AV1801" t="s">
        <v>524</v>
      </c>
      <c r="AW1801">
        <v>769206</v>
      </c>
      <c r="AX1801">
        <v>108</v>
      </c>
      <c r="AY1801">
        <v>108</v>
      </c>
      <c r="AZ1801" t="s">
        <v>426</v>
      </c>
      <c r="BA1801" t="s">
        <v>426</v>
      </c>
      <c r="BB1801" t="s">
        <v>426</v>
      </c>
    </row>
    <row r="1802" spans="1:54" x14ac:dyDescent="0.25">
      <c r="A1802">
        <v>1980</v>
      </c>
      <c r="B1802" t="s">
        <v>410</v>
      </c>
      <c r="C1802" t="s">
        <v>563</v>
      </c>
      <c r="D1802" t="s">
        <v>282</v>
      </c>
      <c r="E1802" t="str">
        <f>VLOOKUP(D1802,TeamsFranchises!$A$2:$B$121,2,FALSE)</f>
        <v>Milwaukee Brewers</v>
      </c>
      <c r="F1802" t="s">
        <v>37</v>
      </c>
      <c r="G1802">
        <v>3</v>
      </c>
      <c r="H1802">
        <v>162</v>
      </c>
      <c r="I1802">
        <v>82</v>
      </c>
      <c r="J1802">
        <v>86</v>
      </c>
      <c r="K1802">
        <v>76</v>
      </c>
      <c r="L1802" t="s">
        <v>51</v>
      </c>
      <c r="N1802">
        <f t="shared" si="112"/>
        <v>0</v>
      </c>
      <c r="O1802" t="s">
        <v>51</v>
      </c>
      <c r="P1802">
        <f t="shared" si="113"/>
        <v>0</v>
      </c>
      <c r="Q1802" t="s">
        <v>51</v>
      </c>
      <c r="R1802">
        <f t="shared" si="114"/>
        <v>1</v>
      </c>
      <c r="S1802">
        <f t="shared" si="115"/>
        <v>0</v>
      </c>
      <c r="T1802" t="str">
        <f>IF('Teams-Start'!A1802&gt;=1903,"Y","N")</f>
        <v>Y</v>
      </c>
      <c r="U1802">
        <v>811</v>
      </c>
      <c r="V1802">
        <v>5653</v>
      </c>
      <c r="W1802">
        <v>1555</v>
      </c>
      <c r="X1802">
        <v>298</v>
      </c>
      <c r="Y1802">
        <v>36</v>
      </c>
      <c r="Z1802">
        <v>203</v>
      </c>
      <c r="AA1802">
        <v>455</v>
      </c>
      <c r="AB1802">
        <v>745</v>
      </c>
      <c r="AC1802">
        <v>131</v>
      </c>
      <c r="AD1802">
        <v>56</v>
      </c>
      <c r="AE1802">
        <v>25</v>
      </c>
      <c r="AF1802">
        <v>51</v>
      </c>
      <c r="AG1802">
        <v>682</v>
      </c>
      <c r="AH1802">
        <v>597</v>
      </c>
      <c r="AI1802">
        <v>3.71</v>
      </c>
      <c r="AJ1802">
        <v>48</v>
      </c>
      <c r="AK1802">
        <v>14</v>
      </c>
      <c r="AL1802">
        <v>30</v>
      </c>
      <c r="AM1802">
        <v>4350</v>
      </c>
      <c r="AN1802">
        <v>1530</v>
      </c>
      <c r="AO1802">
        <v>137</v>
      </c>
      <c r="AP1802">
        <v>420</v>
      </c>
      <c r="AQ1802">
        <v>575</v>
      </c>
      <c r="AR1802">
        <v>147</v>
      </c>
      <c r="AS1802">
        <v>189</v>
      </c>
      <c r="AT1802">
        <v>0.97699999999999998</v>
      </c>
      <c r="AU1802" t="s">
        <v>281</v>
      </c>
      <c r="AV1802" t="s">
        <v>501</v>
      </c>
      <c r="AW1802">
        <v>1857408</v>
      </c>
      <c r="AX1802">
        <v>97</v>
      </c>
      <c r="AY1802">
        <v>96</v>
      </c>
      <c r="AZ1802" t="s">
        <v>282</v>
      </c>
      <c r="BA1802" t="s">
        <v>282</v>
      </c>
      <c r="BB1802" t="s">
        <v>282</v>
      </c>
    </row>
    <row r="1803" spans="1:54" x14ac:dyDescent="0.25">
      <c r="A1803">
        <v>1980</v>
      </c>
      <c r="B1803" t="s">
        <v>157</v>
      </c>
      <c r="C1803" t="s">
        <v>551</v>
      </c>
      <c r="D1803" t="s">
        <v>398</v>
      </c>
      <c r="E1803" t="str">
        <f>VLOOKUP(D1803,TeamsFranchises!$A$2:$B$121,2,FALSE)</f>
        <v>Washington Nationals</v>
      </c>
      <c r="F1803" t="s">
        <v>37</v>
      </c>
      <c r="G1803">
        <v>2</v>
      </c>
      <c r="H1803">
        <v>162</v>
      </c>
      <c r="I1803">
        <v>80</v>
      </c>
      <c r="J1803">
        <v>90</v>
      </c>
      <c r="K1803">
        <v>72</v>
      </c>
      <c r="L1803" t="s">
        <v>51</v>
      </c>
      <c r="N1803">
        <f t="shared" si="112"/>
        <v>0</v>
      </c>
      <c r="O1803" t="s">
        <v>51</v>
      </c>
      <c r="P1803">
        <f t="shared" si="113"/>
        <v>0</v>
      </c>
      <c r="Q1803" t="s">
        <v>51</v>
      </c>
      <c r="R1803">
        <f t="shared" si="114"/>
        <v>1</v>
      </c>
      <c r="S1803">
        <f t="shared" si="115"/>
        <v>0</v>
      </c>
      <c r="T1803" t="str">
        <f>IF('Teams-Start'!A1803&gt;=1903,"Y","N")</f>
        <v>Y</v>
      </c>
      <c r="U1803">
        <v>694</v>
      </c>
      <c r="V1803">
        <v>5465</v>
      </c>
      <c r="W1803">
        <v>1407</v>
      </c>
      <c r="X1803">
        <v>250</v>
      </c>
      <c r="Y1803">
        <v>61</v>
      </c>
      <c r="Z1803">
        <v>114</v>
      </c>
      <c r="AA1803">
        <v>547</v>
      </c>
      <c r="AB1803">
        <v>865</v>
      </c>
      <c r="AC1803">
        <v>237</v>
      </c>
      <c r="AD1803">
        <v>82</v>
      </c>
      <c r="AE1803">
        <v>20</v>
      </c>
      <c r="AF1803">
        <v>56</v>
      </c>
      <c r="AG1803">
        <v>629</v>
      </c>
      <c r="AH1803">
        <v>563</v>
      </c>
      <c r="AI1803">
        <v>3.48</v>
      </c>
      <c r="AJ1803">
        <v>33</v>
      </c>
      <c r="AK1803">
        <v>15</v>
      </c>
      <c r="AL1803">
        <v>36</v>
      </c>
      <c r="AM1803">
        <v>4370</v>
      </c>
      <c r="AN1803">
        <v>1447</v>
      </c>
      <c r="AO1803">
        <v>100</v>
      </c>
      <c r="AP1803">
        <v>460</v>
      </c>
      <c r="AQ1803">
        <v>823</v>
      </c>
      <c r="AR1803">
        <v>144</v>
      </c>
      <c r="AS1803">
        <v>126</v>
      </c>
      <c r="AT1803">
        <v>0.97699999999999998</v>
      </c>
      <c r="AU1803" t="s">
        <v>552</v>
      </c>
      <c r="AV1803" t="s">
        <v>572</v>
      </c>
      <c r="AW1803">
        <v>2208175</v>
      </c>
      <c r="AX1803">
        <v>100</v>
      </c>
      <c r="AY1803">
        <v>99</v>
      </c>
      <c r="AZ1803" t="s">
        <v>551</v>
      </c>
      <c r="BA1803" t="s">
        <v>551</v>
      </c>
      <c r="BB1803" t="s">
        <v>551</v>
      </c>
    </row>
    <row r="1804" spans="1:54" x14ac:dyDescent="0.25">
      <c r="A1804">
        <v>1980</v>
      </c>
      <c r="B1804" t="s">
        <v>410</v>
      </c>
      <c r="C1804" t="s">
        <v>436</v>
      </c>
      <c r="D1804" t="s">
        <v>412</v>
      </c>
      <c r="E1804" t="str">
        <f>VLOOKUP(D1804,TeamsFranchises!$A$2:$B$121,2,FALSE)</f>
        <v>New York Yankees</v>
      </c>
      <c r="F1804" t="s">
        <v>37</v>
      </c>
      <c r="G1804">
        <v>1</v>
      </c>
      <c r="H1804">
        <v>162</v>
      </c>
      <c r="I1804">
        <v>81</v>
      </c>
      <c r="J1804">
        <v>103</v>
      </c>
      <c r="K1804">
        <v>59</v>
      </c>
      <c r="L1804" t="s">
        <v>76</v>
      </c>
      <c r="N1804">
        <f t="shared" si="112"/>
        <v>0</v>
      </c>
      <c r="O1804" t="s">
        <v>51</v>
      </c>
      <c r="P1804">
        <f t="shared" si="113"/>
        <v>0</v>
      </c>
      <c r="Q1804" t="s">
        <v>51</v>
      </c>
      <c r="R1804">
        <f t="shared" si="114"/>
        <v>1</v>
      </c>
      <c r="S1804">
        <f t="shared" si="115"/>
        <v>0</v>
      </c>
      <c r="T1804" t="str">
        <f>IF('Teams-Start'!A1804&gt;=1903,"Y","N")</f>
        <v>Y</v>
      </c>
      <c r="U1804">
        <v>820</v>
      </c>
      <c r="V1804">
        <v>5553</v>
      </c>
      <c r="W1804">
        <v>1484</v>
      </c>
      <c r="X1804">
        <v>239</v>
      </c>
      <c r="Y1804">
        <v>34</v>
      </c>
      <c r="Z1804">
        <v>189</v>
      </c>
      <c r="AA1804">
        <v>643</v>
      </c>
      <c r="AB1804">
        <v>739</v>
      </c>
      <c r="AC1804">
        <v>86</v>
      </c>
      <c r="AD1804">
        <v>36</v>
      </c>
      <c r="AE1804">
        <v>28</v>
      </c>
      <c r="AF1804">
        <v>54</v>
      </c>
      <c r="AG1804">
        <v>662</v>
      </c>
      <c r="AH1804">
        <v>583</v>
      </c>
      <c r="AI1804">
        <v>3.58</v>
      </c>
      <c r="AJ1804">
        <v>29</v>
      </c>
      <c r="AK1804">
        <v>15</v>
      </c>
      <c r="AL1804">
        <v>50</v>
      </c>
      <c r="AM1804">
        <v>4393</v>
      </c>
      <c r="AN1804">
        <v>1433</v>
      </c>
      <c r="AO1804">
        <v>102</v>
      </c>
      <c r="AP1804">
        <v>463</v>
      </c>
      <c r="AQ1804">
        <v>845</v>
      </c>
      <c r="AR1804">
        <v>138</v>
      </c>
      <c r="AS1804">
        <v>160</v>
      </c>
      <c r="AT1804">
        <v>0.97799999999999998</v>
      </c>
      <c r="AU1804" t="s">
        <v>459</v>
      </c>
      <c r="AV1804" t="s">
        <v>571</v>
      </c>
      <c r="AW1804">
        <v>2627417</v>
      </c>
      <c r="AX1804">
        <v>98</v>
      </c>
      <c r="AY1804">
        <v>97</v>
      </c>
      <c r="AZ1804" t="s">
        <v>412</v>
      </c>
      <c r="BA1804" t="s">
        <v>436</v>
      </c>
      <c r="BB1804" t="s">
        <v>436</v>
      </c>
    </row>
    <row r="1805" spans="1:54" x14ac:dyDescent="0.25">
      <c r="A1805">
        <v>1980</v>
      </c>
      <c r="B1805" t="s">
        <v>157</v>
      </c>
      <c r="C1805" t="s">
        <v>532</v>
      </c>
      <c r="D1805" t="s">
        <v>533</v>
      </c>
      <c r="E1805" t="str">
        <f>VLOOKUP(D1805,TeamsFranchises!$A$2:$B$121,2,FALSE)</f>
        <v>New York Mets</v>
      </c>
      <c r="F1805" t="s">
        <v>37</v>
      </c>
      <c r="G1805">
        <v>5</v>
      </c>
      <c r="H1805">
        <v>162</v>
      </c>
      <c r="I1805">
        <v>82</v>
      </c>
      <c r="J1805">
        <v>67</v>
      </c>
      <c r="K1805">
        <v>95</v>
      </c>
      <c r="L1805" t="s">
        <v>51</v>
      </c>
      <c r="N1805">
        <f t="shared" si="112"/>
        <v>0</v>
      </c>
      <c r="O1805" t="s">
        <v>51</v>
      </c>
      <c r="P1805">
        <f t="shared" si="113"/>
        <v>0</v>
      </c>
      <c r="Q1805" t="s">
        <v>51</v>
      </c>
      <c r="R1805">
        <f t="shared" si="114"/>
        <v>1</v>
      </c>
      <c r="S1805">
        <f t="shared" si="115"/>
        <v>0</v>
      </c>
      <c r="T1805" t="str">
        <f>IF('Teams-Start'!A1805&gt;=1903,"Y","N")</f>
        <v>Y</v>
      </c>
      <c r="U1805">
        <v>611</v>
      </c>
      <c r="V1805">
        <v>5478</v>
      </c>
      <c r="W1805">
        <v>1407</v>
      </c>
      <c r="X1805">
        <v>218</v>
      </c>
      <c r="Y1805">
        <v>41</v>
      </c>
      <c r="Z1805">
        <v>61</v>
      </c>
      <c r="AA1805">
        <v>501</v>
      </c>
      <c r="AB1805">
        <v>840</v>
      </c>
      <c r="AC1805">
        <v>158</v>
      </c>
      <c r="AD1805">
        <v>99</v>
      </c>
      <c r="AE1805">
        <v>25</v>
      </c>
      <c r="AF1805">
        <v>53</v>
      </c>
      <c r="AG1805">
        <v>702</v>
      </c>
      <c r="AH1805">
        <v>621</v>
      </c>
      <c r="AI1805">
        <v>3.85</v>
      </c>
      <c r="AJ1805">
        <v>17</v>
      </c>
      <c r="AK1805">
        <v>9</v>
      </c>
      <c r="AL1805">
        <v>33</v>
      </c>
      <c r="AM1805">
        <v>4354</v>
      </c>
      <c r="AN1805">
        <v>1473</v>
      </c>
      <c r="AO1805">
        <v>140</v>
      </c>
      <c r="AP1805">
        <v>510</v>
      </c>
      <c r="AQ1805">
        <v>886</v>
      </c>
      <c r="AR1805">
        <v>154</v>
      </c>
      <c r="AS1805">
        <v>132</v>
      </c>
      <c r="AT1805">
        <v>0.97499999999999998</v>
      </c>
      <c r="AU1805" t="s">
        <v>534</v>
      </c>
      <c r="AV1805" t="s">
        <v>536</v>
      </c>
      <c r="AW1805">
        <v>1192073</v>
      </c>
      <c r="AX1805">
        <v>97</v>
      </c>
      <c r="AY1805">
        <v>98</v>
      </c>
      <c r="AZ1805" t="s">
        <v>533</v>
      </c>
      <c r="BA1805" t="s">
        <v>532</v>
      </c>
      <c r="BB1805" t="s">
        <v>532</v>
      </c>
    </row>
    <row r="1806" spans="1:54" x14ac:dyDescent="0.25">
      <c r="A1806">
        <v>1980</v>
      </c>
      <c r="B1806" t="s">
        <v>410</v>
      </c>
      <c r="C1806" t="s">
        <v>423</v>
      </c>
      <c r="D1806" t="s">
        <v>423</v>
      </c>
      <c r="E1806" t="str">
        <f>VLOOKUP(D1806,TeamsFranchises!$A$2:$B$121,2,FALSE)</f>
        <v>Oakland Athletics</v>
      </c>
      <c r="F1806" t="s">
        <v>8</v>
      </c>
      <c r="G1806">
        <v>2</v>
      </c>
      <c r="H1806">
        <v>162</v>
      </c>
      <c r="I1806">
        <v>81</v>
      </c>
      <c r="J1806">
        <v>83</v>
      </c>
      <c r="K1806">
        <v>79</v>
      </c>
      <c r="L1806" t="s">
        <v>51</v>
      </c>
      <c r="N1806">
        <f t="shared" si="112"/>
        <v>0</v>
      </c>
      <c r="O1806" t="s">
        <v>51</v>
      </c>
      <c r="P1806">
        <f t="shared" si="113"/>
        <v>0</v>
      </c>
      <c r="Q1806" t="s">
        <v>51</v>
      </c>
      <c r="R1806">
        <f t="shared" si="114"/>
        <v>1</v>
      </c>
      <c r="S1806">
        <f t="shared" si="115"/>
        <v>0</v>
      </c>
      <c r="T1806" t="str">
        <f>IF('Teams-Start'!A1806&gt;=1903,"Y","N")</f>
        <v>Y</v>
      </c>
      <c r="U1806">
        <v>686</v>
      </c>
      <c r="V1806">
        <v>5495</v>
      </c>
      <c r="W1806">
        <v>1424</v>
      </c>
      <c r="X1806">
        <v>212</v>
      </c>
      <c r="Y1806">
        <v>35</v>
      </c>
      <c r="Z1806">
        <v>137</v>
      </c>
      <c r="AA1806">
        <v>506</v>
      </c>
      <c r="AB1806">
        <v>824</v>
      </c>
      <c r="AC1806">
        <v>175</v>
      </c>
      <c r="AD1806">
        <v>82</v>
      </c>
      <c r="AE1806">
        <v>19</v>
      </c>
      <c r="AF1806">
        <v>41</v>
      </c>
      <c r="AG1806">
        <v>642</v>
      </c>
      <c r="AH1806">
        <v>566</v>
      </c>
      <c r="AI1806">
        <v>3.46</v>
      </c>
      <c r="AJ1806">
        <v>94</v>
      </c>
      <c r="AK1806">
        <v>9</v>
      </c>
      <c r="AL1806">
        <v>13</v>
      </c>
      <c r="AM1806">
        <v>4415</v>
      </c>
      <c r="AN1806">
        <v>1347</v>
      </c>
      <c r="AO1806">
        <v>142</v>
      </c>
      <c r="AP1806">
        <v>521</v>
      </c>
      <c r="AQ1806">
        <v>769</v>
      </c>
      <c r="AR1806">
        <v>130</v>
      </c>
      <c r="AS1806">
        <v>115</v>
      </c>
      <c r="AT1806">
        <v>0.97899999999999998</v>
      </c>
      <c r="AU1806" t="s">
        <v>546</v>
      </c>
      <c r="AV1806" t="s">
        <v>547</v>
      </c>
      <c r="AW1806">
        <v>842259</v>
      </c>
      <c r="AX1806">
        <v>93</v>
      </c>
      <c r="AY1806">
        <v>93</v>
      </c>
      <c r="AZ1806" t="s">
        <v>423</v>
      </c>
      <c r="BA1806" t="s">
        <v>423</v>
      </c>
      <c r="BB1806" t="s">
        <v>423</v>
      </c>
    </row>
    <row r="1807" spans="1:54" x14ac:dyDescent="0.25">
      <c r="A1807">
        <v>1980</v>
      </c>
      <c r="B1807" t="s">
        <v>157</v>
      </c>
      <c r="C1807" t="s">
        <v>122</v>
      </c>
      <c r="D1807" t="s">
        <v>122</v>
      </c>
      <c r="E1807" t="str">
        <f>VLOOKUP(D1807,TeamsFranchises!$A$2:$B$121,2,FALSE)</f>
        <v>Philadelphia Phillies</v>
      </c>
      <c r="F1807" t="s">
        <v>37</v>
      </c>
      <c r="G1807">
        <v>1</v>
      </c>
      <c r="H1807">
        <v>162</v>
      </c>
      <c r="I1807">
        <v>81</v>
      </c>
      <c r="J1807">
        <v>91</v>
      </c>
      <c r="K1807">
        <v>71</v>
      </c>
      <c r="L1807" t="s">
        <v>76</v>
      </c>
      <c r="N1807">
        <f t="shared" si="112"/>
        <v>0</v>
      </c>
      <c r="O1807" t="s">
        <v>76</v>
      </c>
      <c r="P1807">
        <f t="shared" si="113"/>
        <v>1</v>
      </c>
      <c r="Q1807" t="s">
        <v>76</v>
      </c>
      <c r="R1807">
        <f t="shared" si="114"/>
        <v>0</v>
      </c>
      <c r="S1807">
        <f t="shared" si="115"/>
        <v>1</v>
      </c>
      <c r="T1807" t="str">
        <f>IF('Teams-Start'!A1807&gt;=1903,"Y","N")</f>
        <v>Y</v>
      </c>
      <c r="U1807">
        <v>728</v>
      </c>
      <c r="V1807">
        <v>5625</v>
      </c>
      <c r="W1807">
        <v>1517</v>
      </c>
      <c r="X1807">
        <v>272</v>
      </c>
      <c r="Y1807">
        <v>54</v>
      </c>
      <c r="Z1807">
        <v>117</v>
      </c>
      <c r="AA1807">
        <v>472</v>
      </c>
      <c r="AB1807">
        <v>708</v>
      </c>
      <c r="AC1807">
        <v>140</v>
      </c>
      <c r="AD1807">
        <v>62</v>
      </c>
      <c r="AE1807">
        <v>33</v>
      </c>
      <c r="AF1807">
        <v>58</v>
      </c>
      <c r="AG1807">
        <v>639</v>
      </c>
      <c r="AH1807">
        <v>564</v>
      </c>
      <c r="AI1807">
        <v>3.43</v>
      </c>
      <c r="AJ1807">
        <v>25</v>
      </c>
      <c r="AK1807">
        <v>8</v>
      </c>
      <c r="AL1807">
        <v>40</v>
      </c>
      <c r="AM1807">
        <v>4440</v>
      </c>
      <c r="AN1807">
        <v>1419</v>
      </c>
      <c r="AO1807">
        <v>87</v>
      </c>
      <c r="AP1807">
        <v>530</v>
      </c>
      <c r="AQ1807">
        <v>889</v>
      </c>
      <c r="AR1807">
        <v>136</v>
      </c>
      <c r="AS1807">
        <v>136</v>
      </c>
      <c r="AT1807">
        <v>0.97899999999999998</v>
      </c>
      <c r="AU1807" t="s">
        <v>358</v>
      </c>
      <c r="AV1807" t="s">
        <v>566</v>
      </c>
      <c r="AW1807">
        <v>2651650</v>
      </c>
      <c r="AX1807">
        <v>105</v>
      </c>
      <c r="AY1807">
        <v>105</v>
      </c>
      <c r="AZ1807" t="s">
        <v>122</v>
      </c>
      <c r="BA1807" t="s">
        <v>122</v>
      </c>
      <c r="BB1807" t="s">
        <v>122</v>
      </c>
    </row>
    <row r="1808" spans="1:54" x14ac:dyDescent="0.25">
      <c r="A1808">
        <v>1980</v>
      </c>
      <c r="B1808" t="s">
        <v>157</v>
      </c>
      <c r="C1808" t="s">
        <v>229</v>
      </c>
      <c r="D1808" t="s">
        <v>229</v>
      </c>
      <c r="E1808" t="str">
        <f>VLOOKUP(D1808,TeamsFranchises!$A$2:$B$121,2,FALSE)</f>
        <v>Pittsburgh Pirates</v>
      </c>
      <c r="F1808" t="s">
        <v>37</v>
      </c>
      <c r="G1808">
        <v>3</v>
      </c>
      <c r="H1808">
        <v>162</v>
      </c>
      <c r="I1808">
        <v>81</v>
      </c>
      <c r="J1808">
        <v>83</v>
      </c>
      <c r="K1808">
        <v>79</v>
      </c>
      <c r="L1808" t="s">
        <v>51</v>
      </c>
      <c r="N1808">
        <f t="shared" si="112"/>
        <v>0</v>
      </c>
      <c r="O1808" t="s">
        <v>51</v>
      </c>
      <c r="P1808">
        <f t="shared" si="113"/>
        <v>0</v>
      </c>
      <c r="Q1808" t="s">
        <v>51</v>
      </c>
      <c r="R1808">
        <f t="shared" si="114"/>
        <v>1</v>
      </c>
      <c r="S1808">
        <f t="shared" si="115"/>
        <v>0</v>
      </c>
      <c r="T1808" t="str">
        <f>IF('Teams-Start'!A1808&gt;=1903,"Y","N")</f>
        <v>Y</v>
      </c>
      <c r="U1808">
        <v>666</v>
      </c>
      <c r="V1808">
        <v>5517</v>
      </c>
      <c r="W1808">
        <v>1469</v>
      </c>
      <c r="X1808">
        <v>249</v>
      </c>
      <c r="Y1808">
        <v>38</v>
      </c>
      <c r="Z1808">
        <v>116</v>
      </c>
      <c r="AA1808">
        <v>452</v>
      </c>
      <c r="AB1808">
        <v>760</v>
      </c>
      <c r="AC1808">
        <v>209</v>
      </c>
      <c r="AD1808">
        <v>102</v>
      </c>
      <c r="AE1808">
        <v>25</v>
      </c>
      <c r="AF1808">
        <v>56</v>
      </c>
      <c r="AG1808">
        <v>646</v>
      </c>
      <c r="AH1808">
        <v>580</v>
      </c>
      <c r="AI1808">
        <v>3.58</v>
      </c>
      <c r="AJ1808">
        <v>25</v>
      </c>
      <c r="AK1808">
        <v>8</v>
      </c>
      <c r="AL1808">
        <v>43</v>
      </c>
      <c r="AM1808">
        <v>4375</v>
      </c>
      <c r="AN1808">
        <v>1422</v>
      </c>
      <c r="AO1808">
        <v>110</v>
      </c>
      <c r="AP1808">
        <v>451</v>
      </c>
      <c r="AQ1808">
        <v>832</v>
      </c>
      <c r="AR1808">
        <v>137</v>
      </c>
      <c r="AS1808">
        <v>154</v>
      </c>
      <c r="AT1808">
        <v>0.97799999999999998</v>
      </c>
      <c r="AU1808" t="s">
        <v>390</v>
      </c>
      <c r="AV1808" t="s">
        <v>567</v>
      </c>
      <c r="AW1808">
        <v>1646757</v>
      </c>
      <c r="AX1808">
        <v>103</v>
      </c>
      <c r="AY1808">
        <v>102</v>
      </c>
      <c r="AZ1808" t="s">
        <v>229</v>
      </c>
      <c r="BA1808" t="s">
        <v>229</v>
      </c>
      <c r="BB1808" t="s">
        <v>229</v>
      </c>
    </row>
    <row r="1809" spans="1:54" x14ac:dyDescent="0.25">
      <c r="A1809">
        <v>1980</v>
      </c>
      <c r="B1809" t="s">
        <v>157</v>
      </c>
      <c r="C1809" t="s">
        <v>554</v>
      </c>
      <c r="D1809" t="s">
        <v>555</v>
      </c>
      <c r="E1809" t="str">
        <f>VLOOKUP(D1809,TeamsFranchises!$A$2:$B$121,2,FALSE)</f>
        <v>San Diego Padres</v>
      </c>
      <c r="F1809" t="s">
        <v>8</v>
      </c>
      <c r="G1809">
        <v>6</v>
      </c>
      <c r="H1809">
        <v>163</v>
      </c>
      <c r="I1809">
        <v>81</v>
      </c>
      <c r="J1809">
        <v>73</v>
      </c>
      <c r="K1809">
        <v>89</v>
      </c>
      <c r="L1809" t="s">
        <v>51</v>
      </c>
      <c r="N1809">
        <f t="shared" si="112"/>
        <v>0</v>
      </c>
      <c r="O1809" t="s">
        <v>51</v>
      </c>
      <c r="P1809">
        <f t="shared" si="113"/>
        <v>0</v>
      </c>
      <c r="Q1809" t="s">
        <v>51</v>
      </c>
      <c r="R1809">
        <f t="shared" si="114"/>
        <v>1</v>
      </c>
      <c r="S1809">
        <f t="shared" si="115"/>
        <v>0</v>
      </c>
      <c r="T1809" t="str">
        <f>IF('Teams-Start'!A1809&gt;=1903,"Y","N")</f>
        <v>Y</v>
      </c>
      <c r="U1809">
        <v>591</v>
      </c>
      <c r="V1809">
        <v>5540</v>
      </c>
      <c r="W1809">
        <v>1410</v>
      </c>
      <c r="X1809">
        <v>195</v>
      </c>
      <c r="Y1809">
        <v>43</v>
      </c>
      <c r="Z1809">
        <v>67</v>
      </c>
      <c r="AA1809">
        <v>563</v>
      </c>
      <c r="AB1809">
        <v>791</v>
      </c>
      <c r="AC1809">
        <v>239</v>
      </c>
      <c r="AD1809">
        <v>73</v>
      </c>
      <c r="AE1809">
        <v>21</v>
      </c>
      <c r="AF1809">
        <v>38</v>
      </c>
      <c r="AG1809">
        <v>654</v>
      </c>
      <c r="AH1809">
        <v>595</v>
      </c>
      <c r="AI1809">
        <v>3.65</v>
      </c>
      <c r="AJ1809">
        <v>19</v>
      </c>
      <c r="AK1809">
        <v>9</v>
      </c>
      <c r="AL1809">
        <v>39</v>
      </c>
      <c r="AM1809">
        <v>4399</v>
      </c>
      <c r="AN1809">
        <v>1474</v>
      </c>
      <c r="AO1809">
        <v>97</v>
      </c>
      <c r="AP1809">
        <v>536</v>
      </c>
      <c r="AQ1809">
        <v>728</v>
      </c>
      <c r="AR1809">
        <v>132</v>
      </c>
      <c r="AS1809">
        <v>157</v>
      </c>
      <c r="AT1809">
        <v>0.98</v>
      </c>
      <c r="AU1809" t="s">
        <v>556</v>
      </c>
      <c r="AV1809" t="s">
        <v>557</v>
      </c>
      <c r="AW1809">
        <v>1139026</v>
      </c>
      <c r="AX1809">
        <v>94</v>
      </c>
      <c r="AY1809">
        <v>95</v>
      </c>
      <c r="AZ1809" t="s">
        <v>555</v>
      </c>
      <c r="BA1809" t="s">
        <v>554</v>
      </c>
      <c r="BB1809" t="s">
        <v>554</v>
      </c>
    </row>
    <row r="1810" spans="1:54" x14ac:dyDescent="0.25">
      <c r="A1810">
        <v>1980</v>
      </c>
      <c r="B1810" t="s">
        <v>410</v>
      </c>
      <c r="C1810" t="s">
        <v>573</v>
      </c>
      <c r="D1810" t="s">
        <v>573</v>
      </c>
      <c r="E1810" t="str">
        <f>VLOOKUP(D1810,TeamsFranchises!$A$2:$B$121,2,FALSE)</f>
        <v>Seattle Mariners</v>
      </c>
      <c r="F1810" t="s">
        <v>8</v>
      </c>
      <c r="G1810">
        <v>7</v>
      </c>
      <c r="H1810">
        <v>163</v>
      </c>
      <c r="I1810">
        <v>81</v>
      </c>
      <c r="J1810">
        <v>59</v>
      </c>
      <c r="K1810">
        <v>103</v>
      </c>
      <c r="L1810" t="s">
        <v>51</v>
      </c>
      <c r="N1810">
        <f t="shared" si="112"/>
        <v>0</v>
      </c>
      <c r="O1810" t="s">
        <v>51</v>
      </c>
      <c r="P1810">
        <f t="shared" si="113"/>
        <v>0</v>
      </c>
      <c r="Q1810" t="s">
        <v>51</v>
      </c>
      <c r="R1810">
        <f t="shared" si="114"/>
        <v>1</v>
      </c>
      <c r="S1810">
        <f t="shared" si="115"/>
        <v>0</v>
      </c>
      <c r="T1810" t="str">
        <f>IF('Teams-Start'!A1810&gt;=1903,"Y","N")</f>
        <v>Y</v>
      </c>
      <c r="U1810">
        <v>610</v>
      </c>
      <c r="V1810">
        <v>5489</v>
      </c>
      <c r="W1810">
        <v>1359</v>
      </c>
      <c r="X1810">
        <v>211</v>
      </c>
      <c r="Y1810">
        <v>35</v>
      </c>
      <c r="Z1810">
        <v>104</v>
      </c>
      <c r="AA1810">
        <v>483</v>
      </c>
      <c r="AB1810">
        <v>727</v>
      </c>
      <c r="AC1810">
        <v>116</v>
      </c>
      <c r="AD1810">
        <v>62</v>
      </c>
      <c r="AE1810">
        <v>19</v>
      </c>
      <c r="AF1810">
        <v>44</v>
      </c>
      <c r="AG1810">
        <v>793</v>
      </c>
      <c r="AH1810">
        <v>709</v>
      </c>
      <c r="AI1810">
        <v>4.38</v>
      </c>
      <c r="AJ1810">
        <v>31</v>
      </c>
      <c r="AK1810">
        <v>7</v>
      </c>
      <c r="AL1810">
        <v>26</v>
      </c>
      <c r="AM1810">
        <v>4372</v>
      </c>
      <c r="AN1810">
        <v>1565</v>
      </c>
      <c r="AO1810">
        <v>159</v>
      </c>
      <c r="AP1810">
        <v>540</v>
      </c>
      <c r="AQ1810">
        <v>703</v>
      </c>
      <c r="AR1810">
        <v>149</v>
      </c>
      <c r="AS1810">
        <v>189</v>
      </c>
      <c r="AT1810">
        <v>0.97699999999999998</v>
      </c>
      <c r="AU1810" t="s">
        <v>574</v>
      </c>
      <c r="AV1810" t="s">
        <v>575</v>
      </c>
      <c r="AW1810">
        <v>836204</v>
      </c>
      <c r="AX1810">
        <v>101</v>
      </c>
      <c r="AY1810">
        <v>103</v>
      </c>
      <c r="AZ1810" t="s">
        <v>573</v>
      </c>
      <c r="BA1810" t="s">
        <v>573</v>
      </c>
      <c r="BB1810" t="s">
        <v>573</v>
      </c>
    </row>
    <row r="1811" spans="1:54" x14ac:dyDescent="0.25">
      <c r="A1811">
        <v>1980</v>
      </c>
      <c r="B1811" t="s">
        <v>157</v>
      </c>
      <c r="C1811" t="s">
        <v>514</v>
      </c>
      <c r="D1811" t="s">
        <v>243</v>
      </c>
      <c r="E1811" t="str">
        <f>VLOOKUP(D1811,TeamsFranchises!$A$2:$B$121,2,FALSE)</f>
        <v>San Francisco Giants</v>
      </c>
      <c r="F1811" t="s">
        <v>8</v>
      </c>
      <c r="G1811">
        <v>5</v>
      </c>
      <c r="H1811">
        <v>161</v>
      </c>
      <c r="I1811">
        <v>81</v>
      </c>
      <c r="J1811">
        <v>75</v>
      </c>
      <c r="K1811">
        <v>86</v>
      </c>
      <c r="L1811" t="s">
        <v>51</v>
      </c>
      <c r="N1811">
        <f t="shared" si="112"/>
        <v>0</v>
      </c>
      <c r="O1811" t="s">
        <v>51</v>
      </c>
      <c r="P1811">
        <f t="shared" si="113"/>
        <v>0</v>
      </c>
      <c r="Q1811" t="s">
        <v>51</v>
      </c>
      <c r="R1811">
        <f t="shared" si="114"/>
        <v>1</v>
      </c>
      <c r="S1811">
        <f t="shared" si="115"/>
        <v>0</v>
      </c>
      <c r="T1811" t="str">
        <f>IF('Teams-Start'!A1811&gt;=1903,"Y","N")</f>
        <v>Y</v>
      </c>
      <c r="U1811">
        <v>573</v>
      </c>
      <c r="V1811">
        <v>5368</v>
      </c>
      <c r="W1811">
        <v>1310</v>
      </c>
      <c r="X1811">
        <v>199</v>
      </c>
      <c r="Y1811">
        <v>44</v>
      </c>
      <c r="Z1811">
        <v>80</v>
      </c>
      <c r="AA1811">
        <v>509</v>
      </c>
      <c r="AB1811">
        <v>840</v>
      </c>
      <c r="AC1811">
        <v>100</v>
      </c>
      <c r="AD1811">
        <v>58</v>
      </c>
      <c r="AE1811">
        <v>14</v>
      </c>
      <c r="AF1811">
        <v>54</v>
      </c>
      <c r="AG1811">
        <v>634</v>
      </c>
      <c r="AH1811">
        <v>556</v>
      </c>
      <c r="AI1811">
        <v>3.46</v>
      </c>
      <c r="AJ1811">
        <v>27</v>
      </c>
      <c r="AK1811">
        <v>10</v>
      </c>
      <c r="AL1811">
        <v>35</v>
      </c>
      <c r="AM1811">
        <v>4345</v>
      </c>
      <c r="AN1811">
        <v>1446</v>
      </c>
      <c r="AO1811">
        <v>92</v>
      </c>
      <c r="AP1811">
        <v>492</v>
      </c>
      <c r="AQ1811">
        <v>811</v>
      </c>
      <c r="AR1811">
        <v>159</v>
      </c>
      <c r="AS1811">
        <v>124</v>
      </c>
      <c r="AT1811">
        <v>0.97499999999999998</v>
      </c>
      <c r="AU1811" t="s">
        <v>515</v>
      </c>
      <c r="AV1811" t="s">
        <v>517</v>
      </c>
      <c r="AW1811">
        <v>1096115</v>
      </c>
      <c r="AX1811">
        <v>97</v>
      </c>
      <c r="AY1811">
        <v>98</v>
      </c>
      <c r="AZ1811" t="s">
        <v>243</v>
      </c>
      <c r="BA1811" t="s">
        <v>514</v>
      </c>
      <c r="BB1811" t="s">
        <v>514</v>
      </c>
    </row>
    <row r="1812" spans="1:54" x14ac:dyDescent="0.25">
      <c r="A1812">
        <v>1980</v>
      </c>
      <c r="B1812" t="s">
        <v>157</v>
      </c>
      <c r="C1812" t="s">
        <v>396</v>
      </c>
      <c r="D1812" t="s">
        <v>154</v>
      </c>
      <c r="E1812" t="str">
        <f>VLOOKUP(D1812,TeamsFranchises!$A$2:$B$121,2,FALSE)</f>
        <v>St. Louis Cardinals</v>
      </c>
      <c r="F1812" t="s">
        <v>37</v>
      </c>
      <c r="G1812">
        <v>4</v>
      </c>
      <c r="H1812">
        <v>162</v>
      </c>
      <c r="I1812">
        <v>81</v>
      </c>
      <c r="J1812">
        <v>74</v>
      </c>
      <c r="K1812">
        <v>88</v>
      </c>
      <c r="L1812" t="s">
        <v>51</v>
      </c>
      <c r="N1812">
        <f t="shared" si="112"/>
        <v>0</v>
      </c>
      <c r="O1812" t="s">
        <v>51</v>
      </c>
      <c r="P1812">
        <f t="shared" si="113"/>
        <v>0</v>
      </c>
      <c r="Q1812" t="s">
        <v>51</v>
      </c>
      <c r="R1812">
        <f t="shared" si="114"/>
        <v>1</v>
      </c>
      <c r="S1812">
        <f t="shared" si="115"/>
        <v>0</v>
      </c>
      <c r="T1812" t="str">
        <f>IF('Teams-Start'!A1812&gt;=1903,"Y","N")</f>
        <v>Y</v>
      </c>
      <c r="U1812">
        <v>738</v>
      </c>
      <c r="V1812">
        <v>5608</v>
      </c>
      <c r="W1812">
        <v>1541</v>
      </c>
      <c r="X1812">
        <v>300</v>
      </c>
      <c r="Y1812">
        <v>49</v>
      </c>
      <c r="Z1812">
        <v>101</v>
      </c>
      <c r="AA1812">
        <v>451</v>
      </c>
      <c r="AB1812">
        <v>781</v>
      </c>
      <c r="AC1812">
        <v>117</v>
      </c>
      <c r="AD1812">
        <v>54</v>
      </c>
      <c r="AE1812">
        <v>21</v>
      </c>
      <c r="AF1812">
        <v>49</v>
      </c>
      <c r="AG1812">
        <v>710</v>
      </c>
      <c r="AH1812">
        <v>632</v>
      </c>
      <c r="AI1812">
        <v>3.93</v>
      </c>
      <c r="AJ1812">
        <v>34</v>
      </c>
      <c r="AK1812">
        <v>9</v>
      </c>
      <c r="AL1812">
        <v>27</v>
      </c>
      <c r="AM1812">
        <v>4341</v>
      </c>
      <c r="AN1812">
        <v>1454</v>
      </c>
      <c r="AO1812">
        <v>90</v>
      </c>
      <c r="AP1812">
        <v>495</v>
      </c>
      <c r="AQ1812">
        <v>664</v>
      </c>
      <c r="AR1812">
        <v>122</v>
      </c>
      <c r="AS1812">
        <v>174</v>
      </c>
      <c r="AT1812">
        <v>0.98099999999999998</v>
      </c>
      <c r="AU1812" t="s">
        <v>409</v>
      </c>
      <c r="AV1812" t="s">
        <v>545</v>
      </c>
      <c r="AW1812">
        <v>1385147</v>
      </c>
      <c r="AX1812">
        <v>104</v>
      </c>
      <c r="AY1812">
        <v>103</v>
      </c>
      <c r="AZ1812" t="s">
        <v>154</v>
      </c>
      <c r="BA1812" t="s">
        <v>396</v>
      </c>
      <c r="BB1812" t="s">
        <v>396</v>
      </c>
    </row>
    <row r="1813" spans="1:54" x14ac:dyDescent="0.25">
      <c r="A1813">
        <v>1980</v>
      </c>
      <c r="B1813" t="s">
        <v>410</v>
      </c>
      <c r="C1813" t="s">
        <v>526</v>
      </c>
      <c r="D1813" t="s">
        <v>526</v>
      </c>
      <c r="E1813" t="str">
        <f>VLOOKUP(D1813,TeamsFranchises!$A$2:$B$121,2,FALSE)</f>
        <v>Texas Rangers</v>
      </c>
      <c r="F1813" t="s">
        <v>8</v>
      </c>
      <c r="G1813">
        <v>4</v>
      </c>
      <c r="H1813">
        <v>163</v>
      </c>
      <c r="I1813">
        <v>80</v>
      </c>
      <c r="J1813">
        <v>76</v>
      </c>
      <c r="K1813">
        <v>85</v>
      </c>
      <c r="L1813" t="s">
        <v>51</v>
      </c>
      <c r="N1813">
        <f t="shared" si="112"/>
        <v>0</v>
      </c>
      <c r="O1813" t="s">
        <v>51</v>
      </c>
      <c r="P1813">
        <f t="shared" si="113"/>
        <v>0</v>
      </c>
      <c r="Q1813" t="s">
        <v>51</v>
      </c>
      <c r="R1813">
        <f t="shared" si="114"/>
        <v>1</v>
      </c>
      <c r="S1813">
        <f t="shared" si="115"/>
        <v>0</v>
      </c>
      <c r="T1813" t="str">
        <f>IF('Teams-Start'!A1813&gt;=1903,"Y","N")</f>
        <v>Y</v>
      </c>
      <c r="U1813">
        <v>756</v>
      </c>
      <c r="V1813">
        <v>5690</v>
      </c>
      <c r="W1813">
        <v>1616</v>
      </c>
      <c r="X1813">
        <v>263</v>
      </c>
      <c r="Y1813">
        <v>27</v>
      </c>
      <c r="Z1813">
        <v>124</v>
      </c>
      <c r="AA1813">
        <v>480</v>
      </c>
      <c r="AB1813">
        <v>589</v>
      </c>
      <c r="AC1813">
        <v>91</v>
      </c>
      <c r="AD1813">
        <v>49</v>
      </c>
      <c r="AE1813">
        <v>23</v>
      </c>
      <c r="AF1813">
        <v>56</v>
      </c>
      <c r="AG1813">
        <v>752</v>
      </c>
      <c r="AH1813">
        <v>649</v>
      </c>
      <c r="AI1813">
        <v>4.0199999999999996</v>
      </c>
      <c r="AJ1813">
        <v>35</v>
      </c>
      <c r="AK1813">
        <v>6</v>
      </c>
      <c r="AL1813">
        <v>25</v>
      </c>
      <c r="AM1813">
        <v>4355</v>
      </c>
      <c r="AN1813">
        <v>1561</v>
      </c>
      <c r="AO1813">
        <v>119</v>
      </c>
      <c r="AP1813">
        <v>519</v>
      </c>
      <c r="AQ1813">
        <v>890</v>
      </c>
      <c r="AR1813">
        <v>147</v>
      </c>
      <c r="AS1813">
        <v>169</v>
      </c>
      <c r="AT1813">
        <v>0.97699999999999998</v>
      </c>
      <c r="AU1813" t="s">
        <v>568</v>
      </c>
      <c r="AV1813" t="s">
        <v>569</v>
      </c>
      <c r="AW1813">
        <v>1198175</v>
      </c>
      <c r="AX1813">
        <v>97</v>
      </c>
      <c r="AY1813">
        <v>96</v>
      </c>
      <c r="AZ1813" t="s">
        <v>526</v>
      </c>
      <c r="BA1813" t="s">
        <v>526</v>
      </c>
      <c r="BB1813" t="s">
        <v>526</v>
      </c>
    </row>
    <row r="1814" spans="1:54" x14ac:dyDescent="0.25">
      <c r="A1814">
        <v>1980</v>
      </c>
      <c r="B1814" t="s">
        <v>410</v>
      </c>
      <c r="C1814" t="s">
        <v>576</v>
      </c>
      <c r="D1814" t="s">
        <v>576</v>
      </c>
      <c r="E1814" t="str">
        <f>VLOOKUP(D1814,TeamsFranchises!$A$2:$B$121,2,FALSE)</f>
        <v>Toronto Blue Jays</v>
      </c>
      <c r="F1814" t="s">
        <v>37</v>
      </c>
      <c r="G1814">
        <v>7</v>
      </c>
      <c r="H1814">
        <v>162</v>
      </c>
      <c r="I1814">
        <v>81</v>
      </c>
      <c r="J1814">
        <v>67</v>
      </c>
      <c r="K1814">
        <v>95</v>
      </c>
      <c r="L1814" t="s">
        <v>51</v>
      </c>
      <c r="N1814">
        <f t="shared" si="112"/>
        <v>0</v>
      </c>
      <c r="O1814" t="s">
        <v>51</v>
      </c>
      <c r="P1814">
        <f t="shared" si="113"/>
        <v>0</v>
      </c>
      <c r="Q1814" t="s">
        <v>51</v>
      </c>
      <c r="R1814">
        <f t="shared" si="114"/>
        <v>1</v>
      </c>
      <c r="S1814">
        <f t="shared" si="115"/>
        <v>0</v>
      </c>
      <c r="T1814" t="str">
        <f>IF('Teams-Start'!A1814&gt;=1903,"Y","N")</f>
        <v>Y</v>
      </c>
      <c r="U1814">
        <v>624</v>
      </c>
      <c r="V1814">
        <v>5571</v>
      </c>
      <c r="W1814">
        <v>1398</v>
      </c>
      <c r="X1814">
        <v>249</v>
      </c>
      <c r="Y1814">
        <v>53</v>
      </c>
      <c r="Z1814">
        <v>126</v>
      </c>
      <c r="AA1814">
        <v>448</v>
      </c>
      <c r="AB1814">
        <v>813</v>
      </c>
      <c r="AC1814">
        <v>67</v>
      </c>
      <c r="AD1814">
        <v>72</v>
      </c>
      <c r="AE1814">
        <v>33</v>
      </c>
      <c r="AF1814">
        <v>34</v>
      </c>
      <c r="AG1814">
        <v>762</v>
      </c>
      <c r="AH1814">
        <v>683</v>
      </c>
      <c r="AI1814">
        <v>4.1900000000000004</v>
      </c>
      <c r="AJ1814">
        <v>39</v>
      </c>
      <c r="AK1814">
        <v>9</v>
      </c>
      <c r="AL1814">
        <v>23</v>
      </c>
      <c r="AM1814">
        <v>4398</v>
      </c>
      <c r="AN1814">
        <v>1523</v>
      </c>
      <c r="AO1814">
        <v>135</v>
      </c>
      <c r="AP1814">
        <v>635</v>
      </c>
      <c r="AQ1814">
        <v>705</v>
      </c>
      <c r="AR1814">
        <v>133</v>
      </c>
      <c r="AS1814">
        <v>206</v>
      </c>
      <c r="AT1814">
        <v>0.97899999999999998</v>
      </c>
      <c r="AU1814" t="s">
        <v>577</v>
      </c>
      <c r="AV1814" t="s">
        <v>578</v>
      </c>
      <c r="AW1814">
        <v>1400327</v>
      </c>
      <c r="AX1814">
        <v>105</v>
      </c>
      <c r="AY1814">
        <v>107</v>
      </c>
      <c r="AZ1814" t="s">
        <v>576</v>
      </c>
      <c r="BA1814" t="s">
        <v>576</v>
      </c>
      <c r="BB1814" t="s">
        <v>576</v>
      </c>
    </row>
    <row r="1815" spans="1:54" x14ac:dyDescent="0.25">
      <c r="A1815">
        <v>1981</v>
      </c>
      <c r="B1815" t="s">
        <v>157</v>
      </c>
      <c r="C1815" t="s">
        <v>159</v>
      </c>
      <c r="D1815" t="s">
        <v>159</v>
      </c>
      <c r="E1815" t="str">
        <f>VLOOKUP(D1815,TeamsFranchises!$A$2:$B$121,2,FALSE)</f>
        <v>Atlanta Braves</v>
      </c>
      <c r="F1815" t="s">
        <v>8</v>
      </c>
      <c r="G1815">
        <v>5</v>
      </c>
      <c r="H1815">
        <v>107</v>
      </c>
      <c r="I1815">
        <v>50</v>
      </c>
      <c r="J1815">
        <v>50</v>
      </c>
      <c r="K1815">
        <v>56</v>
      </c>
      <c r="L1815" t="s">
        <v>51</v>
      </c>
      <c r="N1815">
        <f t="shared" si="112"/>
        <v>0</v>
      </c>
      <c r="O1815" t="s">
        <v>51</v>
      </c>
      <c r="P1815">
        <f t="shared" si="113"/>
        <v>0</v>
      </c>
      <c r="Q1815" t="s">
        <v>51</v>
      </c>
      <c r="R1815">
        <f t="shared" si="114"/>
        <v>1</v>
      </c>
      <c r="S1815">
        <f t="shared" si="115"/>
        <v>0</v>
      </c>
      <c r="T1815" t="str">
        <f>IF('Teams-Start'!A1815&gt;=1903,"Y","N")</f>
        <v>Y</v>
      </c>
      <c r="U1815">
        <v>395</v>
      </c>
      <c r="V1815">
        <v>3642</v>
      </c>
      <c r="W1815">
        <v>886</v>
      </c>
      <c r="X1815">
        <v>148</v>
      </c>
      <c r="Y1815">
        <v>22</v>
      </c>
      <c r="Z1815">
        <v>64</v>
      </c>
      <c r="AA1815">
        <v>321</v>
      </c>
      <c r="AB1815">
        <v>540</v>
      </c>
      <c r="AC1815">
        <v>98</v>
      </c>
      <c r="AD1815">
        <v>39</v>
      </c>
      <c r="AE1815">
        <v>18</v>
      </c>
      <c r="AF1815">
        <v>18</v>
      </c>
      <c r="AG1815">
        <v>416</v>
      </c>
      <c r="AH1815">
        <v>371</v>
      </c>
      <c r="AI1815">
        <v>3.45</v>
      </c>
      <c r="AJ1815">
        <v>11</v>
      </c>
      <c r="AK1815">
        <v>4</v>
      </c>
      <c r="AL1815">
        <v>24</v>
      </c>
      <c r="AM1815">
        <v>2904</v>
      </c>
      <c r="AN1815">
        <v>936</v>
      </c>
      <c r="AO1815">
        <v>62</v>
      </c>
      <c r="AP1815">
        <v>330</v>
      </c>
      <c r="AQ1815">
        <v>471</v>
      </c>
      <c r="AR1815">
        <v>102</v>
      </c>
      <c r="AS1815">
        <v>93</v>
      </c>
      <c r="AT1815">
        <v>0.97599999999999998</v>
      </c>
      <c r="AU1815" t="s">
        <v>541</v>
      </c>
      <c r="AV1815" t="s">
        <v>542</v>
      </c>
      <c r="AW1815">
        <v>535418</v>
      </c>
      <c r="AX1815">
        <v>102</v>
      </c>
      <c r="AY1815">
        <v>103</v>
      </c>
      <c r="AZ1815" t="s">
        <v>159</v>
      </c>
      <c r="BA1815" t="s">
        <v>159</v>
      </c>
      <c r="BB1815" t="s">
        <v>159</v>
      </c>
    </row>
    <row r="1816" spans="1:54" x14ac:dyDescent="0.25">
      <c r="A1816">
        <v>1981</v>
      </c>
      <c r="B1816" t="s">
        <v>410</v>
      </c>
      <c r="C1816" t="s">
        <v>95</v>
      </c>
      <c r="D1816" t="s">
        <v>95</v>
      </c>
      <c r="E1816" t="str">
        <f>VLOOKUP(D1816,TeamsFranchises!$A$2:$B$121,2,FALSE)</f>
        <v>Baltimore Orioles</v>
      </c>
      <c r="F1816" t="s">
        <v>37</v>
      </c>
      <c r="G1816">
        <v>2</v>
      </c>
      <c r="H1816">
        <v>105</v>
      </c>
      <c r="I1816">
        <v>55</v>
      </c>
      <c r="J1816">
        <v>59</v>
      </c>
      <c r="K1816">
        <v>46</v>
      </c>
      <c r="L1816" t="s">
        <v>51</v>
      </c>
      <c r="N1816">
        <f t="shared" si="112"/>
        <v>0</v>
      </c>
      <c r="O1816" t="s">
        <v>51</v>
      </c>
      <c r="P1816">
        <f t="shared" si="113"/>
        <v>0</v>
      </c>
      <c r="Q1816" t="s">
        <v>51</v>
      </c>
      <c r="R1816">
        <f t="shared" si="114"/>
        <v>1</v>
      </c>
      <c r="S1816">
        <f t="shared" si="115"/>
        <v>0</v>
      </c>
      <c r="T1816" t="str">
        <f>IF('Teams-Start'!A1816&gt;=1903,"Y","N")</f>
        <v>Y</v>
      </c>
      <c r="U1816">
        <v>429</v>
      </c>
      <c r="V1816">
        <v>3516</v>
      </c>
      <c r="W1816">
        <v>883</v>
      </c>
      <c r="X1816">
        <v>165</v>
      </c>
      <c r="Y1816">
        <v>11</v>
      </c>
      <c r="Z1816">
        <v>88</v>
      </c>
      <c r="AA1816">
        <v>404</v>
      </c>
      <c r="AB1816">
        <v>454</v>
      </c>
      <c r="AC1816">
        <v>41</v>
      </c>
      <c r="AD1816">
        <v>34</v>
      </c>
      <c r="AE1816">
        <v>15</v>
      </c>
      <c r="AF1816">
        <v>24</v>
      </c>
      <c r="AG1816">
        <v>437</v>
      </c>
      <c r="AH1816">
        <v>386</v>
      </c>
      <c r="AI1816">
        <v>3.7</v>
      </c>
      <c r="AJ1816">
        <v>25</v>
      </c>
      <c r="AK1816">
        <v>10</v>
      </c>
      <c r="AL1816">
        <v>23</v>
      </c>
      <c r="AM1816">
        <v>2820</v>
      </c>
      <c r="AN1816">
        <v>923</v>
      </c>
      <c r="AO1816">
        <v>83</v>
      </c>
      <c r="AP1816">
        <v>347</v>
      </c>
      <c r="AQ1816">
        <v>489</v>
      </c>
      <c r="AR1816">
        <v>68</v>
      </c>
      <c r="AS1816">
        <v>114</v>
      </c>
      <c r="AT1816">
        <v>0.98299999999999998</v>
      </c>
      <c r="AU1816" t="s">
        <v>218</v>
      </c>
      <c r="AV1816" t="s">
        <v>504</v>
      </c>
      <c r="AW1816">
        <v>1024247</v>
      </c>
      <c r="AX1816">
        <v>100</v>
      </c>
      <c r="AY1816">
        <v>99</v>
      </c>
      <c r="AZ1816" t="s">
        <v>95</v>
      </c>
      <c r="BA1816" t="s">
        <v>95</v>
      </c>
      <c r="BB1816" t="s">
        <v>95</v>
      </c>
    </row>
    <row r="1817" spans="1:54" x14ac:dyDescent="0.25">
      <c r="A1817">
        <v>1981</v>
      </c>
      <c r="B1817" t="s">
        <v>410</v>
      </c>
      <c r="C1817" t="s">
        <v>54</v>
      </c>
      <c r="D1817" t="s">
        <v>54</v>
      </c>
      <c r="E1817" t="str">
        <f>VLOOKUP(D1817,TeamsFranchises!$A$2:$B$121,2,FALSE)</f>
        <v>Boston Red Sox</v>
      </c>
      <c r="F1817" t="s">
        <v>37</v>
      </c>
      <c r="G1817">
        <v>5</v>
      </c>
      <c r="H1817">
        <v>108</v>
      </c>
      <c r="I1817">
        <v>53</v>
      </c>
      <c r="J1817">
        <v>59</v>
      </c>
      <c r="K1817">
        <v>49</v>
      </c>
      <c r="L1817" t="s">
        <v>51</v>
      </c>
      <c r="N1817">
        <f t="shared" si="112"/>
        <v>0</v>
      </c>
      <c r="O1817" t="s">
        <v>51</v>
      </c>
      <c r="P1817">
        <f t="shared" si="113"/>
        <v>0</v>
      </c>
      <c r="Q1817" t="s">
        <v>51</v>
      </c>
      <c r="R1817">
        <f t="shared" si="114"/>
        <v>1</v>
      </c>
      <c r="S1817">
        <f t="shared" si="115"/>
        <v>0</v>
      </c>
      <c r="T1817" t="str">
        <f>IF('Teams-Start'!A1817&gt;=1903,"Y","N")</f>
        <v>Y</v>
      </c>
      <c r="U1817">
        <v>519</v>
      </c>
      <c r="V1817">
        <v>3820</v>
      </c>
      <c r="W1817">
        <v>1052</v>
      </c>
      <c r="X1817">
        <v>168</v>
      </c>
      <c r="Y1817">
        <v>17</v>
      </c>
      <c r="Z1817">
        <v>90</v>
      </c>
      <c r="AA1817">
        <v>378</v>
      </c>
      <c r="AB1817">
        <v>520</v>
      </c>
      <c r="AC1817">
        <v>32</v>
      </c>
      <c r="AD1817">
        <v>31</v>
      </c>
      <c r="AE1817">
        <v>13</v>
      </c>
      <c r="AF1817">
        <v>33</v>
      </c>
      <c r="AG1817">
        <v>481</v>
      </c>
      <c r="AH1817">
        <v>418</v>
      </c>
      <c r="AI1817">
        <v>3.81</v>
      </c>
      <c r="AJ1817">
        <v>19</v>
      </c>
      <c r="AK1817">
        <v>4</v>
      </c>
      <c r="AL1817">
        <v>24</v>
      </c>
      <c r="AM1817">
        <v>2962</v>
      </c>
      <c r="AN1817">
        <v>983</v>
      </c>
      <c r="AO1817">
        <v>90</v>
      </c>
      <c r="AP1817">
        <v>354</v>
      </c>
      <c r="AQ1817">
        <v>536</v>
      </c>
      <c r="AR1817">
        <v>91</v>
      </c>
      <c r="AS1817">
        <v>108</v>
      </c>
      <c r="AT1817">
        <v>0.97899999999999998</v>
      </c>
      <c r="AU1817" t="s">
        <v>441</v>
      </c>
      <c r="AV1817" t="s">
        <v>493</v>
      </c>
      <c r="AW1817">
        <v>1060379</v>
      </c>
      <c r="AX1817">
        <v>107</v>
      </c>
      <c r="AY1817">
        <v>106</v>
      </c>
      <c r="AZ1817" t="s">
        <v>54</v>
      </c>
      <c r="BA1817" t="s">
        <v>54</v>
      </c>
      <c r="BB1817" t="s">
        <v>54</v>
      </c>
    </row>
    <row r="1818" spans="1:54" x14ac:dyDescent="0.25">
      <c r="A1818">
        <v>1981</v>
      </c>
      <c r="B1818" t="s">
        <v>410</v>
      </c>
      <c r="C1818" t="s">
        <v>537</v>
      </c>
      <c r="D1818" t="s">
        <v>520</v>
      </c>
      <c r="E1818" t="str">
        <f>VLOOKUP(D1818,TeamsFranchises!$A$2:$B$121,2,FALSE)</f>
        <v>Los Angeles Angels of Anaheim</v>
      </c>
      <c r="F1818" t="s">
        <v>8</v>
      </c>
      <c r="G1818">
        <v>5</v>
      </c>
      <c r="H1818">
        <v>110</v>
      </c>
      <c r="I1818">
        <v>54</v>
      </c>
      <c r="J1818">
        <v>51</v>
      </c>
      <c r="K1818">
        <v>59</v>
      </c>
      <c r="L1818" t="s">
        <v>51</v>
      </c>
      <c r="N1818">
        <f t="shared" si="112"/>
        <v>0</v>
      </c>
      <c r="O1818" t="s">
        <v>51</v>
      </c>
      <c r="P1818">
        <f t="shared" si="113"/>
        <v>0</v>
      </c>
      <c r="Q1818" t="s">
        <v>51</v>
      </c>
      <c r="R1818">
        <f t="shared" si="114"/>
        <v>1</v>
      </c>
      <c r="S1818">
        <f t="shared" si="115"/>
        <v>0</v>
      </c>
      <c r="T1818" t="str">
        <f>IF('Teams-Start'!A1818&gt;=1903,"Y","N")</f>
        <v>Y</v>
      </c>
      <c r="U1818">
        <v>476</v>
      </c>
      <c r="V1818">
        <v>3688</v>
      </c>
      <c r="W1818">
        <v>944</v>
      </c>
      <c r="X1818">
        <v>134</v>
      </c>
      <c r="Y1818">
        <v>16</v>
      </c>
      <c r="Z1818">
        <v>97</v>
      </c>
      <c r="AA1818">
        <v>393</v>
      </c>
      <c r="AB1818">
        <v>571</v>
      </c>
      <c r="AC1818">
        <v>44</v>
      </c>
      <c r="AD1818">
        <v>33</v>
      </c>
      <c r="AE1818">
        <v>29</v>
      </c>
      <c r="AF1818">
        <v>30</v>
      </c>
      <c r="AG1818">
        <v>453</v>
      </c>
      <c r="AH1818">
        <v>399</v>
      </c>
      <c r="AI1818">
        <v>3.7</v>
      </c>
      <c r="AJ1818">
        <v>27</v>
      </c>
      <c r="AK1818">
        <v>8</v>
      </c>
      <c r="AL1818">
        <v>19</v>
      </c>
      <c r="AM1818">
        <v>2914</v>
      </c>
      <c r="AN1818">
        <v>958</v>
      </c>
      <c r="AO1818">
        <v>81</v>
      </c>
      <c r="AP1818">
        <v>323</v>
      </c>
      <c r="AQ1818">
        <v>426</v>
      </c>
      <c r="AR1818">
        <v>101</v>
      </c>
      <c r="AS1818">
        <v>120</v>
      </c>
      <c r="AT1818">
        <v>0.97699999999999998</v>
      </c>
      <c r="AU1818" t="s">
        <v>538</v>
      </c>
      <c r="AV1818" t="s">
        <v>543</v>
      </c>
      <c r="AW1818">
        <v>1441545</v>
      </c>
      <c r="AX1818">
        <v>100</v>
      </c>
      <c r="AY1818">
        <v>99</v>
      </c>
      <c r="AZ1818" t="s">
        <v>537</v>
      </c>
      <c r="BA1818" t="s">
        <v>537</v>
      </c>
      <c r="BB1818" t="s">
        <v>537</v>
      </c>
    </row>
    <row r="1819" spans="1:54" x14ac:dyDescent="0.25">
      <c r="A1819">
        <v>1981</v>
      </c>
      <c r="B1819" t="s">
        <v>410</v>
      </c>
      <c r="C1819" t="s">
        <v>415</v>
      </c>
      <c r="D1819" t="s">
        <v>416</v>
      </c>
      <c r="E1819" t="str">
        <f>VLOOKUP(D1819,TeamsFranchises!$A$2:$B$121,2,FALSE)</f>
        <v>Chicago White Sox</v>
      </c>
      <c r="F1819" t="s">
        <v>8</v>
      </c>
      <c r="G1819">
        <v>3</v>
      </c>
      <c r="H1819">
        <v>106</v>
      </c>
      <c r="I1819">
        <v>49</v>
      </c>
      <c r="J1819">
        <v>54</v>
      </c>
      <c r="K1819">
        <v>52</v>
      </c>
      <c r="L1819" t="s">
        <v>51</v>
      </c>
      <c r="N1819">
        <f t="shared" si="112"/>
        <v>0</v>
      </c>
      <c r="O1819" t="s">
        <v>51</v>
      </c>
      <c r="P1819">
        <f t="shared" si="113"/>
        <v>0</v>
      </c>
      <c r="Q1819" t="s">
        <v>51</v>
      </c>
      <c r="R1819">
        <f t="shared" si="114"/>
        <v>1</v>
      </c>
      <c r="S1819">
        <f t="shared" si="115"/>
        <v>0</v>
      </c>
      <c r="T1819" t="str">
        <f>IF('Teams-Start'!A1819&gt;=1903,"Y","N")</f>
        <v>Y</v>
      </c>
      <c r="U1819">
        <v>476</v>
      </c>
      <c r="V1819">
        <v>3615</v>
      </c>
      <c r="W1819">
        <v>982</v>
      </c>
      <c r="X1819">
        <v>135</v>
      </c>
      <c r="Y1819">
        <v>27</v>
      </c>
      <c r="Z1819">
        <v>76</v>
      </c>
      <c r="AA1819">
        <v>322</v>
      </c>
      <c r="AB1819">
        <v>518</v>
      </c>
      <c r="AC1819">
        <v>86</v>
      </c>
      <c r="AD1819">
        <v>44</v>
      </c>
      <c r="AE1819">
        <v>43</v>
      </c>
      <c r="AF1819">
        <v>36</v>
      </c>
      <c r="AG1819">
        <v>423</v>
      </c>
      <c r="AH1819">
        <v>363</v>
      </c>
      <c r="AI1819">
        <v>3.47</v>
      </c>
      <c r="AJ1819">
        <v>20</v>
      </c>
      <c r="AK1819">
        <v>8</v>
      </c>
      <c r="AL1819">
        <v>23</v>
      </c>
      <c r="AM1819">
        <v>2822</v>
      </c>
      <c r="AN1819">
        <v>891</v>
      </c>
      <c r="AO1819">
        <v>73</v>
      </c>
      <c r="AP1819">
        <v>336</v>
      </c>
      <c r="AQ1819">
        <v>529</v>
      </c>
      <c r="AR1819">
        <v>87</v>
      </c>
      <c r="AS1819">
        <v>113</v>
      </c>
      <c r="AT1819">
        <v>0.97899999999999998</v>
      </c>
      <c r="AU1819" t="s">
        <v>417</v>
      </c>
      <c r="AV1819" t="s">
        <v>450</v>
      </c>
      <c r="AW1819">
        <v>946651</v>
      </c>
      <c r="AX1819">
        <v>98</v>
      </c>
      <c r="AY1819">
        <v>98</v>
      </c>
      <c r="AZ1819" t="s">
        <v>416</v>
      </c>
      <c r="BA1819" t="s">
        <v>415</v>
      </c>
      <c r="BB1819" t="s">
        <v>415</v>
      </c>
    </row>
    <row r="1820" spans="1:54" x14ac:dyDescent="0.25">
      <c r="A1820">
        <v>1981</v>
      </c>
      <c r="B1820" t="s">
        <v>157</v>
      </c>
      <c r="C1820" t="s">
        <v>161</v>
      </c>
      <c r="D1820" t="s">
        <v>162</v>
      </c>
      <c r="E1820" t="str">
        <f>VLOOKUP(D1820,TeamsFranchises!$A$2:$B$121,2,FALSE)</f>
        <v>Chicago Cubs</v>
      </c>
      <c r="F1820" t="s">
        <v>37</v>
      </c>
      <c r="G1820">
        <v>6</v>
      </c>
      <c r="H1820">
        <v>106</v>
      </c>
      <c r="I1820">
        <v>58</v>
      </c>
      <c r="J1820">
        <v>38</v>
      </c>
      <c r="K1820">
        <v>65</v>
      </c>
      <c r="L1820" t="s">
        <v>51</v>
      </c>
      <c r="N1820">
        <f t="shared" si="112"/>
        <v>0</v>
      </c>
      <c r="O1820" t="s">
        <v>51</v>
      </c>
      <c r="P1820">
        <f t="shared" si="113"/>
        <v>0</v>
      </c>
      <c r="Q1820" t="s">
        <v>51</v>
      </c>
      <c r="R1820">
        <f t="shared" si="114"/>
        <v>1</v>
      </c>
      <c r="S1820">
        <f t="shared" si="115"/>
        <v>0</v>
      </c>
      <c r="T1820" t="str">
        <f>IF('Teams-Start'!A1820&gt;=1903,"Y","N")</f>
        <v>Y</v>
      </c>
      <c r="U1820">
        <v>370</v>
      </c>
      <c r="V1820">
        <v>3546</v>
      </c>
      <c r="W1820">
        <v>838</v>
      </c>
      <c r="X1820">
        <v>138</v>
      </c>
      <c r="Y1820">
        <v>29</v>
      </c>
      <c r="Z1820">
        <v>57</v>
      </c>
      <c r="AA1820">
        <v>342</v>
      </c>
      <c r="AB1820">
        <v>611</v>
      </c>
      <c r="AC1820">
        <v>72</v>
      </c>
      <c r="AD1820">
        <v>41</v>
      </c>
      <c r="AE1820">
        <v>13</v>
      </c>
      <c r="AF1820">
        <v>30</v>
      </c>
      <c r="AG1820">
        <v>483</v>
      </c>
      <c r="AH1820">
        <v>426</v>
      </c>
      <c r="AI1820">
        <v>4.01</v>
      </c>
      <c r="AJ1820">
        <v>6</v>
      </c>
      <c r="AK1820">
        <v>2</v>
      </c>
      <c r="AL1820">
        <v>20</v>
      </c>
      <c r="AM1820">
        <v>2870</v>
      </c>
      <c r="AN1820">
        <v>983</v>
      </c>
      <c r="AO1820">
        <v>59</v>
      </c>
      <c r="AP1820">
        <v>388</v>
      </c>
      <c r="AQ1820">
        <v>532</v>
      </c>
      <c r="AR1820">
        <v>113</v>
      </c>
      <c r="AS1820">
        <v>103</v>
      </c>
      <c r="AT1820">
        <v>0.97399999999999998</v>
      </c>
      <c r="AU1820" t="s">
        <v>434</v>
      </c>
      <c r="AV1820" t="s">
        <v>473</v>
      </c>
      <c r="AW1820">
        <v>565637</v>
      </c>
      <c r="AX1820">
        <v>104</v>
      </c>
      <c r="AY1820">
        <v>106</v>
      </c>
      <c r="AZ1820" t="s">
        <v>162</v>
      </c>
      <c r="BA1820" t="s">
        <v>161</v>
      </c>
      <c r="BB1820" t="s">
        <v>161</v>
      </c>
    </row>
    <row r="1821" spans="1:54" x14ac:dyDescent="0.25">
      <c r="A1821">
        <v>1981</v>
      </c>
      <c r="B1821" t="s">
        <v>157</v>
      </c>
      <c r="C1821" t="s">
        <v>167</v>
      </c>
      <c r="D1821" t="s">
        <v>167</v>
      </c>
      <c r="E1821" t="str">
        <f>VLOOKUP(D1821,TeamsFranchises!$A$2:$B$121,2,FALSE)</f>
        <v>Cincinnati Reds</v>
      </c>
      <c r="F1821" t="s">
        <v>8</v>
      </c>
      <c r="G1821">
        <v>1</v>
      </c>
      <c r="H1821">
        <v>108</v>
      </c>
      <c r="I1821">
        <v>54</v>
      </c>
      <c r="J1821">
        <v>66</v>
      </c>
      <c r="K1821">
        <v>42</v>
      </c>
      <c r="L1821" t="s">
        <v>51</v>
      </c>
      <c r="N1821">
        <f t="shared" si="112"/>
        <v>0</v>
      </c>
      <c r="O1821" t="s">
        <v>51</v>
      </c>
      <c r="P1821">
        <f t="shared" si="113"/>
        <v>0</v>
      </c>
      <c r="Q1821" t="s">
        <v>51</v>
      </c>
      <c r="R1821">
        <f t="shared" si="114"/>
        <v>1</v>
      </c>
      <c r="S1821">
        <f t="shared" si="115"/>
        <v>0</v>
      </c>
      <c r="T1821" t="str">
        <f>IF('Teams-Start'!A1821&gt;=1903,"Y","N")</f>
        <v>Y</v>
      </c>
      <c r="U1821">
        <v>464</v>
      </c>
      <c r="V1821">
        <v>3637</v>
      </c>
      <c r="W1821">
        <v>972</v>
      </c>
      <c r="X1821">
        <v>190</v>
      </c>
      <c r="Y1821">
        <v>24</v>
      </c>
      <c r="Z1821">
        <v>64</v>
      </c>
      <c r="AA1821">
        <v>375</v>
      </c>
      <c r="AB1821">
        <v>553</v>
      </c>
      <c r="AC1821">
        <v>58</v>
      </c>
      <c r="AD1821">
        <v>37</v>
      </c>
      <c r="AE1821">
        <v>18</v>
      </c>
      <c r="AF1821">
        <v>40</v>
      </c>
      <c r="AG1821">
        <v>440</v>
      </c>
      <c r="AH1821">
        <v>400</v>
      </c>
      <c r="AI1821">
        <v>3.73</v>
      </c>
      <c r="AJ1821">
        <v>25</v>
      </c>
      <c r="AK1821">
        <v>14</v>
      </c>
      <c r="AL1821">
        <v>20</v>
      </c>
      <c r="AM1821">
        <v>2897</v>
      </c>
      <c r="AN1821">
        <v>863</v>
      </c>
      <c r="AO1821">
        <v>67</v>
      </c>
      <c r="AP1821">
        <v>393</v>
      </c>
      <c r="AQ1821">
        <v>593</v>
      </c>
      <c r="AR1821">
        <v>80</v>
      </c>
      <c r="AS1821">
        <v>99</v>
      </c>
      <c r="AT1821">
        <v>0.98099999999999998</v>
      </c>
      <c r="AU1821" t="s">
        <v>165</v>
      </c>
      <c r="AV1821" t="s">
        <v>565</v>
      </c>
      <c r="AW1821">
        <v>1093730</v>
      </c>
      <c r="AX1821">
        <v>102</v>
      </c>
      <c r="AY1821">
        <v>102</v>
      </c>
      <c r="AZ1821" t="s">
        <v>167</v>
      </c>
      <c r="BA1821" t="s">
        <v>167</v>
      </c>
      <c r="BB1821" t="s">
        <v>167</v>
      </c>
    </row>
    <row r="1822" spans="1:54" x14ac:dyDescent="0.25">
      <c r="A1822">
        <v>1981</v>
      </c>
      <c r="B1822" t="s">
        <v>410</v>
      </c>
      <c r="C1822" t="s">
        <v>64</v>
      </c>
      <c r="D1822" t="s">
        <v>64</v>
      </c>
      <c r="E1822" t="str">
        <f>VLOOKUP(D1822,TeamsFranchises!$A$2:$B$121,2,FALSE)</f>
        <v>Cleveland Indians</v>
      </c>
      <c r="F1822" t="s">
        <v>37</v>
      </c>
      <c r="G1822">
        <v>6</v>
      </c>
      <c r="H1822">
        <v>103</v>
      </c>
      <c r="I1822">
        <v>54</v>
      </c>
      <c r="J1822">
        <v>52</v>
      </c>
      <c r="K1822">
        <v>51</v>
      </c>
      <c r="L1822" t="s">
        <v>51</v>
      </c>
      <c r="N1822">
        <f t="shared" si="112"/>
        <v>0</v>
      </c>
      <c r="O1822" t="s">
        <v>51</v>
      </c>
      <c r="P1822">
        <f t="shared" si="113"/>
        <v>0</v>
      </c>
      <c r="Q1822" t="s">
        <v>51</v>
      </c>
      <c r="R1822">
        <f t="shared" si="114"/>
        <v>1</v>
      </c>
      <c r="S1822">
        <f t="shared" si="115"/>
        <v>0</v>
      </c>
      <c r="T1822" t="str">
        <f>IF('Teams-Start'!A1822&gt;=1903,"Y","N")</f>
        <v>Y</v>
      </c>
      <c r="U1822">
        <v>431</v>
      </c>
      <c r="V1822">
        <v>3507</v>
      </c>
      <c r="W1822">
        <v>922</v>
      </c>
      <c r="X1822">
        <v>150</v>
      </c>
      <c r="Y1822">
        <v>21</v>
      </c>
      <c r="Z1822">
        <v>39</v>
      </c>
      <c r="AA1822">
        <v>343</v>
      </c>
      <c r="AB1822">
        <v>379</v>
      </c>
      <c r="AC1822">
        <v>119</v>
      </c>
      <c r="AD1822">
        <v>37</v>
      </c>
      <c r="AE1822">
        <v>13</v>
      </c>
      <c r="AF1822">
        <v>43</v>
      </c>
      <c r="AG1822">
        <v>442</v>
      </c>
      <c r="AH1822">
        <v>401</v>
      </c>
      <c r="AI1822">
        <v>3.88</v>
      </c>
      <c r="AJ1822">
        <v>33</v>
      </c>
      <c r="AK1822">
        <v>10</v>
      </c>
      <c r="AL1822">
        <v>13</v>
      </c>
      <c r="AM1822">
        <v>2793</v>
      </c>
      <c r="AN1822">
        <v>989</v>
      </c>
      <c r="AO1822">
        <v>67</v>
      </c>
      <c r="AP1822">
        <v>311</v>
      </c>
      <c r="AQ1822">
        <v>569</v>
      </c>
      <c r="AR1822">
        <v>87</v>
      </c>
      <c r="AS1822">
        <v>91</v>
      </c>
      <c r="AT1822">
        <v>0.97799999999999998</v>
      </c>
      <c r="AU1822" t="s">
        <v>487</v>
      </c>
      <c r="AV1822" t="s">
        <v>498</v>
      </c>
      <c r="AW1822">
        <v>661395</v>
      </c>
      <c r="AX1822">
        <v>100</v>
      </c>
      <c r="AY1822">
        <v>100</v>
      </c>
      <c r="AZ1822" t="s">
        <v>64</v>
      </c>
      <c r="BA1822" t="s">
        <v>64</v>
      </c>
      <c r="BB1822" t="s">
        <v>64</v>
      </c>
    </row>
    <row r="1823" spans="1:54" x14ac:dyDescent="0.25">
      <c r="A1823">
        <v>1981</v>
      </c>
      <c r="B1823" t="s">
        <v>410</v>
      </c>
      <c r="C1823" t="s">
        <v>419</v>
      </c>
      <c r="D1823" t="s">
        <v>419</v>
      </c>
      <c r="E1823" t="str">
        <f>VLOOKUP(D1823,TeamsFranchises!$A$2:$B$121,2,FALSE)</f>
        <v>Detroit Tigers</v>
      </c>
      <c r="F1823" t="s">
        <v>37</v>
      </c>
      <c r="G1823">
        <v>3</v>
      </c>
      <c r="H1823">
        <v>109</v>
      </c>
      <c r="I1823">
        <v>55</v>
      </c>
      <c r="J1823">
        <v>60</v>
      </c>
      <c r="K1823">
        <v>49</v>
      </c>
      <c r="L1823" t="s">
        <v>51</v>
      </c>
      <c r="N1823">
        <f t="shared" si="112"/>
        <v>0</v>
      </c>
      <c r="O1823" t="s">
        <v>51</v>
      </c>
      <c r="P1823">
        <f t="shared" si="113"/>
        <v>0</v>
      </c>
      <c r="Q1823" t="s">
        <v>51</v>
      </c>
      <c r="R1823">
        <f t="shared" si="114"/>
        <v>1</v>
      </c>
      <c r="S1823">
        <f t="shared" si="115"/>
        <v>0</v>
      </c>
      <c r="T1823" t="str">
        <f>IF('Teams-Start'!A1823&gt;=1903,"Y","N")</f>
        <v>Y</v>
      </c>
      <c r="U1823">
        <v>427</v>
      </c>
      <c r="V1823">
        <v>3600</v>
      </c>
      <c r="W1823">
        <v>922</v>
      </c>
      <c r="X1823">
        <v>148</v>
      </c>
      <c r="Y1823">
        <v>29</v>
      </c>
      <c r="Z1823">
        <v>65</v>
      </c>
      <c r="AA1823">
        <v>404</v>
      </c>
      <c r="AB1823">
        <v>500</v>
      </c>
      <c r="AC1823">
        <v>61</v>
      </c>
      <c r="AD1823">
        <v>37</v>
      </c>
      <c r="AE1823">
        <v>18</v>
      </c>
      <c r="AF1823">
        <v>37</v>
      </c>
      <c r="AG1823">
        <v>404</v>
      </c>
      <c r="AH1823">
        <v>380</v>
      </c>
      <c r="AI1823">
        <v>3.53</v>
      </c>
      <c r="AJ1823">
        <v>33</v>
      </c>
      <c r="AK1823">
        <v>13</v>
      </c>
      <c r="AL1823">
        <v>22</v>
      </c>
      <c r="AM1823">
        <v>2908</v>
      </c>
      <c r="AN1823">
        <v>840</v>
      </c>
      <c r="AO1823">
        <v>83</v>
      </c>
      <c r="AP1823">
        <v>373</v>
      </c>
      <c r="AQ1823">
        <v>476</v>
      </c>
      <c r="AR1823">
        <v>67</v>
      </c>
      <c r="AS1823">
        <v>109</v>
      </c>
      <c r="AT1823">
        <v>0.98399999999999999</v>
      </c>
      <c r="AU1823" t="s">
        <v>420</v>
      </c>
      <c r="AV1823" t="s">
        <v>518</v>
      </c>
      <c r="AW1823">
        <v>1149144</v>
      </c>
      <c r="AX1823">
        <v>104</v>
      </c>
      <c r="AY1823">
        <v>103</v>
      </c>
      <c r="AZ1823" t="s">
        <v>419</v>
      </c>
      <c r="BA1823" t="s">
        <v>419</v>
      </c>
      <c r="BB1823" t="s">
        <v>419</v>
      </c>
    </row>
    <row r="1824" spans="1:54" x14ac:dyDescent="0.25">
      <c r="A1824">
        <v>1981</v>
      </c>
      <c r="B1824" t="s">
        <v>157</v>
      </c>
      <c r="C1824" t="s">
        <v>528</v>
      </c>
      <c r="D1824" t="s">
        <v>528</v>
      </c>
      <c r="E1824" t="str">
        <f>VLOOKUP(D1824,TeamsFranchises!$A$2:$B$121,2,FALSE)</f>
        <v>Houston Astros</v>
      </c>
      <c r="F1824" t="s">
        <v>8</v>
      </c>
      <c r="G1824">
        <v>3</v>
      </c>
      <c r="H1824">
        <v>110</v>
      </c>
      <c r="I1824">
        <v>51</v>
      </c>
      <c r="J1824">
        <v>61</v>
      </c>
      <c r="K1824">
        <v>49</v>
      </c>
      <c r="L1824" t="s">
        <v>76</v>
      </c>
      <c r="N1824">
        <f t="shared" si="112"/>
        <v>0</v>
      </c>
      <c r="O1824" t="s">
        <v>51</v>
      </c>
      <c r="P1824">
        <f t="shared" si="113"/>
        <v>0</v>
      </c>
      <c r="Q1824" t="s">
        <v>51</v>
      </c>
      <c r="R1824">
        <f t="shared" si="114"/>
        <v>1</v>
      </c>
      <c r="S1824">
        <f t="shared" si="115"/>
        <v>0</v>
      </c>
      <c r="T1824" t="str">
        <f>IF('Teams-Start'!A1824&gt;=1903,"Y","N")</f>
        <v>Y</v>
      </c>
      <c r="U1824">
        <v>394</v>
      </c>
      <c r="V1824">
        <v>3693</v>
      </c>
      <c r="W1824">
        <v>948</v>
      </c>
      <c r="X1824">
        <v>160</v>
      </c>
      <c r="Y1824">
        <v>35</v>
      </c>
      <c r="Z1824">
        <v>45</v>
      </c>
      <c r="AA1824">
        <v>340</v>
      </c>
      <c r="AB1824">
        <v>488</v>
      </c>
      <c r="AC1824">
        <v>81</v>
      </c>
      <c r="AD1824">
        <v>43</v>
      </c>
      <c r="AE1824">
        <v>8</v>
      </c>
      <c r="AF1824">
        <v>35</v>
      </c>
      <c r="AG1824">
        <v>331</v>
      </c>
      <c r="AH1824">
        <v>293</v>
      </c>
      <c r="AI1824">
        <v>2.66</v>
      </c>
      <c r="AJ1824">
        <v>23</v>
      </c>
      <c r="AK1824">
        <v>19</v>
      </c>
      <c r="AL1824">
        <v>25</v>
      </c>
      <c r="AM1824">
        <v>2970</v>
      </c>
      <c r="AN1824">
        <v>842</v>
      </c>
      <c r="AO1824">
        <v>40</v>
      </c>
      <c r="AP1824">
        <v>300</v>
      </c>
      <c r="AQ1824">
        <v>610</v>
      </c>
      <c r="AR1824">
        <v>87</v>
      </c>
      <c r="AS1824">
        <v>81</v>
      </c>
      <c r="AT1824">
        <v>0.98</v>
      </c>
      <c r="AU1824" t="s">
        <v>539</v>
      </c>
      <c r="AV1824" t="s">
        <v>540</v>
      </c>
      <c r="AW1824">
        <v>1321282</v>
      </c>
      <c r="AX1824">
        <v>95</v>
      </c>
      <c r="AY1824">
        <v>94</v>
      </c>
      <c r="AZ1824" t="s">
        <v>528</v>
      </c>
      <c r="BA1824" t="s">
        <v>528</v>
      </c>
      <c r="BB1824" t="s">
        <v>528</v>
      </c>
    </row>
    <row r="1825" spans="1:54" x14ac:dyDescent="0.25">
      <c r="A1825">
        <v>1981</v>
      </c>
      <c r="B1825" t="s">
        <v>410</v>
      </c>
      <c r="C1825" t="s">
        <v>509</v>
      </c>
      <c r="D1825" t="s">
        <v>548</v>
      </c>
      <c r="E1825" t="str">
        <f>VLOOKUP(D1825,TeamsFranchises!$A$2:$B$121,2,FALSE)</f>
        <v>Kansas City Royals</v>
      </c>
      <c r="F1825" t="s">
        <v>8</v>
      </c>
      <c r="G1825">
        <v>4</v>
      </c>
      <c r="H1825">
        <v>103</v>
      </c>
      <c r="I1825">
        <v>47</v>
      </c>
      <c r="J1825">
        <v>50</v>
      </c>
      <c r="K1825">
        <v>53</v>
      </c>
      <c r="L1825" t="s">
        <v>76</v>
      </c>
      <c r="N1825">
        <f t="shared" si="112"/>
        <v>0</v>
      </c>
      <c r="O1825" t="s">
        <v>51</v>
      </c>
      <c r="P1825">
        <f t="shared" si="113"/>
        <v>0</v>
      </c>
      <c r="Q1825" t="s">
        <v>51</v>
      </c>
      <c r="R1825">
        <f t="shared" si="114"/>
        <v>1</v>
      </c>
      <c r="S1825">
        <f t="shared" si="115"/>
        <v>0</v>
      </c>
      <c r="T1825" t="str">
        <f>IF('Teams-Start'!A1825&gt;=1903,"Y","N")</f>
        <v>Y</v>
      </c>
      <c r="U1825">
        <v>397</v>
      </c>
      <c r="V1825">
        <v>3560</v>
      </c>
      <c r="W1825">
        <v>952</v>
      </c>
      <c r="X1825">
        <v>169</v>
      </c>
      <c r="Y1825">
        <v>29</v>
      </c>
      <c r="Z1825">
        <v>61</v>
      </c>
      <c r="AA1825">
        <v>301</v>
      </c>
      <c r="AB1825">
        <v>419</v>
      </c>
      <c r="AC1825">
        <v>100</v>
      </c>
      <c r="AD1825">
        <v>53</v>
      </c>
      <c r="AE1825">
        <v>17</v>
      </c>
      <c r="AF1825">
        <v>35</v>
      </c>
      <c r="AG1825">
        <v>405</v>
      </c>
      <c r="AH1825">
        <v>365</v>
      </c>
      <c r="AI1825">
        <v>3.56</v>
      </c>
      <c r="AJ1825">
        <v>24</v>
      </c>
      <c r="AK1825">
        <v>8</v>
      </c>
      <c r="AL1825">
        <v>24</v>
      </c>
      <c r="AM1825">
        <v>2767</v>
      </c>
      <c r="AN1825">
        <v>909</v>
      </c>
      <c r="AO1825">
        <v>75</v>
      </c>
      <c r="AP1825">
        <v>273</v>
      </c>
      <c r="AQ1825">
        <v>404</v>
      </c>
      <c r="AR1825">
        <v>72</v>
      </c>
      <c r="AS1825">
        <v>94</v>
      </c>
      <c r="AT1825">
        <v>0.98199999999999998</v>
      </c>
      <c r="AU1825" t="s">
        <v>549</v>
      </c>
      <c r="AV1825" t="s">
        <v>570</v>
      </c>
      <c r="AW1825">
        <v>1279403</v>
      </c>
      <c r="AX1825">
        <v>99</v>
      </c>
      <c r="AY1825">
        <v>98</v>
      </c>
      <c r="AZ1825" t="s">
        <v>548</v>
      </c>
      <c r="BA1825" t="s">
        <v>509</v>
      </c>
      <c r="BB1825" t="s">
        <v>509</v>
      </c>
    </row>
    <row r="1826" spans="1:54" x14ac:dyDescent="0.25">
      <c r="A1826">
        <v>1981</v>
      </c>
      <c r="B1826" t="s">
        <v>157</v>
      </c>
      <c r="C1826" t="s">
        <v>511</v>
      </c>
      <c r="D1826" t="s">
        <v>260</v>
      </c>
      <c r="E1826" t="str">
        <f>VLOOKUP(D1826,TeamsFranchises!$A$2:$B$121,2,FALSE)</f>
        <v>Los Angeles Dodgers</v>
      </c>
      <c r="F1826" t="s">
        <v>8</v>
      </c>
      <c r="G1826">
        <v>2</v>
      </c>
      <c r="H1826">
        <v>110</v>
      </c>
      <c r="I1826">
        <v>56</v>
      </c>
      <c r="J1826">
        <v>63</v>
      </c>
      <c r="K1826">
        <v>47</v>
      </c>
      <c r="L1826" t="s">
        <v>76</v>
      </c>
      <c r="N1826">
        <f t="shared" si="112"/>
        <v>0</v>
      </c>
      <c r="O1826" t="s">
        <v>76</v>
      </c>
      <c r="P1826">
        <f t="shared" si="113"/>
        <v>1</v>
      </c>
      <c r="Q1826" t="s">
        <v>76</v>
      </c>
      <c r="R1826">
        <f t="shared" si="114"/>
        <v>0</v>
      </c>
      <c r="S1826">
        <f t="shared" si="115"/>
        <v>1</v>
      </c>
      <c r="T1826" t="str">
        <f>IF('Teams-Start'!A1826&gt;=1903,"Y","N")</f>
        <v>Y</v>
      </c>
      <c r="U1826">
        <v>450</v>
      </c>
      <c r="V1826">
        <v>3751</v>
      </c>
      <c r="W1826">
        <v>984</v>
      </c>
      <c r="X1826">
        <v>133</v>
      </c>
      <c r="Y1826">
        <v>20</v>
      </c>
      <c r="Z1826">
        <v>82</v>
      </c>
      <c r="AA1826">
        <v>331</v>
      </c>
      <c r="AB1826">
        <v>550</v>
      </c>
      <c r="AC1826">
        <v>73</v>
      </c>
      <c r="AD1826">
        <v>46</v>
      </c>
      <c r="AE1826">
        <v>17</v>
      </c>
      <c r="AF1826">
        <v>27</v>
      </c>
      <c r="AG1826">
        <v>356</v>
      </c>
      <c r="AH1826">
        <v>333</v>
      </c>
      <c r="AI1826">
        <v>3.01</v>
      </c>
      <c r="AJ1826">
        <v>26</v>
      </c>
      <c r="AK1826">
        <v>19</v>
      </c>
      <c r="AL1826">
        <v>24</v>
      </c>
      <c r="AM1826">
        <v>2991</v>
      </c>
      <c r="AN1826">
        <v>904</v>
      </c>
      <c r="AO1826">
        <v>54</v>
      </c>
      <c r="AP1826">
        <v>302</v>
      </c>
      <c r="AQ1826">
        <v>603</v>
      </c>
      <c r="AR1826">
        <v>87</v>
      </c>
      <c r="AS1826">
        <v>101</v>
      </c>
      <c r="AT1826">
        <v>0.98</v>
      </c>
      <c r="AU1826" t="s">
        <v>512</v>
      </c>
      <c r="AV1826" t="s">
        <v>531</v>
      </c>
      <c r="AW1826">
        <v>2381292</v>
      </c>
      <c r="AX1826">
        <v>97</v>
      </c>
      <c r="AY1826">
        <v>96</v>
      </c>
      <c r="AZ1826" t="s">
        <v>260</v>
      </c>
      <c r="BA1826" t="s">
        <v>511</v>
      </c>
      <c r="BB1826" t="s">
        <v>511</v>
      </c>
    </row>
    <row r="1827" spans="1:54" x14ac:dyDescent="0.25">
      <c r="A1827">
        <v>1981</v>
      </c>
      <c r="B1827" t="s">
        <v>410</v>
      </c>
      <c r="C1827" t="s">
        <v>426</v>
      </c>
      <c r="D1827" t="s">
        <v>426</v>
      </c>
      <c r="E1827" t="str">
        <f>VLOOKUP(D1827,TeamsFranchises!$A$2:$B$121,2,FALSE)</f>
        <v>Minnesota Twins</v>
      </c>
      <c r="F1827" t="s">
        <v>8</v>
      </c>
      <c r="G1827">
        <v>7</v>
      </c>
      <c r="H1827">
        <v>110</v>
      </c>
      <c r="I1827">
        <v>61</v>
      </c>
      <c r="J1827">
        <v>41</v>
      </c>
      <c r="K1827">
        <v>68</v>
      </c>
      <c r="L1827" t="s">
        <v>51</v>
      </c>
      <c r="N1827">
        <f t="shared" si="112"/>
        <v>0</v>
      </c>
      <c r="O1827" t="s">
        <v>51</v>
      </c>
      <c r="P1827">
        <f t="shared" si="113"/>
        <v>0</v>
      </c>
      <c r="Q1827" t="s">
        <v>51</v>
      </c>
      <c r="R1827">
        <f t="shared" si="114"/>
        <v>1</v>
      </c>
      <c r="S1827">
        <f t="shared" si="115"/>
        <v>0</v>
      </c>
      <c r="T1827" t="str">
        <f>IF('Teams-Start'!A1827&gt;=1903,"Y","N")</f>
        <v>Y</v>
      </c>
      <c r="U1827">
        <v>378</v>
      </c>
      <c r="V1827">
        <v>3676</v>
      </c>
      <c r="W1827">
        <v>884</v>
      </c>
      <c r="X1827">
        <v>147</v>
      </c>
      <c r="Y1827">
        <v>36</v>
      </c>
      <c r="Z1827">
        <v>47</v>
      </c>
      <c r="AA1827">
        <v>275</v>
      </c>
      <c r="AB1827">
        <v>497</v>
      </c>
      <c r="AC1827">
        <v>34</v>
      </c>
      <c r="AD1827">
        <v>27</v>
      </c>
      <c r="AE1827">
        <v>11</v>
      </c>
      <c r="AF1827">
        <v>27</v>
      </c>
      <c r="AG1827">
        <v>486</v>
      </c>
      <c r="AH1827">
        <v>433</v>
      </c>
      <c r="AI1827">
        <v>3.98</v>
      </c>
      <c r="AJ1827">
        <v>13</v>
      </c>
      <c r="AK1827">
        <v>6</v>
      </c>
      <c r="AL1827">
        <v>22</v>
      </c>
      <c r="AM1827">
        <v>2939</v>
      </c>
      <c r="AN1827">
        <v>1021</v>
      </c>
      <c r="AO1827">
        <v>79</v>
      </c>
      <c r="AP1827">
        <v>376</v>
      </c>
      <c r="AQ1827">
        <v>500</v>
      </c>
      <c r="AR1827">
        <v>96</v>
      </c>
      <c r="AS1827">
        <v>103</v>
      </c>
      <c r="AT1827">
        <v>0.97799999999999998</v>
      </c>
      <c r="AU1827" t="s">
        <v>523</v>
      </c>
      <c r="AV1827" t="s">
        <v>524</v>
      </c>
      <c r="AW1827">
        <v>469090</v>
      </c>
      <c r="AX1827">
        <v>107</v>
      </c>
      <c r="AY1827">
        <v>108</v>
      </c>
      <c r="AZ1827" t="s">
        <v>426</v>
      </c>
      <c r="BA1827" t="s">
        <v>426</v>
      </c>
      <c r="BB1827" t="s">
        <v>426</v>
      </c>
    </row>
    <row r="1828" spans="1:54" x14ac:dyDescent="0.25">
      <c r="A1828">
        <v>1981</v>
      </c>
      <c r="B1828" t="s">
        <v>410</v>
      </c>
      <c r="C1828" t="s">
        <v>563</v>
      </c>
      <c r="D1828" t="s">
        <v>282</v>
      </c>
      <c r="E1828" t="str">
        <f>VLOOKUP(D1828,TeamsFranchises!$A$2:$B$121,2,FALSE)</f>
        <v>Milwaukee Brewers</v>
      </c>
      <c r="F1828" t="s">
        <v>37</v>
      </c>
      <c r="G1828">
        <v>1</v>
      </c>
      <c r="H1828">
        <v>109</v>
      </c>
      <c r="I1828">
        <v>49</v>
      </c>
      <c r="J1828">
        <v>62</v>
      </c>
      <c r="K1828">
        <v>47</v>
      </c>
      <c r="L1828" t="s">
        <v>76</v>
      </c>
      <c r="N1828">
        <f t="shared" si="112"/>
        <v>0</v>
      </c>
      <c r="O1828" t="s">
        <v>51</v>
      </c>
      <c r="P1828">
        <f t="shared" si="113"/>
        <v>0</v>
      </c>
      <c r="Q1828" t="s">
        <v>51</v>
      </c>
      <c r="R1828">
        <f t="shared" si="114"/>
        <v>1</v>
      </c>
      <c r="S1828">
        <f t="shared" si="115"/>
        <v>0</v>
      </c>
      <c r="T1828" t="str">
        <f>IF('Teams-Start'!A1828&gt;=1903,"Y","N")</f>
        <v>Y</v>
      </c>
      <c r="U1828">
        <v>493</v>
      </c>
      <c r="V1828">
        <v>3743</v>
      </c>
      <c r="W1828">
        <v>961</v>
      </c>
      <c r="X1828">
        <v>173</v>
      </c>
      <c r="Y1828">
        <v>20</v>
      </c>
      <c r="Z1828">
        <v>96</v>
      </c>
      <c r="AA1828">
        <v>300</v>
      </c>
      <c r="AB1828">
        <v>461</v>
      </c>
      <c r="AC1828">
        <v>39</v>
      </c>
      <c r="AD1828">
        <v>36</v>
      </c>
      <c r="AE1828">
        <v>29</v>
      </c>
      <c r="AF1828">
        <v>45</v>
      </c>
      <c r="AG1828">
        <v>459</v>
      </c>
      <c r="AH1828">
        <v>428</v>
      </c>
      <c r="AI1828">
        <v>3.91</v>
      </c>
      <c r="AJ1828">
        <v>11</v>
      </c>
      <c r="AK1828">
        <v>4</v>
      </c>
      <c r="AL1828">
        <v>35</v>
      </c>
      <c r="AM1828">
        <v>2958</v>
      </c>
      <c r="AN1828">
        <v>994</v>
      </c>
      <c r="AO1828">
        <v>72</v>
      </c>
      <c r="AP1828">
        <v>352</v>
      </c>
      <c r="AQ1828">
        <v>448</v>
      </c>
      <c r="AR1828">
        <v>79</v>
      </c>
      <c r="AS1828">
        <v>135</v>
      </c>
      <c r="AT1828">
        <v>0.98199999999999998</v>
      </c>
      <c r="AU1828" t="s">
        <v>281</v>
      </c>
      <c r="AV1828" t="s">
        <v>501</v>
      </c>
      <c r="AW1828">
        <v>874292</v>
      </c>
      <c r="AX1828">
        <v>95</v>
      </c>
      <c r="AY1828">
        <v>94</v>
      </c>
      <c r="AZ1828" t="s">
        <v>282</v>
      </c>
      <c r="BA1828" t="s">
        <v>282</v>
      </c>
      <c r="BB1828" t="s">
        <v>282</v>
      </c>
    </row>
    <row r="1829" spans="1:54" x14ac:dyDescent="0.25">
      <c r="A1829">
        <v>1981</v>
      </c>
      <c r="B1829" t="s">
        <v>157</v>
      </c>
      <c r="C1829" t="s">
        <v>551</v>
      </c>
      <c r="D1829" t="s">
        <v>398</v>
      </c>
      <c r="E1829" t="str">
        <f>VLOOKUP(D1829,TeamsFranchises!$A$2:$B$121,2,FALSE)</f>
        <v>Washington Nationals</v>
      </c>
      <c r="F1829" t="s">
        <v>37</v>
      </c>
      <c r="G1829">
        <v>2</v>
      </c>
      <c r="H1829">
        <v>108</v>
      </c>
      <c r="I1829">
        <v>56</v>
      </c>
      <c r="J1829">
        <v>60</v>
      </c>
      <c r="K1829">
        <v>48</v>
      </c>
      <c r="L1829" t="s">
        <v>76</v>
      </c>
      <c r="N1829">
        <f t="shared" si="112"/>
        <v>0</v>
      </c>
      <c r="O1829" t="s">
        <v>51</v>
      </c>
      <c r="P1829">
        <f t="shared" si="113"/>
        <v>0</v>
      </c>
      <c r="Q1829" t="s">
        <v>51</v>
      </c>
      <c r="R1829">
        <f t="shared" si="114"/>
        <v>1</v>
      </c>
      <c r="S1829">
        <f t="shared" si="115"/>
        <v>0</v>
      </c>
      <c r="T1829" t="str">
        <f>IF('Teams-Start'!A1829&gt;=1903,"Y","N")</f>
        <v>Y</v>
      </c>
      <c r="U1829">
        <v>443</v>
      </c>
      <c r="V1829">
        <v>3591</v>
      </c>
      <c r="W1829">
        <v>883</v>
      </c>
      <c r="X1829">
        <v>146</v>
      </c>
      <c r="Y1829">
        <v>28</v>
      </c>
      <c r="Z1829">
        <v>81</v>
      </c>
      <c r="AA1829">
        <v>368</v>
      </c>
      <c r="AB1829">
        <v>498</v>
      </c>
      <c r="AC1829">
        <v>138</v>
      </c>
      <c r="AD1829">
        <v>40</v>
      </c>
      <c r="AE1829">
        <v>16</v>
      </c>
      <c r="AF1829">
        <v>30</v>
      </c>
      <c r="AG1829">
        <v>394</v>
      </c>
      <c r="AH1829">
        <v>357</v>
      </c>
      <c r="AI1829">
        <v>3.3</v>
      </c>
      <c r="AJ1829">
        <v>20</v>
      </c>
      <c r="AK1829">
        <v>12</v>
      </c>
      <c r="AL1829">
        <v>23</v>
      </c>
      <c r="AM1829">
        <v>2925</v>
      </c>
      <c r="AN1829">
        <v>902</v>
      </c>
      <c r="AO1829">
        <v>58</v>
      </c>
      <c r="AP1829">
        <v>268</v>
      </c>
      <c r="AQ1829">
        <v>520</v>
      </c>
      <c r="AR1829">
        <v>81</v>
      </c>
      <c r="AS1829">
        <v>88</v>
      </c>
      <c r="AT1829">
        <v>0.98</v>
      </c>
      <c r="AU1829" t="s">
        <v>552</v>
      </c>
      <c r="AV1829" t="s">
        <v>572</v>
      </c>
      <c r="AW1829">
        <v>1534564</v>
      </c>
      <c r="AX1829">
        <v>101</v>
      </c>
      <c r="AY1829">
        <v>100</v>
      </c>
      <c r="AZ1829" t="s">
        <v>551</v>
      </c>
      <c r="BA1829" t="s">
        <v>551</v>
      </c>
      <c r="BB1829" t="s">
        <v>551</v>
      </c>
    </row>
    <row r="1830" spans="1:54" x14ac:dyDescent="0.25">
      <c r="A1830">
        <v>1981</v>
      </c>
      <c r="B1830" t="s">
        <v>410</v>
      </c>
      <c r="C1830" t="s">
        <v>436</v>
      </c>
      <c r="D1830" t="s">
        <v>412</v>
      </c>
      <c r="E1830" t="str">
        <f>VLOOKUP(D1830,TeamsFranchises!$A$2:$B$121,2,FALSE)</f>
        <v>New York Yankees</v>
      </c>
      <c r="F1830" t="s">
        <v>37</v>
      </c>
      <c r="G1830">
        <v>4</v>
      </c>
      <c r="H1830">
        <v>107</v>
      </c>
      <c r="I1830">
        <v>51</v>
      </c>
      <c r="J1830">
        <v>59</v>
      </c>
      <c r="K1830">
        <v>48</v>
      </c>
      <c r="L1830" t="s">
        <v>76</v>
      </c>
      <c r="N1830">
        <f t="shared" si="112"/>
        <v>0</v>
      </c>
      <c r="O1830" t="s">
        <v>76</v>
      </c>
      <c r="P1830">
        <f t="shared" si="113"/>
        <v>1</v>
      </c>
      <c r="Q1830" t="s">
        <v>51</v>
      </c>
      <c r="R1830">
        <f t="shared" si="114"/>
        <v>1</v>
      </c>
      <c r="S1830">
        <f t="shared" si="115"/>
        <v>0</v>
      </c>
      <c r="T1830" t="str">
        <f>IF('Teams-Start'!A1830&gt;=1903,"Y","N")</f>
        <v>Y</v>
      </c>
      <c r="U1830">
        <v>421</v>
      </c>
      <c r="V1830">
        <v>3529</v>
      </c>
      <c r="W1830">
        <v>889</v>
      </c>
      <c r="X1830">
        <v>148</v>
      </c>
      <c r="Y1830">
        <v>22</v>
      </c>
      <c r="Z1830">
        <v>100</v>
      </c>
      <c r="AA1830">
        <v>391</v>
      </c>
      <c r="AB1830">
        <v>434</v>
      </c>
      <c r="AC1830">
        <v>47</v>
      </c>
      <c r="AD1830">
        <v>30</v>
      </c>
      <c r="AE1830">
        <v>7</v>
      </c>
      <c r="AF1830">
        <v>27</v>
      </c>
      <c r="AG1830">
        <v>343</v>
      </c>
      <c r="AH1830">
        <v>305</v>
      </c>
      <c r="AI1830">
        <v>2.9</v>
      </c>
      <c r="AJ1830">
        <v>16</v>
      </c>
      <c r="AK1830">
        <v>13</v>
      </c>
      <c r="AL1830">
        <v>30</v>
      </c>
      <c r="AM1830">
        <v>2844</v>
      </c>
      <c r="AN1830">
        <v>827</v>
      </c>
      <c r="AO1830">
        <v>64</v>
      </c>
      <c r="AP1830">
        <v>287</v>
      </c>
      <c r="AQ1830">
        <v>606</v>
      </c>
      <c r="AR1830">
        <v>72</v>
      </c>
      <c r="AS1830">
        <v>100</v>
      </c>
      <c r="AT1830">
        <v>0.98199999999999998</v>
      </c>
      <c r="AU1830" t="s">
        <v>459</v>
      </c>
      <c r="AV1830" t="s">
        <v>571</v>
      </c>
      <c r="AW1830">
        <v>1614353</v>
      </c>
      <c r="AX1830">
        <v>98</v>
      </c>
      <c r="AY1830">
        <v>97</v>
      </c>
      <c r="AZ1830" t="s">
        <v>412</v>
      </c>
      <c r="BA1830" t="s">
        <v>436</v>
      </c>
      <c r="BB1830" t="s">
        <v>436</v>
      </c>
    </row>
    <row r="1831" spans="1:54" x14ac:dyDescent="0.25">
      <c r="A1831">
        <v>1981</v>
      </c>
      <c r="B1831" t="s">
        <v>157</v>
      </c>
      <c r="C1831" t="s">
        <v>532</v>
      </c>
      <c r="D1831" t="s">
        <v>533</v>
      </c>
      <c r="E1831" t="str">
        <f>VLOOKUP(D1831,TeamsFranchises!$A$2:$B$121,2,FALSE)</f>
        <v>New York Mets</v>
      </c>
      <c r="F1831" t="s">
        <v>37</v>
      </c>
      <c r="G1831">
        <v>5</v>
      </c>
      <c r="H1831">
        <v>105</v>
      </c>
      <c r="I1831">
        <v>52</v>
      </c>
      <c r="J1831">
        <v>41</v>
      </c>
      <c r="K1831">
        <v>62</v>
      </c>
      <c r="L1831" t="s">
        <v>51</v>
      </c>
      <c r="N1831">
        <f t="shared" si="112"/>
        <v>0</v>
      </c>
      <c r="O1831" t="s">
        <v>51</v>
      </c>
      <c r="P1831">
        <f t="shared" si="113"/>
        <v>0</v>
      </c>
      <c r="Q1831" t="s">
        <v>51</v>
      </c>
      <c r="R1831">
        <f t="shared" si="114"/>
        <v>1</v>
      </c>
      <c r="S1831">
        <f t="shared" si="115"/>
        <v>0</v>
      </c>
      <c r="T1831" t="str">
        <f>IF('Teams-Start'!A1831&gt;=1903,"Y","N")</f>
        <v>Y</v>
      </c>
      <c r="U1831">
        <v>348</v>
      </c>
      <c r="V1831">
        <v>3493</v>
      </c>
      <c r="W1831">
        <v>868</v>
      </c>
      <c r="X1831">
        <v>136</v>
      </c>
      <c r="Y1831">
        <v>35</v>
      </c>
      <c r="Z1831">
        <v>57</v>
      </c>
      <c r="AA1831">
        <v>304</v>
      </c>
      <c r="AB1831">
        <v>603</v>
      </c>
      <c r="AC1831">
        <v>103</v>
      </c>
      <c r="AD1831">
        <v>42</v>
      </c>
      <c r="AE1831">
        <v>13</v>
      </c>
      <c r="AF1831">
        <v>34</v>
      </c>
      <c r="AG1831">
        <v>432</v>
      </c>
      <c r="AH1831">
        <v>365</v>
      </c>
      <c r="AI1831">
        <v>3.55</v>
      </c>
      <c r="AJ1831">
        <v>7</v>
      </c>
      <c r="AK1831">
        <v>3</v>
      </c>
      <c r="AL1831">
        <v>24</v>
      </c>
      <c r="AM1831">
        <v>2779</v>
      </c>
      <c r="AN1831">
        <v>906</v>
      </c>
      <c r="AO1831">
        <v>74</v>
      </c>
      <c r="AP1831">
        <v>336</v>
      </c>
      <c r="AQ1831">
        <v>490</v>
      </c>
      <c r="AR1831">
        <v>130</v>
      </c>
      <c r="AS1831">
        <v>89</v>
      </c>
      <c r="AT1831">
        <v>0.96799999999999997</v>
      </c>
      <c r="AU1831" t="s">
        <v>534</v>
      </c>
      <c r="AV1831" t="s">
        <v>536</v>
      </c>
      <c r="AW1831">
        <v>704244</v>
      </c>
      <c r="AX1831">
        <v>98</v>
      </c>
      <c r="AY1831">
        <v>99</v>
      </c>
      <c r="AZ1831" t="s">
        <v>533</v>
      </c>
      <c r="BA1831" t="s">
        <v>532</v>
      </c>
      <c r="BB1831" t="s">
        <v>532</v>
      </c>
    </row>
    <row r="1832" spans="1:54" x14ac:dyDescent="0.25">
      <c r="A1832">
        <v>1981</v>
      </c>
      <c r="B1832" t="s">
        <v>410</v>
      </c>
      <c r="C1832" t="s">
        <v>423</v>
      </c>
      <c r="D1832" t="s">
        <v>423</v>
      </c>
      <c r="E1832" t="str">
        <f>VLOOKUP(D1832,TeamsFranchises!$A$2:$B$121,2,FALSE)</f>
        <v>Oakland Athletics</v>
      </c>
      <c r="F1832" t="s">
        <v>8</v>
      </c>
      <c r="G1832">
        <v>1</v>
      </c>
      <c r="H1832">
        <v>109</v>
      </c>
      <c r="I1832">
        <v>56</v>
      </c>
      <c r="J1832">
        <v>64</v>
      </c>
      <c r="K1832">
        <v>45</v>
      </c>
      <c r="L1832" t="s">
        <v>76</v>
      </c>
      <c r="N1832">
        <f t="shared" si="112"/>
        <v>0</v>
      </c>
      <c r="O1832" t="s">
        <v>51</v>
      </c>
      <c r="P1832">
        <f t="shared" si="113"/>
        <v>0</v>
      </c>
      <c r="Q1832" t="s">
        <v>51</v>
      </c>
      <c r="R1832">
        <f t="shared" si="114"/>
        <v>1</v>
      </c>
      <c r="S1832">
        <f t="shared" si="115"/>
        <v>0</v>
      </c>
      <c r="T1832" t="str">
        <f>IF('Teams-Start'!A1832&gt;=1903,"Y","N")</f>
        <v>Y</v>
      </c>
      <c r="U1832">
        <v>458</v>
      </c>
      <c r="V1832">
        <v>3677</v>
      </c>
      <c r="W1832">
        <v>910</v>
      </c>
      <c r="X1832">
        <v>119</v>
      </c>
      <c r="Y1832">
        <v>26</v>
      </c>
      <c r="Z1832">
        <v>104</v>
      </c>
      <c r="AA1832">
        <v>342</v>
      </c>
      <c r="AB1832">
        <v>647</v>
      </c>
      <c r="AC1832">
        <v>98</v>
      </c>
      <c r="AD1832">
        <v>47</v>
      </c>
      <c r="AE1832">
        <v>16</v>
      </c>
      <c r="AF1832">
        <v>32</v>
      </c>
      <c r="AG1832">
        <v>403</v>
      </c>
      <c r="AH1832">
        <v>364</v>
      </c>
      <c r="AI1832">
        <v>3.3</v>
      </c>
      <c r="AJ1832">
        <v>60</v>
      </c>
      <c r="AK1832">
        <v>11</v>
      </c>
      <c r="AL1832">
        <v>10</v>
      </c>
      <c r="AM1832">
        <v>2979</v>
      </c>
      <c r="AN1832">
        <v>883</v>
      </c>
      <c r="AO1832">
        <v>80</v>
      </c>
      <c r="AP1832">
        <v>370</v>
      </c>
      <c r="AQ1832">
        <v>505</v>
      </c>
      <c r="AR1832">
        <v>81</v>
      </c>
      <c r="AS1832">
        <v>74</v>
      </c>
      <c r="AT1832">
        <v>0.98</v>
      </c>
      <c r="AU1832" t="s">
        <v>546</v>
      </c>
      <c r="AV1832" t="s">
        <v>547</v>
      </c>
      <c r="AW1832">
        <v>1304052</v>
      </c>
      <c r="AX1832">
        <v>95</v>
      </c>
      <c r="AY1832">
        <v>95</v>
      </c>
      <c r="AZ1832" t="s">
        <v>423</v>
      </c>
      <c r="BA1832" t="s">
        <v>423</v>
      </c>
      <c r="BB1832" t="s">
        <v>423</v>
      </c>
    </row>
    <row r="1833" spans="1:54" x14ac:dyDescent="0.25">
      <c r="A1833">
        <v>1981</v>
      </c>
      <c r="B1833" t="s">
        <v>157</v>
      </c>
      <c r="C1833" t="s">
        <v>122</v>
      </c>
      <c r="D1833" t="s">
        <v>122</v>
      </c>
      <c r="E1833" t="str">
        <f>VLOOKUP(D1833,TeamsFranchises!$A$2:$B$121,2,FALSE)</f>
        <v>Philadelphia Phillies</v>
      </c>
      <c r="F1833" t="s">
        <v>37</v>
      </c>
      <c r="G1833">
        <v>3</v>
      </c>
      <c r="H1833">
        <v>107</v>
      </c>
      <c r="I1833">
        <v>55</v>
      </c>
      <c r="J1833">
        <v>59</v>
      </c>
      <c r="K1833">
        <v>48</v>
      </c>
      <c r="L1833" t="s">
        <v>76</v>
      </c>
      <c r="N1833">
        <f t="shared" si="112"/>
        <v>0</v>
      </c>
      <c r="O1833" t="s">
        <v>51</v>
      </c>
      <c r="P1833">
        <f t="shared" si="113"/>
        <v>0</v>
      </c>
      <c r="Q1833" t="s">
        <v>51</v>
      </c>
      <c r="R1833">
        <f t="shared" si="114"/>
        <v>1</v>
      </c>
      <c r="S1833">
        <f t="shared" si="115"/>
        <v>0</v>
      </c>
      <c r="T1833" t="str">
        <f>IF('Teams-Start'!A1833&gt;=1903,"Y","N")</f>
        <v>Y</v>
      </c>
      <c r="U1833">
        <v>491</v>
      </c>
      <c r="V1833">
        <v>3665</v>
      </c>
      <c r="W1833">
        <v>1002</v>
      </c>
      <c r="X1833">
        <v>165</v>
      </c>
      <c r="Y1833">
        <v>25</v>
      </c>
      <c r="Z1833">
        <v>69</v>
      </c>
      <c r="AA1833">
        <v>372</v>
      </c>
      <c r="AB1833">
        <v>432</v>
      </c>
      <c r="AC1833">
        <v>103</v>
      </c>
      <c r="AD1833">
        <v>46</v>
      </c>
      <c r="AE1833">
        <v>23</v>
      </c>
      <c r="AF1833">
        <v>37</v>
      </c>
      <c r="AG1833">
        <v>472</v>
      </c>
      <c r="AH1833">
        <v>432</v>
      </c>
      <c r="AI1833">
        <v>4.05</v>
      </c>
      <c r="AJ1833">
        <v>19</v>
      </c>
      <c r="AK1833">
        <v>5</v>
      </c>
      <c r="AL1833">
        <v>23</v>
      </c>
      <c r="AM1833">
        <v>2881</v>
      </c>
      <c r="AN1833">
        <v>967</v>
      </c>
      <c r="AO1833">
        <v>72</v>
      </c>
      <c r="AP1833">
        <v>347</v>
      </c>
      <c r="AQ1833">
        <v>580</v>
      </c>
      <c r="AR1833">
        <v>86</v>
      </c>
      <c r="AS1833">
        <v>90</v>
      </c>
      <c r="AT1833">
        <v>0.98</v>
      </c>
      <c r="AU1833" t="s">
        <v>358</v>
      </c>
      <c r="AV1833" t="s">
        <v>566</v>
      </c>
      <c r="AW1833">
        <v>1638752</v>
      </c>
      <c r="AX1833">
        <v>104</v>
      </c>
      <c r="AY1833">
        <v>104</v>
      </c>
      <c r="AZ1833" t="s">
        <v>122</v>
      </c>
      <c r="BA1833" t="s">
        <v>122</v>
      </c>
      <c r="BB1833" t="s">
        <v>122</v>
      </c>
    </row>
    <row r="1834" spans="1:54" x14ac:dyDescent="0.25">
      <c r="A1834">
        <v>1981</v>
      </c>
      <c r="B1834" t="s">
        <v>157</v>
      </c>
      <c r="C1834" t="s">
        <v>229</v>
      </c>
      <c r="D1834" t="s">
        <v>229</v>
      </c>
      <c r="E1834" t="str">
        <f>VLOOKUP(D1834,TeamsFranchises!$A$2:$B$121,2,FALSE)</f>
        <v>Pittsburgh Pirates</v>
      </c>
      <c r="F1834" t="s">
        <v>37</v>
      </c>
      <c r="G1834">
        <v>4</v>
      </c>
      <c r="H1834">
        <v>103</v>
      </c>
      <c r="I1834">
        <v>51</v>
      </c>
      <c r="J1834">
        <v>46</v>
      </c>
      <c r="K1834">
        <v>56</v>
      </c>
      <c r="L1834" t="s">
        <v>51</v>
      </c>
      <c r="N1834">
        <f t="shared" si="112"/>
        <v>0</v>
      </c>
      <c r="O1834" t="s">
        <v>51</v>
      </c>
      <c r="P1834">
        <f t="shared" si="113"/>
        <v>0</v>
      </c>
      <c r="Q1834" t="s">
        <v>51</v>
      </c>
      <c r="R1834">
        <f t="shared" si="114"/>
        <v>1</v>
      </c>
      <c r="S1834">
        <f t="shared" si="115"/>
        <v>0</v>
      </c>
      <c r="T1834" t="str">
        <f>IF('Teams-Start'!A1834&gt;=1903,"Y","N")</f>
        <v>Y</v>
      </c>
      <c r="U1834">
        <v>407</v>
      </c>
      <c r="V1834">
        <v>3576</v>
      </c>
      <c r="W1834">
        <v>920</v>
      </c>
      <c r="X1834">
        <v>176</v>
      </c>
      <c r="Y1834">
        <v>30</v>
      </c>
      <c r="Z1834">
        <v>55</v>
      </c>
      <c r="AA1834">
        <v>278</v>
      </c>
      <c r="AB1834">
        <v>494</v>
      </c>
      <c r="AC1834">
        <v>122</v>
      </c>
      <c r="AD1834">
        <v>52</v>
      </c>
      <c r="AE1834">
        <v>15</v>
      </c>
      <c r="AF1834">
        <v>36</v>
      </c>
      <c r="AG1834">
        <v>425</v>
      </c>
      <c r="AH1834">
        <v>373</v>
      </c>
      <c r="AI1834">
        <v>3.56</v>
      </c>
      <c r="AJ1834">
        <v>11</v>
      </c>
      <c r="AK1834">
        <v>5</v>
      </c>
      <c r="AL1834">
        <v>29</v>
      </c>
      <c r="AM1834">
        <v>2826</v>
      </c>
      <c r="AN1834">
        <v>953</v>
      </c>
      <c r="AO1834">
        <v>60</v>
      </c>
      <c r="AP1834">
        <v>346</v>
      </c>
      <c r="AQ1834">
        <v>492</v>
      </c>
      <c r="AR1834">
        <v>86</v>
      </c>
      <c r="AS1834">
        <v>106</v>
      </c>
      <c r="AT1834">
        <v>0.97899999999999998</v>
      </c>
      <c r="AU1834" t="s">
        <v>390</v>
      </c>
      <c r="AV1834" t="s">
        <v>567</v>
      </c>
      <c r="AW1834">
        <v>541789</v>
      </c>
      <c r="AX1834">
        <v>104</v>
      </c>
      <c r="AY1834">
        <v>104</v>
      </c>
      <c r="AZ1834" t="s">
        <v>229</v>
      </c>
      <c r="BA1834" t="s">
        <v>229</v>
      </c>
      <c r="BB1834" t="s">
        <v>229</v>
      </c>
    </row>
    <row r="1835" spans="1:54" x14ac:dyDescent="0.25">
      <c r="A1835">
        <v>1981</v>
      </c>
      <c r="B1835" t="s">
        <v>157</v>
      </c>
      <c r="C1835" t="s">
        <v>554</v>
      </c>
      <c r="D1835" t="s">
        <v>555</v>
      </c>
      <c r="E1835" t="str">
        <f>VLOOKUP(D1835,TeamsFranchises!$A$2:$B$121,2,FALSE)</f>
        <v>San Diego Padres</v>
      </c>
      <c r="F1835" t="s">
        <v>8</v>
      </c>
      <c r="G1835">
        <v>6</v>
      </c>
      <c r="H1835">
        <v>110</v>
      </c>
      <c r="I1835">
        <v>55</v>
      </c>
      <c r="J1835">
        <v>41</v>
      </c>
      <c r="K1835">
        <v>69</v>
      </c>
      <c r="L1835" t="s">
        <v>51</v>
      </c>
      <c r="N1835">
        <f t="shared" si="112"/>
        <v>0</v>
      </c>
      <c r="O1835" t="s">
        <v>51</v>
      </c>
      <c r="P1835">
        <f t="shared" si="113"/>
        <v>0</v>
      </c>
      <c r="Q1835" t="s">
        <v>51</v>
      </c>
      <c r="R1835">
        <f t="shared" si="114"/>
        <v>1</v>
      </c>
      <c r="S1835">
        <f t="shared" si="115"/>
        <v>0</v>
      </c>
      <c r="T1835" t="str">
        <f>IF('Teams-Start'!A1835&gt;=1903,"Y","N")</f>
        <v>Y</v>
      </c>
      <c r="U1835">
        <v>382</v>
      </c>
      <c r="V1835">
        <v>3757</v>
      </c>
      <c r="W1835">
        <v>963</v>
      </c>
      <c r="X1835">
        <v>170</v>
      </c>
      <c r="Y1835">
        <v>35</v>
      </c>
      <c r="Z1835">
        <v>32</v>
      </c>
      <c r="AA1835">
        <v>311</v>
      </c>
      <c r="AB1835">
        <v>525</v>
      </c>
      <c r="AC1835">
        <v>83</v>
      </c>
      <c r="AD1835">
        <v>62</v>
      </c>
      <c r="AE1835">
        <v>14</v>
      </c>
      <c r="AF1835">
        <v>30</v>
      </c>
      <c r="AG1835">
        <v>455</v>
      </c>
      <c r="AH1835">
        <v>414</v>
      </c>
      <c r="AI1835">
        <v>3.72</v>
      </c>
      <c r="AJ1835">
        <v>9</v>
      </c>
      <c r="AK1835">
        <v>6</v>
      </c>
      <c r="AL1835">
        <v>23</v>
      </c>
      <c r="AM1835">
        <v>3006</v>
      </c>
      <c r="AN1835">
        <v>1013</v>
      </c>
      <c r="AO1835">
        <v>64</v>
      </c>
      <c r="AP1835">
        <v>414</v>
      </c>
      <c r="AQ1835">
        <v>492</v>
      </c>
      <c r="AR1835">
        <v>102</v>
      </c>
      <c r="AS1835">
        <v>117</v>
      </c>
      <c r="AT1835">
        <v>0.97699999999999998</v>
      </c>
      <c r="AU1835" t="s">
        <v>556</v>
      </c>
      <c r="AV1835" t="s">
        <v>557</v>
      </c>
      <c r="AW1835">
        <v>519161</v>
      </c>
      <c r="AX1835">
        <v>93</v>
      </c>
      <c r="AY1835">
        <v>94</v>
      </c>
      <c r="AZ1835" t="s">
        <v>555</v>
      </c>
      <c r="BA1835" t="s">
        <v>554</v>
      </c>
      <c r="BB1835" t="s">
        <v>554</v>
      </c>
    </row>
    <row r="1836" spans="1:54" x14ac:dyDescent="0.25">
      <c r="A1836">
        <v>1981</v>
      </c>
      <c r="B1836" t="s">
        <v>410</v>
      </c>
      <c r="C1836" t="s">
        <v>573</v>
      </c>
      <c r="D1836" t="s">
        <v>573</v>
      </c>
      <c r="E1836" t="str">
        <f>VLOOKUP(D1836,TeamsFranchises!$A$2:$B$121,2,FALSE)</f>
        <v>Seattle Mariners</v>
      </c>
      <c r="F1836" t="s">
        <v>8</v>
      </c>
      <c r="G1836">
        <v>6</v>
      </c>
      <c r="H1836">
        <v>110</v>
      </c>
      <c r="I1836">
        <v>57</v>
      </c>
      <c r="J1836">
        <v>44</v>
      </c>
      <c r="K1836">
        <v>65</v>
      </c>
      <c r="L1836" t="s">
        <v>51</v>
      </c>
      <c r="N1836">
        <f t="shared" si="112"/>
        <v>0</v>
      </c>
      <c r="O1836" t="s">
        <v>51</v>
      </c>
      <c r="P1836">
        <f t="shared" si="113"/>
        <v>0</v>
      </c>
      <c r="Q1836" t="s">
        <v>51</v>
      </c>
      <c r="R1836">
        <f t="shared" si="114"/>
        <v>1</v>
      </c>
      <c r="S1836">
        <f t="shared" si="115"/>
        <v>0</v>
      </c>
      <c r="T1836" t="str">
        <f>IF('Teams-Start'!A1836&gt;=1903,"Y","N")</f>
        <v>Y</v>
      </c>
      <c r="U1836">
        <v>426</v>
      </c>
      <c r="V1836">
        <v>3780</v>
      </c>
      <c r="W1836">
        <v>950</v>
      </c>
      <c r="X1836">
        <v>148</v>
      </c>
      <c r="Y1836">
        <v>13</v>
      </c>
      <c r="Z1836">
        <v>89</v>
      </c>
      <c r="AA1836">
        <v>329</v>
      </c>
      <c r="AB1836">
        <v>553</v>
      </c>
      <c r="AC1836">
        <v>100</v>
      </c>
      <c r="AD1836">
        <v>50</v>
      </c>
      <c r="AE1836">
        <v>27</v>
      </c>
      <c r="AF1836">
        <v>24</v>
      </c>
      <c r="AG1836">
        <v>521</v>
      </c>
      <c r="AH1836">
        <v>469</v>
      </c>
      <c r="AI1836">
        <v>4.2300000000000004</v>
      </c>
      <c r="AJ1836">
        <v>10</v>
      </c>
      <c r="AK1836">
        <v>5</v>
      </c>
      <c r="AL1836">
        <v>23</v>
      </c>
      <c r="AM1836">
        <v>2992</v>
      </c>
      <c r="AN1836">
        <v>1039</v>
      </c>
      <c r="AO1836">
        <v>76</v>
      </c>
      <c r="AP1836">
        <v>360</v>
      </c>
      <c r="AQ1836">
        <v>478</v>
      </c>
      <c r="AR1836">
        <v>91</v>
      </c>
      <c r="AS1836">
        <v>122</v>
      </c>
      <c r="AT1836">
        <v>0.97899999999999998</v>
      </c>
      <c r="AU1836" t="s">
        <v>574</v>
      </c>
      <c r="AV1836" t="s">
        <v>575</v>
      </c>
      <c r="AW1836">
        <v>636276</v>
      </c>
      <c r="AX1836">
        <v>105</v>
      </c>
      <c r="AY1836">
        <v>106</v>
      </c>
      <c r="AZ1836" t="s">
        <v>573</v>
      </c>
      <c r="BA1836" t="s">
        <v>573</v>
      </c>
      <c r="BB1836" t="s">
        <v>573</v>
      </c>
    </row>
    <row r="1837" spans="1:54" x14ac:dyDescent="0.25">
      <c r="A1837">
        <v>1981</v>
      </c>
      <c r="B1837" t="s">
        <v>157</v>
      </c>
      <c r="C1837" t="s">
        <v>514</v>
      </c>
      <c r="D1837" t="s">
        <v>243</v>
      </c>
      <c r="E1837" t="str">
        <f>VLOOKUP(D1837,TeamsFranchises!$A$2:$B$121,2,FALSE)</f>
        <v>San Francisco Giants</v>
      </c>
      <c r="F1837" t="s">
        <v>8</v>
      </c>
      <c r="G1837">
        <v>4</v>
      </c>
      <c r="H1837">
        <v>111</v>
      </c>
      <c r="I1837">
        <v>53</v>
      </c>
      <c r="J1837">
        <v>56</v>
      </c>
      <c r="K1837">
        <v>55</v>
      </c>
      <c r="L1837" t="s">
        <v>51</v>
      </c>
      <c r="N1837">
        <f t="shared" si="112"/>
        <v>0</v>
      </c>
      <c r="O1837" t="s">
        <v>51</v>
      </c>
      <c r="P1837">
        <f t="shared" si="113"/>
        <v>0</v>
      </c>
      <c r="Q1837" t="s">
        <v>51</v>
      </c>
      <c r="R1837">
        <f t="shared" si="114"/>
        <v>1</v>
      </c>
      <c r="S1837">
        <f t="shared" si="115"/>
        <v>0</v>
      </c>
      <c r="T1837" t="str">
        <f>IF('Teams-Start'!A1837&gt;=1903,"Y","N")</f>
        <v>Y</v>
      </c>
      <c r="U1837">
        <v>427</v>
      </c>
      <c r="V1837">
        <v>3766</v>
      </c>
      <c r="W1837">
        <v>941</v>
      </c>
      <c r="X1837">
        <v>161</v>
      </c>
      <c r="Y1837">
        <v>26</v>
      </c>
      <c r="Z1837">
        <v>63</v>
      </c>
      <c r="AA1837">
        <v>386</v>
      </c>
      <c r="AB1837">
        <v>543</v>
      </c>
      <c r="AC1837">
        <v>89</v>
      </c>
      <c r="AD1837">
        <v>50</v>
      </c>
      <c r="AE1837">
        <v>14</v>
      </c>
      <c r="AF1837">
        <v>27</v>
      </c>
      <c r="AG1837">
        <v>414</v>
      </c>
      <c r="AH1837">
        <v>368</v>
      </c>
      <c r="AI1837">
        <v>3.28</v>
      </c>
      <c r="AJ1837">
        <v>8</v>
      </c>
      <c r="AK1837">
        <v>9</v>
      </c>
      <c r="AL1837">
        <v>33</v>
      </c>
      <c r="AM1837">
        <v>3028</v>
      </c>
      <c r="AN1837">
        <v>970</v>
      </c>
      <c r="AO1837">
        <v>57</v>
      </c>
      <c r="AP1837">
        <v>393</v>
      </c>
      <c r="AQ1837">
        <v>561</v>
      </c>
      <c r="AR1837">
        <v>102</v>
      </c>
      <c r="AS1837">
        <v>102</v>
      </c>
      <c r="AT1837">
        <v>0.97699999999999998</v>
      </c>
      <c r="AU1837" t="s">
        <v>515</v>
      </c>
      <c r="AV1837" t="s">
        <v>517</v>
      </c>
      <c r="AW1837">
        <v>632274</v>
      </c>
      <c r="AX1837">
        <v>98</v>
      </c>
      <c r="AY1837">
        <v>98</v>
      </c>
      <c r="AZ1837" t="s">
        <v>243</v>
      </c>
      <c r="BA1837" t="s">
        <v>514</v>
      </c>
      <c r="BB1837" t="s">
        <v>514</v>
      </c>
    </row>
    <row r="1838" spans="1:54" x14ac:dyDescent="0.25">
      <c r="A1838">
        <v>1981</v>
      </c>
      <c r="B1838" t="s">
        <v>157</v>
      </c>
      <c r="C1838" t="s">
        <v>396</v>
      </c>
      <c r="D1838" t="s">
        <v>154</v>
      </c>
      <c r="E1838" t="str">
        <f>VLOOKUP(D1838,TeamsFranchises!$A$2:$B$121,2,FALSE)</f>
        <v>St. Louis Cardinals</v>
      </c>
      <c r="F1838" t="s">
        <v>37</v>
      </c>
      <c r="G1838">
        <v>1</v>
      </c>
      <c r="H1838">
        <v>103</v>
      </c>
      <c r="I1838">
        <v>53</v>
      </c>
      <c r="J1838">
        <v>59</v>
      </c>
      <c r="K1838">
        <v>43</v>
      </c>
      <c r="L1838" t="s">
        <v>51</v>
      </c>
      <c r="N1838">
        <f t="shared" si="112"/>
        <v>0</v>
      </c>
      <c r="O1838" t="s">
        <v>51</v>
      </c>
      <c r="P1838">
        <f t="shared" si="113"/>
        <v>0</v>
      </c>
      <c r="Q1838" t="s">
        <v>51</v>
      </c>
      <c r="R1838">
        <f t="shared" si="114"/>
        <v>1</v>
      </c>
      <c r="S1838">
        <f t="shared" si="115"/>
        <v>0</v>
      </c>
      <c r="T1838" t="str">
        <f>IF('Teams-Start'!A1838&gt;=1903,"Y","N")</f>
        <v>Y</v>
      </c>
      <c r="U1838">
        <v>464</v>
      </c>
      <c r="V1838">
        <v>3537</v>
      </c>
      <c r="W1838">
        <v>936</v>
      </c>
      <c r="X1838">
        <v>158</v>
      </c>
      <c r="Y1838">
        <v>45</v>
      </c>
      <c r="Z1838">
        <v>50</v>
      </c>
      <c r="AA1838">
        <v>379</v>
      </c>
      <c r="AB1838">
        <v>495</v>
      </c>
      <c r="AC1838">
        <v>88</v>
      </c>
      <c r="AD1838">
        <v>45</v>
      </c>
      <c r="AE1838">
        <v>16</v>
      </c>
      <c r="AF1838">
        <v>35</v>
      </c>
      <c r="AG1838">
        <v>417</v>
      </c>
      <c r="AH1838">
        <v>380</v>
      </c>
      <c r="AI1838">
        <v>3.63</v>
      </c>
      <c r="AJ1838">
        <v>11</v>
      </c>
      <c r="AK1838">
        <v>5</v>
      </c>
      <c r="AL1838">
        <v>33</v>
      </c>
      <c r="AM1838">
        <v>2829</v>
      </c>
      <c r="AN1838">
        <v>902</v>
      </c>
      <c r="AO1838">
        <v>52</v>
      </c>
      <c r="AP1838">
        <v>290</v>
      </c>
      <c r="AQ1838">
        <v>388</v>
      </c>
      <c r="AR1838">
        <v>82</v>
      </c>
      <c r="AS1838">
        <v>108</v>
      </c>
      <c r="AT1838">
        <v>0.98099999999999998</v>
      </c>
      <c r="AU1838" t="s">
        <v>409</v>
      </c>
      <c r="AV1838" t="s">
        <v>545</v>
      </c>
      <c r="AW1838">
        <v>1010247</v>
      </c>
      <c r="AX1838">
        <v>103</v>
      </c>
      <c r="AY1838">
        <v>102</v>
      </c>
      <c r="AZ1838" t="s">
        <v>154</v>
      </c>
      <c r="BA1838" t="s">
        <v>396</v>
      </c>
      <c r="BB1838" t="s">
        <v>396</v>
      </c>
    </row>
    <row r="1839" spans="1:54" x14ac:dyDescent="0.25">
      <c r="A1839">
        <v>1981</v>
      </c>
      <c r="B1839" t="s">
        <v>410</v>
      </c>
      <c r="C1839" t="s">
        <v>526</v>
      </c>
      <c r="D1839" t="s">
        <v>526</v>
      </c>
      <c r="E1839" t="str">
        <f>VLOOKUP(D1839,TeamsFranchises!$A$2:$B$121,2,FALSE)</f>
        <v>Texas Rangers</v>
      </c>
      <c r="F1839" t="s">
        <v>8</v>
      </c>
      <c r="G1839">
        <v>2</v>
      </c>
      <c r="H1839">
        <v>105</v>
      </c>
      <c r="I1839">
        <v>56</v>
      </c>
      <c r="J1839">
        <v>57</v>
      </c>
      <c r="K1839">
        <v>48</v>
      </c>
      <c r="L1839" t="s">
        <v>51</v>
      </c>
      <c r="N1839">
        <f t="shared" si="112"/>
        <v>0</v>
      </c>
      <c r="O1839" t="s">
        <v>51</v>
      </c>
      <c r="P1839">
        <f t="shared" si="113"/>
        <v>0</v>
      </c>
      <c r="Q1839" t="s">
        <v>51</v>
      </c>
      <c r="R1839">
        <f t="shared" si="114"/>
        <v>1</v>
      </c>
      <c r="S1839">
        <f t="shared" si="115"/>
        <v>0</v>
      </c>
      <c r="T1839" t="str">
        <f>IF('Teams-Start'!A1839&gt;=1903,"Y","N")</f>
        <v>Y</v>
      </c>
      <c r="U1839">
        <v>452</v>
      </c>
      <c r="V1839">
        <v>3581</v>
      </c>
      <c r="W1839">
        <v>968</v>
      </c>
      <c r="X1839">
        <v>178</v>
      </c>
      <c r="Y1839">
        <v>15</v>
      </c>
      <c r="Z1839">
        <v>49</v>
      </c>
      <c r="AA1839">
        <v>295</v>
      </c>
      <c r="AB1839">
        <v>396</v>
      </c>
      <c r="AC1839">
        <v>46</v>
      </c>
      <c r="AD1839">
        <v>41</v>
      </c>
      <c r="AE1839">
        <v>21</v>
      </c>
      <c r="AF1839">
        <v>39</v>
      </c>
      <c r="AG1839">
        <v>389</v>
      </c>
      <c r="AH1839">
        <v>355</v>
      </c>
      <c r="AI1839">
        <v>3.4</v>
      </c>
      <c r="AJ1839">
        <v>23</v>
      </c>
      <c r="AK1839">
        <v>13</v>
      </c>
      <c r="AL1839">
        <v>18</v>
      </c>
      <c r="AM1839">
        <v>2821</v>
      </c>
      <c r="AN1839">
        <v>851</v>
      </c>
      <c r="AO1839">
        <v>67</v>
      </c>
      <c r="AP1839">
        <v>322</v>
      </c>
      <c r="AQ1839">
        <v>488</v>
      </c>
      <c r="AR1839">
        <v>69</v>
      </c>
      <c r="AS1839">
        <v>102</v>
      </c>
      <c r="AT1839">
        <v>0.98399999999999999</v>
      </c>
      <c r="AU1839" t="s">
        <v>568</v>
      </c>
      <c r="AV1839" t="s">
        <v>569</v>
      </c>
      <c r="AW1839">
        <v>850076</v>
      </c>
      <c r="AX1839">
        <v>94</v>
      </c>
      <c r="AY1839">
        <v>94</v>
      </c>
      <c r="AZ1839" t="s">
        <v>526</v>
      </c>
      <c r="BA1839" t="s">
        <v>526</v>
      </c>
      <c r="BB1839" t="s">
        <v>526</v>
      </c>
    </row>
    <row r="1840" spans="1:54" x14ac:dyDescent="0.25">
      <c r="A1840">
        <v>1981</v>
      </c>
      <c r="B1840" t="s">
        <v>410</v>
      </c>
      <c r="C1840" t="s">
        <v>576</v>
      </c>
      <c r="D1840" t="s">
        <v>576</v>
      </c>
      <c r="E1840" t="str">
        <f>VLOOKUP(D1840,TeamsFranchises!$A$2:$B$121,2,FALSE)</f>
        <v>Toronto Blue Jays</v>
      </c>
      <c r="F1840" t="s">
        <v>37</v>
      </c>
      <c r="G1840">
        <v>7</v>
      </c>
      <c r="H1840">
        <v>106</v>
      </c>
      <c r="I1840">
        <v>53</v>
      </c>
      <c r="J1840">
        <v>37</v>
      </c>
      <c r="K1840">
        <v>69</v>
      </c>
      <c r="L1840" t="s">
        <v>51</v>
      </c>
      <c r="N1840">
        <f t="shared" si="112"/>
        <v>0</v>
      </c>
      <c r="O1840" t="s">
        <v>51</v>
      </c>
      <c r="P1840">
        <f t="shared" si="113"/>
        <v>0</v>
      </c>
      <c r="Q1840" t="s">
        <v>51</v>
      </c>
      <c r="R1840">
        <f t="shared" si="114"/>
        <v>1</v>
      </c>
      <c r="S1840">
        <f t="shared" si="115"/>
        <v>0</v>
      </c>
      <c r="T1840" t="str">
        <f>IF('Teams-Start'!A1840&gt;=1903,"Y","N")</f>
        <v>Y</v>
      </c>
      <c r="U1840">
        <v>329</v>
      </c>
      <c r="V1840">
        <v>3521</v>
      </c>
      <c r="W1840">
        <v>797</v>
      </c>
      <c r="X1840">
        <v>137</v>
      </c>
      <c r="Y1840">
        <v>23</v>
      </c>
      <c r="Z1840">
        <v>61</v>
      </c>
      <c r="AA1840">
        <v>284</v>
      </c>
      <c r="AB1840">
        <v>556</v>
      </c>
      <c r="AC1840">
        <v>66</v>
      </c>
      <c r="AD1840">
        <v>57</v>
      </c>
      <c r="AE1840">
        <v>20</v>
      </c>
      <c r="AF1840">
        <v>18</v>
      </c>
      <c r="AG1840">
        <v>466</v>
      </c>
      <c r="AH1840">
        <v>404</v>
      </c>
      <c r="AI1840">
        <v>3.81</v>
      </c>
      <c r="AJ1840">
        <v>20</v>
      </c>
      <c r="AK1840">
        <v>4</v>
      </c>
      <c r="AL1840">
        <v>18</v>
      </c>
      <c r="AM1840">
        <v>2860</v>
      </c>
      <c r="AN1840">
        <v>908</v>
      </c>
      <c r="AO1840">
        <v>72</v>
      </c>
      <c r="AP1840">
        <v>377</v>
      </c>
      <c r="AQ1840">
        <v>451</v>
      </c>
      <c r="AR1840">
        <v>105</v>
      </c>
      <c r="AS1840">
        <v>102</v>
      </c>
      <c r="AT1840">
        <v>0.97499999999999998</v>
      </c>
      <c r="AU1840" t="s">
        <v>577</v>
      </c>
      <c r="AV1840" t="s">
        <v>578</v>
      </c>
      <c r="AW1840">
        <v>755083</v>
      </c>
      <c r="AX1840">
        <v>106</v>
      </c>
      <c r="AY1840">
        <v>108</v>
      </c>
      <c r="AZ1840" t="s">
        <v>576</v>
      </c>
      <c r="BA1840" t="s">
        <v>576</v>
      </c>
      <c r="BB1840" t="s">
        <v>576</v>
      </c>
    </row>
    <row r="1841" spans="1:54" x14ac:dyDescent="0.25">
      <c r="A1841">
        <v>1982</v>
      </c>
      <c r="B1841" t="s">
        <v>157</v>
      </c>
      <c r="C1841" t="s">
        <v>159</v>
      </c>
      <c r="D1841" t="s">
        <v>159</v>
      </c>
      <c r="E1841" t="str">
        <f>VLOOKUP(D1841,TeamsFranchises!$A$2:$B$121,2,FALSE)</f>
        <v>Atlanta Braves</v>
      </c>
      <c r="F1841" t="s">
        <v>8</v>
      </c>
      <c r="G1841">
        <v>1</v>
      </c>
      <c r="H1841">
        <v>162</v>
      </c>
      <c r="I1841">
        <v>81</v>
      </c>
      <c r="J1841">
        <v>89</v>
      </c>
      <c r="K1841">
        <v>73</v>
      </c>
      <c r="L1841" t="s">
        <v>76</v>
      </c>
      <c r="N1841">
        <f t="shared" si="112"/>
        <v>0</v>
      </c>
      <c r="O1841" t="s">
        <v>51</v>
      </c>
      <c r="P1841">
        <f t="shared" si="113"/>
        <v>0</v>
      </c>
      <c r="Q1841" t="s">
        <v>51</v>
      </c>
      <c r="R1841">
        <f t="shared" si="114"/>
        <v>1</v>
      </c>
      <c r="S1841">
        <f t="shared" si="115"/>
        <v>0</v>
      </c>
      <c r="T1841" t="str">
        <f>IF('Teams-Start'!A1841&gt;=1903,"Y","N")</f>
        <v>Y</v>
      </c>
      <c r="U1841">
        <v>739</v>
      </c>
      <c r="V1841">
        <v>5507</v>
      </c>
      <c r="W1841">
        <v>1411</v>
      </c>
      <c r="X1841">
        <v>215</v>
      </c>
      <c r="Y1841">
        <v>22</v>
      </c>
      <c r="Z1841">
        <v>146</v>
      </c>
      <c r="AA1841">
        <v>554</v>
      </c>
      <c r="AB1841">
        <v>869</v>
      </c>
      <c r="AC1841">
        <v>151</v>
      </c>
      <c r="AD1841">
        <v>77</v>
      </c>
      <c r="AE1841">
        <v>29</v>
      </c>
      <c r="AF1841">
        <v>43</v>
      </c>
      <c r="AG1841">
        <v>702</v>
      </c>
      <c r="AH1841">
        <v>621</v>
      </c>
      <c r="AI1841">
        <v>3.82</v>
      </c>
      <c r="AJ1841">
        <v>15</v>
      </c>
      <c r="AK1841">
        <v>11</v>
      </c>
      <c r="AL1841">
        <v>51</v>
      </c>
      <c r="AM1841">
        <v>4389</v>
      </c>
      <c r="AN1841">
        <v>1484</v>
      </c>
      <c r="AO1841">
        <v>126</v>
      </c>
      <c r="AP1841">
        <v>502</v>
      </c>
      <c r="AQ1841">
        <v>813</v>
      </c>
      <c r="AR1841">
        <v>137</v>
      </c>
      <c r="AS1841">
        <v>186</v>
      </c>
      <c r="AT1841">
        <v>0.97899999999999998</v>
      </c>
      <c r="AU1841" t="s">
        <v>541</v>
      </c>
      <c r="AV1841" t="s">
        <v>542</v>
      </c>
      <c r="AW1841">
        <v>1801985</v>
      </c>
      <c r="AX1841">
        <v>104</v>
      </c>
      <c r="AY1841">
        <v>104</v>
      </c>
      <c r="AZ1841" t="s">
        <v>159</v>
      </c>
      <c r="BA1841" t="s">
        <v>159</v>
      </c>
      <c r="BB1841" t="s">
        <v>159</v>
      </c>
    </row>
    <row r="1842" spans="1:54" x14ac:dyDescent="0.25">
      <c r="A1842">
        <v>1982</v>
      </c>
      <c r="B1842" t="s">
        <v>410</v>
      </c>
      <c r="C1842" t="s">
        <v>95</v>
      </c>
      <c r="D1842" t="s">
        <v>95</v>
      </c>
      <c r="E1842" t="str">
        <f>VLOOKUP(D1842,TeamsFranchises!$A$2:$B$121,2,FALSE)</f>
        <v>Baltimore Orioles</v>
      </c>
      <c r="F1842" t="s">
        <v>37</v>
      </c>
      <c r="G1842">
        <v>2</v>
      </c>
      <c r="H1842">
        <v>163</v>
      </c>
      <c r="I1842">
        <v>82</v>
      </c>
      <c r="J1842">
        <v>94</v>
      </c>
      <c r="K1842">
        <v>68</v>
      </c>
      <c r="L1842" t="s">
        <v>51</v>
      </c>
      <c r="N1842">
        <f t="shared" si="112"/>
        <v>0</v>
      </c>
      <c r="O1842" t="s">
        <v>51</v>
      </c>
      <c r="P1842">
        <f t="shared" si="113"/>
        <v>0</v>
      </c>
      <c r="Q1842" t="s">
        <v>51</v>
      </c>
      <c r="R1842">
        <f t="shared" si="114"/>
        <v>1</v>
      </c>
      <c r="S1842">
        <f t="shared" si="115"/>
        <v>0</v>
      </c>
      <c r="T1842" t="str">
        <f>IF('Teams-Start'!A1842&gt;=1903,"Y","N")</f>
        <v>Y</v>
      </c>
      <c r="U1842">
        <v>774</v>
      </c>
      <c r="V1842">
        <v>5557</v>
      </c>
      <c r="W1842">
        <v>1478</v>
      </c>
      <c r="X1842">
        <v>259</v>
      </c>
      <c r="Y1842">
        <v>27</v>
      </c>
      <c r="Z1842">
        <v>179</v>
      </c>
      <c r="AA1842">
        <v>634</v>
      </c>
      <c r="AB1842">
        <v>796</v>
      </c>
      <c r="AC1842">
        <v>49</v>
      </c>
      <c r="AD1842">
        <v>38</v>
      </c>
      <c r="AE1842">
        <v>25</v>
      </c>
      <c r="AF1842">
        <v>52</v>
      </c>
      <c r="AG1842">
        <v>687</v>
      </c>
      <c r="AH1842">
        <v>648</v>
      </c>
      <c r="AI1842">
        <v>3.99</v>
      </c>
      <c r="AJ1842">
        <v>38</v>
      </c>
      <c r="AK1842">
        <v>8</v>
      </c>
      <c r="AL1842">
        <v>34</v>
      </c>
      <c r="AM1842">
        <v>4387</v>
      </c>
      <c r="AN1842">
        <v>1436</v>
      </c>
      <c r="AO1842">
        <v>147</v>
      </c>
      <c r="AP1842">
        <v>488</v>
      </c>
      <c r="AQ1842">
        <v>719</v>
      </c>
      <c r="AR1842">
        <v>101</v>
      </c>
      <c r="AS1842">
        <v>140</v>
      </c>
      <c r="AT1842">
        <v>0.98399999999999999</v>
      </c>
      <c r="AU1842" t="s">
        <v>218</v>
      </c>
      <c r="AV1842" t="s">
        <v>504</v>
      </c>
      <c r="AW1842">
        <v>1613031</v>
      </c>
      <c r="AX1842">
        <v>100</v>
      </c>
      <c r="AY1842">
        <v>99</v>
      </c>
      <c r="AZ1842" t="s">
        <v>95</v>
      </c>
      <c r="BA1842" t="s">
        <v>95</v>
      </c>
      <c r="BB1842" t="s">
        <v>95</v>
      </c>
    </row>
    <row r="1843" spans="1:54" x14ac:dyDescent="0.25">
      <c r="A1843">
        <v>1982</v>
      </c>
      <c r="B1843" t="s">
        <v>410</v>
      </c>
      <c r="C1843" t="s">
        <v>54</v>
      </c>
      <c r="D1843" t="s">
        <v>54</v>
      </c>
      <c r="E1843" t="str">
        <f>VLOOKUP(D1843,TeamsFranchises!$A$2:$B$121,2,FALSE)</f>
        <v>Boston Red Sox</v>
      </c>
      <c r="F1843" t="s">
        <v>37</v>
      </c>
      <c r="G1843">
        <v>3</v>
      </c>
      <c r="H1843">
        <v>162</v>
      </c>
      <c r="I1843">
        <v>81</v>
      </c>
      <c r="J1843">
        <v>89</v>
      </c>
      <c r="K1843">
        <v>73</v>
      </c>
      <c r="L1843" t="s">
        <v>51</v>
      </c>
      <c r="N1843">
        <f t="shared" si="112"/>
        <v>0</v>
      </c>
      <c r="O1843" t="s">
        <v>51</v>
      </c>
      <c r="P1843">
        <f t="shared" si="113"/>
        <v>0</v>
      </c>
      <c r="Q1843" t="s">
        <v>51</v>
      </c>
      <c r="R1843">
        <f t="shared" si="114"/>
        <v>1</v>
      </c>
      <c r="S1843">
        <f t="shared" si="115"/>
        <v>0</v>
      </c>
      <c r="T1843" t="str">
        <f>IF('Teams-Start'!A1843&gt;=1903,"Y","N")</f>
        <v>Y</v>
      </c>
      <c r="U1843">
        <v>753</v>
      </c>
      <c r="V1843">
        <v>5596</v>
      </c>
      <c r="W1843">
        <v>1536</v>
      </c>
      <c r="X1843">
        <v>271</v>
      </c>
      <c r="Y1843">
        <v>31</v>
      </c>
      <c r="Z1843">
        <v>136</v>
      </c>
      <c r="AA1843">
        <v>547</v>
      </c>
      <c r="AB1843">
        <v>736</v>
      </c>
      <c r="AC1843">
        <v>42</v>
      </c>
      <c r="AD1843">
        <v>39</v>
      </c>
      <c r="AE1843">
        <v>28</v>
      </c>
      <c r="AF1843">
        <v>38</v>
      </c>
      <c r="AG1843">
        <v>713</v>
      </c>
      <c r="AH1843">
        <v>651</v>
      </c>
      <c r="AI1843">
        <v>4.03</v>
      </c>
      <c r="AJ1843">
        <v>23</v>
      </c>
      <c r="AK1843">
        <v>11</v>
      </c>
      <c r="AL1843">
        <v>33</v>
      </c>
      <c r="AM1843">
        <v>4359</v>
      </c>
      <c r="AN1843">
        <v>1557</v>
      </c>
      <c r="AO1843">
        <v>155</v>
      </c>
      <c r="AP1843">
        <v>478</v>
      </c>
      <c r="AQ1843">
        <v>816</v>
      </c>
      <c r="AR1843">
        <v>121</v>
      </c>
      <c r="AS1843">
        <v>172</v>
      </c>
      <c r="AT1843">
        <v>0.98099999999999998</v>
      </c>
      <c r="AU1843" t="s">
        <v>441</v>
      </c>
      <c r="AV1843" t="s">
        <v>493</v>
      </c>
      <c r="AW1843">
        <v>1950124</v>
      </c>
      <c r="AX1843">
        <v>107</v>
      </c>
      <c r="AY1843">
        <v>106</v>
      </c>
      <c r="AZ1843" t="s">
        <v>54</v>
      </c>
      <c r="BA1843" t="s">
        <v>54</v>
      </c>
      <c r="BB1843" t="s">
        <v>54</v>
      </c>
    </row>
    <row r="1844" spans="1:54" x14ac:dyDescent="0.25">
      <c r="A1844">
        <v>1982</v>
      </c>
      <c r="B1844" t="s">
        <v>410</v>
      </c>
      <c r="C1844" t="s">
        <v>537</v>
      </c>
      <c r="D1844" t="s">
        <v>520</v>
      </c>
      <c r="E1844" t="str">
        <f>VLOOKUP(D1844,TeamsFranchises!$A$2:$B$121,2,FALSE)</f>
        <v>Los Angeles Angels of Anaheim</v>
      </c>
      <c r="F1844" t="s">
        <v>8</v>
      </c>
      <c r="G1844">
        <v>1</v>
      </c>
      <c r="H1844">
        <v>162</v>
      </c>
      <c r="I1844">
        <v>81</v>
      </c>
      <c r="J1844">
        <v>93</v>
      </c>
      <c r="K1844">
        <v>69</v>
      </c>
      <c r="L1844" t="s">
        <v>76</v>
      </c>
      <c r="N1844">
        <f t="shared" si="112"/>
        <v>0</v>
      </c>
      <c r="O1844" t="s">
        <v>51</v>
      </c>
      <c r="P1844">
        <f t="shared" si="113"/>
        <v>0</v>
      </c>
      <c r="Q1844" t="s">
        <v>51</v>
      </c>
      <c r="R1844">
        <f t="shared" si="114"/>
        <v>1</v>
      </c>
      <c r="S1844">
        <f t="shared" si="115"/>
        <v>0</v>
      </c>
      <c r="T1844" t="str">
        <f>IF('Teams-Start'!A1844&gt;=1903,"Y","N")</f>
        <v>Y</v>
      </c>
      <c r="U1844">
        <v>814</v>
      </c>
      <c r="V1844">
        <v>5532</v>
      </c>
      <c r="W1844">
        <v>1518</v>
      </c>
      <c r="X1844">
        <v>268</v>
      </c>
      <c r="Y1844">
        <v>26</v>
      </c>
      <c r="Z1844">
        <v>186</v>
      </c>
      <c r="AA1844">
        <v>613</v>
      </c>
      <c r="AB1844">
        <v>760</v>
      </c>
      <c r="AC1844">
        <v>55</v>
      </c>
      <c r="AD1844">
        <v>53</v>
      </c>
      <c r="AE1844">
        <v>35</v>
      </c>
      <c r="AF1844">
        <v>56</v>
      </c>
      <c r="AG1844">
        <v>670</v>
      </c>
      <c r="AH1844">
        <v>621</v>
      </c>
      <c r="AI1844">
        <v>3.82</v>
      </c>
      <c r="AJ1844">
        <v>40</v>
      </c>
      <c r="AK1844">
        <v>10</v>
      </c>
      <c r="AL1844">
        <v>27</v>
      </c>
      <c r="AM1844">
        <v>4392</v>
      </c>
      <c r="AN1844">
        <v>1436</v>
      </c>
      <c r="AO1844">
        <v>124</v>
      </c>
      <c r="AP1844">
        <v>482</v>
      </c>
      <c r="AQ1844">
        <v>728</v>
      </c>
      <c r="AR1844">
        <v>108</v>
      </c>
      <c r="AS1844">
        <v>171</v>
      </c>
      <c r="AT1844">
        <v>0.98299999999999998</v>
      </c>
      <c r="AU1844" t="s">
        <v>538</v>
      </c>
      <c r="AV1844" t="s">
        <v>543</v>
      </c>
      <c r="AW1844">
        <v>2807360</v>
      </c>
      <c r="AX1844">
        <v>100</v>
      </c>
      <c r="AY1844">
        <v>99</v>
      </c>
      <c r="AZ1844" t="s">
        <v>537</v>
      </c>
      <c r="BA1844" t="s">
        <v>537</v>
      </c>
      <c r="BB1844" t="s">
        <v>537</v>
      </c>
    </row>
    <row r="1845" spans="1:54" x14ac:dyDescent="0.25">
      <c r="A1845">
        <v>1982</v>
      </c>
      <c r="B1845" t="s">
        <v>410</v>
      </c>
      <c r="C1845" t="s">
        <v>415</v>
      </c>
      <c r="D1845" t="s">
        <v>416</v>
      </c>
      <c r="E1845" t="str">
        <f>VLOOKUP(D1845,TeamsFranchises!$A$2:$B$121,2,FALSE)</f>
        <v>Chicago White Sox</v>
      </c>
      <c r="F1845" t="s">
        <v>8</v>
      </c>
      <c r="G1845">
        <v>3</v>
      </c>
      <c r="H1845">
        <v>162</v>
      </c>
      <c r="I1845">
        <v>80</v>
      </c>
      <c r="J1845">
        <v>87</v>
      </c>
      <c r="K1845">
        <v>75</v>
      </c>
      <c r="L1845" t="s">
        <v>51</v>
      </c>
      <c r="N1845">
        <f t="shared" si="112"/>
        <v>0</v>
      </c>
      <c r="O1845" t="s">
        <v>51</v>
      </c>
      <c r="P1845">
        <f t="shared" si="113"/>
        <v>0</v>
      </c>
      <c r="Q1845" t="s">
        <v>51</v>
      </c>
      <c r="R1845">
        <f t="shared" si="114"/>
        <v>1</v>
      </c>
      <c r="S1845">
        <f t="shared" si="115"/>
        <v>0</v>
      </c>
      <c r="T1845" t="str">
        <f>IF('Teams-Start'!A1845&gt;=1903,"Y","N")</f>
        <v>Y</v>
      </c>
      <c r="U1845">
        <v>786</v>
      </c>
      <c r="V1845">
        <v>5575</v>
      </c>
      <c r="W1845">
        <v>1523</v>
      </c>
      <c r="X1845">
        <v>266</v>
      </c>
      <c r="Y1845">
        <v>52</v>
      </c>
      <c r="Z1845">
        <v>136</v>
      </c>
      <c r="AA1845">
        <v>533</v>
      </c>
      <c r="AB1845">
        <v>866</v>
      </c>
      <c r="AC1845">
        <v>136</v>
      </c>
      <c r="AD1845">
        <v>58</v>
      </c>
      <c r="AE1845">
        <v>30</v>
      </c>
      <c r="AF1845">
        <v>50</v>
      </c>
      <c r="AG1845">
        <v>710</v>
      </c>
      <c r="AH1845">
        <v>618</v>
      </c>
      <c r="AI1845">
        <v>3.87</v>
      </c>
      <c r="AJ1845">
        <v>30</v>
      </c>
      <c r="AK1845">
        <v>10</v>
      </c>
      <c r="AL1845">
        <v>41</v>
      </c>
      <c r="AM1845">
        <v>4317</v>
      </c>
      <c r="AN1845">
        <v>1502</v>
      </c>
      <c r="AO1845">
        <v>99</v>
      </c>
      <c r="AP1845">
        <v>460</v>
      </c>
      <c r="AQ1845">
        <v>753</v>
      </c>
      <c r="AR1845">
        <v>154</v>
      </c>
      <c r="AS1845">
        <v>173</v>
      </c>
      <c r="AT1845">
        <v>0.97599999999999998</v>
      </c>
      <c r="AU1845" t="s">
        <v>417</v>
      </c>
      <c r="AV1845" t="s">
        <v>450</v>
      </c>
      <c r="AW1845">
        <v>1567787</v>
      </c>
      <c r="AX1845">
        <v>100</v>
      </c>
      <c r="AY1845">
        <v>99</v>
      </c>
      <c r="AZ1845" t="s">
        <v>416</v>
      </c>
      <c r="BA1845" t="s">
        <v>415</v>
      </c>
      <c r="BB1845" t="s">
        <v>415</v>
      </c>
    </row>
    <row r="1846" spans="1:54" x14ac:dyDescent="0.25">
      <c r="A1846">
        <v>1982</v>
      </c>
      <c r="B1846" t="s">
        <v>157</v>
      </c>
      <c r="C1846" t="s">
        <v>161</v>
      </c>
      <c r="D1846" t="s">
        <v>162</v>
      </c>
      <c r="E1846" t="str">
        <f>VLOOKUP(D1846,TeamsFranchises!$A$2:$B$121,2,FALSE)</f>
        <v>Chicago Cubs</v>
      </c>
      <c r="F1846" t="s">
        <v>37</v>
      </c>
      <c r="G1846">
        <v>5</v>
      </c>
      <c r="H1846">
        <v>162</v>
      </c>
      <c r="I1846">
        <v>81</v>
      </c>
      <c r="J1846">
        <v>73</v>
      </c>
      <c r="K1846">
        <v>89</v>
      </c>
      <c r="L1846" t="s">
        <v>51</v>
      </c>
      <c r="N1846">
        <f t="shared" si="112"/>
        <v>0</v>
      </c>
      <c r="O1846" t="s">
        <v>51</v>
      </c>
      <c r="P1846">
        <f t="shared" si="113"/>
        <v>0</v>
      </c>
      <c r="Q1846" t="s">
        <v>51</v>
      </c>
      <c r="R1846">
        <f t="shared" si="114"/>
        <v>1</v>
      </c>
      <c r="S1846">
        <f t="shared" si="115"/>
        <v>0</v>
      </c>
      <c r="T1846" t="str">
        <f>IF('Teams-Start'!A1846&gt;=1903,"Y","N")</f>
        <v>Y</v>
      </c>
      <c r="U1846">
        <v>676</v>
      </c>
      <c r="V1846">
        <v>5531</v>
      </c>
      <c r="W1846">
        <v>1436</v>
      </c>
      <c r="X1846">
        <v>239</v>
      </c>
      <c r="Y1846">
        <v>46</v>
      </c>
      <c r="Z1846">
        <v>102</v>
      </c>
      <c r="AA1846">
        <v>460</v>
      </c>
      <c r="AB1846">
        <v>869</v>
      </c>
      <c r="AC1846">
        <v>132</v>
      </c>
      <c r="AD1846">
        <v>70</v>
      </c>
      <c r="AE1846">
        <v>25</v>
      </c>
      <c r="AF1846">
        <v>49</v>
      </c>
      <c r="AG1846">
        <v>709</v>
      </c>
      <c r="AH1846">
        <v>630</v>
      </c>
      <c r="AI1846">
        <v>3.92</v>
      </c>
      <c r="AJ1846">
        <v>9</v>
      </c>
      <c r="AK1846">
        <v>7</v>
      </c>
      <c r="AL1846">
        <v>43</v>
      </c>
      <c r="AM1846">
        <v>4342</v>
      </c>
      <c r="AN1846">
        <v>1510</v>
      </c>
      <c r="AO1846">
        <v>125</v>
      </c>
      <c r="AP1846">
        <v>452</v>
      </c>
      <c r="AQ1846">
        <v>764</v>
      </c>
      <c r="AR1846">
        <v>132</v>
      </c>
      <c r="AS1846">
        <v>110</v>
      </c>
      <c r="AT1846">
        <v>0.97899999999999998</v>
      </c>
      <c r="AU1846" t="s">
        <v>434</v>
      </c>
      <c r="AV1846" t="s">
        <v>473</v>
      </c>
      <c r="AW1846">
        <v>1249278</v>
      </c>
      <c r="AX1846">
        <v>102</v>
      </c>
      <c r="AY1846">
        <v>103</v>
      </c>
      <c r="AZ1846" t="s">
        <v>162</v>
      </c>
      <c r="BA1846" t="s">
        <v>161</v>
      </c>
      <c r="BB1846" t="s">
        <v>161</v>
      </c>
    </row>
    <row r="1847" spans="1:54" x14ac:dyDescent="0.25">
      <c r="A1847">
        <v>1982</v>
      </c>
      <c r="B1847" t="s">
        <v>157</v>
      </c>
      <c r="C1847" t="s">
        <v>167</v>
      </c>
      <c r="D1847" t="s">
        <v>167</v>
      </c>
      <c r="E1847" t="str">
        <f>VLOOKUP(D1847,TeamsFranchises!$A$2:$B$121,2,FALSE)</f>
        <v>Cincinnati Reds</v>
      </c>
      <c r="F1847" t="s">
        <v>8</v>
      </c>
      <c r="G1847">
        <v>6</v>
      </c>
      <c r="H1847">
        <v>162</v>
      </c>
      <c r="I1847">
        <v>81</v>
      </c>
      <c r="J1847">
        <v>61</v>
      </c>
      <c r="K1847">
        <v>101</v>
      </c>
      <c r="L1847" t="s">
        <v>51</v>
      </c>
      <c r="N1847">
        <f t="shared" si="112"/>
        <v>0</v>
      </c>
      <c r="O1847" t="s">
        <v>51</v>
      </c>
      <c r="P1847">
        <f t="shared" si="113"/>
        <v>0</v>
      </c>
      <c r="Q1847" t="s">
        <v>51</v>
      </c>
      <c r="R1847">
        <f t="shared" si="114"/>
        <v>1</v>
      </c>
      <c r="S1847">
        <f t="shared" si="115"/>
        <v>0</v>
      </c>
      <c r="T1847" t="str">
        <f>IF('Teams-Start'!A1847&gt;=1903,"Y","N")</f>
        <v>Y</v>
      </c>
      <c r="U1847">
        <v>545</v>
      </c>
      <c r="V1847">
        <v>5479</v>
      </c>
      <c r="W1847">
        <v>1375</v>
      </c>
      <c r="X1847">
        <v>228</v>
      </c>
      <c r="Y1847">
        <v>34</v>
      </c>
      <c r="Z1847">
        <v>82</v>
      </c>
      <c r="AA1847">
        <v>470</v>
      </c>
      <c r="AB1847">
        <v>817</v>
      </c>
      <c r="AC1847">
        <v>131</v>
      </c>
      <c r="AD1847">
        <v>69</v>
      </c>
      <c r="AE1847">
        <v>21</v>
      </c>
      <c r="AF1847">
        <v>41</v>
      </c>
      <c r="AG1847">
        <v>661</v>
      </c>
      <c r="AH1847">
        <v>594</v>
      </c>
      <c r="AI1847">
        <v>3.66</v>
      </c>
      <c r="AJ1847">
        <v>22</v>
      </c>
      <c r="AK1847">
        <v>7</v>
      </c>
      <c r="AL1847">
        <v>31</v>
      </c>
      <c r="AM1847">
        <v>4381</v>
      </c>
      <c r="AN1847">
        <v>1414</v>
      </c>
      <c r="AO1847">
        <v>105</v>
      </c>
      <c r="AP1847">
        <v>570</v>
      </c>
      <c r="AQ1847">
        <v>998</v>
      </c>
      <c r="AR1847">
        <v>128</v>
      </c>
      <c r="AS1847">
        <v>158</v>
      </c>
      <c r="AT1847">
        <v>0.98</v>
      </c>
      <c r="AU1847" t="s">
        <v>165</v>
      </c>
      <c r="AV1847" t="s">
        <v>565</v>
      </c>
      <c r="AW1847">
        <v>1326528</v>
      </c>
      <c r="AX1847">
        <v>102</v>
      </c>
      <c r="AY1847">
        <v>102</v>
      </c>
      <c r="AZ1847" t="s">
        <v>167</v>
      </c>
      <c r="BA1847" t="s">
        <v>167</v>
      </c>
      <c r="BB1847" t="s">
        <v>167</v>
      </c>
    </row>
    <row r="1848" spans="1:54" x14ac:dyDescent="0.25">
      <c r="A1848">
        <v>1982</v>
      </c>
      <c r="B1848" t="s">
        <v>410</v>
      </c>
      <c r="C1848" t="s">
        <v>64</v>
      </c>
      <c r="D1848" t="s">
        <v>64</v>
      </c>
      <c r="E1848" t="str">
        <f>VLOOKUP(D1848,TeamsFranchises!$A$2:$B$121,2,FALSE)</f>
        <v>Cleveland Indians</v>
      </c>
      <c r="F1848" t="s">
        <v>37</v>
      </c>
      <c r="G1848">
        <v>6</v>
      </c>
      <c r="H1848">
        <v>162</v>
      </c>
      <c r="I1848">
        <v>81</v>
      </c>
      <c r="J1848">
        <v>78</v>
      </c>
      <c r="K1848">
        <v>84</v>
      </c>
      <c r="L1848" t="s">
        <v>51</v>
      </c>
      <c r="N1848">
        <f t="shared" si="112"/>
        <v>0</v>
      </c>
      <c r="O1848" t="s">
        <v>51</v>
      </c>
      <c r="P1848">
        <f t="shared" si="113"/>
        <v>0</v>
      </c>
      <c r="Q1848" t="s">
        <v>51</v>
      </c>
      <c r="R1848">
        <f t="shared" si="114"/>
        <v>1</v>
      </c>
      <c r="S1848">
        <f t="shared" si="115"/>
        <v>0</v>
      </c>
      <c r="T1848" t="str">
        <f>IF('Teams-Start'!A1848&gt;=1903,"Y","N")</f>
        <v>Y</v>
      </c>
      <c r="U1848">
        <v>683</v>
      </c>
      <c r="V1848">
        <v>5559</v>
      </c>
      <c r="W1848">
        <v>1458</v>
      </c>
      <c r="X1848">
        <v>225</v>
      </c>
      <c r="Y1848">
        <v>32</v>
      </c>
      <c r="Z1848">
        <v>109</v>
      </c>
      <c r="AA1848">
        <v>651</v>
      </c>
      <c r="AB1848">
        <v>625</v>
      </c>
      <c r="AC1848">
        <v>151</v>
      </c>
      <c r="AD1848">
        <v>68</v>
      </c>
      <c r="AE1848">
        <v>35</v>
      </c>
      <c r="AF1848">
        <v>40</v>
      </c>
      <c r="AG1848">
        <v>748</v>
      </c>
      <c r="AH1848">
        <v>670</v>
      </c>
      <c r="AI1848">
        <v>4.1100000000000003</v>
      </c>
      <c r="AJ1848">
        <v>31</v>
      </c>
      <c r="AK1848">
        <v>9</v>
      </c>
      <c r="AL1848">
        <v>30</v>
      </c>
      <c r="AM1848">
        <v>4405</v>
      </c>
      <c r="AN1848">
        <v>1433</v>
      </c>
      <c r="AO1848">
        <v>122</v>
      </c>
      <c r="AP1848">
        <v>589</v>
      </c>
      <c r="AQ1848">
        <v>882</v>
      </c>
      <c r="AR1848">
        <v>123</v>
      </c>
      <c r="AS1848">
        <v>129</v>
      </c>
      <c r="AT1848">
        <v>0.98</v>
      </c>
      <c r="AU1848" t="s">
        <v>487</v>
      </c>
      <c r="AV1848" t="s">
        <v>498</v>
      </c>
      <c r="AW1848">
        <v>1044021</v>
      </c>
      <c r="AX1848">
        <v>101</v>
      </c>
      <c r="AY1848">
        <v>101</v>
      </c>
      <c r="AZ1848" t="s">
        <v>64</v>
      </c>
      <c r="BA1848" t="s">
        <v>64</v>
      </c>
      <c r="BB1848" t="s">
        <v>64</v>
      </c>
    </row>
    <row r="1849" spans="1:54" x14ac:dyDescent="0.25">
      <c r="A1849">
        <v>1982</v>
      </c>
      <c r="B1849" t="s">
        <v>410</v>
      </c>
      <c r="C1849" t="s">
        <v>419</v>
      </c>
      <c r="D1849" t="s">
        <v>419</v>
      </c>
      <c r="E1849" t="str">
        <f>VLOOKUP(D1849,TeamsFranchises!$A$2:$B$121,2,FALSE)</f>
        <v>Detroit Tigers</v>
      </c>
      <c r="F1849" t="s">
        <v>37</v>
      </c>
      <c r="G1849">
        <v>4</v>
      </c>
      <c r="H1849">
        <v>162</v>
      </c>
      <c r="I1849">
        <v>81</v>
      </c>
      <c r="J1849">
        <v>83</v>
      </c>
      <c r="K1849">
        <v>79</v>
      </c>
      <c r="L1849" t="s">
        <v>51</v>
      </c>
      <c r="N1849">
        <f t="shared" si="112"/>
        <v>0</v>
      </c>
      <c r="O1849" t="s">
        <v>51</v>
      </c>
      <c r="P1849">
        <f t="shared" si="113"/>
        <v>0</v>
      </c>
      <c r="Q1849" t="s">
        <v>51</v>
      </c>
      <c r="R1849">
        <f t="shared" si="114"/>
        <v>1</v>
      </c>
      <c r="S1849">
        <f t="shared" si="115"/>
        <v>0</v>
      </c>
      <c r="T1849" t="str">
        <f>IF('Teams-Start'!A1849&gt;=1903,"Y","N")</f>
        <v>Y</v>
      </c>
      <c r="U1849">
        <v>729</v>
      </c>
      <c r="V1849">
        <v>5590</v>
      </c>
      <c r="W1849">
        <v>1489</v>
      </c>
      <c r="X1849">
        <v>237</v>
      </c>
      <c r="Y1849">
        <v>40</v>
      </c>
      <c r="Z1849">
        <v>177</v>
      </c>
      <c r="AA1849">
        <v>470</v>
      </c>
      <c r="AB1849">
        <v>807</v>
      </c>
      <c r="AC1849">
        <v>93</v>
      </c>
      <c r="AD1849">
        <v>66</v>
      </c>
      <c r="AE1849">
        <v>26</v>
      </c>
      <c r="AF1849">
        <v>39</v>
      </c>
      <c r="AG1849">
        <v>685</v>
      </c>
      <c r="AH1849">
        <v>613</v>
      </c>
      <c r="AI1849">
        <v>3.8</v>
      </c>
      <c r="AJ1849">
        <v>45</v>
      </c>
      <c r="AK1849">
        <v>5</v>
      </c>
      <c r="AL1849">
        <v>27</v>
      </c>
      <c r="AM1849">
        <v>4353</v>
      </c>
      <c r="AN1849">
        <v>1371</v>
      </c>
      <c r="AO1849">
        <v>172</v>
      </c>
      <c r="AP1849">
        <v>554</v>
      </c>
      <c r="AQ1849">
        <v>740</v>
      </c>
      <c r="AR1849">
        <v>117</v>
      </c>
      <c r="AS1849">
        <v>165</v>
      </c>
      <c r="AT1849">
        <v>0.98099999999999998</v>
      </c>
      <c r="AU1849" t="s">
        <v>420</v>
      </c>
      <c r="AV1849" t="s">
        <v>518</v>
      </c>
      <c r="AW1849">
        <v>1636058</v>
      </c>
      <c r="AX1849">
        <v>100</v>
      </c>
      <c r="AY1849">
        <v>99</v>
      </c>
      <c r="AZ1849" t="s">
        <v>419</v>
      </c>
      <c r="BA1849" t="s">
        <v>419</v>
      </c>
      <c r="BB1849" t="s">
        <v>419</v>
      </c>
    </row>
    <row r="1850" spans="1:54" x14ac:dyDescent="0.25">
      <c r="A1850">
        <v>1982</v>
      </c>
      <c r="B1850" t="s">
        <v>157</v>
      </c>
      <c r="C1850" t="s">
        <v>528</v>
      </c>
      <c r="D1850" t="s">
        <v>528</v>
      </c>
      <c r="E1850" t="str">
        <f>VLOOKUP(D1850,TeamsFranchises!$A$2:$B$121,2,FALSE)</f>
        <v>Houston Astros</v>
      </c>
      <c r="F1850" t="s">
        <v>8</v>
      </c>
      <c r="G1850">
        <v>5</v>
      </c>
      <c r="H1850">
        <v>162</v>
      </c>
      <c r="I1850">
        <v>81</v>
      </c>
      <c r="J1850">
        <v>77</v>
      </c>
      <c r="K1850">
        <v>85</v>
      </c>
      <c r="L1850" t="s">
        <v>51</v>
      </c>
      <c r="N1850">
        <f t="shared" si="112"/>
        <v>0</v>
      </c>
      <c r="O1850" t="s">
        <v>51</v>
      </c>
      <c r="P1850">
        <f t="shared" si="113"/>
        <v>0</v>
      </c>
      <c r="Q1850" t="s">
        <v>51</v>
      </c>
      <c r="R1850">
        <f t="shared" si="114"/>
        <v>1</v>
      </c>
      <c r="S1850">
        <f t="shared" si="115"/>
        <v>0</v>
      </c>
      <c r="T1850" t="str">
        <f>IF('Teams-Start'!A1850&gt;=1903,"Y","N")</f>
        <v>Y</v>
      </c>
      <c r="U1850">
        <v>569</v>
      </c>
      <c r="V1850">
        <v>5440</v>
      </c>
      <c r="W1850">
        <v>1342</v>
      </c>
      <c r="X1850">
        <v>236</v>
      </c>
      <c r="Y1850">
        <v>48</v>
      </c>
      <c r="Z1850">
        <v>74</v>
      </c>
      <c r="AA1850">
        <v>435</v>
      </c>
      <c r="AB1850">
        <v>830</v>
      </c>
      <c r="AC1850">
        <v>140</v>
      </c>
      <c r="AD1850">
        <v>61</v>
      </c>
      <c r="AE1850">
        <v>19</v>
      </c>
      <c r="AF1850">
        <v>46</v>
      </c>
      <c r="AG1850">
        <v>620</v>
      </c>
      <c r="AH1850">
        <v>549</v>
      </c>
      <c r="AI1850">
        <v>3.42</v>
      </c>
      <c r="AJ1850">
        <v>37</v>
      </c>
      <c r="AK1850">
        <v>16</v>
      </c>
      <c r="AL1850">
        <v>31</v>
      </c>
      <c r="AM1850">
        <v>4340</v>
      </c>
      <c r="AN1850">
        <v>1338</v>
      </c>
      <c r="AO1850">
        <v>87</v>
      </c>
      <c r="AP1850">
        <v>479</v>
      </c>
      <c r="AQ1850">
        <v>899</v>
      </c>
      <c r="AR1850">
        <v>136</v>
      </c>
      <c r="AS1850">
        <v>154</v>
      </c>
      <c r="AT1850">
        <v>0.97799999999999998</v>
      </c>
      <c r="AU1850" t="s">
        <v>539</v>
      </c>
      <c r="AV1850" t="s">
        <v>540</v>
      </c>
      <c r="AW1850">
        <v>1558555</v>
      </c>
      <c r="AX1850">
        <v>92</v>
      </c>
      <c r="AY1850">
        <v>92</v>
      </c>
      <c r="AZ1850" t="s">
        <v>528</v>
      </c>
      <c r="BA1850" t="s">
        <v>528</v>
      </c>
      <c r="BB1850" t="s">
        <v>528</v>
      </c>
    </row>
    <row r="1851" spans="1:54" x14ac:dyDescent="0.25">
      <c r="A1851">
        <v>1982</v>
      </c>
      <c r="B1851" t="s">
        <v>410</v>
      </c>
      <c r="C1851" t="s">
        <v>509</v>
      </c>
      <c r="D1851" t="s">
        <v>548</v>
      </c>
      <c r="E1851" t="str">
        <f>VLOOKUP(D1851,TeamsFranchises!$A$2:$B$121,2,FALSE)</f>
        <v>Kansas City Royals</v>
      </c>
      <c r="F1851" t="s">
        <v>8</v>
      </c>
      <c r="G1851">
        <v>2</v>
      </c>
      <c r="H1851">
        <v>162</v>
      </c>
      <c r="I1851">
        <v>81</v>
      </c>
      <c r="J1851">
        <v>90</v>
      </c>
      <c r="K1851">
        <v>72</v>
      </c>
      <c r="L1851" t="s">
        <v>51</v>
      </c>
      <c r="N1851">
        <f t="shared" si="112"/>
        <v>0</v>
      </c>
      <c r="O1851" t="s">
        <v>51</v>
      </c>
      <c r="P1851">
        <f t="shared" si="113"/>
        <v>0</v>
      </c>
      <c r="Q1851" t="s">
        <v>51</v>
      </c>
      <c r="R1851">
        <f t="shared" si="114"/>
        <v>1</v>
      </c>
      <c r="S1851">
        <f t="shared" si="115"/>
        <v>0</v>
      </c>
      <c r="T1851" t="str">
        <f>IF('Teams-Start'!A1851&gt;=1903,"Y","N")</f>
        <v>Y</v>
      </c>
      <c r="U1851">
        <v>784</v>
      </c>
      <c r="V1851">
        <v>5629</v>
      </c>
      <c r="W1851">
        <v>1603</v>
      </c>
      <c r="X1851">
        <v>295</v>
      </c>
      <c r="Y1851">
        <v>58</v>
      </c>
      <c r="Z1851">
        <v>132</v>
      </c>
      <c r="AA1851">
        <v>442</v>
      </c>
      <c r="AB1851">
        <v>758</v>
      </c>
      <c r="AC1851">
        <v>133</v>
      </c>
      <c r="AD1851">
        <v>48</v>
      </c>
      <c r="AE1851">
        <v>25</v>
      </c>
      <c r="AF1851">
        <v>49</v>
      </c>
      <c r="AG1851">
        <v>717</v>
      </c>
      <c r="AH1851">
        <v>649</v>
      </c>
      <c r="AI1851">
        <v>4.08</v>
      </c>
      <c r="AJ1851">
        <v>16</v>
      </c>
      <c r="AK1851">
        <v>12</v>
      </c>
      <c r="AL1851">
        <v>45</v>
      </c>
      <c r="AM1851">
        <v>4293</v>
      </c>
      <c r="AN1851">
        <v>1443</v>
      </c>
      <c r="AO1851">
        <v>163</v>
      </c>
      <c r="AP1851">
        <v>471</v>
      </c>
      <c r="AQ1851">
        <v>650</v>
      </c>
      <c r="AR1851">
        <v>127</v>
      </c>
      <c r="AS1851">
        <v>140</v>
      </c>
      <c r="AT1851">
        <v>0.97899999999999998</v>
      </c>
      <c r="AU1851" t="s">
        <v>549</v>
      </c>
      <c r="AV1851" t="s">
        <v>570</v>
      </c>
      <c r="AW1851">
        <v>2284464</v>
      </c>
      <c r="AX1851">
        <v>100</v>
      </c>
      <c r="AY1851">
        <v>100</v>
      </c>
      <c r="AZ1851" t="s">
        <v>548</v>
      </c>
      <c r="BA1851" t="s">
        <v>509</v>
      </c>
      <c r="BB1851" t="s">
        <v>509</v>
      </c>
    </row>
    <row r="1852" spans="1:54" x14ac:dyDescent="0.25">
      <c r="A1852">
        <v>1982</v>
      </c>
      <c r="B1852" t="s">
        <v>157</v>
      </c>
      <c r="C1852" t="s">
        <v>511</v>
      </c>
      <c r="D1852" t="s">
        <v>260</v>
      </c>
      <c r="E1852" t="str">
        <f>VLOOKUP(D1852,TeamsFranchises!$A$2:$B$121,2,FALSE)</f>
        <v>Los Angeles Dodgers</v>
      </c>
      <c r="F1852" t="s">
        <v>8</v>
      </c>
      <c r="G1852">
        <v>2</v>
      </c>
      <c r="H1852">
        <v>162</v>
      </c>
      <c r="I1852">
        <v>81</v>
      </c>
      <c r="J1852">
        <v>88</v>
      </c>
      <c r="K1852">
        <v>74</v>
      </c>
      <c r="L1852" t="s">
        <v>51</v>
      </c>
      <c r="N1852">
        <f t="shared" si="112"/>
        <v>0</v>
      </c>
      <c r="O1852" t="s">
        <v>51</v>
      </c>
      <c r="P1852">
        <f t="shared" si="113"/>
        <v>0</v>
      </c>
      <c r="Q1852" t="s">
        <v>51</v>
      </c>
      <c r="R1852">
        <f t="shared" si="114"/>
        <v>1</v>
      </c>
      <c r="S1852">
        <f t="shared" si="115"/>
        <v>0</v>
      </c>
      <c r="T1852" t="str">
        <f>IF('Teams-Start'!A1852&gt;=1903,"Y","N")</f>
        <v>Y</v>
      </c>
      <c r="U1852">
        <v>691</v>
      </c>
      <c r="V1852">
        <v>5642</v>
      </c>
      <c r="W1852">
        <v>1487</v>
      </c>
      <c r="X1852">
        <v>222</v>
      </c>
      <c r="Y1852">
        <v>32</v>
      </c>
      <c r="Z1852">
        <v>138</v>
      </c>
      <c r="AA1852">
        <v>528</v>
      </c>
      <c r="AB1852">
        <v>804</v>
      </c>
      <c r="AC1852">
        <v>151</v>
      </c>
      <c r="AD1852">
        <v>56</v>
      </c>
      <c r="AE1852">
        <v>30</v>
      </c>
      <c r="AF1852">
        <v>55</v>
      </c>
      <c r="AG1852">
        <v>612</v>
      </c>
      <c r="AH1852">
        <v>539</v>
      </c>
      <c r="AI1852">
        <v>3.26</v>
      </c>
      <c r="AJ1852">
        <v>37</v>
      </c>
      <c r="AK1852">
        <v>16</v>
      </c>
      <c r="AL1852">
        <v>28</v>
      </c>
      <c r="AM1852">
        <v>4465</v>
      </c>
      <c r="AN1852">
        <v>1356</v>
      </c>
      <c r="AO1852">
        <v>81</v>
      </c>
      <c r="AP1852">
        <v>468</v>
      </c>
      <c r="AQ1852">
        <v>932</v>
      </c>
      <c r="AR1852">
        <v>139</v>
      </c>
      <c r="AS1852">
        <v>131</v>
      </c>
      <c r="AT1852">
        <v>0.97899999999999998</v>
      </c>
      <c r="AU1852" t="s">
        <v>512</v>
      </c>
      <c r="AV1852" t="s">
        <v>531</v>
      </c>
      <c r="AW1852">
        <v>3608881</v>
      </c>
      <c r="AX1852">
        <v>98</v>
      </c>
      <c r="AY1852">
        <v>97</v>
      </c>
      <c r="AZ1852" t="s">
        <v>260</v>
      </c>
      <c r="BA1852" t="s">
        <v>511</v>
      </c>
      <c r="BB1852" t="s">
        <v>511</v>
      </c>
    </row>
    <row r="1853" spans="1:54" x14ac:dyDescent="0.25">
      <c r="A1853">
        <v>1982</v>
      </c>
      <c r="B1853" t="s">
        <v>410</v>
      </c>
      <c r="C1853" t="s">
        <v>426</v>
      </c>
      <c r="D1853" t="s">
        <v>426</v>
      </c>
      <c r="E1853" t="str">
        <f>VLOOKUP(D1853,TeamsFranchises!$A$2:$B$121,2,FALSE)</f>
        <v>Minnesota Twins</v>
      </c>
      <c r="F1853" t="s">
        <v>8</v>
      </c>
      <c r="G1853">
        <v>7</v>
      </c>
      <c r="H1853">
        <v>162</v>
      </c>
      <c r="I1853">
        <v>81</v>
      </c>
      <c r="J1853">
        <v>60</v>
      </c>
      <c r="K1853">
        <v>102</v>
      </c>
      <c r="L1853" t="s">
        <v>51</v>
      </c>
      <c r="N1853">
        <f t="shared" si="112"/>
        <v>0</v>
      </c>
      <c r="O1853" t="s">
        <v>51</v>
      </c>
      <c r="P1853">
        <f t="shared" si="113"/>
        <v>0</v>
      </c>
      <c r="Q1853" t="s">
        <v>51</v>
      </c>
      <c r="R1853">
        <f t="shared" si="114"/>
        <v>1</v>
      </c>
      <c r="S1853">
        <f t="shared" si="115"/>
        <v>0</v>
      </c>
      <c r="T1853" t="str">
        <f>IF('Teams-Start'!A1853&gt;=1903,"Y","N")</f>
        <v>Y</v>
      </c>
      <c r="U1853">
        <v>657</v>
      </c>
      <c r="V1853">
        <v>5544</v>
      </c>
      <c r="W1853">
        <v>1427</v>
      </c>
      <c r="X1853">
        <v>234</v>
      </c>
      <c r="Y1853">
        <v>44</v>
      </c>
      <c r="Z1853">
        <v>148</v>
      </c>
      <c r="AA1853">
        <v>474</v>
      </c>
      <c r="AB1853">
        <v>887</v>
      </c>
      <c r="AC1853">
        <v>38</v>
      </c>
      <c r="AD1853">
        <v>33</v>
      </c>
      <c r="AE1853">
        <v>24</v>
      </c>
      <c r="AF1853">
        <v>51</v>
      </c>
      <c r="AG1853">
        <v>819</v>
      </c>
      <c r="AH1853">
        <v>752</v>
      </c>
      <c r="AI1853">
        <v>4.72</v>
      </c>
      <c r="AJ1853">
        <v>26</v>
      </c>
      <c r="AK1853">
        <v>7</v>
      </c>
      <c r="AL1853">
        <v>30</v>
      </c>
      <c r="AM1853">
        <v>4299</v>
      </c>
      <c r="AN1853">
        <v>1484</v>
      </c>
      <c r="AO1853">
        <v>208</v>
      </c>
      <c r="AP1853">
        <v>643</v>
      </c>
      <c r="AQ1853">
        <v>812</v>
      </c>
      <c r="AR1853">
        <v>108</v>
      </c>
      <c r="AS1853">
        <v>162</v>
      </c>
      <c r="AT1853">
        <v>0.98199999999999998</v>
      </c>
      <c r="AU1853" t="s">
        <v>523</v>
      </c>
      <c r="AV1853" t="s">
        <v>579</v>
      </c>
      <c r="AW1853">
        <v>921186</v>
      </c>
      <c r="AX1853">
        <v>103</v>
      </c>
      <c r="AY1853">
        <v>104</v>
      </c>
      <c r="AZ1853" t="s">
        <v>426</v>
      </c>
      <c r="BA1853" t="s">
        <v>426</v>
      </c>
      <c r="BB1853" t="s">
        <v>426</v>
      </c>
    </row>
    <row r="1854" spans="1:54" x14ac:dyDescent="0.25">
      <c r="A1854">
        <v>1982</v>
      </c>
      <c r="B1854" t="s">
        <v>410</v>
      </c>
      <c r="C1854" t="s">
        <v>563</v>
      </c>
      <c r="D1854" t="s">
        <v>282</v>
      </c>
      <c r="E1854" t="str">
        <f>VLOOKUP(D1854,TeamsFranchises!$A$2:$B$121,2,FALSE)</f>
        <v>Milwaukee Brewers</v>
      </c>
      <c r="F1854" t="s">
        <v>37</v>
      </c>
      <c r="G1854">
        <v>1</v>
      </c>
      <c r="H1854">
        <v>163</v>
      </c>
      <c r="I1854">
        <v>82</v>
      </c>
      <c r="J1854">
        <v>95</v>
      </c>
      <c r="K1854">
        <v>67</v>
      </c>
      <c r="L1854" t="s">
        <v>76</v>
      </c>
      <c r="N1854">
        <f t="shared" si="112"/>
        <v>0</v>
      </c>
      <c r="O1854" t="s">
        <v>76</v>
      </c>
      <c r="P1854">
        <f t="shared" si="113"/>
        <v>1</v>
      </c>
      <c r="Q1854" t="s">
        <v>51</v>
      </c>
      <c r="R1854">
        <f t="shared" si="114"/>
        <v>1</v>
      </c>
      <c r="S1854">
        <f t="shared" si="115"/>
        <v>0</v>
      </c>
      <c r="T1854" t="str">
        <f>IF('Teams-Start'!A1854&gt;=1903,"Y","N")</f>
        <v>Y</v>
      </c>
      <c r="U1854">
        <v>891</v>
      </c>
      <c r="V1854">
        <v>5733</v>
      </c>
      <c r="W1854">
        <v>1599</v>
      </c>
      <c r="X1854">
        <v>277</v>
      </c>
      <c r="Y1854">
        <v>41</v>
      </c>
      <c r="Z1854">
        <v>216</v>
      </c>
      <c r="AA1854">
        <v>484</v>
      </c>
      <c r="AB1854">
        <v>714</v>
      </c>
      <c r="AC1854">
        <v>84</v>
      </c>
      <c r="AD1854">
        <v>52</v>
      </c>
      <c r="AE1854">
        <v>18</v>
      </c>
      <c r="AF1854">
        <v>46</v>
      </c>
      <c r="AG1854">
        <v>717</v>
      </c>
      <c r="AH1854">
        <v>649</v>
      </c>
      <c r="AI1854">
        <v>3.98</v>
      </c>
      <c r="AJ1854">
        <v>34</v>
      </c>
      <c r="AK1854">
        <v>6</v>
      </c>
      <c r="AL1854">
        <v>47</v>
      </c>
      <c r="AM1854">
        <v>4402</v>
      </c>
      <c r="AN1854">
        <v>1514</v>
      </c>
      <c r="AO1854">
        <v>152</v>
      </c>
      <c r="AP1854">
        <v>511</v>
      </c>
      <c r="AQ1854">
        <v>717</v>
      </c>
      <c r="AR1854">
        <v>125</v>
      </c>
      <c r="AS1854">
        <v>185</v>
      </c>
      <c r="AT1854">
        <v>0.98</v>
      </c>
      <c r="AU1854" t="s">
        <v>281</v>
      </c>
      <c r="AV1854" t="s">
        <v>501</v>
      </c>
      <c r="AW1854">
        <v>1978896</v>
      </c>
      <c r="AX1854">
        <v>94</v>
      </c>
      <c r="AY1854">
        <v>93</v>
      </c>
      <c r="AZ1854" t="s">
        <v>282</v>
      </c>
      <c r="BA1854" t="s">
        <v>282</v>
      </c>
      <c r="BB1854" t="s">
        <v>282</v>
      </c>
    </row>
    <row r="1855" spans="1:54" x14ac:dyDescent="0.25">
      <c r="A1855">
        <v>1982</v>
      </c>
      <c r="B1855" t="s">
        <v>157</v>
      </c>
      <c r="C1855" t="s">
        <v>551</v>
      </c>
      <c r="D1855" t="s">
        <v>398</v>
      </c>
      <c r="E1855" t="str">
        <f>VLOOKUP(D1855,TeamsFranchises!$A$2:$B$121,2,FALSE)</f>
        <v>Washington Nationals</v>
      </c>
      <c r="F1855" t="s">
        <v>37</v>
      </c>
      <c r="G1855">
        <v>3</v>
      </c>
      <c r="H1855">
        <v>162</v>
      </c>
      <c r="I1855">
        <v>81</v>
      </c>
      <c r="J1855">
        <v>86</v>
      </c>
      <c r="K1855">
        <v>76</v>
      </c>
      <c r="L1855" t="s">
        <v>51</v>
      </c>
      <c r="N1855">
        <f t="shared" si="112"/>
        <v>0</v>
      </c>
      <c r="O1855" t="s">
        <v>51</v>
      </c>
      <c r="P1855">
        <f t="shared" si="113"/>
        <v>0</v>
      </c>
      <c r="Q1855" t="s">
        <v>51</v>
      </c>
      <c r="R1855">
        <f t="shared" si="114"/>
        <v>1</v>
      </c>
      <c r="S1855">
        <f t="shared" si="115"/>
        <v>0</v>
      </c>
      <c r="T1855" t="str">
        <f>IF('Teams-Start'!A1855&gt;=1903,"Y","N")</f>
        <v>Y</v>
      </c>
      <c r="U1855">
        <v>697</v>
      </c>
      <c r="V1855">
        <v>5557</v>
      </c>
      <c r="W1855">
        <v>1454</v>
      </c>
      <c r="X1855">
        <v>270</v>
      </c>
      <c r="Y1855">
        <v>38</v>
      </c>
      <c r="Z1855">
        <v>133</v>
      </c>
      <c r="AA1855">
        <v>503</v>
      </c>
      <c r="AB1855">
        <v>816</v>
      </c>
      <c r="AC1855">
        <v>156</v>
      </c>
      <c r="AD1855">
        <v>56</v>
      </c>
      <c r="AE1855">
        <v>35</v>
      </c>
      <c r="AF1855">
        <v>41</v>
      </c>
      <c r="AG1855">
        <v>616</v>
      </c>
      <c r="AH1855">
        <v>538</v>
      </c>
      <c r="AI1855">
        <v>3.31</v>
      </c>
      <c r="AJ1855">
        <v>34</v>
      </c>
      <c r="AK1855">
        <v>10</v>
      </c>
      <c r="AL1855">
        <v>43</v>
      </c>
      <c r="AM1855">
        <v>4382</v>
      </c>
      <c r="AN1855">
        <v>1371</v>
      </c>
      <c r="AO1855">
        <v>110</v>
      </c>
      <c r="AP1855">
        <v>448</v>
      </c>
      <c r="AQ1855">
        <v>936</v>
      </c>
      <c r="AR1855">
        <v>122</v>
      </c>
      <c r="AS1855">
        <v>117</v>
      </c>
      <c r="AT1855">
        <v>0.98</v>
      </c>
      <c r="AU1855" t="s">
        <v>552</v>
      </c>
      <c r="AV1855" t="s">
        <v>572</v>
      </c>
      <c r="AW1855">
        <v>2318292</v>
      </c>
      <c r="AX1855">
        <v>102</v>
      </c>
      <c r="AY1855">
        <v>101</v>
      </c>
      <c r="AZ1855" t="s">
        <v>551</v>
      </c>
      <c r="BA1855" t="s">
        <v>551</v>
      </c>
      <c r="BB1855" t="s">
        <v>551</v>
      </c>
    </row>
    <row r="1856" spans="1:54" x14ac:dyDescent="0.25">
      <c r="A1856">
        <v>1982</v>
      </c>
      <c r="B1856" t="s">
        <v>410</v>
      </c>
      <c r="C1856" t="s">
        <v>436</v>
      </c>
      <c r="D1856" t="s">
        <v>412</v>
      </c>
      <c r="E1856" t="str">
        <f>VLOOKUP(D1856,TeamsFranchises!$A$2:$B$121,2,FALSE)</f>
        <v>New York Yankees</v>
      </c>
      <c r="F1856" t="s">
        <v>37</v>
      </c>
      <c r="G1856">
        <v>5</v>
      </c>
      <c r="H1856">
        <v>162</v>
      </c>
      <c r="I1856">
        <v>81</v>
      </c>
      <c r="J1856">
        <v>79</v>
      </c>
      <c r="K1856">
        <v>83</v>
      </c>
      <c r="L1856" t="s">
        <v>51</v>
      </c>
      <c r="N1856">
        <f t="shared" si="112"/>
        <v>0</v>
      </c>
      <c r="O1856" t="s">
        <v>51</v>
      </c>
      <c r="P1856">
        <f t="shared" si="113"/>
        <v>0</v>
      </c>
      <c r="Q1856" t="s">
        <v>51</v>
      </c>
      <c r="R1856">
        <f t="shared" si="114"/>
        <v>1</v>
      </c>
      <c r="S1856">
        <f t="shared" si="115"/>
        <v>0</v>
      </c>
      <c r="T1856" t="str">
        <f>IF('Teams-Start'!A1856&gt;=1903,"Y","N")</f>
        <v>Y</v>
      </c>
      <c r="U1856">
        <v>709</v>
      </c>
      <c r="V1856">
        <v>5526</v>
      </c>
      <c r="W1856">
        <v>1417</v>
      </c>
      <c r="X1856">
        <v>225</v>
      </c>
      <c r="Y1856">
        <v>37</v>
      </c>
      <c r="Z1856">
        <v>161</v>
      </c>
      <c r="AA1856">
        <v>590</v>
      </c>
      <c r="AB1856">
        <v>719</v>
      </c>
      <c r="AC1856">
        <v>69</v>
      </c>
      <c r="AD1856">
        <v>45</v>
      </c>
      <c r="AE1856">
        <v>24</v>
      </c>
      <c r="AF1856">
        <v>49</v>
      </c>
      <c r="AG1856">
        <v>716</v>
      </c>
      <c r="AH1856">
        <v>647</v>
      </c>
      <c r="AI1856">
        <v>3.99</v>
      </c>
      <c r="AJ1856">
        <v>24</v>
      </c>
      <c r="AK1856">
        <v>8</v>
      </c>
      <c r="AL1856">
        <v>39</v>
      </c>
      <c r="AM1856">
        <v>4377</v>
      </c>
      <c r="AN1856">
        <v>1471</v>
      </c>
      <c r="AO1856">
        <v>113</v>
      </c>
      <c r="AP1856">
        <v>491</v>
      </c>
      <c r="AQ1856">
        <v>939</v>
      </c>
      <c r="AR1856">
        <v>128</v>
      </c>
      <c r="AS1856">
        <v>158</v>
      </c>
      <c r="AT1856">
        <v>0.97899999999999998</v>
      </c>
      <c r="AU1856" t="s">
        <v>459</v>
      </c>
      <c r="AV1856" t="s">
        <v>571</v>
      </c>
      <c r="AW1856">
        <v>2041219</v>
      </c>
      <c r="AX1856">
        <v>98</v>
      </c>
      <c r="AY1856">
        <v>97</v>
      </c>
      <c r="AZ1856" t="s">
        <v>412</v>
      </c>
      <c r="BA1856" t="s">
        <v>436</v>
      </c>
      <c r="BB1856" t="s">
        <v>436</v>
      </c>
    </row>
    <row r="1857" spans="1:54" x14ac:dyDescent="0.25">
      <c r="A1857">
        <v>1982</v>
      </c>
      <c r="B1857" t="s">
        <v>157</v>
      </c>
      <c r="C1857" t="s">
        <v>532</v>
      </c>
      <c r="D1857" t="s">
        <v>533</v>
      </c>
      <c r="E1857" t="str">
        <f>VLOOKUP(D1857,TeamsFranchises!$A$2:$B$121,2,FALSE)</f>
        <v>New York Mets</v>
      </c>
      <c r="F1857" t="s">
        <v>37</v>
      </c>
      <c r="G1857">
        <v>6</v>
      </c>
      <c r="H1857">
        <v>162</v>
      </c>
      <c r="I1857">
        <v>81</v>
      </c>
      <c r="J1857">
        <v>65</v>
      </c>
      <c r="K1857">
        <v>97</v>
      </c>
      <c r="L1857" t="s">
        <v>51</v>
      </c>
      <c r="N1857">
        <f t="shared" si="112"/>
        <v>0</v>
      </c>
      <c r="O1857" t="s">
        <v>51</v>
      </c>
      <c r="P1857">
        <f t="shared" si="113"/>
        <v>0</v>
      </c>
      <c r="Q1857" t="s">
        <v>51</v>
      </c>
      <c r="R1857">
        <f t="shared" si="114"/>
        <v>1</v>
      </c>
      <c r="S1857">
        <f t="shared" si="115"/>
        <v>0</v>
      </c>
      <c r="T1857" t="str">
        <f>IF('Teams-Start'!A1857&gt;=1903,"Y","N")</f>
        <v>Y</v>
      </c>
      <c r="U1857">
        <v>609</v>
      </c>
      <c r="V1857">
        <v>5510</v>
      </c>
      <c r="W1857">
        <v>1361</v>
      </c>
      <c r="X1857">
        <v>227</v>
      </c>
      <c r="Y1857">
        <v>26</v>
      </c>
      <c r="Z1857">
        <v>97</v>
      </c>
      <c r="AA1857">
        <v>456</v>
      </c>
      <c r="AB1857">
        <v>1005</v>
      </c>
      <c r="AC1857">
        <v>137</v>
      </c>
      <c r="AD1857">
        <v>58</v>
      </c>
      <c r="AE1857">
        <v>25</v>
      </c>
      <c r="AF1857">
        <v>53</v>
      </c>
      <c r="AG1857">
        <v>723</v>
      </c>
      <c r="AH1857">
        <v>624</v>
      </c>
      <c r="AI1857">
        <v>3.88</v>
      </c>
      <c r="AJ1857">
        <v>15</v>
      </c>
      <c r="AK1857">
        <v>5</v>
      </c>
      <c r="AL1857">
        <v>37</v>
      </c>
      <c r="AM1857">
        <v>4342</v>
      </c>
      <c r="AN1857">
        <v>1508</v>
      </c>
      <c r="AO1857">
        <v>119</v>
      </c>
      <c r="AP1857">
        <v>582</v>
      </c>
      <c r="AQ1857">
        <v>759</v>
      </c>
      <c r="AR1857">
        <v>175</v>
      </c>
      <c r="AS1857">
        <v>134</v>
      </c>
      <c r="AT1857">
        <v>0.97199999999999998</v>
      </c>
      <c r="AU1857" t="s">
        <v>534</v>
      </c>
      <c r="AV1857" t="s">
        <v>536</v>
      </c>
      <c r="AW1857">
        <v>1323036</v>
      </c>
      <c r="AX1857">
        <v>99</v>
      </c>
      <c r="AY1857">
        <v>101</v>
      </c>
      <c r="AZ1857" t="s">
        <v>533</v>
      </c>
      <c r="BA1857" t="s">
        <v>532</v>
      </c>
      <c r="BB1857" t="s">
        <v>532</v>
      </c>
    </row>
    <row r="1858" spans="1:54" x14ac:dyDescent="0.25">
      <c r="A1858">
        <v>1982</v>
      </c>
      <c r="B1858" t="s">
        <v>410</v>
      </c>
      <c r="C1858" t="s">
        <v>423</v>
      </c>
      <c r="D1858" t="s">
        <v>423</v>
      </c>
      <c r="E1858" t="str">
        <f>VLOOKUP(D1858,TeamsFranchises!$A$2:$B$121,2,FALSE)</f>
        <v>Oakland Athletics</v>
      </c>
      <c r="F1858" t="s">
        <v>8</v>
      </c>
      <c r="G1858">
        <v>5</v>
      </c>
      <c r="H1858">
        <v>162</v>
      </c>
      <c r="I1858">
        <v>81</v>
      </c>
      <c r="J1858">
        <v>68</v>
      </c>
      <c r="K1858">
        <v>94</v>
      </c>
      <c r="L1858" t="s">
        <v>51</v>
      </c>
      <c r="N1858">
        <f t="shared" si="112"/>
        <v>0</v>
      </c>
      <c r="O1858" t="s">
        <v>51</v>
      </c>
      <c r="P1858">
        <f t="shared" si="113"/>
        <v>0</v>
      </c>
      <c r="Q1858" t="s">
        <v>51</v>
      </c>
      <c r="R1858">
        <f t="shared" si="114"/>
        <v>1</v>
      </c>
      <c r="S1858">
        <f t="shared" si="115"/>
        <v>0</v>
      </c>
      <c r="T1858" t="str">
        <f>IF('Teams-Start'!A1858&gt;=1903,"Y","N")</f>
        <v>Y</v>
      </c>
      <c r="U1858">
        <v>691</v>
      </c>
      <c r="V1858">
        <v>5448</v>
      </c>
      <c r="W1858">
        <v>1286</v>
      </c>
      <c r="X1858">
        <v>211</v>
      </c>
      <c r="Y1858">
        <v>27</v>
      </c>
      <c r="Z1858">
        <v>149</v>
      </c>
      <c r="AA1858">
        <v>582</v>
      </c>
      <c r="AB1858">
        <v>948</v>
      </c>
      <c r="AC1858">
        <v>232</v>
      </c>
      <c r="AD1858">
        <v>87</v>
      </c>
      <c r="AE1858">
        <v>20</v>
      </c>
      <c r="AF1858">
        <v>54</v>
      </c>
      <c r="AG1858">
        <v>819</v>
      </c>
      <c r="AH1858">
        <v>735</v>
      </c>
      <c r="AI1858">
        <v>4.54</v>
      </c>
      <c r="AJ1858">
        <v>42</v>
      </c>
      <c r="AK1858">
        <v>6</v>
      </c>
      <c r="AL1858">
        <v>22</v>
      </c>
      <c r="AM1858">
        <v>4368</v>
      </c>
      <c r="AN1858">
        <v>1506</v>
      </c>
      <c r="AO1858">
        <v>177</v>
      </c>
      <c r="AP1858">
        <v>648</v>
      </c>
      <c r="AQ1858">
        <v>697</v>
      </c>
      <c r="AR1858">
        <v>160</v>
      </c>
      <c r="AS1858">
        <v>140</v>
      </c>
      <c r="AT1858">
        <v>0.97399999999999998</v>
      </c>
      <c r="AU1858" t="s">
        <v>546</v>
      </c>
      <c r="AV1858" t="s">
        <v>547</v>
      </c>
      <c r="AW1858">
        <v>1735489</v>
      </c>
      <c r="AX1858">
        <v>94</v>
      </c>
      <c r="AY1858">
        <v>95</v>
      </c>
      <c r="AZ1858" t="s">
        <v>423</v>
      </c>
      <c r="BA1858" t="s">
        <v>423</v>
      </c>
      <c r="BB1858" t="s">
        <v>423</v>
      </c>
    </row>
    <row r="1859" spans="1:54" x14ac:dyDescent="0.25">
      <c r="A1859">
        <v>1982</v>
      </c>
      <c r="B1859" t="s">
        <v>157</v>
      </c>
      <c r="C1859" t="s">
        <v>122</v>
      </c>
      <c r="D1859" t="s">
        <v>122</v>
      </c>
      <c r="E1859" t="str">
        <f>VLOOKUP(D1859,TeamsFranchises!$A$2:$B$121,2,FALSE)</f>
        <v>Philadelphia Phillies</v>
      </c>
      <c r="F1859" t="s">
        <v>37</v>
      </c>
      <c r="G1859">
        <v>2</v>
      </c>
      <c r="H1859">
        <v>162</v>
      </c>
      <c r="I1859">
        <v>81</v>
      </c>
      <c r="J1859">
        <v>89</v>
      </c>
      <c r="K1859">
        <v>73</v>
      </c>
      <c r="L1859" t="s">
        <v>51</v>
      </c>
      <c r="N1859">
        <f t="shared" ref="N1859:N1922" si="116">IF(M1859="Y",1,0)</f>
        <v>0</v>
      </c>
      <c r="O1859" t="s">
        <v>51</v>
      </c>
      <c r="P1859">
        <f t="shared" ref="P1859:P1922" si="117">IF(O1859="Y",1,0)</f>
        <v>0</v>
      </c>
      <c r="Q1859" t="s">
        <v>51</v>
      </c>
      <c r="R1859">
        <f t="shared" ref="R1859:R1922" si="118">IF(Q1859="N",1,0)</f>
        <v>1</v>
      </c>
      <c r="S1859">
        <f t="shared" ref="S1859:S1922" si="119">IF(Q1859="Y",1,0)</f>
        <v>0</v>
      </c>
      <c r="T1859" t="str">
        <f>IF('Teams-Start'!A1859&gt;=1903,"Y","N")</f>
        <v>Y</v>
      </c>
      <c r="U1859">
        <v>664</v>
      </c>
      <c r="V1859">
        <v>5454</v>
      </c>
      <c r="W1859">
        <v>1417</v>
      </c>
      <c r="X1859">
        <v>245</v>
      </c>
      <c r="Y1859">
        <v>25</v>
      </c>
      <c r="Z1859">
        <v>112</v>
      </c>
      <c r="AA1859">
        <v>506</v>
      </c>
      <c r="AB1859">
        <v>831</v>
      </c>
      <c r="AC1859">
        <v>128</v>
      </c>
      <c r="AD1859">
        <v>76</v>
      </c>
      <c r="AE1859">
        <v>24</v>
      </c>
      <c r="AF1859">
        <v>38</v>
      </c>
      <c r="AG1859">
        <v>654</v>
      </c>
      <c r="AH1859">
        <v>584</v>
      </c>
      <c r="AI1859">
        <v>3.61</v>
      </c>
      <c r="AJ1859">
        <v>38</v>
      </c>
      <c r="AK1859">
        <v>13</v>
      </c>
      <c r="AL1859">
        <v>33</v>
      </c>
      <c r="AM1859">
        <v>4369</v>
      </c>
      <c r="AN1859">
        <v>1395</v>
      </c>
      <c r="AO1859">
        <v>86</v>
      </c>
      <c r="AP1859">
        <v>472</v>
      </c>
      <c r="AQ1859">
        <v>1002</v>
      </c>
      <c r="AR1859">
        <v>121</v>
      </c>
      <c r="AS1859">
        <v>138</v>
      </c>
      <c r="AT1859">
        <v>0.98099999999999998</v>
      </c>
      <c r="AU1859" t="s">
        <v>358</v>
      </c>
      <c r="AV1859" t="s">
        <v>566</v>
      </c>
      <c r="AW1859">
        <v>2376394</v>
      </c>
      <c r="AX1859">
        <v>103</v>
      </c>
      <c r="AY1859">
        <v>102</v>
      </c>
      <c r="AZ1859" t="s">
        <v>122</v>
      </c>
      <c r="BA1859" t="s">
        <v>122</v>
      </c>
      <c r="BB1859" t="s">
        <v>122</v>
      </c>
    </row>
    <row r="1860" spans="1:54" x14ac:dyDescent="0.25">
      <c r="A1860">
        <v>1982</v>
      </c>
      <c r="B1860" t="s">
        <v>157</v>
      </c>
      <c r="C1860" t="s">
        <v>229</v>
      </c>
      <c r="D1860" t="s">
        <v>229</v>
      </c>
      <c r="E1860" t="str">
        <f>VLOOKUP(D1860,TeamsFranchises!$A$2:$B$121,2,FALSE)</f>
        <v>Pittsburgh Pirates</v>
      </c>
      <c r="F1860" t="s">
        <v>37</v>
      </c>
      <c r="G1860">
        <v>4</v>
      </c>
      <c r="H1860">
        <v>162</v>
      </c>
      <c r="I1860">
        <v>81</v>
      </c>
      <c r="J1860">
        <v>84</v>
      </c>
      <c r="K1860">
        <v>78</v>
      </c>
      <c r="L1860" t="s">
        <v>51</v>
      </c>
      <c r="N1860">
        <f t="shared" si="116"/>
        <v>0</v>
      </c>
      <c r="O1860" t="s">
        <v>51</v>
      </c>
      <c r="P1860">
        <f t="shared" si="117"/>
        <v>0</v>
      </c>
      <c r="Q1860" t="s">
        <v>51</v>
      </c>
      <c r="R1860">
        <f t="shared" si="118"/>
        <v>1</v>
      </c>
      <c r="S1860">
        <f t="shared" si="119"/>
        <v>0</v>
      </c>
      <c r="T1860" t="str">
        <f>IF('Teams-Start'!A1860&gt;=1903,"Y","N")</f>
        <v>Y</v>
      </c>
      <c r="U1860">
        <v>724</v>
      </c>
      <c r="V1860">
        <v>5614</v>
      </c>
      <c r="W1860">
        <v>1535</v>
      </c>
      <c r="X1860">
        <v>272</v>
      </c>
      <c r="Y1860">
        <v>40</v>
      </c>
      <c r="Z1860">
        <v>134</v>
      </c>
      <c r="AA1860">
        <v>447</v>
      </c>
      <c r="AB1860">
        <v>862</v>
      </c>
      <c r="AC1860">
        <v>161</v>
      </c>
      <c r="AD1860">
        <v>75</v>
      </c>
      <c r="AE1860">
        <v>28</v>
      </c>
      <c r="AF1860">
        <v>67</v>
      </c>
      <c r="AG1860">
        <v>696</v>
      </c>
      <c r="AH1860">
        <v>621</v>
      </c>
      <c r="AI1860">
        <v>3.81</v>
      </c>
      <c r="AJ1860">
        <v>19</v>
      </c>
      <c r="AK1860">
        <v>7</v>
      </c>
      <c r="AL1860">
        <v>39</v>
      </c>
      <c r="AM1860">
        <v>4400</v>
      </c>
      <c r="AN1860">
        <v>1434</v>
      </c>
      <c r="AO1860">
        <v>118</v>
      </c>
      <c r="AP1860">
        <v>521</v>
      </c>
      <c r="AQ1860">
        <v>933</v>
      </c>
      <c r="AR1860">
        <v>145</v>
      </c>
      <c r="AS1860">
        <v>133</v>
      </c>
      <c r="AT1860">
        <v>0.97699999999999998</v>
      </c>
      <c r="AU1860" t="s">
        <v>390</v>
      </c>
      <c r="AV1860" t="s">
        <v>567</v>
      </c>
      <c r="AW1860">
        <v>1024106</v>
      </c>
      <c r="AX1860">
        <v>104</v>
      </c>
      <c r="AY1860">
        <v>104</v>
      </c>
      <c r="AZ1860" t="s">
        <v>229</v>
      </c>
      <c r="BA1860" t="s">
        <v>229</v>
      </c>
      <c r="BB1860" t="s">
        <v>229</v>
      </c>
    </row>
    <row r="1861" spans="1:54" x14ac:dyDescent="0.25">
      <c r="A1861">
        <v>1982</v>
      </c>
      <c r="B1861" t="s">
        <v>157</v>
      </c>
      <c r="C1861" t="s">
        <v>554</v>
      </c>
      <c r="D1861" t="s">
        <v>555</v>
      </c>
      <c r="E1861" t="str">
        <f>VLOOKUP(D1861,TeamsFranchises!$A$2:$B$121,2,FALSE)</f>
        <v>San Diego Padres</v>
      </c>
      <c r="F1861" t="s">
        <v>8</v>
      </c>
      <c r="G1861">
        <v>4</v>
      </c>
      <c r="H1861">
        <v>162</v>
      </c>
      <c r="I1861">
        <v>81</v>
      </c>
      <c r="J1861">
        <v>81</v>
      </c>
      <c r="K1861">
        <v>81</v>
      </c>
      <c r="L1861" t="s">
        <v>51</v>
      </c>
      <c r="N1861">
        <f t="shared" si="116"/>
        <v>0</v>
      </c>
      <c r="O1861" t="s">
        <v>51</v>
      </c>
      <c r="P1861">
        <f t="shared" si="117"/>
        <v>0</v>
      </c>
      <c r="Q1861" t="s">
        <v>51</v>
      </c>
      <c r="R1861">
        <f t="shared" si="118"/>
        <v>1</v>
      </c>
      <c r="S1861">
        <f t="shared" si="119"/>
        <v>0</v>
      </c>
      <c r="T1861" t="str">
        <f>IF('Teams-Start'!A1861&gt;=1903,"Y","N")</f>
        <v>Y</v>
      </c>
      <c r="U1861">
        <v>675</v>
      </c>
      <c r="V1861">
        <v>5575</v>
      </c>
      <c r="W1861">
        <v>1435</v>
      </c>
      <c r="X1861">
        <v>217</v>
      </c>
      <c r="Y1861">
        <v>52</v>
      </c>
      <c r="Z1861">
        <v>81</v>
      </c>
      <c r="AA1861">
        <v>429</v>
      </c>
      <c r="AB1861">
        <v>877</v>
      </c>
      <c r="AC1861">
        <v>165</v>
      </c>
      <c r="AD1861">
        <v>77</v>
      </c>
      <c r="AE1861">
        <v>22</v>
      </c>
      <c r="AF1861">
        <v>47</v>
      </c>
      <c r="AG1861">
        <v>658</v>
      </c>
      <c r="AH1861">
        <v>578</v>
      </c>
      <c r="AI1861">
        <v>3.52</v>
      </c>
      <c r="AJ1861">
        <v>20</v>
      </c>
      <c r="AK1861">
        <v>11</v>
      </c>
      <c r="AL1861">
        <v>41</v>
      </c>
      <c r="AM1861">
        <v>4428</v>
      </c>
      <c r="AN1861">
        <v>1348</v>
      </c>
      <c r="AO1861">
        <v>139</v>
      </c>
      <c r="AP1861">
        <v>502</v>
      </c>
      <c r="AQ1861">
        <v>765</v>
      </c>
      <c r="AR1861">
        <v>152</v>
      </c>
      <c r="AS1861">
        <v>142</v>
      </c>
      <c r="AT1861">
        <v>0.97599999999999998</v>
      </c>
      <c r="AU1861" t="s">
        <v>556</v>
      </c>
      <c r="AV1861" t="s">
        <v>557</v>
      </c>
      <c r="AW1861">
        <v>1607516</v>
      </c>
      <c r="AX1861">
        <v>96</v>
      </c>
      <c r="AY1861">
        <v>96</v>
      </c>
      <c r="AZ1861" t="s">
        <v>555</v>
      </c>
      <c r="BA1861" t="s">
        <v>554</v>
      </c>
      <c r="BB1861" t="s">
        <v>554</v>
      </c>
    </row>
    <row r="1862" spans="1:54" x14ac:dyDescent="0.25">
      <c r="A1862">
        <v>1982</v>
      </c>
      <c r="B1862" t="s">
        <v>410</v>
      </c>
      <c r="C1862" t="s">
        <v>573</v>
      </c>
      <c r="D1862" t="s">
        <v>573</v>
      </c>
      <c r="E1862" t="str">
        <f>VLOOKUP(D1862,TeamsFranchises!$A$2:$B$121,2,FALSE)</f>
        <v>Seattle Mariners</v>
      </c>
      <c r="F1862" t="s">
        <v>8</v>
      </c>
      <c r="G1862">
        <v>4</v>
      </c>
      <c r="H1862">
        <v>162</v>
      </c>
      <c r="I1862">
        <v>81</v>
      </c>
      <c r="J1862">
        <v>76</v>
      </c>
      <c r="K1862">
        <v>86</v>
      </c>
      <c r="L1862" t="s">
        <v>51</v>
      </c>
      <c r="N1862">
        <f t="shared" si="116"/>
        <v>0</v>
      </c>
      <c r="O1862" t="s">
        <v>51</v>
      </c>
      <c r="P1862">
        <f t="shared" si="117"/>
        <v>0</v>
      </c>
      <c r="Q1862" t="s">
        <v>51</v>
      </c>
      <c r="R1862">
        <f t="shared" si="118"/>
        <v>1</v>
      </c>
      <c r="S1862">
        <f t="shared" si="119"/>
        <v>0</v>
      </c>
      <c r="T1862" t="str">
        <f>IF('Teams-Start'!A1862&gt;=1903,"Y","N")</f>
        <v>Y</v>
      </c>
      <c r="U1862">
        <v>651</v>
      </c>
      <c r="V1862">
        <v>5626</v>
      </c>
      <c r="W1862">
        <v>1431</v>
      </c>
      <c r="X1862">
        <v>259</v>
      </c>
      <c r="Y1862">
        <v>33</v>
      </c>
      <c r="Z1862">
        <v>130</v>
      </c>
      <c r="AA1862">
        <v>456</v>
      </c>
      <c r="AB1862">
        <v>806</v>
      </c>
      <c r="AC1862">
        <v>131</v>
      </c>
      <c r="AD1862">
        <v>82</v>
      </c>
      <c r="AE1862">
        <v>22</v>
      </c>
      <c r="AF1862">
        <v>35</v>
      </c>
      <c r="AG1862">
        <v>712</v>
      </c>
      <c r="AH1862">
        <v>636</v>
      </c>
      <c r="AI1862">
        <v>3.88</v>
      </c>
      <c r="AJ1862">
        <v>23</v>
      </c>
      <c r="AK1862">
        <v>11</v>
      </c>
      <c r="AL1862">
        <v>39</v>
      </c>
      <c r="AM1862">
        <v>4429</v>
      </c>
      <c r="AN1862">
        <v>1431</v>
      </c>
      <c r="AO1862">
        <v>173</v>
      </c>
      <c r="AP1862">
        <v>547</v>
      </c>
      <c r="AQ1862">
        <v>1002</v>
      </c>
      <c r="AR1862">
        <v>139</v>
      </c>
      <c r="AS1862">
        <v>158</v>
      </c>
      <c r="AT1862">
        <v>0.97799999999999998</v>
      </c>
      <c r="AU1862" t="s">
        <v>574</v>
      </c>
      <c r="AV1862" t="s">
        <v>575</v>
      </c>
      <c r="AW1862">
        <v>1070404</v>
      </c>
      <c r="AX1862">
        <v>103</v>
      </c>
      <c r="AY1862">
        <v>105</v>
      </c>
      <c r="AZ1862" t="s">
        <v>573</v>
      </c>
      <c r="BA1862" t="s">
        <v>573</v>
      </c>
      <c r="BB1862" t="s">
        <v>573</v>
      </c>
    </row>
    <row r="1863" spans="1:54" x14ac:dyDescent="0.25">
      <c r="A1863">
        <v>1982</v>
      </c>
      <c r="B1863" t="s">
        <v>157</v>
      </c>
      <c r="C1863" t="s">
        <v>514</v>
      </c>
      <c r="D1863" t="s">
        <v>243</v>
      </c>
      <c r="E1863" t="str">
        <f>VLOOKUP(D1863,TeamsFranchises!$A$2:$B$121,2,FALSE)</f>
        <v>San Francisco Giants</v>
      </c>
      <c r="F1863" t="s">
        <v>8</v>
      </c>
      <c r="G1863">
        <v>3</v>
      </c>
      <c r="H1863">
        <v>162</v>
      </c>
      <c r="I1863">
        <v>81</v>
      </c>
      <c r="J1863">
        <v>87</v>
      </c>
      <c r="K1863">
        <v>75</v>
      </c>
      <c r="L1863" t="s">
        <v>51</v>
      </c>
      <c r="N1863">
        <f t="shared" si="116"/>
        <v>0</v>
      </c>
      <c r="O1863" t="s">
        <v>51</v>
      </c>
      <c r="P1863">
        <f t="shared" si="117"/>
        <v>0</v>
      </c>
      <c r="Q1863" t="s">
        <v>51</v>
      </c>
      <c r="R1863">
        <f t="shared" si="118"/>
        <v>1</v>
      </c>
      <c r="S1863">
        <f t="shared" si="119"/>
        <v>0</v>
      </c>
      <c r="T1863" t="str">
        <f>IF('Teams-Start'!A1863&gt;=1903,"Y","N")</f>
        <v>Y</v>
      </c>
      <c r="U1863">
        <v>673</v>
      </c>
      <c r="V1863">
        <v>5499</v>
      </c>
      <c r="W1863">
        <v>1393</v>
      </c>
      <c r="X1863">
        <v>213</v>
      </c>
      <c r="Y1863">
        <v>30</v>
      </c>
      <c r="Z1863">
        <v>133</v>
      </c>
      <c r="AA1863">
        <v>607</v>
      </c>
      <c r="AB1863">
        <v>915</v>
      </c>
      <c r="AC1863">
        <v>130</v>
      </c>
      <c r="AD1863">
        <v>56</v>
      </c>
      <c r="AE1863">
        <v>17</v>
      </c>
      <c r="AF1863">
        <v>45</v>
      </c>
      <c r="AG1863">
        <v>687</v>
      </c>
      <c r="AH1863">
        <v>592</v>
      </c>
      <c r="AI1863">
        <v>3.64</v>
      </c>
      <c r="AJ1863">
        <v>18</v>
      </c>
      <c r="AK1863">
        <v>4</v>
      </c>
      <c r="AL1863">
        <v>45</v>
      </c>
      <c r="AM1863">
        <v>4396</v>
      </c>
      <c r="AN1863">
        <v>1507</v>
      </c>
      <c r="AO1863">
        <v>109</v>
      </c>
      <c r="AP1863">
        <v>466</v>
      </c>
      <c r="AQ1863">
        <v>810</v>
      </c>
      <c r="AR1863">
        <v>173</v>
      </c>
      <c r="AS1863">
        <v>125</v>
      </c>
      <c r="AT1863">
        <v>0.97299999999999998</v>
      </c>
      <c r="AU1863" t="s">
        <v>515</v>
      </c>
      <c r="AV1863" t="s">
        <v>517</v>
      </c>
      <c r="AW1863">
        <v>1200948</v>
      </c>
      <c r="AX1863">
        <v>99</v>
      </c>
      <c r="AY1863">
        <v>99</v>
      </c>
      <c r="AZ1863" t="s">
        <v>243</v>
      </c>
      <c r="BA1863" t="s">
        <v>514</v>
      </c>
      <c r="BB1863" t="s">
        <v>514</v>
      </c>
    </row>
    <row r="1864" spans="1:54" x14ac:dyDescent="0.25">
      <c r="A1864">
        <v>1982</v>
      </c>
      <c r="B1864" t="s">
        <v>157</v>
      </c>
      <c r="C1864" t="s">
        <v>396</v>
      </c>
      <c r="D1864" t="s">
        <v>154</v>
      </c>
      <c r="E1864" t="str">
        <f>VLOOKUP(D1864,TeamsFranchises!$A$2:$B$121,2,FALSE)</f>
        <v>St. Louis Cardinals</v>
      </c>
      <c r="F1864" t="s">
        <v>37</v>
      </c>
      <c r="G1864">
        <v>1</v>
      </c>
      <c r="H1864">
        <v>162</v>
      </c>
      <c r="I1864">
        <v>81</v>
      </c>
      <c r="J1864">
        <v>92</v>
      </c>
      <c r="K1864">
        <v>70</v>
      </c>
      <c r="L1864" t="s">
        <v>76</v>
      </c>
      <c r="N1864">
        <f t="shared" si="116"/>
        <v>0</v>
      </c>
      <c r="O1864" t="s">
        <v>76</v>
      </c>
      <c r="P1864">
        <f t="shared" si="117"/>
        <v>1</v>
      </c>
      <c r="Q1864" t="s">
        <v>76</v>
      </c>
      <c r="R1864">
        <f t="shared" si="118"/>
        <v>0</v>
      </c>
      <c r="S1864">
        <f t="shared" si="119"/>
        <v>1</v>
      </c>
      <c r="T1864" t="str">
        <f>IF('Teams-Start'!A1864&gt;=1903,"Y","N")</f>
        <v>Y</v>
      </c>
      <c r="U1864">
        <v>685</v>
      </c>
      <c r="V1864">
        <v>5455</v>
      </c>
      <c r="W1864">
        <v>1439</v>
      </c>
      <c r="X1864">
        <v>239</v>
      </c>
      <c r="Y1864">
        <v>52</v>
      </c>
      <c r="Z1864">
        <v>67</v>
      </c>
      <c r="AA1864">
        <v>569</v>
      </c>
      <c r="AB1864">
        <v>805</v>
      </c>
      <c r="AC1864">
        <v>200</v>
      </c>
      <c r="AD1864">
        <v>91</v>
      </c>
      <c r="AE1864">
        <v>30</v>
      </c>
      <c r="AF1864">
        <v>55</v>
      </c>
      <c r="AG1864">
        <v>609</v>
      </c>
      <c r="AH1864">
        <v>549</v>
      </c>
      <c r="AI1864">
        <v>3.37</v>
      </c>
      <c r="AJ1864">
        <v>25</v>
      </c>
      <c r="AK1864">
        <v>10</v>
      </c>
      <c r="AL1864">
        <v>47</v>
      </c>
      <c r="AM1864">
        <v>4396</v>
      </c>
      <c r="AN1864">
        <v>1420</v>
      </c>
      <c r="AO1864">
        <v>94</v>
      </c>
      <c r="AP1864">
        <v>502</v>
      </c>
      <c r="AQ1864">
        <v>689</v>
      </c>
      <c r="AR1864">
        <v>124</v>
      </c>
      <c r="AS1864">
        <v>169</v>
      </c>
      <c r="AT1864">
        <v>0.98099999999999998</v>
      </c>
      <c r="AU1864" t="s">
        <v>409</v>
      </c>
      <c r="AV1864" t="s">
        <v>545</v>
      </c>
      <c r="AW1864">
        <v>2111906</v>
      </c>
      <c r="AX1864">
        <v>101</v>
      </c>
      <c r="AY1864">
        <v>101</v>
      </c>
      <c r="AZ1864" t="s">
        <v>154</v>
      </c>
      <c r="BA1864" t="s">
        <v>396</v>
      </c>
      <c r="BB1864" t="s">
        <v>396</v>
      </c>
    </row>
    <row r="1865" spans="1:54" x14ac:dyDescent="0.25">
      <c r="A1865">
        <v>1982</v>
      </c>
      <c r="B1865" t="s">
        <v>410</v>
      </c>
      <c r="C1865" t="s">
        <v>526</v>
      </c>
      <c r="D1865" t="s">
        <v>526</v>
      </c>
      <c r="E1865" t="str">
        <f>VLOOKUP(D1865,TeamsFranchises!$A$2:$B$121,2,FALSE)</f>
        <v>Texas Rangers</v>
      </c>
      <c r="F1865" t="s">
        <v>8</v>
      </c>
      <c r="G1865">
        <v>6</v>
      </c>
      <c r="H1865">
        <v>162</v>
      </c>
      <c r="I1865">
        <v>81</v>
      </c>
      <c r="J1865">
        <v>64</v>
      </c>
      <c r="K1865">
        <v>98</v>
      </c>
      <c r="L1865" t="s">
        <v>51</v>
      </c>
      <c r="N1865">
        <f t="shared" si="116"/>
        <v>0</v>
      </c>
      <c r="O1865" t="s">
        <v>51</v>
      </c>
      <c r="P1865">
        <f t="shared" si="117"/>
        <v>0</v>
      </c>
      <c r="Q1865" t="s">
        <v>51</v>
      </c>
      <c r="R1865">
        <f t="shared" si="118"/>
        <v>1</v>
      </c>
      <c r="S1865">
        <f t="shared" si="119"/>
        <v>0</v>
      </c>
      <c r="T1865" t="str">
        <f>IF('Teams-Start'!A1865&gt;=1903,"Y","N")</f>
        <v>Y</v>
      </c>
      <c r="U1865">
        <v>590</v>
      </c>
      <c r="V1865">
        <v>5445</v>
      </c>
      <c r="W1865">
        <v>1354</v>
      </c>
      <c r="X1865">
        <v>204</v>
      </c>
      <c r="Y1865">
        <v>26</v>
      </c>
      <c r="Z1865">
        <v>115</v>
      </c>
      <c r="AA1865">
        <v>447</v>
      </c>
      <c r="AB1865">
        <v>750</v>
      </c>
      <c r="AC1865">
        <v>63</v>
      </c>
      <c r="AD1865">
        <v>45</v>
      </c>
      <c r="AE1865">
        <v>32</v>
      </c>
      <c r="AF1865">
        <v>32</v>
      </c>
      <c r="AG1865">
        <v>749</v>
      </c>
      <c r="AH1865">
        <v>681</v>
      </c>
      <c r="AI1865">
        <v>4.28</v>
      </c>
      <c r="AJ1865">
        <v>32</v>
      </c>
      <c r="AK1865">
        <v>5</v>
      </c>
      <c r="AL1865">
        <v>24</v>
      </c>
      <c r="AM1865">
        <v>4293</v>
      </c>
      <c r="AN1865">
        <v>1554</v>
      </c>
      <c r="AO1865">
        <v>128</v>
      </c>
      <c r="AP1865">
        <v>483</v>
      </c>
      <c r="AQ1865">
        <v>690</v>
      </c>
      <c r="AR1865">
        <v>121</v>
      </c>
      <c r="AS1865">
        <v>169</v>
      </c>
      <c r="AT1865">
        <v>0.98099999999999998</v>
      </c>
      <c r="AU1865" t="s">
        <v>568</v>
      </c>
      <c r="AV1865" t="s">
        <v>569</v>
      </c>
      <c r="AW1865">
        <v>1154432</v>
      </c>
      <c r="AX1865">
        <v>95</v>
      </c>
      <c r="AY1865">
        <v>95</v>
      </c>
      <c r="AZ1865" t="s">
        <v>526</v>
      </c>
      <c r="BA1865" t="s">
        <v>526</v>
      </c>
      <c r="BB1865" t="s">
        <v>526</v>
      </c>
    </row>
    <row r="1866" spans="1:54" x14ac:dyDescent="0.25">
      <c r="A1866">
        <v>1982</v>
      </c>
      <c r="B1866" t="s">
        <v>410</v>
      </c>
      <c r="C1866" t="s">
        <v>576</v>
      </c>
      <c r="D1866" t="s">
        <v>576</v>
      </c>
      <c r="E1866" t="str">
        <f>VLOOKUP(D1866,TeamsFranchises!$A$2:$B$121,2,FALSE)</f>
        <v>Toronto Blue Jays</v>
      </c>
      <c r="F1866" t="s">
        <v>37</v>
      </c>
      <c r="G1866">
        <v>6</v>
      </c>
      <c r="H1866">
        <v>162</v>
      </c>
      <c r="I1866">
        <v>81</v>
      </c>
      <c r="J1866">
        <v>78</v>
      </c>
      <c r="K1866">
        <v>84</v>
      </c>
      <c r="L1866" t="s">
        <v>51</v>
      </c>
      <c r="N1866">
        <f t="shared" si="116"/>
        <v>0</v>
      </c>
      <c r="O1866" t="s">
        <v>51</v>
      </c>
      <c r="P1866">
        <f t="shared" si="117"/>
        <v>0</v>
      </c>
      <c r="Q1866" t="s">
        <v>51</v>
      </c>
      <c r="R1866">
        <f t="shared" si="118"/>
        <v>1</v>
      </c>
      <c r="S1866">
        <f t="shared" si="119"/>
        <v>0</v>
      </c>
      <c r="T1866" t="str">
        <f>IF('Teams-Start'!A1866&gt;=1903,"Y","N")</f>
        <v>Y</v>
      </c>
      <c r="U1866">
        <v>651</v>
      </c>
      <c r="V1866">
        <v>5526</v>
      </c>
      <c r="W1866">
        <v>1447</v>
      </c>
      <c r="X1866">
        <v>262</v>
      </c>
      <c r="Y1866">
        <v>45</v>
      </c>
      <c r="Z1866">
        <v>106</v>
      </c>
      <c r="AA1866">
        <v>415</v>
      </c>
      <c r="AB1866">
        <v>749</v>
      </c>
      <c r="AC1866">
        <v>118</v>
      </c>
      <c r="AD1866">
        <v>81</v>
      </c>
      <c r="AE1866">
        <v>28</v>
      </c>
      <c r="AF1866">
        <v>50</v>
      </c>
      <c r="AG1866">
        <v>701</v>
      </c>
      <c r="AH1866">
        <v>633</v>
      </c>
      <c r="AI1866">
        <v>3.95</v>
      </c>
      <c r="AJ1866">
        <v>41</v>
      </c>
      <c r="AK1866">
        <v>13</v>
      </c>
      <c r="AL1866">
        <v>25</v>
      </c>
      <c r="AM1866">
        <v>4331</v>
      </c>
      <c r="AN1866">
        <v>1428</v>
      </c>
      <c r="AO1866">
        <v>147</v>
      </c>
      <c r="AP1866">
        <v>493</v>
      </c>
      <c r="AQ1866">
        <v>776</v>
      </c>
      <c r="AR1866">
        <v>136</v>
      </c>
      <c r="AS1866">
        <v>146</v>
      </c>
      <c r="AT1866">
        <v>0.97799999999999998</v>
      </c>
      <c r="AU1866" t="s">
        <v>577</v>
      </c>
      <c r="AV1866" t="s">
        <v>578</v>
      </c>
      <c r="AW1866">
        <v>1275978</v>
      </c>
      <c r="AX1866">
        <v>110</v>
      </c>
      <c r="AY1866">
        <v>110</v>
      </c>
      <c r="AZ1866" t="s">
        <v>576</v>
      </c>
      <c r="BA1866" t="s">
        <v>576</v>
      </c>
      <c r="BB1866" t="s">
        <v>576</v>
      </c>
    </row>
    <row r="1867" spans="1:54" x14ac:dyDescent="0.25">
      <c r="A1867">
        <v>1983</v>
      </c>
      <c r="B1867" t="s">
        <v>157</v>
      </c>
      <c r="C1867" t="s">
        <v>159</v>
      </c>
      <c r="D1867" t="s">
        <v>159</v>
      </c>
      <c r="E1867" t="str">
        <f>VLOOKUP(D1867,TeamsFranchises!$A$2:$B$121,2,FALSE)</f>
        <v>Atlanta Braves</v>
      </c>
      <c r="F1867" t="s">
        <v>8</v>
      </c>
      <c r="G1867">
        <v>2</v>
      </c>
      <c r="H1867">
        <v>162</v>
      </c>
      <c r="I1867">
        <v>80</v>
      </c>
      <c r="J1867">
        <v>88</v>
      </c>
      <c r="K1867">
        <v>74</v>
      </c>
      <c r="L1867" t="s">
        <v>51</v>
      </c>
      <c r="N1867">
        <f t="shared" si="116"/>
        <v>0</v>
      </c>
      <c r="O1867" t="s">
        <v>51</v>
      </c>
      <c r="P1867">
        <f t="shared" si="117"/>
        <v>0</v>
      </c>
      <c r="Q1867" t="s">
        <v>51</v>
      </c>
      <c r="R1867">
        <f t="shared" si="118"/>
        <v>1</v>
      </c>
      <c r="S1867">
        <f t="shared" si="119"/>
        <v>0</v>
      </c>
      <c r="T1867" t="str">
        <f>IF('Teams-Start'!A1867&gt;=1903,"Y","N")</f>
        <v>Y</v>
      </c>
      <c r="U1867">
        <v>746</v>
      </c>
      <c r="V1867">
        <v>5472</v>
      </c>
      <c r="W1867">
        <v>1489</v>
      </c>
      <c r="X1867">
        <v>218</v>
      </c>
      <c r="Y1867">
        <v>45</v>
      </c>
      <c r="Z1867">
        <v>130</v>
      </c>
      <c r="AA1867">
        <v>582</v>
      </c>
      <c r="AB1867">
        <v>847</v>
      </c>
      <c r="AC1867">
        <v>146</v>
      </c>
      <c r="AD1867">
        <v>88</v>
      </c>
      <c r="AE1867">
        <v>17</v>
      </c>
      <c r="AF1867">
        <v>46</v>
      </c>
      <c r="AG1867">
        <v>640</v>
      </c>
      <c r="AH1867">
        <v>588</v>
      </c>
      <c r="AI1867">
        <v>3.67</v>
      </c>
      <c r="AJ1867">
        <v>18</v>
      </c>
      <c r="AK1867">
        <v>4</v>
      </c>
      <c r="AL1867">
        <v>48</v>
      </c>
      <c r="AM1867">
        <v>4322</v>
      </c>
      <c r="AN1867">
        <v>1412</v>
      </c>
      <c r="AO1867">
        <v>132</v>
      </c>
      <c r="AP1867">
        <v>540</v>
      </c>
      <c r="AQ1867">
        <v>895</v>
      </c>
      <c r="AR1867">
        <v>137</v>
      </c>
      <c r="AS1867">
        <v>176</v>
      </c>
      <c r="AT1867">
        <v>0.97799999999999998</v>
      </c>
      <c r="AU1867" t="s">
        <v>541</v>
      </c>
      <c r="AV1867" t="s">
        <v>542</v>
      </c>
      <c r="AW1867">
        <v>2119935</v>
      </c>
      <c r="AX1867">
        <v>108</v>
      </c>
      <c r="AY1867">
        <v>107</v>
      </c>
      <c r="AZ1867" t="s">
        <v>159</v>
      </c>
      <c r="BA1867" t="s">
        <v>159</v>
      </c>
      <c r="BB1867" t="s">
        <v>159</v>
      </c>
    </row>
    <row r="1868" spans="1:54" x14ac:dyDescent="0.25">
      <c r="A1868">
        <v>1983</v>
      </c>
      <c r="B1868" t="s">
        <v>410</v>
      </c>
      <c r="C1868" t="s">
        <v>95</v>
      </c>
      <c r="D1868" t="s">
        <v>95</v>
      </c>
      <c r="E1868" t="str">
        <f>VLOOKUP(D1868,TeamsFranchises!$A$2:$B$121,2,FALSE)</f>
        <v>Baltimore Orioles</v>
      </c>
      <c r="F1868" t="s">
        <v>37</v>
      </c>
      <c r="G1868">
        <v>1</v>
      </c>
      <c r="H1868">
        <v>162</v>
      </c>
      <c r="I1868">
        <v>81</v>
      </c>
      <c r="J1868">
        <v>98</v>
      </c>
      <c r="K1868">
        <v>64</v>
      </c>
      <c r="L1868" t="s">
        <v>76</v>
      </c>
      <c r="N1868">
        <f t="shared" si="116"/>
        <v>0</v>
      </c>
      <c r="O1868" t="s">
        <v>76</v>
      </c>
      <c r="P1868">
        <f t="shared" si="117"/>
        <v>1</v>
      </c>
      <c r="Q1868" t="s">
        <v>76</v>
      </c>
      <c r="R1868">
        <f t="shared" si="118"/>
        <v>0</v>
      </c>
      <c r="S1868">
        <f t="shared" si="119"/>
        <v>1</v>
      </c>
      <c r="T1868" t="str">
        <f>IF('Teams-Start'!A1868&gt;=1903,"Y","N")</f>
        <v>Y</v>
      </c>
      <c r="U1868">
        <v>799</v>
      </c>
      <c r="V1868">
        <v>5546</v>
      </c>
      <c r="W1868">
        <v>1492</v>
      </c>
      <c r="X1868">
        <v>283</v>
      </c>
      <c r="Y1868">
        <v>27</v>
      </c>
      <c r="Z1868">
        <v>168</v>
      </c>
      <c r="AA1868">
        <v>601</v>
      </c>
      <c r="AB1868">
        <v>800</v>
      </c>
      <c r="AC1868">
        <v>61</v>
      </c>
      <c r="AD1868">
        <v>33</v>
      </c>
      <c r="AE1868">
        <v>23</v>
      </c>
      <c r="AF1868">
        <v>56</v>
      </c>
      <c r="AG1868">
        <v>652</v>
      </c>
      <c r="AH1868">
        <v>585</v>
      </c>
      <c r="AI1868">
        <v>3.63</v>
      </c>
      <c r="AJ1868">
        <v>36</v>
      </c>
      <c r="AK1868">
        <v>15</v>
      </c>
      <c r="AL1868">
        <v>38</v>
      </c>
      <c r="AM1868">
        <v>4357</v>
      </c>
      <c r="AN1868">
        <v>1451</v>
      </c>
      <c r="AO1868">
        <v>130</v>
      </c>
      <c r="AP1868">
        <v>452</v>
      </c>
      <c r="AQ1868">
        <v>774</v>
      </c>
      <c r="AR1868">
        <v>121</v>
      </c>
      <c r="AS1868">
        <v>159</v>
      </c>
      <c r="AT1868">
        <v>0.98099999999999998</v>
      </c>
      <c r="AU1868" t="s">
        <v>218</v>
      </c>
      <c r="AV1868" t="s">
        <v>504</v>
      </c>
      <c r="AW1868">
        <v>2042071</v>
      </c>
      <c r="AX1868">
        <v>98</v>
      </c>
      <c r="AY1868">
        <v>98</v>
      </c>
      <c r="AZ1868" t="s">
        <v>95</v>
      </c>
      <c r="BA1868" t="s">
        <v>95</v>
      </c>
      <c r="BB1868" t="s">
        <v>95</v>
      </c>
    </row>
    <row r="1869" spans="1:54" x14ac:dyDescent="0.25">
      <c r="A1869">
        <v>1983</v>
      </c>
      <c r="B1869" t="s">
        <v>410</v>
      </c>
      <c r="C1869" t="s">
        <v>54</v>
      </c>
      <c r="D1869" t="s">
        <v>54</v>
      </c>
      <c r="E1869" t="str">
        <f>VLOOKUP(D1869,TeamsFranchises!$A$2:$B$121,2,FALSE)</f>
        <v>Boston Red Sox</v>
      </c>
      <c r="F1869" t="s">
        <v>37</v>
      </c>
      <c r="G1869">
        <v>6</v>
      </c>
      <c r="H1869">
        <v>162</v>
      </c>
      <c r="I1869">
        <v>81</v>
      </c>
      <c r="J1869">
        <v>78</v>
      </c>
      <c r="K1869">
        <v>84</v>
      </c>
      <c r="L1869" t="s">
        <v>51</v>
      </c>
      <c r="N1869">
        <f t="shared" si="116"/>
        <v>0</v>
      </c>
      <c r="O1869" t="s">
        <v>51</v>
      </c>
      <c r="P1869">
        <f t="shared" si="117"/>
        <v>0</v>
      </c>
      <c r="Q1869" t="s">
        <v>51</v>
      </c>
      <c r="R1869">
        <f t="shared" si="118"/>
        <v>1</v>
      </c>
      <c r="S1869">
        <f t="shared" si="119"/>
        <v>0</v>
      </c>
      <c r="T1869" t="str">
        <f>IF('Teams-Start'!A1869&gt;=1903,"Y","N")</f>
        <v>Y</v>
      </c>
      <c r="U1869">
        <v>724</v>
      </c>
      <c r="V1869">
        <v>5590</v>
      </c>
      <c r="W1869">
        <v>1512</v>
      </c>
      <c r="X1869">
        <v>287</v>
      </c>
      <c r="Y1869">
        <v>32</v>
      </c>
      <c r="Z1869">
        <v>142</v>
      </c>
      <c r="AA1869">
        <v>536</v>
      </c>
      <c r="AB1869">
        <v>758</v>
      </c>
      <c r="AC1869">
        <v>30</v>
      </c>
      <c r="AD1869">
        <v>26</v>
      </c>
      <c r="AE1869">
        <v>28</v>
      </c>
      <c r="AF1869">
        <v>48</v>
      </c>
      <c r="AG1869">
        <v>775</v>
      </c>
      <c r="AH1869">
        <v>697</v>
      </c>
      <c r="AI1869">
        <v>4.34</v>
      </c>
      <c r="AJ1869">
        <v>29</v>
      </c>
      <c r="AK1869">
        <v>7</v>
      </c>
      <c r="AL1869">
        <v>42</v>
      </c>
      <c r="AM1869">
        <v>4339</v>
      </c>
      <c r="AN1869">
        <v>1572</v>
      </c>
      <c r="AO1869">
        <v>158</v>
      </c>
      <c r="AP1869">
        <v>493</v>
      </c>
      <c r="AQ1869">
        <v>767</v>
      </c>
      <c r="AR1869">
        <v>130</v>
      </c>
      <c r="AS1869">
        <v>168</v>
      </c>
      <c r="AT1869">
        <v>0.97899999999999998</v>
      </c>
      <c r="AU1869" t="s">
        <v>441</v>
      </c>
      <c r="AV1869" t="s">
        <v>493</v>
      </c>
      <c r="AW1869">
        <v>1782285</v>
      </c>
      <c r="AX1869">
        <v>107</v>
      </c>
      <c r="AY1869">
        <v>107</v>
      </c>
      <c r="AZ1869" t="s">
        <v>54</v>
      </c>
      <c r="BA1869" t="s">
        <v>54</v>
      </c>
      <c r="BB1869" t="s">
        <v>54</v>
      </c>
    </row>
    <row r="1870" spans="1:54" x14ac:dyDescent="0.25">
      <c r="A1870">
        <v>1983</v>
      </c>
      <c r="B1870" t="s">
        <v>410</v>
      </c>
      <c r="C1870" t="s">
        <v>537</v>
      </c>
      <c r="D1870" t="s">
        <v>520</v>
      </c>
      <c r="E1870" t="str">
        <f>VLOOKUP(D1870,TeamsFranchises!$A$2:$B$121,2,FALSE)</f>
        <v>Los Angeles Angels of Anaheim</v>
      </c>
      <c r="F1870" t="s">
        <v>8</v>
      </c>
      <c r="G1870">
        <v>5</v>
      </c>
      <c r="H1870">
        <v>162</v>
      </c>
      <c r="I1870">
        <v>81</v>
      </c>
      <c r="J1870">
        <v>70</v>
      </c>
      <c r="K1870">
        <v>92</v>
      </c>
      <c r="L1870" t="s">
        <v>51</v>
      </c>
      <c r="N1870">
        <f t="shared" si="116"/>
        <v>0</v>
      </c>
      <c r="O1870" t="s">
        <v>51</v>
      </c>
      <c r="P1870">
        <f t="shared" si="117"/>
        <v>0</v>
      </c>
      <c r="Q1870" t="s">
        <v>51</v>
      </c>
      <c r="R1870">
        <f t="shared" si="118"/>
        <v>1</v>
      </c>
      <c r="S1870">
        <f t="shared" si="119"/>
        <v>0</v>
      </c>
      <c r="T1870" t="str">
        <f>IF('Teams-Start'!A1870&gt;=1903,"Y","N")</f>
        <v>Y</v>
      </c>
      <c r="U1870">
        <v>722</v>
      </c>
      <c r="V1870">
        <v>5640</v>
      </c>
      <c r="W1870">
        <v>1467</v>
      </c>
      <c r="X1870">
        <v>241</v>
      </c>
      <c r="Y1870">
        <v>22</v>
      </c>
      <c r="Z1870">
        <v>154</v>
      </c>
      <c r="AA1870">
        <v>509</v>
      </c>
      <c r="AB1870">
        <v>835</v>
      </c>
      <c r="AC1870">
        <v>41</v>
      </c>
      <c r="AD1870">
        <v>39</v>
      </c>
      <c r="AE1870">
        <v>31</v>
      </c>
      <c r="AF1870">
        <v>46</v>
      </c>
      <c r="AG1870">
        <v>779</v>
      </c>
      <c r="AH1870">
        <v>706</v>
      </c>
      <c r="AI1870">
        <v>4.3099999999999996</v>
      </c>
      <c r="AJ1870">
        <v>39</v>
      </c>
      <c r="AK1870">
        <v>7</v>
      </c>
      <c r="AL1870">
        <v>23</v>
      </c>
      <c r="AM1870">
        <v>4422</v>
      </c>
      <c r="AN1870">
        <v>1636</v>
      </c>
      <c r="AO1870">
        <v>130</v>
      </c>
      <c r="AP1870">
        <v>496</v>
      </c>
      <c r="AQ1870">
        <v>668</v>
      </c>
      <c r="AR1870">
        <v>154</v>
      </c>
      <c r="AS1870">
        <v>190</v>
      </c>
      <c r="AT1870">
        <v>0.97699999999999998</v>
      </c>
      <c r="AU1870" t="s">
        <v>538</v>
      </c>
      <c r="AV1870" t="s">
        <v>543</v>
      </c>
      <c r="AW1870">
        <v>2555016</v>
      </c>
      <c r="AX1870">
        <v>99</v>
      </c>
      <c r="AY1870">
        <v>99</v>
      </c>
      <c r="AZ1870" t="s">
        <v>537</v>
      </c>
      <c r="BA1870" t="s">
        <v>537</v>
      </c>
      <c r="BB1870" t="s">
        <v>537</v>
      </c>
    </row>
    <row r="1871" spans="1:54" x14ac:dyDescent="0.25">
      <c r="A1871">
        <v>1983</v>
      </c>
      <c r="B1871" t="s">
        <v>410</v>
      </c>
      <c r="C1871" t="s">
        <v>415</v>
      </c>
      <c r="D1871" t="s">
        <v>416</v>
      </c>
      <c r="E1871" t="str">
        <f>VLOOKUP(D1871,TeamsFranchises!$A$2:$B$121,2,FALSE)</f>
        <v>Chicago White Sox</v>
      </c>
      <c r="F1871" t="s">
        <v>8</v>
      </c>
      <c r="G1871">
        <v>1</v>
      </c>
      <c r="H1871">
        <v>162</v>
      </c>
      <c r="I1871">
        <v>81</v>
      </c>
      <c r="J1871">
        <v>99</v>
      </c>
      <c r="K1871">
        <v>63</v>
      </c>
      <c r="L1871" t="s">
        <v>76</v>
      </c>
      <c r="N1871">
        <f t="shared" si="116"/>
        <v>0</v>
      </c>
      <c r="O1871" t="s">
        <v>51</v>
      </c>
      <c r="P1871">
        <f t="shared" si="117"/>
        <v>0</v>
      </c>
      <c r="Q1871" t="s">
        <v>51</v>
      </c>
      <c r="R1871">
        <f t="shared" si="118"/>
        <v>1</v>
      </c>
      <c r="S1871">
        <f t="shared" si="119"/>
        <v>0</v>
      </c>
      <c r="T1871" t="str">
        <f>IF('Teams-Start'!A1871&gt;=1903,"Y","N")</f>
        <v>Y</v>
      </c>
      <c r="U1871">
        <v>800</v>
      </c>
      <c r="V1871">
        <v>5484</v>
      </c>
      <c r="W1871">
        <v>1439</v>
      </c>
      <c r="X1871">
        <v>270</v>
      </c>
      <c r="Y1871">
        <v>42</v>
      </c>
      <c r="Z1871">
        <v>157</v>
      </c>
      <c r="AA1871">
        <v>527</v>
      </c>
      <c r="AB1871">
        <v>888</v>
      </c>
      <c r="AC1871">
        <v>165</v>
      </c>
      <c r="AD1871">
        <v>50</v>
      </c>
      <c r="AE1871">
        <v>43</v>
      </c>
      <c r="AF1871">
        <v>56</v>
      </c>
      <c r="AG1871">
        <v>650</v>
      </c>
      <c r="AH1871">
        <v>589</v>
      </c>
      <c r="AI1871">
        <v>3.67</v>
      </c>
      <c r="AJ1871">
        <v>35</v>
      </c>
      <c r="AK1871">
        <v>12</v>
      </c>
      <c r="AL1871">
        <v>48</v>
      </c>
      <c r="AM1871">
        <v>4336</v>
      </c>
      <c r="AN1871">
        <v>1355</v>
      </c>
      <c r="AO1871">
        <v>128</v>
      </c>
      <c r="AP1871">
        <v>447</v>
      </c>
      <c r="AQ1871">
        <v>877</v>
      </c>
      <c r="AR1871">
        <v>120</v>
      </c>
      <c r="AS1871">
        <v>158</v>
      </c>
      <c r="AT1871">
        <v>0.98099999999999998</v>
      </c>
      <c r="AU1871" t="s">
        <v>417</v>
      </c>
      <c r="AV1871" t="s">
        <v>450</v>
      </c>
      <c r="AW1871">
        <v>2132821</v>
      </c>
      <c r="AX1871">
        <v>104</v>
      </c>
      <c r="AY1871">
        <v>103</v>
      </c>
      <c r="AZ1871" t="s">
        <v>416</v>
      </c>
      <c r="BA1871" t="s">
        <v>415</v>
      </c>
      <c r="BB1871" t="s">
        <v>415</v>
      </c>
    </row>
    <row r="1872" spans="1:54" x14ac:dyDescent="0.25">
      <c r="A1872">
        <v>1983</v>
      </c>
      <c r="B1872" t="s">
        <v>157</v>
      </c>
      <c r="C1872" t="s">
        <v>161</v>
      </c>
      <c r="D1872" t="s">
        <v>162</v>
      </c>
      <c r="E1872" t="str">
        <f>VLOOKUP(D1872,TeamsFranchises!$A$2:$B$121,2,FALSE)</f>
        <v>Chicago Cubs</v>
      </c>
      <c r="F1872" t="s">
        <v>37</v>
      </c>
      <c r="G1872">
        <v>5</v>
      </c>
      <c r="H1872">
        <v>162</v>
      </c>
      <c r="I1872">
        <v>81</v>
      </c>
      <c r="J1872">
        <v>71</v>
      </c>
      <c r="K1872">
        <v>91</v>
      </c>
      <c r="L1872" t="s">
        <v>51</v>
      </c>
      <c r="N1872">
        <f t="shared" si="116"/>
        <v>0</v>
      </c>
      <c r="O1872" t="s">
        <v>51</v>
      </c>
      <c r="P1872">
        <f t="shared" si="117"/>
        <v>0</v>
      </c>
      <c r="Q1872" t="s">
        <v>51</v>
      </c>
      <c r="R1872">
        <f t="shared" si="118"/>
        <v>1</v>
      </c>
      <c r="S1872">
        <f t="shared" si="119"/>
        <v>0</v>
      </c>
      <c r="T1872" t="str">
        <f>IF('Teams-Start'!A1872&gt;=1903,"Y","N")</f>
        <v>Y</v>
      </c>
      <c r="U1872">
        <v>701</v>
      </c>
      <c r="V1872">
        <v>5512</v>
      </c>
      <c r="W1872">
        <v>1436</v>
      </c>
      <c r="X1872">
        <v>272</v>
      </c>
      <c r="Y1872">
        <v>42</v>
      </c>
      <c r="Z1872">
        <v>140</v>
      </c>
      <c r="AA1872">
        <v>470</v>
      </c>
      <c r="AB1872">
        <v>868</v>
      </c>
      <c r="AC1872">
        <v>84</v>
      </c>
      <c r="AD1872">
        <v>40</v>
      </c>
      <c r="AE1872">
        <v>29</v>
      </c>
      <c r="AF1872">
        <v>50</v>
      </c>
      <c r="AG1872">
        <v>719</v>
      </c>
      <c r="AH1872">
        <v>647</v>
      </c>
      <c r="AI1872">
        <v>4.08</v>
      </c>
      <c r="AJ1872">
        <v>9</v>
      </c>
      <c r="AK1872">
        <v>10</v>
      </c>
      <c r="AL1872">
        <v>42</v>
      </c>
      <c r="AM1872">
        <v>4286</v>
      </c>
      <c r="AN1872">
        <v>1496</v>
      </c>
      <c r="AO1872">
        <v>117</v>
      </c>
      <c r="AP1872">
        <v>498</v>
      </c>
      <c r="AQ1872">
        <v>807</v>
      </c>
      <c r="AR1872">
        <v>115</v>
      </c>
      <c r="AS1872">
        <v>164</v>
      </c>
      <c r="AT1872">
        <v>0.98199999999999998</v>
      </c>
      <c r="AU1872" t="s">
        <v>434</v>
      </c>
      <c r="AV1872" t="s">
        <v>473</v>
      </c>
      <c r="AW1872">
        <v>1479717</v>
      </c>
      <c r="AX1872">
        <v>104</v>
      </c>
      <c r="AY1872">
        <v>104</v>
      </c>
      <c r="AZ1872" t="s">
        <v>162</v>
      </c>
      <c r="BA1872" t="s">
        <v>161</v>
      </c>
      <c r="BB1872" t="s">
        <v>161</v>
      </c>
    </row>
    <row r="1873" spans="1:54" x14ac:dyDescent="0.25">
      <c r="A1873">
        <v>1983</v>
      </c>
      <c r="B1873" t="s">
        <v>157</v>
      </c>
      <c r="C1873" t="s">
        <v>167</v>
      </c>
      <c r="D1873" t="s">
        <v>167</v>
      </c>
      <c r="E1873" t="str">
        <f>VLOOKUP(D1873,TeamsFranchises!$A$2:$B$121,2,FALSE)</f>
        <v>Cincinnati Reds</v>
      </c>
      <c r="F1873" t="s">
        <v>8</v>
      </c>
      <c r="G1873">
        <v>6</v>
      </c>
      <c r="H1873">
        <v>162</v>
      </c>
      <c r="I1873">
        <v>81</v>
      </c>
      <c r="J1873">
        <v>74</v>
      </c>
      <c r="K1873">
        <v>88</v>
      </c>
      <c r="L1873" t="s">
        <v>51</v>
      </c>
      <c r="N1873">
        <f t="shared" si="116"/>
        <v>0</v>
      </c>
      <c r="O1873" t="s">
        <v>51</v>
      </c>
      <c r="P1873">
        <f t="shared" si="117"/>
        <v>0</v>
      </c>
      <c r="Q1873" t="s">
        <v>51</v>
      </c>
      <c r="R1873">
        <f t="shared" si="118"/>
        <v>1</v>
      </c>
      <c r="S1873">
        <f t="shared" si="119"/>
        <v>0</v>
      </c>
      <c r="T1873" t="str">
        <f>IF('Teams-Start'!A1873&gt;=1903,"Y","N")</f>
        <v>Y</v>
      </c>
      <c r="U1873">
        <v>623</v>
      </c>
      <c r="V1873">
        <v>5333</v>
      </c>
      <c r="W1873">
        <v>1274</v>
      </c>
      <c r="X1873">
        <v>236</v>
      </c>
      <c r="Y1873">
        <v>35</v>
      </c>
      <c r="Z1873">
        <v>107</v>
      </c>
      <c r="AA1873">
        <v>588</v>
      </c>
      <c r="AB1873">
        <v>1006</v>
      </c>
      <c r="AC1873">
        <v>154</v>
      </c>
      <c r="AD1873">
        <v>77</v>
      </c>
      <c r="AE1873">
        <v>19</v>
      </c>
      <c r="AF1873">
        <v>45</v>
      </c>
      <c r="AG1873">
        <v>710</v>
      </c>
      <c r="AH1873">
        <v>638</v>
      </c>
      <c r="AI1873">
        <v>3.98</v>
      </c>
      <c r="AJ1873">
        <v>34</v>
      </c>
      <c r="AK1873">
        <v>5</v>
      </c>
      <c r="AL1873">
        <v>29</v>
      </c>
      <c r="AM1873">
        <v>4324</v>
      </c>
      <c r="AN1873">
        <v>1365</v>
      </c>
      <c r="AO1873">
        <v>135</v>
      </c>
      <c r="AP1873">
        <v>627</v>
      </c>
      <c r="AQ1873">
        <v>934</v>
      </c>
      <c r="AR1873">
        <v>114</v>
      </c>
      <c r="AS1873">
        <v>121</v>
      </c>
      <c r="AT1873">
        <v>0.98099999999999998</v>
      </c>
      <c r="AU1873" t="s">
        <v>165</v>
      </c>
      <c r="AV1873" t="s">
        <v>565</v>
      </c>
      <c r="AW1873">
        <v>1190419</v>
      </c>
      <c r="AX1873">
        <v>103</v>
      </c>
      <c r="AY1873">
        <v>104</v>
      </c>
      <c r="AZ1873" t="s">
        <v>167</v>
      </c>
      <c r="BA1873" t="s">
        <v>167</v>
      </c>
      <c r="BB1873" t="s">
        <v>167</v>
      </c>
    </row>
    <row r="1874" spans="1:54" x14ac:dyDescent="0.25">
      <c r="A1874">
        <v>1983</v>
      </c>
      <c r="B1874" t="s">
        <v>410</v>
      </c>
      <c r="C1874" t="s">
        <v>64</v>
      </c>
      <c r="D1874" t="s">
        <v>64</v>
      </c>
      <c r="E1874" t="str">
        <f>VLOOKUP(D1874,TeamsFranchises!$A$2:$B$121,2,FALSE)</f>
        <v>Cleveland Indians</v>
      </c>
      <c r="F1874" t="s">
        <v>37</v>
      </c>
      <c r="G1874">
        <v>7</v>
      </c>
      <c r="H1874">
        <v>162</v>
      </c>
      <c r="I1874">
        <v>81</v>
      </c>
      <c r="J1874">
        <v>70</v>
      </c>
      <c r="K1874">
        <v>92</v>
      </c>
      <c r="L1874" t="s">
        <v>51</v>
      </c>
      <c r="N1874">
        <f t="shared" si="116"/>
        <v>0</v>
      </c>
      <c r="O1874" t="s">
        <v>51</v>
      </c>
      <c r="P1874">
        <f t="shared" si="117"/>
        <v>0</v>
      </c>
      <c r="Q1874" t="s">
        <v>51</v>
      </c>
      <c r="R1874">
        <f t="shared" si="118"/>
        <v>1</v>
      </c>
      <c r="S1874">
        <f t="shared" si="119"/>
        <v>0</v>
      </c>
      <c r="T1874" t="str">
        <f>IF('Teams-Start'!A1874&gt;=1903,"Y","N")</f>
        <v>Y</v>
      </c>
      <c r="U1874">
        <v>704</v>
      </c>
      <c r="V1874">
        <v>5476</v>
      </c>
      <c r="W1874">
        <v>1451</v>
      </c>
      <c r="X1874">
        <v>249</v>
      </c>
      <c r="Y1874">
        <v>31</v>
      </c>
      <c r="Z1874">
        <v>86</v>
      </c>
      <c r="AA1874">
        <v>605</v>
      </c>
      <c r="AB1874">
        <v>691</v>
      </c>
      <c r="AC1874">
        <v>109</v>
      </c>
      <c r="AD1874">
        <v>71</v>
      </c>
      <c r="AE1874">
        <v>29</v>
      </c>
      <c r="AF1874">
        <v>64</v>
      </c>
      <c r="AG1874">
        <v>785</v>
      </c>
      <c r="AH1874">
        <v>710</v>
      </c>
      <c r="AI1874">
        <v>4.43</v>
      </c>
      <c r="AJ1874">
        <v>34</v>
      </c>
      <c r="AK1874">
        <v>8</v>
      </c>
      <c r="AL1874">
        <v>25</v>
      </c>
      <c r="AM1874">
        <v>4325</v>
      </c>
      <c r="AN1874">
        <v>1531</v>
      </c>
      <c r="AO1874">
        <v>120</v>
      </c>
      <c r="AP1874">
        <v>529</v>
      </c>
      <c r="AQ1874">
        <v>794</v>
      </c>
      <c r="AR1874">
        <v>122</v>
      </c>
      <c r="AS1874">
        <v>174</v>
      </c>
      <c r="AT1874">
        <v>0.98</v>
      </c>
      <c r="AU1874" t="s">
        <v>487</v>
      </c>
      <c r="AV1874" t="s">
        <v>498</v>
      </c>
      <c r="AW1874">
        <v>768941</v>
      </c>
      <c r="AX1874">
        <v>104</v>
      </c>
      <c r="AY1874">
        <v>105</v>
      </c>
      <c r="AZ1874" t="s">
        <v>64</v>
      </c>
      <c r="BA1874" t="s">
        <v>64</v>
      </c>
      <c r="BB1874" t="s">
        <v>64</v>
      </c>
    </row>
    <row r="1875" spans="1:54" x14ac:dyDescent="0.25">
      <c r="A1875">
        <v>1983</v>
      </c>
      <c r="B1875" t="s">
        <v>410</v>
      </c>
      <c r="C1875" t="s">
        <v>419</v>
      </c>
      <c r="D1875" t="s">
        <v>419</v>
      </c>
      <c r="E1875" t="str">
        <f>VLOOKUP(D1875,TeamsFranchises!$A$2:$B$121,2,FALSE)</f>
        <v>Detroit Tigers</v>
      </c>
      <c r="F1875" t="s">
        <v>37</v>
      </c>
      <c r="G1875">
        <v>2</v>
      </c>
      <c r="H1875">
        <v>162</v>
      </c>
      <c r="I1875">
        <v>81</v>
      </c>
      <c r="J1875">
        <v>92</v>
      </c>
      <c r="K1875">
        <v>70</v>
      </c>
      <c r="L1875" t="s">
        <v>51</v>
      </c>
      <c r="N1875">
        <f t="shared" si="116"/>
        <v>0</v>
      </c>
      <c r="O1875" t="s">
        <v>51</v>
      </c>
      <c r="P1875">
        <f t="shared" si="117"/>
        <v>0</v>
      </c>
      <c r="Q1875" t="s">
        <v>51</v>
      </c>
      <c r="R1875">
        <f t="shared" si="118"/>
        <v>1</v>
      </c>
      <c r="S1875">
        <f t="shared" si="119"/>
        <v>0</v>
      </c>
      <c r="T1875" t="str">
        <f>IF('Teams-Start'!A1875&gt;=1903,"Y","N")</f>
        <v>Y</v>
      </c>
      <c r="U1875">
        <v>789</v>
      </c>
      <c r="V1875">
        <v>5592</v>
      </c>
      <c r="W1875">
        <v>1530</v>
      </c>
      <c r="X1875">
        <v>283</v>
      </c>
      <c r="Y1875">
        <v>53</v>
      </c>
      <c r="Z1875">
        <v>156</v>
      </c>
      <c r="AA1875">
        <v>508</v>
      </c>
      <c r="AB1875">
        <v>831</v>
      </c>
      <c r="AC1875">
        <v>93</v>
      </c>
      <c r="AD1875">
        <v>53</v>
      </c>
      <c r="AE1875">
        <v>39</v>
      </c>
      <c r="AF1875">
        <v>59</v>
      </c>
      <c r="AG1875">
        <v>679</v>
      </c>
      <c r="AH1875">
        <v>613</v>
      </c>
      <c r="AI1875">
        <v>3.8</v>
      </c>
      <c r="AJ1875">
        <v>42</v>
      </c>
      <c r="AK1875">
        <v>9</v>
      </c>
      <c r="AL1875">
        <v>28</v>
      </c>
      <c r="AM1875">
        <v>4353</v>
      </c>
      <c r="AN1875">
        <v>1318</v>
      </c>
      <c r="AO1875">
        <v>170</v>
      </c>
      <c r="AP1875">
        <v>522</v>
      </c>
      <c r="AQ1875">
        <v>875</v>
      </c>
      <c r="AR1875">
        <v>125</v>
      </c>
      <c r="AS1875">
        <v>142</v>
      </c>
      <c r="AT1875">
        <v>0.98</v>
      </c>
      <c r="AU1875" t="s">
        <v>420</v>
      </c>
      <c r="AV1875" t="s">
        <v>518</v>
      </c>
      <c r="AW1875">
        <v>1829636</v>
      </c>
      <c r="AX1875">
        <v>97</v>
      </c>
      <c r="AY1875">
        <v>96</v>
      </c>
      <c r="AZ1875" t="s">
        <v>419</v>
      </c>
      <c r="BA1875" t="s">
        <v>419</v>
      </c>
      <c r="BB1875" t="s">
        <v>419</v>
      </c>
    </row>
    <row r="1876" spans="1:54" x14ac:dyDescent="0.25">
      <c r="A1876">
        <v>1983</v>
      </c>
      <c r="B1876" t="s">
        <v>157</v>
      </c>
      <c r="C1876" t="s">
        <v>528</v>
      </c>
      <c r="D1876" t="s">
        <v>528</v>
      </c>
      <c r="E1876" t="str">
        <f>VLOOKUP(D1876,TeamsFranchises!$A$2:$B$121,2,FALSE)</f>
        <v>Houston Astros</v>
      </c>
      <c r="F1876" t="s">
        <v>8</v>
      </c>
      <c r="G1876">
        <v>3</v>
      </c>
      <c r="H1876">
        <v>162</v>
      </c>
      <c r="I1876">
        <v>82</v>
      </c>
      <c r="J1876">
        <v>85</v>
      </c>
      <c r="K1876">
        <v>77</v>
      </c>
      <c r="L1876" t="s">
        <v>51</v>
      </c>
      <c r="N1876">
        <f t="shared" si="116"/>
        <v>0</v>
      </c>
      <c r="O1876" t="s">
        <v>51</v>
      </c>
      <c r="P1876">
        <f t="shared" si="117"/>
        <v>0</v>
      </c>
      <c r="Q1876" t="s">
        <v>51</v>
      </c>
      <c r="R1876">
        <f t="shared" si="118"/>
        <v>1</v>
      </c>
      <c r="S1876">
        <f t="shared" si="119"/>
        <v>0</v>
      </c>
      <c r="T1876" t="str">
        <f>IF('Teams-Start'!A1876&gt;=1903,"Y","N")</f>
        <v>Y</v>
      </c>
      <c r="U1876">
        <v>643</v>
      </c>
      <c r="V1876">
        <v>5502</v>
      </c>
      <c r="W1876">
        <v>1412</v>
      </c>
      <c r="X1876">
        <v>239</v>
      </c>
      <c r="Y1876">
        <v>60</v>
      </c>
      <c r="Z1876">
        <v>97</v>
      </c>
      <c r="AA1876">
        <v>517</v>
      </c>
      <c r="AB1876">
        <v>869</v>
      </c>
      <c r="AC1876">
        <v>164</v>
      </c>
      <c r="AD1876">
        <v>95</v>
      </c>
      <c r="AE1876">
        <v>19</v>
      </c>
      <c r="AF1876">
        <v>54</v>
      </c>
      <c r="AG1876">
        <v>646</v>
      </c>
      <c r="AH1876">
        <v>562</v>
      </c>
      <c r="AI1876">
        <v>3.45</v>
      </c>
      <c r="AJ1876">
        <v>22</v>
      </c>
      <c r="AK1876">
        <v>14</v>
      </c>
      <c r="AL1876">
        <v>48</v>
      </c>
      <c r="AM1876">
        <v>4399</v>
      </c>
      <c r="AN1876">
        <v>1276</v>
      </c>
      <c r="AO1876">
        <v>94</v>
      </c>
      <c r="AP1876">
        <v>570</v>
      </c>
      <c r="AQ1876">
        <v>904</v>
      </c>
      <c r="AR1876">
        <v>147</v>
      </c>
      <c r="AS1876">
        <v>165</v>
      </c>
      <c r="AT1876">
        <v>0.97699999999999998</v>
      </c>
      <c r="AU1876" t="s">
        <v>539</v>
      </c>
      <c r="AV1876" t="s">
        <v>540</v>
      </c>
      <c r="AW1876">
        <v>1351962</v>
      </c>
      <c r="AX1876">
        <v>93</v>
      </c>
      <c r="AY1876">
        <v>93</v>
      </c>
      <c r="AZ1876" t="s">
        <v>528</v>
      </c>
      <c r="BA1876" t="s">
        <v>528</v>
      </c>
      <c r="BB1876" t="s">
        <v>528</v>
      </c>
    </row>
    <row r="1877" spans="1:54" x14ac:dyDescent="0.25">
      <c r="A1877">
        <v>1983</v>
      </c>
      <c r="B1877" t="s">
        <v>410</v>
      </c>
      <c r="C1877" t="s">
        <v>509</v>
      </c>
      <c r="D1877" t="s">
        <v>548</v>
      </c>
      <c r="E1877" t="str">
        <f>VLOOKUP(D1877,TeamsFranchises!$A$2:$B$121,2,FALSE)</f>
        <v>Kansas City Royals</v>
      </c>
      <c r="F1877" t="s">
        <v>8</v>
      </c>
      <c r="G1877">
        <v>2</v>
      </c>
      <c r="H1877">
        <v>163</v>
      </c>
      <c r="I1877">
        <v>82</v>
      </c>
      <c r="J1877">
        <v>79</v>
      </c>
      <c r="K1877">
        <v>83</v>
      </c>
      <c r="L1877" t="s">
        <v>51</v>
      </c>
      <c r="N1877">
        <f t="shared" si="116"/>
        <v>0</v>
      </c>
      <c r="O1877" t="s">
        <v>51</v>
      </c>
      <c r="P1877">
        <f t="shared" si="117"/>
        <v>0</v>
      </c>
      <c r="Q1877" t="s">
        <v>51</v>
      </c>
      <c r="R1877">
        <f t="shared" si="118"/>
        <v>1</v>
      </c>
      <c r="S1877">
        <f t="shared" si="119"/>
        <v>0</v>
      </c>
      <c r="T1877" t="str">
        <f>IF('Teams-Start'!A1877&gt;=1903,"Y","N")</f>
        <v>Y</v>
      </c>
      <c r="U1877">
        <v>696</v>
      </c>
      <c r="V1877">
        <v>5598</v>
      </c>
      <c r="W1877">
        <v>1515</v>
      </c>
      <c r="X1877">
        <v>273</v>
      </c>
      <c r="Y1877">
        <v>54</v>
      </c>
      <c r="Z1877">
        <v>109</v>
      </c>
      <c r="AA1877">
        <v>397</v>
      </c>
      <c r="AB1877">
        <v>722</v>
      </c>
      <c r="AC1877">
        <v>182</v>
      </c>
      <c r="AD1877">
        <v>47</v>
      </c>
      <c r="AE1877">
        <v>23</v>
      </c>
      <c r="AF1877">
        <v>33</v>
      </c>
      <c r="AG1877">
        <v>767</v>
      </c>
      <c r="AH1877">
        <v>679</v>
      </c>
      <c r="AI1877">
        <v>4.25</v>
      </c>
      <c r="AJ1877">
        <v>19</v>
      </c>
      <c r="AK1877">
        <v>8</v>
      </c>
      <c r="AL1877">
        <v>49</v>
      </c>
      <c r="AM1877">
        <v>4313</v>
      </c>
      <c r="AN1877">
        <v>1535</v>
      </c>
      <c r="AO1877">
        <v>133</v>
      </c>
      <c r="AP1877">
        <v>471</v>
      </c>
      <c r="AQ1877">
        <v>593</v>
      </c>
      <c r="AR1877">
        <v>165</v>
      </c>
      <c r="AS1877">
        <v>178</v>
      </c>
      <c r="AT1877">
        <v>0.97399999999999998</v>
      </c>
      <c r="AU1877" t="s">
        <v>549</v>
      </c>
      <c r="AV1877" t="s">
        <v>570</v>
      </c>
      <c r="AW1877">
        <v>1963875</v>
      </c>
      <c r="AX1877">
        <v>100</v>
      </c>
      <c r="AY1877">
        <v>100</v>
      </c>
      <c r="AZ1877" t="s">
        <v>548</v>
      </c>
      <c r="BA1877" t="s">
        <v>509</v>
      </c>
      <c r="BB1877" t="s">
        <v>509</v>
      </c>
    </row>
    <row r="1878" spans="1:54" x14ac:dyDescent="0.25">
      <c r="A1878">
        <v>1983</v>
      </c>
      <c r="B1878" t="s">
        <v>157</v>
      </c>
      <c r="C1878" t="s">
        <v>511</v>
      </c>
      <c r="D1878" t="s">
        <v>260</v>
      </c>
      <c r="E1878" t="str">
        <f>VLOOKUP(D1878,TeamsFranchises!$A$2:$B$121,2,FALSE)</f>
        <v>Los Angeles Dodgers</v>
      </c>
      <c r="F1878" t="s">
        <v>8</v>
      </c>
      <c r="G1878">
        <v>1</v>
      </c>
      <c r="H1878">
        <v>163</v>
      </c>
      <c r="I1878">
        <v>80</v>
      </c>
      <c r="J1878">
        <v>91</v>
      </c>
      <c r="K1878">
        <v>71</v>
      </c>
      <c r="L1878" t="s">
        <v>76</v>
      </c>
      <c r="N1878">
        <f t="shared" si="116"/>
        <v>0</v>
      </c>
      <c r="O1878" t="s">
        <v>51</v>
      </c>
      <c r="P1878">
        <f t="shared" si="117"/>
        <v>0</v>
      </c>
      <c r="Q1878" t="s">
        <v>51</v>
      </c>
      <c r="R1878">
        <f t="shared" si="118"/>
        <v>1</v>
      </c>
      <c r="S1878">
        <f t="shared" si="119"/>
        <v>0</v>
      </c>
      <c r="T1878" t="str">
        <f>IF('Teams-Start'!A1878&gt;=1903,"Y","N")</f>
        <v>Y</v>
      </c>
      <c r="U1878">
        <v>654</v>
      </c>
      <c r="V1878">
        <v>5440</v>
      </c>
      <c r="W1878">
        <v>1358</v>
      </c>
      <c r="X1878">
        <v>197</v>
      </c>
      <c r="Y1878">
        <v>34</v>
      </c>
      <c r="Z1878">
        <v>146</v>
      </c>
      <c r="AA1878">
        <v>541</v>
      </c>
      <c r="AB1878">
        <v>925</v>
      </c>
      <c r="AC1878">
        <v>166</v>
      </c>
      <c r="AD1878">
        <v>76</v>
      </c>
      <c r="AE1878">
        <v>22</v>
      </c>
      <c r="AF1878">
        <v>40</v>
      </c>
      <c r="AG1878">
        <v>609</v>
      </c>
      <c r="AH1878">
        <v>505</v>
      </c>
      <c r="AI1878">
        <v>3.1</v>
      </c>
      <c r="AJ1878">
        <v>27</v>
      </c>
      <c r="AK1878">
        <v>12</v>
      </c>
      <c r="AL1878">
        <v>40</v>
      </c>
      <c r="AM1878">
        <v>4392</v>
      </c>
      <c r="AN1878">
        <v>1336</v>
      </c>
      <c r="AO1878">
        <v>97</v>
      </c>
      <c r="AP1878">
        <v>495</v>
      </c>
      <c r="AQ1878">
        <v>1000</v>
      </c>
      <c r="AR1878">
        <v>168</v>
      </c>
      <c r="AS1878">
        <v>132</v>
      </c>
      <c r="AT1878">
        <v>0.97399999999999998</v>
      </c>
      <c r="AU1878" t="s">
        <v>512</v>
      </c>
      <c r="AV1878" t="s">
        <v>531</v>
      </c>
      <c r="AW1878">
        <v>3510313</v>
      </c>
      <c r="AX1878">
        <v>99</v>
      </c>
      <c r="AY1878">
        <v>99</v>
      </c>
      <c r="AZ1878" t="s">
        <v>260</v>
      </c>
      <c r="BA1878" t="s">
        <v>511</v>
      </c>
      <c r="BB1878" t="s">
        <v>511</v>
      </c>
    </row>
    <row r="1879" spans="1:54" x14ac:dyDescent="0.25">
      <c r="A1879">
        <v>1983</v>
      </c>
      <c r="B1879" t="s">
        <v>410</v>
      </c>
      <c r="C1879" t="s">
        <v>426</v>
      </c>
      <c r="D1879" t="s">
        <v>426</v>
      </c>
      <c r="E1879" t="str">
        <f>VLOOKUP(D1879,TeamsFranchises!$A$2:$B$121,2,FALSE)</f>
        <v>Minnesota Twins</v>
      </c>
      <c r="F1879" t="s">
        <v>8</v>
      </c>
      <c r="G1879">
        <v>5</v>
      </c>
      <c r="H1879">
        <v>162</v>
      </c>
      <c r="I1879">
        <v>81</v>
      </c>
      <c r="J1879">
        <v>70</v>
      </c>
      <c r="K1879">
        <v>92</v>
      </c>
      <c r="L1879" t="s">
        <v>51</v>
      </c>
      <c r="N1879">
        <f t="shared" si="116"/>
        <v>0</v>
      </c>
      <c r="O1879" t="s">
        <v>51</v>
      </c>
      <c r="P1879">
        <f t="shared" si="117"/>
        <v>0</v>
      </c>
      <c r="Q1879" t="s">
        <v>51</v>
      </c>
      <c r="R1879">
        <f t="shared" si="118"/>
        <v>1</v>
      </c>
      <c r="S1879">
        <f t="shared" si="119"/>
        <v>0</v>
      </c>
      <c r="T1879" t="str">
        <f>IF('Teams-Start'!A1879&gt;=1903,"Y","N")</f>
        <v>Y</v>
      </c>
      <c r="U1879">
        <v>709</v>
      </c>
      <c r="V1879">
        <v>5601</v>
      </c>
      <c r="W1879">
        <v>1463</v>
      </c>
      <c r="X1879">
        <v>280</v>
      </c>
      <c r="Y1879">
        <v>41</v>
      </c>
      <c r="Z1879">
        <v>141</v>
      </c>
      <c r="AA1879">
        <v>467</v>
      </c>
      <c r="AB1879">
        <v>802</v>
      </c>
      <c r="AC1879">
        <v>44</v>
      </c>
      <c r="AD1879">
        <v>29</v>
      </c>
      <c r="AE1879">
        <v>29</v>
      </c>
      <c r="AF1879">
        <v>45</v>
      </c>
      <c r="AG1879">
        <v>822</v>
      </c>
      <c r="AH1879">
        <v>745</v>
      </c>
      <c r="AI1879">
        <v>4.66</v>
      </c>
      <c r="AJ1879">
        <v>20</v>
      </c>
      <c r="AK1879">
        <v>5</v>
      </c>
      <c r="AL1879">
        <v>39</v>
      </c>
      <c r="AM1879">
        <v>4312</v>
      </c>
      <c r="AN1879">
        <v>1559</v>
      </c>
      <c r="AO1879">
        <v>163</v>
      </c>
      <c r="AP1879">
        <v>580</v>
      </c>
      <c r="AQ1879">
        <v>748</v>
      </c>
      <c r="AR1879">
        <v>121</v>
      </c>
      <c r="AS1879">
        <v>170</v>
      </c>
      <c r="AT1879">
        <v>0.98</v>
      </c>
      <c r="AU1879" t="s">
        <v>523</v>
      </c>
      <c r="AV1879" t="s">
        <v>579</v>
      </c>
      <c r="AW1879">
        <v>858939</v>
      </c>
      <c r="AX1879">
        <v>104</v>
      </c>
      <c r="AY1879">
        <v>105</v>
      </c>
      <c r="AZ1879" t="s">
        <v>426</v>
      </c>
      <c r="BA1879" t="s">
        <v>426</v>
      </c>
      <c r="BB1879" t="s">
        <v>426</v>
      </c>
    </row>
    <row r="1880" spans="1:54" x14ac:dyDescent="0.25">
      <c r="A1880">
        <v>1983</v>
      </c>
      <c r="B1880" t="s">
        <v>410</v>
      </c>
      <c r="C1880" t="s">
        <v>563</v>
      </c>
      <c r="D1880" t="s">
        <v>282</v>
      </c>
      <c r="E1880" t="str">
        <f>VLOOKUP(D1880,TeamsFranchises!$A$2:$B$121,2,FALSE)</f>
        <v>Milwaukee Brewers</v>
      </c>
      <c r="F1880" t="s">
        <v>37</v>
      </c>
      <c r="G1880">
        <v>5</v>
      </c>
      <c r="H1880">
        <v>162</v>
      </c>
      <c r="I1880">
        <v>81</v>
      </c>
      <c r="J1880">
        <v>87</v>
      </c>
      <c r="K1880">
        <v>75</v>
      </c>
      <c r="L1880" t="s">
        <v>51</v>
      </c>
      <c r="N1880">
        <f t="shared" si="116"/>
        <v>0</v>
      </c>
      <c r="O1880" t="s">
        <v>51</v>
      </c>
      <c r="P1880">
        <f t="shared" si="117"/>
        <v>0</v>
      </c>
      <c r="Q1880" t="s">
        <v>51</v>
      </c>
      <c r="R1880">
        <f t="shared" si="118"/>
        <v>1</v>
      </c>
      <c r="S1880">
        <f t="shared" si="119"/>
        <v>0</v>
      </c>
      <c r="T1880" t="str">
        <f>IF('Teams-Start'!A1880&gt;=1903,"Y","N")</f>
        <v>Y</v>
      </c>
      <c r="U1880">
        <v>764</v>
      </c>
      <c r="V1880">
        <v>5620</v>
      </c>
      <c r="W1880">
        <v>1556</v>
      </c>
      <c r="X1880">
        <v>281</v>
      </c>
      <c r="Y1880">
        <v>57</v>
      </c>
      <c r="Z1880">
        <v>132</v>
      </c>
      <c r="AA1880">
        <v>475</v>
      </c>
      <c r="AB1880">
        <v>665</v>
      </c>
      <c r="AC1880">
        <v>101</v>
      </c>
      <c r="AD1880">
        <v>49</v>
      </c>
      <c r="AE1880">
        <v>27</v>
      </c>
      <c r="AF1880">
        <v>57</v>
      </c>
      <c r="AG1880">
        <v>708</v>
      </c>
      <c r="AH1880">
        <v>650</v>
      </c>
      <c r="AI1880">
        <v>4.0199999999999996</v>
      </c>
      <c r="AJ1880">
        <v>35</v>
      </c>
      <c r="AK1880">
        <v>10</v>
      </c>
      <c r="AL1880">
        <v>43</v>
      </c>
      <c r="AM1880">
        <v>4362</v>
      </c>
      <c r="AN1880">
        <v>1513</v>
      </c>
      <c r="AO1880">
        <v>133</v>
      </c>
      <c r="AP1880">
        <v>491</v>
      </c>
      <c r="AQ1880">
        <v>689</v>
      </c>
      <c r="AR1880">
        <v>113</v>
      </c>
      <c r="AS1880">
        <v>162</v>
      </c>
      <c r="AT1880">
        <v>0.98199999999999998</v>
      </c>
      <c r="AU1880" t="s">
        <v>281</v>
      </c>
      <c r="AV1880" t="s">
        <v>501</v>
      </c>
      <c r="AW1880">
        <v>2397131</v>
      </c>
      <c r="AX1880">
        <v>93</v>
      </c>
      <c r="AY1880">
        <v>92</v>
      </c>
      <c r="AZ1880" t="s">
        <v>282</v>
      </c>
      <c r="BA1880" t="s">
        <v>282</v>
      </c>
      <c r="BB1880" t="s">
        <v>282</v>
      </c>
    </row>
    <row r="1881" spans="1:54" x14ac:dyDescent="0.25">
      <c r="A1881">
        <v>1983</v>
      </c>
      <c r="B1881" t="s">
        <v>157</v>
      </c>
      <c r="C1881" t="s">
        <v>551</v>
      </c>
      <c r="D1881" t="s">
        <v>398</v>
      </c>
      <c r="E1881" t="str">
        <f>VLOOKUP(D1881,TeamsFranchises!$A$2:$B$121,2,FALSE)</f>
        <v>Washington Nationals</v>
      </c>
      <c r="F1881" t="s">
        <v>37</v>
      </c>
      <c r="G1881">
        <v>3</v>
      </c>
      <c r="H1881">
        <v>163</v>
      </c>
      <c r="I1881">
        <v>81</v>
      </c>
      <c r="J1881">
        <v>82</v>
      </c>
      <c r="K1881">
        <v>80</v>
      </c>
      <c r="L1881" t="s">
        <v>51</v>
      </c>
      <c r="N1881">
        <f t="shared" si="116"/>
        <v>0</v>
      </c>
      <c r="O1881" t="s">
        <v>51</v>
      </c>
      <c r="P1881">
        <f t="shared" si="117"/>
        <v>0</v>
      </c>
      <c r="Q1881" t="s">
        <v>51</v>
      </c>
      <c r="R1881">
        <f t="shared" si="118"/>
        <v>1</v>
      </c>
      <c r="S1881">
        <f t="shared" si="119"/>
        <v>0</v>
      </c>
      <c r="T1881" t="str">
        <f>IF('Teams-Start'!A1881&gt;=1903,"Y","N")</f>
        <v>Y</v>
      </c>
      <c r="U1881">
        <v>677</v>
      </c>
      <c r="V1881">
        <v>5611</v>
      </c>
      <c r="W1881">
        <v>1482</v>
      </c>
      <c r="X1881">
        <v>297</v>
      </c>
      <c r="Y1881">
        <v>41</v>
      </c>
      <c r="Z1881">
        <v>102</v>
      </c>
      <c r="AA1881">
        <v>509</v>
      </c>
      <c r="AB1881">
        <v>733</v>
      </c>
      <c r="AC1881">
        <v>138</v>
      </c>
      <c r="AD1881">
        <v>44</v>
      </c>
      <c r="AE1881">
        <v>38</v>
      </c>
      <c r="AF1881">
        <v>57</v>
      </c>
      <c r="AG1881">
        <v>646</v>
      </c>
      <c r="AH1881">
        <v>585</v>
      </c>
      <c r="AI1881">
        <v>3.58</v>
      </c>
      <c r="AJ1881">
        <v>38</v>
      </c>
      <c r="AK1881">
        <v>15</v>
      </c>
      <c r="AL1881">
        <v>34</v>
      </c>
      <c r="AM1881">
        <v>4413</v>
      </c>
      <c r="AN1881">
        <v>1406</v>
      </c>
      <c r="AO1881">
        <v>120</v>
      </c>
      <c r="AP1881">
        <v>479</v>
      </c>
      <c r="AQ1881">
        <v>899</v>
      </c>
      <c r="AR1881">
        <v>116</v>
      </c>
      <c r="AS1881">
        <v>130</v>
      </c>
      <c r="AT1881">
        <v>0.98099999999999998</v>
      </c>
      <c r="AU1881" t="s">
        <v>552</v>
      </c>
      <c r="AV1881" t="s">
        <v>572</v>
      </c>
      <c r="AW1881">
        <v>2320651</v>
      </c>
      <c r="AX1881">
        <v>99</v>
      </c>
      <c r="AY1881">
        <v>99</v>
      </c>
      <c r="AZ1881" t="s">
        <v>551</v>
      </c>
      <c r="BA1881" t="s">
        <v>551</v>
      </c>
      <c r="BB1881" t="s">
        <v>551</v>
      </c>
    </row>
    <row r="1882" spans="1:54" x14ac:dyDescent="0.25">
      <c r="A1882">
        <v>1983</v>
      </c>
      <c r="B1882" t="s">
        <v>410</v>
      </c>
      <c r="C1882" t="s">
        <v>436</v>
      </c>
      <c r="D1882" t="s">
        <v>412</v>
      </c>
      <c r="E1882" t="str">
        <f>VLOOKUP(D1882,TeamsFranchises!$A$2:$B$121,2,FALSE)</f>
        <v>New York Yankees</v>
      </c>
      <c r="F1882" t="s">
        <v>37</v>
      </c>
      <c r="G1882">
        <v>3</v>
      </c>
      <c r="H1882">
        <v>162</v>
      </c>
      <c r="I1882">
        <v>81</v>
      </c>
      <c r="J1882">
        <v>91</v>
      </c>
      <c r="K1882">
        <v>71</v>
      </c>
      <c r="L1882" t="s">
        <v>51</v>
      </c>
      <c r="N1882">
        <f t="shared" si="116"/>
        <v>0</v>
      </c>
      <c r="O1882" t="s">
        <v>51</v>
      </c>
      <c r="P1882">
        <f t="shared" si="117"/>
        <v>0</v>
      </c>
      <c r="Q1882" t="s">
        <v>51</v>
      </c>
      <c r="R1882">
        <f t="shared" si="118"/>
        <v>1</v>
      </c>
      <c r="S1882">
        <f t="shared" si="119"/>
        <v>0</v>
      </c>
      <c r="T1882" t="str">
        <f>IF('Teams-Start'!A1882&gt;=1903,"Y","N")</f>
        <v>Y</v>
      </c>
      <c r="U1882">
        <v>770</v>
      </c>
      <c r="V1882">
        <v>5631</v>
      </c>
      <c r="W1882">
        <v>1535</v>
      </c>
      <c r="X1882">
        <v>269</v>
      </c>
      <c r="Y1882">
        <v>40</v>
      </c>
      <c r="Z1882">
        <v>153</v>
      </c>
      <c r="AA1882">
        <v>533</v>
      </c>
      <c r="AB1882">
        <v>686</v>
      </c>
      <c r="AC1882">
        <v>84</v>
      </c>
      <c r="AD1882">
        <v>42</v>
      </c>
      <c r="AE1882">
        <v>37</v>
      </c>
      <c r="AF1882">
        <v>41</v>
      </c>
      <c r="AG1882">
        <v>703</v>
      </c>
      <c r="AH1882">
        <v>624</v>
      </c>
      <c r="AI1882">
        <v>3.86</v>
      </c>
      <c r="AJ1882">
        <v>47</v>
      </c>
      <c r="AK1882">
        <v>12</v>
      </c>
      <c r="AL1882">
        <v>32</v>
      </c>
      <c r="AM1882">
        <v>4370</v>
      </c>
      <c r="AN1882">
        <v>1449</v>
      </c>
      <c r="AO1882">
        <v>116</v>
      </c>
      <c r="AP1882">
        <v>455</v>
      </c>
      <c r="AQ1882">
        <v>892</v>
      </c>
      <c r="AR1882">
        <v>139</v>
      </c>
      <c r="AS1882">
        <v>157</v>
      </c>
      <c r="AT1882">
        <v>0.97799999999999998</v>
      </c>
      <c r="AU1882" t="s">
        <v>459</v>
      </c>
      <c r="AV1882" t="s">
        <v>571</v>
      </c>
      <c r="AW1882">
        <v>2257976</v>
      </c>
      <c r="AX1882">
        <v>96</v>
      </c>
      <c r="AY1882">
        <v>95</v>
      </c>
      <c r="AZ1882" t="s">
        <v>412</v>
      </c>
      <c r="BA1882" t="s">
        <v>436</v>
      </c>
      <c r="BB1882" t="s">
        <v>436</v>
      </c>
    </row>
    <row r="1883" spans="1:54" x14ac:dyDescent="0.25">
      <c r="A1883">
        <v>1983</v>
      </c>
      <c r="B1883" t="s">
        <v>157</v>
      </c>
      <c r="C1883" t="s">
        <v>532</v>
      </c>
      <c r="D1883" t="s">
        <v>533</v>
      </c>
      <c r="E1883" t="str">
        <f>VLOOKUP(D1883,TeamsFranchises!$A$2:$B$121,2,FALSE)</f>
        <v>New York Mets</v>
      </c>
      <c r="F1883" t="s">
        <v>37</v>
      </c>
      <c r="G1883">
        <v>6</v>
      </c>
      <c r="H1883">
        <v>162</v>
      </c>
      <c r="I1883">
        <v>82</v>
      </c>
      <c r="J1883">
        <v>68</v>
      </c>
      <c r="K1883">
        <v>94</v>
      </c>
      <c r="L1883" t="s">
        <v>51</v>
      </c>
      <c r="N1883">
        <f t="shared" si="116"/>
        <v>0</v>
      </c>
      <c r="O1883" t="s">
        <v>51</v>
      </c>
      <c r="P1883">
        <f t="shared" si="117"/>
        <v>0</v>
      </c>
      <c r="Q1883" t="s">
        <v>51</v>
      </c>
      <c r="R1883">
        <f t="shared" si="118"/>
        <v>1</v>
      </c>
      <c r="S1883">
        <f t="shared" si="119"/>
        <v>0</v>
      </c>
      <c r="T1883" t="str">
        <f>IF('Teams-Start'!A1883&gt;=1903,"Y","N")</f>
        <v>Y</v>
      </c>
      <c r="U1883">
        <v>575</v>
      </c>
      <c r="V1883">
        <v>5444</v>
      </c>
      <c r="W1883">
        <v>1314</v>
      </c>
      <c r="X1883">
        <v>172</v>
      </c>
      <c r="Y1883">
        <v>26</v>
      </c>
      <c r="Z1883">
        <v>112</v>
      </c>
      <c r="AA1883">
        <v>436</v>
      </c>
      <c r="AB1883">
        <v>1031</v>
      </c>
      <c r="AC1883">
        <v>141</v>
      </c>
      <c r="AD1883">
        <v>64</v>
      </c>
      <c r="AE1883">
        <v>31</v>
      </c>
      <c r="AF1883">
        <v>32</v>
      </c>
      <c r="AG1883">
        <v>680</v>
      </c>
      <c r="AH1883">
        <v>593</v>
      </c>
      <c r="AI1883">
        <v>3.68</v>
      </c>
      <c r="AJ1883">
        <v>18</v>
      </c>
      <c r="AK1883">
        <v>7</v>
      </c>
      <c r="AL1883">
        <v>33</v>
      </c>
      <c r="AM1883">
        <v>4353</v>
      </c>
      <c r="AN1883">
        <v>1384</v>
      </c>
      <c r="AO1883">
        <v>97</v>
      </c>
      <c r="AP1883">
        <v>615</v>
      </c>
      <c r="AQ1883">
        <v>717</v>
      </c>
      <c r="AR1883">
        <v>151</v>
      </c>
      <c r="AS1883">
        <v>171</v>
      </c>
      <c r="AT1883">
        <v>0.97599999999999998</v>
      </c>
      <c r="AU1883" t="s">
        <v>534</v>
      </c>
      <c r="AV1883" t="s">
        <v>536</v>
      </c>
      <c r="AW1883">
        <v>1112774</v>
      </c>
      <c r="AX1883">
        <v>99</v>
      </c>
      <c r="AY1883">
        <v>100</v>
      </c>
      <c r="AZ1883" t="s">
        <v>533</v>
      </c>
      <c r="BA1883" t="s">
        <v>532</v>
      </c>
      <c r="BB1883" t="s">
        <v>532</v>
      </c>
    </row>
    <row r="1884" spans="1:54" x14ac:dyDescent="0.25">
      <c r="A1884">
        <v>1983</v>
      </c>
      <c r="B1884" t="s">
        <v>410</v>
      </c>
      <c r="C1884" t="s">
        <v>423</v>
      </c>
      <c r="D1884" t="s">
        <v>423</v>
      </c>
      <c r="E1884" t="str">
        <f>VLOOKUP(D1884,TeamsFranchises!$A$2:$B$121,2,FALSE)</f>
        <v>Oakland Athletics</v>
      </c>
      <c r="F1884" t="s">
        <v>8</v>
      </c>
      <c r="G1884">
        <v>4</v>
      </c>
      <c r="H1884">
        <v>162</v>
      </c>
      <c r="I1884">
        <v>81</v>
      </c>
      <c r="J1884">
        <v>74</v>
      </c>
      <c r="K1884">
        <v>88</v>
      </c>
      <c r="L1884" t="s">
        <v>51</v>
      </c>
      <c r="N1884">
        <f t="shared" si="116"/>
        <v>0</v>
      </c>
      <c r="O1884" t="s">
        <v>51</v>
      </c>
      <c r="P1884">
        <f t="shared" si="117"/>
        <v>0</v>
      </c>
      <c r="Q1884" t="s">
        <v>51</v>
      </c>
      <c r="R1884">
        <f t="shared" si="118"/>
        <v>1</v>
      </c>
      <c r="S1884">
        <f t="shared" si="119"/>
        <v>0</v>
      </c>
      <c r="T1884" t="str">
        <f>IF('Teams-Start'!A1884&gt;=1903,"Y","N")</f>
        <v>Y</v>
      </c>
      <c r="U1884">
        <v>708</v>
      </c>
      <c r="V1884">
        <v>5516</v>
      </c>
      <c r="W1884">
        <v>1447</v>
      </c>
      <c r="X1884">
        <v>237</v>
      </c>
      <c r="Y1884">
        <v>28</v>
      </c>
      <c r="Z1884">
        <v>121</v>
      </c>
      <c r="AA1884">
        <v>524</v>
      </c>
      <c r="AB1884">
        <v>872</v>
      </c>
      <c r="AC1884">
        <v>235</v>
      </c>
      <c r="AD1884">
        <v>98</v>
      </c>
      <c r="AE1884">
        <v>31</v>
      </c>
      <c r="AF1884">
        <v>62</v>
      </c>
      <c r="AG1884">
        <v>782</v>
      </c>
      <c r="AH1884">
        <v>702</v>
      </c>
      <c r="AI1884">
        <v>4.34</v>
      </c>
      <c r="AJ1884">
        <v>22</v>
      </c>
      <c r="AK1884">
        <v>12</v>
      </c>
      <c r="AL1884">
        <v>33</v>
      </c>
      <c r="AM1884">
        <v>4363</v>
      </c>
      <c r="AN1884">
        <v>1462</v>
      </c>
      <c r="AO1884">
        <v>135</v>
      </c>
      <c r="AP1884">
        <v>626</v>
      </c>
      <c r="AQ1884">
        <v>719</v>
      </c>
      <c r="AR1884">
        <v>157</v>
      </c>
      <c r="AS1884">
        <v>157</v>
      </c>
      <c r="AT1884">
        <v>0.97399999999999998</v>
      </c>
      <c r="AU1884" t="s">
        <v>546</v>
      </c>
      <c r="AV1884" t="s">
        <v>547</v>
      </c>
      <c r="AW1884">
        <v>1294941</v>
      </c>
      <c r="AX1884">
        <v>93</v>
      </c>
      <c r="AY1884">
        <v>94</v>
      </c>
      <c r="AZ1884" t="s">
        <v>423</v>
      </c>
      <c r="BA1884" t="s">
        <v>423</v>
      </c>
      <c r="BB1884" t="s">
        <v>423</v>
      </c>
    </row>
    <row r="1885" spans="1:54" x14ac:dyDescent="0.25">
      <c r="A1885">
        <v>1983</v>
      </c>
      <c r="B1885" t="s">
        <v>157</v>
      </c>
      <c r="C1885" t="s">
        <v>122</v>
      </c>
      <c r="D1885" t="s">
        <v>122</v>
      </c>
      <c r="E1885" t="str">
        <f>VLOOKUP(D1885,TeamsFranchises!$A$2:$B$121,2,FALSE)</f>
        <v>Philadelphia Phillies</v>
      </c>
      <c r="F1885" t="s">
        <v>37</v>
      </c>
      <c r="G1885">
        <v>1</v>
      </c>
      <c r="H1885">
        <v>163</v>
      </c>
      <c r="I1885">
        <v>82</v>
      </c>
      <c r="J1885">
        <v>90</v>
      </c>
      <c r="K1885">
        <v>72</v>
      </c>
      <c r="L1885" t="s">
        <v>76</v>
      </c>
      <c r="N1885">
        <f t="shared" si="116"/>
        <v>0</v>
      </c>
      <c r="O1885" t="s">
        <v>76</v>
      </c>
      <c r="P1885">
        <f t="shared" si="117"/>
        <v>1</v>
      </c>
      <c r="Q1885" t="s">
        <v>51</v>
      </c>
      <c r="R1885">
        <f t="shared" si="118"/>
        <v>1</v>
      </c>
      <c r="S1885">
        <f t="shared" si="119"/>
        <v>0</v>
      </c>
      <c r="T1885" t="str">
        <f>IF('Teams-Start'!A1885&gt;=1903,"Y","N")</f>
        <v>Y</v>
      </c>
      <c r="U1885">
        <v>696</v>
      </c>
      <c r="V1885">
        <v>5426</v>
      </c>
      <c r="W1885">
        <v>1352</v>
      </c>
      <c r="X1885">
        <v>209</v>
      </c>
      <c r="Y1885">
        <v>45</v>
      </c>
      <c r="Z1885">
        <v>125</v>
      </c>
      <c r="AA1885">
        <v>640</v>
      </c>
      <c r="AB1885">
        <v>906</v>
      </c>
      <c r="AC1885">
        <v>143</v>
      </c>
      <c r="AD1885">
        <v>75</v>
      </c>
      <c r="AE1885">
        <v>26</v>
      </c>
      <c r="AF1885">
        <v>46</v>
      </c>
      <c r="AG1885">
        <v>635</v>
      </c>
      <c r="AH1885">
        <v>542</v>
      </c>
      <c r="AI1885">
        <v>3.34</v>
      </c>
      <c r="AJ1885">
        <v>20</v>
      </c>
      <c r="AK1885">
        <v>10</v>
      </c>
      <c r="AL1885">
        <v>41</v>
      </c>
      <c r="AM1885">
        <v>4385</v>
      </c>
      <c r="AN1885">
        <v>1429</v>
      </c>
      <c r="AO1885">
        <v>111</v>
      </c>
      <c r="AP1885">
        <v>464</v>
      </c>
      <c r="AQ1885">
        <v>1092</v>
      </c>
      <c r="AR1885">
        <v>152</v>
      </c>
      <c r="AS1885">
        <v>117</v>
      </c>
      <c r="AT1885">
        <v>0.97599999999999998</v>
      </c>
      <c r="AU1885" t="s">
        <v>358</v>
      </c>
      <c r="AV1885" t="s">
        <v>566</v>
      </c>
      <c r="AW1885">
        <v>2128339</v>
      </c>
      <c r="AX1885">
        <v>99</v>
      </c>
      <c r="AY1885">
        <v>99</v>
      </c>
      <c r="AZ1885" t="s">
        <v>122</v>
      </c>
      <c r="BA1885" t="s">
        <v>122</v>
      </c>
      <c r="BB1885" t="s">
        <v>122</v>
      </c>
    </row>
    <row r="1886" spans="1:54" x14ac:dyDescent="0.25">
      <c r="A1886">
        <v>1983</v>
      </c>
      <c r="B1886" t="s">
        <v>157</v>
      </c>
      <c r="C1886" t="s">
        <v>229</v>
      </c>
      <c r="D1886" t="s">
        <v>229</v>
      </c>
      <c r="E1886" t="str">
        <f>VLOOKUP(D1886,TeamsFranchises!$A$2:$B$121,2,FALSE)</f>
        <v>Pittsburgh Pirates</v>
      </c>
      <c r="F1886" t="s">
        <v>37</v>
      </c>
      <c r="G1886">
        <v>2</v>
      </c>
      <c r="H1886">
        <v>162</v>
      </c>
      <c r="I1886">
        <v>81</v>
      </c>
      <c r="J1886">
        <v>84</v>
      </c>
      <c r="K1886">
        <v>78</v>
      </c>
      <c r="L1886" t="s">
        <v>51</v>
      </c>
      <c r="N1886">
        <f t="shared" si="116"/>
        <v>0</v>
      </c>
      <c r="O1886" t="s">
        <v>51</v>
      </c>
      <c r="P1886">
        <f t="shared" si="117"/>
        <v>0</v>
      </c>
      <c r="Q1886" t="s">
        <v>51</v>
      </c>
      <c r="R1886">
        <f t="shared" si="118"/>
        <v>1</v>
      </c>
      <c r="S1886">
        <f t="shared" si="119"/>
        <v>0</v>
      </c>
      <c r="T1886" t="str">
        <f>IF('Teams-Start'!A1886&gt;=1903,"Y","N")</f>
        <v>Y</v>
      </c>
      <c r="U1886">
        <v>659</v>
      </c>
      <c r="V1886">
        <v>5531</v>
      </c>
      <c r="W1886">
        <v>1460</v>
      </c>
      <c r="X1886">
        <v>238</v>
      </c>
      <c r="Y1886">
        <v>29</v>
      </c>
      <c r="Z1886">
        <v>121</v>
      </c>
      <c r="AA1886">
        <v>497</v>
      </c>
      <c r="AB1886">
        <v>873</v>
      </c>
      <c r="AC1886">
        <v>124</v>
      </c>
      <c r="AD1886">
        <v>77</v>
      </c>
      <c r="AE1886">
        <v>19</v>
      </c>
      <c r="AF1886">
        <v>38</v>
      </c>
      <c r="AG1886">
        <v>648</v>
      </c>
      <c r="AH1886">
        <v>577</v>
      </c>
      <c r="AI1886">
        <v>3.55</v>
      </c>
      <c r="AJ1886">
        <v>25</v>
      </c>
      <c r="AK1886">
        <v>14</v>
      </c>
      <c r="AL1886">
        <v>41</v>
      </c>
      <c r="AM1886">
        <v>4387</v>
      </c>
      <c r="AN1886">
        <v>1378</v>
      </c>
      <c r="AO1886">
        <v>109</v>
      </c>
      <c r="AP1886">
        <v>563</v>
      </c>
      <c r="AQ1886">
        <v>1061</v>
      </c>
      <c r="AR1886">
        <v>115</v>
      </c>
      <c r="AS1886">
        <v>165</v>
      </c>
      <c r="AT1886">
        <v>0.98199999999999998</v>
      </c>
      <c r="AU1886" t="s">
        <v>390</v>
      </c>
      <c r="AV1886" t="s">
        <v>567</v>
      </c>
      <c r="AW1886">
        <v>1225916</v>
      </c>
      <c r="AX1886">
        <v>103</v>
      </c>
      <c r="AY1886">
        <v>102</v>
      </c>
      <c r="AZ1886" t="s">
        <v>229</v>
      </c>
      <c r="BA1886" t="s">
        <v>229</v>
      </c>
      <c r="BB1886" t="s">
        <v>229</v>
      </c>
    </row>
    <row r="1887" spans="1:54" x14ac:dyDescent="0.25">
      <c r="A1887">
        <v>1983</v>
      </c>
      <c r="B1887" t="s">
        <v>157</v>
      </c>
      <c r="C1887" t="s">
        <v>554</v>
      </c>
      <c r="D1887" t="s">
        <v>555</v>
      </c>
      <c r="E1887" t="str">
        <f>VLOOKUP(D1887,TeamsFranchises!$A$2:$B$121,2,FALSE)</f>
        <v>San Diego Padres</v>
      </c>
      <c r="F1887" t="s">
        <v>8</v>
      </c>
      <c r="G1887">
        <v>4</v>
      </c>
      <c r="H1887">
        <v>163</v>
      </c>
      <c r="I1887">
        <v>82</v>
      </c>
      <c r="J1887">
        <v>81</v>
      </c>
      <c r="K1887">
        <v>81</v>
      </c>
      <c r="L1887" t="s">
        <v>51</v>
      </c>
      <c r="N1887">
        <f t="shared" si="116"/>
        <v>0</v>
      </c>
      <c r="O1887" t="s">
        <v>51</v>
      </c>
      <c r="P1887">
        <f t="shared" si="117"/>
        <v>0</v>
      </c>
      <c r="Q1887" t="s">
        <v>51</v>
      </c>
      <c r="R1887">
        <f t="shared" si="118"/>
        <v>1</v>
      </c>
      <c r="S1887">
        <f t="shared" si="119"/>
        <v>0</v>
      </c>
      <c r="T1887" t="str">
        <f>IF('Teams-Start'!A1887&gt;=1903,"Y","N")</f>
        <v>Y</v>
      </c>
      <c r="U1887">
        <v>653</v>
      </c>
      <c r="V1887">
        <v>5527</v>
      </c>
      <c r="W1887">
        <v>1384</v>
      </c>
      <c r="X1887">
        <v>207</v>
      </c>
      <c r="Y1887">
        <v>34</v>
      </c>
      <c r="Z1887">
        <v>93</v>
      </c>
      <c r="AA1887">
        <v>482</v>
      </c>
      <c r="AB1887">
        <v>822</v>
      </c>
      <c r="AC1887">
        <v>179</v>
      </c>
      <c r="AD1887">
        <v>67</v>
      </c>
      <c r="AE1887">
        <v>20</v>
      </c>
      <c r="AF1887">
        <v>45</v>
      </c>
      <c r="AG1887">
        <v>653</v>
      </c>
      <c r="AH1887">
        <v>590</v>
      </c>
      <c r="AI1887">
        <v>3.62</v>
      </c>
      <c r="AJ1887">
        <v>23</v>
      </c>
      <c r="AK1887">
        <v>5</v>
      </c>
      <c r="AL1887">
        <v>44</v>
      </c>
      <c r="AM1887">
        <v>4403</v>
      </c>
      <c r="AN1887">
        <v>1389</v>
      </c>
      <c r="AO1887">
        <v>144</v>
      </c>
      <c r="AP1887">
        <v>528</v>
      </c>
      <c r="AQ1887">
        <v>850</v>
      </c>
      <c r="AR1887">
        <v>129</v>
      </c>
      <c r="AS1887">
        <v>135</v>
      </c>
      <c r="AT1887">
        <v>0.97899999999999998</v>
      </c>
      <c r="AU1887" t="s">
        <v>556</v>
      </c>
      <c r="AV1887" t="s">
        <v>557</v>
      </c>
      <c r="AW1887">
        <v>1539815</v>
      </c>
      <c r="AX1887">
        <v>97</v>
      </c>
      <c r="AY1887">
        <v>97</v>
      </c>
      <c r="AZ1887" t="s">
        <v>555</v>
      </c>
      <c r="BA1887" t="s">
        <v>554</v>
      </c>
      <c r="BB1887" t="s">
        <v>554</v>
      </c>
    </row>
    <row r="1888" spans="1:54" x14ac:dyDescent="0.25">
      <c r="A1888">
        <v>1983</v>
      </c>
      <c r="B1888" t="s">
        <v>410</v>
      </c>
      <c r="C1888" t="s">
        <v>573</v>
      </c>
      <c r="D1888" t="s">
        <v>573</v>
      </c>
      <c r="E1888" t="str">
        <f>VLOOKUP(D1888,TeamsFranchises!$A$2:$B$121,2,FALSE)</f>
        <v>Seattle Mariners</v>
      </c>
      <c r="F1888" t="s">
        <v>8</v>
      </c>
      <c r="G1888">
        <v>7</v>
      </c>
      <c r="H1888">
        <v>162</v>
      </c>
      <c r="I1888">
        <v>81</v>
      </c>
      <c r="J1888">
        <v>60</v>
      </c>
      <c r="K1888">
        <v>102</v>
      </c>
      <c r="L1888" t="s">
        <v>51</v>
      </c>
      <c r="N1888">
        <f t="shared" si="116"/>
        <v>0</v>
      </c>
      <c r="O1888" t="s">
        <v>51</v>
      </c>
      <c r="P1888">
        <f t="shared" si="117"/>
        <v>0</v>
      </c>
      <c r="Q1888" t="s">
        <v>51</v>
      </c>
      <c r="R1888">
        <f t="shared" si="118"/>
        <v>1</v>
      </c>
      <c r="S1888">
        <f t="shared" si="119"/>
        <v>0</v>
      </c>
      <c r="T1888" t="str">
        <f>IF('Teams-Start'!A1888&gt;=1903,"Y","N")</f>
        <v>Y</v>
      </c>
      <c r="U1888">
        <v>558</v>
      </c>
      <c r="V1888">
        <v>5336</v>
      </c>
      <c r="W1888">
        <v>1280</v>
      </c>
      <c r="X1888">
        <v>247</v>
      </c>
      <c r="Y1888">
        <v>31</v>
      </c>
      <c r="Z1888">
        <v>111</v>
      </c>
      <c r="AA1888">
        <v>460</v>
      </c>
      <c r="AB1888">
        <v>840</v>
      </c>
      <c r="AC1888">
        <v>144</v>
      </c>
      <c r="AD1888">
        <v>80</v>
      </c>
      <c r="AE1888">
        <v>24</v>
      </c>
      <c r="AF1888">
        <v>45</v>
      </c>
      <c r="AG1888">
        <v>740</v>
      </c>
      <c r="AH1888">
        <v>649</v>
      </c>
      <c r="AI1888">
        <v>4.12</v>
      </c>
      <c r="AJ1888">
        <v>25</v>
      </c>
      <c r="AK1888">
        <v>9</v>
      </c>
      <c r="AL1888">
        <v>39</v>
      </c>
      <c r="AM1888">
        <v>4255</v>
      </c>
      <c r="AN1888">
        <v>1455</v>
      </c>
      <c r="AO1888">
        <v>145</v>
      </c>
      <c r="AP1888">
        <v>544</v>
      </c>
      <c r="AQ1888">
        <v>910</v>
      </c>
      <c r="AR1888">
        <v>136</v>
      </c>
      <c r="AS1888">
        <v>159</v>
      </c>
      <c r="AT1888">
        <v>0.97799999999999998</v>
      </c>
      <c r="AU1888" t="s">
        <v>574</v>
      </c>
      <c r="AV1888" t="s">
        <v>575</v>
      </c>
      <c r="AW1888">
        <v>813537</v>
      </c>
      <c r="AX1888">
        <v>104</v>
      </c>
      <c r="AY1888">
        <v>105</v>
      </c>
      <c r="AZ1888" t="s">
        <v>573</v>
      </c>
      <c r="BA1888" t="s">
        <v>573</v>
      </c>
      <c r="BB1888" t="s">
        <v>573</v>
      </c>
    </row>
    <row r="1889" spans="1:54" x14ac:dyDescent="0.25">
      <c r="A1889">
        <v>1983</v>
      </c>
      <c r="B1889" t="s">
        <v>157</v>
      </c>
      <c r="C1889" t="s">
        <v>514</v>
      </c>
      <c r="D1889" t="s">
        <v>243</v>
      </c>
      <c r="E1889" t="str">
        <f>VLOOKUP(D1889,TeamsFranchises!$A$2:$B$121,2,FALSE)</f>
        <v>San Francisco Giants</v>
      </c>
      <c r="F1889" t="s">
        <v>8</v>
      </c>
      <c r="G1889">
        <v>5</v>
      </c>
      <c r="H1889">
        <v>162</v>
      </c>
      <c r="I1889">
        <v>81</v>
      </c>
      <c r="J1889">
        <v>79</v>
      </c>
      <c r="K1889">
        <v>83</v>
      </c>
      <c r="L1889" t="s">
        <v>51</v>
      </c>
      <c r="N1889">
        <f t="shared" si="116"/>
        <v>0</v>
      </c>
      <c r="O1889" t="s">
        <v>51</v>
      </c>
      <c r="P1889">
        <f t="shared" si="117"/>
        <v>0</v>
      </c>
      <c r="Q1889" t="s">
        <v>51</v>
      </c>
      <c r="R1889">
        <f t="shared" si="118"/>
        <v>1</v>
      </c>
      <c r="S1889">
        <f t="shared" si="119"/>
        <v>0</v>
      </c>
      <c r="T1889" t="str">
        <f>IF('Teams-Start'!A1889&gt;=1903,"Y","N")</f>
        <v>Y</v>
      </c>
      <c r="U1889">
        <v>687</v>
      </c>
      <c r="V1889">
        <v>5369</v>
      </c>
      <c r="W1889">
        <v>1324</v>
      </c>
      <c r="X1889">
        <v>206</v>
      </c>
      <c r="Y1889">
        <v>30</v>
      </c>
      <c r="Z1889">
        <v>142</v>
      </c>
      <c r="AA1889">
        <v>619</v>
      </c>
      <c r="AB1889">
        <v>990</v>
      </c>
      <c r="AC1889">
        <v>140</v>
      </c>
      <c r="AD1889">
        <v>78</v>
      </c>
      <c r="AE1889">
        <v>28</v>
      </c>
      <c r="AF1889">
        <v>46</v>
      </c>
      <c r="AG1889">
        <v>697</v>
      </c>
      <c r="AH1889">
        <v>594</v>
      </c>
      <c r="AI1889">
        <v>3.7</v>
      </c>
      <c r="AJ1889">
        <v>20</v>
      </c>
      <c r="AK1889">
        <v>9</v>
      </c>
      <c r="AL1889">
        <v>47</v>
      </c>
      <c r="AM1889">
        <v>4337</v>
      </c>
      <c r="AN1889">
        <v>1431</v>
      </c>
      <c r="AO1889">
        <v>127</v>
      </c>
      <c r="AP1889">
        <v>520</v>
      </c>
      <c r="AQ1889">
        <v>881</v>
      </c>
      <c r="AR1889">
        <v>171</v>
      </c>
      <c r="AS1889">
        <v>109</v>
      </c>
      <c r="AT1889">
        <v>0.97299999999999998</v>
      </c>
      <c r="AU1889" t="s">
        <v>515</v>
      </c>
      <c r="AV1889" t="s">
        <v>517</v>
      </c>
      <c r="AW1889">
        <v>1251530</v>
      </c>
      <c r="AX1889">
        <v>97</v>
      </c>
      <c r="AY1889">
        <v>98</v>
      </c>
      <c r="AZ1889" t="s">
        <v>243</v>
      </c>
      <c r="BA1889" t="s">
        <v>514</v>
      </c>
      <c r="BB1889" t="s">
        <v>514</v>
      </c>
    </row>
    <row r="1890" spans="1:54" x14ac:dyDescent="0.25">
      <c r="A1890">
        <v>1983</v>
      </c>
      <c r="B1890" t="s">
        <v>157</v>
      </c>
      <c r="C1890" t="s">
        <v>396</v>
      </c>
      <c r="D1890" t="s">
        <v>154</v>
      </c>
      <c r="E1890" t="str">
        <f>VLOOKUP(D1890,TeamsFranchises!$A$2:$B$121,2,FALSE)</f>
        <v>St. Louis Cardinals</v>
      </c>
      <c r="F1890" t="s">
        <v>37</v>
      </c>
      <c r="G1890">
        <v>4</v>
      </c>
      <c r="H1890">
        <v>162</v>
      </c>
      <c r="I1890">
        <v>81</v>
      </c>
      <c r="J1890">
        <v>79</v>
      </c>
      <c r="K1890">
        <v>83</v>
      </c>
      <c r="L1890" t="s">
        <v>51</v>
      </c>
      <c r="N1890">
        <f t="shared" si="116"/>
        <v>0</v>
      </c>
      <c r="O1890" t="s">
        <v>51</v>
      </c>
      <c r="P1890">
        <f t="shared" si="117"/>
        <v>0</v>
      </c>
      <c r="Q1890" t="s">
        <v>51</v>
      </c>
      <c r="R1890">
        <f t="shared" si="118"/>
        <v>1</v>
      </c>
      <c r="S1890">
        <f t="shared" si="119"/>
        <v>0</v>
      </c>
      <c r="T1890" t="str">
        <f>IF('Teams-Start'!A1890&gt;=1903,"Y","N")</f>
        <v>Y</v>
      </c>
      <c r="U1890">
        <v>679</v>
      </c>
      <c r="V1890">
        <v>5550</v>
      </c>
      <c r="W1890">
        <v>1496</v>
      </c>
      <c r="X1890">
        <v>262</v>
      </c>
      <c r="Y1890">
        <v>63</v>
      </c>
      <c r="Z1890">
        <v>83</v>
      </c>
      <c r="AA1890">
        <v>543</v>
      </c>
      <c r="AB1890">
        <v>879</v>
      </c>
      <c r="AC1890">
        <v>207</v>
      </c>
      <c r="AD1890">
        <v>89</v>
      </c>
      <c r="AE1890">
        <v>24</v>
      </c>
      <c r="AF1890">
        <v>49</v>
      </c>
      <c r="AG1890">
        <v>710</v>
      </c>
      <c r="AH1890">
        <v>615</v>
      </c>
      <c r="AI1890">
        <v>3.79</v>
      </c>
      <c r="AJ1890">
        <v>22</v>
      </c>
      <c r="AK1890">
        <v>10</v>
      </c>
      <c r="AL1890">
        <v>27</v>
      </c>
      <c r="AM1890">
        <v>4382</v>
      </c>
      <c r="AN1890">
        <v>1479</v>
      </c>
      <c r="AO1890">
        <v>115</v>
      </c>
      <c r="AP1890">
        <v>525</v>
      </c>
      <c r="AQ1890">
        <v>709</v>
      </c>
      <c r="AR1890">
        <v>152</v>
      </c>
      <c r="AS1890">
        <v>173</v>
      </c>
      <c r="AT1890">
        <v>0.97599999999999998</v>
      </c>
      <c r="AU1890" t="s">
        <v>409</v>
      </c>
      <c r="AV1890" t="s">
        <v>545</v>
      </c>
      <c r="AW1890">
        <v>2317914</v>
      </c>
      <c r="AX1890">
        <v>101</v>
      </c>
      <c r="AY1890">
        <v>100</v>
      </c>
      <c r="AZ1890" t="s">
        <v>154</v>
      </c>
      <c r="BA1890" t="s">
        <v>396</v>
      </c>
      <c r="BB1890" t="s">
        <v>396</v>
      </c>
    </row>
    <row r="1891" spans="1:54" x14ac:dyDescent="0.25">
      <c r="A1891">
        <v>1983</v>
      </c>
      <c r="B1891" t="s">
        <v>410</v>
      </c>
      <c r="C1891" t="s">
        <v>526</v>
      </c>
      <c r="D1891" t="s">
        <v>526</v>
      </c>
      <c r="E1891" t="str">
        <f>VLOOKUP(D1891,TeamsFranchises!$A$2:$B$121,2,FALSE)</f>
        <v>Texas Rangers</v>
      </c>
      <c r="F1891" t="s">
        <v>8</v>
      </c>
      <c r="G1891">
        <v>3</v>
      </c>
      <c r="H1891">
        <v>163</v>
      </c>
      <c r="I1891">
        <v>81</v>
      </c>
      <c r="J1891">
        <v>77</v>
      </c>
      <c r="K1891">
        <v>85</v>
      </c>
      <c r="L1891" t="s">
        <v>51</v>
      </c>
      <c r="N1891">
        <f t="shared" si="116"/>
        <v>0</v>
      </c>
      <c r="O1891" t="s">
        <v>51</v>
      </c>
      <c r="P1891">
        <f t="shared" si="117"/>
        <v>0</v>
      </c>
      <c r="Q1891" t="s">
        <v>51</v>
      </c>
      <c r="R1891">
        <f t="shared" si="118"/>
        <v>1</v>
      </c>
      <c r="S1891">
        <f t="shared" si="119"/>
        <v>0</v>
      </c>
      <c r="T1891" t="str">
        <f>IF('Teams-Start'!A1891&gt;=1903,"Y","N")</f>
        <v>Y</v>
      </c>
      <c r="U1891">
        <v>639</v>
      </c>
      <c r="V1891">
        <v>5610</v>
      </c>
      <c r="W1891">
        <v>1429</v>
      </c>
      <c r="X1891">
        <v>242</v>
      </c>
      <c r="Y1891">
        <v>33</v>
      </c>
      <c r="Z1891">
        <v>106</v>
      </c>
      <c r="AA1891">
        <v>442</v>
      </c>
      <c r="AB1891">
        <v>767</v>
      </c>
      <c r="AC1891">
        <v>119</v>
      </c>
      <c r="AD1891">
        <v>60</v>
      </c>
      <c r="AE1891">
        <v>29</v>
      </c>
      <c r="AF1891">
        <v>42</v>
      </c>
      <c r="AG1891">
        <v>609</v>
      </c>
      <c r="AH1891">
        <v>540</v>
      </c>
      <c r="AI1891">
        <v>3.31</v>
      </c>
      <c r="AJ1891">
        <v>43</v>
      </c>
      <c r="AK1891">
        <v>11</v>
      </c>
      <c r="AL1891">
        <v>32</v>
      </c>
      <c r="AM1891">
        <v>4400</v>
      </c>
      <c r="AN1891">
        <v>1392</v>
      </c>
      <c r="AO1891">
        <v>97</v>
      </c>
      <c r="AP1891">
        <v>471</v>
      </c>
      <c r="AQ1891">
        <v>826</v>
      </c>
      <c r="AR1891">
        <v>113</v>
      </c>
      <c r="AS1891">
        <v>151</v>
      </c>
      <c r="AT1891">
        <v>0.98199999999999998</v>
      </c>
      <c r="AU1891" t="s">
        <v>568</v>
      </c>
      <c r="AV1891" t="s">
        <v>569</v>
      </c>
      <c r="AW1891">
        <v>1363469</v>
      </c>
      <c r="AX1891">
        <v>97</v>
      </c>
      <c r="AY1891">
        <v>98</v>
      </c>
      <c r="AZ1891" t="s">
        <v>526</v>
      </c>
      <c r="BA1891" t="s">
        <v>526</v>
      </c>
      <c r="BB1891" t="s">
        <v>526</v>
      </c>
    </row>
    <row r="1892" spans="1:54" x14ac:dyDescent="0.25">
      <c r="A1892">
        <v>1983</v>
      </c>
      <c r="B1892" t="s">
        <v>410</v>
      </c>
      <c r="C1892" t="s">
        <v>576</v>
      </c>
      <c r="D1892" t="s">
        <v>576</v>
      </c>
      <c r="E1892" t="str">
        <f>VLOOKUP(D1892,TeamsFranchises!$A$2:$B$121,2,FALSE)</f>
        <v>Toronto Blue Jays</v>
      </c>
      <c r="F1892" t="s">
        <v>37</v>
      </c>
      <c r="G1892">
        <v>4</v>
      </c>
      <c r="H1892">
        <v>162</v>
      </c>
      <c r="I1892">
        <v>81</v>
      </c>
      <c r="J1892">
        <v>89</v>
      </c>
      <c r="K1892">
        <v>73</v>
      </c>
      <c r="L1892" t="s">
        <v>51</v>
      </c>
      <c r="N1892">
        <f t="shared" si="116"/>
        <v>0</v>
      </c>
      <c r="O1892" t="s">
        <v>51</v>
      </c>
      <c r="P1892">
        <f t="shared" si="117"/>
        <v>0</v>
      </c>
      <c r="Q1892" t="s">
        <v>51</v>
      </c>
      <c r="R1892">
        <f t="shared" si="118"/>
        <v>1</v>
      </c>
      <c r="S1892">
        <f t="shared" si="119"/>
        <v>0</v>
      </c>
      <c r="T1892" t="str">
        <f>IF('Teams-Start'!A1892&gt;=1903,"Y","N")</f>
        <v>Y</v>
      </c>
      <c r="U1892">
        <v>795</v>
      </c>
      <c r="V1892">
        <v>5581</v>
      </c>
      <c r="W1892">
        <v>1546</v>
      </c>
      <c r="X1892">
        <v>268</v>
      </c>
      <c r="Y1892">
        <v>58</v>
      </c>
      <c r="Z1892">
        <v>167</v>
      </c>
      <c r="AA1892">
        <v>510</v>
      </c>
      <c r="AB1892">
        <v>810</v>
      </c>
      <c r="AC1892">
        <v>131</v>
      </c>
      <c r="AD1892">
        <v>72</v>
      </c>
      <c r="AE1892">
        <v>32</v>
      </c>
      <c r="AF1892">
        <v>54</v>
      </c>
      <c r="AG1892">
        <v>726</v>
      </c>
      <c r="AH1892">
        <v>662</v>
      </c>
      <c r="AI1892">
        <v>4.12</v>
      </c>
      <c r="AJ1892">
        <v>43</v>
      </c>
      <c r="AK1892">
        <v>8</v>
      </c>
      <c r="AL1892">
        <v>32</v>
      </c>
      <c r="AM1892">
        <v>4336</v>
      </c>
      <c r="AN1892">
        <v>1434</v>
      </c>
      <c r="AO1892">
        <v>145</v>
      </c>
      <c r="AP1892">
        <v>517</v>
      </c>
      <c r="AQ1892">
        <v>835</v>
      </c>
      <c r="AR1892">
        <v>115</v>
      </c>
      <c r="AS1892">
        <v>148</v>
      </c>
      <c r="AT1892">
        <v>0.98099999999999998</v>
      </c>
      <c r="AU1892" t="s">
        <v>577</v>
      </c>
      <c r="AV1892" t="s">
        <v>578</v>
      </c>
      <c r="AW1892">
        <v>1930415</v>
      </c>
      <c r="AX1892">
        <v>106</v>
      </c>
      <c r="AY1892">
        <v>106</v>
      </c>
      <c r="AZ1892" t="s">
        <v>576</v>
      </c>
      <c r="BA1892" t="s">
        <v>576</v>
      </c>
      <c r="BB1892" t="s">
        <v>576</v>
      </c>
    </row>
    <row r="1893" spans="1:54" x14ac:dyDescent="0.25">
      <c r="A1893">
        <v>1984</v>
      </c>
      <c r="B1893" t="s">
        <v>157</v>
      </c>
      <c r="C1893" t="s">
        <v>159</v>
      </c>
      <c r="D1893" t="s">
        <v>159</v>
      </c>
      <c r="E1893" t="str">
        <f>VLOOKUP(D1893,TeamsFranchises!$A$2:$B$121,2,FALSE)</f>
        <v>Atlanta Braves</v>
      </c>
      <c r="F1893" t="s">
        <v>8</v>
      </c>
      <c r="G1893">
        <v>2</v>
      </c>
      <c r="H1893">
        <v>162</v>
      </c>
      <c r="I1893">
        <v>81</v>
      </c>
      <c r="J1893">
        <v>80</v>
      </c>
      <c r="K1893">
        <v>82</v>
      </c>
      <c r="L1893" t="s">
        <v>51</v>
      </c>
      <c r="N1893">
        <f t="shared" si="116"/>
        <v>0</v>
      </c>
      <c r="O1893" t="s">
        <v>51</v>
      </c>
      <c r="P1893">
        <f t="shared" si="117"/>
        <v>0</v>
      </c>
      <c r="Q1893" t="s">
        <v>51</v>
      </c>
      <c r="R1893">
        <f t="shared" si="118"/>
        <v>1</v>
      </c>
      <c r="S1893">
        <f t="shared" si="119"/>
        <v>0</v>
      </c>
      <c r="T1893" t="str">
        <f>IF('Teams-Start'!A1893&gt;=1903,"Y","N")</f>
        <v>Y</v>
      </c>
      <c r="U1893">
        <v>632</v>
      </c>
      <c r="V1893">
        <v>5422</v>
      </c>
      <c r="W1893">
        <v>1338</v>
      </c>
      <c r="X1893">
        <v>234</v>
      </c>
      <c r="Y1893">
        <v>27</v>
      </c>
      <c r="Z1893">
        <v>111</v>
      </c>
      <c r="AA1893">
        <v>555</v>
      </c>
      <c r="AB1893">
        <v>896</v>
      </c>
      <c r="AC1893">
        <v>140</v>
      </c>
      <c r="AD1893">
        <v>85</v>
      </c>
      <c r="AE1893">
        <v>20</v>
      </c>
      <c r="AF1893">
        <v>45</v>
      </c>
      <c r="AG1893">
        <v>655</v>
      </c>
      <c r="AH1893">
        <v>574</v>
      </c>
      <c r="AI1893">
        <v>3.57</v>
      </c>
      <c r="AJ1893">
        <v>17</v>
      </c>
      <c r="AK1893">
        <v>7</v>
      </c>
      <c r="AL1893">
        <v>49</v>
      </c>
      <c r="AM1893">
        <v>4341</v>
      </c>
      <c r="AN1893">
        <v>1401</v>
      </c>
      <c r="AO1893">
        <v>122</v>
      </c>
      <c r="AP1893">
        <v>525</v>
      </c>
      <c r="AQ1893">
        <v>859</v>
      </c>
      <c r="AR1893">
        <v>139</v>
      </c>
      <c r="AS1893">
        <v>153</v>
      </c>
      <c r="AT1893">
        <v>0.97799999999999998</v>
      </c>
      <c r="AU1893" t="s">
        <v>541</v>
      </c>
      <c r="AV1893" t="s">
        <v>542</v>
      </c>
      <c r="AW1893">
        <v>1724892</v>
      </c>
      <c r="AX1893">
        <v>107</v>
      </c>
      <c r="AY1893">
        <v>107</v>
      </c>
      <c r="AZ1893" t="s">
        <v>159</v>
      </c>
      <c r="BA1893" t="s">
        <v>159</v>
      </c>
      <c r="BB1893" t="s">
        <v>159</v>
      </c>
    </row>
    <row r="1894" spans="1:54" x14ac:dyDescent="0.25">
      <c r="A1894">
        <v>1984</v>
      </c>
      <c r="B1894" t="s">
        <v>410</v>
      </c>
      <c r="C1894" t="s">
        <v>95</v>
      </c>
      <c r="D1894" t="s">
        <v>95</v>
      </c>
      <c r="E1894" t="str">
        <f>VLOOKUP(D1894,TeamsFranchises!$A$2:$B$121,2,FALSE)</f>
        <v>Baltimore Orioles</v>
      </c>
      <c r="F1894" t="s">
        <v>37</v>
      </c>
      <c r="G1894">
        <v>5</v>
      </c>
      <c r="H1894">
        <v>162</v>
      </c>
      <c r="I1894">
        <v>81</v>
      </c>
      <c r="J1894">
        <v>85</v>
      </c>
      <c r="K1894">
        <v>77</v>
      </c>
      <c r="L1894" t="s">
        <v>51</v>
      </c>
      <c r="N1894">
        <f t="shared" si="116"/>
        <v>0</v>
      </c>
      <c r="O1894" t="s">
        <v>51</v>
      </c>
      <c r="P1894">
        <f t="shared" si="117"/>
        <v>0</v>
      </c>
      <c r="Q1894" t="s">
        <v>51</v>
      </c>
      <c r="R1894">
        <f t="shared" si="118"/>
        <v>1</v>
      </c>
      <c r="S1894">
        <f t="shared" si="119"/>
        <v>0</v>
      </c>
      <c r="T1894" t="str">
        <f>IF('Teams-Start'!A1894&gt;=1903,"Y","N")</f>
        <v>Y</v>
      </c>
      <c r="U1894">
        <v>681</v>
      </c>
      <c r="V1894">
        <v>5456</v>
      </c>
      <c r="W1894">
        <v>1374</v>
      </c>
      <c r="X1894">
        <v>234</v>
      </c>
      <c r="Y1894">
        <v>23</v>
      </c>
      <c r="Z1894">
        <v>160</v>
      </c>
      <c r="AA1894">
        <v>620</v>
      </c>
      <c r="AB1894">
        <v>884</v>
      </c>
      <c r="AC1894">
        <v>51</v>
      </c>
      <c r="AD1894">
        <v>36</v>
      </c>
      <c r="AE1894">
        <v>22</v>
      </c>
      <c r="AF1894">
        <v>43</v>
      </c>
      <c r="AG1894">
        <v>667</v>
      </c>
      <c r="AH1894">
        <v>594</v>
      </c>
      <c r="AI1894">
        <v>3.71</v>
      </c>
      <c r="AJ1894">
        <v>48</v>
      </c>
      <c r="AK1894">
        <v>13</v>
      </c>
      <c r="AL1894">
        <v>32</v>
      </c>
      <c r="AM1894">
        <v>4318</v>
      </c>
      <c r="AN1894">
        <v>1393</v>
      </c>
      <c r="AO1894">
        <v>137</v>
      </c>
      <c r="AP1894">
        <v>512</v>
      </c>
      <c r="AQ1894">
        <v>714</v>
      </c>
      <c r="AR1894">
        <v>123</v>
      </c>
      <c r="AS1894">
        <v>166</v>
      </c>
      <c r="AT1894">
        <v>0.98099999999999998</v>
      </c>
      <c r="AU1894" t="s">
        <v>218</v>
      </c>
      <c r="AV1894" t="s">
        <v>504</v>
      </c>
      <c r="AW1894">
        <v>2045784</v>
      </c>
      <c r="AX1894">
        <v>98</v>
      </c>
      <c r="AY1894">
        <v>97</v>
      </c>
      <c r="AZ1894" t="s">
        <v>95</v>
      </c>
      <c r="BA1894" t="s">
        <v>95</v>
      </c>
      <c r="BB1894" t="s">
        <v>95</v>
      </c>
    </row>
    <row r="1895" spans="1:54" x14ac:dyDescent="0.25">
      <c r="A1895">
        <v>1984</v>
      </c>
      <c r="B1895" t="s">
        <v>410</v>
      </c>
      <c r="C1895" t="s">
        <v>54</v>
      </c>
      <c r="D1895" t="s">
        <v>54</v>
      </c>
      <c r="E1895" t="str">
        <f>VLOOKUP(D1895,TeamsFranchises!$A$2:$B$121,2,FALSE)</f>
        <v>Boston Red Sox</v>
      </c>
      <c r="F1895" t="s">
        <v>37</v>
      </c>
      <c r="G1895">
        <v>4</v>
      </c>
      <c r="H1895">
        <v>162</v>
      </c>
      <c r="I1895">
        <v>81</v>
      </c>
      <c r="J1895">
        <v>86</v>
      </c>
      <c r="K1895">
        <v>76</v>
      </c>
      <c r="L1895" t="s">
        <v>51</v>
      </c>
      <c r="N1895">
        <f t="shared" si="116"/>
        <v>0</v>
      </c>
      <c r="O1895" t="s">
        <v>51</v>
      </c>
      <c r="P1895">
        <f t="shared" si="117"/>
        <v>0</v>
      </c>
      <c r="Q1895" t="s">
        <v>51</v>
      </c>
      <c r="R1895">
        <f t="shared" si="118"/>
        <v>1</v>
      </c>
      <c r="S1895">
        <f t="shared" si="119"/>
        <v>0</v>
      </c>
      <c r="T1895" t="str">
        <f>IF('Teams-Start'!A1895&gt;=1903,"Y","N")</f>
        <v>Y</v>
      </c>
      <c r="U1895">
        <v>810</v>
      </c>
      <c r="V1895">
        <v>5648</v>
      </c>
      <c r="W1895">
        <v>1598</v>
      </c>
      <c r="X1895">
        <v>259</v>
      </c>
      <c r="Y1895">
        <v>45</v>
      </c>
      <c r="Z1895">
        <v>181</v>
      </c>
      <c r="AA1895">
        <v>500</v>
      </c>
      <c r="AB1895">
        <v>842</v>
      </c>
      <c r="AC1895">
        <v>38</v>
      </c>
      <c r="AD1895">
        <v>25</v>
      </c>
      <c r="AE1895">
        <v>20</v>
      </c>
      <c r="AF1895">
        <v>46</v>
      </c>
      <c r="AG1895">
        <v>764</v>
      </c>
      <c r="AH1895">
        <v>669</v>
      </c>
      <c r="AI1895">
        <v>4.18</v>
      </c>
      <c r="AJ1895">
        <v>40</v>
      </c>
      <c r="AK1895">
        <v>12</v>
      </c>
      <c r="AL1895">
        <v>32</v>
      </c>
      <c r="AM1895">
        <v>4326</v>
      </c>
      <c r="AN1895">
        <v>1524</v>
      </c>
      <c r="AO1895">
        <v>141</v>
      </c>
      <c r="AP1895">
        <v>517</v>
      </c>
      <c r="AQ1895">
        <v>927</v>
      </c>
      <c r="AR1895">
        <v>143</v>
      </c>
      <c r="AS1895">
        <v>128</v>
      </c>
      <c r="AT1895">
        <v>0.97699999999999998</v>
      </c>
      <c r="AU1895" t="s">
        <v>441</v>
      </c>
      <c r="AV1895" t="s">
        <v>493</v>
      </c>
      <c r="AW1895">
        <v>1661618</v>
      </c>
      <c r="AX1895">
        <v>105</v>
      </c>
      <c r="AY1895">
        <v>105</v>
      </c>
      <c r="AZ1895" t="s">
        <v>54</v>
      </c>
      <c r="BA1895" t="s">
        <v>54</v>
      </c>
      <c r="BB1895" t="s">
        <v>54</v>
      </c>
    </row>
    <row r="1896" spans="1:54" x14ac:dyDescent="0.25">
      <c r="A1896">
        <v>1984</v>
      </c>
      <c r="B1896" t="s">
        <v>410</v>
      </c>
      <c r="C1896" t="s">
        <v>537</v>
      </c>
      <c r="D1896" t="s">
        <v>520</v>
      </c>
      <c r="E1896" t="str">
        <f>VLOOKUP(D1896,TeamsFranchises!$A$2:$B$121,2,FALSE)</f>
        <v>Los Angeles Angels of Anaheim</v>
      </c>
      <c r="F1896" t="s">
        <v>8</v>
      </c>
      <c r="G1896">
        <v>2</v>
      </c>
      <c r="H1896">
        <v>162</v>
      </c>
      <c r="I1896">
        <v>81</v>
      </c>
      <c r="J1896">
        <v>81</v>
      </c>
      <c r="K1896">
        <v>81</v>
      </c>
      <c r="L1896" t="s">
        <v>51</v>
      </c>
      <c r="N1896">
        <f t="shared" si="116"/>
        <v>0</v>
      </c>
      <c r="O1896" t="s">
        <v>51</v>
      </c>
      <c r="P1896">
        <f t="shared" si="117"/>
        <v>0</v>
      </c>
      <c r="Q1896" t="s">
        <v>51</v>
      </c>
      <c r="R1896">
        <f t="shared" si="118"/>
        <v>1</v>
      </c>
      <c r="S1896">
        <f t="shared" si="119"/>
        <v>0</v>
      </c>
      <c r="T1896" t="str">
        <f>IF('Teams-Start'!A1896&gt;=1903,"Y","N")</f>
        <v>Y</v>
      </c>
      <c r="U1896">
        <v>696</v>
      </c>
      <c r="V1896">
        <v>5470</v>
      </c>
      <c r="W1896">
        <v>1363</v>
      </c>
      <c r="X1896">
        <v>211</v>
      </c>
      <c r="Y1896">
        <v>30</v>
      </c>
      <c r="Z1896">
        <v>150</v>
      </c>
      <c r="AA1896">
        <v>556</v>
      </c>
      <c r="AB1896">
        <v>928</v>
      </c>
      <c r="AC1896">
        <v>80</v>
      </c>
      <c r="AD1896">
        <v>51</v>
      </c>
      <c r="AE1896">
        <v>29</v>
      </c>
      <c r="AF1896">
        <v>46</v>
      </c>
      <c r="AG1896">
        <v>697</v>
      </c>
      <c r="AH1896">
        <v>641</v>
      </c>
      <c r="AI1896">
        <v>3.96</v>
      </c>
      <c r="AJ1896">
        <v>36</v>
      </c>
      <c r="AK1896">
        <v>12</v>
      </c>
      <c r="AL1896">
        <v>26</v>
      </c>
      <c r="AM1896">
        <v>4374</v>
      </c>
      <c r="AN1896">
        <v>1526</v>
      </c>
      <c r="AO1896">
        <v>143</v>
      </c>
      <c r="AP1896">
        <v>474</v>
      </c>
      <c r="AQ1896">
        <v>754</v>
      </c>
      <c r="AR1896">
        <v>128</v>
      </c>
      <c r="AS1896">
        <v>170</v>
      </c>
      <c r="AT1896">
        <v>0.98</v>
      </c>
      <c r="AU1896" t="s">
        <v>538</v>
      </c>
      <c r="AV1896" t="s">
        <v>543</v>
      </c>
      <c r="AW1896">
        <v>2402997</v>
      </c>
      <c r="AX1896">
        <v>100</v>
      </c>
      <c r="AY1896">
        <v>100</v>
      </c>
      <c r="AZ1896" t="s">
        <v>537</v>
      </c>
      <c r="BA1896" t="s">
        <v>537</v>
      </c>
      <c r="BB1896" t="s">
        <v>537</v>
      </c>
    </row>
    <row r="1897" spans="1:54" x14ac:dyDescent="0.25">
      <c r="A1897">
        <v>1984</v>
      </c>
      <c r="B1897" t="s">
        <v>410</v>
      </c>
      <c r="C1897" t="s">
        <v>415</v>
      </c>
      <c r="D1897" t="s">
        <v>416</v>
      </c>
      <c r="E1897" t="str">
        <f>VLOOKUP(D1897,TeamsFranchises!$A$2:$B$121,2,FALSE)</f>
        <v>Chicago White Sox</v>
      </c>
      <c r="F1897" t="s">
        <v>8</v>
      </c>
      <c r="G1897">
        <v>5</v>
      </c>
      <c r="H1897">
        <v>162</v>
      </c>
      <c r="I1897">
        <v>81</v>
      </c>
      <c r="J1897">
        <v>74</v>
      </c>
      <c r="K1897">
        <v>88</v>
      </c>
      <c r="L1897" t="s">
        <v>51</v>
      </c>
      <c r="N1897">
        <f t="shared" si="116"/>
        <v>0</v>
      </c>
      <c r="O1897" t="s">
        <v>51</v>
      </c>
      <c r="P1897">
        <f t="shared" si="117"/>
        <v>0</v>
      </c>
      <c r="Q1897" t="s">
        <v>51</v>
      </c>
      <c r="R1897">
        <f t="shared" si="118"/>
        <v>1</v>
      </c>
      <c r="S1897">
        <f t="shared" si="119"/>
        <v>0</v>
      </c>
      <c r="T1897" t="str">
        <f>IF('Teams-Start'!A1897&gt;=1903,"Y","N")</f>
        <v>Y</v>
      </c>
      <c r="U1897">
        <v>679</v>
      </c>
      <c r="V1897">
        <v>5513</v>
      </c>
      <c r="W1897">
        <v>1360</v>
      </c>
      <c r="X1897">
        <v>225</v>
      </c>
      <c r="Y1897">
        <v>38</v>
      </c>
      <c r="Z1897">
        <v>172</v>
      </c>
      <c r="AA1897">
        <v>523</v>
      </c>
      <c r="AB1897">
        <v>883</v>
      </c>
      <c r="AC1897">
        <v>109</v>
      </c>
      <c r="AD1897">
        <v>49</v>
      </c>
      <c r="AE1897">
        <v>39</v>
      </c>
      <c r="AF1897">
        <v>44</v>
      </c>
      <c r="AG1897">
        <v>736</v>
      </c>
      <c r="AH1897">
        <v>668</v>
      </c>
      <c r="AI1897">
        <v>4.13</v>
      </c>
      <c r="AJ1897">
        <v>43</v>
      </c>
      <c r="AK1897">
        <v>9</v>
      </c>
      <c r="AL1897">
        <v>32</v>
      </c>
      <c r="AM1897">
        <v>4363</v>
      </c>
      <c r="AN1897">
        <v>1416</v>
      </c>
      <c r="AO1897">
        <v>155</v>
      </c>
      <c r="AP1897">
        <v>483</v>
      </c>
      <c r="AQ1897">
        <v>840</v>
      </c>
      <c r="AR1897">
        <v>122</v>
      </c>
      <c r="AS1897">
        <v>160</v>
      </c>
      <c r="AT1897">
        <v>0.98099999999999998</v>
      </c>
      <c r="AU1897" t="s">
        <v>417</v>
      </c>
      <c r="AV1897" t="s">
        <v>450</v>
      </c>
      <c r="AW1897">
        <v>2136988</v>
      </c>
      <c r="AX1897">
        <v>105</v>
      </c>
      <c r="AY1897">
        <v>104</v>
      </c>
      <c r="AZ1897" t="s">
        <v>416</v>
      </c>
      <c r="BA1897" t="s">
        <v>415</v>
      </c>
      <c r="BB1897" t="s">
        <v>415</v>
      </c>
    </row>
    <row r="1898" spans="1:54" x14ac:dyDescent="0.25">
      <c r="A1898">
        <v>1984</v>
      </c>
      <c r="B1898" t="s">
        <v>157</v>
      </c>
      <c r="C1898" t="s">
        <v>161</v>
      </c>
      <c r="D1898" t="s">
        <v>162</v>
      </c>
      <c r="E1898" t="str">
        <f>VLOOKUP(D1898,TeamsFranchises!$A$2:$B$121,2,FALSE)</f>
        <v>Chicago Cubs</v>
      </c>
      <c r="F1898" t="s">
        <v>37</v>
      </c>
      <c r="G1898">
        <v>1</v>
      </c>
      <c r="H1898">
        <v>161</v>
      </c>
      <c r="I1898">
        <v>80</v>
      </c>
      <c r="J1898">
        <v>96</v>
      </c>
      <c r="K1898">
        <v>65</v>
      </c>
      <c r="L1898" t="s">
        <v>76</v>
      </c>
      <c r="N1898">
        <f t="shared" si="116"/>
        <v>0</v>
      </c>
      <c r="O1898" t="s">
        <v>51</v>
      </c>
      <c r="P1898">
        <f t="shared" si="117"/>
        <v>0</v>
      </c>
      <c r="Q1898" t="s">
        <v>51</v>
      </c>
      <c r="R1898">
        <f t="shared" si="118"/>
        <v>1</v>
      </c>
      <c r="S1898">
        <f t="shared" si="119"/>
        <v>0</v>
      </c>
      <c r="T1898" t="str">
        <f>IF('Teams-Start'!A1898&gt;=1903,"Y","N")</f>
        <v>Y</v>
      </c>
      <c r="U1898">
        <v>762</v>
      </c>
      <c r="V1898">
        <v>5437</v>
      </c>
      <c r="W1898">
        <v>1415</v>
      </c>
      <c r="X1898">
        <v>240</v>
      </c>
      <c r="Y1898">
        <v>47</v>
      </c>
      <c r="Z1898">
        <v>136</v>
      </c>
      <c r="AA1898">
        <v>567</v>
      </c>
      <c r="AB1898">
        <v>967</v>
      </c>
      <c r="AC1898">
        <v>154</v>
      </c>
      <c r="AD1898">
        <v>66</v>
      </c>
      <c r="AE1898">
        <v>29</v>
      </c>
      <c r="AF1898">
        <v>51</v>
      </c>
      <c r="AG1898">
        <v>658</v>
      </c>
      <c r="AH1898">
        <v>598</v>
      </c>
      <c r="AI1898">
        <v>3.75</v>
      </c>
      <c r="AJ1898">
        <v>19</v>
      </c>
      <c r="AK1898">
        <v>8</v>
      </c>
      <c r="AL1898">
        <v>50</v>
      </c>
      <c r="AM1898">
        <v>4302</v>
      </c>
      <c r="AN1898">
        <v>1458</v>
      </c>
      <c r="AO1898">
        <v>99</v>
      </c>
      <c r="AP1898">
        <v>442</v>
      </c>
      <c r="AQ1898">
        <v>879</v>
      </c>
      <c r="AR1898">
        <v>121</v>
      </c>
      <c r="AS1898">
        <v>137</v>
      </c>
      <c r="AT1898">
        <v>0.98099999999999998</v>
      </c>
      <c r="AU1898" t="s">
        <v>434</v>
      </c>
      <c r="AV1898" t="s">
        <v>473</v>
      </c>
      <c r="AW1898">
        <v>2107655</v>
      </c>
      <c r="AX1898">
        <v>108</v>
      </c>
      <c r="AY1898">
        <v>108</v>
      </c>
      <c r="AZ1898" t="s">
        <v>162</v>
      </c>
      <c r="BA1898" t="s">
        <v>161</v>
      </c>
      <c r="BB1898" t="s">
        <v>161</v>
      </c>
    </row>
    <row r="1899" spans="1:54" x14ac:dyDescent="0.25">
      <c r="A1899">
        <v>1984</v>
      </c>
      <c r="B1899" t="s">
        <v>157</v>
      </c>
      <c r="C1899" t="s">
        <v>167</v>
      </c>
      <c r="D1899" t="s">
        <v>167</v>
      </c>
      <c r="E1899" t="str">
        <f>VLOOKUP(D1899,TeamsFranchises!$A$2:$B$121,2,FALSE)</f>
        <v>Cincinnati Reds</v>
      </c>
      <c r="F1899" t="s">
        <v>8</v>
      </c>
      <c r="G1899">
        <v>5</v>
      </c>
      <c r="H1899">
        <v>162</v>
      </c>
      <c r="I1899">
        <v>81</v>
      </c>
      <c r="J1899">
        <v>70</v>
      </c>
      <c r="K1899">
        <v>92</v>
      </c>
      <c r="L1899" t="s">
        <v>51</v>
      </c>
      <c r="N1899">
        <f t="shared" si="116"/>
        <v>0</v>
      </c>
      <c r="O1899" t="s">
        <v>51</v>
      </c>
      <c r="P1899">
        <f t="shared" si="117"/>
        <v>0</v>
      </c>
      <c r="Q1899" t="s">
        <v>51</v>
      </c>
      <c r="R1899">
        <f t="shared" si="118"/>
        <v>1</v>
      </c>
      <c r="S1899">
        <f t="shared" si="119"/>
        <v>0</v>
      </c>
      <c r="T1899" t="str">
        <f>IF('Teams-Start'!A1899&gt;=1903,"Y","N")</f>
        <v>Y</v>
      </c>
      <c r="U1899">
        <v>627</v>
      </c>
      <c r="V1899">
        <v>5498</v>
      </c>
      <c r="W1899">
        <v>1342</v>
      </c>
      <c r="X1899">
        <v>238</v>
      </c>
      <c r="Y1899">
        <v>30</v>
      </c>
      <c r="Z1899">
        <v>106</v>
      </c>
      <c r="AA1899">
        <v>566</v>
      </c>
      <c r="AB1899">
        <v>978</v>
      </c>
      <c r="AC1899">
        <v>160</v>
      </c>
      <c r="AD1899">
        <v>63</v>
      </c>
      <c r="AE1899">
        <v>12</v>
      </c>
      <c r="AF1899">
        <v>53</v>
      </c>
      <c r="AG1899">
        <v>747</v>
      </c>
      <c r="AH1899">
        <v>675</v>
      </c>
      <c r="AI1899">
        <v>4.16</v>
      </c>
      <c r="AJ1899">
        <v>25</v>
      </c>
      <c r="AK1899">
        <v>6</v>
      </c>
      <c r="AL1899">
        <v>25</v>
      </c>
      <c r="AM1899">
        <v>4384</v>
      </c>
      <c r="AN1899">
        <v>1445</v>
      </c>
      <c r="AO1899">
        <v>128</v>
      </c>
      <c r="AP1899">
        <v>578</v>
      </c>
      <c r="AQ1899">
        <v>946</v>
      </c>
      <c r="AR1899">
        <v>139</v>
      </c>
      <c r="AS1899">
        <v>116</v>
      </c>
      <c r="AT1899">
        <v>0.97699999999999998</v>
      </c>
      <c r="AU1899" t="s">
        <v>165</v>
      </c>
      <c r="AV1899" t="s">
        <v>565</v>
      </c>
      <c r="AW1899">
        <v>1275887</v>
      </c>
      <c r="AX1899">
        <v>104</v>
      </c>
      <c r="AY1899">
        <v>105</v>
      </c>
      <c r="AZ1899" t="s">
        <v>167</v>
      </c>
      <c r="BA1899" t="s">
        <v>167</v>
      </c>
      <c r="BB1899" t="s">
        <v>167</v>
      </c>
    </row>
    <row r="1900" spans="1:54" x14ac:dyDescent="0.25">
      <c r="A1900">
        <v>1984</v>
      </c>
      <c r="B1900" t="s">
        <v>410</v>
      </c>
      <c r="C1900" t="s">
        <v>64</v>
      </c>
      <c r="D1900" t="s">
        <v>64</v>
      </c>
      <c r="E1900" t="str">
        <f>VLOOKUP(D1900,TeamsFranchises!$A$2:$B$121,2,FALSE)</f>
        <v>Cleveland Indians</v>
      </c>
      <c r="F1900" t="s">
        <v>37</v>
      </c>
      <c r="G1900">
        <v>6</v>
      </c>
      <c r="H1900">
        <v>163</v>
      </c>
      <c r="I1900">
        <v>81</v>
      </c>
      <c r="J1900">
        <v>75</v>
      </c>
      <c r="K1900">
        <v>87</v>
      </c>
      <c r="L1900" t="s">
        <v>51</v>
      </c>
      <c r="N1900">
        <f t="shared" si="116"/>
        <v>0</v>
      </c>
      <c r="O1900" t="s">
        <v>51</v>
      </c>
      <c r="P1900">
        <f t="shared" si="117"/>
        <v>0</v>
      </c>
      <c r="Q1900" t="s">
        <v>51</v>
      </c>
      <c r="R1900">
        <f t="shared" si="118"/>
        <v>1</v>
      </c>
      <c r="S1900">
        <f t="shared" si="119"/>
        <v>0</v>
      </c>
      <c r="T1900" t="str">
        <f>IF('Teams-Start'!A1900&gt;=1903,"Y","N")</f>
        <v>Y</v>
      </c>
      <c r="U1900">
        <v>761</v>
      </c>
      <c r="V1900">
        <v>5643</v>
      </c>
      <c r="W1900">
        <v>1498</v>
      </c>
      <c r="X1900">
        <v>222</v>
      </c>
      <c r="Y1900">
        <v>39</v>
      </c>
      <c r="Z1900">
        <v>123</v>
      </c>
      <c r="AA1900">
        <v>600</v>
      </c>
      <c r="AB1900">
        <v>815</v>
      </c>
      <c r="AC1900">
        <v>126</v>
      </c>
      <c r="AD1900">
        <v>77</v>
      </c>
      <c r="AE1900">
        <v>27</v>
      </c>
      <c r="AF1900">
        <v>67</v>
      </c>
      <c r="AG1900">
        <v>766</v>
      </c>
      <c r="AH1900">
        <v>694</v>
      </c>
      <c r="AI1900">
        <v>4.26</v>
      </c>
      <c r="AJ1900">
        <v>21</v>
      </c>
      <c r="AK1900">
        <v>7</v>
      </c>
      <c r="AL1900">
        <v>35</v>
      </c>
      <c r="AM1900">
        <v>4403</v>
      </c>
      <c r="AN1900">
        <v>1523</v>
      </c>
      <c r="AO1900">
        <v>141</v>
      </c>
      <c r="AP1900">
        <v>545</v>
      </c>
      <c r="AQ1900">
        <v>803</v>
      </c>
      <c r="AR1900">
        <v>146</v>
      </c>
      <c r="AS1900">
        <v>163</v>
      </c>
      <c r="AT1900">
        <v>0.97699999999999998</v>
      </c>
      <c r="AU1900" t="s">
        <v>487</v>
      </c>
      <c r="AV1900" t="s">
        <v>498</v>
      </c>
      <c r="AW1900">
        <v>734079</v>
      </c>
      <c r="AX1900">
        <v>102</v>
      </c>
      <c r="AY1900">
        <v>103</v>
      </c>
      <c r="AZ1900" t="s">
        <v>64</v>
      </c>
      <c r="BA1900" t="s">
        <v>64</v>
      </c>
      <c r="BB1900" t="s">
        <v>64</v>
      </c>
    </row>
    <row r="1901" spans="1:54" x14ac:dyDescent="0.25">
      <c r="A1901">
        <v>1984</v>
      </c>
      <c r="B1901" t="s">
        <v>410</v>
      </c>
      <c r="C1901" t="s">
        <v>419</v>
      </c>
      <c r="D1901" t="s">
        <v>419</v>
      </c>
      <c r="E1901" t="str">
        <f>VLOOKUP(D1901,TeamsFranchises!$A$2:$B$121,2,FALSE)</f>
        <v>Detroit Tigers</v>
      </c>
      <c r="F1901" t="s">
        <v>37</v>
      </c>
      <c r="G1901">
        <v>1</v>
      </c>
      <c r="H1901">
        <v>162</v>
      </c>
      <c r="I1901">
        <v>82</v>
      </c>
      <c r="J1901">
        <v>104</v>
      </c>
      <c r="K1901">
        <v>58</v>
      </c>
      <c r="L1901" t="s">
        <v>76</v>
      </c>
      <c r="N1901">
        <f t="shared" si="116"/>
        <v>0</v>
      </c>
      <c r="O1901" t="s">
        <v>76</v>
      </c>
      <c r="P1901">
        <f t="shared" si="117"/>
        <v>1</v>
      </c>
      <c r="Q1901" t="s">
        <v>76</v>
      </c>
      <c r="R1901">
        <f t="shared" si="118"/>
        <v>0</v>
      </c>
      <c r="S1901">
        <f t="shared" si="119"/>
        <v>1</v>
      </c>
      <c r="T1901" t="str">
        <f>IF('Teams-Start'!A1901&gt;=1903,"Y","N")</f>
        <v>Y</v>
      </c>
      <c r="U1901">
        <v>829</v>
      </c>
      <c r="V1901">
        <v>5644</v>
      </c>
      <c r="W1901">
        <v>1529</v>
      </c>
      <c r="X1901">
        <v>254</v>
      </c>
      <c r="Y1901">
        <v>46</v>
      </c>
      <c r="Z1901">
        <v>187</v>
      </c>
      <c r="AA1901">
        <v>602</v>
      </c>
      <c r="AB1901">
        <v>941</v>
      </c>
      <c r="AC1901">
        <v>106</v>
      </c>
      <c r="AD1901">
        <v>68</v>
      </c>
      <c r="AE1901">
        <v>34</v>
      </c>
      <c r="AF1901">
        <v>45</v>
      </c>
      <c r="AG1901">
        <v>643</v>
      </c>
      <c r="AH1901">
        <v>568</v>
      </c>
      <c r="AI1901">
        <v>3.49</v>
      </c>
      <c r="AJ1901">
        <v>19</v>
      </c>
      <c r="AK1901">
        <v>8</v>
      </c>
      <c r="AL1901">
        <v>51</v>
      </c>
      <c r="AM1901">
        <v>4392</v>
      </c>
      <c r="AN1901">
        <v>1358</v>
      </c>
      <c r="AO1901">
        <v>130</v>
      </c>
      <c r="AP1901">
        <v>489</v>
      </c>
      <c r="AQ1901">
        <v>914</v>
      </c>
      <c r="AR1901">
        <v>127</v>
      </c>
      <c r="AS1901">
        <v>162</v>
      </c>
      <c r="AT1901">
        <v>0.97899999999999998</v>
      </c>
      <c r="AU1901" t="s">
        <v>420</v>
      </c>
      <c r="AV1901" t="s">
        <v>518</v>
      </c>
      <c r="AW1901">
        <v>2704794</v>
      </c>
      <c r="AX1901">
        <v>100</v>
      </c>
      <c r="AY1901">
        <v>98</v>
      </c>
      <c r="AZ1901" t="s">
        <v>419</v>
      </c>
      <c r="BA1901" t="s">
        <v>419</v>
      </c>
      <c r="BB1901" t="s">
        <v>419</v>
      </c>
    </row>
    <row r="1902" spans="1:54" x14ac:dyDescent="0.25">
      <c r="A1902">
        <v>1984</v>
      </c>
      <c r="B1902" t="s">
        <v>157</v>
      </c>
      <c r="C1902" t="s">
        <v>528</v>
      </c>
      <c r="D1902" t="s">
        <v>528</v>
      </c>
      <c r="E1902" t="str">
        <f>VLOOKUP(D1902,TeamsFranchises!$A$2:$B$121,2,FALSE)</f>
        <v>Houston Astros</v>
      </c>
      <c r="F1902" t="s">
        <v>8</v>
      </c>
      <c r="G1902">
        <v>2</v>
      </c>
      <c r="H1902">
        <v>162</v>
      </c>
      <c r="I1902">
        <v>81</v>
      </c>
      <c r="J1902">
        <v>80</v>
      </c>
      <c r="K1902">
        <v>82</v>
      </c>
      <c r="L1902" t="s">
        <v>51</v>
      </c>
      <c r="N1902">
        <f t="shared" si="116"/>
        <v>0</v>
      </c>
      <c r="O1902" t="s">
        <v>51</v>
      </c>
      <c r="P1902">
        <f t="shared" si="117"/>
        <v>0</v>
      </c>
      <c r="Q1902" t="s">
        <v>51</v>
      </c>
      <c r="R1902">
        <f t="shared" si="118"/>
        <v>1</v>
      </c>
      <c r="S1902">
        <f t="shared" si="119"/>
        <v>0</v>
      </c>
      <c r="T1902" t="str">
        <f>IF('Teams-Start'!A1902&gt;=1903,"Y","N")</f>
        <v>Y</v>
      </c>
      <c r="U1902">
        <v>693</v>
      </c>
      <c r="V1902">
        <v>5548</v>
      </c>
      <c r="W1902">
        <v>1465</v>
      </c>
      <c r="X1902">
        <v>222</v>
      </c>
      <c r="Y1902">
        <v>67</v>
      </c>
      <c r="Z1902">
        <v>79</v>
      </c>
      <c r="AA1902">
        <v>494</v>
      </c>
      <c r="AB1902">
        <v>837</v>
      </c>
      <c r="AC1902">
        <v>105</v>
      </c>
      <c r="AD1902">
        <v>61</v>
      </c>
      <c r="AE1902">
        <v>17</v>
      </c>
      <c r="AF1902">
        <v>55</v>
      </c>
      <c r="AG1902">
        <v>630</v>
      </c>
      <c r="AH1902">
        <v>534</v>
      </c>
      <c r="AI1902">
        <v>3.32</v>
      </c>
      <c r="AJ1902">
        <v>24</v>
      </c>
      <c r="AK1902">
        <v>13</v>
      </c>
      <c r="AL1902">
        <v>29</v>
      </c>
      <c r="AM1902">
        <v>4348</v>
      </c>
      <c r="AN1902">
        <v>1350</v>
      </c>
      <c r="AO1902">
        <v>91</v>
      </c>
      <c r="AP1902">
        <v>502</v>
      </c>
      <c r="AQ1902">
        <v>950</v>
      </c>
      <c r="AR1902">
        <v>133</v>
      </c>
      <c r="AS1902">
        <v>160</v>
      </c>
      <c r="AT1902">
        <v>0.97899999999999998</v>
      </c>
      <c r="AU1902" t="s">
        <v>539</v>
      </c>
      <c r="AV1902" t="s">
        <v>540</v>
      </c>
      <c r="AW1902">
        <v>1229862</v>
      </c>
      <c r="AX1902">
        <v>92</v>
      </c>
      <c r="AY1902">
        <v>92</v>
      </c>
      <c r="AZ1902" t="s">
        <v>528</v>
      </c>
      <c r="BA1902" t="s">
        <v>528</v>
      </c>
      <c r="BB1902" t="s">
        <v>528</v>
      </c>
    </row>
    <row r="1903" spans="1:54" x14ac:dyDescent="0.25">
      <c r="A1903">
        <v>1984</v>
      </c>
      <c r="B1903" t="s">
        <v>410</v>
      </c>
      <c r="C1903" t="s">
        <v>509</v>
      </c>
      <c r="D1903" t="s">
        <v>548</v>
      </c>
      <c r="E1903" t="str">
        <f>VLOOKUP(D1903,TeamsFranchises!$A$2:$B$121,2,FALSE)</f>
        <v>Kansas City Royals</v>
      </c>
      <c r="F1903" t="s">
        <v>8</v>
      </c>
      <c r="G1903">
        <v>1</v>
      </c>
      <c r="H1903">
        <v>162</v>
      </c>
      <c r="I1903">
        <v>81</v>
      </c>
      <c r="J1903">
        <v>84</v>
      </c>
      <c r="K1903">
        <v>78</v>
      </c>
      <c r="L1903" t="s">
        <v>76</v>
      </c>
      <c r="N1903">
        <f t="shared" si="116"/>
        <v>0</v>
      </c>
      <c r="O1903" t="s">
        <v>51</v>
      </c>
      <c r="P1903">
        <f t="shared" si="117"/>
        <v>0</v>
      </c>
      <c r="Q1903" t="s">
        <v>51</v>
      </c>
      <c r="R1903">
        <f t="shared" si="118"/>
        <v>1</v>
      </c>
      <c r="S1903">
        <f t="shared" si="119"/>
        <v>0</v>
      </c>
      <c r="T1903" t="str">
        <f>IF('Teams-Start'!A1903&gt;=1903,"Y","N")</f>
        <v>Y</v>
      </c>
      <c r="U1903">
        <v>673</v>
      </c>
      <c r="V1903">
        <v>5543</v>
      </c>
      <c r="W1903">
        <v>1487</v>
      </c>
      <c r="X1903">
        <v>269</v>
      </c>
      <c r="Y1903">
        <v>52</v>
      </c>
      <c r="Z1903">
        <v>117</v>
      </c>
      <c r="AA1903">
        <v>400</v>
      </c>
      <c r="AB1903">
        <v>832</v>
      </c>
      <c r="AC1903">
        <v>106</v>
      </c>
      <c r="AD1903">
        <v>64</v>
      </c>
      <c r="AE1903">
        <v>24</v>
      </c>
      <c r="AF1903">
        <v>55</v>
      </c>
      <c r="AG1903">
        <v>686</v>
      </c>
      <c r="AH1903">
        <v>629</v>
      </c>
      <c r="AI1903">
        <v>3.92</v>
      </c>
      <c r="AJ1903">
        <v>18</v>
      </c>
      <c r="AK1903">
        <v>9</v>
      </c>
      <c r="AL1903">
        <v>50</v>
      </c>
      <c r="AM1903">
        <v>4332</v>
      </c>
      <c r="AN1903">
        <v>1426</v>
      </c>
      <c r="AO1903">
        <v>136</v>
      </c>
      <c r="AP1903">
        <v>433</v>
      </c>
      <c r="AQ1903">
        <v>724</v>
      </c>
      <c r="AR1903">
        <v>131</v>
      </c>
      <c r="AS1903">
        <v>157</v>
      </c>
      <c r="AT1903">
        <v>0.97899999999999998</v>
      </c>
      <c r="AU1903" t="s">
        <v>549</v>
      </c>
      <c r="AV1903" t="s">
        <v>570</v>
      </c>
      <c r="AW1903">
        <v>1810018</v>
      </c>
      <c r="AX1903">
        <v>100</v>
      </c>
      <c r="AY1903">
        <v>101</v>
      </c>
      <c r="AZ1903" t="s">
        <v>548</v>
      </c>
      <c r="BA1903" t="s">
        <v>509</v>
      </c>
      <c r="BB1903" t="s">
        <v>509</v>
      </c>
    </row>
    <row r="1904" spans="1:54" x14ac:dyDescent="0.25">
      <c r="A1904">
        <v>1984</v>
      </c>
      <c r="B1904" t="s">
        <v>157</v>
      </c>
      <c r="C1904" t="s">
        <v>511</v>
      </c>
      <c r="D1904" t="s">
        <v>260</v>
      </c>
      <c r="E1904" t="str">
        <f>VLOOKUP(D1904,TeamsFranchises!$A$2:$B$121,2,FALSE)</f>
        <v>Los Angeles Dodgers</v>
      </c>
      <c r="F1904" t="s">
        <v>8</v>
      </c>
      <c r="G1904">
        <v>4</v>
      </c>
      <c r="H1904">
        <v>162</v>
      </c>
      <c r="I1904">
        <v>81</v>
      </c>
      <c r="J1904">
        <v>79</v>
      </c>
      <c r="K1904">
        <v>83</v>
      </c>
      <c r="L1904" t="s">
        <v>51</v>
      </c>
      <c r="N1904">
        <f t="shared" si="116"/>
        <v>0</v>
      </c>
      <c r="O1904" t="s">
        <v>51</v>
      </c>
      <c r="P1904">
        <f t="shared" si="117"/>
        <v>0</v>
      </c>
      <c r="Q1904" t="s">
        <v>51</v>
      </c>
      <c r="R1904">
        <f t="shared" si="118"/>
        <v>1</v>
      </c>
      <c r="S1904">
        <f t="shared" si="119"/>
        <v>0</v>
      </c>
      <c r="T1904" t="str">
        <f>IF('Teams-Start'!A1904&gt;=1903,"Y","N")</f>
        <v>Y</v>
      </c>
      <c r="U1904">
        <v>580</v>
      </c>
      <c r="V1904">
        <v>5399</v>
      </c>
      <c r="W1904">
        <v>1316</v>
      </c>
      <c r="X1904">
        <v>213</v>
      </c>
      <c r="Y1904">
        <v>23</v>
      </c>
      <c r="Z1904">
        <v>102</v>
      </c>
      <c r="AA1904">
        <v>488</v>
      </c>
      <c r="AB1904">
        <v>829</v>
      </c>
      <c r="AC1904">
        <v>109</v>
      </c>
      <c r="AD1904">
        <v>69</v>
      </c>
      <c r="AE1904">
        <v>14</v>
      </c>
      <c r="AF1904">
        <v>48</v>
      </c>
      <c r="AG1904">
        <v>600</v>
      </c>
      <c r="AH1904">
        <v>514</v>
      </c>
      <c r="AI1904">
        <v>3.17</v>
      </c>
      <c r="AJ1904">
        <v>39</v>
      </c>
      <c r="AK1904">
        <v>16</v>
      </c>
      <c r="AL1904">
        <v>27</v>
      </c>
      <c r="AM1904">
        <v>4382</v>
      </c>
      <c r="AN1904">
        <v>1381</v>
      </c>
      <c r="AO1904">
        <v>76</v>
      </c>
      <c r="AP1904">
        <v>499</v>
      </c>
      <c r="AQ1904">
        <v>1033</v>
      </c>
      <c r="AR1904">
        <v>163</v>
      </c>
      <c r="AS1904">
        <v>146</v>
      </c>
      <c r="AT1904">
        <v>0.97499999999999998</v>
      </c>
      <c r="AU1904" t="s">
        <v>512</v>
      </c>
      <c r="AV1904" t="s">
        <v>531</v>
      </c>
      <c r="AW1904">
        <v>3134824</v>
      </c>
      <c r="AX1904">
        <v>98</v>
      </c>
      <c r="AY1904">
        <v>98</v>
      </c>
      <c r="AZ1904" t="s">
        <v>260</v>
      </c>
      <c r="BA1904" t="s">
        <v>511</v>
      </c>
      <c r="BB1904" t="s">
        <v>511</v>
      </c>
    </row>
    <row r="1905" spans="1:54" x14ac:dyDescent="0.25">
      <c r="A1905">
        <v>1984</v>
      </c>
      <c r="B1905" t="s">
        <v>410</v>
      </c>
      <c r="C1905" t="s">
        <v>426</v>
      </c>
      <c r="D1905" t="s">
        <v>426</v>
      </c>
      <c r="E1905" t="str">
        <f>VLOOKUP(D1905,TeamsFranchises!$A$2:$B$121,2,FALSE)</f>
        <v>Minnesota Twins</v>
      </c>
      <c r="F1905" t="s">
        <v>8</v>
      </c>
      <c r="G1905">
        <v>2</v>
      </c>
      <c r="H1905">
        <v>162</v>
      </c>
      <c r="I1905">
        <v>81</v>
      </c>
      <c r="J1905">
        <v>81</v>
      </c>
      <c r="K1905">
        <v>81</v>
      </c>
      <c r="L1905" t="s">
        <v>51</v>
      </c>
      <c r="N1905">
        <f t="shared" si="116"/>
        <v>0</v>
      </c>
      <c r="O1905" t="s">
        <v>51</v>
      </c>
      <c r="P1905">
        <f t="shared" si="117"/>
        <v>0</v>
      </c>
      <c r="Q1905" t="s">
        <v>51</v>
      </c>
      <c r="R1905">
        <f t="shared" si="118"/>
        <v>1</v>
      </c>
      <c r="S1905">
        <f t="shared" si="119"/>
        <v>0</v>
      </c>
      <c r="T1905" t="str">
        <f>IF('Teams-Start'!A1905&gt;=1903,"Y","N")</f>
        <v>Y</v>
      </c>
      <c r="U1905">
        <v>673</v>
      </c>
      <c r="V1905">
        <v>5562</v>
      </c>
      <c r="W1905">
        <v>1473</v>
      </c>
      <c r="X1905">
        <v>259</v>
      </c>
      <c r="Y1905">
        <v>33</v>
      </c>
      <c r="Z1905">
        <v>114</v>
      </c>
      <c r="AA1905">
        <v>437</v>
      </c>
      <c r="AB1905">
        <v>735</v>
      </c>
      <c r="AC1905">
        <v>39</v>
      </c>
      <c r="AD1905">
        <v>30</v>
      </c>
      <c r="AE1905">
        <v>24</v>
      </c>
      <c r="AF1905">
        <v>58</v>
      </c>
      <c r="AG1905">
        <v>675</v>
      </c>
      <c r="AH1905">
        <v>615</v>
      </c>
      <c r="AI1905">
        <v>3.85</v>
      </c>
      <c r="AJ1905">
        <v>32</v>
      </c>
      <c r="AK1905">
        <v>9</v>
      </c>
      <c r="AL1905">
        <v>38</v>
      </c>
      <c r="AM1905">
        <v>4313</v>
      </c>
      <c r="AN1905">
        <v>1429</v>
      </c>
      <c r="AO1905">
        <v>159</v>
      </c>
      <c r="AP1905">
        <v>463</v>
      </c>
      <c r="AQ1905">
        <v>713</v>
      </c>
      <c r="AR1905">
        <v>120</v>
      </c>
      <c r="AS1905">
        <v>134</v>
      </c>
      <c r="AT1905">
        <v>0.98</v>
      </c>
      <c r="AU1905" t="s">
        <v>523</v>
      </c>
      <c r="AV1905" t="s">
        <v>579</v>
      </c>
      <c r="AW1905">
        <v>1598692</v>
      </c>
      <c r="AX1905">
        <v>104</v>
      </c>
      <c r="AY1905">
        <v>105</v>
      </c>
      <c r="AZ1905" t="s">
        <v>426</v>
      </c>
      <c r="BA1905" t="s">
        <v>426</v>
      </c>
      <c r="BB1905" t="s">
        <v>426</v>
      </c>
    </row>
    <row r="1906" spans="1:54" x14ac:dyDescent="0.25">
      <c r="A1906">
        <v>1984</v>
      </c>
      <c r="B1906" t="s">
        <v>410</v>
      </c>
      <c r="C1906" t="s">
        <v>563</v>
      </c>
      <c r="D1906" t="s">
        <v>282</v>
      </c>
      <c r="E1906" t="str">
        <f>VLOOKUP(D1906,TeamsFranchises!$A$2:$B$121,2,FALSE)</f>
        <v>Milwaukee Brewers</v>
      </c>
      <c r="F1906" t="s">
        <v>37</v>
      </c>
      <c r="G1906">
        <v>7</v>
      </c>
      <c r="H1906">
        <v>161</v>
      </c>
      <c r="I1906">
        <v>81</v>
      </c>
      <c r="J1906">
        <v>67</v>
      </c>
      <c r="K1906">
        <v>94</v>
      </c>
      <c r="L1906" t="s">
        <v>51</v>
      </c>
      <c r="N1906">
        <f t="shared" si="116"/>
        <v>0</v>
      </c>
      <c r="O1906" t="s">
        <v>51</v>
      </c>
      <c r="P1906">
        <f t="shared" si="117"/>
        <v>0</v>
      </c>
      <c r="Q1906" t="s">
        <v>51</v>
      </c>
      <c r="R1906">
        <f t="shared" si="118"/>
        <v>1</v>
      </c>
      <c r="S1906">
        <f t="shared" si="119"/>
        <v>0</v>
      </c>
      <c r="T1906" t="str">
        <f>IF('Teams-Start'!A1906&gt;=1903,"Y","N")</f>
        <v>Y</v>
      </c>
      <c r="U1906">
        <v>641</v>
      </c>
      <c r="V1906">
        <v>5511</v>
      </c>
      <c r="W1906">
        <v>1446</v>
      </c>
      <c r="X1906">
        <v>232</v>
      </c>
      <c r="Y1906">
        <v>36</v>
      </c>
      <c r="Z1906">
        <v>96</v>
      </c>
      <c r="AA1906">
        <v>432</v>
      </c>
      <c r="AB1906">
        <v>673</v>
      </c>
      <c r="AC1906">
        <v>52</v>
      </c>
      <c r="AD1906">
        <v>57</v>
      </c>
      <c r="AE1906">
        <v>26</v>
      </c>
      <c r="AF1906">
        <v>46</v>
      </c>
      <c r="AG1906">
        <v>734</v>
      </c>
      <c r="AH1906">
        <v>646</v>
      </c>
      <c r="AI1906">
        <v>4.0599999999999996</v>
      </c>
      <c r="AJ1906">
        <v>13</v>
      </c>
      <c r="AK1906">
        <v>7</v>
      </c>
      <c r="AL1906">
        <v>41</v>
      </c>
      <c r="AM1906">
        <v>4299</v>
      </c>
      <c r="AN1906">
        <v>1532</v>
      </c>
      <c r="AO1906">
        <v>137</v>
      </c>
      <c r="AP1906">
        <v>480</v>
      </c>
      <c r="AQ1906">
        <v>785</v>
      </c>
      <c r="AR1906">
        <v>136</v>
      </c>
      <c r="AS1906">
        <v>156</v>
      </c>
      <c r="AT1906">
        <v>0.97799999999999998</v>
      </c>
      <c r="AU1906" t="s">
        <v>281</v>
      </c>
      <c r="AV1906" t="s">
        <v>501</v>
      </c>
      <c r="AW1906">
        <v>1608509</v>
      </c>
      <c r="AX1906">
        <v>96</v>
      </c>
      <c r="AY1906">
        <v>97</v>
      </c>
      <c r="AZ1906" t="s">
        <v>282</v>
      </c>
      <c r="BA1906" t="s">
        <v>282</v>
      </c>
      <c r="BB1906" t="s">
        <v>282</v>
      </c>
    </row>
    <row r="1907" spans="1:54" x14ac:dyDescent="0.25">
      <c r="A1907">
        <v>1984</v>
      </c>
      <c r="B1907" t="s">
        <v>157</v>
      </c>
      <c r="C1907" t="s">
        <v>551</v>
      </c>
      <c r="D1907" t="s">
        <v>398</v>
      </c>
      <c r="E1907" t="str">
        <f>VLOOKUP(D1907,TeamsFranchises!$A$2:$B$121,2,FALSE)</f>
        <v>Washington Nationals</v>
      </c>
      <c r="F1907" t="s">
        <v>37</v>
      </c>
      <c r="G1907">
        <v>5</v>
      </c>
      <c r="H1907">
        <v>161</v>
      </c>
      <c r="I1907">
        <v>81</v>
      </c>
      <c r="J1907">
        <v>78</v>
      </c>
      <c r="K1907">
        <v>83</v>
      </c>
      <c r="L1907" t="s">
        <v>51</v>
      </c>
      <c r="N1907">
        <f t="shared" si="116"/>
        <v>0</v>
      </c>
      <c r="O1907" t="s">
        <v>51</v>
      </c>
      <c r="P1907">
        <f t="shared" si="117"/>
        <v>0</v>
      </c>
      <c r="Q1907" t="s">
        <v>51</v>
      </c>
      <c r="R1907">
        <f t="shared" si="118"/>
        <v>1</v>
      </c>
      <c r="S1907">
        <f t="shared" si="119"/>
        <v>0</v>
      </c>
      <c r="T1907" t="str">
        <f>IF('Teams-Start'!A1907&gt;=1903,"Y","N")</f>
        <v>Y</v>
      </c>
      <c r="U1907">
        <v>593</v>
      </c>
      <c r="V1907">
        <v>5439</v>
      </c>
      <c r="W1907">
        <v>1367</v>
      </c>
      <c r="X1907">
        <v>242</v>
      </c>
      <c r="Y1907">
        <v>36</v>
      </c>
      <c r="Z1907">
        <v>96</v>
      </c>
      <c r="AA1907">
        <v>470</v>
      </c>
      <c r="AB1907">
        <v>782</v>
      </c>
      <c r="AC1907">
        <v>131</v>
      </c>
      <c r="AD1907">
        <v>38</v>
      </c>
      <c r="AE1907">
        <v>25</v>
      </c>
      <c r="AF1907">
        <v>34</v>
      </c>
      <c r="AG1907">
        <v>585</v>
      </c>
      <c r="AH1907">
        <v>526</v>
      </c>
      <c r="AI1907">
        <v>3.31</v>
      </c>
      <c r="AJ1907">
        <v>19</v>
      </c>
      <c r="AK1907">
        <v>10</v>
      </c>
      <c r="AL1907">
        <v>48</v>
      </c>
      <c r="AM1907">
        <v>4293</v>
      </c>
      <c r="AN1907">
        <v>1333</v>
      </c>
      <c r="AO1907">
        <v>114</v>
      </c>
      <c r="AP1907">
        <v>474</v>
      </c>
      <c r="AQ1907">
        <v>861</v>
      </c>
      <c r="AR1907">
        <v>132</v>
      </c>
      <c r="AS1907">
        <v>147</v>
      </c>
      <c r="AT1907">
        <v>0.97799999999999998</v>
      </c>
      <c r="AU1907" t="s">
        <v>552</v>
      </c>
      <c r="AV1907" t="s">
        <v>572</v>
      </c>
      <c r="AW1907">
        <v>1606531</v>
      </c>
      <c r="AX1907">
        <v>96</v>
      </c>
      <c r="AY1907">
        <v>96</v>
      </c>
      <c r="AZ1907" t="s">
        <v>551</v>
      </c>
      <c r="BA1907" t="s">
        <v>551</v>
      </c>
      <c r="BB1907" t="s">
        <v>551</v>
      </c>
    </row>
    <row r="1908" spans="1:54" x14ac:dyDescent="0.25">
      <c r="A1908">
        <v>1984</v>
      </c>
      <c r="B1908" t="s">
        <v>410</v>
      </c>
      <c r="C1908" t="s">
        <v>436</v>
      </c>
      <c r="D1908" t="s">
        <v>412</v>
      </c>
      <c r="E1908" t="str">
        <f>VLOOKUP(D1908,TeamsFranchises!$A$2:$B$121,2,FALSE)</f>
        <v>New York Yankees</v>
      </c>
      <c r="F1908" t="s">
        <v>37</v>
      </c>
      <c r="G1908">
        <v>3</v>
      </c>
      <c r="H1908">
        <v>162</v>
      </c>
      <c r="I1908">
        <v>81</v>
      </c>
      <c r="J1908">
        <v>87</v>
      </c>
      <c r="K1908">
        <v>75</v>
      </c>
      <c r="L1908" t="s">
        <v>51</v>
      </c>
      <c r="N1908">
        <f t="shared" si="116"/>
        <v>0</v>
      </c>
      <c r="O1908" t="s">
        <v>51</v>
      </c>
      <c r="P1908">
        <f t="shared" si="117"/>
        <v>0</v>
      </c>
      <c r="Q1908" t="s">
        <v>51</v>
      </c>
      <c r="R1908">
        <f t="shared" si="118"/>
        <v>1</v>
      </c>
      <c r="S1908">
        <f t="shared" si="119"/>
        <v>0</v>
      </c>
      <c r="T1908" t="str">
        <f>IF('Teams-Start'!A1908&gt;=1903,"Y","N")</f>
        <v>Y</v>
      </c>
      <c r="U1908">
        <v>758</v>
      </c>
      <c r="V1908">
        <v>5661</v>
      </c>
      <c r="W1908">
        <v>1560</v>
      </c>
      <c r="X1908">
        <v>275</v>
      </c>
      <c r="Y1908">
        <v>32</v>
      </c>
      <c r="Z1908">
        <v>130</v>
      </c>
      <c r="AA1908">
        <v>534</v>
      </c>
      <c r="AB1908">
        <v>673</v>
      </c>
      <c r="AC1908">
        <v>62</v>
      </c>
      <c r="AD1908">
        <v>38</v>
      </c>
      <c r="AE1908">
        <v>38</v>
      </c>
      <c r="AF1908">
        <v>59</v>
      </c>
      <c r="AG1908">
        <v>679</v>
      </c>
      <c r="AH1908">
        <v>615</v>
      </c>
      <c r="AI1908">
        <v>3.78</v>
      </c>
      <c r="AJ1908">
        <v>15</v>
      </c>
      <c r="AK1908">
        <v>12</v>
      </c>
      <c r="AL1908">
        <v>43</v>
      </c>
      <c r="AM1908">
        <v>4396</v>
      </c>
      <c r="AN1908">
        <v>1485</v>
      </c>
      <c r="AO1908">
        <v>120</v>
      </c>
      <c r="AP1908">
        <v>518</v>
      </c>
      <c r="AQ1908">
        <v>992</v>
      </c>
      <c r="AR1908">
        <v>142</v>
      </c>
      <c r="AS1908">
        <v>177</v>
      </c>
      <c r="AT1908">
        <v>0.97699999999999998</v>
      </c>
      <c r="AU1908" t="s">
        <v>459</v>
      </c>
      <c r="AV1908" t="s">
        <v>571</v>
      </c>
      <c r="AW1908">
        <v>1821815</v>
      </c>
      <c r="AX1908">
        <v>96</v>
      </c>
      <c r="AY1908">
        <v>95</v>
      </c>
      <c r="AZ1908" t="s">
        <v>412</v>
      </c>
      <c r="BA1908" t="s">
        <v>436</v>
      </c>
      <c r="BB1908" t="s">
        <v>436</v>
      </c>
    </row>
    <row r="1909" spans="1:54" x14ac:dyDescent="0.25">
      <c r="A1909">
        <v>1984</v>
      </c>
      <c r="B1909" t="s">
        <v>157</v>
      </c>
      <c r="C1909" t="s">
        <v>532</v>
      </c>
      <c r="D1909" t="s">
        <v>533</v>
      </c>
      <c r="E1909" t="str">
        <f>VLOOKUP(D1909,TeamsFranchises!$A$2:$B$121,2,FALSE)</f>
        <v>New York Mets</v>
      </c>
      <c r="F1909" t="s">
        <v>37</v>
      </c>
      <c r="G1909">
        <v>2</v>
      </c>
      <c r="H1909">
        <v>162</v>
      </c>
      <c r="I1909">
        <v>81</v>
      </c>
      <c r="J1909">
        <v>90</v>
      </c>
      <c r="K1909">
        <v>72</v>
      </c>
      <c r="L1909" t="s">
        <v>51</v>
      </c>
      <c r="N1909">
        <f t="shared" si="116"/>
        <v>0</v>
      </c>
      <c r="O1909" t="s">
        <v>51</v>
      </c>
      <c r="P1909">
        <f t="shared" si="117"/>
        <v>0</v>
      </c>
      <c r="Q1909" t="s">
        <v>51</v>
      </c>
      <c r="R1909">
        <f t="shared" si="118"/>
        <v>1</v>
      </c>
      <c r="S1909">
        <f t="shared" si="119"/>
        <v>0</v>
      </c>
      <c r="T1909" t="str">
        <f>IF('Teams-Start'!A1909&gt;=1903,"Y","N")</f>
        <v>Y</v>
      </c>
      <c r="U1909">
        <v>652</v>
      </c>
      <c r="V1909">
        <v>5438</v>
      </c>
      <c r="W1909">
        <v>1400</v>
      </c>
      <c r="X1909">
        <v>235</v>
      </c>
      <c r="Y1909">
        <v>25</v>
      </c>
      <c r="Z1909">
        <v>107</v>
      </c>
      <c r="AA1909">
        <v>500</v>
      </c>
      <c r="AB1909">
        <v>1001</v>
      </c>
      <c r="AC1909">
        <v>149</v>
      </c>
      <c r="AD1909">
        <v>54</v>
      </c>
      <c r="AE1909">
        <v>20</v>
      </c>
      <c r="AF1909">
        <v>49</v>
      </c>
      <c r="AG1909">
        <v>676</v>
      </c>
      <c r="AH1909">
        <v>577</v>
      </c>
      <c r="AI1909">
        <v>3.6</v>
      </c>
      <c r="AJ1909">
        <v>12</v>
      </c>
      <c r="AK1909">
        <v>15</v>
      </c>
      <c r="AL1909">
        <v>50</v>
      </c>
      <c r="AM1909">
        <v>4328</v>
      </c>
      <c r="AN1909">
        <v>1371</v>
      </c>
      <c r="AO1909">
        <v>104</v>
      </c>
      <c r="AP1909">
        <v>573</v>
      </c>
      <c r="AQ1909">
        <v>1028</v>
      </c>
      <c r="AR1909">
        <v>129</v>
      </c>
      <c r="AS1909">
        <v>154</v>
      </c>
      <c r="AT1909">
        <v>0.97899999999999998</v>
      </c>
      <c r="AU1909" t="s">
        <v>534</v>
      </c>
      <c r="AV1909" t="s">
        <v>536</v>
      </c>
      <c r="AW1909">
        <v>1842695</v>
      </c>
      <c r="AX1909">
        <v>99</v>
      </c>
      <c r="AY1909">
        <v>99</v>
      </c>
      <c r="AZ1909" t="s">
        <v>533</v>
      </c>
      <c r="BA1909" t="s">
        <v>532</v>
      </c>
      <c r="BB1909" t="s">
        <v>532</v>
      </c>
    </row>
    <row r="1910" spans="1:54" x14ac:dyDescent="0.25">
      <c r="A1910">
        <v>1984</v>
      </c>
      <c r="B1910" t="s">
        <v>410</v>
      </c>
      <c r="C1910" t="s">
        <v>423</v>
      </c>
      <c r="D1910" t="s">
        <v>423</v>
      </c>
      <c r="E1910" t="str">
        <f>VLOOKUP(D1910,TeamsFranchises!$A$2:$B$121,2,FALSE)</f>
        <v>Oakland Athletics</v>
      </c>
      <c r="F1910" t="s">
        <v>8</v>
      </c>
      <c r="G1910">
        <v>4</v>
      </c>
      <c r="H1910">
        <v>162</v>
      </c>
      <c r="I1910">
        <v>81</v>
      </c>
      <c r="J1910">
        <v>77</v>
      </c>
      <c r="K1910">
        <v>85</v>
      </c>
      <c r="L1910" t="s">
        <v>51</v>
      </c>
      <c r="N1910">
        <f t="shared" si="116"/>
        <v>0</v>
      </c>
      <c r="O1910" t="s">
        <v>51</v>
      </c>
      <c r="P1910">
        <f t="shared" si="117"/>
        <v>0</v>
      </c>
      <c r="Q1910" t="s">
        <v>51</v>
      </c>
      <c r="R1910">
        <f t="shared" si="118"/>
        <v>1</v>
      </c>
      <c r="S1910">
        <f t="shared" si="119"/>
        <v>0</v>
      </c>
      <c r="T1910" t="str">
        <f>IF('Teams-Start'!A1910&gt;=1903,"Y","N")</f>
        <v>Y</v>
      </c>
      <c r="U1910">
        <v>738</v>
      </c>
      <c r="V1910">
        <v>5457</v>
      </c>
      <c r="W1910">
        <v>1415</v>
      </c>
      <c r="X1910">
        <v>257</v>
      </c>
      <c r="Y1910">
        <v>29</v>
      </c>
      <c r="Z1910">
        <v>158</v>
      </c>
      <c r="AA1910">
        <v>568</v>
      </c>
      <c r="AB1910">
        <v>871</v>
      </c>
      <c r="AC1910">
        <v>145</v>
      </c>
      <c r="AD1910">
        <v>64</v>
      </c>
      <c r="AE1910">
        <v>22</v>
      </c>
      <c r="AF1910">
        <v>77</v>
      </c>
      <c r="AG1910">
        <v>796</v>
      </c>
      <c r="AH1910">
        <v>712</v>
      </c>
      <c r="AI1910">
        <v>4.4800000000000004</v>
      </c>
      <c r="AJ1910">
        <v>15</v>
      </c>
      <c r="AK1910">
        <v>6</v>
      </c>
      <c r="AL1910">
        <v>44</v>
      </c>
      <c r="AM1910">
        <v>4290</v>
      </c>
      <c r="AN1910">
        <v>1554</v>
      </c>
      <c r="AO1910">
        <v>155</v>
      </c>
      <c r="AP1910">
        <v>592</v>
      </c>
      <c r="AQ1910">
        <v>695</v>
      </c>
      <c r="AR1910">
        <v>146</v>
      </c>
      <c r="AS1910">
        <v>159</v>
      </c>
      <c r="AT1910">
        <v>0.97499999999999998</v>
      </c>
      <c r="AU1910" t="s">
        <v>546</v>
      </c>
      <c r="AV1910" t="s">
        <v>547</v>
      </c>
      <c r="AW1910">
        <v>1353281</v>
      </c>
      <c r="AX1910">
        <v>93</v>
      </c>
      <c r="AY1910">
        <v>93</v>
      </c>
      <c r="AZ1910" t="s">
        <v>423</v>
      </c>
      <c r="BA1910" t="s">
        <v>423</v>
      </c>
      <c r="BB1910" t="s">
        <v>423</v>
      </c>
    </row>
    <row r="1911" spans="1:54" x14ac:dyDescent="0.25">
      <c r="A1911">
        <v>1984</v>
      </c>
      <c r="B1911" t="s">
        <v>157</v>
      </c>
      <c r="C1911" t="s">
        <v>122</v>
      </c>
      <c r="D1911" t="s">
        <v>122</v>
      </c>
      <c r="E1911" t="str">
        <f>VLOOKUP(D1911,TeamsFranchises!$A$2:$B$121,2,FALSE)</f>
        <v>Philadelphia Phillies</v>
      </c>
      <c r="F1911" t="s">
        <v>37</v>
      </c>
      <c r="G1911">
        <v>4</v>
      </c>
      <c r="H1911">
        <v>162</v>
      </c>
      <c r="I1911">
        <v>81</v>
      </c>
      <c r="J1911">
        <v>81</v>
      </c>
      <c r="K1911">
        <v>81</v>
      </c>
      <c r="L1911" t="s">
        <v>51</v>
      </c>
      <c r="N1911">
        <f t="shared" si="116"/>
        <v>0</v>
      </c>
      <c r="O1911" t="s">
        <v>51</v>
      </c>
      <c r="P1911">
        <f t="shared" si="117"/>
        <v>0</v>
      </c>
      <c r="Q1911" t="s">
        <v>51</v>
      </c>
      <c r="R1911">
        <f t="shared" si="118"/>
        <v>1</v>
      </c>
      <c r="S1911">
        <f t="shared" si="119"/>
        <v>0</v>
      </c>
      <c r="T1911" t="str">
        <f>IF('Teams-Start'!A1911&gt;=1903,"Y","N")</f>
        <v>Y</v>
      </c>
      <c r="U1911">
        <v>720</v>
      </c>
      <c r="V1911">
        <v>5614</v>
      </c>
      <c r="W1911">
        <v>1494</v>
      </c>
      <c r="X1911">
        <v>248</v>
      </c>
      <c r="Y1911">
        <v>51</v>
      </c>
      <c r="Z1911">
        <v>147</v>
      </c>
      <c r="AA1911">
        <v>555</v>
      </c>
      <c r="AB1911">
        <v>1084</v>
      </c>
      <c r="AC1911">
        <v>186</v>
      </c>
      <c r="AD1911">
        <v>60</v>
      </c>
      <c r="AE1911">
        <v>29</v>
      </c>
      <c r="AF1911">
        <v>46</v>
      </c>
      <c r="AG1911">
        <v>690</v>
      </c>
      <c r="AH1911">
        <v>586</v>
      </c>
      <c r="AI1911">
        <v>3.62</v>
      </c>
      <c r="AJ1911">
        <v>11</v>
      </c>
      <c r="AK1911">
        <v>6</v>
      </c>
      <c r="AL1911">
        <v>35</v>
      </c>
      <c r="AM1911">
        <v>4375</v>
      </c>
      <c r="AN1911">
        <v>1416</v>
      </c>
      <c r="AO1911">
        <v>101</v>
      </c>
      <c r="AP1911">
        <v>448</v>
      </c>
      <c r="AQ1911">
        <v>904</v>
      </c>
      <c r="AR1911">
        <v>161</v>
      </c>
      <c r="AS1911">
        <v>112</v>
      </c>
      <c r="AT1911">
        <v>0.97499999999999998</v>
      </c>
      <c r="AU1911" t="s">
        <v>358</v>
      </c>
      <c r="AV1911" t="s">
        <v>566</v>
      </c>
      <c r="AW1911">
        <v>2062693</v>
      </c>
      <c r="AX1911">
        <v>102</v>
      </c>
      <c r="AY1911">
        <v>101</v>
      </c>
      <c r="AZ1911" t="s">
        <v>122</v>
      </c>
      <c r="BA1911" t="s">
        <v>122</v>
      </c>
      <c r="BB1911" t="s">
        <v>122</v>
      </c>
    </row>
    <row r="1912" spans="1:54" x14ac:dyDescent="0.25">
      <c r="A1912">
        <v>1984</v>
      </c>
      <c r="B1912" t="s">
        <v>157</v>
      </c>
      <c r="C1912" t="s">
        <v>229</v>
      </c>
      <c r="D1912" t="s">
        <v>229</v>
      </c>
      <c r="E1912" t="str">
        <f>VLOOKUP(D1912,TeamsFranchises!$A$2:$B$121,2,FALSE)</f>
        <v>Pittsburgh Pirates</v>
      </c>
      <c r="F1912" t="s">
        <v>37</v>
      </c>
      <c r="G1912">
        <v>6</v>
      </c>
      <c r="H1912">
        <v>162</v>
      </c>
      <c r="I1912">
        <v>81</v>
      </c>
      <c r="J1912">
        <v>75</v>
      </c>
      <c r="K1912">
        <v>87</v>
      </c>
      <c r="L1912" t="s">
        <v>51</v>
      </c>
      <c r="N1912">
        <f t="shared" si="116"/>
        <v>0</v>
      </c>
      <c r="O1912" t="s">
        <v>51</v>
      </c>
      <c r="P1912">
        <f t="shared" si="117"/>
        <v>0</v>
      </c>
      <c r="Q1912" t="s">
        <v>51</v>
      </c>
      <c r="R1912">
        <f t="shared" si="118"/>
        <v>1</v>
      </c>
      <c r="S1912">
        <f t="shared" si="119"/>
        <v>0</v>
      </c>
      <c r="T1912" t="str">
        <f>IF('Teams-Start'!A1912&gt;=1903,"Y","N")</f>
        <v>Y</v>
      </c>
      <c r="U1912">
        <v>615</v>
      </c>
      <c r="V1912">
        <v>5537</v>
      </c>
      <c r="W1912">
        <v>1412</v>
      </c>
      <c r="X1912">
        <v>237</v>
      </c>
      <c r="Y1912">
        <v>33</v>
      </c>
      <c r="Z1912">
        <v>98</v>
      </c>
      <c r="AA1912">
        <v>438</v>
      </c>
      <c r="AB1912">
        <v>841</v>
      </c>
      <c r="AC1912">
        <v>96</v>
      </c>
      <c r="AD1912">
        <v>62</v>
      </c>
      <c r="AE1912">
        <v>19</v>
      </c>
      <c r="AF1912">
        <v>44</v>
      </c>
      <c r="AG1912">
        <v>567</v>
      </c>
      <c r="AH1912">
        <v>508</v>
      </c>
      <c r="AI1912">
        <v>3.11</v>
      </c>
      <c r="AJ1912">
        <v>27</v>
      </c>
      <c r="AK1912">
        <v>13</v>
      </c>
      <c r="AL1912">
        <v>34</v>
      </c>
      <c r="AM1912">
        <v>4410</v>
      </c>
      <c r="AN1912">
        <v>1344</v>
      </c>
      <c r="AO1912">
        <v>102</v>
      </c>
      <c r="AP1912">
        <v>502</v>
      </c>
      <c r="AQ1912">
        <v>995</v>
      </c>
      <c r="AR1912">
        <v>128</v>
      </c>
      <c r="AS1912">
        <v>142</v>
      </c>
      <c r="AT1912">
        <v>0.98</v>
      </c>
      <c r="AU1912" t="s">
        <v>390</v>
      </c>
      <c r="AV1912" t="s">
        <v>567</v>
      </c>
      <c r="AW1912">
        <v>773500</v>
      </c>
      <c r="AX1912">
        <v>101</v>
      </c>
      <c r="AY1912">
        <v>101</v>
      </c>
      <c r="AZ1912" t="s">
        <v>229</v>
      </c>
      <c r="BA1912" t="s">
        <v>229</v>
      </c>
      <c r="BB1912" t="s">
        <v>229</v>
      </c>
    </row>
    <row r="1913" spans="1:54" x14ac:dyDescent="0.25">
      <c r="A1913">
        <v>1984</v>
      </c>
      <c r="B1913" t="s">
        <v>157</v>
      </c>
      <c r="C1913" t="s">
        <v>554</v>
      </c>
      <c r="D1913" t="s">
        <v>555</v>
      </c>
      <c r="E1913" t="str">
        <f>VLOOKUP(D1913,TeamsFranchises!$A$2:$B$121,2,FALSE)</f>
        <v>San Diego Padres</v>
      </c>
      <c r="F1913" t="s">
        <v>8</v>
      </c>
      <c r="G1913">
        <v>1</v>
      </c>
      <c r="H1913">
        <v>162</v>
      </c>
      <c r="I1913">
        <v>81</v>
      </c>
      <c r="J1913">
        <v>92</v>
      </c>
      <c r="K1913">
        <v>70</v>
      </c>
      <c r="L1913" t="s">
        <v>76</v>
      </c>
      <c r="N1913">
        <f t="shared" si="116"/>
        <v>0</v>
      </c>
      <c r="O1913" t="s">
        <v>76</v>
      </c>
      <c r="P1913">
        <f t="shared" si="117"/>
        <v>1</v>
      </c>
      <c r="Q1913" t="s">
        <v>51</v>
      </c>
      <c r="R1913">
        <f t="shared" si="118"/>
        <v>1</v>
      </c>
      <c r="S1913">
        <f t="shared" si="119"/>
        <v>0</v>
      </c>
      <c r="T1913" t="str">
        <f>IF('Teams-Start'!A1913&gt;=1903,"Y","N")</f>
        <v>Y</v>
      </c>
      <c r="U1913">
        <v>686</v>
      </c>
      <c r="V1913">
        <v>5504</v>
      </c>
      <c r="W1913">
        <v>1425</v>
      </c>
      <c r="X1913">
        <v>207</v>
      </c>
      <c r="Y1913">
        <v>42</v>
      </c>
      <c r="Z1913">
        <v>109</v>
      </c>
      <c r="AA1913">
        <v>472</v>
      </c>
      <c r="AB1913">
        <v>810</v>
      </c>
      <c r="AC1913">
        <v>152</v>
      </c>
      <c r="AD1913">
        <v>68</v>
      </c>
      <c r="AE1913">
        <v>24</v>
      </c>
      <c r="AF1913">
        <v>55</v>
      </c>
      <c r="AG1913">
        <v>634</v>
      </c>
      <c r="AH1913">
        <v>565</v>
      </c>
      <c r="AI1913">
        <v>3.48</v>
      </c>
      <c r="AJ1913">
        <v>13</v>
      </c>
      <c r="AK1913">
        <v>17</v>
      </c>
      <c r="AL1913">
        <v>44</v>
      </c>
      <c r="AM1913">
        <v>4381</v>
      </c>
      <c r="AN1913">
        <v>1327</v>
      </c>
      <c r="AO1913">
        <v>122</v>
      </c>
      <c r="AP1913">
        <v>563</v>
      </c>
      <c r="AQ1913">
        <v>812</v>
      </c>
      <c r="AR1913">
        <v>138</v>
      </c>
      <c r="AS1913">
        <v>144</v>
      </c>
      <c r="AT1913">
        <v>0.97799999999999998</v>
      </c>
      <c r="AU1913" t="s">
        <v>556</v>
      </c>
      <c r="AV1913" t="s">
        <v>557</v>
      </c>
      <c r="AW1913">
        <v>1983904</v>
      </c>
      <c r="AX1913">
        <v>100</v>
      </c>
      <c r="AY1913">
        <v>100</v>
      </c>
      <c r="AZ1913" t="s">
        <v>555</v>
      </c>
      <c r="BA1913" t="s">
        <v>554</v>
      </c>
      <c r="BB1913" t="s">
        <v>554</v>
      </c>
    </row>
    <row r="1914" spans="1:54" x14ac:dyDescent="0.25">
      <c r="A1914">
        <v>1984</v>
      </c>
      <c r="B1914" t="s">
        <v>410</v>
      </c>
      <c r="C1914" t="s">
        <v>573</v>
      </c>
      <c r="D1914" t="s">
        <v>573</v>
      </c>
      <c r="E1914" t="str">
        <f>VLOOKUP(D1914,TeamsFranchises!$A$2:$B$121,2,FALSE)</f>
        <v>Seattle Mariners</v>
      </c>
      <c r="F1914" t="s">
        <v>8</v>
      </c>
      <c r="G1914">
        <v>5</v>
      </c>
      <c r="H1914">
        <v>162</v>
      </c>
      <c r="I1914">
        <v>81</v>
      </c>
      <c r="J1914">
        <v>74</v>
      </c>
      <c r="K1914">
        <v>88</v>
      </c>
      <c r="L1914" t="s">
        <v>51</v>
      </c>
      <c r="N1914">
        <f t="shared" si="116"/>
        <v>0</v>
      </c>
      <c r="O1914" t="s">
        <v>51</v>
      </c>
      <c r="P1914">
        <f t="shared" si="117"/>
        <v>0</v>
      </c>
      <c r="Q1914" t="s">
        <v>51</v>
      </c>
      <c r="R1914">
        <f t="shared" si="118"/>
        <v>1</v>
      </c>
      <c r="S1914">
        <f t="shared" si="119"/>
        <v>0</v>
      </c>
      <c r="T1914" t="str">
        <f>IF('Teams-Start'!A1914&gt;=1903,"Y","N")</f>
        <v>Y</v>
      </c>
      <c r="U1914">
        <v>682</v>
      </c>
      <c r="V1914">
        <v>5546</v>
      </c>
      <c r="W1914">
        <v>1429</v>
      </c>
      <c r="X1914">
        <v>244</v>
      </c>
      <c r="Y1914">
        <v>34</v>
      </c>
      <c r="Z1914">
        <v>129</v>
      </c>
      <c r="AA1914">
        <v>519</v>
      </c>
      <c r="AB1914">
        <v>871</v>
      </c>
      <c r="AC1914">
        <v>116</v>
      </c>
      <c r="AD1914">
        <v>62</v>
      </c>
      <c r="AE1914">
        <v>42</v>
      </c>
      <c r="AF1914">
        <v>38</v>
      </c>
      <c r="AG1914">
        <v>774</v>
      </c>
      <c r="AH1914">
        <v>690</v>
      </c>
      <c r="AI1914">
        <v>4.3099999999999996</v>
      </c>
      <c r="AJ1914">
        <v>26</v>
      </c>
      <c r="AK1914">
        <v>4</v>
      </c>
      <c r="AL1914">
        <v>35</v>
      </c>
      <c r="AM1914">
        <v>4326</v>
      </c>
      <c r="AN1914">
        <v>1497</v>
      </c>
      <c r="AO1914">
        <v>138</v>
      </c>
      <c r="AP1914">
        <v>619</v>
      </c>
      <c r="AQ1914">
        <v>972</v>
      </c>
      <c r="AR1914">
        <v>128</v>
      </c>
      <c r="AS1914">
        <v>143</v>
      </c>
      <c r="AT1914">
        <v>0.97899999999999998</v>
      </c>
      <c r="AU1914" t="s">
        <v>574</v>
      </c>
      <c r="AV1914" t="s">
        <v>575</v>
      </c>
      <c r="AW1914">
        <v>870372</v>
      </c>
      <c r="AX1914">
        <v>98</v>
      </c>
      <c r="AY1914">
        <v>100</v>
      </c>
      <c r="AZ1914" t="s">
        <v>573</v>
      </c>
      <c r="BA1914" t="s">
        <v>573</v>
      </c>
      <c r="BB1914" t="s">
        <v>573</v>
      </c>
    </row>
    <row r="1915" spans="1:54" x14ac:dyDescent="0.25">
      <c r="A1915">
        <v>1984</v>
      </c>
      <c r="B1915" t="s">
        <v>157</v>
      </c>
      <c r="C1915" t="s">
        <v>514</v>
      </c>
      <c r="D1915" t="s">
        <v>243</v>
      </c>
      <c r="E1915" t="str">
        <f>VLOOKUP(D1915,TeamsFranchises!$A$2:$B$121,2,FALSE)</f>
        <v>San Francisco Giants</v>
      </c>
      <c r="F1915" t="s">
        <v>8</v>
      </c>
      <c r="G1915">
        <v>6</v>
      </c>
      <c r="H1915">
        <v>162</v>
      </c>
      <c r="I1915">
        <v>81</v>
      </c>
      <c r="J1915">
        <v>66</v>
      </c>
      <c r="K1915">
        <v>96</v>
      </c>
      <c r="L1915" t="s">
        <v>51</v>
      </c>
      <c r="N1915">
        <f t="shared" si="116"/>
        <v>0</v>
      </c>
      <c r="O1915" t="s">
        <v>51</v>
      </c>
      <c r="P1915">
        <f t="shared" si="117"/>
        <v>0</v>
      </c>
      <c r="Q1915" t="s">
        <v>51</v>
      </c>
      <c r="R1915">
        <f t="shared" si="118"/>
        <v>1</v>
      </c>
      <c r="S1915">
        <f t="shared" si="119"/>
        <v>0</v>
      </c>
      <c r="T1915" t="str">
        <f>IF('Teams-Start'!A1915&gt;=1903,"Y","N")</f>
        <v>Y</v>
      </c>
      <c r="U1915">
        <v>682</v>
      </c>
      <c r="V1915">
        <v>5650</v>
      </c>
      <c r="W1915">
        <v>1499</v>
      </c>
      <c r="X1915">
        <v>229</v>
      </c>
      <c r="Y1915">
        <v>26</v>
      </c>
      <c r="Z1915">
        <v>112</v>
      </c>
      <c r="AA1915">
        <v>528</v>
      </c>
      <c r="AB1915">
        <v>980</v>
      </c>
      <c r="AC1915">
        <v>126</v>
      </c>
      <c r="AD1915">
        <v>76</v>
      </c>
      <c r="AE1915">
        <v>17</v>
      </c>
      <c r="AF1915">
        <v>44</v>
      </c>
      <c r="AG1915">
        <v>807</v>
      </c>
      <c r="AH1915">
        <v>713</v>
      </c>
      <c r="AI1915">
        <v>4.3899999999999997</v>
      </c>
      <c r="AJ1915">
        <v>9</v>
      </c>
      <c r="AK1915">
        <v>7</v>
      </c>
      <c r="AL1915">
        <v>38</v>
      </c>
      <c r="AM1915">
        <v>4383</v>
      </c>
      <c r="AN1915">
        <v>1589</v>
      </c>
      <c r="AO1915">
        <v>125</v>
      </c>
      <c r="AP1915">
        <v>549</v>
      </c>
      <c r="AQ1915">
        <v>854</v>
      </c>
      <c r="AR1915">
        <v>173</v>
      </c>
      <c r="AS1915">
        <v>134</v>
      </c>
      <c r="AT1915">
        <v>0.97299999999999998</v>
      </c>
      <c r="AU1915" t="s">
        <v>515</v>
      </c>
      <c r="AV1915" t="s">
        <v>517</v>
      </c>
      <c r="AW1915">
        <v>1001545</v>
      </c>
      <c r="AX1915">
        <v>97</v>
      </c>
      <c r="AY1915">
        <v>98</v>
      </c>
      <c r="AZ1915" t="s">
        <v>243</v>
      </c>
      <c r="BA1915" t="s">
        <v>514</v>
      </c>
      <c r="BB1915" t="s">
        <v>514</v>
      </c>
    </row>
    <row r="1916" spans="1:54" x14ac:dyDescent="0.25">
      <c r="A1916">
        <v>1984</v>
      </c>
      <c r="B1916" t="s">
        <v>157</v>
      </c>
      <c r="C1916" t="s">
        <v>396</v>
      </c>
      <c r="D1916" t="s">
        <v>154</v>
      </c>
      <c r="E1916" t="str">
        <f>VLOOKUP(D1916,TeamsFranchises!$A$2:$B$121,2,FALSE)</f>
        <v>St. Louis Cardinals</v>
      </c>
      <c r="F1916" t="s">
        <v>37</v>
      </c>
      <c r="G1916">
        <v>3</v>
      </c>
      <c r="H1916">
        <v>162</v>
      </c>
      <c r="I1916">
        <v>81</v>
      </c>
      <c r="J1916">
        <v>84</v>
      </c>
      <c r="K1916">
        <v>78</v>
      </c>
      <c r="L1916" t="s">
        <v>51</v>
      </c>
      <c r="N1916">
        <f t="shared" si="116"/>
        <v>0</v>
      </c>
      <c r="O1916" t="s">
        <v>51</v>
      </c>
      <c r="P1916">
        <f t="shared" si="117"/>
        <v>0</v>
      </c>
      <c r="Q1916" t="s">
        <v>51</v>
      </c>
      <c r="R1916">
        <f t="shared" si="118"/>
        <v>1</v>
      </c>
      <c r="S1916">
        <f t="shared" si="119"/>
        <v>0</v>
      </c>
      <c r="T1916" t="str">
        <f>IF('Teams-Start'!A1916&gt;=1903,"Y","N")</f>
        <v>Y</v>
      </c>
      <c r="U1916">
        <v>652</v>
      </c>
      <c r="V1916">
        <v>5433</v>
      </c>
      <c r="W1916">
        <v>1369</v>
      </c>
      <c r="X1916">
        <v>225</v>
      </c>
      <c r="Y1916">
        <v>44</v>
      </c>
      <c r="Z1916">
        <v>75</v>
      </c>
      <c r="AA1916">
        <v>516</v>
      </c>
      <c r="AB1916">
        <v>924</v>
      </c>
      <c r="AC1916">
        <v>220</v>
      </c>
      <c r="AD1916">
        <v>71</v>
      </c>
      <c r="AE1916">
        <v>23</v>
      </c>
      <c r="AF1916">
        <v>46</v>
      </c>
      <c r="AG1916">
        <v>645</v>
      </c>
      <c r="AH1916">
        <v>577</v>
      </c>
      <c r="AI1916">
        <v>3.58</v>
      </c>
      <c r="AJ1916">
        <v>19</v>
      </c>
      <c r="AK1916">
        <v>12</v>
      </c>
      <c r="AL1916">
        <v>51</v>
      </c>
      <c r="AM1916">
        <v>4347</v>
      </c>
      <c r="AN1916">
        <v>1427</v>
      </c>
      <c r="AO1916">
        <v>94</v>
      </c>
      <c r="AP1916">
        <v>494</v>
      </c>
      <c r="AQ1916">
        <v>808</v>
      </c>
      <c r="AR1916">
        <v>118</v>
      </c>
      <c r="AS1916">
        <v>184</v>
      </c>
      <c r="AT1916">
        <v>0.98199999999999998</v>
      </c>
      <c r="AU1916" t="s">
        <v>409</v>
      </c>
      <c r="AV1916" t="s">
        <v>545</v>
      </c>
      <c r="AW1916">
        <v>2037448</v>
      </c>
      <c r="AX1916">
        <v>98</v>
      </c>
      <c r="AY1916">
        <v>98</v>
      </c>
      <c r="AZ1916" t="s">
        <v>154</v>
      </c>
      <c r="BA1916" t="s">
        <v>396</v>
      </c>
      <c r="BB1916" t="s">
        <v>396</v>
      </c>
    </row>
    <row r="1917" spans="1:54" x14ac:dyDescent="0.25">
      <c r="A1917">
        <v>1984</v>
      </c>
      <c r="B1917" t="s">
        <v>410</v>
      </c>
      <c r="C1917" t="s">
        <v>526</v>
      </c>
      <c r="D1917" t="s">
        <v>526</v>
      </c>
      <c r="E1917" t="str">
        <f>VLOOKUP(D1917,TeamsFranchises!$A$2:$B$121,2,FALSE)</f>
        <v>Texas Rangers</v>
      </c>
      <c r="F1917" t="s">
        <v>8</v>
      </c>
      <c r="G1917">
        <v>7</v>
      </c>
      <c r="H1917">
        <v>161</v>
      </c>
      <c r="I1917">
        <v>80</v>
      </c>
      <c r="J1917">
        <v>69</v>
      </c>
      <c r="K1917">
        <v>92</v>
      </c>
      <c r="L1917" t="s">
        <v>51</v>
      </c>
      <c r="N1917">
        <f t="shared" si="116"/>
        <v>0</v>
      </c>
      <c r="O1917" t="s">
        <v>51</v>
      </c>
      <c r="P1917">
        <f t="shared" si="117"/>
        <v>0</v>
      </c>
      <c r="Q1917" t="s">
        <v>51</v>
      </c>
      <c r="R1917">
        <f t="shared" si="118"/>
        <v>1</v>
      </c>
      <c r="S1917">
        <f t="shared" si="119"/>
        <v>0</v>
      </c>
      <c r="T1917" t="str">
        <f>IF('Teams-Start'!A1917&gt;=1903,"Y","N")</f>
        <v>Y</v>
      </c>
      <c r="U1917">
        <v>656</v>
      </c>
      <c r="V1917">
        <v>5569</v>
      </c>
      <c r="W1917">
        <v>1452</v>
      </c>
      <c r="X1917">
        <v>227</v>
      </c>
      <c r="Y1917">
        <v>29</v>
      </c>
      <c r="Z1917">
        <v>120</v>
      </c>
      <c r="AA1917">
        <v>420</v>
      </c>
      <c r="AB1917">
        <v>807</v>
      </c>
      <c r="AC1917">
        <v>81</v>
      </c>
      <c r="AD1917">
        <v>50</v>
      </c>
      <c r="AE1917">
        <v>20</v>
      </c>
      <c r="AF1917">
        <v>43</v>
      </c>
      <c r="AG1917">
        <v>714</v>
      </c>
      <c r="AH1917">
        <v>625</v>
      </c>
      <c r="AI1917">
        <v>3.91</v>
      </c>
      <c r="AJ1917">
        <v>38</v>
      </c>
      <c r="AK1917">
        <v>6</v>
      </c>
      <c r="AL1917">
        <v>21</v>
      </c>
      <c r="AM1917">
        <v>4316</v>
      </c>
      <c r="AN1917">
        <v>1443</v>
      </c>
      <c r="AO1917">
        <v>148</v>
      </c>
      <c r="AP1917">
        <v>518</v>
      </c>
      <c r="AQ1917">
        <v>863</v>
      </c>
      <c r="AR1917">
        <v>138</v>
      </c>
      <c r="AS1917">
        <v>138</v>
      </c>
      <c r="AT1917">
        <v>0.97699999999999998</v>
      </c>
      <c r="AU1917" t="s">
        <v>568</v>
      </c>
      <c r="AV1917" t="s">
        <v>569</v>
      </c>
      <c r="AW1917">
        <v>1102471</v>
      </c>
      <c r="AX1917">
        <v>103</v>
      </c>
      <c r="AY1917">
        <v>104</v>
      </c>
      <c r="AZ1917" t="s">
        <v>526</v>
      </c>
      <c r="BA1917" t="s">
        <v>526</v>
      </c>
      <c r="BB1917" t="s">
        <v>526</v>
      </c>
    </row>
    <row r="1918" spans="1:54" x14ac:dyDescent="0.25">
      <c r="A1918">
        <v>1984</v>
      </c>
      <c r="B1918" t="s">
        <v>410</v>
      </c>
      <c r="C1918" t="s">
        <v>576</v>
      </c>
      <c r="D1918" t="s">
        <v>576</v>
      </c>
      <c r="E1918" t="str">
        <f>VLOOKUP(D1918,TeamsFranchises!$A$2:$B$121,2,FALSE)</f>
        <v>Toronto Blue Jays</v>
      </c>
      <c r="F1918" t="s">
        <v>37</v>
      </c>
      <c r="G1918">
        <v>2</v>
      </c>
      <c r="H1918">
        <v>163</v>
      </c>
      <c r="I1918">
        <v>81</v>
      </c>
      <c r="J1918">
        <v>89</v>
      </c>
      <c r="K1918">
        <v>73</v>
      </c>
      <c r="L1918" t="s">
        <v>51</v>
      </c>
      <c r="N1918">
        <f t="shared" si="116"/>
        <v>0</v>
      </c>
      <c r="O1918" t="s">
        <v>51</v>
      </c>
      <c r="P1918">
        <f t="shared" si="117"/>
        <v>0</v>
      </c>
      <c r="Q1918" t="s">
        <v>51</v>
      </c>
      <c r="R1918">
        <f t="shared" si="118"/>
        <v>1</v>
      </c>
      <c r="S1918">
        <f t="shared" si="119"/>
        <v>0</v>
      </c>
      <c r="T1918" t="str">
        <f>IF('Teams-Start'!A1918&gt;=1903,"Y","N")</f>
        <v>Y</v>
      </c>
      <c r="U1918">
        <v>750</v>
      </c>
      <c r="V1918">
        <v>5687</v>
      </c>
      <c r="W1918">
        <v>1555</v>
      </c>
      <c r="X1918">
        <v>275</v>
      </c>
      <c r="Y1918">
        <v>68</v>
      </c>
      <c r="Z1918">
        <v>143</v>
      </c>
      <c r="AA1918">
        <v>460</v>
      </c>
      <c r="AB1918">
        <v>816</v>
      </c>
      <c r="AC1918">
        <v>193</v>
      </c>
      <c r="AD1918">
        <v>67</v>
      </c>
      <c r="AE1918">
        <v>52</v>
      </c>
      <c r="AF1918">
        <v>49</v>
      </c>
      <c r="AG1918">
        <v>696</v>
      </c>
      <c r="AH1918">
        <v>628</v>
      </c>
      <c r="AI1918">
        <v>3.86</v>
      </c>
      <c r="AJ1918">
        <v>34</v>
      </c>
      <c r="AK1918">
        <v>10</v>
      </c>
      <c r="AL1918">
        <v>33</v>
      </c>
      <c r="AM1918">
        <v>4392</v>
      </c>
      <c r="AN1918">
        <v>1433</v>
      </c>
      <c r="AO1918">
        <v>140</v>
      </c>
      <c r="AP1918">
        <v>528</v>
      </c>
      <c r="AQ1918">
        <v>875</v>
      </c>
      <c r="AR1918">
        <v>123</v>
      </c>
      <c r="AS1918">
        <v>166</v>
      </c>
      <c r="AT1918">
        <v>0.98</v>
      </c>
      <c r="AU1918" t="s">
        <v>577</v>
      </c>
      <c r="AV1918" t="s">
        <v>578</v>
      </c>
      <c r="AW1918">
        <v>2110009</v>
      </c>
      <c r="AX1918">
        <v>104</v>
      </c>
      <c r="AY1918">
        <v>103</v>
      </c>
      <c r="AZ1918" t="s">
        <v>576</v>
      </c>
      <c r="BA1918" t="s">
        <v>576</v>
      </c>
      <c r="BB1918" t="s">
        <v>576</v>
      </c>
    </row>
    <row r="1919" spans="1:54" x14ac:dyDescent="0.25">
      <c r="A1919">
        <v>1985</v>
      </c>
      <c r="B1919" t="s">
        <v>157</v>
      </c>
      <c r="C1919" t="s">
        <v>159</v>
      </c>
      <c r="D1919" t="s">
        <v>159</v>
      </c>
      <c r="E1919" t="str">
        <f>VLOOKUP(D1919,TeamsFranchises!$A$2:$B$121,2,FALSE)</f>
        <v>Atlanta Braves</v>
      </c>
      <c r="F1919" t="s">
        <v>8</v>
      </c>
      <c r="G1919">
        <v>5</v>
      </c>
      <c r="H1919">
        <v>162</v>
      </c>
      <c r="I1919">
        <v>81</v>
      </c>
      <c r="J1919">
        <v>66</v>
      </c>
      <c r="K1919">
        <v>96</v>
      </c>
      <c r="L1919" t="s">
        <v>51</v>
      </c>
      <c r="N1919">
        <f t="shared" si="116"/>
        <v>0</v>
      </c>
      <c r="O1919" t="s">
        <v>51</v>
      </c>
      <c r="P1919">
        <f t="shared" si="117"/>
        <v>0</v>
      </c>
      <c r="Q1919" t="s">
        <v>51</v>
      </c>
      <c r="R1919">
        <f t="shared" si="118"/>
        <v>1</v>
      </c>
      <c r="S1919">
        <f t="shared" si="119"/>
        <v>0</v>
      </c>
      <c r="T1919" t="str">
        <f>IF('Teams-Start'!A1919&gt;=1903,"Y","N")</f>
        <v>Y</v>
      </c>
      <c r="U1919">
        <v>632</v>
      </c>
      <c r="V1919">
        <v>5526</v>
      </c>
      <c r="W1919">
        <v>1359</v>
      </c>
      <c r="X1919">
        <v>213</v>
      </c>
      <c r="Y1919">
        <v>28</v>
      </c>
      <c r="Z1919">
        <v>126</v>
      </c>
      <c r="AA1919">
        <v>553</v>
      </c>
      <c r="AB1919">
        <v>849</v>
      </c>
      <c r="AC1919">
        <v>72</v>
      </c>
      <c r="AD1919">
        <v>52</v>
      </c>
      <c r="AE1919">
        <v>22</v>
      </c>
      <c r="AF1919">
        <v>41</v>
      </c>
      <c r="AG1919">
        <v>781</v>
      </c>
      <c r="AH1919">
        <v>679</v>
      </c>
      <c r="AI1919">
        <v>4.1900000000000004</v>
      </c>
      <c r="AJ1919">
        <v>9</v>
      </c>
      <c r="AK1919">
        <v>9</v>
      </c>
      <c r="AL1919">
        <v>29</v>
      </c>
      <c r="AM1919">
        <v>4372</v>
      </c>
      <c r="AN1919">
        <v>1512</v>
      </c>
      <c r="AO1919">
        <v>134</v>
      </c>
      <c r="AP1919">
        <v>642</v>
      </c>
      <c r="AQ1919">
        <v>776</v>
      </c>
      <c r="AR1919">
        <v>159</v>
      </c>
      <c r="AS1919">
        <v>197</v>
      </c>
      <c r="AT1919">
        <v>0.97599999999999998</v>
      </c>
      <c r="AU1919" t="s">
        <v>541</v>
      </c>
      <c r="AV1919" t="s">
        <v>542</v>
      </c>
      <c r="AW1919">
        <v>1350137</v>
      </c>
      <c r="AX1919">
        <v>105</v>
      </c>
      <c r="AY1919">
        <v>106</v>
      </c>
      <c r="AZ1919" t="s">
        <v>159</v>
      </c>
      <c r="BA1919" t="s">
        <v>159</v>
      </c>
      <c r="BB1919" t="s">
        <v>159</v>
      </c>
    </row>
    <row r="1920" spans="1:54" x14ac:dyDescent="0.25">
      <c r="A1920">
        <v>1985</v>
      </c>
      <c r="B1920" t="s">
        <v>410</v>
      </c>
      <c r="C1920" t="s">
        <v>95</v>
      </c>
      <c r="D1920" t="s">
        <v>95</v>
      </c>
      <c r="E1920" t="str">
        <f>VLOOKUP(D1920,TeamsFranchises!$A$2:$B$121,2,FALSE)</f>
        <v>Baltimore Orioles</v>
      </c>
      <c r="F1920" t="s">
        <v>37</v>
      </c>
      <c r="G1920">
        <v>4</v>
      </c>
      <c r="H1920">
        <v>161</v>
      </c>
      <c r="I1920">
        <v>81</v>
      </c>
      <c r="J1920">
        <v>83</v>
      </c>
      <c r="K1920">
        <v>78</v>
      </c>
      <c r="L1920" t="s">
        <v>51</v>
      </c>
      <c r="N1920">
        <f t="shared" si="116"/>
        <v>0</v>
      </c>
      <c r="O1920" t="s">
        <v>51</v>
      </c>
      <c r="P1920">
        <f t="shared" si="117"/>
        <v>0</v>
      </c>
      <c r="Q1920" t="s">
        <v>51</v>
      </c>
      <c r="R1920">
        <f t="shared" si="118"/>
        <v>1</v>
      </c>
      <c r="S1920">
        <f t="shared" si="119"/>
        <v>0</v>
      </c>
      <c r="T1920" t="str">
        <f>IF('Teams-Start'!A1920&gt;=1903,"Y","N")</f>
        <v>Y</v>
      </c>
      <c r="U1920">
        <v>818</v>
      </c>
      <c r="V1920">
        <v>5517</v>
      </c>
      <c r="W1920">
        <v>1451</v>
      </c>
      <c r="X1920">
        <v>234</v>
      </c>
      <c r="Y1920">
        <v>22</v>
      </c>
      <c r="Z1920">
        <v>214</v>
      </c>
      <c r="AA1920">
        <v>604</v>
      </c>
      <c r="AB1920">
        <v>908</v>
      </c>
      <c r="AC1920">
        <v>69</v>
      </c>
      <c r="AD1920">
        <v>43</v>
      </c>
      <c r="AE1920">
        <v>19</v>
      </c>
      <c r="AF1920">
        <v>40</v>
      </c>
      <c r="AG1920">
        <v>764</v>
      </c>
      <c r="AH1920">
        <v>694</v>
      </c>
      <c r="AI1920">
        <v>4.38</v>
      </c>
      <c r="AJ1920">
        <v>32</v>
      </c>
      <c r="AK1920">
        <v>6</v>
      </c>
      <c r="AL1920">
        <v>33</v>
      </c>
      <c r="AM1920">
        <v>4282</v>
      </c>
      <c r="AN1920">
        <v>1480</v>
      </c>
      <c r="AO1920">
        <v>160</v>
      </c>
      <c r="AP1920">
        <v>568</v>
      </c>
      <c r="AQ1920">
        <v>793</v>
      </c>
      <c r="AR1920">
        <v>129</v>
      </c>
      <c r="AS1920">
        <v>168</v>
      </c>
      <c r="AT1920">
        <v>0.97899999999999998</v>
      </c>
      <c r="AU1920" t="s">
        <v>218</v>
      </c>
      <c r="AV1920" t="s">
        <v>504</v>
      </c>
      <c r="AW1920">
        <v>2132387</v>
      </c>
      <c r="AX1920">
        <v>97</v>
      </c>
      <c r="AY1920">
        <v>97</v>
      </c>
      <c r="AZ1920" t="s">
        <v>95</v>
      </c>
      <c r="BA1920" t="s">
        <v>95</v>
      </c>
      <c r="BB1920" t="s">
        <v>95</v>
      </c>
    </row>
    <row r="1921" spans="1:54" x14ac:dyDescent="0.25">
      <c r="A1921">
        <v>1985</v>
      </c>
      <c r="B1921" t="s">
        <v>410</v>
      </c>
      <c r="C1921" t="s">
        <v>54</v>
      </c>
      <c r="D1921" t="s">
        <v>54</v>
      </c>
      <c r="E1921" t="str">
        <f>VLOOKUP(D1921,TeamsFranchises!$A$2:$B$121,2,FALSE)</f>
        <v>Boston Red Sox</v>
      </c>
      <c r="F1921" t="s">
        <v>37</v>
      </c>
      <c r="G1921">
        <v>5</v>
      </c>
      <c r="H1921">
        <v>163</v>
      </c>
      <c r="I1921">
        <v>81</v>
      </c>
      <c r="J1921">
        <v>81</v>
      </c>
      <c r="K1921">
        <v>81</v>
      </c>
      <c r="L1921" t="s">
        <v>51</v>
      </c>
      <c r="N1921">
        <f t="shared" si="116"/>
        <v>0</v>
      </c>
      <c r="O1921" t="s">
        <v>51</v>
      </c>
      <c r="P1921">
        <f t="shared" si="117"/>
        <v>0</v>
      </c>
      <c r="Q1921" t="s">
        <v>51</v>
      </c>
      <c r="R1921">
        <f t="shared" si="118"/>
        <v>1</v>
      </c>
      <c r="S1921">
        <f t="shared" si="119"/>
        <v>0</v>
      </c>
      <c r="T1921" t="str">
        <f>IF('Teams-Start'!A1921&gt;=1903,"Y","N")</f>
        <v>Y</v>
      </c>
      <c r="U1921">
        <v>800</v>
      </c>
      <c r="V1921">
        <v>5720</v>
      </c>
      <c r="W1921">
        <v>1615</v>
      </c>
      <c r="X1921">
        <v>292</v>
      </c>
      <c r="Y1921">
        <v>31</v>
      </c>
      <c r="Z1921">
        <v>162</v>
      </c>
      <c r="AA1921">
        <v>562</v>
      </c>
      <c r="AB1921">
        <v>816</v>
      </c>
      <c r="AC1921">
        <v>66</v>
      </c>
      <c r="AD1921">
        <v>27</v>
      </c>
      <c r="AE1921">
        <v>30</v>
      </c>
      <c r="AF1921">
        <v>57</v>
      </c>
      <c r="AG1921">
        <v>720</v>
      </c>
      <c r="AH1921">
        <v>659</v>
      </c>
      <c r="AI1921">
        <v>4.0599999999999996</v>
      </c>
      <c r="AJ1921">
        <v>35</v>
      </c>
      <c r="AK1921">
        <v>8</v>
      </c>
      <c r="AL1921">
        <v>29</v>
      </c>
      <c r="AM1921">
        <v>4384</v>
      </c>
      <c r="AN1921">
        <v>1487</v>
      </c>
      <c r="AO1921">
        <v>130</v>
      </c>
      <c r="AP1921">
        <v>540</v>
      </c>
      <c r="AQ1921">
        <v>913</v>
      </c>
      <c r="AR1921">
        <v>145</v>
      </c>
      <c r="AS1921">
        <v>161</v>
      </c>
      <c r="AT1921">
        <v>0.97699999999999998</v>
      </c>
      <c r="AU1921" t="s">
        <v>441</v>
      </c>
      <c r="AV1921" t="s">
        <v>493</v>
      </c>
      <c r="AW1921">
        <v>1786633</v>
      </c>
      <c r="AX1921">
        <v>104</v>
      </c>
      <c r="AY1921">
        <v>104</v>
      </c>
      <c r="AZ1921" t="s">
        <v>54</v>
      </c>
      <c r="BA1921" t="s">
        <v>54</v>
      </c>
      <c r="BB1921" t="s">
        <v>54</v>
      </c>
    </row>
    <row r="1922" spans="1:54" x14ac:dyDescent="0.25">
      <c r="A1922">
        <v>1985</v>
      </c>
      <c r="B1922" t="s">
        <v>410</v>
      </c>
      <c r="C1922" t="s">
        <v>537</v>
      </c>
      <c r="D1922" t="s">
        <v>520</v>
      </c>
      <c r="E1922" t="str">
        <f>VLOOKUP(D1922,TeamsFranchises!$A$2:$B$121,2,FALSE)</f>
        <v>Los Angeles Angels of Anaheim</v>
      </c>
      <c r="F1922" t="s">
        <v>8</v>
      </c>
      <c r="G1922">
        <v>2</v>
      </c>
      <c r="H1922">
        <v>162</v>
      </c>
      <c r="I1922">
        <v>79</v>
      </c>
      <c r="J1922">
        <v>90</v>
      </c>
      <c r="K1922">
        <v>72</v>
      </c>
      <c r="L1922" t="s">
        <v>51</v>
      </c>
      <c r="N1922">
        <f t="shared" si="116"/>
        <v>0</v>
      </c>
      <c r="O1922" t="s">
        <v>51</v>
      </c>
      <c r="P1922">
        <f t="shared" si="117"/>
        <v>0</v>
      </c>
      <c r="Q1922" t="s">
        <v>51</v>
      </c>
      <c r="R1922">
        <f t="shared" si="118"/>
        <v>1</v>
      </c>
      <c r="S1922">
        <f t="shared" si="119"/>
        <v>0</v>
      </c>
      <c r="T1922" t="str">
        <f>IF('Teams-Start'!A1922&gt;=1903,"Y","N")</f>
        <v>Y</v>
      </c>
      <c r="U1922">
        <v>732</v>
      </c>
      <c r="V1922">
        <v>5442</v>
      </c>
      <c r="W1922">
        <v>1364</v>
      </c>
      <c r="X1922">
        <v>215</v>
      </c>
      <c r="Y1922">
        <v>31</v>
      </c>
      <c r="Z1922">
        <v>153</v>
      </c>
      <c r="AA1922">
        <v>648</v>
      </c>
      <c r="AB1922">
        <v>902</v>
      </c>
      <c r="AC1922">
        <v>106</v>
      </c>
      <c r="AD1922">
        <v>51</v>
      </c>
      <c r="AE1922">
        <v>39</v>
      </c>
      <c r="AF1922">
        <v>35</v>
      </c>
      <c r="AG1922">
        <v>703</v>
      </c>
      <c r="AH1922">
        <v>633</v>
      </c>
      <c r="AI1922">
        <v>3.91</v>
      </c>
      <c r="AJ1922">
        <v>22</v>
      </c>
      <c r="AK1922">
        <v>8</v>
      </c>
      <c r="AL1922">
        <v>41</v>
      </c>
      <c r="AM1922">
        <v>4372</v>
      </c>
      <c r="AN1922">
        <v>1453</v>
      </c>
      <c r="AO1922">
        <v>171</v>
      </c>
      <c r="AP1922">
        <v>514</v>
      </c>
      <c r="AQ1922">
        <v>767</v>
      </c>
      <c r="AR1922">
        <v>112</v>
      </c>
      <c r="AS1922">
        <v>202</v>
      </c>
      <c r="AT1922">
        <v>0.98199999999999998</v>
      </c>
      <c r="AU1922" t="s">
        <v>538</v>
      </c>
      <c r="AV1922" t="s">
        <v>543</v>
      </c>
      <c r="AW1922">
        <v>2567427</v>
      </c>
      <c r="AX1922">
        <v>100</v>
      </c>
      <c r="AY1922">
        <v>100</v>
      </c>
      <c r="AZ1922" t="s">
        <v>537</v>
      </c>
      <c r="BA1922" t="s">
        <v>537</v>
      </c>
      <c r="BB1922" t="s">
        <v>537</v>
      </c>
    </row>
    <row r="1923" spans="1:54" x14ac:dyDescent="0.25">
      <c r="A1923">
        <v>1985</v>
      </c>
      <c r="B1923" t="s">
        <v>410</v>
      </c>
      <c r="C1923" t="s">
        <v>415</v>
      </c>
      <c r="D1923" t="s">
        <v>416</v>
      </c>
      <c r="E1923" t="str">
        <f>VLOOKUP(D1923,TeamsFranchises!$A$2:$B$121,2,FALSE)</f>
        <v>Chicago White Sox</v>
      </c>
      <c r="F1923" t="s">
        <v>8</v>
      </c>
      <c r="G1923">
        <v>3</v>
      </c>
      <c r="H1923">
        <v>163</v>
      </c>
      <c r="I1923">
        <v>81</v>
      </c>
      <c r="J1923">
        <v>85</v>
      </c>
      <c r="K1923">
        <v>77</v>
      </c>
      <c r="L1923" t="s">
        <v>51</v>
      </c>
      <c r="N1923">
        <f t="shared" ref="N1923:N1986" si="120">IF(M1923="Y",1,0)</f>
        <v>0</v>
      </c>
      <c r="O1923" t="s">
        <v>51</v>
      </c>
      <c r="P1923">
        <f t="shared" ref="P1923:P1986" si="121">IF(O1923="Y",1,0)</f>
        <v>0</v>
      </c>
      <c r="Q1923" t="s">
        <v>51</v>
      </c>
      <c r="R1923">
        <f t="shared" ref="R1923:R1986" si="122">IF(Q1923="N",1,0)</f>
        <v>1</v>
      </c>
      <c r="S1923">
        <f t="shared" ref="S1923:S1986" si="123">IF(Q1923="Y",1,0)</f>
        <v>0</v>
      </c>
      <c r="T1923" t="str">
        <f>IF('Teams-Start'!A1923&gt;=1903,"Y","N")</f>
        <v>Y</v>
      </c>
      <c r="U1923">
        <v>736</v>
      </c>
      <c r="V1923">
        <v>5470</v>
      </c>
      <c r="W1923">
        <v>1386</v>
      </c>
      <c r="X1923">
        <v>247</v>
      </c>
      <c r="Y1923">
        <v>37</v>
      </c>
      <c r="Z1923">
        <v>146</v>
      </c>
      <c r="AA1923">
        <v>471</v>
      </c>
      <c r="AB1923">
        <v>843</v>
      </c>
      <c r="AC1923">
        <v>108</v>
      </c>
      <c r="AD1923">
        <v>56</v>
      </c>
      <c r="AE1923">
        <v>43</v>
      </c>
      <c r="AF1923">
        <v>45</v>
      </c>
      <c r="AG1923">
        <v>720</v>
      </c>
      <c r="AH1923">
        <v>656</v>
      </c>
      <c r="AI1923">
        <v>4.07</v>
      </c>
      <c r="AJ1923">
        <v>20</v>
      </c>
      <c r="AK1923">
        <v>8</v>
      </c>
      <c r="AL1923">
        <v>39</v>
      </c>
      <c r="AM1923">
        <v>4355</v>
      </c>
      <c r="AN1923">
        <v>1411</v>
      </c>
      <c r="AO1923">
        <v>161</v>
      </c>
      <c r="AP1923">
        <v>569</v>
      </c>
      <c r="AQ1923">
        <v>1023</v>
      </c>
      <c r="AR1923">
        <v>111</v>
      </c>
      <c r="AS1923">
        <v>152</v>
      </c>
      <c r="AT1923">
        <v>0.98199999999999998</v>
      </c>
      <c r="AU1923" t="s">
        <v>417</v>
      </c>
      <c r="AV1923" t="s">
        <v>450</v>
      </c>
      <c r="AW1923">
        <v>1669888</v>
      </c>
      <c r="AX1923">
        <v>104</v>
      </c>
      <c r="AY1923">
        <v>104</v>
      </c>
      <c r="AZ1923" t="s">
        <v>416</v>
      </c>
      <c r="BA1923" t="s">
        <v>415</v>
      </c>
      <c r="BB1923" t="s">
        <v>415</v>
      </c>
    </row>
    <row r="1924" spans="1:54" x14ac:dyDescent="0.25">
      <c r="A1924">
        <v>1985</v>
      </c>
      <c r="B1924" t="s">
        <v>157</v>
      </c>
      <c r="C1924" t="s">
        <v>161</v>
      </c>
      <c r="D1924" t="s">
        <v>162</v>
      </c>
      <c r="E1924" t="str">
        <f>VLOOKUP(D1924,TeamsFranchises!$A$2:$B$121,2,FALSE)</f>
        <v>Chicago Cubs</v>
      </c>
      <c r="F1924" t="s">
        <v>37</v>
      </c>
      <c r="G1924">
        <v>4</v>
      </c>
      <c r="H1924">
        <v>162</v>
      </c>
      <c r="I1924">
        <v>81</v>
      </c>
      <c r="J1924">
        <v>77</v>
      </c>
      <c r="K1924">
        <v>84</v>
      </c>
      <c r="L1924" t="s">
        <v>51</v>
      </c>
      <c r="N1924">
        <f t="shared" si="120"/>
        <v>0</v>
      </c>
      <c r="O1924" t="s">
        <v>51</v>
      </c>
      <c r="P1924">
        <f t="shared" si="121"/>
        <v>0</v>
      </c>
      <c r="Q1924" t="s">
        <v>51</v>
      </c>
      <c r="R1924">
        <f t="shared" si="122"/>
        <v>1</v>
      </c>
      <c r="S1924">
        <f t="shared" si="123"/>
        <v>0</v>
      </c>
      <c r="T1924" t="str">
        <f>IF('Teams-Start'!A1924&gt;=1903,"Y","N")</f>
        <v>Y</v>
      </c>
      <c r="U1924">
        <v>686</v>
      </c>
      <c r="V1924">
        <v>5492</v>
      </c>
      <c r="W1924">
        <v>1397</v>
      </c>
      <c r="X1924">
        <v>239</v>
      </c>
      <c r="Y1924">
        <v>28</v>
      </c>
      <c r="Z1924">
        <v>150</v>
      </c>
      <c r="AA1924">
        <v>562</v>
      </c>
      <c r="AB1924">
        <v>937</v>
      </c>
      <c r="AC1924">
        <v>182</v>
      </c>
      <c r="AD1924">
        <v>49</v>
      </c>
      <c r="AE1924">
        <v>18</v>
      </c>
      <c r="AF1924">
        <v>39</v>
      </c>
      <c r="AG1924">
        <v>729</v>
      </c>
      <c r="AH1924">
        <v>666</v>
      </c>
      <c r="AI1924">
        <v>4.16</v>
      </c>
      <c r="AJ1924">
        <v>20</v>
      </c>
      <c r="AK1924">
        <v>8</v>
      </c>
      <c r="AL1924">
        <v>42</v>
      </c>
      <c r="AM1924">
        <v>4327</v>
      </c>
      <c r="AN1924">
        <v>1492</v>
      </c>
      <c r="AO1924">
        <v>156</v>
      </c>
      <c r="AP1924">
        <v>519</v>
      </c>
      <c r="AQ1924">
        <v>820</v>
      </c>
      <c r="AR1924">
        <v>134</v>
      </c>
      <c r="AS1924">
        <v>150</v>
      </c>
      <c r="AT1924">
        <v>0.97899999999999998</v>
      </c>
      <c r="AU1924" t="s">
        <v>434</v>
      </c>
      <c r="AV1924" t="s">
        <v>473</v>
      </c>
      <c r="AW1924">
        <v>2161534</v>
      </c>
      <c r="AX1924">
        <v>110</v>
      </c>
      <c r="AY1924">
        <v>110</v>
      </c>
      <c r="AZ1924" t="s">
        <v>162</v>
      </c>
      <c r="BA1924" t="s">
        <v>161</v>
      </c>
      <c r="BB1924" t="s">
        <v>161</v>
      </c>
    </row>
    <row r="1925" spans="1:54" x14ac:dyDescent="0.25">
      <c r="A1925">
        <v>1985</v>
      </c>
      <c r="B1925" t="s">
        <v>157</v>
      </c>
      <c r="C1925" t="s">
        <v>167</v>
      </c>
      <c r="D1925" t="s">
        <v>167</v>
      </c>
      <c r="E1925" t="str">
        <f>VLOOKUP(D1925,TeamsFranchises!$A$2:$B$121,2,FALSE)</f>
        <v>Cincinnati Reds</v>
      </c>
      <c r="F1925" t="s">
        <v>8</v>
      </c>
      <c r="G1925">
        <v>2</v>
      </c>
      <c r="H1925">
        <v>162</v>
      </c>
      <c r="I1925">
        <v>81</v>
      </c>
      <c r="J1925">
        <v>89</v>
      </c>
      <c r="K1925">
        <v>72</v>
      </c>
      <c r="L1925" t="s">
        <v>51</v>
      </c>
      <c r="N1925">
        <f t="shared" si="120"/>
        <v>0</v>
      </c>
      <c r="O1925" t="s">
        <v>51</v>
      </c>
      <c r="P1925">
        <f t="shared" si="121"/>
        <v>0</v>
      </c>
      <c r="Q1925" t="s">
        <v>51</v>
      </c>
      <c r="R1925">
        <f t="shared" si="122"/>
        <v>1</v>
      </c>
      <c r="S1925">
        <f t="shared" si="123"/>
        <v>0</v>
      </c>
      <c r="T1925" t="str">
        <f>IF('Teams-Start'!A1925&gt;=1903,"Y","N")</f>
        <v>Y</v>
      </c>
      <c r="U1925">
        <v>677</v>
      </c>
      <c r="V1925">
        <v>5431</v>
      </c>
      <c r="W1925">
        <v>1385</v>
      </c>
      <c r="X1925">
        <v>249</v>
      </c>
      <c r="Y1925">
        <v>34</v>
      </c>
      <c r="Z1925">
        <v>114</v>
      </c>
      <c r="AA1925">
        <v>576</v>
      </c>
      <c r="AB1925">
        <v>856</v>
      </c>
      <c r="AC1925">
        <v>159</v>
      </c>
      <c r="AD1925">
        <v>70</v>
      </c>
      <c r="AE1925">
        <v>23</v>
      </c>
      <c r="AF1925">
        <v>41</v>
      </c>
      <c r="AG1925">
        <v>666</v>
      </c>
      <c r="AH1925">
        <v>598</v>
      </c>
      <c r="AI1925">
        <v>3.71</v>
      </c>
      <c r="AJ1925">
        <v>24</v>
      </c>
      <c r="AK1925">
        <v>11</v>
      </c>
      <c r="AL1925">
        <v>45</v>
      </c>
      <c r="AM1925">
        <v>4354</v>
      </c>
      <c r="AN1925">
        <v>1347</v>
      </c>
      <c r="AO1925">
        <v>131</v>
      </c>
      <c r="AP1925">
        <v>535</v>
      </c>
      <c r="AQ1925">
        <v>910</v>
      </c>
      <c r="AR1925">
        <v>122</v>
      </c>
      <c r="AS1925">
        <v>142</v>
      </c>
      <c r="AT1925">
        <v>0.98</v>
      </c>
      <c r="AU1925" t="s">
        <v>165</v>
      </c>
      <c r="AV1925" t="s">
        <v>565</v>
      </c>
      <c r="AW1925">
        <v>1834619</v>
      </c>
      <c r="AX1925">
        <v>104</v>
      </c>
      <c r="AY1925">
        <v>105</v>
      </c>
      <c r="AZ1925" t="s">
        <v>167</v>
      </c>
      <c r="BA1925" t="s">
        <v>167</v>
      </c>
      <c r="BB1925" t="s">
        <v>167</v>
      </c>
    </row>
    <row r="1926" spans="1:54" x14ac:dyDescent="0.25">
      <c r="A1926">
        <v>1985</v>
      </c>
      <c r="B1926" t="s">
        <v>410</v>
      </c>
      <c r="C1926" t="s">
        <v>64</v>
      </c>
      <c r="D1926" t="s">
        <v>64</v>
      </c>
      <c r="E1926" t="str">
        <f>VLOOKUP(D1926,TeamsFranchises!$A$2:$B$121,2,FALSE)</f>
        <v>Cleveland Indians</v>
      </c>
      <c r="F1926" t="s">
        <v>37</v>
      </c>
      <c r="G1926">
        <v>7</v>
      </c>
      <c r="H1926">
        <v>162</v>
      </c>
      <c r="I1926">
        <v>81</v>
      </c>
      <c r="J1926">
        <v>60</v>
      </c>
      <c r="K1926">
        <v>102</v>
      </c>
      <c r="L1926" t="s">
        <v>51</v>
      </c>
      <c r="N1926">
        <f t="shared" si="120"/>
        <v>0</v>
      </c>
      <c r="O1926" t="s">
        <v>51</v>
      </c>
      <c r="P1926">
        <f t="shared" si="121"/>
        <v>0</v>
      </c>
      <c r="Q1926" t="s">
        <v>51</v>
      </c>
      <c r="R1926">
        <f t="shared" si="122"/>
        <v>1</v>
      </c>
      <c r="S1926">
        <f t="shared" si="123"/>
        <v>0</v>
      </c>
      <c r="T1926" t="str">
        <f>IF('Teams-Start'!A1926&gt;=1903,"Y","N")</f>
        <v>Y</v>
      </c>
      <c r="U1926">
        <v>729</v>
      </c>
      <c r="V1926">
        <v>5527</v>
      </c>
      <c r="W1926">
        <v>1465</v>
      </c>
      <c r="X1926">
        <v>254</v>
      </c>
      <c r="Y1926">
        <v>31</v>
      </c>
      <c r="Z1926">
        <v>116</v>
      </c>
      <c r="AA1926">
        <v>492</v>
      </c>
      <c r="AB1926">
        <v>817</v>
      </c>
      <c r="AC1926">
        <v>132</v>
      </c>
      <c r="AD1926">
        <v>72</v>
      </c>
      <c r="AE1926">
        <v>15</v>
      </c>
      <c r="AF1926">
        <v>48</v>
      </c>
      <c r="AG1926">
        <v>861</v>
      </c>
      <c r="AH1926">
        <v>776</v>
      </c>
      <c r="AI1926">
        <v>4.91</v>
      </c>
      <c r="AJ1926">
        <v>24</v>
      </c>
      <c r="AK1926">
        <v>7</v>
      </c>
      <c r="AL1926">
        <v>28</v>
      </c>
      <c r="AM1926">
        <v>4263</v>
      </c>
      <c r="AN1926">
        <v>1556</v>
      </c>
      <c r="AO1926">
        <v>170</v>
      </c>
      <c r="AP1926">
        <v>547</v>
      </c>
      <c r="AQ1926">
        <v>702</v>
      </c>
      <c r="AR1926">
        <v>141</v>
      </c>
      <c r="AS1926">
        <v>161</v>
      </c>
      <c r="AT1926">
        <v>0.97699999999999998</v>
      </c>
      <c r="AU1926" t="s">
        <v>487</v>
      </c>
      <c r="AV1926" t="s">
        <v>498</v>
      </c>
      <c r="AW1926">
        <v>655181</v>
      </c>
      <c r="AX1926">
        <v>99</v>
      </c>
      <c r="AY1926">
        <v>100</v>
      </c>
      <c r="AZ1926" t="s">
        <v>64</v>
      </c>
      <c r="BA1926" t="s">
        <v>64</v>
      </c>
      <c r="BB1926" t="s">
        <v>64</v>
      </c>
    </row>
    <row r="1927" spans="1:54" x14ac:dyDescent="0.25">
      <c r="A1927">
        <v>1985</v>
      </c>
      <c r="B1927" t="s">
        <v>410</v>
      </c>
      <c r="C1927" t="s">
        <v>419</v>
      </c>
      <c r="D1927" t="s">
        <v>419</v>
      </c>
      <c r="E1927" t="str">
        <f>VLOOKUP(D1927,TeamsFranchises!$A$2:$B$121,2,FALSE)</f>
        <v>Detroit Tigers</v>
      </c>
      <c r="F1927" t="s">
        <v>37</v>
      </c>
      <c r="G1927">
        <v>3</v>
      </c>
      <c r="H1927">
        <v>161</v>
      </c>
      <c r="I1927">
        <v>81</v>
      </c>
      <c r="J1927">
        <v>84</v>
      </c>
      <c r="K1927">
        <v>77</v>
      </c>
      <c r="L1927" t="s">
        <v>51</v>
      </c>
      <c r="N1927">
        <f t="shared" si="120"/>
        <v>0</v>
      </c>
      <c r="O1927" t="s">
        <v>51</v>
      </c>
      <c r="P1927">
        <f t="shared" si="121"/>
        <v>0</v>
      </c>
      <c r="Q1927" t="s">
        <v>51</v>
      </c>
      <c r="R1927">
        <f t="shared" si="122"/>
        <v>1</v>
      </c>
      <c r="S1927">
        <f t="shared" si="123"/>
        <v>0</v>
      </c>
      <c r="T1927" t="str">
        <f>IF('Teams-Start'!A1927&gt;=1903,"Y","N")</f>
        <v>Y</v>
      </c>
      <c r="U1927">
        <v>729</v>
      </c>
      <c r="V1927">
        <v>5575</v>
      </c>
      <c r="W1927">
        <v>1413</v>
      </c>
      <c r="X1927">
        <v>254</v>
      </c>
      <c r="Y1927">
        <v>45</v>
      </c>
      <c r="Z1927">
        <v>202</v>
      </c>
      <c r="AA1927">
        <v>526</v>
      </c>
      <c r="AB1927">
        <v>926</v>
      </c>
      <c r="AC1927">
        <v>75</v>
      </c>
      <c r="AD1927">
        <v>41</v>
      </c>
      <c r="AE1927">
        <v>27</v>
      </c>
      <c r="AF1927">
        <v>53</v>
      </c>
      <c r="AG1927">
        <v>688</v>
      </c>
      <c r="AH1927">
        <v>612</v>
      </c>
      <c r="AI1927">
        <v>3.78</v>
      </c>
      <c r="AJ1927">
        <v>31</v>
      </c>
      <c r="AK1927">
        <v>11</v>
      </c>
      <c r="AL1927">
        <v>40</v>
      </c>
      <c r="AM1927">
        <v>4368</v>
      </c>
      <c r="AN1927">
        <v>1313</v>
      </c>
      <c r="AO1927">
        <v>141</v>
      </c>
      <c r="AP1927">
        <v>556</v>
      </c>
      <c r="AQ1927">
        <v>943</v>
      </c>
      <c r="AR1927">
        <v>143</v>
      </c>
      <c r="AS1927">
        <v>152</v>
      </c>
      <c r="AT1927">
        <v>0.97699999999999998</v>
      </c>
      <c r="AU1927" t="s">
        <v>420</v>
      </c>
      <c r="AV1927" t="s">
        <v>518</v>
      </c>
      <c r="AW1927">
        <v>2286609</v>
      </c>
      <c r="AX1927">
        <v>100</v>
      </c>
      <c r="AY1927">
        <v>98</v>
      </c>
      <c r="AZ1927" t="s">
        <v>419</v>
      </c>
      <c r="BA1927" t="s">
        <v>419</v>
      </c>
      <c r="BB1927" t="s">
        <v>419</v>
      </c>
    </row>
    <row r="1928" spans="1:54" x14ac:dyDescent="0.25">
      <c r="A1928">
        <v>1985</v>
      </c>
      <c r="B1928" t="s">
        <v>157</v>
      </c>
      <c r="C1928" t="s">
        <v>528</v>
      </c>
      <c r="D1928" t="s">
        <v>528</v>
      </c>
      <c r="E1928" t="str">
        <f>VLOOKUP(D1928,TeamsFranchises!$A$2:$B$121,2,FALSE)</f>
        <v>Houston Astros</v>
      </c>
      <c r="F1928" t="s">
        <v>8</v>
      </c>
      <c r="G1928">
        <v>3</v>
      </c>
      <c r="H1928">
        <v>162</v>
      </c>
      <c r="I1928">
        <v>81</v>
      </c>
      <c r="J1928">
        <v>83</v>
      </c>
      <c r="K1928">
        <v>79</v>
      </c>
      <c r="L1928" t="s">
        <v>51</v>
      </c>
      <c r="N1928">
        <f t="shared" si="120"/>
        <v>0</v>
      </c>
      <c r="O1928" t="s">
        <v>51</v>
      </c>
      <c r="P1928">
        <f t="shared" si="121"/>
        <v>0</v>
      </c>
      <c r="Q1928" t="s">
        <v>51</v>
      </c>
      <c r="R1928">
        <f t="shared" si="122"/>
        <v>1</v>
      </c>
      <c r="S1928">
        <f t="shared" si="123"/>
        <v>0</v>
      </c>
      <c r="T1928" t="str">
        <f>IF('Teams-Start'!A1928&gt;=1903,"Y","N")</f>
        <v>Y</v>
      </c>
      <c r="U1928">
        <v>706</v>
      </c>
      <c r="V1928">
        <v>5582</v>
      </c>
      <c r="W1928">
        <v>1457</v>
      </c>
      <c r="X1928">
        <v>261</v>
      </c>
      <c r="Y1928">
        <v>42</v>
      </c>
      <c r="Z1928">
        <v>121</v>
      </c>
      <c r="AA1928">
        <v>477</v>
      </c>
      <c r="AB1928">
        <v>873</v>
      </c>
      <c r="AC1928">
        <v>96</v>
      </c>
      <c r="AD1928">
        <v>56</v>
      </c>
      <c r="AE1928">
        <v>23</v>
      </c>
      <c r="AF1928">
        <v>44</v>
      </c>
      <c r="AG1928">
        <v>691</v>
      </c>
      <c r="AH1928">
        <v>593</v>
      </c>
      <c r="AI1928">
        <v>3.66</v>
      </c>
      <c r="AJ1928">
        <v>17</v>
      </c>
      <c r="AK1928">
        <v>9</v>
      </c>
      <c r="AL1928">
        <v>42</v>
      </c>
      <c r="AM1928">
        <v>4374</v>
      </c>
      <c r="AN1928">
        <v>1393</v>
      </c>
      <c r="AO1928">
        <v>119</v>
      </c>
      <c r="AP1928">
        <v>543</v>
      </c>
      <c r="AQ1928">
        <v>909</v>
      </c>
      <c r="AR1928">
        <v>152</v>
      </c>
      <c r="AS1928">
        <v>159</v>
      </c>
      <c r="AT1928">
        <v>0.97599999999999998</v>
      </c>
      <c r="AU1928" t="s">
        <v>539</v>
      </c>
      <c r="AV1928" t="s">
        <v>540</v>
      </c>
      <c r="AW1928">
        <v>1184314</v>
      </c>
      <c r="AX1928">
        <v>97</v>
      </c>
      <c r="AY1928">
        <v>96</v>
      </c>
      <c r="AZ1928" t="s">
        <v>528</v>
      </c>
      <c r="BA1928" t="s">
        <v>528</v>
      </c>
      <c r="BB1928" t="s">
        <v>528</v>
      </c>
    </row>
    <row r="1929" spans="1:54" x14ac:dyDescent="0.25">
      <c r="A1929">
        <v>1985</v>
      </c>
      <c r="B1929" t="s">
        <v>410</v>
      </c>
      <c r="C1929" t="s">
        <v>509</v>
      </c>
      <c r="D1929" t="s">
        <v>548</v>
      </c>
      <c r="E1929" t="str">
        <f>VLOOKUP(D1929,TeamsFranchises!$A$2:$B$121,2,FALSE)</f>
        <v>Kansas City Royals</v>
      </c>
      <c r="F1929" t="s">
        <v>8</v>
      </c>
      <c r="G1929">
        <v>1</v>
      </c>
      <c r="H1929">
        <v>162</v>
      </c>
      <c r="I1929">
        <v>82</v>
      </c>
      <c r="J1929">
        <v>91</v>
      </c>
      <c r="K1929">
        <v>71</v>
      </c>
      <c r="L1929" t="s">
        <v>76</v>
      </c>
      <c r="N1929">
        <f t="shared" si="120"/>
        <v>0</v>
      </c>
      <c r="O1929" t="s">
        <v>76</v>
      </c>
      <c r="P1929">
        <f t="shared" si="121"/>
        <v>1</v>
      </c>
      <c r="Q1929" t="s">
        <v>76</v>
      </c>
      <c r="R1929">
        <f t="shared" si="122"/>
        <v>0</v>
      </c>
      <c r="S1929">
        <f t="shared" si="123"/>
        <v>1</v>
      </c>
      <c r="T1929" t="str">
        <f>IF('Teams-Start'!A1929&gt;=1903,"Y","N")</f>
        <v>Y</v>
      </c>
      <c r="U1929">
        <v>687</v>
      </c>
      <c r="V1929">
        <v>5500</v>
      </c>
      <c r="W1929">
        <v>1384</v>
      </c>
      <c r="X1929">
        <v>261</v>
      </c>
      <c r="Y1929">
        <v>49</v>
      </c>
      <c r="Z1929">
        <v>154</v>
      </c>
      <c r="AA1929">
        <v>473</v>
      </c>
      <c r="AB1929">
        <v>840</v>
      </c>
      <c r="AC1929">
        <v>128</v>
      </c>
      <c r="AD1929">
        <v>48</v>
      </c>
      <c r="AE1929">
        <v>36</v>
      </c>
      <c r="AF1929">
        <v>41</v>
      </c>
      <c r="AG1929">
        <v>639</v>
      </c>
      <c r="AH1929">
        <v>566</v>
      </c>
      <c r="AI1929">
        <v>3.49</v>
      </c>
      <c r="AJ1929">
        <v>27</v>
      </c>
      <c r="AK1929">
        <v>11</v>
      </c>
      <c r="AL1929">
        <v>41</v>
      </c>
      <c r="AM1929">
        <v>4383</v>
      </c>
      <c r="AN1929">
        <v>1433</v>
      </c>
      <c r="AO1929">
        <v>103</v>
      </c>
      <c r="AP1929">
        <v>463</v>
      </c>
      <c r="AQ1929">
        <v>846</v>
      </c>
      <c r="AR1929">
        <v>127</v>
      </c>
      <c r="AS1929">
        <v>160</v>
      </c>
      <c r="AT1929">
        <v>0.98</v>
      </c>
      <c r="AU1929" t="s">
        <v>549</v>
      </c>
      <c r="AV1929" t="s">
        <v>570</v>
      </c>
      <c r="AW1929">
        <v>2162717</v>
      </c>
      <c r="AX1929">
        <v>100</v>
      </c>
      <c r="AY1929">
        <v>100</v>
      </c>
      <c r="AZ1929" t="s">
        <v>548</v>
      </c>
      <c r="BA1929" t="s">
        <v>509</v>
      </c>
      <c r="BB1929" t="s">
        <v>509</v>
      </c>
    </row>
    <row r="1930" spans="1:54" x14ac:dyDescent="0.25">
      <c r="A1930">
        <v>1985</v>
      </c>
      <c r="B1930" t="s">
        <v>157</v>
      </c>
      <c r="C1930" t="s">
        <v>511</v>
      </c>
      <c r="D1930" t="s">
        <v>260</v>
      </c>
      <c r="E1930" t="str">
        <f>VLOOKUP(D1930,TeamsFranchises!$A$2:$B$121,2,FALSE)</f>
        <v>Los Angeles Dodgers</v>
      </c>
      <c r="F1930" t="s">
        <v>8</v>
      </c>
      <c r="G1930">
        <v>1</v>
      </c>
      <c r="H1930">
        <v>162</v>
      </c>
      <c r="I1930">
        <v>81</v>
      </c>
      <c r="J1930">
        <v>95</v>
      </c>
      <c r="K1930">
        <v>67</v>
      </c>
      <c r="L1930" t="s">
        <v>76</v>
      </c>
      <c r="N1930">
        <f t="shared" si="120"/>
        <v>0</v>
      </c>
      <c r="O1930" t="s">
        <v>51</v>
      </c>
      <c r="P1930">
        <f t="shared" si="121"/>
        <v>0</v>
      </c>
      <c r="Q1930" t="s">
        <v>51</v>
      </c>
      <c r="R1930">
        <f t="shared" si="122"/>
        <v>1</v>
      </c>
      <c r="S1930">
        <f t="shared" si="123"/>
        <v>0</v>
      </c>
      <c r="T1930" t="str">
        <f>IF('Teams-Start'!A1930&gt;=1903,"Y","N")</f>
        <v>Y</v>
      </c>
      <c r="U1930">
        <v>682</v>
      </c>
      <c r="V1930">
        <v>5502</v>
      </c>
      <c r="W1930">
        <v>1434</v>
      </c>
      <c r="X1930">
        <v>226</v>
      </c>
      <c r="Y1930">
        <v>28</v>
      </c>
      <c r="Z1930">
        <v>129</v>
      </c>
      <c r="AA1930">
        <v>539</v>
      </c>
      <c r="AB1930">
        <v>846</v>
      </c>
      <c r="AC1930">
        <v>136</v>
      </c>
      <c r="AD1930">
        <v>58</v>
      </c>
      <c r="AE1930">
        <v>31</v>
      </c>
      <c r="AF1930">
        <v>46</v>
      </c>
      <c r="AG1930">
        <v>579</v>
      </c>
      <c r="AH1930">
        <v>482</v>
      </c>
      <c r="AI1930">
        <v>2.96</v>
      </c>
      <c r="AJ1930">
        <v>37</v>
      </c>
      <c r="AK1930">
        <v>21</v>
      </c>
      <c r="AL1930">
        <v>36</v>
      </c>
      <c r="AM1930">
        <v>4395</v>
      </c>
      <c r="AN1930">
        <v>1280</v>
      </c>
      <c r="AO1930">
        <v>102</v>
      </c>
      <c r="AP1930">
        <v>462</v>
      </c>
      <c r="AQ1930">
        <v>979</v>
      </c>
      <c r="AR1930">
        <v>166</v>
      </c>
      <c r="AS1930">
        <v>131</v>
      </c>
      <c r="AT1930">
        <v>0.97399999999999998</v>
      </c>
      <c r="AU1930" t="s">
        <v>512</v>
      </c>
      <c r="AV1930" t="s">
        <v>531</v>
      </c>
      <c r="AW1930">
        <v>3264593</v>
      </c>
      <c r="AX1930">
        <v>97</v>
      </c>
      <c r="AY1930">
        <v>96</v>
      </c>
      <c r="AZ1930" t="s">
        <v>260</v>
      </c>
      <c r="BA1930" t="s">
        <v>511</v>
      </c>
      <c r="BB1930" t="s">
        <v>511</v>
      </c>
    </row>
    <row r="1931" spans="1:54" x14ac:dyDescent="0.25">
      <c r="A1931">
        <v>1985</v>
      </c>
      <c r="B1931" t="s">
        <v>410</v>
      </c>
      <c r="C1931" t="s">
        <v>426</v>
      </c>
      <c r="D1931" t="s">
        <v>426</v>
      </c>
      <c r="E1931" t="str">
        <f>VLOOKUP(D1931,TeamsFranchises!$A$2:$B$121,2,FALSE)</f>
        <v>Minnesota Twins</v>
      </c>
      <c r="F1931" t="s">
        <v>8</v>
      </c>
      <c r="G1931">
        <v>4</v>
      </c>
      <c r="H1931">
        <v>162</v>
      </c>
      <c r="I1931">
        <v>84</v>
      </c>
      <c r="J1931">
        <v>77</v>
      </c>
      <c r="K1931">
        <v>85</v>
      </c>
      <c r="L1931" t="s">
        <v>51</v>
      </c>
      <c r="N1931">
        <f t="shared" si="120"/>
        <v>0</v>
      </c>
      <c r="O1931" t="s">
        <v>51</v>
      </c>
      <c r="P1931">
        <f t="shared" si="121"/>
        <v>0</v>
      </c>
      <c r="Q1931" t="s">
        <v>51</v>
      </c>
      <c r="R1931">
        <f t="shared" si="122"/>
        <v>1</v>
      </c>
      <c r="S1931">
        <f t="shared" si="123"/>
        <v>0</v>
      </c>
      <c r="T1931" t="str">
        <f>IF('Teams-Start'!A1931&gt;=1903,"Y","N")</f>
        <v>Y</v>
      </c>
      <c r="U1931">
        <v>705</v>
      </c>
      <c r="V1931">
        <v>5509</v>
      </c>
      <c r="W1931">
        <v>1453</v>
      </c>
      <c r="X1931">
        <v>282</v>
      </c>
      <c r="Y1931">
        <v>41</v>
      </c>
      <c r="Z1931">
        <v>141</v>
      </c>
      <c r="AA1931">
        <v>502</v>
      </c>
      <c r="AB1931">
        <v>779</v>
      </c>
      <c r="AC1931">
        <v>68</v>
      </c>
      <c r="AD1931">
        <v>44</v>
      </c>
      <c r="AE1931">
        <v>31</v>
      </c>
      <c r="AF1931">
        <v>47</v>
      </c>
      <c r="AG1931">
        <v>782</v>
      </c>
      <c r="AH1931">
        <v>710</v>
      </c>
      <c r="AI1931">
        <v>4.4800000000000004</v>
      </c>
      <c r="AJ1931">
        <v>41</v>
      </c>
      <c r="AK1931">
        <v>7</v>
      </c>
      <c r="AL1931">
        <v>34</v>
      </c>
      <c r="AM1931">
        <v>4279</v>
      </c>
      <c r="AN1931">
        <v>1468</v>
      </c>
      <c r="AO1931">
        <v>164</v>
      </c>
      <c r="AP1931">
        <v>462</v>
      </c>
      <c r="AQ1931">
        <v>767</v>
      </c>
      <c r="AR1931">
        <v>120</v>
      </c>
      <c r="AS1931">
        <v>139</v>
      </c>
      <c r="AT1931">
        <v>0.98</v>
      </c>
      <c r="AU1931" t="s">
        <v>523</v>
      </c>
      <c r="AV1931" t="s">
        <v>579</v>
      </c>
      <c r="AW1931">
        <v>1651814</v>
      </c>
      <c r="AX1931">
        <v>105</v>
      </c>
      <c r="AY1931">
        <v>105</v>
      </c>
      <c r="AZ1931" t="s">
        <v>426</v>
      </c>
      <c r="BA1931" t="s">
        <v>426</v>
      </c>
      <c r="BB1931" t="s">
        <v>426</v>
      </c>
    </row>
    <row r="1932" spans="1:54" x14ac:dyDescent="0.25">
      <c r="A1932">
        <v>1985</v>
      </c>
      <c r="B1932" t="s">
        <v>410</v>
      </c>
      <c r="C1932" t="s">
        <v>563</v>
      </c>
      <c r="D1932" t="s">
        <v>282</v>
      </c>
      <c r="E1932" t="str">
        <f>VLOOKUP(D1932,TeamsFranchises!$A$2:$B$121,2,FALSE)</f>
        <v>Milwaukee Brewers</v>
      </c>
      <c r="F1932" t="s">
        <v>37</v>
      </c>
      <c r="G1932">
        <v>6</v>
      </c>
      <c r="H1932">
        <v>161</v>
      </c>
      <c r="I1932">
        <v>80</v>
      </c>
      <c r="J1932">
        <v>71</v>
      </c>
      <c r="K1932">
        <v>90</v>
      </c>
      <c r="L1932" t="s">
        <v>51</v>
      </c>
      <c r="N1932">
        <f t="shared" si="120"/>
        <v>0</v>
      </c>
      <c r="O1932" t="s">
        <v>51</v>
      </c>
      <c r="P1932">
        <f t="shared" si="121"/>
        <v>0</v>
      </c>
      <c r="Q1932" t="s">
        <v>51</v>
      </c>
      <c r="R1932">
        <f t="shared" si="122"/>
        <v>1</v>
      </c>
      <c r="S1932">
        <f t="shared" si="123"/>
        <v>0</v>
      </c>
      <c r="T1932" t="str">
        <f>IF('Teams-Start'!A1932&gt;=1903,"Y","N")</f>
        <v>Y</v>
      </c>
      <c r="U1932">
        <v>690</v>
      </c>
      <c r="V1932">
        <v>5568</v>
      </c>
      <c r="W1932">
        <v>1467</v>
      </c>
      <c r="X1932">
        <v>250</v>
      </c>
      <c r="Y1932">
        <v>44</v>
      </c>
      <c r="Z1932">
        <v>101</v>
      </c>
      <c r="AA1932">
        <v>462</v>
      </c>
      <c r="AB1932">
        <v>746</v>
      </c>
      <c r="AC1932">
        <v>69</v>
      </c>
      <c r="AD1932">
        <v>34</v>
      </c>
      <c r="AE1932">
        <v>19</v>
      </c>
      <c r="AF1932">
        <v>55</v>
      </c>
      <c r="AG1932">
        <v>802</v>
      </c>
      <c r="AH1932">
        <v>701</v>
      </c>
      <c r="AI1932">
        <v>4.3899999999999997</v>
      </c>
      <c r="AJ1932">
        <v>34</v>
      </c>
      <c r="AK1932">
        <v>5</v>
      </c>
      <c r="AL1932">
        <v>37</v>
      </c>
      <c r="AM1932">
        <v>4311</v>
      </c>
      <c r="AN1932">
        <v>1510</v>
      </c>
      <c r="AO1932">
        <v>175</v>
      </c>
      <c r="AP1932">
        <v>499</v>
      </c>
      <c r="AQ1932">
        <v>777</v>
      </c>
      <c r="AR1932">
        <v>142</v>
      </c>
      <c r="AS1932">
        <v>153</v>
      </c>
      <c r="AT1932">
        <v>0.97699999999999998</v>
      </c>
      <c r="AU1932" t="s">
        <v>281</v>
      </c>
      <c r="AV1932" t="s">
        <v>501</v>
      </c>
      <c r="AW1932">
        <v>1360265</v>
      </c>
      <c r="AX1932">
        <v>100</v>
      </c>
      <c r="AY1932">
        <v>101</v>
      </c>
      <c r="AZ1932" t="s">
        <v>282</v>
      </c>
      <c r="BA1932" t="s">
        <v>282</v>
      </c>
      <c r="BB1932" t="s">
        <v>282</v>
      </c>
    </row>
    <row r="1933" spans="1:54" x14ac:dyDescent="0.25">
      <c r="A1933">
        <v>1985</v>
      </c>
      <c r="B1933" t="s">
        <v>157</v>
      </c>
      <c r="C1933" t="s">
        <v>551</v>
      </c>
      <c r="D1933" t="s">
        <v>398</v>
      </c>
      <c r="E1933" t="str">
        <f>VLOOKUP(D1933,TeamsFranchises!$A$2:$B$121,2,FALSE)</f>
        <v>Washington Nationals</v>
      </c>
      <c r="F1933" t="s">
        <v>37</v>
      </c>
      <c r="G1933">
        <v>3</v>
      </c>
      <c r="H1933">
        <v>161</v>
      </c>
      <c r="I1933">
        <v>81</v>
      </c>
      <c r="J1933">
        <v>84</v>
      </c>
      <c r="K1933">
        <v>77</v>
      </c>
      <c r="L1933" t="s">
        <v>51</v>
      </c>
      <c r="N1933">
        <f t="shared" si="120"/>
        <v>0</v>
      </c>
      <c r="O1933" t="s">
        <v>51</v>
      </c>
      <c r="P1933">
        <f t="shared" si="121"/>
        <v>0</v>
      </c>
      <c r="Q1933" t="s">
        <v>51</v>
      </c>
      <c r="R1933">
        <f t="shared" si="122"/>
        <v>1</v>
      </c>
      <c r="S1933">
        <f t="shared" si="123"/>
        <v>0</v>
      </c>
      <c r="T1933" t="str">
        <f>IF('Teams-Start'!A1933&gt;=1903,"Y","N")</f>
        <v>Y</v>
      </c>
      <c r="U1933">
        <v>633</v>
      </c>
      <c r="V1933">
        <v>5429</v>
      </c>
      <c r="W1933">
        <v>1342</v>
      </c>
      <c r="X1933">
        <v>242</v>
      </c>
      <c r="Y1933">
        <v>49</v>
      </c>
      <c r="Z1933">
        <v>118</v>
      </c>
      <c r="AA1933">
        <v>492</v>
      </c>
      <c r="AB1933">
        <v>880</v>
      </c>
      <c r="AC1933">
        <v>169</v>
      </c>
      <c r="AD1933">
        <v>77</v>
      </c>
      <c r="AE1933">
        <v>26</v>
      </c>
      <c r="AF1933">
        <v>45</v>
      </c>
      <c r="AG1933">
        <v>636</v>
      </c>
      <c r="AH1933">
        <v>574</v>
      </c>
      <c r="AI1933">
        <v>3.55</v>
      </c>
      <c r="AJ1933">
        <v>13</v>
      </c>
      <c r="AK1933">
        <v>13</v>
      </c>
      <c r="AL1933">
        <v>53</v>
      </c>
      <c r="AM1933">
        <v>4371</v>
      </c>
      <c r="AN1933">
        <v>1346</v>
      </c>
      <c r="AO1933">
        <v>99</v>
      </c>
      <c r="AP1933">
        <v>509</v>
      </c>
      <c r="AQ1933">
        <v>870</v>
      </c>
      <c r="AR1933">
        <v>121</v>
      </c>
      <c r="AS1933">
        <v>152</v>
      </c>
      <c r="AT1933">
        <v>0.98099999999999998</v>
      </c>
      <c r="AU1933" t="s">
        <v>552</v>
      </c>
      <c r="AV1933" t="s">
        <v>572</v>
      </c>
      <c r="AW1933">
        <v>1502494</v>
      </c>
      <c r="AX1933">
        <v>95</v>
      </c>
      <c r="AY1933">
        <v>95</v>
      </c>
      <c r="AZ1933" t="s">
        <v>551</v>
      </c>
      <c r="BA1933" t="s">
        <v>551</v>
      </c>
      <c r="BB1933" t="s">
        <v>551</v>
      </c>
    </row>
    <row r="1934" spans="1:54" x14ac:dyDescent="0.25">
      <c r="A1934">
        <v>1985</v>
      </c>
      <c r="B1934" t="s">
        <v>410</v>
      </c>
      <c r="C1934" t="s">
        <v>436</v>
      </c>
      <c r="D1934" t="s">
        <v>412</v>
      </c>
      <c r="E1934" t="str">
        <f>VLOOKUP(D1934,TeamsFranchises!$A$2:$B$121,2,FALSE)</f>
        <v>New York Yankees</v>
      </c>
      <c r="F1934" t="s">
        <v>37</v>
      </c>
      <c r="G1934">
        <v>2</v>
      </c>
      <c r="H1934">
        <v>161</v>
      </c>
      <c r="I1934">
        <v>80</v>
      </c>
      <c r="J1934">
        <v>97</v>
      </c>
      <c r="K1934">
        <v>64</v>
      </c>
      <c r="L1934" t="s">
        <v>51</v>
      </c>
      <c r="N1934">
        <f t="shared" si="120"/>
        <v>0</v>
      </c>
      <c r="O1934" t="s">
        <v>51</v>
      </c>
      <c r="P1934">
        <f t="shared" si="121"/>
        <v>0</v>
      </c>
      <c r="Q1934" t="s">
        <v>51</v>
      </c>
      <c r="R1934">
        <f t="shared" si="122"/>
        <v>1</v>
      </c>
      <c r="S1934">
        <f t="shared" si="123"/>
        <v>0</v>
      </c>
      <c r="T1934" t="str">
        <f>IF('Teams-Start'!A1934&gt;=1903,"Y","N")</f>
        <v>Y</v>
      </c>
      <c r="U1934">
        <v>839</v>
      </c>
      <c r="V1934">
        <v>5458</v>
      </c>
      <c r="W1934">
        <v>1458</v>
      </c>
      <c r="X1934">
        <v>272</v>
      </c>
      <c r="Y1934">
        <v>31</v>
      </c>
      <c r="Z1934">
        <v>176</v>
      </c>
      <c r="AA1934">
        <v>620</v>
      </c>
      <c r="AB1934">
        <v>771</v>
      </c>
      <c r="AC1934">
        <v>155</v>
      </c>
      <c r="AD1934">
        <v>53</v>
      </c>
      <c r="AE1934">
        <v>50</v>
      </c>
      <c r="AF1934">
        <v>60</v>
      </c>
      <c r="AG1934">
        <v>660</v>
      </c>
      <c r="AH1934">
        <v>590</v>
      </c>
      <c r="AI1934">
        <v>3.69</v>
      </c>
      <c r="AJ1934">
        <v>25</v>
      </c>
      <c r="AK1934">
        <v>9</v>
      </c>
      <c r="AL1934">
        <v>49</v>
      </c>
      <c r="AM1934">
        <v>4321</v>
      </c>
      <c r="AN1934">
        <v>1373</v>
      </c>
      <c r="AO1934">
        <v>157</v>
      </c>
      <c r="AP1934">
        <v>518</v>
      </c>
      <c r="AQ1934">
        <v>907</v>
      </c>
      <c r="AR1934">
        <v>126</v>
      </c>
      <c r="AS1934">
        <v>172</v>
      </c>
      <c r="AT1934">
        <v>0.97899999999999998</v>
      </c>
      <c r="AU1934" t="s">
        <v>459</v>
      </c>
      <c r="AV1934" t="s">
        <v>571</v>
      </c>
      <c r="AW1934">
        <v>2214587</v>
      </c>
      <c r="AX1934">
        <v>98</v>
      </c>
      <c r="AY1934">
        <v>97</v>
      </c>
      <c r="AZ1934" t="s">
        <v>412</v>
      </c>
      <c r="BA1934" t="s">
        <v>436</v>
      </c>
      <c r="BB1934" t="s">
        <v>436</v>
      </c>
    </row>
    <row r="1935" spans="1:54" x14ac:dyDescent="0.25">
      <c r="A1935">
        <v>1985</v>
      </c>
      <c r="B1935" t="s">
        <v>157</v>
      </c>
      <c r="C1935" t="s">
        <v>532</v>
      </c>
      <c r="D1935" t="s">
        <v>533</v>
      </c>
      <c r="E1935" t="str">
        <f>VLOOKUP(D1935,TeamsFranchises!$A$2:$B$121,2,FALSE)</f>
        <v>New York Mets</v>
      </c>
      <c r="F1935" t="s">
        <v>37</v>
      </c>
      <c r="G1935">
        <v>2</v>
      </c>
      <c r="H1935">
        <v>162</v>
      </c>
      <c r="I1935">
        <v>81</v>
      </c>
      <c r="J1935">
        <v>98</v>
      </c>
      <c r="K1935">
        <v>64</v>
      </c>
      <c r="L1935" t="s">
        <v>51</v>
      </c>
      <c r="N1935">
        <f t="shared" si="120"/>
        <v>0</v>
      </c>
      <c r="O1935" t="s">
        <v>51</v>
      </c>
      <c r="P1935">
        <f t="shared" si="121"/>
        <v>0</v>
      </c>
      <c r="Q1935" t="s">
        <v>51</v>
      </c>
      <c r="R1935">
        <f t="shared" si="122"/>
        <v>1</v>
      </c>
      <c r="S1935">
        <f t="shared" si="123"/>
        <v>0</v>
      </c>
      <c r="T1935" t="str">
        <f>IF('Teams-Start'!A1935&gt;=1903,"Y","N")</f>
        <v>Y</v>
      </c>
      <c r="U1935">
        <v>695</v>
      </c>
      <c r="V1935">
        <v>5549</v>
      </c>
      <c r="W1935">
        <v>1425</v>
      </c>
      <c r="X1935">
        <v>239</v>
      </c>
      <c r="Y1935">
        <v>35</v>
      </c>
      <c r="Z1935">
        <v>134</v>
      </c>
      <c r="AA1935">
        <v>546</v>
      </c>
      <c r="AB1935">
        <v>872</v>
      </c>
      <c r="AC1935">
        <v>117</v>
      </c>
      <c r="AD1935">
        <v>53</v>
      </c>
      <c r="AE1935">
        <v>20</v>
      </c>
      <c r="AF1935">
        <v>44</v>
      </c>
      <c r="AG1935">
        <v>568</v>
      </c>
      <c r="AH1935">
        <v>514</v>
      </c>
      <c r="AI1935">
        <v>3.11</v>
      </c>
      <c r="AJ1935">
        <v>32</v>
      </c>
      <c r="AK1935">
        <v>19</v>
      </c>
      <c r="AL1935">
        <v>37</v>
      </c>
      <c r="AM1935">
        <v>4464</v>
      </c>
      <c r="AN1935">
        <v>1306</v>
      </c>
      <c r="AO1935">
        <v>111</v>
      </c>
      <c r="AP1935">
        <v>515</v>
      </c>
      <c r="AQ1935">
        <v>1039</v>
      </c>
      <c r="AR1935">
        <v>115</v>
      </c>
      <c r="AS1935">
        <v>138</v>
      </c>
      <c r="AT1935">
        <v>0.98199999999999998</v>
      </c>
      <c r="AU1935" t="s">
        <v>534</v>
      </c>
      <c r="AV1935" t="s">
        <v>536</v>
      </c>
      <c r="AW1935">
        <v>2761601</v>
      </c>
      <c r="AX1935">
        <v>99</v>
      </c>
      <c r="AY1935">
        <v>97</v>
      </c>
      <c r="AZ1935" t="s">
        <v>533</v>
      </c>
      <c r="BA1935" t="s">
        <v>532</v>
      </c>
      <c r="BB1935" t="s">
        <v>532</v>
      </c>
    </row>
    <row r="1936" spans="1:54" x14ac:dyDescent="0.25">
      <c r="A1936">
        <v>1985</v>
      </c>
      <c r="B1936" t="s">
        <v>410</v>
      </c>
      <c r="C1936" t="s">
        <v>423</v>
      </c>
      <c r="D1936" t="s">
        <v>423</v>
      </c>
      <c r="E1936" t="str">
        <f>VLOOKUP(D1936,TeamsFranchises!$A$2:$B$121,2,FALSE)</f>
        <v>Oakland Athletics</v>
      </c>
      <c r="F1936" t="s">
        <v>8</v>
      </c>
      <c r="G1936">
        <v>4</v>
      </c>
      <c r="H1936">
        <v>162</v>
      </c>
      <c r="I1936">
        <v>79</v>
      </c>
      <c r="J1936">
        <v>77</v>
      </c>
      <c r="K1936">
        <v>85</v>
      </c>
      <c r="L1936" t="s">
        <v>51</v>
      </c>
      <c r="N1936">
        <f t="shared" si="120"/>
        <v>0</v>
      </c>
      <c r="O1936" t="s">
        <v>51</v>
      </c>
      <c r="P1936">
        <f t="shared" si="121"/>
        <v>0</v>
      </c>
      <c r="Q1936" t="s">
        <v>51</v>
      </c>
      <c r="R1936">
        <f t="shared" si="122"/>
        <v>1</v>
      </c>
      <c r="S1936">
        <f t="shared" si="123"/>
        <v>0</v>
      </c>
      <c r="T1936" t="str">
        <f>IF('Teams-Start'!A1936&gt;=1903,"Y","N")</f>
        <v>Y</v>
      </c>
      <c r="U1936">
        <v>757</v>
      </c>
      <c r="V1936">
        <v>5581</v>
      </c>
      <c r="W1936">
        <v>1475</v>
      </c>
      <c r="X1936">
        <v>230</v>
      </c>
      <c r="Y1936">
        <v>34</v>
      </c>
      <c r="Z1936">
        <v>155</v>
      </c>
      <c r="AA1936">
        <v>508</v>
      </c>
      <c r="AB1936">
        <v>861</v>
      </c>
      <c r="AC1936">
        <v>117</v>
      </c>
      <c r="AD1936">
        <v>58</v>
      </c>
      <c r="AE1936">
        <v>16</v>
      </c>
      <c r="AF1936">
        <v>47</v>
      </c>
      <c r="AG1936">
        <v>787</v>
      </c>
      <c r="AH1936">
        <v>712</v>
      </c>
      <c r="AI1936">
        <v>4.41</v>
      </c>
      <c r="AJ1936">
        <v>10</v>
      </c>
      <c r="AK1936">
        <v>6</v>
      </c>
      <c r="AL1936">
        <v>41</v>
      </c>
      <c r="AM1936">
        <v>4359</v>
      </c>
      <c r="AN1936">
        <v>1451</v>
      </c>
      <c r="AO1936">
        <v>172</v>
      </c>
      <c r="AP1936">
        <v>607</v>
      </c>
      <c r="AQ1936">
        <v>785</v>
      </c>
      <c r="AR1936">
        <v>140</v>
      </c>
      <c r="AS1936">
        <v>137</v>
      </c>
      <c r="AT1936">
        <v>0.97699999999999998</v>
      </c>
      <c r="AU1936" t="s">
        <v>546</v>
      </c>
      <c r="AV1936" t="s">
        <v>547</v>
      </c>
      <c r="AW1936">
        <v>1334599</v>
      </c>
      <c r="AX1936">
        <v>92</v>
      </c>
      <c r="AY1936">
        <v>92</v>
      </c>
      <c r="AZ1936" t="s">
        <v>423</v>
      </c>
      <c r="BA1936" t="s">
        <v>423</v>
      </c>
      <c r="BB1936" t="s">
        <v>423</v>
      </c>
    </row>
    <row r="1937" spans="1:54" x14ac:dyDescent="0.25">
      <c r="A1937">
        <v>1985</v>
      </c>
      <c r="B1937" t="s">
        <v>157</v>
      </c>
      <c r="C1937" t="s">
        <v>122</v>
      </c>
      <c r="D1937" t="s">
        <v>122</v>
      </c>
      <c r="E1937" t="str">
        <f>VLOOKUP(D1937,TeamsFranchises!$A$2:$B$121,2,FALSE)</f>
        <v>Philadelphia Phillies</v>
      </c>
      <c r="F1937" t="s">
        <v>37</v>
      </c>
      <c r="G1937">
        <v>5</v>
      </c>
      <c r="H1937">
        <v>162</v>
      </c>
      <c r="I1937">
        <v>81</v>
      </c>
      <c r="J1937">
        <v>75</v>
      </c>
      <c r="K1937">
        <v>87</v>
      </c>
      <c r="L1937" t="s">
        <v>51</v>
      </c>
      <c r="N1937">
        <f t="shared" si="120"/>
        <v>0</v>
      </c>
      <c r="O1937" t="s">
        <v>51</v>
      </c>
      <c r="P1937">
        <f t="shared" si="121"/>
        <v>0</v>
      </c>
      <c r="Q1937" t="s">
        <v>51</v>
      </c>
      <c r="R1937">
        <f t="shared" si="122"/>
        <v>1</v>
      </c>
      <c r="S1937">
        <f t="shared" si="123"/>
        <v>0</v>
      </c>
      <c r="T1937" t="str">
        <f>IF('Teams-Start'!A1937&gt;=1903,"Y","N")</f>
        <v>Y</v>
      </c>
      <c r="U1937">
        <v>667</v>
      </c>
      <c r="V1937">
        <v>5477</v>
      </c>
      <c r="W1937">
        <v>1343</v>
      </c>
      <c r="X1937">
        <v>238</v>
      </c>
      <c r="Y1937">
        <v>47</v>
      </c>
      <c r="Z1937">
        <v>141</v>
      </c>
      <c r="AA1937">
        <v>527</v>
      </c>
      <c r="AB1937">
        <v>1095</v>
      </c>
      <c r="AC1937">
        <v>122</v>
      </c>
      <c r="AD1937">
        <v>51</v>
      </c>
      <c r="AE1937">
        <v>25</v>
      </c>
      <c r="AF1937">
        <v>44</v>
      </c>
      <c r="AG1937">
        <v>673</v>
      </c>
      <c r="AH1937">
        <v>592</v>
      </c>
      <c r="AI1937">
        <v>3.68</v>
      </c>
      <c r="AJ1937">
        <v>24</v>
      </c>
      <c r="AK1937">
        <v>9</v>
      </c>
      <c r="AL1937">
        <v>30</v>
      </c>
      <c r="AM1937">
        <v>4341</v>
      </c>
      <c r="AN1937">
        <v>1424</v>
      </c>
      <c r="AO1937">
        <v>115</v>
      </c>
      <c r="AP1937">
        <v>596</v>
      </c>
      <c r="AQ1937">
        <v>899</v>
      </c>
      <c r="AR1937">
        <v>139</v>
      </c>
      <c r="AS1937">
        <v>142</v>
      </c>
      <c r="AT1937">
        <v>0.97799999999999998</v>
      </c>
      <c r="AU1937" t="s">
        <v>358</v>
      </c>
      <c r="AV1937" t="s">
        <v>566</v>
      </c>
      <c r="AW1937">
        <v>1830350</v>
      </c>
      <c r="AX1937">
        <v>103</v>
      </c>
      <c r="AY1937">
        <v>103</v>
      </c>
      <c r="AZ1937" t="s">
        <v>122</v>
      </c>
      <c r="BA1937" t="s">
        <v>122</v>
      </c>
      <c r="BB1937" t="s">
        <v>122</v>
      </c>
    </row>
    <row r="1938" spans="1:54" x14ac:dyDescent="0.25">
      <c r="A1938">
        <v>1985</v>
      </c>
      <c r="B1938" t="s">
        <v>157</v>
      </c>
      <c r="C1938" t="s">
        <v>229</v>
      </c>
      <c r="D1938" t="s">
        <v>229</v>
      </c>
      <c r="E1938" t="str">
        <f>VLOOKUP(D1938,TeamsFranchises!$A$2:$B$121,2,FALSE)</f>
        <v>Pittsburgh Pirates</v>
      </c>
      <c r="F1938" t="s">
        <v>37</v>
      </c>
      <c r="G1938">
        <v>6</v>
      </c>
      <c r="H1938">
        <v>161</v>
      </c>
      <c r="I1938">
        <v>80</v>
      </c>
      <c r="J1938">
        <v>57</v>
      </c>
      <c r="K1938">
        <v>104</v>
      </c>
      <c r="L1938" t="s">
        <v>51</v>
      </c>
      <c r="N1938">
        <f t="shared" si="120"/>
        <v>0</v>
      </c>
      <c r="O1938" t="s">
        <v>51</v>
      </c>
      <c r="P1938">
        <f t="shared" si="121"/>
        <v>0</v>
      </c>
      <c r="Q1938" t="s">
        <v>51</v>
      </c>
      <c r="R1938">
        <f t="shared" si="122"/>
        <v>1</v>
      </c>
      <c r="S1938">
        <f t="shared" si="123"/>
        <v>0</v>
      </c>
      <c r="T1938" t="str">
        <f>IF('Teams-Start'!A1938&gt;=1903,"Y","N")</f>
        <v>Y</v>
      </c>
      <c r="U1938">
        <v>568</v>
      </c>
      <c r="V1938">
        <v>5436</v>
      </c>
      <c r="W1938">
        <v>1340</v>
      </c>
      <c r="X1938">
        <v>251</v>
      </c>
      <c r="Y1938">
        <v>28</v>
      </c>
      <c r="Z1938">
        <v>80</v>
      </c>
      <c r="AA1938">
        <v>514</v>
      </c>
      <c r="AB1938">
        <v>842</v>
      </c>
      <c r="AC1938">
        <v>110</v>
      </c>
      <c r="AD1938">
        <v>60</v>
      </c>
      <c r="AE1938">
        <v>14</v>
      </c>
      <c r="AF1938">
        <v>44</v>
      </c>
      <c r="AG1938">
        <v>708</v>
      </c>
      <c r="AH1938">
        <v>638</v>
      </c>
      <c r="AI1938">
        <v>3.97</v>
      </c>
      <c r="AJ1938">
        <v>15</v>
      </c>
      <c r="AK1938">
        <v>6</v>
      </c>
      <c r="AL1938">
        <v>29</v>
      </c>
      <c r="AM1938">
        <v>4336</v>
      </c>
      <c r="AN1938">
        <v>1406</v>
      </c>
      <c r="AO1938">
        <v>107</v>
      </c>
      <c r="AP1938">
        <v>584</v>
      </c>
      <c r="AQ1938">
        <v>962</v>
      </c>
      <c r="AR1938">
        <v>133</v>
      </c>
      <c r="AS1938">
        <v>127</v>
      </c>
      <c r="AT1938">
        <v>0.97899999999999998</v>
      </c>
      <c r="AU1938" t="s">
        <v>390</v>
      </c>
      <c r="AV1938" t="s">
        <v>567</v>
      </c>
      <c r="AW1938">
        <v>735900</v>
      </c>
      <c r="AX1938">
        <v>99</v>
      </c>
      <c r="AY1938">
        <v>100</v>
      </c>
      <c r="AZ1938" t="s">
        <v>229</v>
      </c>
      <c r="BA1938" t="s">
        <v>229</v>
      </c>
      <c r="BB1938" t="s">
        <v>229</v>
      </c>
    </row>
    <row r="1939" spans="1:54" x14ac:dyDescent="0.25">
      <c r="A1939">
        <v>1985</v>
      </c>
      <c r="B1939" t="s">
        <v>157</v>
      </c>
      <c r="C1939" t="s">
        <v>554</v>
      </c>
      <c r="D1939" t="s">
        <v>555</v>
      </c>
      <c r="E1939" t="str">
        <f>VLOOKUP(D1939,TeamsFranchises!$A$2:$B$121,2,FALSE)</f>
        <v>San Diego Padres</v>
      </c>
      <c r="F1939" t="s">
        <v>8</v>
      </c>
      <c r="G1939">
        <v>3</v>
      </c>
      <c r="H1939">
        <v>162</v>
      </c>
      <c r="I1939">
        <v>81</v>
      </c>
      <c r="J1939">
        <v>83</v>
      </c>
      <c r="K1939">
        <v>79</v>
      </c>
      <c r="L1939" t="s">
        <v>51</v>
      </c>
      <c r="N1939">
        <f t="shared" si="120"/>
        <v>0</v>
      </c>
      <c r="O1939" t="s">
        <v>51</v>
      </c>
      <c r="P1939">
        <f t="shared" si="121"/>
        <v>0</v>
      </c>
      <c r="Q1939" t="s">
        <v>51</v>
      </c>
      <c r="R1939">
        <f t="shared" si="122"/>
        <v>1</v>
      </c>
      <c r="S1939">
        <f t="shared" si="123"/>
        <v>0</v>
      </c>
      <c r="T1939" t="str">
        <f>IF('Teams-Start'!A1939&gt;=1903,"Y","N")</f>
        <v>Y</v>
      </c>
      <c r="U1939">
        <v>650</v>
      </c>
      <c r="V1939">
        <v>5507</v>
      </c>
      <c r="W1939">
        <v>1405</v>
      </c>
      <c r="X1939">
        <v>241</v>
      </c>
      <c r="Y1939">
        <v>28</v>
      </c>
      <c r="Z1939">
        <v>109</v>
      </c>
      <c r="AA1939">
        <v>513</v>
      </c>
      <c r="AB1939">
        <v>809</v>
      </c>
      <c r="AC1939">
        <v>60</v>
      </c>
      <c r="AD1939">
        <v>39</v>
      </c>
      <c r="AE1939">
        <v>23</v>
      </c>
      <c r="AF1939">
        <v>32</v>
      </c>
      <c r="AG1939">
        <v>622</v>
      </c>
      <c r="AH1939">
        <v>549</v>
      </c>
      <c r="AI1939">
        <v>3.4</v>
      </c>
      <c r="AJ1939">
        <v>26</v>
      </c>
      <c r="AK1939">
        <v>19</v>
      </c>
      <c r="AL1939">
        <v>44</v>
      </c>
      <c r="AM1939">
        <v>4354</v>
      </c>
      <c r="AN1939">
        <v>1399</v>
      </c>
      <c r="AO1939">
        <v>127</v>
      </c>
      <c r="AP1939">
        <v>443</v>
      </c>
      <c r="AQ1939">
        <v>727</v>
      </c>
      <c r="AR1939">
        <v>124</v>
      </c>
      <c r="AS1939">
        <v>158</v>
      </c>
      <c r="AT1939">
        <v>0.98</v>
      </c>
      <c r="AU1939" t="s">
        <v>556</v>
      </c>
      <c r="AV1939" t="s">
        <v>557</v>
      </c>
      <c r="AW1939">
        <v>2210352</v>
      </c>
      <c r="AX1939">
        <v>99</v>
      </c>
      <c r="AY1939">
        <v>99</v>
      </c>
      <c r="AZ1939" t="s">
        <v>555</v>
      </c>
      <c r="BA1939" t="s">
        <v>554</v>
      </c>
      <c r="BB1939" t="s">
        <v>554</v>
      </c>
    </row>
    <row r="1940" spans="1:54" x14ac:dyDescent="0.25">
      <c r="A1940">
        <v>1985</v>
      </c>
      <c r="B1940" t="s">
        <v>410</v>
      </c>
      <c r="C1940" t="s">
        <v>573</v>
      </c>
      <c r="D1940" t="s">
        <v>573</v>
      </c>
      <c r="E1940" t="str">
        <f>VLOOKUP(D1940,TeamsFranchises!$A$2:$B$121,2,FALSE)</f>
        <v>Seattle Mariners</v>
      </c>
      <c r="F1940" t="s">
        <v>8</v>
      </c>
      <c r="G1940">
        <v>6</v>
      </c>
      <c r="H1940">
        <v>162</v>
      </c>
      <c r="I1940">
        <v>83</v>
      </c>
      <c r="J1940">
        <v>74</v>
      </c>
      <c r="K1940">
        <v>88</v>
      </c>
      <c r="L1940" t="s">
        <v>51</v>
      </c>
      <c r="N1940">
        <f t="shared" si="120"/>
        <v>0</v>
      </c>
      <c r="O1940" t="s">
        <v>51</v>
      </c>
      <c r="P1940">
        <f t="shared" si="121"/>
        <v>0</v>
      </c>
      <c r="Q1940" t="s">
        <v>51</v>
      </c>
      <c r="R1940">
        <f t="shared" si="122"/>
        <v>1</v>
      </c>
      <c r="S1940">
        <f t="shared" si="123"/>
        <v>0</v>
      </c>
      <c r="T1940" t="str">
        <f>IF('Teams-Start'!A1940&gt;=1903,"Y","N")</f>
        <v>Y</v>
      </c>
      <c r="U1940">
        <v>719</v>
      </c>
      <c r="V1940">
        <v>5521</v>
      </c>
      <c r="W1940">
        <v>1410</v>
      </c>
      <c r="X1940">
        <v>277</v>
      </c>
      <c r="Y1940">
        <v>38</v>
      </c>
      <c r="Z1940">
        <v>171</v>
      </c>
      <c r="AA1940">
        <v>564</v>
      </c>
      <c r="AB1940">
        <v>942</v>
      </c>
      <c r="AC1940">
        <v>94</v>
      </c>
      <c r="AD1940">
        <v>35</v>
      </c>
      <c r="AE1940">
        <v>31</v>
      </c>
      <c r="AF1940">
        <v>41</v>
      </c>
      <c r="AG1940">
        <v>818</v>
      </c>
      <c r="AH1940">
        <v>744</v>
      </c>
      <c r="AI1940">
        <v>4.68</v>
      </c>
      <c r="AJ1940">
        <v>23</v>
      </c>
      <c r="AK1940">
        <v>8</v>
      </c>
      <c r="AL1940">
        <v>30</v>
      </c>
      <c r="AM1940">
        <v>4296</v>
      </c>
      <c r="AN1940">
        <v>1456</v>
      </c>
      <c r="AO1940">
        <v>154</v>
      </c>
      <c r="AP1940">
        <v>637</v>
      </c>
      <c r="AQ1940">
        <v>868</v>
      </c>
      <c r="AR1940">
        <v>122</v>
      </c>
      <c r="AS1940">
        <v>156</v>
      </c>
      <c r="AT1940">
        <v>0.98</v>
      </c>
      <c r="AU1940" t="s">
        <v>574</v>
      </c>
      <c r="AV1940" t="s">
        <v>575</v>
      </c>
      <c r="AW1940">
        <v>1128696</v>
      </c>
      <c r="AX1940">
        <v>100</v>
      </c>
      <c r="AY1940">
        <v>101</v>
      </c>
      <c r="AZ1940" t="s">
        <v>573</v>
      </c>
      <c r="BA1940" t="s">
        <v>573</v>
      </c>
      <c r="BB1940" t="s">
        <v>573</v>
      </c>
    </row>
    <row r="1941" spans="1:54" x14ac:dyDescent="0.25">
      <c r="A1941">
        <v>1985</v>
      </c>
      <c r="B1941" t="s">
        <v>157</v>
      </c>
      <c r="C1941" t="s">
        <v>514</v>
      </c>
      <c r="D1941" t="s">
        <v>243</v>
      </c>
      <c r="E1941" t="str">
        <f>VLOOKUP(D1941,TeamsFranchises!$A$2:$B$121,2,FALSE)</f>
        <v>San Francisco Giants</v>
      </c>
      <c r="F1941" t="s">
        <v>8</v>
      </c>
      <c r="G1941">
        <v>6</v>
      </c>
      <c r="H1941">
        <v>162</v>
      </c>
      <c r="I1941">
        <v>81</v>
      </c>
      <c r="J1941">
        <v>62</v>
      </c>
      <c r="K1941">
        <v>100</v>
      </c>
      <c r="L1941" t="s">
        <v>51</v>
      </c>
      <c r="N1941">
        <f t="shared" si="120"/>
        <v>0</v>
      </c>
      <c r="O1941" t="s">
        <v>51</v>
      </c>
      <c r="P1941">
        <f t="shared" si="121"/>
        <v>0</v>
      </c>
      <c r="Q1941" t="s">
        <v>51</v>
      </c>
      <c r="R1941">
        <f t="shared" si="122"/>
        <v>1</v>
      </c>
      <c r="S1941">
        <f t="shared" si="123"/>
        <v>0</v>
      </c>
      <c r="T1941" t="str">
        <f>IF('Teams-Start'!A1941&gt;=1903,"Y","N")</f>
        <v>Y</v>
      </c>
      <c r="U1941">
        <v>556</v>
      </c>
      <c r="V1941">
        <v>5420</v>
      </c>
      <c r="W1941">
        <v>1263</v>
      </c>
      <c r="X1941">
        <v>217</v>
      </c>
      <c r="Y1941">
        <v>31</v>
      </c>
      <c r="Z1941">
        <v>115</v>
      </c>
      <c r="AA1941">
        <v>488</v>
      </c>
      <c r="AB1941">
        <v>962</v>
      </c>
      <c r="AC1941">
        <v>99</v>
      </c>
      <c r="AD1941">
        <v>55</v>
      </c>
      <c r="AE1941">
        <v>37</v>
      </c>
      <c r="AF1941">
        <v>25</v>
      </c>
      <c r="AG1941">
        <v>674</v>
      </c>
      <c r="AH1941">
        <v>581</v>
      </c>
      <c r="AI1941">
        <v>3.61</v>
      </c>
      <c r="AJ1941">
        <v>13</v>
      </c>
      <c r="AK1941">
        <v>5</v>
      </c>
      <c r="AL1941">
        <v>24</v>
      </c>
      <c r="AM1941">
        <v>4344</v>
      </c>
      <c r="AN1941">
        <v>1348</v>
      </c>
      <c r="AO1941">
        <v>125</v>
      </c>
      <c r="AP1941">
        <v>572</v>
      </c>
      <c r="AQ1941">
        <v>985</v>
      </c>
      <c r="AR1941">
        <v>148</v>
      </c>
      <c r="AS1941">
        <v>134</v>
      </c>
      <c r="AT1941">
        <v>0.97599999999999998</v>
      </c>
      <c r="AU1941" t="s">
        <v>515</v>
      </c>
      <c r="AV1941" t="s">
        <v>517</v>
      </c>
      <c r="AW1941">
        <v>818697</v>
      </c>
      <c r="AX1941">
        <v>95</v>
      </c>
      <c r="AY1941">
        <v>96</v>
      </c>
      <c r="AZ1941" t="s">
        <v>243</v>
      </c>
      <c r="BA1941" t="s">
        <v>514</v>
      </c>
      <c r="BB1941" t="s">
        <v>514</v>
      </c>
    </row>
    <row r="1942" spans="1:54" x14ac:dyDescent="0.25">
      <c r="A1942">
        <v>1985</v>
      </c>
      <c r="B1942" t="s">
        <v>157</v>
      </c>
      <c r="C1942" t="s">
        <v>396</v>
      </c>
      <c r="D1942" t="s">
        <v>154</v>
      </c>
      <c r="E1942" t="str">
        <f>VLOOKUP(D1942,TeamsFranchises!$A$2:$B$121,2,FALSE)</f>
        <v>St. Louis Cardinals</v>
      </c>
      <c r="F1942" t="s">
        <v>37</v>
      </c>
      <c r="G1942">
        <v>1</v>
      </c>
      <c r="H1942">
        <v>162</v>
      </c>
      <c r="I1942">
        <v>81</v>
      </c>
      <c r="J1942">
        <v>101</v>
      </c>
      <c r="K1942">
        <v>61</v>
      </c>
      <c r="L1942" t="s">
        <v>76</v>
      </c>
      <c r="N1942">
        <f t="shared" si="120"/>
        <v>0</v>
      </c>
      <c r="O1942" t="s">
        <v>76</v>
      </c>
      <c r="P1942">
        <f t="shared" si="121"/>
        <v>1</v>
      </c>
      <c r="Q1942" t="s">
        <v>51</v>
      </c>
      <c r="R1942">
        <f t="shared" si="122"/>
        <v>1</v>
      </c>
      <c r="S1942">
        <f t="shared" si="123"/>
        <v>0</v>
      </c>
      <c r="T1942" t="str">
        <f>IF('Teams-Start'!A1942&gt;=1903,"Y","N")</f>
        <v>Y</v>
      </c>
      <c r="U1942">
        <v>747</v>
      </c>
      <c r="V1942">
        <v>5467</v>
      </c>
      <c r="W1942">
        <v>1446</v>
      </c>
      <c r="X1942">
        <v>245</v>
      </c>
      <c r="Y1942">
        <v>59</v>
      </c>
      <c r="Z1942">
        <v>87</v>
      </c>
      <c r="AA1942">
        <v>586</v>
      </c>
      <c r="AB1942">
        <v>853</v>
      </c>
      <c r="AC1942">
        <v>314</v>
      </c>
      <c r="AD1942">
        <v>96</v>
      </c>
      <c r="AE1942">
        <v>18</v>
      </c>
      <c r="AF1942">
        <v>41</v>
      </c>
      <c r="AG1942">
        <v>572</v>
      </c>
      <c r="AH1942">
        <v>505</v>
      </c>
      <c r="AI1942">
        <v>3.1</v>
      </c>
      <c r="AJ1942">
        <v>37</v>
      </c>
      <c r="AK1942">
        <v>20</v>
      </c>
      <c r="AL1942">
        <v>44</v>
      </c>
      <c r="AM1942">
        <v>4392</v>
      </c>
      <c r="AN1942">
        <v>1343</v>
      </c>
      <c r="AO1942">
        <v>98</v>
      </c>
      <c r="AP1942">
        <v>453</v>
      </c>
      <c r="AQ1942">
        <v>798</v>
      </c>
      <c r="AR1942">
        <v>108</v>
      </c>
      <c r="AS1942">
        <v>166</v>
      </c>
      <c r="AT1942">
        <v>0.98299999999999998</v>
      </c>
      <c r="AU1942" t="s">
        <v>409</v>
      </c>
      <c r="AV1942" t="s">
        <v>545</v>
      </c>
      <c r="AW1942">
        <v>2637563</v>
      </c>
      <c r="AX1942">
        <v>100</v>
      </c>
      <c r="AY1942">
        <v>99</v>
      </c>
      <c r="AZ1942" t="s">
        <v>154</v>
      </c>
      <c r="BA1942" t="s">
        <v>396</v>
      </c>
      <c r="BB1942" t="s">
        <v>396</v>
      </c>
    </row>
    <row r="1943" spans="1:54" x14ac:dyDescent="0.25">
      <c r="A1943">
        <v>1985</v>
      </c>
      <c r="B1943" t="s">
        <v>410</v>
      </c>
      <c r="C1943" t="s">
        <v>526</v>
      </c>
      <c r="D1943" t="s">
        <v>526</v>
      </c>
      <c r="E1943" t="str">
        <f>VLOOKUP(D1943,TeamsFranchises!$A$2:$B$121,2,FALSE)</f>
        <v>Texas Rangers</v>
      </c>
      <c r="F1943" t="s">
        <v>8</v>
      </c>
      <c r="G1943">
        <v>7</v>
      </c>
      <c r="H1943">
        <v>161</v>
      </c>
      <c r="I1943">
        <v>80</v>
      </c>
      <c r="J1943">
        <v>62</v>
      </c>
      <c r="K1943">
        <v>99</v>
      </c>
      <c r="L1943" t="s">
        <v>51</v>
      </c>
      <c r="N1943">
        <f t="shared" si="120"/>
        <v>0</v>
      </c>
      <c r="O1943" t="s">
        <v>51</v>
      </c>
      <c r="P1943">
        <f t="shared" si="121"/>
        <v>0</v>
      </c>
      <c r="Q1943" t="s">
        <v>51</v>
      </c>
      <c r="R1943">
        <f t="shared" si="122"/>
        <v>1</v>
      </c>
      <c r="S1943">
        <f t="shared" si="123"/>
        <v>0</v>
      </c>
      <c r="T1943" t="str">
        <f>IF('Teams-Start'!A1943&gt;=1903,"Y","N")</f>
        <v>Y</v>
      </c>
      <c r="U1943">
        <v>617</v>
      </c>
      <c r="V1943">
        <v>5361</v>
      </c>
      <c r="W1943">
        <v>1359</v>
      </c>
      <c r="X1943">
        <v>213</v>
      </c>
      <c r="Y1943">
        <v>41</v>
      </c>
      <c r="Z1943">
        <v>129</v>
      </c>
      <c r="AA1943">
        <v>530</v>
      </c>
      <c r="AB1943">
        <v>819</v>
      </c>
      <c r="AC1943">
        <v>130</v>
      </c>
      <c r="AD1943">
        <v>76</v>
      </c>
      <c r="AE1943">
        <v>33</v>
      </c>
      <c r="AF1943">
        <v>45</v>
      </c>
      <c r="AG1943">
        <v>785</v>
      </c>
      <c r="AH1943">
        <v>715</v>
      </c>
      <c r="AI1943">
        <v>4.5599999999999996</v>
      </c>
      <c r="AJ1943">
        <v>18</v>
      </c>
      <c r="AK1943">
        <v>5</v>
      </c>
      <c r="AL1943">
        <v>33</v>
      </c>
      <c r="AM1943">
        <v>4235</v>
      </c>
      <c r="AN1943">
        <v>1479</v>
      </c>
      <c r="AO1943">
        <v>173</v>
      </c>
      <c r="AP1943">
        <v>501</v>
      </c>
      <c r="AQ1943">
        <v>863</v>
      </c>
      <c r="AR1943">
        <v>120</v>
      </c>
      <c r="AS1943">
        <v>145</v>
      </c>
      <c r="AT1943">
        <v>0.98</v>
      </c>
      <c r="AU1943" t="s">
        <v>568</v>
      </c>
      <c r="AV1943" t="s">
        <v>569</v>
      </c>
      <c r="AW1943">
        <v>1112497</v>
      </c>
      <c r="AX1943">
        <v>101</v>
      </c>
      <c r="AY1943">
        <v>102</v>
      </c>
      <c r="AZ1943" t="s">
        <v>526</v>
      </c>
      <c r="BA1943" t="s">
        <v>526</v>
      </c>
      <c r="BB1943" t="s">
        <v>526</v>
      </c>
    </row>
    <row r="1944" spans="1:54" x14ac:dyDescent="0.25">
      <c r="A1944">
        <v>1985</v>
      </c>
      <c r="B1944" t="s">
        <v>410</v>
      </c>
      <c r="C1944" t="s">
        <v>576</v>
      </c>
      <c r="D1944" t="s">
        <v>576</v>
      </c>
      <c r="E1944" t="str">
        <f>VLOOKUP(D1944,TeamsFranchises!$A$2:$B$121,2,FALSE)</f>
        <v>Toronto Blue Jays</v>
      </c>
      <c r="F1944" t="s">
        <v>37</v>
      </c>
      <c r="G1944">
        <v>1</v>
      </c>
      <c r="H1944">
        <v>161</v>
      </c>
      <c r="I1944">
        <v>80</v>
      </c>
      <c r="J1944">
        <v>99</v>
      </c>
      <c r="K1944">
        <v>62</v>
      </c>
      <c r="L1944" t="s">
        <v>76</v>
      </c>
      <c r="N1944">
        <f t="shared" si="120"/>
        <v>0</v>
      </c>
      <c r="O1944" t="s">
        <v>51</v>
      </c>
      <c r="P1944">
        <f t="shared" si="121"/>
        <v>0</v>
      </c>
      <c r="Q1944" t="s">
        <v>51</v>
      </c>
      <c r="R1944">
        <f t="shared" si="122"/>
        <v>1</v>
      </c>
      <c r="S1944">
        <f t="shared" si="123"/>
        <v>0</v>
      </c>
      <c r="T1944" t="str">
        <f>IF('Teams-Start'!A1944&gt;=1903,"Y","N")</f>
        <v>Y</v>
      </c>
      <c r="U1944">
        <v>759</v>
      </c>
      <c r="V1944">
        <v>5508</v>
      </c>
      <c r="W1944">
        <v>1482</v>
      </c>
      <c r="X1944">
        <v>281</v>
      </c>
      <c r="Y1944">
        <v>53</v>
      </c>
      <c r="Z1944">
        <v>158</v>
      </c>
      <c r="AA1944">
        <v>503</v>
      </c>
      <c r="AB1944">
        <v>807</v>
      </c>
      <c r="AC1944">
        <v>144</v>
      </c>
      <c r="AD1944">
        <v>77</v>
      </c>
      <c r="AE1944">
        <v>30</v>
      </c>
      <c r="AF1944">
        <v>44</v>
      </c>
      <c r="AG1944">
        <v>588</v>
      </c>
      <c r="AH1944">
        <v>532</v>
      </c>
      <c r="AI1944">
        <v>3.31</v>
      </c>
      <c r="AJ1944">
        <v>18</v>
      </c>
      <c r="AK1944">
        <v>9</v>
      </c>
      <c r="AL1944">
        <v>47</v>
      </c>
      <c r="AM1944">
        <v>4344</v>
      </c>
      <c r="AN1944">
        <v>1312</v>
      </c>
      <c r="AO1944">
        <v>147</v>
      </c>
      <c r="AP1944">
        <v>484</v>
      </c>
      <c r="AQ1944">
        <v>823</v>
      </c>
      <c r="AR1944">
        <v>125</v>
      </c>
      <c r="AS1944">
        <v>164</v>
      </c>
      <c r="AT1944">
        <v>0.98</v>
      </c>
      <c r="AU1944" t="s">
        <v>577</v>
      </c>
      <c r="AV1944" t="s">
        <v>578</v>
      </c>
      <c r="AW1944">
        <v>2468925</v>
      </c>
      <c r="AX1944">
        <v>104</v>
      </c>
      <c r="AY1944">
        <v>103</v>
      </c>
      <c r="AZ1944" t="s">
        <v>576</v>
      </c>
      <c r="BA1944" t="s">
        <v>576</v>
      </c>
      <c r="BB1944" t="s">
        <v>576</v>
      </c>
    </row>
    <row r="1945" spans="1:54" x14ac:dyDescent="0.25">
      <c r="A1945">
        <v>1986</v>
      </c>
      <c r="B1945" t="s">
        <v>157</v>
      </c>
      <c r="C1945" t="s">
        <v>159</v>
      </c>
      <c r="D1945" t="s">
        <v>159</v>
      </c>
      <c r="E1945" t="str">
        <f>VLOOKUP(D1945,TeamsFranchises!$A$2:$B$121,2,FALSE)</f>
        <v>Atlanta Braves</v>
      </c>
      <c r="F1945" t="s">
        <v>8</v>
      </c>
      <c r="G1945">
        <v>6</v>
      </c>
      <c r="H1945">
        <v>161</v>
      </c>
      <c r="I1945">
        <v>81</v>
      </c>
      <c r="J1945">
        <v>72</v>
      </c>
      <c r="K1945">
        <v>89</v>
      </c>
      <c r="L1945" t="s">
        <v>51</v>
      </c>
      <c r="N1945">
        <f t="shared" si="120"/>
        <v>0</v>
      </c>
      <c r="O1945" t="s">
        <v>51</v>
      </c>
      <c r="P1945">
        <f t="shared" si="121"/>
        <v>0</v>
      </c>
      <c r="Q1945" t="s">
        <v>51</v>
      </c>
      <c r="R1945">
        <f t="shared" si="122"/>
        <v>1</v>
      </c>
      <c r="S1945">
        <f t="shared" si="123"/>
        <v>0</v>
      </c>
      <c r="T1945" t="str">
        <f>IF('Teams-Start'!A1945&gt;=1903,"Y","N")</f>
        <v>Y</v>
      </c>
      <c r="U1945">
        <v>615</v>
      </c>
      <c r="V1945">
        <v>5384</v>
      </c>
      <c r="W1945">
        <v>1348</v>
      </c>
      <c r="X1945">
        <v>241</v>
      </c>
      <c r="Y1945">
        <v>24</v>
      </c>
      <c r="Z1945">
        <v>138</v>
      </c>
      <c r="AA1945">
        <v>538</v>
      </c>
      <c r="AB1945">
        <v>904</v>
      </c>
      <c r="AC1945">
        <v>93</v>
      </c>
      <c r="AD1945">
        <v>76</v>
      </c>
      <c r="AE1945">
        <v>24</v>
      </c>
      <c r="AF1945">
        <v>42</v>
      </c>
      <c r="AG1945">
        <v>719</v>
      </c>
      <c r="AH1945">
        <v>629</v>
      </c>
      <c r="AI1945">
        <v>3.97</v>
      </c>
      <c r="AJ1945">
        <v>17</v>
      </c>
      <c r="AK1945">
        <v>5</v>
      </c>
      <c r="AL1945">
        <v>39</v>
      </c>
      <c r="AM1945">
        <v>4274</v>
      </c>
      <c r="AN1945">
        <v>1443</v>
      </c>
      <c r="AO1945">
        <v>117</v>
      </c>
      <c r="AP1945">
        <v>576</v>
      </c>
      <c r="AQ1945">
        <v>932</v>
      </c>
      <c r="AR1945">
        <v>141</v>
      </c>
      <c r="AS1945">
        <v>181</v>
      </c>
      <c r="AT1945">
        <v>0.97799999999999998</v>
      </c>
      <c r="AU1945" t="s">
        <v>541</v>
      </c>
      <c r="AV1945" t="s">
        <v>542</v>
      </c>
      <c r="AW1945">
        <v>1387181</v>
      </c>
      <c r="AX1945">
        <v>105</v>
      </c>
      <c r="AY1945">
        <v>106</v>
      </c>
      <c r="AZ1945" t="s">
        <v>159</v>
      </c>
      <c r="BA1945" t="s">
        <v>159</v>
      </c>
      <c r="BB1945" t="s">
        <v>159</v>
      </c>
    </row>
    <row r="1946" spans="1:54" x14ac:dyDescent="0.25">
      <c r="A1946">
        <v>1986</v>
      </c>
      <c r="B1946" t="s">
        <v>410</v>
      </c>
      <c r="C1946" t="s">
        <v>95</v>
      </c>
      <c r="D1946" t="s">
        <v>95</v>
      </c>
      <c r="E1946" t="str">
        <f>VLOOKUP(D1946,TeamsFranchises!$A$2:$B$121,2,FALSE)</f>
        <v>Baltimore Orioles</v>
      </c>
      <c r="F1946" t="s">
        <v>37</v>
      </c>
      <c r="G1946">
        <v>7</v>
      </c>
      <c r="H1946">
        <v>162</v>
      </c>
      <c r="I1946">
        <v>79</v>
      </c>
      <c r="J1946">
        <v>73</v>
      </c>
      <c r="K1946">
        <v>89</v>
      </c>
      <c r="L1946" t="s">
        <v>51</v>
      </c>
      <c r="N1946">
        <f t="shared" si="120"/>
        <v>0</v>
      </c>
      <c r="O1946" t="s">
        <v>51</v>
      </c>
      <c r="P1946">
        <f t="shared" si="121"/>
        <v>0</v>
      </c>
      <c r="Q1946" t="s">
        <v>51</v>
      </c>
      <c r="R1946">
        <f t="shared" si="122"/>
        <v>1</v>
      </c>
      <c r="S1946">
        <f t="shared" si="123"/>
        <v>0</v>
      </c>
      <c r="T1946" t="str">
        <f>IF('Teams-Start'!A1946&gt;=1903,"Y","N")</f>
        <v>Y</v>
      </c>
      <c r="U1946">
        <v>708</v>
      </c>
      <c r="V1946">
        <v>5524</v>
      </c>
      <c r="W1946">
        <v>1425</v>
      </c>
      <c r="X1946">
        <v>223</v>
      </c>
      <c r="Y1946">
        <v>13</v>
      </c>
      <c r="Z1946">
        <v>169</v>
      </c>
      <c r="AA1946">
        <v>563</v>
      </c>
      <c r="AB1946">
        <v>862</v>
      </c>
      <c r="AC1946">
        <v>64</v>
      </c>
      <c r="AD1946">
        <v>34</v>
      </c>
      <c r="AE1946">
        <v>31</v>
      </c>
      <c r="AF1946">
        <v>51</v>
      </c>
      <c r="AG1946">
        <v>760</v>
      </c>
      <c r="AH1946">
        <v>687</v>
      </c>
      <c r="AI1946">
        <v>4.3</v>
      </c>
      <c r="AJ1946">
        <v>17</v>
      </c>
      <c r="AK1946">
        <v>6</v>
      </c>
      <c r="AL1946">
        <v>39</v>
      </c>
      <c r="AM1946">
        <v>4310</v>
      </c>
      <c r="AN1946">
        <v>1451</v>
      </c>
      <c r="AO1946">
        <v>177</v>
      </c>
      <c r="AP1946">
        <v>535</v>
      </c>
      <c r="AQ1946">
        <v>954</v>
      </c>
      <c r="AR1946">
        <v>135</v>
      </c>
      <c r="AS1946">
        <v>163</v>
      </c>
      <c r="AT1946">
        <v>0.97799999999999998</v>
      </c>
      <c r="AU1946" t="s">
        <v>218</v>
      </c>
      <c r="AV1946" t="s">
        <v>504</v>
      </c>
      <c r="AW1946">
        <v>1973176</v>
      </c>
      <c r="AX1946">
        <v>98</v>
      </c>
      <c r="AY1946">
        <v>99</v>
      </c>
      <c r="AZ1946" t="s">
        <v>95</v>
      </c>
      <c r="BA1946" t="s">
        <v>95</v>
      </c>
      <c r="BB1946" t="s">
        <v>95</v>
      </c>
    </row>
    <row r="1947" spans="1:54" x14ac:dyDescent="0.25">
      <c r="A1947">
        <v>1986</v>
      </c>
      <c r="B1947" t="s">
        <v>410</v>
      </c>
      <c r="C1947" t="s">
        <v>54</v>
      </c>
      <c r="D1947" t="s">
        <v>54</v>
      </c>
      <c r="E1947" t="str">
        <f>VLOOKUP(D1947,TeamsFranchises!$A$2:$B$121,2,FALSE)</f>
        <v>Boston Red Sox</v>
      </c>
      <c r="F1947" t="s">
        <v>37</v>
      </c>
      <c r="G1947">
        <v>1</v>
      </c>
      <c r="H1947">
        <v>161</v>
      </c>
      <c r="I1947">
        <v>81</v>
      </c>
      <c r="J1947">
        <v>95</v>
      </c>
      <c r="K1947">
        <v>66</v>
      </c>
      <c r="L1947" t="s">
        <v>76</v>
      </c>
      <c r="N1947">
        <f t="shared" si="120"/>
        <v>0</v>
      </c>
      <c r="O1947" t="s">
        <v>76</v>
      </c>
      <c r="P1947">
        <f t="shared" si="121"/>
        <v>1</v>
      </c>
      <c r="Q1947" t="s">
        <v>51</v>
      </c>
      <c r="R1947">
        <f t="shared" si="122"/>
        <v>1</v>
      </c>
      <c r="S1947">
        <f t="shared" si="123"/>
        <v>0</v>
      </c>
      <c r="T1947" t="str">
        <f>IF('Teams-Start'!A1947&gt;=1903,"Y","N")</f>
        <v>Y</v>
      </c>
      <c r="U1947">
        <v>794</v>
      </c>
      <c r="V1947">
        <v>5498</v>
      </c>
      <c r="W1947">
        <v>1488</v>
      </c>
      <c r="X1947">
        <v>320</v>
      </c>
      <c r="Y1947">
        <v>21</v>
      </c>
      <c r="Z1947">
        <v>144</v>
      </c>
      <c r="AA1947">
        <v>595</v>
      </c>
      <c r="AB1947">
        <v>707</v>
      </c>
      <c r="AC1947">
        <v>41</v>
      </c>
      <c r="AD1947">
        <v>34</v>
      </c>
      <c r="AE1947">
        <v>66</v>
      </c>
      <c r="AF1947">
        <v>52</v>
      </c>
      <c r="AG1947">
        <v>696</v>
      </c>
      <c r="AH1947">
        <v>625</v>
      </c>
      <c r="AI1947">
        <v>3.93</v>
      </c>
      <c r="AJ1947">
        <v>36</v>
      </c>
      <c r="AK1947">
        <v>6</v>
      </c>
      <c r="AL1947">
        <v>41</v>
      </c>
      <c r="AM1947">
        <v>4289</v>
      </c>
      <c r="AN1947">
        <v>1469</v>
      </c>
      <c r="AO1947">
        <v>167</v>
      </c>
      <c r="AP1947">
        <v>474</v>
      </c>
      <c r="AQ1947">
        <v>1033</v>
      </c>
      <c r="AR1947">
        <v>129</v>
      </c>
      <c r="AS1947">
        <v>146</v>
      </c>
      <c r="AT1947">
        <v>0.97899999999999998</v>
      </c>
      <c r="AU1947" t="s">
        <v>441</v>
      </c>
      <c r="AV1947" t="s">
        <v>493</v>
      </c>
      <c r="AW1947">
        <v>2147641</v>
      </c>
      <c r="AX1947">
        <v>101</v>
      </c>
      <c r="AY1947">
        <v>100</v>
      </c>
      <c r="AZ1947" t="s">
        <v>54</v>
      </c>
      <c r="BA1947" t="s">
        <v>54</v>
      </c>
      <c r="BB1947" t="s">
        <v>54</v>
      </c>
    </row>
    <row r="1948" spans="1:54" x14ac:dyDescent="0.25">
      <c r="A1948">
        <v>1986</v>
      </c>
      <c r="B1948" t="s">
        <v>410</v>
      </c>
      <c r="C1948" t="s">
        <v>537</v>
      </c>
      <c r="D1948" t="s">
        <v>520</v>
      </c>
      <c r="E1948" t="str">
        <f>VLOOKUP(D1948,TeamsFranchises!$A$2:$B$121,2,FALSE)</f>
        <v>Los Angeles Angels of Anaheim</v>
      </c>
      <c r="F1948" t="s">
        <v>8</v>
      </c>
      <c r="G1948">
        <v>1</v>
      </c>
      <c r="H1948">
        <v>162</v>
      </c>
      <c r="I1948">
        <v>82</v>
      </c>
      <c r="J1948">
        <v>92</v>
      </c>
      <c r="K1948">
        <v>70</v>
      </c>
      <c r="L1948" t="s">
        <v>76</v>
      </c>
      <c r="N1948">
        <f t="shared" si="120"/>
        <v>0</v>
      </c>
      <c r="O1948" t="s">
        <v>51</v>
      </c>
      <c r="P1948">
        <f t="shared" si="121"/>
        <v>0</v>
      </c>
      <c r="Q1948" t="s">
        <v>51</v>
      </c>
      <c r="R1948">
        <f t="shared" si="122"/>
        <v>1</v>
      </c>
      <c r="S1948">
        <f t="shared" si="123"/>
        <v>0</v>
      </c>
      <c r="T1948" t="str">
        <f>IF('Teams-Start'!A1948&gt;=1903,"Y","N")</f>
        <v>Y</v>
      </c>
      <c r="U1948">
        <v>786</v>
      </c>
      <c r="V1948">
        <v>5433</v>
      </c>
      <c r="W1948">
        <v>1387</v>
      </c>
      <c r="X1948">
        <v>236</v>
      </c>
      <c r="Y1948">
        <v>36</v>
      </c>
      <c r="Z1948">
        <v>167</v>
      </c>
      <c r="AA1948">
        <v>671</v>
      </c>
      <c r="AB1948">
        <v>860</v>
      </c>
      <c r="AC1948">
        <v>109</v>
      </c>
      <c r="AD1948">
        <v>42</v>
      </c>
      <c r="AE1948">
        <v>40</v>
      </c>
      <c r="AF1948">
        <v>61</v>
      </c>
      <c r="AG1948">
        <v>684</v>
      </c>
      <c r="AH1948">
        <v>621</v>
      </c>
      <c r="AI1948">
        <v>3.84</v>
      </c>
      <c r="AJ1948">
        <v>29</v>
      </c>
      <c r="AK1948">
        <v>12</v>
      </c>
      <c r="AL1948">
        <v>40</v>
      </c>
      <c r="AM1948">
        <v>4368</v>
      </c>
      <c r="AN1948">
        <v>1356</v>
      </c>
      <c r="AO1948">
        <v>153</v>
      </c>
      <c r="AP1948">
        <v>478</v>
      </c>
      <c r="AQ1948">
        <v>955</v>
      </c>
      <c r="AR1948">
        <v>107</v>
      </c>
      <c r="AS1948">
        <v>156</v>
      </c>
      <c r="AT1948">
        <v>0.98299999999999998</v>
      </c>
      <c r="AU1948" t="s">
        <v>538</v>
      </c>
      <c r="AV1948" t="s">
        <v>543</v>
      </c>
      <c r="AW1948">
        <v>2655872</v>
      </c>
      <c r="AX1948">
        <v>99</v>
      </c>
      <c r="AY1948">
        <v>99</v>
      </c>
      <c r="AZ1948" t="s">
        <v>537</v>
      </c>
      <c r="BA1948" t="s">
        <v>537</v>
      </c>
      <c r="BB1948" t="s">
        <v>537</v>
      </c>
    </row>
    <row r="1949" spans="1:54" x14ac:dyDescent="0.25">
      <c r="A1949">
        <v>1986</v>
      </c>
      <c r="B1949" t="s">
        <v>410</v>
      </c>
      <c r="C1949" t="s">
        <v>415</v>
      </c>
      <c r="D1949" t="s">
        <v>416</v>
      </c>
      <c r="E1949" t="str">
        <f>VLOOKUP(D1949,TeamsFranchises!$A$2:$B$121,2,FALSE)</f>
        <v>Chicago White Sox</v>
      </c>
      <c r="F1949" t="s">
        <v>8</v>
      </c>
      <c r="G1949">
        <v>5</v>
      </c>
      <c r="H1949">
        <v>162</v>
      </c>
      <c r="I1949">
        <v>81</v>
      </c>
      <c r="J1949">
        <v>72</v>
      </c>
      <c r="K1949">
        <v>90</v>
      </c>
      <c r="L1949" t="s">
        <v>51</v>
      </c>
      <c r="N1949">
        <f t="shared" si="120"/>
        <v>0</v>
      </c>
      <c r="O1949" t="s">
        <v>51</v>
      </c>
      <c r="P1949">
        <f t="shared" si="121"/>
        <v>0</v>
      </c>
      <c r="Q1949" t="s">
        <v>51</v>
      </c>
      <c r="R1949">
        <f t="shared" si="122"/>
        <v>1</v>
      </c>
      <c r="S1949">
        <f t="shared" si="123"/>
        <v>0</v>
      </c>
      <c r="T1949" t="str">
        <f>IF('Teams-Start'!A1949&gt;=1903,"Y","N")</f>
        <v>Y</v>
      </c>
      <c r="U1949">
        <v>644</v>
      </c>
      <c r="V1949">
        <v>5406</v>
      </c>
      <c r="W1949">
        <v>1335</v>
      </c>
      <c r="X1949">
        <v>197</v>
      </c>
      <c r="Y1949">
        <v>34</v>
      </c>
      <c r="Z1949">
        <v>121</v>
      </c>
      <c r="AA1949">
        <v>487</v>
      </c>
      <c r="AB1949">
        <v>940</v>
      </c>
      <c r="AC1949">
        <v>115</v>
      </c>
      <c r="AD1949">
        <v>54</v>
      </c>
      <c r="AE1949">
        <v>34</v>
      </c>
      <c r="AF1949">
        <v>53</v>
      </c>
      <c r="AG1949">
        <v>699</v>
      </c>
      <c r="AH1949">
        <v>630</v>
      </c>
      <c r="AI1949">
        <v>3.93</v>
      </c>
      <c r="AJ1949">
        <v>18</v>
      </c>
      <c r="AK1949">
        <v>8</v>
      </c>
      <c r="AL1949">
        <v>38</v>
      </c>
      <c r="AM1949">
        <v>4327</v>
      </c>
      <c r="AN1949">
        <v>1361</v>
      </c>
      <c r="AO1949">
        <v>143</v>
      </c>
      <c r="AP1949">
        <v>561</v>
      </c>
      <c r="AQ1949">
        <v>895</v>
      </c>
      <c r="AR1949">
        <v>117</v>
      </c>
      <c r="AS1949">
        <v>142</v>
      </c>
      <c r="AT1949">
        <v>0.98099999999999998</v>
      </c>
      <c r="AU1949" t="s">
        <v>417</v>
      </c>
      <c r="AV1949" t="s">
        <v>450</v>
      </c>
      <c r="AW1949">
        <v>1424313</v>
      </c>
      <c r="AX1949">
        <v>104</v>
      </c>
      <c r="AY1949">
        <v>104</v>
      </c>
      <c r="AZ1949" t="s">
        <v>416</v>
      </c>
      <c r="BA1949" t="s">
        <v>415</v>
      </c>
      <c r="BB1949" t="s">
        <v>415</v>
      </c>
    </row>
    <row r="1950" spans="1:54" x14ac:dyDescent="0.25">
      <c r="A1950">
        <v>1986</v>
      </c>
      <c r="B1950" t="s">
        <v>157</v>
      </c>
      <c r="C1950" t="s">
        <v>161</v>
      </c>
      <c r="D1950" t="s">
        <v>162</v>
      </c>
      <c r="E1950" t="str">
        <f>VLOOKUP(D1950,TeamsFranchises!$A$2:$B$121,2,FALSE)</f>
        <v>Chicago Cubs</v>
      </c>
      <c r="F1950" t="s">
        <v>37</v>
      </c>
      <c r="G1950">
        <v>5</v>
      </c>
      <c r="H1950">
        <v>160</v>
      </c>
      <c r="I1950">
        <v>80</v>
      </c>
      <c r="J1950">
        <v>70</v>
      </c>
      <c r="K1950">
        <v>90</v>
      </c>
      <c r="L1950" t="s">
        <v>51</v>
      </c>
      <c r="N1950">
        <f t="shared" si="120"/>
        <v>0</v>
      </c>
      <c r="O1950" t="s">
        <v>51</v>
      </c>
      <c r="P1950">
        <f t="shared" si="121"/>
        <v>0</v>
      </c>
      <c r="Q1950" t="s">
        <v>51</v>
      </c>
      <c r="R1950">
        <f t="shared" si="122"/>
        <v>1</v>
      </c>
      <c r="S1950">
        <f t="shared" si="123"/>
        <v>0</v>
      </c>
      <c r="T1950" t="str">
        <f>IF('Teams-Start'!A1950&gt;=1903,"Y","N")</f>
        <v>Y</v>
      </c>
      <c r="U1950">
        <v>680</v>
      </c>
      <c r="V1950">
        <v>5499</v>
      </c>
      <c r="W1950">
        <v>1409</v>
      </c>
      <c r="X1950">
        <v>258</v>
      </c>
      <c r="Y1950">
        <v>27</v>
      </c>
      <c r="Z1950">
        <v>155</v>
      </c>
      <c r="AA1950">
        <v>508</v>
      </c>
      <c r="AB1950">
        <v>966</v>
      </c>
      <c r="AC1950">
        <v>132</v>
      </c>
      <c r="AD1950">
        <v>62</v>
      </c>
      <c r="AE1950">
        <v>15</v>
      </c>
      <c r="AF1950">
        <v>51</v>
      </c>
      <c r="AG1950">
        <v>781</v>
      </c>
      <c r="AH1950">
        <v>721</v>
      </c>
      <c r="AI1950">
        <v>4.49</v>
      </c>
      <c r="AJ1950">
        <v>11</v>
      </c>
      <c r="AK1950">
        <v>6</v>
      </c>
      <c r="AL1950">
        <v>42</v>
      </c>
      <c r="AM1950">
        <v>4335</v>
      </c>
      <c r="AN1950">
        <v>1546</v>
      </c>
      <c r="AO1950">
        <v>143</v>
      </c>
      <c r="AP1950">
        <v>557</v>
      </c>
      <c r="AQ1950">
        <v>962</v>
      </c>
      <c r="AR1950">
        <v>124</v>
      </c>
      <c r="AS1950">
        <v>147</v>
      </c>
      <c r="AT1950">
        <v>0.98</v>
      </c>
      <c r="AU1950" t="s">
        <v>434</v>
      </c>
      <c r="AV1950" t="s">
        <v>473</v>
      </c>
      <c r="AW1950">
        <v>1859102</v>
      </c>
      <c r="AX1950">
        <v>107</v>
      </c>
      <c r="AY1950">
        <v>108</v>
      </c>
      <c r="AZ1950" t="s">
        <v>162</v>
      </c>
      <c r="BA1950" t="s">
        <v>161</v>
      </c>
      <c r="BB1950" t="s">
        <v>161</v>
      </c>
    </row>
    <row r="1951" spans="1:54" x14ac:dyDescent="0.25">
      <c r="A1951">
        <v>1986</v>
      </c>
      <c r="B1951" t="s">
        <v>157</v>
      </c>
      <c r="C1951" t="s">
        <v>167</v>
      </c>
      <c r="D1951" t="s">
        <v>167</v>
      </c>
      <c r="E1951" t="str">
        <f>VLOOKUP(D1951,TeamsFranchises!$A$2:$B$121,2,FALSE)</f>
        <v>Cincinnati Reds</v>
      </c>
      <c r="F1951" t="s">
        <v>8</v>
      </c>
      <c r="G1951">
        <v>2</v>
      </c>
      <c r="H1951">
        <v>162</v>
      </c>
      <c r="I1951">
        <v>81</v>
      </c>
      <c r="J1951">
        <v>86</v>
      </c>
      <c r="K1951">
        <v>76</v>
      </c>
      <c r="L1951" t="s">
        <v>51</v>
      </c>
      <c r="N1951">
        <f t="shared" si="120"/>
        <v>0</v>
      </c>
      <c r="O1951" t="s">
        <v>51</v>
      </c>
      <c r="P1951">
        <f t="shared" si="121"/>
        <v>0</v>
      </c>
      <c r="Q1951" t="s">
        <v>51</v>
      </c>
      <c r="R1951">
        <f t="shared" si="122"/>
        <v>1</v>
      </c>
      <c r="S1951">
        <f t="shared" si="123"/>
        <v>0</v>
      </c>
      <c r="T1951" t="str">
        <f>IF('Teams-Start'!A1951&gt;=1903,"Y","N")</f>
        <v>Y</v>
      </c>
      <c r="U1951">
        <v>732</v>
      </c>
      <c r="V1951">
        <v>5536</v>
      </c>
      <c r="W1951">
        <v>1404</v>
      </c>
      <c r="X1951">
        <v>237</v>
      </c>
      <c r="Y1951">
        <v>35</v>
      </c>
      <c r="Z1951">
        <v>144</v>
      </c>
      <c r="AA1951">
        <v>586</v>
      </c>
      <c r="AB1951">
        <v>920</v>
      </c>
      <c r="AC1951">
        <v>177</v>
      </c>
      <c r="AD1951">
        <v>53</v>
      </c>
      <c r="AE1951">
        <v>18</v>
      </c>
      <c r="AF1951">
        <v>41</v>
      </c>
      <c r="AG1951">
        <v>717</v>
      </c>
      <c r="AH1951">
        <v>638</v>
      </c>
      <c r="AI1951">
        <v>3.91</v>
      </c>
      <c r="AJ1951">
        <v>14</v>
      </c>
      <c r="AK1951">
        <v>8</v>
      </c>
      <c r="AL1951">
        <v>45</v>
      </c>
      <c r="AM1951">
        <v>4404</v>
      </c>
      <c r="AN1951">
        <v>1465</v>
      </c>
      <c r="AO1951">
        <v>136</v>
      </c>
      <c r="AP1951">
        <v>524</v>
      </c>
      <c r="AQ1951">
        <v>924</v>
      </c>
      <c r="AR1951">
        <v>140</v>
      </c>
      <c r="AS1951">
        <v>160</v>
      </c>
      <c r="AT1951">
        <v>0.97799999999999998</v>
      </c>
      <c r="AU1951" t="s">
        <v>165</v>
      </c>
      <c r="AV1951" t="s">
        <v>565</v>
      </c>
      <c r="AW1951">
        <v>1692432</v>
      </c>
      <c r="AX1951">
        <v>104</v>
      </c>
      <c r="AY1951">
        <v>104</v>
      </c>
      <c r="AZ1951" t="s">
        <v>167</v>
      </c>
      <c r="BA1951" t="s">
        <v>167</v>
      </c>
      <c r="BB1951" t="s">
        <v>167</v>
      </c>
    </row>
    <row r="1952" spans="1:54" x14ac:dyDescent="0.25">
      <c r="A1952">
        <v>1986</v>
      </c>
      <c r="B1952" t="s">
        <v>410</v>
      </c>
      <c r="C1952" t="s">
        <v>64</v>
      </c>
      <c r="D1952" t="s">
        <v>64</v>
      </c>
      <c r="E1952" t="str">
        <f>VLOOKUP(D1952,TeamsFranchises!$A$2:$B$121,2,FALSE)</f>
        <v>Cleveland Indians</v>
      </c>
      <c r="F1952" t="s">
        <v>37</v>
      </c>
      <c r="G1952">
        <v>5</v>
      </c>
      <c r="H1952">
        <v>163</v>
      </c>
      <c r="I1952">
        <v>81</v>
      </c>
      <c r="J1952">
        <v>84</v>
      </c>
      <c r="K1952">
        <v>78</v>
      </c>
      <c r="L1952" t="s">
        <v>51</v>
      </c>
      <c r="N1952">
        <f t="shared" si="120"/>
        <v>0</v>
      </c>
      <c r="O1952" t="s">
        <v>51</v>
      </c>
      <c r="P1952">
        <f t="shared" si="121"/>
        <v>0</v>
      </c>
      <c r="Q1952" t="s">
        <v>51</v>
      </c>
      <c r="R1952">
        <f t="shared" si="122"/>
        <v>1</v>
      </c>
      <c r="S1952">
        <f t="shared" si="123"/>
        <v>0</v>
      </c>
      <c r="T1952" t="str">
        <f>IF('Teams-Start'!A1952&gt;=1903,"Y","N")</f>
        <v>Y</v>
      </c>
      <c r="U1952">
        <v>831</v>
      </c>
      <c r="V1952">
        <v>5702</v>
      </c>
      <c r="W1952">
        <v>1620</v>
      </c>
      <c r="X1952">
        <v>270</v>
      </c>
      <c r="Y1952">
        <v>45</v>
      </c>
      <c r="Z1952">
        <v>157</v>
      </c>
      <c r="AA1952">
        <v>456</v>
      </c>
      <c r="AB1952">
        <v>944</v>
      </c>
      <c r="AC1952">
        <v>141</v>
      </c>
      <c r="AD1952">
        <v>54</v>
      </c>
      <c r="AE1952">
        <v>24</v>
      </c>
      <c r="AF1952">
        <v>49</v>
      </c>
      <c r="AG1952">
        <v>841</v>
      </c>
      <c r="AH1952">
        <v>736</v>
      </c>
      <c r="AI1952">
        <v>4.58</v>
      </c>
      <c r="AJ1952">
        <v>31</v>
      </c>
      <c r="AK1952">
        <v>7</v>
      </c>
      <c r="AL1952">
        <v>34</v>
      </c>
      <c r="AM1952">
        <v>4343</v>
      </c>
      <c r="AN1952">
        <v>1548</v>
      </c>
      <c r="AO1952">
        <v>167</v>
      </c>
      <c r="AP1952">
        <v>605</v>
      </c>
      <c r="AQ1952">
        <v>744</v>
      </c>
      <c r="AR1952">
        <v>157</v>
      </c>
      <c r="AS1952">
        <v>148</v>
      </c>
      <c r="AT1952">
        <v>0.97499999999999998</v>
      </c>
      <c r="AU1952" t="s">
        <v>487</v>
      </c>
      <c r="AV1952" t="s">
        <v>498</v>
      </c>
      <c r="AW1952">
        <v>1471805</v>
      </c>
      <c r="AX1952">
        <v>98</v>
      </c>
      <c r="AY1952">
        <v>99</v>
      </c>
      <c r="AZ1952" t="s">
        <v>64</v>
      </c>
      <c r="BA1952" t="s">
        <v>64</v>
      </c>
      <c r="BB1952" t="s">
        <v>64</v>
      </c>
    </row>
    <row r="1953" spans="1:54" x14ac:dyDescent="0.25">
      <c r="A1953">
        <v>1986</v>
      </c>
      <c r="B1953" t="s">
        <v>410</v>
      </c>
      <c r="C1953" t="s">
        <v>419</v>
      </c>
      <c r="D1953" t="s">
        <v>419</v>
      </c>
      <c r="E1953" t="str">
        <f>VLOOKUP(D1953,TeamsFranchises!$A$2:$B$121,2,FALSE)</f>
        <v>Detroit Tigers</v>
      </c>
      <c r="F1953" t="s">
        <v>37</v>
      </c>
      <c r="G1953">
        <v>3</v>
      </c>
      <c r="H1953">
        <v>162</v>
      </c>
      <c r="I1953">
        <v>81</v>
      </c>
      <c r="J1953">
        <v>87</v>
      </c>
      <c r="K1953">
        <v>75</v>
      </c>
      <c r="L1953" t="s">
        <v>51</v>
      </c>
      <c r="N1953">
        <f t="shared" si="120"/>
        <v>0</v>
      </c>
      <c r="O1953" t="s">
        <v>51</v>
      </c>
      <c r="P1953">
        <f t="shared" si="121"/>
        <v>0</v>
      </c>
      <c r="Q1953" t="s">
        <v>51</v>
      </c>
      <c r="R1953">
        <f t="shared" si="122"/>
        <v>1</v>
      </c>
      <c r="S1953">
        <f t="shared" si="123"/>
        <v>0</v>
      </c>
      <c r="T1953" t="str">
        <f>IF('Teams-Start'!A1953&gt;=1903,"Y","N")</f>
        <v>Y</v>
      </c>
      <c r="U1953">
        <v>798</v>
      </c>
      <c r="V1953">
        <v>5512</v>
      </c>
      <c r="W1953">
        <v>1447</v>
      </c>
      <c r="X1953">
        <v>234</v>
      </c>
      <c r="Y1953">
        <v>30</v>
      </c>
      <c r="Z1953">
        <v>198</v>
      </c>
      <c r="AA1953">
        <v>613</v>
      </c>
      <c r="AB1953">
        <v>885</v>
      </c>
      <c r="AC1953">
        <v>138</v>
      </c>
      <c r="AD1953">
        <v>58</v>
      </c>
      <c r="AE1953">
        <v>43</v>
      </c>
      <c r="AF1953">
        <v>49</v>
      </c>
      <c r="AG1953">
        <v>714</v>
      </c>
      <c r="AH1953">
        <v>645</v>
      </c>
      <c r="AI1953">
        <v>4.0199999999999996</v>
      </c>
      <c r="AJ1953">
        <v>33</v>
      </c>
      <c r="AK1953">
        <v>12</v>
      </c>
      <c r="AL1953">
        <v>38</v>
      </c>
      <c r="AM1953">
        <v>4331</v>
      </c>
      <c r="AN1953">
        <v>1374</v>
      </c>
      <c r="AO1953">
        <v>183</v>
      </c>
      <c r="AP1953">
        <v>571</v>
      </c>
      <c r="AQ1953">
        <v>880</v>
      </c>
      <c r="AR1953">
        <v>108</v>
      </c>
      <c r="AS1953">
        <v>163</v>
      </c>
      <c r="AT1953">
        <v>0.98199999999999998</v>
      </c>
      <c r="AU1953" t="s">
        <v>420</v>
      </c>
      <c r="AV1953" t="s">
        <v>518</v>
      </c>
      <c r="AW1953">
        <v>1899437</v>
      </c>
      <c r="AX1953">
        <v>100</v>
      </c>
      <c r="AY1953">
        <v>99</v>
      </c>
      <c r="AZ1953" t="s">
        <v>419</v>
      </c>
      <c r="BA1953" t="s">
        <v>419</v>
      </c>
      <c r="BB1953" t="s">
        <v>419</v>
      </c>
    </row>
    <row r="1954" spans="1:54" x14ac:dyDescent="0.25">
      <c r="A1954">
        <v>1986</v>
      </c>
      <c r="B1954" t="s">
        <v>157</v>
      </c>
      <c r="C1954" t="s">
        <v>528</v>
      </c>
      <c r="D1954" t="s">
        <v>528</v>
      </c>
      <c r="E1954" t="str">
        <f>VLOOKUP(D1954,TeamsFranchises!$A$2:$B$121,2,FALSE)</f>
        <v>Houston Astros</v>
      </c>
      <c r="F1954" t="s">
        <v>8</v>
      </c>
      <c r="G1954">
        <v>1</v>
      </c>
      <c r="H1954">
        <v>162</v>
      </c>
      <c r="I1954">
        <v>81</v>
      </c>
      <c r="J1954">
        <v>96</v>
      </c>
      <c r="K1954">
        <v>66</v>
      </c>
      <c r="L1954" t="s">
        <v>76</v>
      </c>
      <c r="N1954">
        <f t="shared" si="120"/>
        <v>0</v>
      </c>
      <c r="O1954" t="s">
        <v>51</v>
      </c>
      <c r="P1954">
        <f t="shared" si="121"/>
        <v>0</v>
      </c>
      <c r="Q1954" t="s">
        <v>51</v>
      </c>
      <c r="R1954">
        <f t="shared" si="122"/>
        <v>1</v>
      </c>
      <c r="S1954">
        <f t="shared" si="123"/>
        <v>0</v>
      </c>
      <c r="T1954" t="str">
        <f>IF('Teams-Start'!A1954&gt;=1903,"Y","N")</f>
        <v>Y</v>
      </c>
      <c r="U1954">
        <v>654</v>
      </c>
      <c r="V1954">
        <v>5441</v>
      </c>
      <c r="W1954">
        <v>1388</v>
      </c>
      <c r="X1954">
        <v>244</v>
      </c>
      <c r="Y1954">
        <v>32</v>
      </c>
      <c r="Z1954">
        <v>125</v>
      </c>
      <c r="AA1954">
        <v>536</v>
      </c>
      <c r="AB1954">
        <v>916</v>
      </c>
      <c r="AC1954">
        <v>163</v>
      </c>
      <c r="AD1954">
        <v>75</v>
      </c>
      <c r="AE1954">
        <v>24</v>
      </c>
      <c r="AF1954">
        <v>41</v>
      </c>
      <c r="AG1954">
        <v>569</v>
      </c>
      <c r="AH1954">
        <v>509</v>
      </c>
      <c r="AI1954">
        <v>3.15</v>
      </c>
      <c r="AJ1954">
        <v>18</v>
      </c>
      <c r="AK1954">
        <v>19</v>
      </c>
      <c r="AL1954">
        <v>51</v>
      </c>
      <c r="AM1954">
        <v>4369</v>
      </c>
      <c r="AN1954">
        <v>1203</v>
      </c>
      <c r="AO1954">
        <v>116</v>
      </c>
      <c r="AP1954">
        <v>523</v>
      </c>
      <c r="AQ1954">
        <v>1160</v>
      </c>
      <c r="AR1954">
        <v>130</v>
      </c>
      <c r="AS1954">
        <v>108</v>
      </c>
      <c r="AT1954">
        <v>0.97899999999999998</v>
      </c>
      <c r="AU1954" t="s">
        <v>539</v>
      </c>
      <c r="AV1954" t="s">
        <v>540</v>
      </c>
      <c r="AW1954">
        <v>1734276</v>
      </c>
      <c r="AX1954">
        <v>97</v>
      </c>
      <c r="AY1954">
        <v>96</v>
      </c>
      <c r="AZ1954" t="s">
        <v>528</v>
      </c>
      <c r="BA1954" t="s">
        <v>528</v>
      </c>
      <c r="BB1954" t="s">
        <v>528</v>
      </c>
    </row>
    <row r="1955" spans="1:54" x14ac:dyDescent="0.25">
      <c r="A1955">
        <v>1986</v>
      </c>
      <c r="B1955" t="s">
        <v>410</v>
      </c>
      <c r="C1955" t="s">
        <v>509</v>
      </c>
      <c r="D1955" t="s">
        <v>548</v>
      </c>
      <c r="E1955" t="str">
        <f>VLOOKUP(D1955,TeamsFranchises!$A$2:$B$121,2,FALSE)</f>
        <v>Kansas City Royals</v>
      </c>
      <c r="F1955" t="s">
        <v>8</v>
      </c>
      <c r="G1955">
        <v>3</v>
      </c>
      <c r="H1955">
        <v>162</v>
      </c>
      <c r="I1955">
        <v>81</v>
      </c>
      <c r="J1955">
        <v>76</v>
      </c>
      <c r="K1955">
        <v>86</v>
      </c>
      <c r="L1955" t="s">
        <v>51</v>
      </c>
      <c r="N1955">
        <f t="shared" si="120"/>
        <v>0</v>
      </c>
      <c r="O1955" t="s">
        <v>51</v>
      </c>
      <c r="P1955">
        <f t="shared" si="121"/>
        <v>0</v>
      </c>
      <c r="Q1955" t="s">
        <v>51</v>
      </c>
      <c r="R1955">
        <f t="shared" si="122"/>
        <v>1</v>
      </c>
      <c r="S1955">
        <f t="shared" si="123"/>
        <v>0</v>
      </c>
      <c r="T1955" t="str">
        <f>IF('Teams-Start'!A1955&gt;=1903,"Y","N")</f>
        <v>Y</v>
      </c>
      <c r="U1955">
        <v>654</v>
      </c>
      <c r="V1955">
        <v>5561</v>
      </c>
      <c r="W1955">
        <v>1403</v>
      </c>
      <c r="X1955">
        <v>264</v>
      </c>
      <c r="Y1955">
        <v>45</v>
      </c>
      <c r="Z1955">
        <v>137</v>
      </c>
      <c r="AA1955">
        <v>474</v>
      </c>
      <c r="AB1955">
        <v>919</v>
      </c>
      <c r="AC1955">
        <v>97</v>
      </c>
      <c r="AD1955">
        <v>46</v>
      </c>
      <c r="AE1955">
        <v>36</v>
      </c>
      <c r="AF1955">
        <v>33</v>
      </c>
      <c r="AG1955">
        <v>673</v>
      </c>
      <c r="AH1955">
        <v>612</v>
      </c>
      <c r="AI1955">
        <v>3.82</v>
      </c>
      <c r="AJ1955">
        <v>24</v>
      </c>
      <c r="AK1955">
        <v>13</v>
      </c>
      <c r="AL1955">
        <v>31</v>
      </c>
      <c r="AM1955">
        <v>4322</v>
      </c>
      <c r="AN1955">
        <v>1413</v>
      </c>
      <c r="AO1955">
        <v>121</v>
      </c>
      <c r="AP1955">
        <v>479</v>
      </c>
      <c r="AQ1955">
        <v>888</v>
      </c>
      <c r="AR1955">
        <v>123</v>
      </c>
      <c r="AS1955">
        <v>153</v>
      </c>
      <c r="AT1955">
        <v>0.98</v>
      </c>
      <c r="AU1955" t="s">
        <v>549</v>
      </c>
      <c r="AV1955" t="s">
        <v>570</v>
      </c>
      <c r="AW1955">
        <v>2320794</v>
      </c>
      <c r="AX1955">
        <v>102</v>
      </c>
      <c r="AY1955">
        <v>101</v>
      </c>
      <c r="AZ1955" t="s">
        <v>548</v>
      </c>
      <c r="BA1955" t="s">
        <v>509</v>
      </c>
      <c r="BB1955" t="s">
        <v>509</v>
      </c>
    </row>
    <row r="1956" spans="1:54" x14ac:dyDescent="0.25">
      <c r="A1956">
        <v>1986</v>
      </c>
      <c r="B1956" t="s">
        <v>157</v>
      </c>
      <c r="C1956" t="s">
        <v>511</v>
      </c>
      <c r="D1956" t="s">
        <v>260</v>
      </c>
      <c r="E1956" t="str">
        <f>VLOOKUP(D1956,TeamsFranchises!$A$2:$B$121,2,FALSE)</f>
        <v>Los Angeles Dodgers</v>
      </c>
      <c r="F1956" t="s">
        <v>8</v>
      </c>
      <c r="G1956">
        <v>5</v>
      </c>
      <c r="H1956">
        <v>162</v>
      </c>
      <c r="I1956">
        <v>81</v>
      </c>
      <c r="J1956">
        <v>73</v>
      </c>
      <c r="K1956">
        <v>89</v>
      </c>
      <c r="L1956" t="s">
        <v>51</v>
      </c>
      <c r="N1956">
        <f t="shared" si="120"/>
        <v>0</v>
      </c>
      <c r="O1956" t="s">
        <v>51</v>
      </c>
      <c r="P1956">
        <f t="shared" si="121"/>
        <v>0</v>
      </c>
      <c r="Q1956" t="s">
        <v>51</v>
      </c>
      <c r="R1956">
        <f t="shared" si="122"/>
        <v>1</v>
      </c>
      <c r="S1956">
        <f t="shared" si="123"/>
        <v>0</v>
      </c>
      <c r="T1956" t="str">
        <f>IF('Teams-Start'!A1956&gt;=1903,"Y","N")</f>
        <v>Y</v>
      </c>
      <c r="U1956">
        <v>638</v>
      </c>
      <c r="V1956">
        <v>5471</v>
      </c>
      <c r="W1956">
        <v>1373</v>
      </c>
      <c r="X1956">
        <v>232</v>
      </c>
      <c r="Y1956">
        <v>14</v>
      </c>
      <c r="Z1956">
        <v>130</v>
      </c>
      <c r="AA1956">
        <v>478</v>
      </c>
      <c r="AB1956">
        <v>966</v>
      </c>
      <c r="AC1956">
        <v>155</v>
      </c>
      <c r="AD1956">
        <v>67</v>
      </c>
      <c r="AE1956">
        <v>32</v>
      </c>
      <c r="AF1956">
        <v>39</v>
      </c>
      <c r="AG1956">
        <v>679</v>
      </c>
      <c r="AH1956">
        <v>608</v>
      </c>
      <c r="AI1956">
        <v>3.76</v>
      </c>
      <c r="AJ1956">
        <v>35</v>
      </c>
      <c r="AK1956">
        <v>14</v>
      </c>
      <c r="AL1956">
        <v>25</v>
      </c>
      <c r="AM1956">
        <v>4363</v>
      </c>
      <c r="AN1956">
        <v>1428</v>
      </c>
      <c r="AO1956">
        <v>115</v>
      </c>
      <c r="AP1956">
        <v>499</v>
      </c>
      <c r="AQ1956">
        <v>1051</v>
      </c>
      <c r="AR1956">
        <v>181</v>
      </c>
      <c r="AS1956">
        <v>118</v>
      </c>
      <c r="AT1956">
        <v>0.97099999999999997</v>
      </c>
      <c r="AU1956" t="s">
        <v>512</v>
      </c>
      <c r="AV1956" t="s">
        <v>531</v>
      </c>
      <c r="AW1956">
        <v>3023208</v>
      </c>
      <c r="AX1956">
        <v>93</v>
      </c>
      <c r="AY1956">
        <v>93</v>
      </c>
      <c r="AZ1956" t="s">
        <v>260</v>
      </c>
      <c r="BA1956" t="s">
        <v>511</v>
      </c>
      <c r="BB1956" t="s">
        <v>511</v>
      </c>
    </row>
    <row r="1957" spans="1:54" x14ac:dyDescent="0.25">
      <c r="A1957">
        <v>1986</v>
      </c>
      <c r="B1957" t="s">
        <v>410</v>
      </c>
      <c r="C1957" t="s">
        <v>426</v>
      </c>
      <c r="D1957" t="s">
        <v>426</v>
      </c>
      <c r="E1957" t="str">
        <f>VLOOKUP(D1957,TeamsFranchises!$A$2:$B$121,2,FALSE)</f>
        <v>Minnesota Twins</v>
      </c>
      <c r="F1957" t="s">
        <v>8</v>
      </c>
      <c r="G1957">
        <v>6</v>
      </c>
      <c r="H1957">
        <v>162</v>
      </c>
      <c r="I1957">
        <v>81</v>
      </c>
      <c r="J1957">
        <v>71</v>
      </c>
      <c r="K1957">
        <v>91</v>
      </c>
      <c r="L1957" t="s">
        <v>51</v>
      </c>
      <c r="N1957">
        <f t="shared" si="120"/>
        <v>0</v>
      </c>
      <c r="O1957" t="s">
        <v>51</v>
      </c>
      <c r="P1957">
        <f t="shared" si="121"/>
        <v>0</v>
      </c>
      <c r="Q1957" t="s">
        <v>51</v>
      </c>
      <c r="R1957">
        <f t="shared" si="122"/>
        <v>1</v>
      </c>
      <c r="S1957">
        <f t="shared" si="123"/>
        <v>0</v>
      </c>
      <c r="T1957" t="str">
        <f>IF('Teams-Start'!A1957&gt;=1903,"Y","N")</f>
        <v>Y</v>
      </c>
      <c r="U1957">
        <v>741</v>
      </c>
      <c r="V1957">
        <v>5531</v>
      </c>
      <c r="W1957">
        <v>1446</v>
      </c>
      <c r="X1957">
        <v>257</v>
      </c>
      <c r="Y1957">
        <v>39</v>
      </c>
      <c r="Z1957">
        <v>196</v>
      </c>
      <c r="AA1957">
        <v>501</v>
      </c>
      <c r="AB1957">
        <v>977</v>
      </c>
      <c r="AC1957">
        <v>81</v>
      </c>
      <c r="AD1957">
        <v>61</v>
      </c>
      <c r="AE1957">
        <v>37</v>
      </c>
      <c r="AF1957">
        <v>38</v>
      </c>
      <c r="AG1957">
        <v>839</v>
      </c>
      <c r="AH1957">
        <v>759</v>
      </c>
      <c r="AI1957">
        <v>4.7699999999999996</v>
      </c>
      <c r="AJ1957">
        <v>39</v>
      </c>
      <c r="AK1957">
        <v>6</v>
      </c>
      <c r="AL1957">
        <v>24</v>
      </c>
      <c r="AM1957">
        <v>4298</v>
      </c>
      <c r="AN1957">
        <v>1579</v>
      </c>
      <c r="AO1957">
        <v>200</v>
      </c>
      <c r="AP1957">
        <v>503</v>
      </c>
      <c r="AQ1957">
        <v>937</v>
      </c>
      <c r="AR1957">
        <v>118</v>
      </c>
      <c r="AS1957">
        <v>168</v>
      </c>
      <c r="AT1957">
        <v>0.98</v>
      </c>
      <c r="AU1957" t="s">
        <v>523</v>
      </c>
      <c r="AV1957" t="s">
        <v>579</v>
      </c>
      <c r="AW1957">
        <v>1255453</v>
      </c>
      <c r="AX1957">
        <v>102</v>
      </c>
      <c r="AY1957">
        <v>102</v>
      </c>
      <c r="AZ1957" t="s">
        <v>426</v>
      </c>
      <c r="BA1957" t="s">
        <v>426</v>
      </c>
      <c r="BB1957" t="s">
        <v>426</v>
      </c>
    </row>
    <row r="1958" spans="1:54" x14ac:dyDescent="0.25">
      <c r="A1958">
        <v>1986</v>
      </c>
      <c r="B1958" t="s">
        <v>410</v>
      </c>
      <c r="C1958" t="s">
        <v>563</v>
      </c>
      <c r="D1958" t="s">
        <v>282</v>
      </c>
      <c r="E1958" t="str">
        <f>VLOOKUP(D1958,TeamsFranchises!$A$2:$B$121,2,FALSE)</f>
        <v>Milwaukee Brewers</v>
      </c>
      <c r="F1958" t="s">
        <v>37</v>
      </c>
      <c r="G1958">
        <v>6</v>
      </c>
      <c r="H1958">
        <v>161</v>
      </c>
      <c r="I1958">
        <v>80</v>
      </c>
      <c r="J1958">
        <v>77</v>
      </c>
      <c r="K1958">
        <v>84</v>
      </c>
      <c r="L1958" t="s">
        <v>51</v>
      </c>
      <c r="N1958">
        <f t="shared" si="120"/>
        <v>0</v>
      </c>
      <c r="O1958" t="s">
        <v>51</v>
      </c>
      <c r="P1958">
        <f t="shared" si="121"/>
        <v>0</v>
      </c>
      <c r="Q1958" t="s">
        <v>51</v>
      </c>
      <c r="R1958">
        <f t="shared" si="122"/>
        <v>1</v>
      </c>
      <c r="S1958">
        <f t="shared" si="123"/>
        <v>0</v>
      </c>
      <c r="T1958" t="str">
        <f>IF('Teams-Start'!A1958&gt;=1903,"Y","N")</f>
        <v>Y</v>
      </c>
      <c r="U1958">
        <v>667</v>
      </c>
      <c r="V1958">
        <v>5461</v>
      </c>
      <c r="W1958">
        <v>1393</v>
      </c>
      <c r="X1958">
        <v>255</v>
      </c>
      <c r="Y1958">
        <v>38</v>
      </c>
      <c r="Z1958">
        <v>127</v>
      </c>
      <c r="AA1958">
        <v>530</v>
      </c>
      <c r="AB1958">
        <v>986</v>
      </c>
      <c r="AC1958">
        <v>100</v>
      </c>
      <c r="AD1958">
        <v>50</v>
      </c>
      <c r="AE1958">
        <v>27</v>
      </c>
      <c r="AF1958">
        <v>53</v>
      </c>
      <c r="AG1958">
        <v>734</v>
      </c>
      <c r="AH1958">
        <v>638</v>
      </c>
      <c r="AI1958">
        <v>4.01</v>
      </c>
      <c r="AJ1958">
        <v>29</v>
      </c>
      <c r="AK1958">
        <v>12</v>
      </c>
      <c r="AL1958">
        <v>32</v>
      </c>
      <c r="AM1958">
        <v>4295</v>
      </c>
      <c r="AN1958">
        <v>1478</v>
      </c>
      <c r="AO1958">
        <v>158</v>
      </c>
      <c r="AP1958">
        <v>494</v>
      </c>
      <c r="AQ1958">
        <v>952</v>
      </c>
      <c r="AR1958">
        <v>146</v>
      </c>
      <c r="AS1958">
        <v>146</v>
      </c>
      <c r="AT1958">
        <v>0.97599999999999998</v>
      </c>
      <c r="AU1958" t="s">
        <v>281</v>
      </c>
      <c r="AV1958" t="s">
        <v>501</v>
      </c>
      <c r="AW1958">
        <v>1265041</v>
      </c>
      <c r="AX1958">
        <v>103</v>
      </c>
      <c r="AY1958">
        <v>104</v>
      </c>
      <c r="AZ1958" t="s">
        <v>282</v>
      </c>
      <c r="BA1958" t="s">
        <v>282</v>
      </c>
      <c r="BB1958" t="s">
        <v>282</v>
      </c>
    </row>
    <row r="1959" spans="1:54" x14ac:dyDescent="0.25">
      <c r="A1959">
        <v>1986</v>
      </c>
      <c r="B1959" t="s">
        <v>157</v>
      </c>
      <c r="C1959" t="s">
        <v>551</v>
      </c>
      <c r="D1959" t="s">
        <v>398</v>
      </c>
      <c r="E1959" t="str">
        <f>VLOOKUP(D1959,TeamsFranchises!$A$2:$B$121,2,FALSE)</f>
        <v>Washington Nationals</v>
      </c>
      <c r="F1959" t="s">
        <v>37</v>
      </c>
      <c r="G1959">
        <v>4</v>
      </c>
      <c r="H1959">
        <v>161</v>
      </c>
      <c r="I1959">
        <v>80</v>
      </c>
      <c r="J1959">
        <v>78</v>
      </c>
      <c r="K1959">
        <v>83</v>
      </c>
      <c r="L1959" t="s">
        <v>51</v>
      </c>
      <c r="N1959">
        <f t="shared" si="120"/>
        <v>0</v>
      </c>
      <c r="O1959" t="s">
        <v>51</v>
      </c>
      <c r="P1959">
        <f t="shared" si="121"/>
        <v>0</v>
      </c>
      <c r="Q1959" t="s">
        <v>51</v>
      </c>
      <c r="R1959">
        <f t="shared" si="122"/>
        <v>1</v>
      </c>
      <c r="S1959">
        <f t="shared" si="123"/>
        <v>0</v>
      </c>
      <c r="T1959" t="str">
        <f>IF('Teams-Start'!A1959&gt;=1903,"Y","N")</f>
        <v>Y</v>
      </c>
      <c r="U1959">
        <v>637</v>
      </c>
      <c r="V1959">
        <v>5508</v>
      </c>
      <c r="W1959">
        <v>1401</v>
      </c>
      <c r="X1959">
        <v>255</v>
      </c>
      <c r="Y1959">
        <v>50</v>
      </c>
      <c r="Z1959">
        <v>110</v>
      </c>
      <c r="AA1959">
        <v>537</v>
      </c>
      <c r="AB1959">
        <v>1016</v>
      </c>
      <c r="AC1959">
        <v>193</v>
      </c>
      <c r="AD1959">
        <v>95</v>
      </c>
      <c r="AE1959">
        <v>33</v>
      </c>
      <c r="AF1959">
        <v>42</v>
      </c>
      <c r="AG1959">
        <v>688</v>
      </c>
      <c r="AH1959">
        <v>616</v>
      </c>
      <c r="AI1959">
        <v>3.78</v>
      </c>
      <c r="AJ1959">
        <v>15</v>
      </c>
      <c r="AK1959">
        <v>9</v>
      </c>
      <c r="AL1959">
        <v>50</v>
      </c>
      <c r="AM1959">
        <v>4399</v>
      </c>
      <c r="AN1959">
        <v>1350</v>
      </c>
      <c r="AO1959">
        <v>119</v>
      </c>
      <c r="AP1959">
        <v>566</v>
      </c>
      <c r="AQ1959">
        <v>1051</v>
      </c>
      <c r="AR1959">
        <v>133</v>
      </c>
      <c r="AS1959">
        <v>132</v>
      </c>
      <c r="AT1959">
        <v>0.97899999999999998</v>
      </c>
      <c r="AU1959" t="s">
        <v>552</v>
      </c>
      <c r="AV1959" t="s">
        <v>572</v>
      </c>
      <c r="AW1959">
        <v>1128981</v>
      </c>
      <c r="AX1959">
        <v>100</v>
      </c>
      <c r="AY1959">
        <v>100</v>
      </c>
      <c r="AZ1959" t="s">
        <v>551</v>
      </c>
      <c r="BA1959" t="s">
        <v>551</v>
      </c>
      <c r="BB1959" t="s">
        <v>551</v>
      </c>
    </row>
    <row r="1960" spans="1:54" x14ac:dyDescent="0.25">
      <c r="A1960">
        <v>1986</v>
      </c>
      <c r="B1960" t="s">
        <v>410</v>
      </c>
      <c r="C1960" t="s">
        <v>436</v>
      </c>
      <c r="D1960" t="s">
        <v>412</v>
      </c>
      <c r="E1960" t="str">
        <f>VLOOKUP(D1960,TeamsFranchises!$A$2:$B$121,2,FALSE)</f>
        <v>New York Yankees</v>
      </c>
      <c r="F1960" t="s">
        <v>37</v>
      </c>
      <c r="G1960">
        <v>2</v>
      </c>
      <c r="H1960">
        <v>162</v>
      </c>
      <c r="I1960">
        <v>80</v>
      </c>
      <c r="J1960">
        <v>90</v>
      </c>
      <c r="K1960">
        <v>72</v>
      </c>
      <c r="L1960" t="s">
        <v>51</v>
      </c>
      <c r="N1960">
        <f t="shared" si="120"/>
        <v>0</v>
      </c>
      <c r="O1960" t="s">
        <v>51</v>
      </c>
      <c r="P1960">
        <f t="shared" si="121"/>
        <v>0</v>
      </c>
      <c r="Q1960" t="s">
        <v>51</v>
      </c>
      <c r="R1960">
        <f t="shared" si="122"/>
        <v>1</v>
      </c>
      <c r="S1960">
        <f t="shared" si="123"/>
        <v>0</v>
      </c>
      <c r="T1960" t="str">
        <f>IF('Teams-Start'!A1960&gt;=1903,"Y","N")</f>
        <v>Y</v>
      </c>
      <c r="U1960">
        <v>797</v>
      </c>
      <c r="V1960">
        <v>5570</v>
      </c>
      <c r="W1960">
        <v>1512</v>
      </c>
      <c r="X1960">
        <v>275</v>
      </c>
      <c r="Y1960">
        <v>23</v>
      </c>
      <c r="Z1960">
        <v>188</v>
      </c>
      <c r="AA1960">
        <v>645</v>
      </c>
      <c r="AB1960">
        <v>911</v>
      </c>
      <c r="AC1960">
        <v>139</v>
      </c>
      <c r="AD1960">
        <v>48</v>
      </c>
      <c r="AE1960">
        <v>28</v>
      </c>
      <c r="AF1960">
        <v>46</v>
      </c>
      <c r="AG1960">
        <v>738</v>
      </c>
      <c r="AH1960">
        <v>659</v>
      </c>
      <c r="AI1960">
        <v>4.1100000000000003</v>
      </c>
      <c r="AJ1960">
        <v>13</v>
      </c>
      <c r="AK1960">
        <v>8</v>
      </c>
      <c r="AL1960">
        <v>58</v>
      </c>
      <c r="AM1960">
        <v>4330</v>
      </c>
      <c r="AN1960">
        <v>1461</v>
      </c>
      <c r="AO1960">
        <v>175</v>
      </c>
      <c r="AP1960">
        <v>492</v>
      </c>
      <c r="AQ1960">
        <v>878</v>
      </c>
      <c r="AR1960">
        <v>127</v>
      </c>
      <c r="AS1960">
        <v>153</v>
      </c>
      <c r="AT1960">
        <v>0.97899999999999998</v>
      </c>
      <c r="AU1960" t="s">
        <v>459</v>
      </c>
      <c r="AV1960" t="s">
        <v>571</v>
      </c>
      <c r="AW1960">
        <v>2268030</v>
      </c>
      <c r="AX1960">
        <v>99</v>
      </c>
      <c r="AY1960">
        <v>98</v>
      </c>
      <c r="AZ1960" t="s">
        <v>412</v>
      </c>
      <c r="BA1960" t="s">
        <v>436</v>
      </c>
      <c r="BB1960" t="s">
        <v>436</v>
      </c>
    </row>
    <row r="1961" spans="1:54" x14ac:dyDescent="0.25">
      <c r="A1961">
        <v>1986</v>
      </c>
      <c r="B1961" t="s">
        <v>157</v>
      </c>
      <c r="C1961" t="s">
        <v>532</v>
      </c>
      <c r="D1961" t="s">
        <v>533</v>
      </c>
      <c r="E1961" t="str">
        <f>VLOOKUP(D1961,TeamsFranchises!$A$2:$B$121,2,FALSE)</f>
        <v>New York Mets</v>
      </c>
      <c r="F1961" t="s">
        <v>37</v>
      </c>
      <c r="G1961">
        <v>1</v>
      </c>
      <c r="H1961">
        <v>162</v>
      </c>
      <c r="I1961">
        <v>81</v>
      </c>
      <c r="J1961">
        <v>108</v>
      </c>
      <c r="K1961">
        <v>54</v>
      </c>
      <c r="L1961" t="s">
        <v>76</v>
      </c>
      <c r="N1961">
        <f t="shared" si="120"/>
        <v>0</v>
      </c>
      <c r="O1961" t="s">
        <v>76</v>
      </c>
      <c r="P1961">
        <f t="shared" si="121"/>
        <v>1</v>
      </c>
      <c r="Q1961" t="s">
        <v>76</v>
      </c>
      <c r="R1961">
        <f t="shared" si="122"/>
        <v>0</v>
      </c>
      <c r="S1961">
        <f t="shared" si="123"/>
        <v>1</v>
      </c>
      <c r="T1961" t="str">
        <f>IF('Teams-Start'!A1961&gt;=1903,"Y","N")</f>
        <v>Y</v>
      </c>
      <c r="U1961">
        <v>783</v>
      </c>
      <c r="V1961">
        <v>5558</v>
      </c>
      <c r="W1961">
        <v>1462</v>
      </c>
      <c r="X1961">
        <v>261</v>
      </c>
      <c r="Y1961">
        <v>31</v>
      </c>
      <c r="Z1961">
        <v>148</v>
      </c>
      <c r="AA1961">
        <v>631</v>
      </c>
      <c r="AB1961">
        <v>968</v>
      </c>
      <c r="AC1961">
        <v>118</v>
      </c>
      <c r="AD1961">
        <v>48</v>
      </c>
      <c r="AE1961">
        <v>31</v>
      </c>
      <c r="AF1961">
        <v>53</v>
      </c>
      <c r="AG1961">
        <v>578</v>
      </c>
      <c r="AH1961">
        <v>513</v>
      </c>
      <c r="AI1961">
        <v>3.11</v>
      </c>
      <c r="AJ1961">
        <v>27</v>
      </c>
      <c r="AK1961">
        <v>11</v>
      </c>
      <c r="AL1961">
        <v>46</v>
      </c>
      <c r="AM1961">
        <v>4452</v>
      </c>
      <c r="AN1961">
        <v>1304</v>
      </c>
      <c r="AO1961">
        <v>103</v>
      </c>
      <c r="AP1961">
        <v>509</v>
      </c>
      <c r="AQ1961">
        <v>1083</v>
      </c>
      <c r="AR1961">
        <v>138</v>
      </c>
      <c r="AS1961">
        <v>145</v>
      </c>
      <c r="AT1961">
        <v>0.97799999999999998</v>
      </c>
      <c r="AU1961" t="s">
        <v>534</v>
      </c>
      <c r="AV1961" t="s">
        <v>536</v>
      </c>
      <c r="AW1961">
        <v>2767601</v>
      </c>
      <c r="AX1961">
        <v>98</v>
      </c>
      <c r="AY1961">
        <v>96</v>
      </c>
      <c r="AZ1961" t="s">
        <v>533</v>
      </c>
      <c r="BA1961" t="s">
        <v>532</v>
      </c>
      <c r="BB1961" t="s">
        <v>532</v>
      </c>
    </row>
    <row r="1962" spans="1:54" x14ac:dyDescent="0.25">
      <c r="A1962">
        <v>1986</v>
      </c>
      <c r="B1962" t="s">
        <v>410</v>
      </c>
      <c r="C1962" t="s">
        <v>423</v>
      </c>
      <c r="D1962" t="s">
        <v>423</v>
      </c>
      <c r="E1962" t="str">
        <f>VLOOKUP(D1962,TeamsFranchises!$A$2:$B$121,2,FALSE)</f>
        <v>Oakland Athletics</v>
      </c>
      <c r="F1962" t="s">
        <v>8</v>
      </c>
      <c r="G1962">
        <v>3</v>
      </c>
      <c r="H1962">
        <v>162</v>
      </c>
      <c r="I1962">
        <v>83</v>
      </c>
      <c r="J1962">
        <v>76</v>
      </c>
      <c r="K1962">
        <v>86</v>
      </c>
      <c r="L1962" t="s">
        <v>51</v>
      </c>
      <c r="N1962">
        <f t="shared" si="120"/>
        <v>0</v>
      </c>
      <c r="O1962" t="s">
        <v>51</v>
      </c>
      <c r="P1962">
        <f t="shared" si="121"/>
        <v>0</v>
      </c>
      <c r="Q1962" t="s">
        <v>51</v>
      </c>
      <c r="R1962">
        <f t="shared" si="122"/>
        <v>1</v>
      </c>
      <c r="S1962">
        <f t="shared" si="123"/>
        <v>0</v>
      </c>
      <c r="T1962" t="str">
        <f>IF('Teams-Start'!A1962&gt;=1903,"Y","N")</f>
        <v>Y</v>
      </c>
      <c r="U1962">
        <v>731</v>
      </c>
      <c r="V1962">
        <v>5435</v>
      </c>
      <c r="W1962">
        <v>1370</v>
      </c>
      <c r="X1962">
        <v>213</v>
      </c>
      <c r="Y1962">
        <v>25</v>
      </c>
      <c r="Z1962">
        <v>163</v>
      </c>
      <c r="AA1962">
        <v>553</v>
      </c>
      <c r="AB1962">
        <v>983</v>
      </c>
      <c r="AC1962">
        <v>139</v>
      </c>
      <c r="AD1962">
        <v>61</v>
      </c>
      <c r="AE1962">
        <v>32</v>
      </c>
      <c r="AF1962">
        <v>51</v>
      </c>
      <c r="AG1962">
        <v>760</v>
      </c>
      <c r="AH1962">
        <v>686</v>
      </c>
      <c r="AI1962">
        <v>4.3099999999999996</v>
      </c>
      <c r="AJ1962">
        <v>22</v>
      </c>
      <c r="AK1962">
        <v>8</v>
      </c>
      <c r="AL1962">
        <v>37</v>
      </c>
      <c r="AM1962">
        <v>4299</v>
      </c>
      <c r="AN1962">
        <v>1334</v>
      </c>
      <c r="AO1962">
        <v>166</v>
      </c>
      <c r="AP1962">
        <v>667</v>
      </c>
      <c r="AQ1962">
        <v>937</v>
      </c>
      <c r="AR1962">
        <v>135</v>
      </c>
      <c r="AS1962">
        <v>120</v>
      </c>
      <c r="AT1962">
        <v>0.97799999999999998</v>
      </c>
      <c r="AU1962" t="s">
        <v>546</v>
      </c>
      <c r="AV1962" t="s">
        <v>547</v>
      </c>
      <c r="AW1962">
        <v>1314646</v>
      </c>
      <c r="AX1962">
        <v>92</v>
      </c>
      <c r="AY1962">
        <v>92</v>
      </c>
      <c r="AZ1962" t="s">
        <v>423</v>
      </c>
      <c r="BA1962" t="s">
        <v>423</v>
      </c>
      <c r="BB1962" t="s">
        <v>423</v>
      </c>
    </row>
    <row r="1963" spans="1:54" x14ac:dyDescent="0.25">
      <c r="A1963">
        <v>1986</v>
      </c>
      <c r="B1963" t="s">
        <v>157</v>
      </c>
      <c r="C1963" t="s">
        <v>122</v>
      </c>
      <c r="D1963" t="s">
        <v>122</v>
      </c>
      <c r="E1963" t="str">
        <f>VLOOKUP(D1963,TeamsFranchises!$A$2:$B$121,2,FALSE)</f>
        <v>Philadelphia Phillies</v>
      </c>
      <c r="F1963" t="s">
        <v>37</v>
      </c>
      <c r="G1963">
        <v>2</v>
      </c>
      <c r="H1963">
        <v>161</v>
      </c>
      <c r="I1963">
        <v>80</v>
      </c>
      <c r="J1963">
        <v>86</v>
      </c>
      <c r="K1963">
        <v>75</v>
      </c>
      <c r="L1963" t="s">
        <v>51</v>
      </c>
      <c r="N1963">
        <f t="shared" si="120"/>
        <v>0</v>
      </c>
      <c r="O1963" t="s">
        <v>51</v>
      </c>
      <c r="P1963">
        <f t="shared" si="121"/>
        <v>0</v>
      </c>
      <c r="Q1963" t="s">
        <v>51</v>
      </c>
      <c r="R1963">
        <f t="shared" si="122"/>
        <v>1</v>
      </c>
      <c r="S1963">
        <f t="shared" si="123"/>
        <v>0</v>
      </c>
      <c r="T1963" t="str">
        <f>IF('Teams-Start'!A1963&gt;=1903,"Y","N")</f>
        <v>Y</v>
      </c>
      <c r="U1963">
        <v>739</v>
      </c>
      <c r="V1963">
        <v>5483</v>
      </c>
      <c r="W1963">
        <v>1386</v>
      </c>
      <c r="X1963">
        <v>266</v>
      </c>
      <c r="Y1963">
        <v>39</v>
      </c>
      <c r="Z1963">
        <v>154</v>
      </c>
      <c r="AA1963">
        <v>589</v>
      </c>
      <c r="AB1963">
        <v>1154</v>
      </c>
      <c r="AC1963">
        <v>153</v>
      </c>
      <c r="AD1963">
        <v>59</v>
      </c>
      <c r="AE1963">
        <v>40</v>
      </c>
      <c r="AF1963">
        <v>51</v>
      </c>
      <c r="AG1963">
        <v>713</v>
      </c>
      <c r="AH1963">
        <v>621</v>
      </c>
      <c r="AI1963">
        <v>3.85</v>
      </c>
      <c r="AJ1963">
        <v>22</v>
      </c>
      <c r="AK1963">
        <v>11</v>
      </c>
      <c r="AL1963">
        <v>39</v>
      </c>
      <c r="AM1963">
        <v>4355</v>
      </c>
      <c r="AN1963">
        <v>1473</v>
      </c>
      <c r="AO1963">
        <v>130</v>
      </c>
      <c r="AP1963">
        <v>553</v>
      </c>
      <c r="AQ1963">
        <v>874</v>
      </c>
      <c r="AR1963">
        <v>137</v>
      </c>
      <c r="AS1963">
        <v>157</v>
      </c>
      <c r="AT1963">
        <v>0.97799999999999998</v>
      </c>
      <c r="AU1963" t="s">
        <v>358</v>
      </c>
      <c r="AV1963" t="s">
        <v>566</v>
      </c>
      <c r="AW1963">
        <v>1933335</v>
      </c>
      <c r="AX1963">
        <v>104</v>
      </c>
      <c r="AY1963">
        <v>104</v>
      </c>
      <c r="AZ1963" t="s">
        <v>122</v>
      </c>
      <c r="BA1963" t="s">
        <v>122</v>
      </c>
      <c r="BB1963" t="s">
        <v>122</v>
      </c>
    </row>
    <row r="1964" spans="1:54" x14ac:dyDescent="0.25">
      <c r="A1964">
        <v>1986</v>
      </c>
      <c r="B1964" t="s">
        <v>157</v>
      </c>
      <c r="C1964" t="s">
        <v>229</v>
      </c>
      <c r="D1964" t="s">
        <v>229</v>
      </c>
      <c r="E1964" t="str">
        <f>VLOOKUP(D1964,TeamsFranchises!$A$2:$B$121,2,FALSE)</f>
        <v>Pittsburgh Pirates</v>
      </c>
      <c r="F1964" t="s">
        <v>37</v>
      </c>
      <c r="G1964">
        <v>6</v>
      </c>
      <c r="H1964">
        <v>162</v>
      </c>
      <c r="I1964">
        <v>81</v>
      </c>
      <c r="J1964">
        <v>64</v>
      </c>
      <c r="K1964">
        <v>98</v>
      </c>
      <c r="L1964" t="s">
        <v>51</v>
      </c>
      <c r="N1964">
        <f t="shared" si="120"/>
        <v>0</v>
      </c>
      <c r="O1964" t="s">
        <v>51</v>
      </c>
      <c r="P1964">
        <f t="shared" si="121"/>
        <v>0</v>
      </c>
      <c r="Q1964" t="s">
        <v>51</v>
      </c>
      <c r="R1964">
        <f t="shared" si="122"/>
        <v>1</v>
      </c>
      <c r="S1964">
        <f t="shared" si="123"/>
        <v>0</v>
      </c>
      <c r="T1964" t="str">
        <f>IF('Teams-Start'!A1964&gt;=1903,"Y","N")</f>
        <v>Y</v>
      </c>
      <c r="U1964">
        <v>663</v>
      </c>
      <c r="V1964">
        <v>5456</v>
      </c>
      <c r="W1964">
        <v>1366</v>
      </c>
      <c r="X1964">
        <v>273</v>
      </c>
      <c r="Y1964">
        <v>33</v>
      </c>
      <c r="Z1964">
        <v>111</v>
      </c>
      <c r="AA1964">
        <v>569</v>
      </c>
      <c r="AB1964">
        <v>929</v>
      </c>
      <c r="AC1964">
        <v>152</v>
      </c>
      <c r="AD1964">
        <v>84</v>
      </c>
      <c r="AE1964">
        <v>20</v>
      </c>
      <c r="AF1964">
        <v>44</v>
      </c>
      <c r="AG1964">
        <v>700</v>
      </c>
      <c r="AH1964">
        <v>629</v>
      </c>
      <c r="AI1964">
        <v>3.9</v>
      </c>
      <c r="AJ1964">
        <v>17</v>
      </c>
      <c r="AK1964">
        <v>9</v>
      </c>
      <c r="AL1964">
        <v>30</v>
      </c>
      <c r="AM1964">
        <v>4352</v>
      </c>
      <c r="AN1964">
        <v>1397</v>
      </c>
      <c r="AO1964">
        <v>138</v>
      </c>
      <c r="AP1964">
        <v>570</v>
      </c>
      <c r="AQ1964">
        <v>924</v>
      </c>
      <c r="AR1964">
        <v>143</v>
      </c>
      <c r="AS1964">
        <v>134</v>
      </c>
      <c r="AT1964">
        <v>0.97799999999999998</v>
      </c>
      <c r="AU1964" t="s">
        <v>390</v>
      </c>
      <c r="AV1964" t="s">
        <v>567</v>
      </c>
      <c r="AW1964">
        <v>1000917</v>
      </c>
      <c r="AX1964">
        <v>102</v>
      </c>
      <c r="AY1964">
        <v>103</v>
      </c>
      <c r="AZ1964" t="s">
        <v>229</v>
      </c>
      <c r="BA1964" t="s">
        <v>229</v>
      </c>
      <c r="BB1964" t="s">
        <v>229</v>
      </c>
    </row>
    <row r="1965" spans="1:54" x14ac:dyDescent="0.25">
      <c r="A1965">
        <v>1986</v>
      </c>
      <c r="B1965" t="s">
        <v>157</v>
      </c>
      <c r="C1965" t="s">
        <v>554</v>
      </c>
      <c r="D1965" t="s">
        <v>555</v>
      </c>
      <c r="E1965" t="str">
        <f>VLOOKUP(D1965,TeamsFranchises!$A$2:$B$121,2,FALSE)</f>
        <v>San Diego Padres</v>
      </c>
      <c r="F1965" t="s">
        <v>8</v>
      </c>
      <c r="G1965">
        <v>4</v>
      </c>
      <c r="H1965">
        <v>162</v>
      </c>
      <c r="I1965">
        <v>81</v>
      </c>
      <c r="J1965">
        <v>74</v>
      </c>
      <c r="K1965">
        <v>88</v>
      </c>
      <c r="L1965" t="s">
        <v>51</v>
      </c>
      <c r="N1965">
        <f t="shared" si="120"/>
        <v>0</v>
      </c>
      <c r="O1965" t="s">
        <v>51</v>
      </c>
      <c r="P1965">
        <f t="shared" si="121"/>
        <v>0</v>
      </c>
      <c r="Q1965" t="s">
        <v>51</v>
      </c>
      <c r="R1965">
        <f t="shared" si="122"/>
        <v>1</v>
      </c>
      <c r="S1965">
        <f t="shared" si="123"/>
        <v>0</v>
      </c>
      <c r="T1965" t="str">
        <f>IF('Teams-Start'!A1965&gt;=1903,"Y","N")</f>
        <v>Y</v>
      </c>
      <c r="U1965">
        <v>656</v>
      </c>
      <c r="V1965">
        <v>5515</v>
      </c>
      <c r="W1965">
        <v>1442</v>
      </c>
      <c r="X1965">
        <v>239</v>
      </c>
      <c r="Y1965">
        <v>25</v>
      </c>
      <c r="Z1965">
        <v>136</v>
      </c>
      <c r="AA1965">
        <v>484</v>
      </c>
      <c r="AB1965">
        <v>917</v>
      </c>
      <c r="AC1965">
        <v>96</v>
      </c>
      <c r="AD1965">
        <v>68</v>
      </c>
      <c r="AE1965">
        <v>18</v>
      </c>
      <c r="AF1965">
        <v>35</v>
      </c>
      <c r="AG1965">
        <v>723</v>
      </c>
      <c r="AH1965">
        <v>640</v>
      </c>
      <c r="AI1965">
        <v>3.99</v>
      </c>
      <c r="AJ1965">
        <v>13</v>
      </c>
      <c r="AK1965">
        <v>7</v>
      </c>
      <c r="AL1965">
        <v>32</v>
      </c>
      <c r="AM1965">
        <v>4330</v>
      </c>
      <c r="AN1965">
        <v>1406</v>
      </c>
      <c r="AO1965">
        <v>150</v>
      </c>
      <c r="AP1965">
        <v>607</v>
      </c>
      <c r="AQ1965">
        <v>934</v>
      </c>
      <c r="AR1965">
        <v>137</v>
      </c>
      <c r="AS1965">
        <v>135</v>
      </c>
      <c r="AT1965">
        <v>0.97799999999999998</v>
      </c>
      <c r="AU1965" t="s">
        <v>556</v>
      </c>
      <c r="AV1965" t="s">
        <v>557</v>
      </c>
      <c r="AW1965">
        <v>1805716</v>
      </c>
      <c r="AX1965">
        <v>98</v>
      </c>
      <c r="AY1965">
        <v>98</v>
      </c>
      <c r="AZ1965" t="s">
        <v>555</v>
      </c>
      <c r="BA1965" t="s">
        <v>554</v>
      </c>
      <c r="BB1965" t="s">
        <v>554</v>
      </c>
    </row>
    <row r="1966" spans="1:54" x14ac:dyDescent="0.25">
      <c r="A1966">
        <v>1986</v>
      </c>
      <c r="B1966" t="s">
        <v>410</v>
      </c>
      <c r="C1966" t="s">
        <v>573</v>
      </c>
      <c r="D1966" t="s">
        <v>573</v>
      </c>
      <c r="E1966" t="str">
        <f>VLOOKUP(D1966,TeamsFranchises!$A$2:$B$121,2,FALSE)</f>
        <v>Seattle Mariners</v>
      </c>
      <c r="F1966" t="s">
        <v>8</v>
      </c>
      <c r="G1966">
        <v>7</v>
      </c>
      <c r="H1966">
        <v>162</v>
      </c>
      <c r="I1966">
        <v>82</v>
      </c>
      <c r="J1966">
        <v>67</v>
      </c>
      <c r="K1966">
        <v>95</v>
      </c>
      <c r="L1966" t="s">
        <v>51</v>
      </c>
      <c r="N1966">
        <f t="shared" si="120"/>
        <v>0</v>
      </c>
      <c r="O1966" t="s">
        <v>51</v>
      </c>
      <c r="P1966">
        <f t="shared" si="121"/>
        <v>0</v>
      </c>
      <c r="Q1966" t="s">
        <v>51</v>
      </c>
      <c r="R1966">
        <f t="shared" si="122"/>
        <v>1</v>
      </c>
      <c r="S1966">
        <f t="shared" si="123"/>
        <v>0</v>
      </c>
      <c r="T1966" t="str">
        <f>IF('Teams-Start'!A1966&gt;=1903,"Y","N")</f>
        <v>Y</v>
      </c>
      <c r="U1966">
        <v>718</v>
      </c>
      <c r="V1966">
        <v>5498</v>
      </c>
      <c r="W1966">
        <v>1392</v>
      </c>
      <c r="X1966">
        <v>243</v>
      </c>
      <c r="Y1966">
        <v>41</v>
      </c>
      <c r="Z1966">
        <v>158</v>
      </c>
      <c r="AA1966">
        <v>572</v>
      </c>
      <c r="AB1966">
        <v>1148</v>
      </c>
      <c r="AC1966">
        <v>93</v>
      </c>
      <c r="AD1966">
        <v>76</v>
      </c>
      <c r="AE1966">
        <v>34</v>
      </c>
      <c r="AF1966">
        <v>29</v>
      </c>
      <c r="AG1966">
        <v>835</v>
      </c>
      <c r="AH1966">
        <v>744</v>
      </c>
      <c r="AI1966">
        <v>4.6500000000000004</v>
      </c>
      <c r="AJ1966">
        <v>33</v>
      </c>
      <c r="AK1966">
        <v>5</v>
      </c>
      <c r="AL1966">
        <v>27</v>
      </c>
      <c r="AM1966">
        <v>4319</v>
      </c>
      <c r="AN1966">
        <v>1590</v>
      </c>
      <c r="AO1966">
        <v>171</v>
      </c>
      <c r="AP1966">
        <v>585</v>
      </c>
      <c r="AQ1966">
        <v>944</v>
      </c>
      <c r="AR1966">
        <v>156</v>
      </c>
      <c r="AS1966">
        <v>191</v>
      </c>
      <c r="AT1966">
        <v>0.97499999999999998</v>
      </c>
      <c r="AU1966" t="s">
        <v>574</v>
      </c>
      <c r="AV1966" t="s">
        <v>575</v>
      </c>
      <c r="AW1966">
        <v>1029045</v>
      </c>
      <c r="AX1966">
        <v>100</v>
      </c>
      <c r="AY1966">
        <v>101</v>
      </c>
      <c r="AZ1966" t="s">
        <v>573</v>
      </c>
      <c r="BA1966" t="s">
        <v>573</v>
      </c>
      <c r="BB1966" t="s">
        <v>573</v>
      </c>
    </row>
    <row r="1967" spans="1:54" x14ac:dyDescent="0.25">
      <c r="A1967">
        <v>1986</v>
      </c>
      <c r="B1967" t="s">
        <v>157</v>
      </c>
      <c r="C1967" t="s">
        <v>514</v>
      </c>
      <c r="D1967" t="s">
        <v>243</v>
      </c>
      <c r="E1967" t="str">
        <f>VLOOKUP(D1967,TeamsFranchises!$A$2:$B$121,2,FALSE)</f>
        <v>San Francisco Giants</v>
      </c>
      <c r="F1967" t="s">
        <v>8</v>
      </c>
      <c r="G1967">
        <v>3</v>
      </c>
      <c r="H1967">
        <v>162</v>
      </c>
      <c r="I1967">
        <v>81</v>
      </c>
      <c r="J1967">
        <v>83</v>
      </c>
      <c r="K1967">
        <v>79</v>
      </c>
      <c r="L1967" t="s">
        <v>51</v>
      </c>
      <c r="N1967">
        <f t="shared" si="120"/>
        <v>0</v>
      </c>
      <c r="O1967" t="s">
        <v>51</v>
      </c>
      <c r="P1967">
        <f t="shared" si="121"/>
        <v>0</v>
      </c>
      <c r="Q1967" t="s">
        <v>51</v>
      </c>
      <c r="R1967">
        <f t="shared" si="122"/>
        <v>1</v>
      </c>
      <c r="S1967">
        <f t="shared" si="123"/>
        <v>0</v>
      </c>
      <c r="T1967" t="str">
        <f>IF('Teams-Start'!A1967&gt;=1903,"Y","N")</f>
        <v>Y</v>
      </c>
      <c r="U1967">
        <v>698</v>
      </c>
      <c r="V1967">
        <v>5501</v>
      </c>
      <c r="W1967">
        <v>1394</v>
      </c>
      <c r="X1967">
        <v>269</v>
      </c>
      <c r="Y1967">
        <v>29</v>
      </c>
      <c r="Z1967">
        <v>114</v>
      </c>
      <c r="AA1967">
        <v>536</v>
      </c>
      <c r="AB1967">
        <v>1087</v>
      </c>
      <c r="AC1967">
        <v>148</v>
      </c>
      <c r="AD1967">
        <v>93</v>
      </c>
      <c r="AE1967">
        <v>37</v>
      </c>
      <c r="AF1967">
        <v>34</v>
      </c>
      <c r="AG1967">
        <v>618</v>
      </c>
      <c r="AH1967">
        <v>541</v>
      </c>
      <c r="AI1967">
        <v>3.33</v>
      </c>
      <c r="AJ1967">
        <v>18</v>
      </c>
      <c r="AK1967">
        <v>10</v>
      </c>
      <c r="AL1967">
        <v>35</v>
      </c>
      <c r="AM1967">
        <v>4381</v>
      </c>
      <c r="AN1967">
        <v>1264</v>
      </c>
      <c r="AO1967">
        <v>121</v>
      </c>
      <c r="AP1967">
        <v>591</v>
      </c>
      <c r="AQ1967">
        <v>992</v>
      </c>
      <c r="AR1967">
        <v>143</v>
      </c>
      <c r="AS1967">
        <v>149</v>
      </c>
      <c r="AT1967">
        <v>0.97699999999999998</v>
      </c>
      <c r="AU1967" t="s">
        <v>515</v>
      </c>
      <c r="AV1967" t="s">
        <v>517</v>
      </c>
      <c r="AW1967">
        <v>1528748</v>
      </c>
      <c r="AX1967">
        <v>95</v>
      </c>
      <c r="AY1967">
        <v>95</v>
      </c>
      <c r="AZ1967" t="s">
        <v>243</v>
      </c>
      <c r="BA1967" t="s">
        <v>514</v>
      </c>
      <c r="BB1967" t="s">
        <v>514</v>
      </c>
    </row>
    <row r="1968" spans="1:54" x14ac:dyDescent="0.25">
      <c r="A1968">
        <v>1986</v>
      </c>
      <c r="B1968" t="s">
        <v>157</v>
      </c>
      <c r="C1968" t="s">
        <v>396</v>
      </c>
      <c r="D1968" t="s">
        <v>154</v>
      </c>
      <c r="E1968" t="str">
        <f>VLOOKUP(D1968,TeamsFranchises!$A$2:$B$121,2,FALSE)</f>
        <v>St. Louis Cardinals</v>
      </c>
      <c r="F1968" t="s">
        <v>37</v>
      </c>
      <c r="G1968">
        <v>3</v>
      </c>
      <c r="H1968">
        <v>161</v>
      </c>
      <c r="I1968">
        <v>81</v>
      </c>
      <c r="J1968">
        <v>79</v>
      </c>
      <c r="K1968">
        <v>82</v>
      </c>
      <c r="L1968" t="s">
        <v>51</v>
      </c>
      <c r="N1968">
        <f t="shared" si="120"/>
        <v>0</v>
      </c>
      <c r="O1968" t="s">
        <v>51</v>
      </c>
      <c r="P1968">
        <f t="shared" si="121"/>
        <v>0</v>
      </c>
      <c r="Q1968" t="s">
        <v>51</v>
      </c>
      <c r="R1968">
        <f t="shared" si="122"/>
        <v>1</v>
      </c>
      <c r="S1968">
        <f t="shared" si="123"/>
        <v>0</v>
      </c>
      <c r="T1968" t="str">
        <f>IF('Teams-Start'!A1968&gt;=1903,"Y","N")</f>
        <v>Y</v>
      </c>
      <c r="U1968">
        <v>601</v>
      </c>
      <c r="V1968">
        <v>5378</v>
      </c>
      <c r="W1968">
        <v>1270</v>
      </c>
      <c r="X1968">
        <v>216</v>
      </c>
      <c r="Y1968">
        <v>48</v>
      </c>
      <c r="Z1968">
        <v>58</v>
      </c>
      <c r="AA1968">
        <v>568</v>
      </c>
      <c r="AB1968">
        <v>905</v>
      </c>
      <c r="AC1968">
        <v>262</v>
      </c>
      <c r="AD1968">
        <v>78</v>
      </c>
      <c r="AE1968">
        <v>20</v>
      </c>
      <c r="AF1968">
        <v>46</v>
      </c>
      <c r="AG1968">
        <v>611</v>
      </c>
      <c r="AH1968">
        <v>549</v>
      </c>
      <c r="AI1968">
        <v>3.37</v>
      </c>
      <c r="AJ1968">
        <v>17</v>
      </c>
      <c r="AK1968">
        <v>4</v>
      </c>
      <c r="AL1968">
        <v>46</v>
      </c>
      <c r="AM1968">
        <v>4399</v>
      </c>
      <c r="AN1968">
        <v>1364</v>
      </c>
      <c r="AO1968">
        <v>135</v>
      </c>
      <c r="AP1968">
        <v>485</v>
      </c>
      <c r="AQ1968">
        <v>761</v>
      </c>
      <c r="AR1968">
        <v>123</v>
      </c>
      <c r="AS1968">
        <v>178</v>
      </c>
      <c r="AT1968">
        <v>0.98099999999999998</v>
      </c>
      <c r="AU1968" t="s">
        <v>409</v>
      </c>
      <c r="AV1968" t="s">
        <v>545</v>
      </c>
      <c r="AW1968">
        <v>2471974</v>
      </c>
      <c r="AX1968">
        <v>100</v>
      </c>
      <c r="AY1968">
        <v>99</v>
      </c>
      <c r="AZ1968" t="s">
        <v>154</v>
      </c>
      <c r="BA1968" t="s">
        <v>396</v>
      </c>
      <c r="BB1968" t="s">
        <v>396</v>
      </c>
    </row>
    <row r="1969" spans="1:54" x14ac:dyDescent="0.25">
      <c r="A1969">
        <v>1986</v>
      </c>
      <c r="B1969" t="s">
        <v>410</v>
      </c>
      <c r="C1969" t="s">
        <v>526</v>
      </c>
      <c r="D1969" t="s">
        <v>526</v>
      </c>
      <c r="E1969" t="str">
        <f>VLOOKUP(D1969,TeamsFranchises!$A$2:$B$121,2,FALSE)</f>
        <v>Texas Rangers</v>
      </c>
      <c r="F1969" t="s">
        <v>8</v>
      </c>
      <c r="G1969">
        <v>2</v>
      </c>
      <c r="H1969">
        <v>162</v>
      </c>
      <c r="I1969">
        <v>81</v>
      </c>
      <c r="J1969">
        <v>87</v>
      </c>
      <c r="K1969">
        <v>75</v>
      </c>
      <c r="L1969" t="s">
        <v>51</v>
      </c>
      <c r="N1969">
        <f t="shared" si="120"/>
        <v>0</v>
      </c>
      <c r="O1969" t="s">
        <v>51</v>
      </c>
      <c r="P1969">
        <f t="shared" si="121"/>
        <v>0</v>
      </c>
      <c r="Q1969" t="s">
        <v>51</v>
      </c>
      <c r="R1969">
        <f t="shared" si="122"/>
        <v>1</v>
      </c>
      <c r="S1969">
        <f t="shared" si="123"/>
        <v>0</v>
      </c>
      <c r="T1969" t="str">
        <f>IF('Teams-Start'!A1969&gt;=1903,"Y","N")</f>
        <v>Y</v>
      </c>
      <c r="U1969">
        <v>771</v>
      </c>
      <c r="V1969">
        <v>5529</v>
      </c>
      <c r="W1969">
        <v>1479</v>
      </c>
      <c r="X1969">
        <v>248</v>
      </c>
      <c r="Y1969">
        <v>43</v>
      </c>
      <c r="Z1969">
        <v>184</v>
      </c>
      <c r="AA1969">
        <v>511</v>
      </c>
      <c r="AB1969">
        <v>1088</v>
      </c>
      <c r="AC1969">
        <v>103</v>
      </c>
      <c r="AD1969">
        <v>85</v>
      </c>
      <c r="AE1969">
        <v>35</v>
      </c>
      <c r="AF1969">
        <v>42</v>
      </c>
      <c r="AG1969">
        <v>743</v>
      </c>
      <c r="AH1969">
        <v>662</v>
      </c>
      <c r="AI1969">
        <v>4.1100000000000003</v>
      </c>
      <c r="AJ1969">
        <v>15</v>
      </c>
      <c r="AK1969">
        <v>8</v>
      </c>
      <c r="AL1969">
        <v>41</v>
      </c>
      <c r="AM1969">
        <v>4351</v>
      </c>
      <c r="AN1969">
        <v>1356</v>
      </c>
      <c r="AO1969">
        <v>145</v>
      </c>
      <c r="AP1969">
        <v>736</v>
      </c>
      <c r="AQ1969">
        <v>1059</v>
      </c>
      <c r="AR1969">
        <v>122</v>
      </c>
      <c r="AS1969">
        <v>160</v>
      </c>
      <c r="AT1969">
        <v>0.98</v>
      </c>
      <c r="AU1969" t="s">
        <v>568</v>
      </c>
      <c r="AV1969" t="s">
        <v>569</v>
      </c>
      <c r="AW1969">
        <v>1692002</v>
      </c>
      <c r="AX1969">
        <v>102</v>
      </c>
      <c r="AY1969">
        <v>103</v>
      </c>
      <c r="AZ1969" t="s">
        <v>526</v>
      </c>
      <c r="BA1969" t="s">
        <v>526</v>
      </c>
      <c r="BB1969" t="s">
        <v>526</v>
      </c>
    </row>
    <row r="1970" spans="1:54" x14ac:dyDescent="0.25">
      <c r="A1970">
        <v>1986</v>
      </c>
      <c r="B1970" t="s">
        <v>410</v>
      </c>
      <c r="C1970" t="s">
        <v>576</v>
      </c>
      <c r="D1970" t="s">
        <v>576</v>
      </c>
      <c r="E1970" t="str">
        <f>VLOOKUP(D1970,TeamsFranchises!$A$2:$B$121,2,FALSE)</f>
        <v>Toronto Blue Jays</v>
      </c>
      <c r="F1970" t="s">
        <v>37</v>
      </c>
      <c r="G1970">
        <v>4</v>
      </c>
      <c r="H1970">
        <v>163</v>
      </c>
      <c r="I1970">
        <v>81</v>
      </c>
      <c r="J1970">
        <v>86</v>
      </c>
      <c r="K1970">
        <v>76</v>
      </c>
      <c r="L1970" t="s">
        <v>51</v>
      </c>
      <c r="N1970">
        <f t="shared" si="120"/>
        <v>0</v>
      </c>
      <c r="O1970" t="s">
        <v>51</v>
      </c>
      <c r="P1970">
        <f t="shared" si="121"/>
        <v>0</v>
      </c>
      <c r="Q1970" t="s">
        <v>51</v>
      </c>
      <c r="R1970">
        <f t="shared" si="122"/>
        <v>1</v>
      </c>
      <c r="S1970">
        <f t="shared" si="123"/>
        <v>0</v>
      </c>
      <c r="T1970" t="str">
        <f>IF('Teams-Start'!A1970&gt;=1903,"Y","N")</f>
        <v>Y</v>
      </c>
      <c r="U1970">
        <v>809</v>
      </c>
      <c r="V1970">
        <v>5716</v>
      </c>
      <c r="W1970">
        <v>1540</v>
      </c>
      <c r="X1970">
        <v>285</v>
      </c>
      <c r="Y1970">
        <v>35</v>
      </c>
      <c r="Z1970">
        <v>181</v>
      </c>
      <c r="AA1970">
        <v>496</v>
      </c>
      <c r="AB1970">
        <v>848</v>
      </c>
      <c r="AC1970">
        <v>110</v>
      </c>
      <c r="AD1970">
        <v>59</v>
      </c>
      <c r="AE1970">
        <v>33</v>
      </c>
      <c r="AF1970">
        <v>49</v>
      </c>
      <c r="AG1970">
        <v>733</v>
      </c>
      <c r="AH1970">
        <v>669</v>
      </c>
      <c r="AI1970">
        <v>4.08</v>
      </c>
      <c r="AJ1970">
        <v>16</v>
      </c>
      <c r="AK1970">
        <v>12</v>
      </c>
      <c r="AL1970">
        <v>44</v>
      </c>
      <c r="AM1970">
        <v>4428</v>
      </c>
      <c r="AN1970">
        <v>1467</v>
      </c>
      <c r="AO1970">
        <v>164</v>
      </c>
      <c r="AP1970">
        <v>487</v>
      </c>
      <c r="AQ1970">
        <v>1002</v>
      </c>
      <c r="AR1970">
        <v>100</v>
      </c>
      <c r="AS1970">
        <v>150</v>
      </c>
      <c r="AT1970">
        <v>0.98399999999999999</v>
      </c>
      <c r="AU1970" t="s">
        <v>577</v>
      </c>
      <c r="AV1970" t="s">
        <v>578</v>
      </c>
      <c r="AW1970">
        <v>2455477</v>
      </c>
      <c r="AX1970">
        <v>103</v>
      </c>
      <c r="AY1970">
        <v>102</v>
      </c>
      <c r="AZ1970" t="s">
        <v>576</v>
      </c>
      <c r="BA1970" t="s">
        <v>576</v>
      </c>
      <c r="BB1970" t="s">
        <v>576</v>
      </c>
    </row>
    <row r="1971" spans="1:54" x14ac:dyDescent="0.25">
      <c r="A1971">
        <v>1987</v>
      </c>
      <c r="B1971" t="s">
        <v>157</v>
      </c>
      <c r="C1971" t="s">
        <v>159</v>
      </c>
      <c r="D1971" t="s">
        <v>159</v>
      </c>
      <c r="E1971" t="str">
        <f>VLOOKUP(D1971,TeamsFranchises!$A$2:$B$121,2,FALSE)</f>
        <v>Atlanta Braves</v>
      </c>
      <c r="F1971" t="s">
        <v>8</v>
      </c>
      <c r="G1971">
        <v>5</v>
      </c>
      <c r="H1971">
        <v>161</v>
      </c>
      <c r="I1971">
        <v>81</v>
      </c>
      <c r="J1971">
        <v>69</v>
      </c>
      <c r="K1971">
        <v>92</v>
      </c>
      <c r="L1971" t="s">
        <v>51</v>
      </c>
      <c r="N1971">
        <f t="shared" si="120"/>
        <v>0</v>
      </c>
      <c r="O1971" t="s">
        <v>51</v>
      </c>
      <c r="P1971">
        <f t="shared" si="121"/>
        <v>0</v>
      </c>
      <c r="Q1971" t="s">
        <v>51</v>
      </c>
      <c r="R1971">
        <f t="shared" si="122"/>
        <v>1</v>
      </c>
      <c r="S1971">
        <f t="shared" si="123"/>
        <v>0</v>
      </c>
      <c r="T1971" t="str">
        <f>IF('Teams-Start'!A1971&gt;=1903,"Y","N")</f>
        <v>Y</v>
      </c>
      <c r="U1971">
        <v>747</v>
      </c>
      <c r="V1971">
        <v>5428</v>
      </c>
      <c r="W1971">
        <v>1401</v>
      </c>
      <c r="X1971">
        <v>284</v>
      </c>
      <c r="Y1971">
        <v>24</v>
      </c>
      <c r="Z1971">
        <v>152</v>
      </c>
      <c r="AA1971">
        <v>641</v>
      </c>
      <c r="AB1971">
        <v>834</v>
      </c>
      <c r="AC1971">
        <v>135</v>
      </c>
      <c r="AD1971">
        <v>68</v>
      </c>
      <c r="AE1971">
        <v>38</v>
      </c>
      <c r="AF1971">
        <v>34</v>
      </c>
      <c r="AG1971">
        <v>829</v>
      </c>
      <c r="AH1971">
        <v>734</v>
      </c>
      <c r="AI1971">
        <v>4.63</v>
      </c>
      <c r="AJ1971">
        <v>16</v>
      </c>
      <c r="AK1971">
        <v>4</v>
      </c>
      <c r="AL1971">
        <v>32</v>
      </c>
      <c r="AM1971">
        <v>4283</v>
      </c>
      <c r="AN1971">
        <v>1529</v>
      </c>
      <c r="AO1971">
        <v>163</v>
      </c>
      <c r="AP1971">
        <v>587</v>
      </c>
      <c r="AQ1971">
        <v>837</v>
      </c>
      <c r="AR1971">
        <v>116</v>
      </c>
      <c r="AS1971">
        <v>170</v>
      </c>
      <c r="AT1971">
        <v>0.98199999999999998</v>
      </c>
      <c r="AU1971" t="s">
        <v>541</v>
      </c>
      <c r="AV1971" t="s">
        <v>542</v>
      </c>
      <c r="AW1971">
        <v>1217402</v>
      </c>
      <c r="AX1971">
        <v>104</v>
      </c>
      <c r="AY1971">
        <v>106</v>
      </c>
      <c r="AZ1971" t="s">
        <v>159</v>
      </c>
      <c r="BA1971" t="s">
        <v>159</v>
      </c>
      <c r="BB1971" t="s">
        <v>159</v>
      </c>
    </row>
    <row r="1972" spans="1:54" x14ac:dyDescent="0.25">
      <c r="A1972">
        <v>1987</v>
      </c>
      <c r="B1972" t="s">
        <v>410</v>
      </c>
      <c r="C1972" t="s">
        <v>95</v>
      </c>
      <c r="D1972" t="s">
        <v>95</v>
      </c>
      <c r="E1972" t="str">
        <f>VLOOKUP(D1972,TeamsFranchises!$A$2:$B$121,2,FALSE)</f>
        <v>Baltimore Orioles</v>
      </c>
      <c r="F1972" t="s">
        <v>37</v>
      </c>
      <c r="G1972">
        <v>6</v>
      </c>
      <c r="H1972">
        <v>162</v>
      </c>
      <c r="I1972">
        <v>82</v>
      </c>
      <c r="J1972">
        <v>67</v>
      </c>
      <c r="K1972">
        <v>95</v>
      </c>
      <c r="L1972" t="s">
        <v>51</v>
      </c>
      <c r="N1972">
        <f t="shared" si="120"/>
        <v>0</v>
      </c>
      <c r="O1972" t="s">
        <v>51</v>
      </c>
      <c r="P1972">
        <f t="shared" si="121"/>
        <v>0</v>
      </c>
      <c r="Q1972" t="s">
        <v>51</v>
      </c>
      <c r="R1972">
        <f t="shared" si="122"/>
        <v>1</v>
      </c>
      <c r="S1972">
        <f t="shared" si="123"/>
        <v>0</v>
      </c>
      <c r="T1972" t="str">
        <f>IF('Teams-Start'!A1972&gt;=1903,"Y","N")</f>
        <v>Y</v>
      </c>
      <c r="U1972">
        <v>729</v>
      </c>
      <c r="V1972">
        <v>5576</v>
      </c>
      <c r="W1972">
        <v>1437</v>
      </c>
      <c r="X1972">
        <v>219</v>
      </c>
      <c r="Y1972">
        <v>20</v>
      </c>
      <c r="Z1972">
        <v>211</v>
      </c>
      <c r="AA1972">
        <v>524</v>
      </c>
      <c r="AB1972">
        <v>939</v>
      </c>
      <c r="AC1972">
        <v>69</v>
      </c>
      <c r="AD1972">
        <v>45</v>
      </c>
      <c r="AE1972">
        <v>22</v>
      </c>
      <c r="AF1972">
        <v>32</v>
      </c>
      <c r="AG1972">
        <v>880</v>
      </c>
      <c r="AH1972">
        <v>801</v>
      </c>
      <c r="AI1972">
        <v>5.01</v>
      </c>
      <c r="AJ1972">
        <v>17</v>
      </c>
      <c r="AK1972">
        <v>6</v>
      </c>
      <c r="AL1972">
        <v>30</v>
      </c>
      <c r="AM1972">
        <v>4319</v>
      </c>
      <c r="AN1972">
        <v>1555</v>
      </c>
      <c r="AO1972">
        <v>226</v>
      </c>
      <c r="AP1972">
        <v>547</v>
      </c>
      <c r="AQ1972">
        <v>870</v>
      </c>
      <c r="AR1972">
        <v>111</v>
      </c>
      <c r="AS1972">
        <v>174</v>
      </c>
      <c r="AT1972">
        <v>0.98199999999999998</v>
      </c>
      <c r="AU1972" t="s">
        <v>218</v>
      </c>
      <c r="AV1972" t="s">
        <v>504</v>
      </c>
      <c r="AW1972">
        <v>1835692</v>
      </c>
      <c r="AX1972">
        <v>97</v>
      </c>
      <c r="AY1972">
        <v>98</v>
      </c>
      <c r="AZ1972" t="s">
        <v>95</v>
      </c>
      <c r="BA1972" t="s">
        <v>95</v>
      </c>
      <c r="BB1972" t="s">
        <v>95</v>
      </c>
    </row>
    <row r="1973" spans="1:54" x14ac:dyDescent="0.25">
      <c r="A1973">
        <v>1987</v>
      </c>
      <c r="B1973" t="s">
        <v>410</v>
      </c>
      <c r="C1973" t="s">
        <v>54</v>
      </c>
      <c r="D1973" t="s">
        <v>54</v>
      </c>
      <c r="E1973" t="str">
        <f>VLOOKUP(D1973,TeamsFranchises!$A$2:$B$121,2,FALSE)</f>
        <v>Boston Red Sox</v>
      </c>
      <c r="F1973" t="s">
        <v>37</v>
      </c>
      <c r="G1973">
        <v>5</v>
      </c>
      <c r="H1973">
        <v>162</v>
      </c>
      <c r="I1973">
        <v>80</v>
      </c>
      <c r="J1973">
        <v>78</v>
      </c>
      <c r="K1973">
        <v>84</v>
      </c>
      <c r="L1973" t="s">
        <v>51</v>
      </c>
      <c r="N1973">
        <f t="shared" si="120"/>
        <v>0</v>
      </c>
      <c r="O1973" t="s">
        <v>51</v>
      </c>
      <c r="P1973">
        <f t="shared" si="121"/>
        <v>0</v>
      </c>
      <c r="Q1973" t="s">
        <v>51</v>
      </c>
      <c r="R1973">
        <f t="shared" si="122"/>
        <v>1</v>
      </c>
      <c r="S1973">
        <f t="shared" si="123"/>
        <v>0</v>
      </c>
      <c r="T1973" t="str">
        <f>IF('Teams-Start'!A1973&gt;=1903,"Y","N")</f>
        <v>Y</v>
      </c>
      <c r="U1973">
        <v>842</v>
      </c>
      <c r="V1973">
        <v>5586</v>
      </c>
      <c r="W1973">
        <v>1554</v>
      </c>
      <c r="X1973">
        <v>273</v>
      </c>
      <c r="Y1973">
        <v>26</v>
      </c>
      <c r="Z1973">
        <v>174</v>
      </c>
      <c r="AA1973">
        <v>606</v>
      </c>
      <c r="AB1973">
        <v>825</v>
      </c>
      <c r="AC1973">
        <v>77</v>
      </c>
      <c r="AD1973">
        <v>45</v>
      </c>
      <c r="AE1973">
        <v>57</v>
      </c>
      <c r="AF1973">
        <v>58</v>
      </c>
      <c r="AG1973">
        <v>825</v>
      </c>
      <c r="AH1973">
        <v>761</v>
      </c>
      <c r="AI1973">
        <v>4.7699999999999996</v>
      </c>
      <c r="AJ1973">
        <v>47</v>
      </c>
      <c r="AK1973">
        <v>13</v>
      </c>
      <c r="AL1973">
        <v>16</v>
      </c>
      <c r="AM1973">
        <v>4308</v>
      </c>
      <c r="AN1973">
        <v>1584</v>
      </c>
      <c r="AO1973">
        <v>190</v>
      </c>
      <c r="AP1973">
        <v>517</v>
      </c>
      <c r="AQ1973">
        <v>1034</v>
      </c>
      <c r="AR1973">
        <v>110</v>
      </c>
      <c r="AS1973">
        <v>158</v>
      </c>
      <c r="AT1973">
        <v>0.98199999999999998</v>
      </c>
      <c r="AU1973" t="s">
        <v>441</v>
      </c>
      <c r="AV1973" t="s">
        <v>493</v>
      </c>
      <c r="AW1973">
        <v>2231551</v>
      </c>
      <c r="AX1973">
        <v>103</v>
      </c>
      <c r="AY1973">
        <v>102</v>
      </c>
      <c r="AZ1973" t="s">
        <v>54</v>
      </c>
      <c r="BA1973" t="s">
        <v>54</v>
      </c>
      <c r="BB1973" t="s">
        <v>54</v>
      </c>
    </row>
    <row r="1974" spans="1:54" x14ac:dyDescent="0.25">
      <c r="A1974">
        <v>1987</v>
      </c>
      <c r="B1974" t="s">
        <v>410</v>
      </c>
      <c r="C1974" t="s">
        <v>537</v>
      </c>
      <c r="D1974" t="s">
        <v>520</v>
      </c>
      <c r="E1974" t="str">
        <f>VLOOKUP(D1974,TeamsFranchises!$A$2:$B$121,2,FALSE)</f>
        <v>Los Angeles Angels of Anaheim</v>
      </c>
      <c r="F1974" t="s">
        <v>8</v>
      </c>
      <c r="G1974">
        <v>6</v>
      </c>
      <c r="H1974">
        <v>162</v>
      </c>
      <c r="I1974">
        <v>81</v>
      </c>
      <c r="J1974">
        <v>75</v>
      </c>
      <c r="K1974">
        <v>87</v>
      </c>
      <c r="L1974" t="s">
        <v>51</v>
      </c>
      <c r="N1974">
        <f t="shared" si="120"/>
        <v>0</v>
      </c>
      <c r="O1974" t="s">
        <v>51</v>
      </c>
      <c r="P1974">
        <f t="shared" si="121"/>
        <v>0</v>
      </c>
      <c r="Q1974" t="s">
        <v>51</v>
      </c>
      <c r="R1974">
        <f t="shared" si="122"/>
        <v>1</v>
      </c>
      <c r="S1974">
        <f t="shared" si="123"/>
        <v>0</v>
      </c>
      <c r="T1974" t="str">
        <f>IF('Teams-Start'!A1974&gt;=1903,"Y","N")</f>
        <v>Y</v>
      </c>
      <c r="U1974">
        <v>770</v>
      </c>
      <c r="V1974">
        <v>5570</v>
      </c>
      <c r="W1974">
        <v>1406</v>
      </c>
      <c r="X1974">
        <v>257</v>
      </c>
      <c r="Y1974">
        <v>26</v>
      </c>
      <c r="Z1974">
        <v>172</v>
      </c>
      <c r="AA1974">
        <v>590</v>
      </c>
      <c r="AB1974">
        <v>926</v>
      </c>
      <c r="AC1974">
        <v>125</v>
      </c>
      <c r="AD1974">
        <v>44</v>
      </c>
      <c r="AE1974">
        <v>35</v>
      </c>
      <c r="AF1974">
        <v>36</v>
      </c>
      <c r="AG1974">
        <v>803</v>
      </c>
      <c r="AH1974">
        <v>709</v>
      </c>
      <c r="AI1974">
        <v>4.38</v>
      </c>
      <c r="AJ1974">
        <v>20</v>
      </c>
      <c r="AK1974">
        <v>7</v>
      </c>
      <c r="AL1974">
        <v>36</v>
      </c>
      <c r="AM1974">
        <v>4372</v>
      </c>
      <c r="AN1974">
        <v>1481</v>
      </c>
      <c r="AO1974">
        <v>212</v>
      </c>
      <c r="AP1974">
        <v>504</v>
      </c>
      <c r="AQ1974">
        <v>941</v>
      </c>
      <c r="AR1974">
        <v>117</v>
      </c>
      <c r="AS1974">
        <v>162</v>
      </c>
      <c r="AT1974">
        <v>0.98099999999999998</v>
      </c>
      <c r="AU1974" t="s">
        <v>538</v>
      </c>
      <c r="AV1974" t="s">
        <v>543</v>
      </c>
      <c r="AW1974">
        <v>2696299</v>
      </c>
      <c r="AX1974">
        <v>97</v>
      </c>
      <c r="AY1974">
        <v>97</v>
      </c>
      <c r="AZ1974" t="s">
        <v>537</v>
      </c>
      <c r="BA1974" t="s">
        <v>537</v>
      </c>
      <c r="BB1974" t="s">
        <v>537</v>
      </c>
    </row>
    <row r="1975" spans="1:54" x14ac:dyDescent="0.25">
      <c r="A1975">
        <v>1987</v>
      </c>
      <c r="B1975" t="s">
        <v>410</v>
      </c>
      <c r="C1975" t="s">
        <v>415</v>
      </c>
      <c r="D1975" t="s">
        <v>416</v>
      </c>
      <c r="E1975" t="str">
        <f>VLOOKUP(D1975,TeamsFranchises!$A$2:$B$121,2,FALSE)</f>
        <v>Chicago White Sox</v>
      </c>
      <c r="F1975" t="s">
        <v>8</v>
      </c>
      <c r="G1975">
        <v>5</v>
      </c>
      <c r="H1975">
        <v>162</v>
      </c>
      <c r="I1975">
        <v>81</v>
      </c>
      <c r="J1975">
        <v>77</v>
      </c>
      <c r="K1975">
        <v>85</v>
      </c>
      <c r="L1975" t="s">
        <v>51</v>
      </c>
      <c r="N1975">
        <f t="shared" si="120"/>
        <v>0</v>
      </c>
      <c r="O1975" t="s">
        <v>51</v>
      </c>
      <c r="P1975">
        <f t="shared" si="121"/>
        <v>0</v>
      </c>
      <c r="Q1975" t="s">
        <v>51</v>
      </c>
      <c r="R1975">
        <f t="shared" si="122"/>
        <v>1</v>
      </c>
      <c r="S1975">
        <f t="shared" si="123"/>
        <v>0</v>
      </c>
      <c r="T1975" t="str">
        <f>IF('Teams-Start'!A1975&gt;=1903,"Y","N")</f>
        <v>Y</v>
      </c>
      <c r="U1975">
        <v>748</v>
      </c>
      <c r="V1975">
        <v>5538</v>
      </c>
      <c r="W1975">
        <v>1427</v>
      </c>
      <c r="X1975">
        <v>283</v>
      </c>
      <c r="Y1975">
        <v>36</v>
      </c>
      <c r="Z1975">
        <v>173</v>
      </c>
      <c r="AA1975">
        <v>487</v>
      </c>
      <c r="AB1975">
        <v>971</v>
      </c>
      <c r="AC1975">
        <v>138</v>
      </c>
      <c r="AD1975">
        <v>52</v>
      </c>
      <c r="AE1975">
        <v>33</v>
      </c>
      <c r="AF1975">
        <v>52</v>
      </c>
      <c r="AG1975">
        <v>746</v>
      </c>
      <c r="AH1975">
        <v>691</v>
      </c>
      <c r="AI1975">
        <v>4.3</v>
      </c>
      <c r="AJ1975">
        <v>29</v>
      </c>
      <c r="AK1975">
        <v>12</v>
      </c>
      <c r="AL1975">
        <v>37</v>
      </c>
      <c r="AM1975">
        <v>4343</v>
      </c>
      <c r="AN1975">
        <v>1436</v>
      </c>
      <c r="AO1975">
        <v>189</v>
      </c>
      <c r="AP1975">
        <v>537</v>
      </c>
      <c r="AQ1975">
        <v>792</v>
      </c>
      <c r="AR1975">
        <v>116</v>
      </c>
      <c r="AS1975">
        <v>174</v>
      </c>
      <c r="AT1975">
        <v>0.98099999999999998</v>
      </c>
      <c r="AU1975" t="s">
        <v>417</v>
      </c>
      <c r="AV1975" t="s">
        <v>450</v>
      </c>
      <c r="AW1975">
        <v>1208060</v>
      </c>
      <c r="AX1975">
        <v>103</v>
      </c>
      <c r="AY1975">
        <v>103</v>
      </c>
      <c r="AZ1975" t="s">
        <v>416</v>
      </c>
      <c r="BA1975" t="s">
        <v>415</v>
      </c>
      <c r="BB1975" t="s">
        <v>415</v>
      </c>
    </row>
    <row r="1976" spans="1:54" x14ac:dyDescent="0.25">
      <c r="A1976">
        <v>1987</v>
      </c>
      <c r="B1976" t="s">
        <v>157</v>
      </c>
      <c r="C1976" t="s">
        <v>161</v>
      </c>
      <c r="D1976" t="s">
        <v>162</v>
      </c>
      <c r="E1976" t="str">
        <f>VLOOKUP(D1976,TeamsFranchises!$A$2:$B$121,2,FALSE)</f>
        <v>Chicago Cubs</v>
      </c>
      <c r="F1976" t="s">
        <v>37</v>
      </c>
      <c r="G1976">
        <v>6</v>
      </c>
      <c r="H1976">
        <v>161</v>
      </c>
      <c r="I1976">
        <v>80</v>
      </c>
      <c r="J1976">
        <v>76</v>
      </c>
      <c r="K1976">
        <v>85</v>
      </c>
      <c r="L1976" t="s">
        <v>51</v>
      </c>
      <c r="N1976">
        <f t="shared" si="120"/>
        <v>0</v>
      </c>
      <c r="O1976" t="s">
        <v>51</v>
      </c>
      <c r="P1976">
        <f t="shared" si="121"/>
        <v>0</v>
      </c>
      <c r="Q1976" t="s">
        <v>51</v>
      </c>
      <c r="R1976">
        <f t="shared" si="122"/>
        <v>1</v>
      </c>
      <c r="S1976">
        <f t="shared" si="123"/>
        <v>0</v>
      </c>
      <c r="T1976" t="str">
        <f>IF('Teams-Start'!A1976&gt;=1903,"Y","N")</f>
        <v>Y</v>
      </c>
      <c r="U1976">
        <v>720</v>
      </c>
      <c r="V1976">
        <v>5583</v>
      </c>
      <c r="W1976">
        <v>1475</v>
      </c>
      <c r="X1976">
        <v>244</v>
      </c>
      <c r="Y1976">
        <v>33</v>
      </c>
      <c r="Z1976">
        <v>209</v>
      </c>
      <c r="AA1976">
        <v>504</v>
      </c>
      <c r="AB1976">
        <v>1064</v>
      </c>
      <c r="AC1976">
        <v>109</v>
      </c>
      <c r="AD1976">
        <v>48</v>
      </c>
      <c r="AE1976">
        <v>21</v>
      </c>
      <c r="AF1976">
        <v>30</v>
      </c>
      <c r="AG1976">
        <v>801</v>
      </c>
      <c r="AH1976">
        <v>726</v>
      </c>
      <c r="AI1976">
        <v>4.55</v>
      </c>
      <c r="AJ1976">
        <v>11</v>
      </c>
      <c r="AK1976">
        <v>5</v>
      </c>
      <c r="AL1976">
        <v>48</v>
      </c>
      <c r="AM1976">
        <v>4304</v>
      </c>
      <c r="AN1976">
        <v>1524</v>
      </c>
      <c r="AO1976">
        <v>159</v>
      </c>
      <c r="AP1976">
        <v>628</v>
      </c>
      <c r="AQ1976">
        <v>1024</v>
      </c>
      <c r="AR1976">
        <v>130</v>
      </c>
      <c r="AS1976">
        <v>154</v>
      </c>
      <c r="AT1976">
        <v>0.97899999999999998</v>
      </c>
      <c r="AU1976" t="s">
        <v>434</v>
      </c>
      <c r="AV1976" t="s">
        <v>473</v>
      </c>
      <c r="AW1976">
        <v>2035130</v>
      </c>
      <c r="AX1976">
        <v>103</v>
      </c>
      <c r="AY1976">
        <v>104</v>
      </c>
      <c r="AZ1976" t="s">
        <v>162</v>
      </c>
      <c r="BA1976" t="s">
        <v>161</v>
      </c>
      <c r="BB1976" t="s">
        <v>161</v>
      </c>
    </row>
    <row r="1977" spans="1:54" x14ac:dyDescent="0.25">
      <c r="A1977">
        <v>1987</v>
      </c>
      <c r="B1977" t="s">
        <v>157</v>
      </c>
      <c r="C1977" t="s">
        <v>167</v>
      </c>
      <c r="D1977" t="s">
        <v>167</v>
      </c>
      <c r="E1977" t="str">
        <f>VLOOKUP(D1977,TeamsFranchises!$A$2:$B$121,2,FALSE)</f>
        <v>Cincinnati Reds</v>
      </c>
      <c r="F1977" t="s">
        <v>8</v>
      </c>
      <c r="G1977">
        <v>2</v>
      </c>
      <c r="H1977">
        <v>162</v>
      </c>
      <c r="I1977">
        <v>81</v>
      </c>
      <c r="J1977">
        <v>84</v>
      </c>
      <c r="K1977">
        <v>78</v>
      </c>
      <c r="L1977" t="s">
        <v>51</v>
      </c>
      <c r="N1977">
        <f t="shared" si="120"/>
        <v>0</v>
      </c>
      <c r="O1977" t="s">
        <v>51</v>
      </c>
      <c r="P1977">
        <f t="shared" si="121"/>
        <v>0</v>
      </c>
      <c r="Q1977" t="s">
        <v>51</v>
      </c>
      <c r="R1977">
        <f t="shared" si="122"/>
        <v>1</v>
      </c>
      <c r="S1977">
        <f t="shared" si="123"/>
        <v>0</v>
      </c>
      <c r="T1977" t="str">
        <f>IF('Teams-Start'!A1977&gt;=1903,"Y","N")</f>
        <v>Y</v>
      </c>
      <c r="U1977">
        <v>783</v>
      </c>
      <c r="V1977">
        <v>5560</v>
      </c>
      <c r="W1977">
        <v>1478</v>
      </c>
      <c r="X1977">
        <v>262</v>
      </c>
      <c r="Y1977">
        <v>29</v>
      </c>
      <c r="Z1977">
        <v>192</v>
      </c>
      <c r="AA1977">
        <v>514</v>
      </c>
      <c r="AB1977">
        <v>928</v>
      </c>
      <c r="AC1977">
        <v>169</v>
      </c>
      <c r="AD1977">
        <v>46</v>
      </c>
      <c r="AE1977">
        <v>31</v>
      </c>
      <c r="AF1977">
        <v>34</v>
      </c>
      <c r="AG1977">
        <v>752</v>
      </c>
      <c r="AH1977">
        <v>685</v>
      </c>
      <c r="AI1977">
        <v>4.24</v>
      </c>
      <c r="AJ1977">
        <v>7</v>
      </c>
      <c r="AK1977">
        <v>6</v>
      </c>
      <c r="AL1977">
        <v>44</v>
      </c>
      <c r="AM1977">
        <v>4357</v>
      </c>
      <c r="AN1977">
        <v>1486</v>
      </c>
      <c r="AO1977">
        <v>170</v>
      </c>
      <c r="AP1977">
        <v>485</v>
      </c>
      <c r="AQ1977">
        <v>919</v>
      </c>
      <c r="AR1977">
        <v>130</v>
      </c>
      <c r="AS1977">
        <v>137</v>
      </c>
      <c r="AT1977">
        <v>0.97899999999999998</v>
      </c>
      <c r="AU1977" t="s">
        <v>165</v>
      </c>
      <c r="AV1977" t="s">
        <v>565</v>
      </c>
      <c r="AW1977">
        <v>2185205</v>
      </c>
      <c r="AX1977">
        <v>104</v>
      </c>
      <c r="AY1977">
        <v>103</v>
      </c>
      <c r="AZ1977" t="s">
        <v>167</v>
      </c>
      <c r="BA1977" t="s">
        <v>167</v>
      </c>
      <c r="BB1977" t="s">
        <v>167</v>
      </c>
    </row>
    <row r="1978" spans="1:54" x14ac:dyDescent="0.25">
      <c r="A1978">
        <v>1987</v>
      </c>
      <c r="B1978" t="s">
        <v>410</v>
      </c>
      <c r="C1978" t="s">
        <v>64</v>
      </c>
      <c r="D1978" t="s">
        <v>64</v>
      </c>
      <c r="E1978" t="str">
        <f>VLOOKUP(D1978,TeamsFranchises!$A$2:$B$121,2,FALSE)</f>
        <v>Cleveland Indians</v>
      </c>
      <c r="F1978" t="s">
        <v>37</v>
      </c>
      <c r="G1978">
        <v>7</v>
      </c>
      <c r="H1978">
        <v>162</v>
      </c>
      <c r="I1978">
        <v>81</v>
      </c>
      <c r="J1978">
        <v>61</v>
      </c>
      <c r="K1978">
        <v>101</v>
      </c>
      <c r="L1978" t="s">
        <v>51</v>
      </c>
      <c r="N1978">
        <f t="shared" si="120"/>
        <v>0</v>
      </c>
      <c r="O1978" t="s">
        <v>51</v>
      </c>
      <c r="P1978">
        <f t="shared" si="121"/>
        <v>0</v>
      </c>
      <c r="Q1978" t="s">
        <v>51</v>
      </c>
      <c r="R1978">
        <f t="shared" si="122"/>
        <v>1</v>
      </c>
      <c r="S1978">
        <f t="shared" si="123"/>
        <v>0</v>
      </c>
      <c r="T1978" t="str">
        <f>IF('Teams-Start'!A1978&gt;=1903,"Y","N")</f>
        <v>Y</v>
      </c>
      <c r="U1978">
        <v>742</v>
      </c>
      <c r="V1978">
        <v>5606</v>
      </c>
      <c r="W1978">
        <v>1476</v>
      </c>
      <c r="X1978">
        <v>267</v>
      </c>
      <c r="Y1978">
        <v>30</v>
      </c>
      <c r="Z1978">
        <v>187</v>
      </c>
      <c r="AA1978">
        <v>489</v>
      </c>
      <c r="AB1978">
        <v>977</v>
      </c>
      <c r="AC1978">
        <v>140</v>
      </c>
      <c r="AD1978">
        <v>54</v>
      </c>
      <c r="AE1978">
        <v>31</v>
      </c>
      <c r="AF1978">
        <v>42</v>
      </c>
      <c r="AG1978">
        <v>957</v>
      </c>
      <c r="AH1978">
        <v>835</v>
      </c>
      <c r="AI1978">
        <v>5.28</v>
      </c>
      <c r="AJ1978">
        <v>24</v>
      </c>
      <c r="AK1978">
        <v>8</v>
      </c>
      <c r="AL1978">
        <v>25</v>
      </c>
      <c r="AM1978">
        <v>4268</v>
      </c>
      <c r="AN1978">
        <v>1566</v>
      </c>
      <c r="AO1978">
        <v>219</v>
      </c>
      <c r="AP1978">
        <v>606</v>
      </c>
      <c r="AQ1978">
        <v>849</v>
      </c>
      <c r="AR1978">
        <v>153</v>
      </c>
      <c r="AS1978">
        <v>128</v>
      </c>
      <c r="AT1978">
        <v>0.97499999999999998</v>
      </c>
      <c r="AU1978" t="s">
        <v>487</v>
      </c>
      <c r="AV1978" t="s">
        <v>498</v>
      </c>
      <c r="AW1978">
        <v>1077898</v>
      </c>
      <c r="AX1978">
        <v>100</v>
      </c>
      <c r="AY1978">
        <v>101</v>
      </c>
      <c r="AZ1978" t="s">
        <v>64</v>
      </c>
      <c r="BA1978" t="s">
        <v>64</v>
      </c>
      <c r="BB1978" t="s">
        <v>64</v>
      </c>
    </row>
    <row r="1979" spans="1:54" x14ac:dyDescent="0.25">
      <c r="A1979">
        <v>1987</v>
      </c>
      <c r="B1979" t="s">
        <v>410</v>
      </c>
      <c r="C1979" t="s">
        <v>419</v>
      </c>
      <c r="D1979" t="s">
        <v>419</v>
      </c>
      <c r="E1979" t="str">
        <f>VLOOKUP(D1979,TeamsFranchises!$A$2:$B$121,2,FALSE)</f>
        <v>Detroit Tigers</v>
      </c>
      <c r="F1979" t="s">
        <v>37</v>
      </c>
      <c r="G1979">
        <v>1</v>
      </c>
      <c r="H1979">
        <v>162</v>
      </c>
      <c r="I1979">
        <v>81</v>
      </c>
      <c r="J1979">
        <v>98</v>
      </c>
      <c r="K1979">
        <v>64</v>
      </c>
      <c r="L1979" t="s">
        <v>76</v>
      </c>
      <c r="N1979">
        <f t="shared" si="120"/>
        <v>0</v>
      </c>
      <c r="O1979" t="s">
        <v>51</v>
      </c>
      <c r="P1979">
        <f t="shared" si="121"/>
        <v>0</v>
      </c>
      <c r="Q1979" t="s">
        <v>51</v>
      </c>
      <c r="R1979">
        <f t="shared" si="122"/>
        <v>1</v>
      </c>
      <c r="S1979">
        <f t="shared" si="123"/>
        <v>0</v>
      </c>
      <c r="T1979" t="str">
        <f>IF('Teams-Start'!A1979&gt;=1903,"Y","N")</f>
        <v>Y</v>
      </c>
      <c r="U1979">
        <v>896</v>
      </c>
      <c r="V1979">
        <v>5649</v>
      </c>
      <c r="W1979">
        <v>1535</v>
      </c>
      <c r="X1979">
        <v>274</v>
      </c>
      <c r="Y1979">
        <v>32</v>
      </c>
      <c r="Z1979">
        <v>225</v>
      </c>
      <c r="AA1979">
        <v>653</v>
      </c>
      <c r="AB1979">
        <v>913</v>
      </c>
      <c r="AC1979">
        <v>106</v>
      </c>
      <c r="AD1979">
        <v>50</v>
      </c>
      <c r="AE1979">
        <v>46</v>
      </c>
      <c r="AF1979">
        <v>56</v>
      </c>
      <c r="AG1979">
        <v>735</v>
      </c>
      <c r="AH1979">
        <v>651</v>
      </c>
      <c r="AI1979">
        <v>4.0199999999999996</v>
      </c>
      <c r="AJ1979">
        <v>33</v>
      </c>
      <c r="AK1979">
        <v>10</v>
      </c>
      <c r="AL1979">
        <v>31</v>
      </c>
      <c r="AM1979">
        <v>4368</v>
      </c>
      <c r="AN1979">
        <v>1430</v>
      </c>
      <c r="AO1979">
        <v>180</v>
      </c>
      <c r="AP1979">
        <v>563</v>
      </c>
      <c r="AQ1979">
        <v>976</v>
      </c>
      <c r="AR1979">
        <v>122</v>
      </c>
      <c r="AS1979">
        <v>147</v>
      </c>
      <c r="AT1979">
        <v>0.98</v>
      </c>
      <c r="AU1979" t="s">
        <v>420</v>
      </c>
      <c r="AV1979" t="s">
        <v>518</v>
      </c>
      <c r="AW1979">
        <v>2061830</v>
      </c>
      <c r="AX1979">
        <v>96</v>
      </c>
      <c r="AY1979">
        <v>95</v>
      </c>
      <c r="AZ1979" t="s">
        <v>419</v>
      </c>
      <c r="BA1979" t="s">
        <v>419</v>
      </c>
      <c r="BB1979" t="s">
        <v>419</v>
      </c>
    </row>
    <row r="1980" spans="1:54" x14ac:dyDescent="0.25">
      <c r="A1980">
        <v>1987</v>
      </c>
      <c r="B1980" t="s">
        <v>157</v>
      </c>
      <c r="C1980" t="s">
        <v>528</v>
      </c>
      <c r="D1980" t="s">
        <v>528</v>
      </c>
      <c r="E1980" t="str">
        <f>VLOOKUP(D1980,TeamsFranchises!$A$2:$B$121,2,FALSE)</f>
        <v>Houston Astros</v>
      </c>
      <c r="F1980" t="s">
        <v>8</v>
      </c>
      <c r="G1980">
        <v>3</v>
      </c>
      <c r="H1980">
        <v>162</v>
      </c>
      <c r="I1980">
        <v>81</v>
      </c>
      <c r="J1980">
        <v>76</v>
      </c>
      <c r="K1980">
        <v>86</v>
      </c>
      <c r="L1980" t="s">
        <v>51</v>
      </c>
      <c r="N1980">
        <f t="shared" si="120"/>
        <v>0</v>
      </c>
      <c r="O1980" t="s">
        <v>51</v>
      </c>
      <c r="P1980">
        <f t="shared" si="121"/>
        <v>0</v>
      </c>
      <c r="Q1980" t="s">
        <v>51</v>
      </c>
      <c r="R1980">
        <f t="shared" si="122"/>
        <v>1</v>
      </c>
      <c r="S1980">
        <f t="shared" si="123"/>
        <v>0</v>
      </c>
      <c r="T1980" t="str">
        <f>IF('Teams-Start'!A1980&gt;=1903,"Y","N")</f>
        <v>Y</v>
      </c>
      <c r="U1980">
        <v>648</v>
      </c>
      <c r="V1980">
        <v>5485</v>
      </c>
      <c r="W1980">
        <v>1386</v>
      </c>
      <c r="X1980">
        <v>238</v>
      </c>
      <c r="Y1980">
        <v>28</v>
      </c>
      <c r="Z1980">
        <v>122</v>
      </c>
      <c r="AA1980">
        <v>526</v>
      </c>
      <c r="AB1980">
        <v>936</v>
      </c>
      <c r="AC1980">
        <v>162</v>
      </c>
      <c r="AD1980">
        <v>46</v>
      </c>
      <c r="AE1980">
        <v>24</v>
      </c>
      <c r="AF1980">
        <v>50</v>
      </c>
      <c r="AG1980">
        <v>678</v>
      </c>
      <c r="AH1980">
        <v>615</v>
      </c>
      <c r="AI1980">
        <v>3.84</v>
      </c>
      <c r="AJ1980">
        <v>13</v>
      </c>
      <c r="AK1980">
        <v>13</v>
      </c>
      <c r="AL1980">
        <v>33</v>
      </c>
      <c r="AM1980">
        <v>4324</v>
      </c>
      <c r="AN1980">
        <v>1363</v>
      </c>
      <c r="AO1980">
        <v>141</v>
      </c>
      <c r="AP1980">
        <v>525</v>
      </c>
      <c r="AQ1980">
        <v>1137</v>
      </c>
      <c r="AR1980">
        <v>116</v>
      </c>
      <c r="AS1980">
        <v>113</v>
      </c>
      <c r="AT1980">
        <v>0.98099999999999998</v>
      </c>
      <c r="AU1980" t="s">
        <v>539</v>
      </c>
      <c r="AV1980" t="s">
        <v>540</v>
      </c>
      <c r="AW1980">
        <v>1909902</v>
      </c>
      <c r="AX1980">
        <v>96</v>
      </c>
      <c r="AY1980">
        <v>96</v>
      </c>
      <c r="AZ1980" t="s">
        <v>528</v>
      </c>
      <c r="BA1980" t="s">
        <v>528</v>
      </c>
      <c r="BB1980" t="s">
        <v>528</v>
      </c>
    </row>
    <row r="1981" spans="1:54" x14ac:dyDescent="0.25">
      <c r="A1981">
        <v>1987</v>
      </c>
      <c r="B1981" t="s">
        <v>410</v>
      </c>
      <c r="C1981" t="s">
        <v>509</v>
      </c>
      <c r="D1981" t="s">
        <v>548</v>
      </c>
      <c r="E1981" t="str">
        <f>VLOOKUP(D1981,TeamsFranchises!$A$2:$B$121,2,FALSE)</f>
        <v>Kansas City Royals</v>
      </c>
      <c r="F1981" t="s">
        <v>8</v>
      </c>
      <c r="G1981">
        <v>2</v>
      </c>
      <c r="H1981">
        <v>162</v>
      </c>
      <c r="I1981">
        <v>81</v>
      </c>
      <c r="J1981">
        <v>83</v>
      </c>
      <c r="K1981">
        <v>79</v>
      </c>
      <c r="L1981" t="s">
        <v>51</v>
      </c>
      <c r="N1981">
        <f t="shared" si="120"/>
        <v>0</v>
      </c>
      <c r="O1981" t="s">
        <v>51</v>
      </c>
      <c r="P1981">
        <f t="shared" si="121"/>
        <v>0</v>
      </c>
      <c r="Q1981" t="s">
        <v>51</v>
      </c>
      <c r="R1981">
        <f t="shared" si="122"/>
        <v>1</v>
      </c>
      <c r="S1981">
        <f t="shared" si="123"/>
        <v>0</v>
      </c>
      <c r="T1981" t="str">
        <f>IF('Teams-Start'!A1981&gt;=1903,"Y","N")</f>
        <v>Y</v>
      </c>
      <c r="U1981">
        <v>715</v>
      </c>
      <c r="V1981">
        <v>5499</v>
      </c>
      <c r="W1981">
        <v>1443</v>
      </c>
      <c r="X1981">
        <v>239</v>
      </c>
      <c r="Y1981">
        <v>40</v>
      </c>
      <c r="Z1981">
        <v>168</v>
      </c>
      <c r="AA1981">
        <v>523</v>
      </c>
      <c r="AB1981">
        <v>1034</v>
      </c>
      <c r="AC1981">
        <v>125</v>
      </c>
      <c r="AD1981">
        <v>43</v>
      </c>
      <c r="AE1981">
        <v>30</v>
      </c>
      <c r="AF1981">
        <v>42</v>
      </c>
      <c r="AG1981">
        <v>691</v>
      </c>
      <c r="AH1981">
        <v>610</v>
      </c>
      <c r="AI1981">
        <v>3.86</v>
      </c>
      <c r="AJ1981">
        <v>44</v>
      </c>
      <c r="AK1981">
        <v>11</v>
      </c>
      <c r="AL1981">
        <v>26</v>
      </c>
      <c r="AM1981">
        <v>4272</v>
      </c>
      <c r="AN1981">
        <v>1424</v>
      </c>
      <c r="AO1981">
        <v>128</v>
      </c>
      <c r="AP1981">
        <v>548</v>
      </c>
      <c r="AQ1981">
        <v>923</v>
      </c>
      <c r="AR1981">
        <v>131</v>
      </c>
      <c r="AS1981">
        <v>151</v>
      </c>
      <c r="AT1981">
        <v>0.97899999999999998</v>
      </c>
      <c r="AU1981" t="s">
        <v>549</v>
      </c>
      <c r="AV1981" t="s">
        <v>570</v>
      </c>
      <c r="AW1981">
        <v>2392471</v>
      </c>
      <c r="AX1981">
        <v>102</v>
      </c>
      <c r="AY1981">
        <v>102</v>
      </c>
      <c r="AZ1981" t="s">
        <v>548</v>
      </c>
      <c r="BA1981" t="s">
        <v>509</v>
      </c>
      <c r="BB1981" t="s">
        <v>509</v>
      </c>
    </row>
    <row r="1982" spans="1:54" x14ac:dyDescent="0.25">
      <c r="A1982">
        <v>1987</v>
      </c>
      <c r="B1982" t="s">
        <v>157</v>
      </c>
      <c r="C1982" t="s">
        <v>511</v>
      </c>
      <c r="D1982" t="s">
        <v>260</v>
      </c>
      <c r="E1982" t="str">
        <f>VLOOKUP(D1982,TeamsFranchises!$A$2:$B$121,2,FALSE)</f>
        <v>Los Angeles Dodgers</v>
      </c>
      <c r="F1982" t="s">
        <v>8</v>
      </c>
      <c r="G1982">
        <v>4</v>
      </c>
      <c r="H1982">
        <v>162</v>
      </c>
      <c r="I1982">
        <v>81</v>
      </c>
      <c r="J1982">
        <v>73</v>
      </c>
      <c r="K1982">
        <v>89</v>
      </c>
      <c r="L1982" t="s">
        <v>51</v>
      </c>
      <c r="N1982">
        <f t="shared" si="120"/>
        <v>0</v>
      </c>
      <c r="O1982" t="s">
        <v>51</v>
      </c>
      <c r="P1982">
        <f t="shared" si="121"/>
        <v>0</v>
      </c>
      <c r="Q1982" t="s">
        <v>51</v>
      </c>
      <c r="R1982">
        <f t="shared" si="122"/>
        <v>1</v>
      </c>
      <c r="S1982">
        <f t="shared" si="123"/>
        <v>0</v>
      </c>
      <c r="T1982" t="str">
        <f>IF('Teams-Start'!A1982&gt;=1903,"Y","N")</f>
        <v>Y</v>
      </c>
      <c r="U1982">
        <v>635</v>
      </c>
      <c r="V1982">
        <v>5517</v>
      </c>
      <c r="W1982">
        <v>1389</v>
      </c>
      <c r="X1982">
        <v>236</v>
      </c>
      <c r="Y1982">
        <v>23</v>
      </c>
      <c r="Z1982">
        <v>125</v>
      </c>
      <c r="AA1982">
        <v>445</v>
      </c>
      <c r="AB1982">
        <v>923</v>
      </c>
      <c r="AC1982">
        <v>128</v>
      </c>
      <c r="AD1982">
        <v>59</v>
      </c>
      <c r="AE1982">
        <v>31</v>
      </c>
      <c r="AF1982">
        <v>39</v>
      </c>
      <c r="AG1982">
        <v>675</v>
      </c>
      <c r="AH1982">
        <v>601</v>
      </c>
      <c r="AI1982">
        <v>3.72</v>
      </c>
      <c r="AJ1982">
        <v>29</v>
      </c>
      <c r="AK1982">
        <v>8</v>
      </c>
      <c r="AL1982">
        <v>32</v>
      </c>
      <c r="AM1982">
        <v>4365</v>
      </c>
      <c r="AN1982">
        <v>1415</v>
      </c>
      <c r="AO1982">
        <v>130</v>
      </c>
      <c r="AP1982">
        <v>565</v>
      </c>
      <c r="AQ1982">
        <v>1097</v>
      </c>
      <c r="AR1982">
        <v>155</v>
      </c>
      <c r="AS1982">
        <v>144</v>
      </c>
      <c r="AT1982">
        <v>0.97499999999999998</v>
      </c>
      <c r="AU1982" t="s">
        <v>512</v>
      </c>
      <c r="AV1982" t="s">
        <v>531</v>
      </c>
      <c r="AW1982">
        <v>2797409</v>
      </c>
      <c r="AX1982">
        <v>98</v>
      </c>
      <c r="AY1982">
        <v>98</v>
      </c>
      <c r="AZ1982" t="s">
        <v>260</v>
      </c>
      <c r="BA1982" t="s">
        <v>511</v>
      </c>
      <c r="BB1982" t="s">
        <v>511</v>
      </c>
    </row>
    <row r="1983" spans="1:54" x14ac:dyDescent="0.25">
      <c r="A1983">
        <v>1987</v>
      </c>
      <c r="B1983" t="s">
        <v>410</v>
      </c>
      <c r="C1983" t="s">
        <v>426</v>
      </c>
      <c r="D1983" t="s">
        <v>426</v>
      </c>
      <c r="E1983" t="str">
        <f>VLOOKUP(D1983,TeamsFranchises!$A$2:$B$121,2,FALSE)</f>
        <v>Minnesota Twins</v>
      </c>
      <c r="F1983" t="s">
        <v>8</v>
      </c>
      <c r="G1983">
        <v>1</v>
      </c>
      <c r="H1983">
        <v>162</v>
      </c>
      <c r="I1983">
        <v>81</v>
      </c>
      <c r="J1983">
        <v>85</v>
      </c>
      <c r="K1983">
        <v>77</v>
      </c>
      <c r="L1983" t="s">
        <v>76</v>
      </c>
      <c r="N1983">
        <f t="shared" si="120"/>
        <v>0</v>
      </c>
      <c r="O1983" t="s">
        <v>76</v>
      </c>
      <c r="P1983">
        <f t="shared" si="121"/>
        <v>1</v>
      </c>
      <c r="Q1983" t="s">
        <v>76</v>
      </c>
      <c r="R1983">
        <f t="shared" si="122"/>
        <v>0</v>
      </c>
      <c r="S1983">
        <f t="shared" si="123"/>
        <v>1</v>
      </c>
      <c r="T1983" t="str">
        <f>IF('Teams-Start'!A1983&gt;=1903,"Y","N")</f>
        <v>Y</v>
      </c>
      <c r="U1983">
        <v>786</v>
      </c>
      <c r="V1983">
        <v>5441</v>
      </c>
      <c r="W1983">
        <v>1422</v>
      </c>
      <c r="X1983">
        <v>258</v>
      </c>
      <c r="Y1983">
        <v>35</v>
      </c>
      <c r="Z1983">
        <v>196</v>
      </c>
      <c r="AA1983">
        <v>523</v>
      </c>
      <c r="AB1983">
        <v>898</v>
      </c>
      <c r="AC1983">
        <v>113</v>
      </c>
      <c r="AD1983">
        <v>65</v>
      </c>
      <c r="AE1983">
        <v>38</v>
      </c>
      <c r="AF1983">
        <v>39</v>
      </c>
      <c r="AG1983">
        <v>806</v>
      </c>
      <c r="AH1983">
        <v>734</v>
      </c>
      <c r="AI1983">
        <v>4.63</v>
      </c>
      <c r="AJ1983">
        <v>16</v>
      </c>
      <c r="AK1983">
        <v>4</v>
      </c>
      <c r="AL1983">
        <v>39</v>
      </c>
      <c r="AM1983">
        <v>4282</v>
      </c>
      <c r="AN1983">
        <v>1465</v>
      </c>
      <c r="AO1983">
        <v>210</v>
      </c>
      <c r="AP1983">
        <v>564</v>
      </c>
      <c r="AQ1983">
        <v>990</v>
      </c>
      <c r="AR1983">
        <v>98</v>
      </c>
      <c r="AS1983">
        <v>147</v>
      </c>
      <c r="AT1983">
        <v>0.98399999999999999</v>
      </c>
      <c r="AU1983" t="s">
        <v>523</v>
      </c>
      <c r="AV1983" t="s">
        <v>579</v>
      </c>
      <c r="AW1983">
        <v>2081976</v>
      </c>
      <c r="AX1983">
        <v>103</v>
      </c>
      <c r="AY1983">
        <v>103</v>
      </c>
      <c r="AZ1983" t="s">
        <v>426</v>
      </c>
      <c r="BA1983" t="s">
        <v>426</v>
      </c>
      <c r="BB1983" t="s">
        <v>426</v>
      </c>
    </row>
    <row r="1984" spans="1:54" x14ac:dyDescent="0.25">
      <c r="A1984">
        <v>1987</v>
      </c>
      <c r="B1984" t="s">
        <v>410</v>
      </c>
      <c r="C1984" t="s">
        <v>563</v>
      </c>
      <c r="D1984" t="s">
        <v>282</v>
      </c>
      <c r="E1984" t="str">
        <f>VLOOKUP(D1984,TeamsFranchises!$A$2:$B$121,2,FALSE)</f>
        <v>Milwaukee Brewers</v>
      </c>
      <c r="F1984" t="s">
        <v>37</v>
      </c>
      <c r="G1984">
        <v>3</v>
      </c>
      <c r="H1984">
        <v>162</v>
      </c>
      <c r="I1984">
        <v>81</v>
      </c>
      <c r="J1984">
        <v>91</v>
      </c>
      <c r="K1984">
        <v>71</v>
      </c>
      <c r="L1984" t="s">
        <v>51</v>
      </c>
      <c r="N1984">
        <f t="shared" si="120"/>
        <v>0</v>
      </c>
      <c r="O1984" t="s">
        <v>51</v>
      </c>
      <c r="P1984">
        <f t="shared" si="121"/>
        <v>0</v>
      </c>
      <c r="Q1984" t="s">
        <v>51</v>
      </c>
      <c r="R1984">
        <f t="shared" si="122"/>
        <v>1</v>
      </c>
      <c r="S1984">
        <f t="shared" si="123"/>
        <v>0</v>
      </c>
      <c r="T1984" t="str">
        <f>IF('Teams-Start'!A1984&gt;=1903,"Y","N")</f>
        <v>Y</v>
      </c>
      <c r="U1984">
        <v>862</v>
      </c>
      <c r="V1984">
        <v>5625</v>
      </c>
      <c r="W1984">
        <v>1552</v>
      </c>
      <c r="X1984">
        <v>272</v>
      </c>
      <c r="Y1984">
        <v>46</v>
      </c>
      <c r="Z1984">
        <v>163</v>
      </c>
      <c r="AA1984">
        <v>598</v>
      </c>
      <c r="AB1984">
        <v>1040</v>
      </c>
      <c r="AC1984">
        <v>176</v>
      </c>
      <c r="AD1984">
        <v>74</v>
      </c>
      <c r="AE1984">
        <v>32</v>
      </c>
      <c r="AF1984">
        <v>50</v>
      </c>
      <c r="AG1984">
        <v>817</v>
      </c>
      <c r="AH1984">
        <v>752</v>
      </c>
      <c r="AI1984">
        <v>4.62</v>
      </c>
      <c r="AJ1984">
        <v>28</v>
      </c>
      <c r="AK1984">
        <v>6</v>
      </c>
      <c r="AL1984">
        <v>45</v>
      </c>
      <c r="AM1984">
        <v>4392</v>
      </c>
      <c r="AN1984">
        <v>1548</v>
      </c>
      <c r="AO1984">
        <v>169</v>
      </c>
      <c r="AP1984">
        <v>529</v>
      </c>
      <c r="AQ1984">
        <v>1039</v>
      </c>
      <c r="AR1984">
        <v>145</v>
      </c>
      <c r="AS1984">
        <v>155</v>
      </c>
      <c r="AT1984">
        <v>0.97599999999999998</v>
      </c>
      <c r="AU1984" t="s">
        <v>281</v>
      </c>
      <c r="AV1984" t="s">
        <v>501</v>
      </c>
      <c r="AW1984">
        <v>1909244</v>
      </c>
      <c r="AX1984">
        <v>103</v>
      </c>
      <c r="AY1984">
        <v>103</v>
      </c>
      <c r="AZ1984" t="s">
        <v>282</v>
      </c>
      <c r="BA1984" t="s">
        <v>282</v>
      </c>
      <c r="BB1984" t="s">
        <v>282</v>
      </c>
    </row>
    <row r="1985" spans="1:54" x14ac:dyDescent="0.25">
      <c r="A1985">
        <v>1987</v>
      </c>
      <c r="B1985" t="s">
        <v>157</v>
      </c>
      <c r="C1985" t="s">
        <v>551</v>
      </c>
      <c r="D1985" t="s">
        <v>398</v>
      </c>
      <c r="E1985" t="str">
        <f>VLOOKUP(D1985,TeamsFranchises!$A$2:$B$121,2,FALSE)</f>
        <v>Washington Nationals</v>
      </c>
      <c r="F1985" t="s">
        <v>37</v>
      </c>
      <c r="G1985">
        <v>3</v>
      </c>
      <c r="H1985">
        <v>162</v>
      </c>
      <c r="I1985">
        <v>81</v>
      </c>
      <c r="J1985">
        <v>91</v>
      </c>
      <c r="K1985">
        <v>71</v>
      </c>
      <c r="L1985" t="s">
        <v>51</v>
      </c>
      <c r="N1985">
        <f t="shared" si="120"/>
        <v>0</v>
      </c>
      <c r="O1985" t="s">
        <v>51</v>
      </c>
      <c r="P1985">
        <f t="shared" si="121"/>
        <v>0</v>
      </c>
      <c r="Q1985" t="s">
        <v>51</v>
      </c>
      <c r="R1985">
        <f t="shared" si="122"/>
        <v>1</v>
      </c>
      <c r="S1985">
        <f t="shared" si="123"/>
        <v>0</v>
      </c>
      <c r="T1985" t="str">
        <f>IF('Teams-Start'!A1985&gt;=1903,"Y","N")</f>
        <v>Y</v>
      </c>
      <c r="U1985">
        <v>741</v>
      </c>
      <c r="V1985">
        <v>5527</v>
      </c>
      <c r="W1985">
        <v>1467</v>
      </c>
      <c r="X1985">
        <v>310</v>
      </c>
      <c r="Y1985">
        <v>39</v>
      </c>
      <c r="Z1985">
        <v>120</v>
      </c>
      <c r="AA1985">
        <v>501</v>
      </c>
      <c r="AB1985">
        <v>918</v>
      </c>
      <c r="AC1985">
        <v>166</v>
      </c>
      <c r="AD1985">
        <v>74</v>
      </c>
      <c r="AE1985">
        <v>35</v>
      </c>
      <c r="AF1985">
        <v>42</v>
      </c>
      <c r="AG1985">
        <v>720</v>
      </c>
      <c r="AH1985">
        <v>631</v>
      </c>
      <c r="AI1985">
        <v>3.92</v>
      </c>
      <c r="AJ1985">
        <v>16</v>
      </c>
      <c r="AK1985">
        <v>8</v>
      </c>
      <c r="AL1985">
        <v>50</v>
      </c>
      <c r="AM1985">
        <v>4351</v>
      </c>
      <c r="AN1985">
        <v>1428</v>
      </c>
      <c r="AO1985">
        <v>145</v>
      </c>
      <c r="AP1985">
        <v>446</v>
      </c>
      <c r="AQ1985">
        <v>1012</v>
      </c>
      <c r="AR1985">
        <v>147</v>
      </c>
      <c r="AS1985">
        <v>122</v>
      </c>
      <c r="AT1985">
        <v>0.97599999999999998</v>
      </c>
      <c r="AU1985" t="s">
        <v>552</v>
      </c>
      <c r="AV1985" t="s">
        <v>572</v>
      </c>
      <c r="AW1985">
        <v>1850324</v>
      </c>
      <c r="AX1985">
        <v>103</v>
      </c>
      <c r="AY1985">
        <v>103</v>
      </c>
      <c r="AZ1985" t="s">
        <v>551</v>
      </c>
      <c r="BA1985" t="s">
        <v>551</v>
      </c>
      <c r="BB1985" t="s">
        <v>551</v>
      </c>
    </row>
    <row r="1986" spans="1:54" x14ac:dyDescent="0.25">
      <c r="A1986">
        <v>1987</v>
      </c>
      <c r="B1986" t="s">
        <v>410</v>
      </c>
      <c r="C1986" t="s">
        <v>436</v>
      </c>
      <c r="D1986" t="s">
        <v>412</v>
      </c>
      <c r="E1986" t="str">
        <f>VLOOKUP(D1986,TeamsFranchises!$A$2:$B$121,2,FALSE)</f>
        <v>New York Yankees</v>
      </c>
      <c r="F1986" t="s">
        <v>37</v>
      </c>
      <c r="G1986">
        <v>4</v>
      </c>
      <c r="H1986">
        <v>162</v>
      </c>
      <c r="I1986">
        <v>81</v>
      </c>
      <c r="J1986">
        <v>89</v>
      </c>
      <c r="K1986">
        <v>73</v>
      </c>
      <c r="L1986" t="s">
        <v>51</v>
      </c>
      <c r="N1986">
        <f t="shared" si="120"/>
        <v>0</v>
      </c>
      <c r="O1986" t="s">
        <v>51</v>
      </c>
      <c r="P1986">
        <f t="shared" si="121"/>
        <v>0</v>
      </c>
      <c r="Q1986" t="s">
        <v>51</v>
      </c>
      <c r="R1986">
        <f t="shared" si="122"/>
        <v>1</v>
      </c>
      <c r="S1986">
        <f t="shared" si="123"/>
        <v>0</v>
      </c>
      <c r="T1986" t="str">
        <f>IF('Teams-Start'!A1986&gt;=1903,"Y","N")</f>
        <v>Y</v>
      </c>
      <c r="U1986">
        <v>788</v>
      </c>
      <c r="V1986">
        <v>5511</v>
      </c>
      <c r="W1986">
        <v>1445</v>
      </c>
      <c r="X1986">
        <v>239</v>
      </c>
      <c r="Y1986">
        <v>16</v>
      </c>
      <c r="Z1986">
        <v>196</v>
      </c>
      <c r="AA1986">
        <v>604</v>
      </c>
      <c r="AB1986">
        <v>949</v>
      </c>
      <c r="AC1986">
        <v>105</v>
      </c>
      <c r="AD1986">
        <v>43</v>
      </c>
      <c r="AE1986">
        <v>28</v>
      </c>
      <c r="AF1986">
        <v>38</v>
      </c>
      <c r="AG1986">
        <v>758</v>
      </c>
      <c r="AH1986">
        <v>700</v>
      </c>
      <c r="AI1986">
        <v>4.3600000000000003</v>
      </c>
      <c r="AJ1986">
        <v>19</v>
      </c>
      <c r="AK1986">
        <v>10</v>
      </c>
      <c r="AL1986">
        <v>47</v>
      </c>
      <c r="AM1986">
        <v>4339</v>
      </c>
      <c r="AN1986">
        <v>1475</v>
      </c>
      <c r="AO1986">
        <v>179</v>
      </c>
      <c r="AP1986">
        <v>542</v>
      </c>
      <c r="AQ1986">
        <v>900</v>
      </c>
      <c r="AR1986">
        <v>102</v>
      </c>
      <c r="AS1986">
        <v>155</v>
      </c>
      <c r="AT1986">
        <v>0.98299999999999998</v>
      </c>
      <c r="AU1986" t="s">
        <v>459</v>
      </c>
      <c r="AV1986" t="s">
        <v>571</v>
      </c>
      <c r="AW1986">
        <v>2427672</v>
      </c>
      <c r="AX1986">
        <v>99</v>
      </c>
      <c r="AY1986">
        <v>99</v>
      </c>
      <c r="AZ1986" t="s">
        <v>412</v>
      </c>
      <c r="BA1986" t="s">
        <v>436</v>
      </c>
      <c r="BB1986" t="s">
        <v>436</v>
      </c>
    </row>
    <row r="1987" spans="1:54" x14ac:dyDescent="0.25">
      <c r="A1987">
        <v>1987</v>
      </c>
      <c r="B1987" t="s">
        <v>157</v>
      </c>
      <c r="C1987" t="s">
        <v>532</v>
      </c>
      <c r="D1987" t="s">
        <v>533</v>
      </c>
      <c r="E1987" t="str">
        <f>VLOOKUP(D1987,TeamsFranchises!$A$2:$B$121,2,FALSE)</f>
        <v>New York Mets</v>
      </c>
      <c r="F1987" t="s">
        <v>37</v>
      </c>
      <c r="G1987">
        <v>2</v>
      </c>
      <c r="H1987">
        <v>162</v>
      </c>
      <c r="I1987">
        <v>81</v>
      </c>
      <c r="J1987">
        <v>92</v>
      </c>
      <c r="K1987">
        <v>70</v>
      </c>
      <c r="L1987" t="s">
        <v>51</v>
      </c>
      <c r="N1987">
        <f t="shared" ref="N1987:N2050" si="124">IF(M1987="Y",1,0)</f>
        <v>0</v>
      </c>
      <c r="O1987" t="s">
        <v>51</v>
      </c>
      <c r="P1987">
        <f t="shared" ref="P1987:P2050" si="125">IF(O1987="Y",1,0)</f>
        <v>0</v>
      </c>
      <c r="Q1987" t="s">
        <v>51</v>
      </c>
      <c r="R1987">
        <f t="shared" ref="R1987:R2050" si="126">IF(Q1987="N",1,0)</f>
        <v>1</v>
      </c>
      <c r="S1987">
        <f t="shared" ref="S1987:S2050" si="127">IF(Q1987="Y",1,0)</f>
        <v>0</v>
      </c>
      <c r="T1987" t="str">
        <f>IF('Teams-Start'!A1987&gt;=1903,"Y","N")</f>
        <v>Y</v>
      </c>
      <c r="U1987">
        <v>823</v>
      </c>
      <c r="V1987">
        <v>5601</v>
      </c>
      <c r="W1987">
        <v>1499</v>
      </c>
      <c r="X1987">
        <v>287</v>
      </c>
      <c r="Y1987">
        <v>34</v>
      </c>
      <c r="Z1987">
        <v>192</v>
      </c>
      <c r="AA1987">
        <v>592</v>
      </c>
      <c r="AB1987">
        <v>1012</v>
      </c>
      <c r="AC1987">
        <v>159</v>
      </c>
      <c r="AD1987">
        <v>49</v>
      </c>
      <c r="AE1987">
        <v>31</v>
      </c>
      <c r="AF1987">
        <v>39</v>
      </c>
      <c r="AG1987">
        <v>698</v>
      </c>
      <c r="AH1987">
        <v>621</v>
      </c>
      <c r="AI1987">
        <v>3.84</v>
      </c>
      <c r="AJ1987">
        <v>16</v>
      </c>
      <c r="AK1987">
        <v>7</v>
      </c>
      <c r="AL1987">
        <v>51</v>
      </c>
      <c r="AM1987">
        <v>4362</v>
      </c>
      <c r="AN1987">
        <v>1407</v>
      </c>
      <c r="AO1987">
        <v>135</v>
      </c>
      <c r="AP1987">
        <v>510</v>
      </c>
      <c r="AQ1987">
        <v>1032</v>
      </c>
      <c r="AR1987">
        <v>137</v>
      </c>
      <c r="AS1987">
        <v>137</v>
      </c>
      <c r="AT1987">
        <v>0.97799999999999998</v>
      </c>
      <c r="AU1987" t="s">
        <v>534</v>
      </c>
      <c r="AV1987" t="s">
        <v>536</v>
      </c>
      <c r="AW1987">
        <v>3034129</v>
      </c>
      <c r="AX1987">
        <v>95</v>
      </c>
      <c r="AY1987">
        <v>93</v>
      </c>
      <c r="AZ1987" t="s">
        <v>533</v>
      </c>
      <c r="BA1987" t="s">
        <v>532</v>
      </c>
      <c r="BB1987" t="s">
        <v>532</v>
      </c>
    </row>
    <row r="1988" spans="1:54" x14ac:dyDescent="0.25">
      <c r="A1988">
        <v>1987</v>
      </c>
      <c r="B1988" t="s">
        <v>410</v>
      </c>
      <c r="C1988" t="s">
        <v>423</v>
      </c>
      <c r="D1988" t="s">
        <v>423</v>
      </c>
      <c r="E1988" t="str">
        <f>VLOOKUP(D1988,TeamsFranchises!$A$2:$B$121,2,FALSE)</f>
        <v>Oakland Athletics</v>
      </c>
      <c r="F1988" t="s">
        <v>8</v>
      </c>
      <c r="G1988">
        <v>3</v>
      </c>
      <c r="H1988">
        <v>162</v>
      </c>
      <c r="I1988">
        <v>81</v>
      </c>
      <c r="J1988">
        <v>81</v>
      </c>
      <c r="K1988">
        <v>81</v>
      </c>
      <c r="L1988" t="s">
        <v>51</v>
      </c>
      <c r="N1988">
        <f t="shared" si="124"/>
        <v>0</v>
      </c>
      <c r="O1988" t="s">
        <v>51</v>
      </c>
      <c r="P1988">
        <f t="shared" si="125"/>
        <v>0</v>
      </c>
      <c r="Q1988" t="s">
        <v>51</v>
      </c>
      <c r="R1988">
        <f t="shared" si="126"/>
        <v>1</v>
      </c>
      <c r="S1988">
        <f t="shared" si="127"/>
        <v>0</v>
      </c>
      <c r="T1988" t="str">
        <f>IF('Teams-Start'!A1988&gt;=1903,"Y","N")</f>
        <v>Y</v>
      </c>
      <c r="U1988">
        <v>806</v>
      </c>
      <c r="V1988">
        <v>5511</v>
      </c>
      <c r="W1988">
        <v>1432</v>
      </c>
      <c r="X1988">
        <v>263</v>
      </c>
      <c r="Y1988">
        <v>33</v>
      </c>
      <c r="Z1988">
        <v>199</v>
      </c>
      <c r="AA1988">
        <v>593</v>
      </c>
      <c r="AB1988">
        <v>1056</v>
      </c>
      <c r="AC1988">
        <v>140</v>
      </c>
      <c r="AD1988">
        <v>63</v>
      </c>
      <c r="AE1988">
        <v>36</v>
      </c>
      <c r="AF1988">
        <v>48</v>
      </c>
      <c r="AG1988">
        <v>789</v>
      </c>
      <c r="AH1988">
        <v>694</v>
      </c>
      <c r="AI1988">
        <v>4.32</v>
      </c>
      <c r="AJ1988">
        <v>18</v>
      </c>
      <c r="AK1988">
        <v>6</v>
      </c>
      <c r="AL1988">
        <v>40</v>
      </c>
      <c r="AM1988">
        <v>4337</v>
      </c>
      <c r="AN1988">
        <v>1442</v>
      </c>
      <c r="AO1988">
        <v>176</v>
      </c>
      <c r="AP1988">
        <v>531</v>
      </c>
      <c r="AQ1988">
        <v>1042</v>
      </c>
      <c r="AR1988">
        <v>142</v>
      </c>
      <c r="AS1988">
        <v>122</v>
      </c>
      <c r="AT1988">
        <v>0.97699999999999998</v>
      </c>
      <c r="AU1988" t="s">
        <v>546</v>
      </c>
      <c r="AV1988" t="s">
        <v>547</v>
      </c>
      <c r="AW1988">
        <v>1678921</v>
      </c>
      <c r="AX1988">
        <v>93</v>
      </c>
      <c r="AY1988">
        <v>93</v>
      </c>
      <c r="AZ1988" t="s">
        <v>423</v>
      </c>
      <c r="BA1988" t="s">
        <v>423</v>
      </c>
      <c r="BB1988" t="s">
        <v>423</v>
      </c>
    </row>
    <row r="1989" spans="1:54" x14ac:dyDescent="0.25">
      <c r="A1989">
        <v>1987</v>
      </c>
      <c r="B1989" t="s">
        <v>157</v>
      </c>
      <c r="C1989" t="s">
        <v>122</v>
      </c>
      <c r="D1989" t="s">
        <v>122</v>
      </c>
      <c r="E1989" t="str">
        <f>VLOOKUP(D1989,TeamsFranchises!$A$2:$B$121,2,FALSE)</f>
        <v>Philadelphia Phillies</v>
      </c>
      <c r="F1989" t="s">
        <v>37</v>
      </c>
      <c r="G1989">
        <v>4</v>
      </c>
      <c r="H1989">
        <v>162</v>
      </c>
      <c r="I1989">
        <v>81</v>
      </c>
      <c r="J1989">
        <v>80</v>
      </c>
      <c r="K1989">
        <v>82</v>
      </c>
      <c r="L1989" t="s">
        <v>51</v>
      </c>
      <c r="N1989">
        <f t="shared" si="124"/>
        <v>0</v>
      </c>
      <c r="O1989" t="s">
        <v>51</v>
      </c>
      <c r="P1989">
        <f t="shared" si="125"/>
        <v>0</v>
      </c>
      <c r="Q1989" t="s">
        <v>51</v>
      </c>
      <c r="R1989">
        <f t="shared" si="126"/>
        <v>1</v>
      </c>
      <c r="S1989">
        <f t="shared" si="127"/>
        <v>0</v>
      </c>
      <c r="T1989" t="str">
        <f>IF('Teams-Start'!A1989&gt;=1903,"Y","N")</f>
        <v>Y</v>
      </c>
      <c r="U1989">
        <v>702</v>
      </c>
      <c r="V1989">
        <v>5475</v>
      </c>
      <c r="W1989">
        <v>1390</v>
      </c>
      <c r="X1989">
        <v>248</v>
      </c>
      <c r="Y1989">
        <v>51</v>
      </c>
      <c r="Z1989">
        <v>169</v>
      </c>
      <c r="AA1989">
        <v>587</v>
      </c>
      <c r="AB1989">
        <v>1109</v>
      </c>
      <c r="AC1989">
        <v>111</v>
      </c>
      <c r="AD1989">
        <v>49</v>
      </c>
      <c r="AE1989">
        <v>25</v>
      </c>
      <c r="AF1989">
        <v>40</v>
      </c>
      <c r="AG1989">
        <v>749</v>
      </c>
      <c r="AH1989">
        <v>673</v>
      </c>
      <c r="AI1989">
        <v>4.18</v>
      </c>
      <c r="AJ1989">
        <v>13</v>
      </c>
      <c r="AK1989">
        <v>7</v>
      </c>
      <c r="AL1989">
        <v>48</v>
      </c>
      <c r="AM1989">
        <v>4345</v>
      </c>
      <c r="AN1989">
        <v>1453</v>
      </c>
      <c r="AO1989">
        <v>167</v>
      </c>
      <c r="AP1989">
        <v>587</v>
      </c>
      <c r="AQ1989">
        <v>877</v>
      </c>
      <c r="AR1989">
        <v>121</v>
      </c>
      <c r="AS1989">
        <v>137</v>
      </c>
      <c r="AT1989">
        <v>0.98</v>
      </c>
      <c r="AU1989" t="s">
        <v>358</v>
      </c>
      <c r="AV1989" t="s">
        <v>566</v>
      </c>
      <c r="AW1989">
        <v>2100110</v>
      </c>
      <c r="AX1989">
        <v>103</v>
      </c>
      <c r="AY1989">
        <v>104</v>
      </c>
      <c r="AZ1989" t="s">
        <v>122</v>
      </c>
      <c r="BA1989" t="s">
        <v>122</v>
      </c>
      <c r="BB1989" t="s">
        <v>122</v>
      </c>
    </row>
    <row r="1990" spans="1:54" x14ac:dyDescent="0.25">
      <c r="A1990">
        <v>1987</v>
      </c>
      <c r="B1990" t="s">
        <v>157</v>
      </c>
      <c r="C1990" t="s">
        <v>229</v>
      </c>
      <c r="D1990" t="s">
        <v>229</v>
      </c>
      <c r="E1990" t="str">
        <f>VLOOKUP(D1990,TeamsFranchises!$A$2:$B$121,2,FALSE)</f>
        <v>Pittsburgh Pirates</v>
      </c>
      <c r="F1990" t="s">
        <v>37</v>
      </c>
      <c r="G1990">
        <v>4</v>
      </c>
      <c r="H1990">
        <v>162</v>
      </c>
      <c r="I1990">
        <v>81</v>
      </c>
      <c r="J1990">
        <v>80</v>
      </c>
      <c r="K1990">
        <v>82</v>
      </c>
      <c r="L1990" t="s">
        <v>51</v>
      </c>
      <c r="N1990">
        <f t="shared" si="124"/>
        <v>0</v>
      </c>
      <c r="O1990" t="s">
        <v>51</v>
      </c>
      <c r="P1990">
        <f t="shared" si="125"/>
        <v>0</v>
      </c>
      <c r="Q1990" t="s">
        <v>51</v>
      </c>
      <c r="R1990">
        <f t="shared" si="126"/>
        <v>1</v>
      </c>
      <c r="S1990">
        <f t="shared" si="127"/>
        <v>0</v>
      </c>
      <c r="T1990" t="str">
        <f>IF('Teams-Start'!A1990&gt;=1903,"Y","N")</f>
        <v>Y</v>
      </c>
      <c r="U1990">
        <v>723</v>
      </c>
      <c r="V1990">
        <v>5536</v>
      </c>
      <c r="W1990">
        <v>1464</v>
      </c>
      <c r="X1990">
        <v>282</v>
      </c>
      <c r="Y1990">
        <v>45</v>
      </c>
      <c r="Z1990">
        <v>131</v>
      </c>
      <c r="AA1990">
        <v>535</v>
      </c>
      <c r="AB1990">
        <v>914</v>
      </c>
      <c r="AC1990">
        <v>140</v>
      </c>
      <c r="AD1990">
        <v>58</v>
      </c>
      <c r="AE1990">
        <v>29</v>
      </c>
      <c r="AF1990">
        <v>51</v>
      </c>
      <c r="AG1990">
        <v>744</v>
      </c>
      <c r="AH1990">
        <v>674</v>
      </c>
      <c r="AI1990">
        <v>4.2</v>
      </c>
      <c r="AJ1990">
        <v>25</v>
      </c>
      <c r="AK1990">
        <v>13</v>
      </c>
      <c r="AL1990">
        <v>39</v>
      </c>
      <c r="AM1990">
        <v>4335</v>
      </c>
      <c r="AN1990">
        <v>1377</v>
      </c>
      <c r="AO1990">
        <v>164</v>
      </c>
      <c r="AP1990">
        <v>562</v>
      </c>
      <c r="AQ1990">
        <v>914</v>
      </c>
      <c r="AR1990">
        <v>123</v>
      </c>
      <c r="AS1990">
        <v>147</v>
      </c>
      <c r="AT1990">
        <v>0.98</v>
      </c>
      <c r="AU1990" t="s">
        <v>390</v>
      </c>
      <c r="AV1990" t="s">
        <v>567</v>
      </c>
      <c r="AW1990">
        <v>1161193</v>
      </c>
      <c r="AX1990">
        <v>100</v>
      </c>
      <c r="AY1990">
        <v>100</v>
      </c>
      <c r="AZ1990" t="s">
        <v>229</v>
      </c>
      <c r="BA1990" t="s">
        <v>229</v>
      </c>
      <c r="BB1990" t="s">
        <v>229</v>
      </c>
    </row>
    <row r="1991" spans="1:54" x14ac:dyDescent="0.25">
      <c r="A1991">
        <v>1987</v>
      </c>
      <c r="B1991" t="s">
        <v>157</v>
      </c>
      <c r="C1991" t="s">
        <v>554</v>
      </c>
      <c r="D1991" t="s">
        <v>555</v>
      </c>
      <c r="E1991" t="str">
        <f>VLOOKUP(D1991,TeamsFranchises!$A$2:$B$121,2,FALSE)</f>
        <v>San Diego Padres</v>
      </c>
      <c r="F1991" t="s">
        <v>8</v>
      </c>
      <c r="G1991">
        <v>6</v>
      </c>
      <c r="H1991">
        <v>162</v>
      </c>
      <c r="I1991">
        <v>81</v>
      </c>
      <c r="J1991">
        <v>65</v>
      </c>
      <c r="K1991">
        <v>97</v>
      </c>
      <c r="L1991" t="s">
        <v>51</v>
      </c>
      <c r="N1991">
        <f t="shared" si="124"/>
        <v>0</v>
      </c>
      <c r="O1991" t="s">
        <v>51</v>
      </c>
      <c r="P1991">
        <f t="shared" si="125"/>
        <v>0</v>
      </c>
      <c r="Q1991" t="s">
        <v>51</v>
      </c>
      <c r="R1991">
        <f t="shared" si="126"/>
        <v>1</v>
      </c>
      <c r="S1991">
        <f t="shared" si="127"/>
        <v>0</v>
      </c>
      <c r="T1991" t="str">
        <f>IF('Teams-Start'!A1991&gt;=1903,"Y","N")</f>
        <v>Y</v>
      </c>
      <c r="U1991">
        <v>668</v>
      </c>
      <c r="V1991">
        <v>5456</v>
      </c>
      <c r="W1991">
        <v>1419</v>
      </c>
      <c r="X1991">
        <v>209</v>
      </c>
      <c r="Y1991">
        <v>48</v>
      </c>
      <c r="Z1991">
        <v>113</v>
      </c>
      <c r="AA1991">
        <v>577</v>
      </c>
      <c r="AB1991">
        <v>992</v>
      </c>
      <c r="AC1991">
        <v>198</v>
      </c>
      <c r="AD1991">
        <v>91</v>
      </c>
      <c r="AE1991">
        <v>27</v>
      </c>
      <c r="AF1991">
        <v>36</v>
      </c>
      <c r="AG1991">
        <v>763</v>
      </c>
      <c r="AH1991">
        <v>680</v>
      </c>
      <c r="AI1991">
        <v>4.2699999999999996</v>
      </c>
      <c r="AJ1991">
        <v>14</v>
      </c>
      <c r="AK1991">
        <v>10</v>
      </c>
      <c r="AL1991">
        <v>33</v>
      </c>
      <c r="AM1991">
        <v>4300</v>
      </c>
      <c r="AN1991">
        <v>1402</v>
      </c>
      <c r="AO1991">
        <v>175</v>
      </c>
      <c r="AP1991">
        <v>602</v>
      </c>
      <c r="AQ1991">
        <v>897</v>
      </c>
      <c r="AR1991">
        <v>147</v>
      </c>
      <c r="AS1991">
        <v>135</v>
      </c>
      <c r="AT1991">
        <v>0.97599999999999998</v>
      </c>
      <c r="AU1991" t="s">
        <v>556</v>
      </c>
      <c r="AV1991" t="s">
        <v>557</v>
      </c>
      <c r="AW1991">
        <v>1454061</v>
      </c>
      <c r="AX1991">
        <v>96</v>
      </c>
      <c r="AY1991">
        <v>97</v>
      </c>
      <c r="AZ1991" t="s">
        <v>555</v>
      </c>
      <c r="BA1991" t="s">
        <v>554</v>
      </c>
      <c r="BB1991" t="s">
        <v>554</v>
      </c>
    </row>
    <row r="1992" spans="1:54" x14ac:dyDescent="0.25">
      <c r="A1992">
        <v>1987</v>
      </c>
      <c r="B1992" t="s">
        <v>410</v>
      </c>
      <c r="C1992" t="s">
        <v>573</v>
      </c>
      <c r="D1992" t="s">
        <v>573</v>
      </c>
      <c r="E1992" t="str">
        <f>VLOOKUP(D1992,TeamsFranchises!$A$2:$B$121,2,FALSE)</f>
        <v>Seattle Mariners</v>
      </c>
      <c r="F1992" t="s">
        <v>8</v>
      </c>
      <c r="G1992">
        <v>4</v>
      </c>
      <c r="H1992">
        <v>162</v>
      </c>
      <c r="I1992">
        <v>81</v>
      </c>
      <c r="J1992">
        <v>78</v>
      </c>
      <c r="K1992">
        <v>84</v>
      </c>
      <c r="L1992" t="s">
        <v>51</v>
      </c>
      <c r="N1992">
        <f t="shared" si="124"/>
        <v>0</v>
      </c>
      <c r="O1992" t="s">
        <v>51</v>
      </c>
      <c r="P1992">
        <f t="shared" si="125"/>
        <v>0</v>
      </c>
      <c r="Q1992" t="s">
        <v>51</v>
      </c>
      <c r="R1992">
        <f t="shared" si="126"/>
        <v>1</v>
      </c>
      <c r="S1992">
        <f t="shared" si="127"/>
        <v>0</v>
      </c>
      <c r="T1992" t="str">
        <f>IF('Teams-Start'!A1992&gt;=1903,"Y","N")</f>
        <v>Y</v>
      </c>
      <c r="U1992">
        <v>760</v>
      </c>
      <c r="V1992">
        <v>5508</v>
      </c>
      <c r="W1992">
        <v>1499</v>
      </c>
      <c r="X1992">
        <v>282</v>
      </c>
      <c r="Y1992">
        <v>48</v>
      </c>
      <c r="Z1992">
        <v>161</v>
      </c>
      <c r="AA1992">
        <v>500</v>
      </c>
      <c r="AB1992">
        <v>863</v>
      </c>
      <c r="AC1992">
        <v>174</v>
      </c>
      <c r="AD1992">
        <v>73</v>
      </c>
      <c r="AE1992">
        <v>43</v>
      </c>
      <c r="AF1992">
        <v>50</v>
      </c>
      <c r="AG1992">
        <v>801</v>
      </c>
      <c r="AH1992">
        <v>713</v>
      </c>
      <c r="AI1992">
        <v>4.49</v>
      </c>
      <c r="AJ1992">
        <v>39</v>
      </c>
      <c r="AK1992">
        <v>10</v>
      </c>
      <c r="AL1992">
        <v>33</v>
      </c>
      <c r="AM1992">
        <v>4292</v>
      </c>
      <c r="AN1992">
        <v>1503</v>
      </c>
      <c r="AO1992">
        <v>199</v>
      </c>
      <c r="AP1992">
        <v>497</v>
      </c>
      <c r="AQ1992">
        <v>919</v>
      </c>
      <c r="AR1992">
        <v>122</v>
      </c>
      <c r="AS1992">
        <v>150</v>
      </c>
      <c r="AT1992">
        <v>0.98</v>
      </c>
      <c r="AU1992" t="s">
        <v>574</v>
      </c>
      <c r="AV1992" t="s">
        <v>575</v>
      </c>
      <c r="AW1992">
        <v>1134255</v>
      </c>
      <c r="AX1992">
        <v>105</v>
      </c>
      <c r="AY1992">
        <v>106</v>
      </c>
      <c r="AZ1992" t="s">
        <v>573</v>
      </c>
      <c r="BA1992" t="s">
        <v>573</v>
      </c>
      <c r="BB1992" t="s">
        <v>573</v>
      </c>
    </row>
    <row r="1993" spans="1:54" x14ac:dyDescent="0.25">
      <c r="A1993">
        <v>1987</v>
      </c>
      <c r="B1993" t="s">
        <v>157</v>
      </c>
      <c r="C1993" t="s">
        <v>514</v>
      </c>
      <c r="D1993" t="s">
        <v>243</v>
      </c>
      <c r="E1993" t="str">
        <f>VLOOKUP(D1993,TeamsFranchises!$A$2:$B$121,2,FALSE)</f>
        <v>San Francisco Giants</v>
      </c>
      <c r="F1993" t="s">
        <v>8</v>
      </c>
      <c r="G1993">
        <v>1</v>
      </c>
      <c r="H1993">
        <v>162</v>
      </c>
      <c r="I1993">
        <v>81</v>
      </c>
      <c r="J1993">
        <v>90</v>
      </c>
      <c r="K1993">
        <v>72</v>
      </c>
      <c r="L1993" t="s">
        <v>76</v>
      </c>
      <c r="N1993">
        <f t="shared" si="124"/>
        <v>0</v>
      </c>
      <c r="O1993" t="s">
        <v>51</v>
      </c>
      <c r="P1993">
        <f t="shared" si="125"/>
        <v>0</v>
      </c>
      <c r="Q1993" t="s">
        <v>51</v>
      </c>
      <c r="R1993">
        <f t="shared" si="126"/>
        <v>1</v>
      </c>
      <c r="S1993">
        <f t="shared" si="127"/>
        <v>0</v>
      </c>
      <c r="T1993" t="str">
        <f>IF('Teams-Start'!A1993&gt;=1903,"Y","N")</f>
        <v>Y</v>
      </c>
      <c r="U1993">
        <v>783</v>
      </c>
      <c r="V1993">
        <v>5608</v>
      </c>
      <c r="W1993">
        <v>1458</v>
      </c>
      <c r="X1993">
        <v>274</v>
      </c>
      <c r="Y1993">
        <v>32</v>
      </c>
      <c r="Z1993">
        <v>205</v>
      </c>
      <c r="AA1993">
        <v>511</v>
      </c>
      <c r="AB1993">
        <v>1094</v>
      </c>
      <c r="AC1993">
        <v>126</v>
      </c>
      <c r="AD1993">
        <v>97</v>
      </c>
      <c r="AE1993">
        <v>39</v>
      </c>
      <c r="AF1993">
        <v>35</v>
      </c>
      <c r="AG1993">
        <v>669</v>
      </c>
      <c r="AH1993">
        <v>601</v>
      </c>
      <c r="AI1993">
        <v>3.68</v>
      </c>
      <c r="AJ1993">
        <v>19</v>
      </c>
      <c r="AK1993">
        <v>10</v>
      </c>
      <c r="AL1993">
        <v>38</v>
      </c>
      <c r="AM1993">
        <v>4413</v>
      </c>
      <c r="AN1993">
        <v>1407</v>
      </c>
      <c r="AO1993">
        <v>146</v>
      </c>
      <c r="AP1993">
        <v>547</v>
      </c>
      <c r="AQ1993">
        <v>1038</v>
      </c>
      <c r="AR1993">
        <v>129</v>
      </c>
      <c r="AS1993">
        <v>183</v>
      </c>
      <c r="AT1993">
        <v>0.98</v>
      </c>
      <c r="AU1993" t="s">
        <v>515</v>
      </c>
      <c r="AV1993" t="s">
        <v>517</v>
      </c>
      <c r="AW1993">
        <v>1917168</v>
      </c>
      <c r="AX1993">
        <v>96</v>
      </c>
      <c r="AY1993">
        <v>95</v>
      </c>
      <c r="AZ1993" t="s">
        <v>243</v>
      </c>
      <c r="BA1993" t="s">
        <v>514</v>
      </c>
      <c r="BB1993" t="s">
        <v>514</v>
      </c>
    </row>
    <row r="1994" spans="1:54" x14ac:dyDescent="0.25">
      <c r="A1994">
        <v>1987</v>
      </c>
      <c r="B1994" t="s">
        <v>157</v>
      </c>
      <c r="C1994" t="s">
        <v>396</v>
      </c>
      <c r="D1994" t="s">
        <v>154</v>
      </c>
      <c r="E1994" t="str">
        <f>VLOOKUP(D1994,TeamsFranchises!$A$2:$B$121,2,FALSE)</f>
        <v>St. Louis Cardinals</v>
      </c>
      <c r="F1994" t="s">
        <v>37</v>
      </c>
      <c r="G1994">
        <v>1</v>
      </c>
      <c r="H1994">
        <v>162</v>
      </c>
      <c r="I1994">
        <v>81</v>
      </c>
      <c r="J1994">
        <v>95</v>
      </c>
      <c r="K1994">
        <v>67</v>
      </c>
      <c r="L1994" t="s">
        <v>76</v>
      </c>
      <c r="N1994">
        <f t="shared" si="124"/>
        <v>0</v>
      </c>
      <c r="O1994" t="s">
        <v>76</v>
      </c>
      <c r="P1994">
        <f t="shared" si="125"/>
        <v>1</v>
      </c>
      <c r="Q1994" t="s">
        <v>51</v>
      </c>
      <c r="R1994">
        <f t="shared" si="126"/>
        <v>1</v>
      </c>
      <c r="S1994">
        <f t="shared" si="127"/>
        <v>0</v>
      </c>
      <c r="T1994" t="str">
        <f>IF('Teams-Start'!A1994&gt;=1903,"Y","N")</f>
        <v>Y</v>
      </c>
      <c r="U1994">
        <v>798</v>
      </c>
      <c r="V1994">
        <v>5500</v>
      </c>
      <c r="W1994">
        <v>1449</v>
      </c>
      <c r="X1994">
        <v>252</v>
      </c>
      <c r="Y1994">
        <v>49</v>
      </c>
      <c r="Z1994">
        <v>94</v>
      </c>
      <c r="AA1994">
        <v>644</v>
      </c>
      <c r="AB1994">
        <v>933</v>
      </c>
      <c r="AC1994">
        <v>248</v>
      </c>
      <c r="AD1994">
        <v>72</v>
      </c>
      <c r="AE1994">
        <v>18</v>
      </c>
      <c r="AF1994">
        <v>51</v>
      </c>
      <c r="AG1994">
        <v>693</v>
      </c>
      <c r="AH1994">
        <v>637</v>
      </c>
      <c r="AI1994">
        <v>3.91</v>
      </c>
      <c r="AJ1994">
        <v>10</v>
      </c>
      <c r="AK1994">
        <v>7</v>
      </c>
      <c r="AL1994">
        <v>48</v>
      </c>
      <c r="AM1994">
        <v>4398</v>
      </c>
      <c r="AN1994">
        <v>1484</v>
      </c>
      <c r="AO1994">
        <v>129</v>
      </c>
      <c r="AP1994">
        <v>533</v>
      </c>
      <c r="AQ1994">
        <v>873</v>
      </c>
      <c r="AR1994">
        <v>116</v>
      </c>
      <c r="AS1994">
        <v>172</v>
      </c>
      <c r="AT1994">
        <v>0.98199999999999998</v>
      </c>
      <c r="AU1994" t="s">
        <v>409</v>
      </c>
      <c r="AV1994" t="s">
        <v>545</v>
      </c>
      <c r="AW1994">
        <v>3072122</v>
      </c>
      <c r="AX1994">
        <v>102</v>
      </c>
      <c r="AY1994">
        <v>102</v>
      </c>
      <c r="AZ1994" t="s">
        <v>154</v>
      </c>
      <c r="BA1994" t="s">
        <v>396</v>
      </c>
      <c r="BB1994" t="s">
        <v>396</v>
      </c>
    </row>
    <row r="1995" spans="1:54" x14ac:dyDescent="0.25">
      <c r="A1995">
        <v>1987</v>
      </c>
      <c r="B1995" t="s">
        <v>410</v>
      </c>
      <c r="C1995" t="s">
        <v>526</v>
      </c>
      <c r="D1995" t="s">
        <v>526</v>
      </c>
      <c r="E1995" t="str">
        <f>VLOOKUP(D1995,TeamsFranchises!$A$2:$B$121,2,FALSE)</f>
        <v>Texas Rangers</v>
      </c>
      <c r="F1995" t="s">
        <v>8</v>
      </c>
      <c r="G1995">
        <v>6</v>
      </c>
      <c r="H1995">
        <v>162</v>
      </c>
      <c r="I1995">
        <v>81</v>
      </c>
      <c r="J1995">
        <v>75</v>
      </c>
      <c r="K1995">
        <v>87</v>
      </c>
      <c r="L1995" t="s">
        <v>51</v>
      </c>
      <c r="N1995">
        <f t="shared" si="124"/>
        <v>0</v>
      </c>
      <c r="O1995" t="s">
        <v>51</v>
      </c>
      <c r="P1995">
        <f t="shared" si="125"/>
        <v>0</v>
      </c>
      <c r="Q1995" t="s">
        <v>51</v>
      </c>
      <c r="R1995">
        <f t="shared" si="126"/>
        <v>1</v>
      </c>
      <c r="S1995">
        <f t="shared" si="127"/>
        <v>0</v>
      </c>
      <c r="T1995" t="str">
        <f>IF('Teams-Start'!A1995&gt;=1903,"Y","N")</f>
        <v>Y</v>
      </c>
      <c r="U1995">
        <v>823</v>
      </c>
      <c r="V1995">
        <v>5564</v>
      </c>
      <c r="W1995">
        <v>1478</v>
      </c>
      <c r="X1995">
        <v>264</v>
      </c>
      <c r="Y1995">
        <v>35</v>
      </c>
      <c r="Z1995">
        <v>194</v>
      </c>
      <c r="AA1995">
        <v>567</v>
      </c>
      <c r="AB1995">
        <v>1081</v>
      </c>
      <c r="AC1995">
        <v>120</v>
      </c>
      <c r="AD1995">
        <v>71</v>
      </c>
      <c r="AE1995">
        <v>24</v>
      </c>
      <c r="AF1995">
        <v>51</v>
      </c>
      <c r="AG1995">
        <v>849</v>
      </c>
      <c r="AH1995">
        <v>743</v>
      </c>
      <c r="AI1995">
        <v>4.63</v>
      </c>
      <c r="AJ1995">
        <v>20</v>
      </c>
      <c r="AK1995">
        <v>3</v>
      </c>
      <c r="AL1995">
        <v>27</v>
      </c>
      <c r="AM1995">
        <v>4333</v>
      </c>
      <c r="AN1995">
        <v>1388</v>
      </c>
      <c r="AO1995">
        <v>199</v>
      </c>
      <c r="AP1995">
        <v>760</v>
      </c>
      <c r="AQ1995">
        <v>1103</v>
      </c>
      <c r="AR1995">
        <v>151</v>
      </c>
      <c r="AS1995">
        <v>148</v>
      </c>
      <c r="AT1995">
        <v>0.97599999999999998</v>
      </c>
      <c r="AU1995" t="s">
        <v>568</v>
      </c>
      <c r="AV1995" t="s">
        <v>569</v>
      </c>
      <c r="AW1995">
        <v>1763053</v>
      </c>
      <c r="AX1995">
        <v>100</v>
      </c>
      <c r="AY1995">
        <v>101</v>
      </c>
      <c r="AZ1995" t="s">
        <v>526</v>
      </c>
      <c r="BA1995" t="s">
        <v>526</v>
      </c>
      <c r="BB1995" t="s">
        <v>526</v>
      </c>
    </row>
    <row r="1996" spans="1:54" x14ac:dyDescent="0.25">
      <c r="A1996">
        <v>1987</v>
      </c>
      <c r="B1996" t="s">
        <v>410</v>
      </c>
      <c r="C1996" t="s">
        <v>576</v>
      </c>
      <c r="D1996" t="s">
        <v>576</v>
      </c>
      <c r="E1996" t="str">
        <f>VLOOKUP(D1996,TeamsFranchises!$A$2:$B$121,2,FALSE)</f>
        <v>Toronto Blue Jays</v>
      </c>
      <c r="F1996" t="s">
        <v>37</v>
      </c>
      <c r="G1996">
        <v>2</v>
      </c>
      <c r="H1996">
        <v>162</v>
      </c>
      <c r="I1996">
        <v>81</v>
      </c>
      <c r="J1996">
        <v>96</v>
      </c>
      <c r="K1996">
        <v>66</v>
      </c>
      <c r="L1996" t="s">
        <v>51</v>
      </c>
      <c r="N1996">
        <f t="shared" si="124"/>
        <v>0</v>
      </c>
      <c r="O1996" t="s">
        <v>51</v>
      </c>
      <c r="P1996">
        <f t="shared" si="125"/>
        <v>0</v>
      </c>
      <c r="Q1996" t="s">
        <v>51</v>
      </c>
      <c r="R1996">
        <f t="shared" si="126"/>
        <v>1</v>
      </c>
      <c r="S1996">
        <f t="shared" si="127"/>
        <v>0</v>
      </c>
      <c r="T1996" t="str">
        <f>IF('Teams-Start'!A1996&gt;=1903,"Y","N")</f>
        <v>Y</v>
      </c>
      <c r="U1996">
        <v>845</v>
      </c>
      <c r="V1996">
        <v>5635</v>
      </c>
      <c r="W1996">
        <v>1514</v>
      </c>
      <c r="X1996">
        <v>277</v>
      </c>
      <c r="Y1996">
        <v>38</v>
      </c>
      <c r="Z1996">
        <v>215</v>
      </c>
      <c r="AA1996">
        <v>555</v>
      </c>
      <c r="AB1996">
        <v>970</v>
      </c>
      <c r="AC1996">
        <v>126</v>
      </c>
      <c r="AD1996">
        <v>50</v>
      </c>
      <c r="AE1996">
        <v>38</v>
      </c>
      <c r="AF1996">
        <v>35</v>
      </c>
      <c r="AG1996">
        <v>655</v>
      </c>
      <c r="AH1996">
        <v>605</v>
      </c>
      <c r="AI1996">
        <v>3.74</v>
      </c>
      <c r="AJ1996">
        <v>18</v>
      </c>
      <c r="AK1996">
        <v>8</v>
      </c>
      <c r="AL1996">
        <v>43</v>
      </c>
      <c r="AM1996">
        <v>4362</v>
      </c>
      <c r="AN1996">
        <v>1323</v>
      </c>
      <c r="AO1996">
        <v>158</v>
      </c>
      <c r="AP1996">
        <v>567</v>
      </c>
      <c r="AQ1996">
        <v>1064</v>
      </c>
      <c r="AR1996">
        <v>111</v>
      </c>
      <c r="AS1996">
        <v>148</v>
      </c>
      <c r="AT1996">
        <v>0.98199999999999998</v>
      </c>
      <c r="AU1996" t="s">
        <v>577</v>
      </c>
      <c r="AV1996" t="s">
        <v>578</v>
      </c>
      <c r="AW1996">
        <v>2778429</v>
      </c>
      <c r="AX1996">
        <v>102</v>
      </c>
      <c r="AY1996">
        <v>101</v>
      </c>
      <c r="AZ1996" t="s">
        <v>576</v>
      </c>
      <c r="BA1996" t="s">
        <v>576</v>
      </c>
      <c r="BB1996" t="s">
        <v>576</v>
      </c>
    </row>
    <row r="1997" spans="1:54" x14ac:dyDescent="0.25">
      <c r="A1997">
        <v>1988</v>
      </c>
      <c r="B1997" t="s">
        <v>157</v>
      </c>
      <c r="C1997" t="s">
        <v>159</v>
      </c>
      <c r="D1997" t="s">
        <v>159</v>
      </c>
      <c r="E1997" t="str">
        <f>VLOOKUP(D1997,TeamsFranchises!$A$2:$B$121,2,FALSE)</f>
        <v>Atlanta Braves</v>
      </c>
      <c r="F1997" t="s">
        <v>8</v>
      </c>
      <c r="G1997">
        <v>6</v>
      </c>
      <c r="H1997">
        <v>160</v>
      </c>
      <c r="I1997">
        <v>79</v>
      </c>
      <c r="J1997">
        <v>54</v>
      </c>
      <c r="K1997">
        <v>106</v>
      </c>
      <c r="L1997" t="s">
        <v>51</v>
      </c>
      <c r="N1997">
        <f t="shared" si="124"/>
        <v>0</v>
      </c>
      <c r="O1997" t="s">
        <v>51</v>
      </c>
      <c r="P1997">
        <f t="shared" si="125"/>
        <v>0</v>
      </c>
      <c r="Q1997" t="s">
        <v>51</v>
      </c>
      <c r="R1997">
        <f t="shared" si="126"/>
        <v>1</v>
      </c>
      <c r="S1997">
        <f t="shared" si="127"/>
        <v>0</v>
      </c>
      <c r="T1997" t="str">
        <f>IF('Teams-Start'!A1997&gt;=1903,"Y","N")</f>
        <v>Y</v>
      </c>
      <c r="U1997">
        <v>555</v>
      </c>
      <c r="V1997">
        <v>5440</v>
      </c>
      <c r="W1997">
        <v>1319</v>
      </c>
      <c r="X1997">
        <v>228</v>
      </c>
      <c r="Y1997">
        <v>28</v>
      </c>
      <c r="Z1997">
        <v>96</v>
      </c>
      <c r="AA1997">
        <v>432</v>
      </c>
      <c r="AB1997">
        <v>848</v>
      </c>
      <c r="AC1997">
        <v>95</v>
      </c>
      <c r="AD1997">
        <v>69</v>
      </c>
      <c r="AE1997">
        <v>21</v>
      </c>
      <c r="AF1997">
        <v>46</v>
      </c>
      <c r="AG1997">
        <v>741</v>
      </c>
      <c r="AH1997">
        <v>657</v>
      </c>
      <c r="AI1997">
        <v>4.09</v>
      </c>
      <c r="AJ1997">
        <v>14</v>
      </c>
      <c r="AK1997">
        <v>4</v>
      </c>
      <c r="AL1997">
        <v>25</v>
      </c>
      <c r="AM1997">
        <v>4338</v>
      </c>
      <c r="AN1997">
        <v>1481</v>
      </c>
      <c r="AO1997">
        <v>108</v>
      </c>
      <c r="AP1997">
        <v>524</v>
      </c>
      <c r="AQ1997">
        <v>810</v>
      </c>
      <c r="AR1997">
        <v>151</v>
      </c>
      <c r="AS1997">
        <v>138</v>
      </c>
      <c r="AT1997">
        <v>0.97599999999999998</v>
      </c>
      <c r="AU1997" t="s">
        <v>541</v>
      </c>
      <c r="AV1997" t="s">
        <v>542</v>
      </c>
      <c r="AW1997">
        <v>848089</v>
      </c>
      <c r="AX1997">
        <v>104</v>
      </c>
      <c r="AY1997">
        <v>106</v>
      </c>
      <c r="AZ1997" t="s">
        <v>159</v>
      </c>
      <c r="BA1997" t="s">
        <v>159</v>
      </c>
      <c r="BB1997" t="s">
        <v>159</v>
      </c>
    </row>
    <row r="1998" spans="1:54" x14ac:dyDescent="0.25">
      <c r="A1998">
        <v>1988</v>
      </c>
      <c r="B1998" t="s">
        <v>410</v>
      </c>
      <c r="C1998" t="s">
        <v>95</v>
      </c>
      <c r="D1998" t="s">
        <v>95</v>
      </c>
      <c r="E1998" t="str">
        <f>VLOOKUP(D1998,TeamsFranchises!$A$2:$B$121,2,FALSE)</f>
        <v>Baltimore Orioles</v>
      </c>
      <c r="F1998" t="s">
        <v>37</v>
      </c>
      <c r="G1998">
        <v>7</v>
      </c>
      <c r="H1998">
        <v>161</v>
      </c>
      <c r="I1998">
        <v>80</v>
      </c>
      <c r="J1998">
        <v>54</v>
      </c>
      <c r="K1998">
        <v>107</v>
      </c>
      <c r="L1998" t="s">
        <v>51</v>
      </c>
      <c r="N1998">
        <f t="shared" si="124"/>
        <v>0</v>
      </c>
      <c r="O1998" t="s">
        <v>51</v>
      </c>
      <c r="P1998">
        <f t="shared" si="125"/>
        <v>0</v>
      </c>
      <c r="Q1998" t="s">
        <v>51</v>
      </c>
      <c r="R1998">
        <f t="shared" si="126"/>
        <v>1</v>
      </c>
      <c r="S1998">
        <f t="shared" si="127"/>
        <v>0</v>
      </c>
      <c r="T1998" t="str">
        <f>IF('Teams-Start'!A1998&gt;=1903,"Y","N")</f>
        <v>Y</v>
      </c>
      <c r="U1998">
        <v>550</v>
      </c>
      <c r="V1998">
        <v>5358</v>
      </c>
      <c r="W1998">
        <v>1275</v>
      </c>
      <c r="X1998">
        <v>199</v>
      </c>
      <c r="Y1998">
        <v>20</v>
      </c>
      <c r="Z1998">
        <v>137</v>
      </c>
      <c r="AA1998">
        <v>504</v>
      </c>
      <c r="AB1998">
        <v>869</v>
      </c>
      <c r="AC1998">
        <v>69</v>
      </c>
      <c r="AD1998">
        <v>44</v>
      </c>
      <c r="AE1998">
        <v>32</v>
      </c>
      <c r="AF1998">
        <v>45</v>
      </c>
      <c r="AG1998">
        <v>789</v>
      </c>
      <c r="AH1998">
        <v>714</v>
      </c>
      <c r="AI1998">
        <v>4.54</v>
      </c>
      <c r="AJ1998">
        <v>20</v>
      </c>
      <c r="AK1998">
        <v>7</v>
      </c>
      <c r="AL1998">
        <v>26</v>
      </c>
      <c r="AM1998">
        <v>4248</v>
      </c>
      <c r="AN1998">
        <v>1506</v>
      </c>
      <c r="AO1998">
        <v>153</v>
      </c>
      <c r="AP1998">
        <v>523</v>
      </c>
      <c r="AQ1998">
        <v>709</v>
      </c>
      <c r="AR1998">
        <v>119</v>
      </c>
      <c r="AS1998">
        <v>172</v>
      </c>
      <c r="AT1998">
        <v>0.98</v>
      </c>
      <c r="AU1998" t="s">
        <v>218</v>
      </c>
      <c r="AV1998" t="s">
        <v>504</v>
      </c>
      <c r="AW1998">
        <v>1660738</v>
      </c>
      <c r="AX1998">
        <v>97</v>
      </c>
      <c r="AY1998">
        <v>98</v>
      </c>
      <c r="AZ1998" t="s">
        <v>95</v>
      </c>
      <c r="BA1998" t="s">
        <v>95</v>
      </c>
      <c r="BB1998" t="s">
        <v>95</v>
      </c>
    </row>
    <row r="1999" spans="1:54" x14ac:dyDescent="0.25">
      <c r="A1999">
        <v>1988</v>
      </c>
      <c r="B1999" t="s">
        <v>410</v>
      </c>
      <c r="C1999" t="s">
        <v>54</v>
      </c>
      <c r="D1999" t="s">
        <v>54</v>
      </c>
      <c r="E1999" t="str">
        <f>VLOOKUP(D1999,TeamsFranchises!$A$2:$B$121,2,FALSE)</f>
        <v>Boston Red Sox</v>
      </c>
      <c r="F1999" t="s">
        <v>37</v>
      </c>
      <c r="G1999">
        <v>1</v>
      </c>
      <c r="H1999">
        <v>162</v>
      </c>
      <c r="I1999">
        <v>81</v>
      </c>
      <c r="J1999">
        <v>89</v>
      </c>
      <c r="K1999">
        <v>73</v>
      </c>
      <c r="L1999" t="s">
        <v>76</v>
      </c>
      <c r="N1999">
        <f t="shared" si="124"/>
        <v>0</v>
      </c>
      <c r="O1999" t="s">
        <v>51</v>
      </c>
      <c r="P1999">
        <f t="shared" si="125"/>
        <v>0</v>
      </c>
      <c r="Q1999" t="s">
        <v>51</v>
      </c>
      <c r="R1999">
        <f t="shared" si="126"/>
        <v>1</v>
      </c>
      <c r="S1999">
        <f t="shared" si="127"/>
        <v>0</v>
      </c>
      <c r="T1999" t="str">
        <f>IF('Teams-Start'!A1999&gt;=1903,"Y","N")</f>
        <v>Y</v>
      </c>
      <c r="U1999">
        <v>813</v>
      </c>
      <c r="V1999">
        <v>5545</v>
      </c>
      <c r="W1999">
        <v>1569</v>
      </c>
      <c r="X1999">
        <v>310</v>
      </c>
      <c r="Y1999">
        <v>39</v>
      </c>
      <c r="Z1999">
        <v>124</v>
      </c>
      <c r="AA1999">
        <v>623</v>
      </c>
      <c r="AB1999">
        <v>728</v>
      </c>
      <c r="AC1999">
        <v>65</v>
      </c>
      <c r="AD1999">
        <v>36</v>
      </c>
      <c r="AE1999">
        <v>45</v>
      </c>
      <c r="AF1999">
        <v>55</v>
      </c>
      <c r="AG1999">
        <v>689</v>
      </c>
      <c r="AH1999">
        <v>629</v>
      </c>
      <c r="AI1999">
        <v>3.97</v>
      </c>
      <c r="AJ1999">
        <v>26</v>
      </c>
      <c r="AK1999">
        <v>14</v>
      </c>
      <c r="AL1999">
        <v>37</v>
      </c>
      <c r="AM1999">
        <v>4279</v>
      </c>
      <c r="AN1999">
        <v>1415</v>
      </c>
      <c r="AO1999">
        <v>143</v>
      </c>
      <c r="AP1999">
        <v>493</v>
      </c>
      <c r="AQ1999">
        <v>1085</v>
      </c>
      <c r="AR1999">
        <v>93</v>
      </c>
      <c r="AS1999">
        <v>123</v>
      </c>
      <c r="AT1999">
        <v>0.98399999999999999</v>
      </c>
      <c r="AU1999" t="s">
        <v>441</v>
      </c>
      <c r="AV1999" t="s">
        <v>493</v>
      </c>
      <c r="AW1999">
        <v>2464851</v>
      </c>
      <c r="AX1999">
        <v>105</v>
      </c>
      <c r="AY1999">
        <v>104</v>
      </c>
      <c r="AZ1999" t="s">
        <v>54</v>
      </c>
      <c r="BA1999" t="s">
        <v>54</v>
      </c>
      <c r="BB1999" t="s">
        <v>54</v>
      </c>
    </row>
    <row r="2000" spans="1:54" x14ac:dyDescent="0.25">
      <c r="A2000">
        <v>1988</v>
      </c>
      <c r="B2000" t="s">
        <v>410</v>
      </c>
      <c r="C2000" t="s">
        <v>537</v>
      </c>
      <c r="D2000" t="s">
        <v>520</v>
      </c>
      <c r="E2000" t="str">
        <f>VLOOKUP(D2000,TeamsFranchises!$A$2:$B$121,2,FALSE)</f>
        <v>Los Angeles Angels of Anaheim</v>
      </c>
      <c r="F2000" t="s">
        <v>8</v>
      </c>
      <c r="G2000">
        <v>4</v>
      </c>
      <c r="H2000">
        <v>162</v>
      </c>
      <c r="I2000">
        <v>81</v>
      </c>
      <c r="J2000">
        <v>75</v>
      </c>
      <c r="K2000">
        <v>87</v>
      </c>
      <c r="L2000" t="s">
        <v>51</v>
      </c>
      <c r="N2000">
        <f t="shared" si="124"/>
        <v>0</v>
      </c>
      <c r="O2000" t="s">
        <v>51</v>
      </c>
      <c r="P2000">
        <f t="shared" si="125"/>
        <v>0</v>
      </c>
      <c r="Q2000" t="s">
        <v>51</v>
      </c>
      <c r="R2000">
        <f t="shared" si="126"/>
        <v>1</v>
      </c>
      <c r="S2000">
        <f t="shared" si="127"/>
        <v>0</v>
      </c>
      <c r="T2000" t="str">
        <f>IF('Teams-Start'!A2000&gt;=1903,"Y","N")</f>
        <v>Y</v>
      </c>
      <c r="U2000">
        <v>714</v>
      </c>
      <c r="V2000">
        <v>5582</v>
      </c>
      <c r="W2000">
        <v>1458</v>
      </c>
      <c r="X2000">
        <v>258</v>
      </c>
      <c r="Y2000">
        <v>31</v>
      </c>
      <c r="Z2000">
        <v>124</v>
      </c>
      <c r="AA2000">
        <v>469</v>
      </c>
      <c r="AB2000">
        <v>819</v>
      </c>
      <c r="AC2000">
        <v>86</v>
      </c>
      <c r="AD2000">
        <v>52</v>
      </c>
      <c r="AE2000">
        <v>49</v>
      </c>
      <c r="AF2000">
        <v>52</v>
      </c>
      <c r="AG2000">
        <v>771</v>
      </c>
      <c r="AH2000">
        <v>698</v>
      </c>
      <c r="AI2000">
        <v>4.32</v>
      </c>
      <c r="AJ2000">
        <v>26</v>
      </c>
      <c r="AK2000">
        <v>9</v>
      </c>
      <c r="AL2000">
        <v>33</v>
      </c>
      <c r="AM2000">
        <v>4367</v>
      </c>
      <c r="AN2000">
        <v>1503</v>
      </c>
      <c r="AO2000">
        <v>135</v>
      </c>
      <c r="AP2000">
        <v>568</v>
      </c>
      <c r="AQ2000">
        <v>817</v>
      </c>
      <c r="AR2000">
        <v>135</v>
      </c>
      <c r="AS2000">
        <v>175</v>
      </c>
      <c r="AT2000">
        <v>0.97899999999999998</v>
      </c>
      <c r="AU2000" t="s">
        <v>538</v>
      </c>
      <c r="AV2000" t="s">
        <v>543</v>
      </c>
      <c r="AW2000">
        <v>2340925</v>
      </c>
      <c r="AX2000">
        <v>97</v>
      </c>
      <c r="AY2000">
        <v>97</v>
      </c>
      <c r="AZ2000" t="s">
        <v>537</v>
      </c>
      <c r="BA2000" t="s">
        <v>537</v>
      </c>
      <c r="BB2000" t="s">
        <v>537</v>
      </c>
    </row>
    <row r="2001" spans="1:54" x14ac:dyDescent="0.25">
      <c r="A2001">
        <v>1988</v>
      </c>
      <c r="B2001" t="s">
        <v>410</v>
      </c>
      <c r="C2001" t="s">
        <v>415</v>
      </c>
      <c r="D2001" t="s">
        <v>416</v>
      </c>
      <c r="E2001" t="str">
        <f>VLOOKUP(D2001,TeamsFranchises!$A$2:$B$121,2,FALSE)</f>
        <v>Chicago White Sox</v>
      </c>
      <c r="F2001" t="s">
        <v>8</v>
      </c>
      <c r="G2001">
        <v>5</v>
      </c>
      <c r="H2001">
        <v>161</v>
      </c>
      <c r="I2001">
        <v>81</v>
      </c>
      <c r="J2001">
        <v>71</v>
      </c>
      <c r="K2001">
        <v>90</v>
      </c>
      <c r="L2001" t="s">
        <v>51</v>
      </c>
      <c r="N2001">
        <f t="shared" si="124"/>
        <v>0</v>
      </c>
      <c r="O2001" t="s">
        <v>51</v>
      </c>
      <c r="P2001">
        <f t="shared" si="125"/>
        <v>0</v>
      </c>
      <c r="Q2001" t="s">
        <v>51</v>
      </c>
      <c r="R2001">
        <f t="shared" si="126"/>
        <v>1</v>
      </c>
      <c r="S2001">
        <f t="shared" si="127"/>
        <v>0</v>
      </c>
      <c r="T2001" t="str">
        <f>IF('Teams-Start'!A2001&gt;=1903,"Y","N")</f>
        <v>Y</v>
      </c>
      <c r="U2001">
        <v>631</v>
      </c>
      <c r="V2001">
        <v>5449</v>
      </c>
      <c r="W2001">
        <v>1327</v>
      </c>
      <c r="X2001">
        <v>224</v>
      </c>
      <c r="Y2001">
        <v>35</v>
      </c>
      <c r="Z2001">
        <v>132</v>
      </c>
      <c r="AA2001">
        <v>446</v>
      </c>
      <c r="AB2001">
        <v>908</v>
      </c>
      <c r="AC2001">
        <v>98</v>
      </c>
      <c r="AD2001">
        <v>46</v>
      </c>
      <c r="AE2001">
        <v>34</v>
      </c>
      <c r="AF2001">
        <v>43</v>
      </c>
      <c r="AG2001">
        <v>757</v>
      </c>
      <c r="AH2001">
        <v>659</v>
      </c>
      <c r="AI2001">
        <v>4.12</v>
      </c>
      <c r="AJ2001">
        <v>11</v>
      </c>
      <c r="AK2001">
        <v>9</v>
      </c>
      <c r="AL2001">
        <v>43</v>
      </c>
      <c r="AM2001">
        <v>4317</v>
      </c>
      <c r="AN2001">
        <v>1467</v>
      </c>
      <c r="AO2001">
        <v>138</v>
      </c>
      <c r="AP2001">
        <v>533</v>
      </c>
      <c r="AQ2001">
        <v>754</v>
      </c>
      <c r="AR2001">
        <v>154</v>
      </c>
      <c r="AS2001">
        <v>177</v>
      </c>
      <c r="AT2001">
        <v>0.97599999999999998</v>
      </c>
      <c r="AU2001" t="s">
        <v>417</v>
      </c>
      <c r="AV2001" t="s">
        <v>450</v>
      </c>
      <c r="AW2001">
        <v>1115749</v>
      </c>
      <c r="AX2001">
        <v>100</v>
      </c>
      <c r="AY2001">
        <v>100</v>
      </c>
      <c r="AZ2001" t="s">
        <v>416</v>
      </c>
      <c r="BA2001" t="s">
        <v>415</v>
      </c>
      <c r="BB2001" t="s">
        <v>415</v>
      </c>
    </row>
    <row r="2002" spans="1:54" x14ac:dyDescent="0.25">
      <c r="A2002">
        <v>1988</v>
      </c>
      <c r="B2002" t="s">
        <v>157</v>
      </c>
      <c r="C2002" t="s">
        <v>161</v>
      </c>
      <c r="D2002" t="s">
        <v>162</v>
      </c>
      <c r="E2002" t="str">
        <f>VLOOKUP(D2002,TeamsFranchises!$A$2:$B$121,2,FALSE)</f>
        <v>Chicago Cubs</v>
      </c>
      <c r="F2002" t="s">
        <v>37</v>
      </c>
      <c r="G2002">
        <v>4</v>
      </c>
      <c r="H2002">
        <v>163</v>
      </c>
      <c r="I2002">
        <v>82</v>
      </c>
      <c r="J2002">
        <v>77</v>
      </c>
      <c r="K2002">
        <v>85</v>
      </c>
      <c r="L2002" t="s">
        <v>51</v>
      </c>
      <c r="N2002">
        <f t="shared" si="124"/>
        <v>0</v>
      </c>
      <c r="O2002" t="s">
        <v>51</v>
      </c>
      <c r="P2002">
        <f t="shared" si="125"/>
        <v>0</v>
      </c>
      <c r="Q2002" t="s">
        <v>51</v>
      </c>
      <c r="R2002">
        <f t="shared" si="126"/>
        <v>1</v>
      </c>
      <c r="S2002">
        <f t="shared" si="127"/>
        <v>0</v>
      </c>
      <c r="T2002" t="str">
        <f>IF('Teams-Start'!A2002&gt;=1903,"Y","N")</f>
        <v>Y</v>
      </c>
      <c r="U2002">
        <v>660</v>
      </c>
      <c r="V2002">
        <v>5675</v>
      </c>
      <c r="W2002">
        <v>1481</v>
      </c>
      <c r="X2002">
        <v>262</v>
      </c>
      <c r="Y2002">
        <v>46</v>
      </c>
      <c r="Z2002">
        <v>113</v>
      </c>
      <c r="AA2002">
        <v>403</v>
      </c>
      <c r="AB2002">
        <v>910</v>
      </c>
      <c r="AC2002">
        <v>120</v>
      </c>
      <c r="AD2002">
        <v>46</v>
      </c>
      <c r="AE2002">
        <v>21</v>
      </c>
      <c r="AF2002">
        <v>46</v>
      </c>
      <c r="AG2002">
        <v>694</v>
      </c>
      <c r="AH2002">
        <v>625</v>
      </c>
      <c r="AI2002">
        <v>3.84</v>
      </c>
      <c r="AJ2002">
        <v>30</v>
      </c>
      <c r="AK2002">
        <v>10</v>
      </c>
      <c r="AL2002">
        <v>29</v>
      </c>
      <c r="AM2002">
        <v>4393</v>
      </c>
      <c r="AN2002">
        <v>1494</v>
      </c>
      <c r="AO2002">
        <v>115</v>
      </c>
      <c r="AP2002">
        <v>490</v>
      </c>
      <c r="AQ2002">
        <v>897</v>
      </c>
      <c r="AR2002">
        <v>125</v>
      </c>
      <c r="AS2002">
        <v>128</v>
      </c>
      <c r="AT2002">
        <v>0.98</v>
      </c>
      <c r="AU2002" t="s">
        <v>434</v>
      </c>
      <c r="AV2002" t="s">
        <v>473</v>
      </c>
      <c r="AW2002">
        <v>2089034</v>
      </c>
      <c r="AX2002">
        <v>105</v>
      </c>
      <c r="AY2002">
        <v>105</v>
      </c>
      <c r="AZ2002" t="s">
        <v>162</v>
      </c>
      <c r="BA2002" t="s">
        <v>161</v>
      </c>
      <c r="BB2002" t="s">
        <v>161</v>
      </c>
    </row>
    <row r="2003" spans="1:54" x14ac:dyDescent="0.25">
      <c r="A2003">
        <v>1988</v>
      </c>
      <c r="B2003" t="s">
        <v>157</v>
      </c>
      <c r="C2003" t="s">
        <v>167</v>
      </c>
      <c r="D2003" t="s">
        <v>167</v>
      </c>
      <c r="E2003" t="str">
        <f>VLOOKUP(D2003,TeamsFranchises!$A$2:$B$121,2,FALSE)</f>
        <v>Cincinnati Reds</v>
      </c>
      <c r="F2003" t="s">
        <v>8</v>
      </c>
      <c r="G2003">
        <v>2</v>
      </c>
      <c r="H2003">
        <v>161</v>
      </c>
      <c r="I2003">
        <v>80</v>
      </c>
      <c r="J2003">
        <v>87</v>
      </c>
      <c r="K2003">
        <v>74</v>
      </c>
      <c r="L2003" t="s">
        <v>51</v>
      </c>
      <c r="N2003">
        <f t="shared" si="124"/>
        <v>0</v>
      </c>
      <c r="O2003" t="s">
        <v>51</v>
      </c>
      <c r="P2003">
        <f t="shared" si="125"/>
        <v>0</v>
      </c>
      <c r="Q2003" t="s">
        <v>51</v>
      </c>
      <c r="R2003">
        <f t="shared" si="126"/>
        <v>1</v>
      </c>
      <c r="S2003">
        <f t="shared" si="127"/>
        <v>0</v>
      </c>
      <c r="T2003" t="str">
        <f>IF('Teams-Start'!A2003&gt;=1903,"Y","N")</f>
        <v>Y</v>
      </c>
      <c r="U2003">
        <v>641</v>
      </c>
      <c r="V2003">
        <v>5426</v>
      </c>
      <c r="W2003">
        <v>1334</v>
      </c>
      <c r="X2003">
        <v>246</v>
      </c>
      <c r="Y2003">
        <v>25</v>
      </c>
      <c r="Z2003">
        <v>122</v>
      </c>
      <c r="AA2003">
        <v>479</v>
      </c>
      <c r="AB2003">
        <v>922</v>
      </c>
      <c r="AC2003">
        <v>207</v>
      </c>
      <c r="AD2003">
        <v>56</v>
      </c>
      <c r="AE2003">
        <v>37</v>
      </c>
      <c r="AF2003">
        <v>51</v>
      </c>
      <c r="AG2003">
        <v>596</v>
      </c>
      <c r="AH2003">
        <v>541</v>
      </c>
      <c r="AI2003">
        <v>3.35</v>
      </c>
      <c r="AJ2003">
        <v>24</v>
      </c>
      <c r="AK2003">
        <v>13</v>
      </c>
      <c r="AL2003">
        <v>43</v>
      </c>
      <c r="AM2003">
        <v>4365</v>
      </c>
      <c r="AN2003">
        <v>1271</v>
      </c>
      <c r="AO2003">
        <v>121</v>
      </c>
      <c r="AP2003">
        <v>504</v>
      </c>
      <c r="AQ2003">
        <v>934</v>
      </c>
      <c r="AR2003">
        <v>125</v>
      </c>
      <c r="AS2003">
        <v>131</v>
      </c>
      <c r="AT2003">
        <v>0.98</v>
      </c>
      <c r="AU2003" t="s">
        <v>165</v>
      </c>
      <c r="AV2003" t="s">
        <v>565</v>
      </c>
      <c r="AW2003">
        <v>2072528</v>
      </c>
      <c r="AX2003">
        <v>104</v>
      </c>
      <c r="AY2003">
        <v>104</v>
      </c>
      <c r="AZ2003" t="s">
        <v>167</v>
      </c>
      <c r="BA2003" t="s">
        <v>167</v>
      </c>
      <c r="BB2003" t="s">
        <v>167</v>
      </c>
    </row>
    <row r="2004" spans="1:54" x14ac:dyDescent="0.25">
      <c r="A2004">
        <v>1988</v>
      </c>
      <c r="B2004" t="s">
        <v>410</v>
      </c>
      <c r="C2004" t="s">
        <v>64</v>
      </c>
      <c r="D2004" t="s">
        <v>64</v>
      </c>
      <c r="E2004" t="str">
        <f>VLOOKUP(D2004,TeamsFranchises!$A$2:$B$121,2,FALSE)</f>
        <v>Cleveland Indians</v>
      </c>
      <c r="F2004" t="s">
        <v>37</v>
      </c>
      <c r="G2004">
        <v>6</v>
      </c>
      <c r="H2004">
        <v>162</v>
      </c>
      <c r="I2004">
        <v>81</v>
      </c>
      <c r="J2004">
        <v>78</v>
      </c>
      <c r="K2004">
        <v>84</v>
      </c>
      <c r="L2004" t="s">
        <v>51</v>
      </c>
      <c r="N2004">
        <f t="shared" si="124"/>
        <v>0</v>
      </c>
      <c r="O2004" t="s">
        <v>51</v>
      </c>
      <c r="P2004">
        <f t="shared" si="125"/>
        <v>0</v>
      </c>
      <c r="Q2004" t="s">
        <v>51</v>
      </c>
      <c r="R2004">
        <f t="shared" si="126"/>
        <v>1</v>
      </c>
      <c r="S2004">
        <f t="shared" si="127"/>
        <v>0</v>
      </c>
      <c r="T2004" t="str">
        <f>IF('Teams-Start'!A2004&gt;=1903,"Y","N")</f>
        <v>Y</v>
      </c>
      <c r="U2004">
        <v>666</v>
      </c>
      <c r="V2004">
        <v>5505</v>
      </c>
      <c r="W2004">
        <v>1435</v>
      </c>
      <c r="X2004">
        <v>235</v>
      </c>
      <c r="Y2004">
        <v>28</v>
      </c>
      <c r="Z2004">
        <v>134</v>
      </c>
      <c r="AA2004">
        <v>416</v>
      </c>
      <c r="AB2004">
        <v>866</v>
      </c>
      <c r="AC2004">
        <v>97</v>
      </c>
      <c r="AD2004">
        <v>50</v>
      </c>
      <c r="AE2004">
        <v>37</v>
      </c>
      <c r="AF2004">
        <v>51</v>
      </c>
      <c r="AG2004">
        <v>731</v>
      </c>
      <c r="AH2004">
        <v>663</v>
      </c>
      <c r="AI2004">
        <v>4.16</v>
      </c>
      <c r="AJ2004">
        <v>35</v>
      </c>
      <c r="AK2004">
        <v>10</v>
      </c>
      <c r="AL2004">
        <v>46</v>
      </c>
      <c r="AM2004">
        <v>4302</v>
      </c>
      <c r="AN2004">
        <v>1501</v>
      </c>
      <c r="AO2004">
        <v>120</v>
      </c>
      <c r="AP2004">
        <v>442</v>
      </c>
      <c r="AQ2004">
        <v>812</v>
      </c>
      <c r="AR2004">
        <v>124</v>
      </c>
      <c r="AS2004">
        <v>131</v>
      </c>
      <c r="AT2004">
        <v>0.98</v>
      </c>
      <c r="AU2004" t="s">
        <v>487</v>
      </c>
      <c r="AV2004" t="s">
        <v>498</v>
      </c>
      <c r="AW2004">
        <v>1411610</v>
      </c>
      <c r="AX2004">
        <v>102</v>
      </c>
      <c r="AY2004">
        <v>103</v>
      </c>
      <c r="AZ2004" t="s">
        <v>64</v>
      </c>
      <c r="BA2004" t="s">
        <v>64</v>
      </c>
      <c r="BB2004" t="s">
        <v>64</v>
      </c>
    </row>
    <row r="2005" spans="1:54" x14ac:dyDescent="0.25">
      <c r="A2005">
        <v>1988</v>
      </c>
      <c r="B2005" t="s">
        <v>410</v>
      </c>
      <c r="C2005" t="s">
        <v>419</v>
      </c>
      <c r="D2005" t="s">
        <v>419</v>
      </c>
      <c r="E2005" t="str">
        <f>VLOOKUP(D2005,TeamsFranchises!$A$2:$B$121,2,FALSE)</f>
        <v>Detroit Tigers</v>
      </c>
      <c r="F2005" t="s">
        <v>37</v>
      </c>
      <c r="G2005">
        <v>2</v>
      </c>
      <c r="H2005">
        <v>162</v>
      </c>
      <c r="I2005">
        <v>81</v>
      </c>
      <c r="J2005">
        <v>88</v>
      </c>
      <c r="K2005">
        <v>74</v>
      </c>
      <c r="L2005" t="s">
        <v>51</v>
      </c>
      <c r="N2005">
        <f t="shared" si="124"/>
        <v>0</v>
      </c>
      <c r="O2005" t="s">
        <v>51</v>
      </c>
      <c r="P2005">
        <f t="shared" si="125"/>
        <v>0</v>
      </c>
      <c r="Q2005" t="s">
        <v>51</v>
      </c>
      <c r="R2005">
        <f t="shared" si="126"/>
        <v>1</v>
      </c>
      <c r="S2005">
        <f t="shared" si="127"/>
        <v>0</v>
      </c>
      <c r="T2005" t="str">
        <f>IF('Teams-Start'!A2005&gt;=1903,"Y","N")</f>
        <v>Y</v>
      </c>
      <c r="U2005">
        <v>703</v>
      </c>
      <c r="V2005">
        <v>5433</v>
      </c>
      <c r="W2005">
        <v>1358</v>
      </c>
      <c r="X2005">
        <v>213</v>
      </c>
      <c r="Y2005">
        <v>28</v>
      </c>
      <c r="Z2005">
        <v>143</v>
      </c>
      <c r="AA2005">
        <v>588</v>
      </c>
      <c r="AB2005">
        <v>841</v>
      </c>
      <c r="AC2005">
        <v>87</v>
      </c>
      <c r="AD2005">
        <v>42</v>
      </c>
      <c r="AE2005">
        <v>29</v>
      </c>
      <c r="AF2005">
        <v>37</v>
      </c>
      <c r="AG2005">
        <v>658</v>
      </c>
      <c r="AH2005">
        <v>596</v>
      </c>
      <c r="AI2005">
        <v>3.71</v>
      </c>
      <c r="AJ2005">
        <v>34</v>
      </c>
      <c r="AK2005">
        <v>8</v>
      </c>
      <c r="AL2005">
        <v>36</v>
      </c>
      <c r="AM2005">
        <v>4337</v>
      </c>
      <c r="AN2005">
        <v>1361</v>
      </c>
      <c r="AO2005">
        <v>150</v>
      </c>
      <c r="AP2005">
        <v>497</v>
      </c>
      <c r="AQ2005">
        <v>890</v>
      </c>
      <c r="AR2005">
        <v>109</v>
      </c>
      <c r="AS2005">
        <v>129</v>
      </c>
      <c r="AT2005">
        <v>0.98199999999999998</v>
      </c>
      <c r="AU2005" t="s">
        <v>420</v>
      </c>
      <c r="AV2005" t="s">
        <v>518</v>
      </c>
      <c r="AW2005">
        <v>2081162</v>
      </c>
      <c r="AX2005">
        <v>97</v>
      </c>
      <c r="AY2005">
        <v>97</v>
      </c>
      <c r="AZ2005" t="s">
        <v>419</v>
      </c>
      <c r="BA2005" t="s">
        <v>419</v>
      </c>
      <c r="BB2005" t="s">
        <v>419</v>
      </c>
    </row>
    <row r="2006" spans="1:54" x14ac:dyDescent="0.25">
      <c r="A2006">
        <v>1988</v>
      </c>
      <c r="B2006" t="s">
        <v>157</v>
      </c>
      <c r="C2006" t="s">
        <v>528</v>
      </c>
      <c r="D2006" t="s">
        <v>528</v>
      </c>
      <c r="E2006" t="str">
        <f>VLOOKUP(D2006,TeamsFranchises!$A$2:$B$121,2,FALSE)</f>
        <v>Houston Astros</v>
      </c>
      <c r="F2006" t="s">
        <v>8</v>
      </c>
      <c r="G2006">
        <v>5</v>
      </c>
      <c r="H2006">
        <v>162</v>
      </c>
      <c r="I2006">
        <v>81</v>
      </c>
      <c r="J2006">
        <v>82</v>
      </c>
      <c r="K2006">
        <v>80</v>
      </c>
      <c r="L2006" t="s">
        <v>51</v>
      </c>
      <c r="N2006">
        <f t="shared" si="124"/>
        <v>0</v>
      </c>
      <c r="O2006" t="s">
        <v>51</v>
      </c>
      <c r="P2006">
        <f t="shared" si="125"/>
        <v>0</v>
      </c>
      <c r="Q2006" t="s">
        <v>51</v>
      </c>
      <c r="R2006">
        <f t="shared" si="126"/>
        <v>1</v>
      </c>
      <c r="S2006">
        <f t="shared" si="127"/>
        <v>0</v>
      </c>
      <c r="T2006" t="str">
        <f>IF('Teams-Start'!A2006&gt;=1903,"Y","N")</f>
        <v>Y</v>
      </c>
      <c r="U2006">
        <v>617</v>
      </c>
      <c r="V2006">
        <v>5494</v>
      </c>
      <c r="W2006">
        <v>1338</v>
      </c>
      <c r="X2006">
        <v>239</v>
      </c>
      <c r="Y2006">
        <v>31</v>
      </c>
      <c r="Z2006">
        <v>96</v>
      </c>
      <c r="AA2006">
        <v>474</v>
      </c>
      <c r="AB2006">
        <v>840</v>
      </c>
      <c r="AC2006">
        <v>198</v>
      </c>
      <c r="AD2006">
        <v>71</v>
      </c>
      <c r="AE2006">
        <v>38</v>
      </c>
      <c r="AF2006">
        <v>44</v>
      </c>
      <c r="AG2006">
        <v>631</v>
      </c>
      <c r="AH2006">
        <v>558</v>
      </c>
      <c r="AI2006">
        <v>3.41</v>
      </c>
      <c r="AJ2006">
        <v>21</v>
      </c>
      <c r="AK2006">
        <v>15</v>
      </c>
      <c r="AL2006">
        <v>40</v>
      </c>
      <c r="AM2006">
        <v>4424</v>
      </c>
      <c r="AN2006">
        <v>1339</v>
      </c>
      <c r="AO2006">
        <v>123</v>
      </c>
      <c r="AP2006">
        <v>478</v>
      </c>
      <c r="AQ2006">
        <v>1049</v>
      </c>
      <c r="AR2006">
        <v>138</v>
      </c>
      <c r="AS2006">
        <v>124</v>
      </c>
      <c r="AT2006">
        <v>0.97799999999999998</v>
      </c>
      <c r="AU2006" t="s">
        <v>539</v>
      </c>
      <c r="AV2006" t="s">
        <v>540</v>
      </c>
      <c r="AW2006">
        <v>1933505</v>
      </c>
      <c r="AX2006">
        <v>96</v>
      </c>
      <c r="AY2006">
        <v>96</v>
      </c>
      <c r="AZ2006" t="s">
        <v>528</v>
      </c>
      <c r="BA2006" t="s">
        <v>528</v>
      </c>
      <c r="BB2006" t="s">
        <v>528</v>
      </c>
    </row>
    <row r="2007" spans="1:54" x14ac:dyDescent="0.25">
      <c r="A2007">
        <v>1988</v>
      </c>
      <c r="B2007" t="s">
        <v>410</v>
      </c>
      <c r="C2007" t="s">
        <v>509</v>
      </c>
      <c r="D2007" t="s">
        <v>548</v>
      </c>
      <c r="E2007" t="str">
        <f>VLOOKUP(D2007,TeamsFranchises!$A$2:$B$121,2,FALSE)</f>
        <v>Kansas City Royals</v>
      </c>
      <c r="F2007" t="s">
        <v>8</v>
      </c>
      <c r="G2007">
        <v>3</v>
      </c>
      <c r="H2007">
        <v>161</v>
      </c>
      <c r="I2007">
        <v>80</v>
      </c>
      <c r="J2007">
        <v>84</v>
      </c>
      <c r="K2007">
        <v>77</v>
      </c>
      <c r="L2007" t="s">
        <v>51</v>
      </c>
      <c r="N2007">
        <f t="shared" si="124"/>
        <v>0</v>
      </c>
      <c r="O2007" t="s">
        <v>51</v>
      </c>
      <c r="P2007">
        <f t="shared" si="125"/>
        <v>0</v>
      </c>
      <c r="Q2007" t="s">
        <v>51</v>
      </c>
      <c r="R2007">
        <f t="shared" si="126"/>
        <v>1</v>
      </c>
      <c r="S2007">
        <f t="shared" si="127"/>
        <v>0</v>
      </c>
      <c r="T2007" t="str">
        <f>IF('Teams-Start'!A2007&gt;=1903,"Y","N")</f>
        <v>Y</v>
      </c>
      <c r="U2007">
        <v>704</v>
      </c>
      <c r="V2007">
        <v>5469</v>
      </c>
      <c r="W2007">
        <v>1419</v>
      </c>
      <c r="X2007">
        <v>275</v>
      </c>
      <c r="Y2007">
        <v>40</v>
      </c>
      <c r="Z2007">
        <v>121</v>
      </c>
      <c r="AA2007">
        <v>486</v>
      </c>
      <c r="AB2007">
        <v>944</v>
      </c>
      <c r="AC2007">
        <v>137</v>
      </c>
      <c r="AD2007">
        <v>54</v>
      </c>
      <c r="AE2007">
        <v>33</v>
      </c>
      <c r="AF2007">
        <v>51</v>
      </c>
      <c r="AG2007">
        <v>648</v>
      </c>
      <c r="AH2007">
        <v>580</v>
      </c>
      <c r="AI2007">
        <v>3.65</v>
      </c>
      <c r="AJ2007">
        <v>29</v>
      </c>
      <c r="AK2007">
        <v>12</v>
      </c>
      <c r="AL2007">
        <v>32</v>
      </c>
      <c r="AM2007">
        <v>4285</v>
      </c>
      <c r="AN2007">
        <v>1415</v>
      </c>
      <c r="AO2007">
        <v>102</v>
      </c>
      <c r="AP2007">
        <v>465</v>
      </c>
      <c r="AQ2007">
        <v>886</v>
      </c>
      <c r="AR2007">
        <v>124</v>
      </c>
      <c r="AS2007">
        <v>147</v>
      </c>
      <c r="AT2007">
        <v>0.98</v>
      </c>
      <c r="AU2007" t="s">
        <v>549</v>
      </c>
      <c r="AV2007" t="s">
        <v>570</v>
      </c>
      <c r="AW2007">
        <v>2350181</v>
      </c>
      <c r="AX2007">
        <v>101</v>
      </c>
      <c r="AY2007">
        <v>101</v>
      </c>
      <c r="AZ2007" t="s">
        <v>548</v>
      </c>
      <c r="BA2007" t="s">
        <v>509</v>
      </c>
      <c r="BB2007" t="s">
        <v>509</v>
      </c>
    </row>
    <row r="2008" spans="1:54" x14ac:dyDescent="0.25">
      <c r="A2008">
        <v>1988</v>
      </c>
      <c r="B2008" t="s">
        <v>157</v>
      </c>
      <c r="C2008" t="s">
        <v>511</v>
      </c>
      <c r="D2008" t="s">
        <v>260</v>
      </c>
      <c r="E2008" t="str">
        <f>VLOOKUP(D2008,TeamsFranchises!$A$2:$B$121,2,FALSE)</f>
        <v>Los Angeles Dodgers</v>
      </c>
      <c r="F2008" t="s">
        <v>8</v>
      </c>
      <c r="G2008">
        <v>1</v>
      </c>
      <c r="H2008">
        <v>162</v>
      </c>
      <c r="I2008">
        <v>81</v>
      </c>
      <c r="J2008">
        <v>94</v>
      </c>
      <c r="K2008">
        <v>67</v>
      </c>
      <c r="L2008" t="s">
        <v>76</v>
      </c>
      <c r="N2008">
        <f t="shared" si="124"/>
        <v>0</v>
      </c>
      <c r="O2008" t="s">
        <v>76</v>
      </c>
      <c r="P2008">
        <f t="shared" si="125"/>
        <v>1</v>
      </c>
      <c r="Q2008" t="s">
        <v>76</v>
      </c>
      <c r="R2008">
        <f t="shared" si="126"/>
        <v>0</v>
      </c>
      <c r="S2008">
        <f t="shared" si="127"/>
        <v>1</v>
      </c>
      <c r="T2008" t="str">
        <f>IF('Teams-Start'!A2008&gt;=1903,"Y","N")</f>
        <v>Y</v>
      </c>
      <c r="U2008">
        <v>628</v>
      </c>
      <c r="V2008">
        <v>5431</v>
      </c>
      <c r="W2008">
        <v>1346</v>
      </c>
      <c r="X2008">
        <v>217</v>
      </c>
      <c r="Y2008">
        <v>25</v>
      </c>
      <c r="Z2008">
        <v>99</v>
      </c>
      <c r="AA2008">
        <v>437</v>
      </c>
      <c r="AB2008">
        <v>947</v>
      </c>
      <c r="AC2008">
        <v>131</v>
      </c>
      <c r="AD2008">
        <v>46</v>
      </c>
      <c r="AE2008">
        <v>32</v>
      </c>
      <c r="AF2008">
        <v>50</v>
      </c>
      <c r="AG2008">
        <v>544</v>
      </c>
      <c r="AH2008">
        <v>482</v>
      </c>
      <c r="AI2008">
        <v>2.96</v>
      </c>
      <c r="AJ2008">
        <v>32</v>
      </c>
      <c r="AK2008">
        <v>24</v>
      </c>
      <c r="AL2008">
        <v>49</v>
      </c>
      <c r="AM2008">
        <v>4390</v>
      </c>
      <c r="AN2008">
        <v>1291</v>
      </c>
      <c r="AO2008">
        <v>84</v>
      </c>
      <c r="AP2008">
        <v>473</v>
      </c>
      <c r="AQ2008">
        <v>1029</v>
      </c>
      <c r="AR2008">
        <v>142</v>
      </c>
      <c r="AS2008">
        <v>126</v>
      </c>
      <c r="AT2008">
        <v>0.97699999999999998</v>
      </c>
      <c r="AU2008" t="s">
        <v>512</v>
      </c>
      <c r="AV2008" t="s">
        <v>531</v>
      </c>
      <c r="AW2008">
        <v>2980262</v>
      </c>
      <c r="AX2008">
        <v>98</v>
      </c>
      <c r="AY2008">
        <v>97</v>
      </c>
      <c r="AZ2008" t="s">
        <v>260</v>
      </c>
      <c r="BA2008" t="s">
        <v>511</v>
      </c>
      <c r="BB2008" t="s">
        <v>511</v>
      </c>
    </row>
    <row r="2009" spans="1:54" x14ac:dyDescent="0.25">
      <c r="A2009">
        <v>1988</v>
      </c>
      <c r="B2009" t="s">
        <v>410</v>
      </c>
      <c r="C2009" t="s">
        <v>426</v>
      </c>
      <c r="D2009" t="s">
        <v>426</v>
      </c>
      <c r="E2009" t="str">
        <f>VLOOKUP(D2009,TeamsFranchises!$A$2:$B$121,2,FALSE)</f>
        <v>Minnesota Twins</v>
      </c>
      <c r="F2009" t="s">
        <v>8</v>
      </c>
      <c r="G2009">
        <v>2</v>
      </c>
      <c r="H2009">
        <v>162</v>
      </c>
      <c r="I2009">
        <v>81</v>
      </c>
      <c r="J2009">
        <v>91</v>
      </c>
      <c r="K2009">
        <v>71</v>
      </c>
      <c r="L2009" t="s">
        <v>51</v>
      </c>
      <c r="N2009">
        <f t="shared" si="124"/>
        <v>0</v>
      </c>
      <c r="O2009" t="s">
        <v>51</v>
      </c>
      <c r="P2009">
        <f t="shared" si="125"/>
        <v>0</v>
      </c>
      <c r="Q2009" t="s">
        <v>51</v>
      </c>
      <c r="R2009">
        <f t="shared" si="126"/>
        <v>1</v>
      </c>
      <c r="S2009">
        <f t="shared" si="127"/>
        <v>0</v>
      </c>
      <c r="T2009" t="str">
        <f>IF('Teams-Start'!A2009&gt;=1903,"Y","N")</f>
        <v>Y</v>
      </c>
      <c r="U2009">
        <v>759</v>
      </c>
      <c r="V2009">
        <v>5510</v>
      </c>
      <c r="W2009">
        <v>1508</v>
      </c>
      <c r="X2009">
        <v>294</v>
      </c>
      <c r="Y2009">
        <v>31</v>
      </c>
      <c r="Z2009">
        <v>151</v>
      </c>
      <c r="AA2009">
        <v>528</v>
      </c>
      <c r="AB2009">
        <v>832</v>
      </c>
      <c r="AC2009">
        <v>107</v>
      </c>
      <c r="AD2009">
        <v>63</v>
      </c>
      <c r="AE2009">
        <v>55</v>
      </c>
      <c r="AF2009">
        <v>50</v>
      </c>
      <c r="AG2009">
        <v>672</v>
      </c>
      <c r="AH2009">
        <v>625</v>
      </c>
      <c r="AI2009">
        <v>3.93</v>
      </c>
      <c r="AJ2009">
        <v>18</v>
      </c>
      <c r="AK2009">
        <v>9</v>
      </c>
      <c r="AL2009">
        <v>52</v>
      </c>
      <c r="AM2009">
        <v>4295</v>
      </c>
      <c r="AN2009">
        <v>1457</v>
      </c>
      <c r="AO2009">
        <v>146</v>
      </c>
      <c r="AP2009">
        <v>453</v>
      </c>
      <c r="AQ2009">
        <v>897</v>
      </c>
      <c r="AR2009">
        <v>84</v>
      </c>
      <c r="AS2009">
        <v>155</v>
      </c>
      <c r="AT2009">
        <v>0.98599999999999999</v>
      </c>
      <c r="AU2009" t="s">
        <v>523</v>
      </c>
      <c r="AV2009" t="s">
        <v>579</v>
      </c>
      <c r="AW2009">
        <v>3030672</v>
      </c>
      <c r="AX2009">
        <v>103</v>
      </c>
      <c r="AY2009">
        <v>102</v>
      </c>
      <c r="AZ2009" t="s">
        <v>426</v>
      </c>
      <c r="BA2009" t="s">
        <v>426</v>
      </c>
      <c r="BB2009" t="s">
        <v>426</v>
      </c>
    </row>
    <row r="2010" spans="1:54" x14ac:dyDescent="0.25">
      <c r="A2010">
        <v>1988</v>
      </c>
      <c r="B2010" t="s">
        <v>410</v>
      </c>
      <c r="C2010" t="s">
        <v>563</v>
      </c>
      <c r="D2010" t="s">
        <v>282</v>
      </c>
      <c r="E2010" t="str">
        <f>VLOOKUP(D2010,TeamsFranchises!$A$2:$B$121,2,FALSE)</f>
        <v>Milwaukee Brewers</v>
      </c>
      <c r="F2010" t="s">
        <v>37</v>
      </c>
      <c r="G2010">
        <v>3</v>
      </c>
      <c r="H2010">
        <v>162</v>
      </c>
      <c r="I2010">
        <v>81</v>
      </c>
      <c r="J2010">
        <v>87</v>
      </c>
      <c r="K2010">
        <v>75</v>
      </c>
      <c r="L2010" t="s">
        <v>51</v>
      </c>
      <c r="N2010">
        <f t="shared" si="124"/>
        <v>0</v>
      </c>
      <c r="O2010" t="s">
        <v>51</v>
      </c>
      <c r="P2010">
        <f t="shared" si="125"/>
        <v>0</v>
      </c>
      <c r="Q2010" t="s">
        <v>51</v>
      </c>
      <c r="R2010">
        <f t="shared" si="126"/>
        <v>1</v>
      </c>
      <c r="S2010">
        <f t="shared" si="127"/>
        <v>0</v>
      </c>
      <c r="T2010" t="str">
        <f>IF('Teams-Start'!A2010&gt;=1903,"Y","N")</f>
        <v>Y</v>
      </c>
      <c r="U2010">
        <v>682</v>
      </c>
      <c r="V2010">
        <v>5488</v>
      </c>
      <c r="W2010">
        <v>1409</v>
      </c>
      <c r="X2010">
        <v>258</v>
      </c>
      <c r="Y2010">
        <v>26</v>
      </c>
      <c r="Z2010">
        <v>113</v>
      </c>
      <c r="AA2010">
        <v>439</v>
      </c>
      <c r="AB2010">
        <v>911</v>
      </c>
      <c r="AC2010">
        <v>159</v>
      </c>
      <c r="AD2010">
        <v>55</v>
      </c>
      <c r="AE2010">
        <v>37</v>
      </c>
      <c r="AF2010">
        <v>41</v>
      </c>
      <c r="AG2010">
        <v>616</v>
      </c>
      <c r="AH2010">
        <v>555</v>
      </c>
      <c r="AI2010">
        <v>3.45</v>
      </c>
      <c r="AJ2010">
        <v>30</v>
      </c>
      <c r="AK2010">
        <v>8</v>
      </c>
      <c r="AL2010">
        <v>51</v>
      </c>
      <c r="AM2010">
        <v>4348</v>
      </c>
      <c r="AN2010">
        <v>1355</v>
      </c>
      <c r="AO2010">
        <v>125</v>
      </c>
      <c r="AP2010">
        <v>437</v>
      </c>
      <c r="AQ2010">
        <v>832</v>
      </c>
      <c r="AR2010">
        <v>120</v>
      </c>
      <c r="AS2010">
        <v>146</v>
      </c>
      <c r="AT2010">
        <v>0.98099999999999998</v>
      </c>
      <c r="AU2010" t="s">
        <v>281</v>
      </c>
      <c r="AV2010" t="s">
        <v>501</v>
      </c>
      <c r="AW2010">
        <v>1923238</v>
      </c>
      <c r="AX2010">
        <v>101</v>
      </c>
      <c r="AY2010">
        <v>100</v>
      </c>
      <c r="AZ2010" t="s">
        <v>282</v>
      </c>
      <c r="BA2010" t="s">
        <v>282</v>
      </c>
      <c r="BB2010" t="s">
        <v>282</v>
      </c>
    </row>
    <row r="2011" spans="1:54" x14ac:dyDescent="0.25">
      <c r="A2011">
        <v>1988</v>
      </c>
      <c r="B2011" t="s">
        <v>157</v>
      </c>
      <c r="C2011" t="s">
        <v>551</v>
      </c>
      <c r="D2011" t="s">
        <v>398</v>
      </c>
      <c r="E2011" t="str">
        <f>VLOOKUP(D2011,TeamsFranchises!$A$2:$B$121,2,FALSE)</f>
        <v>Washington Nationals</v>
      </c>
      <c r="F2011" t="s">
        <v>37</v>
      </c>
      <c r="G2011">
        <v>3</v>
      </c>
      <c r="H2011">
        <v>163</v>
      </c>
      <c r="I2011">
        <v>81</v>
      </c>
      <c r="J2011">
        <v>81</v>
      </c>
      <c r="K2011">
        <v>81</v>
      </c>
      <c r="L2011" t="s">
        <v>51</v>
      </c>
      <c r="N2011">
        <f t="shared" si="124"/>
        <v>0</v>
      </c>
      <c r="O2011" t="s">
        <v>51</v>
      </c>
      <c r="P2011">
        <f t="shared" si="125"/>
        <v>0</v>
      </c>
      <c r="Q2011" t="s">
        <v>51</v>
      </c>
      <c r="R2011">
        <f t="shared" si="126"/>
        <v>1</v>
      </c>
      <c r="S2011">
        <f t="shared" si="127"/>
        <v>0</v>
      </c>
      <c r="T2011" t="str">
        <f>IF('Teams-Start'!A2011&gt;=1903,"Y","N")</f>
        <v>Y</v>
      </c>
      <c r="U2011">
        <v>628</v>
      </c>
      <c r="V2011">
        <v>5573</v>
      </c>
      <c r="W2011">
        <v>1400</v>
      </c>
      <c r="X2011">
        <v>260</v>
      </c>
      <c r="Y2011">
        <v>48</v>
      </c>
      <c r="Z2011">
        <v>107</v>
      </c>
      <c r="AA2011">
        <v>454</v>
      </c>
      <c r="AB2011">
        <v>1053</v>
      </c>
      <c r="AC2011">
        <v>189</v>
      </c>
      <c r="AD2011">
        <v>89</v>
      </c>
      <c r="AE2011">
        <v>32</v>
      </c>
      <c r="AF2011">
        <v>44</v>
      </c>
      <c r="AG2011">
        <v>592</v>
      </c>
      <c r="AH2011">
        <v>508</v>
      </c>
      <c r="AI2011">
        <v>3.08</v>
      </c>
      <c r="AJ2011">
        <v>18</v>
      </c>
      <c r="AK2011">
        <v>12</v>
      </c>
      <c r="AL2011">
        <v>43</v>
      </c>
      <c r="AM2011">
        <v>4448</v>
      </c>
      <c r="AN2011">
        <v>1310</v>
      </c>
      <c r="AO2011">
        <v>122</v>
      </c>
      <c r="AP2011">
        <v>476</v>
      </c>
      <c r="AQ2011">
        <v>923</v>
      </c>
      <c r="AR2011">
        <v>142</v>
      </c>
      <c r="AS2011">
        <v>145</v>
      </c>
      <c r="AT2011">
        <v>0.97799999999999998</v>
      </c>
      <c r="AU2011" t="s">
        <v>552</v>
      </c>
      <c r="AV2011" t="s">
        <v>572</v>
      </c>
      <c r="AW2011">
        <v>1478659</v>
      </c>
      <c r="AX2011">
        <v>104</v>
      </c>
      <c r="AY2011">
        <v>104</v>
      </c>
      <c r="AZ2011" t="s">
        <v>551</v>
      </c>
      <c r="BA2011" t="s">
        <v>551</v>
      </c>
      <c r="BB2011" t="s">
        <v>551</v>
      </c>
    </row>
    <row r="2012" spans="1:54" x14ac:dyDescent="0.25">
      <c r="A2012">
        <v>1988</v>
      </c>
      <c r="B2012" t="s">
        <v>410</v>
      </c>
      <c r="C2012" t="s">
        <v>436</v>
      </c>
      <c r="D2012" t="s">
        <v>412</v>
      </c>
      <c r="E2012" t="str">
        <f>VLOOKUP(D2012,TeamsFranchises!$A$2:$B$121,2,FALSE)</f>
        <v>New York Yankees</v>
      </c>
      <c r="F2012" t="s">
        <v>37</v>
      </c>
      <c r="G2012">
        <v>5</v>
      </c>
      <c r="H2012">
        <v>161</v>
      </c>
      <c r="I2012">
        <v>80</v>
      </c>
      <c r="J2012">
        <v>85</v>
      </c>
      <c r="K2012">
        <v>76</v>
      </c>
      <c r="L2012" t="s">
        <v>51</v>
      </c>
      <c r="N2012">
        <f t="shared" si="124"/>
        <v>0</v>
      </c>
      <c r="O2012" t="s">
        <v>51</v>
      </c>
      <c r="P2012">
        <f t="shared" si="125"/>
        <v>0</v>
      </c>
      <c r="Q2012" t="s">
        <v>51</v>
      </c>
      <c r="R2012">
        <f t="shared" si="126"/>
        <v>1</v>
      </c>
      <c r="S2012">
        <f t="shared" si="127"/>
        <v>0</v>
      </c>
      <c r="T2012" t="str">
        <f>IF('Teams-Start'!A2012&gt;=1903,"Y","N")</f>
        <v>Y</v>
      </c>
      <c r="U2012">
        <v>772</v>
      </c>
      <c r="V2012">
        <v>5592</v>
      </c>
      <c r="W2012">
        <v>1469</v>
      </c>
      <c r="X2012">
        <v>272</v>
      </c>
      <c r="Y2012">
        <v>12</v>
      </c>
      <c r="Z2012">
        <v>148</v>
      </c>
      <c r="AA2012">
        <v>588</v>
      </c>
      <c r="AB2012">
        <v>935</v>
      </c>
      <c r="AC2012">
        <v>146</v>
      </c>
      <c r="AD2012">
        <v>39</v>
      </c>
      <c r="AE2012">
        <v>30</v>
      </c>
      <c r="AF2012">
        <v>51</v>
      </c>
      <c r="AG2012">
        <v>748</v>
      </c>
      <c r="AH2012">
        <v>689</v>
      </c>
      <c r="AI2012">
        <v>4.26</v>
      </c>
      <c r="AJ2012">
        <v>16</v>
      </c>
      <c r="AK2012">
        <v>5</v>
      </c>
      <c r="AL2012">
        <v>43</v>
      </c>
      <c r="AM2012">
        <v>4368</v>
      </c>
      <c r="AN2012">
        <v>1512</v>
      </c>
      <c r="AO2012">
        <v>157</v>
      </c>
      <c r="AP2012">
        <v>487</v>
      </c>
      <c r="AQ2012">
        <v>861</v>
      </c>
      <c r="AR2012">
        <v>134</v>
      </c>
      <c r="AS2012">
        <v>161</v>
      </c>
      <c r="AT2012">
        <v>0.97799999999999998</v>
      </c>
      <c r="AU2012" t="s">
        <v>459</v>
      </c>
      <c r="AV2012" t="s">
        <v>571</v>
      </c>
      <c r="AW2012">
        <v>2633701</v>
      </c>
      <c r="AX2012">
        <v>99</v>
      </c>
      <c r="AY2012">
        <v>100</v>
      </c>
      <c r="AZ2012" t="s">
        <v>412</v>
      </c>
      <c r="BA2012" t="s">
        <v>436</v>
      </c>
      <c r="BB2012" t="s">
        <v>436</v>
      </c>
    </row>
    <row r="2013" spans="1:54" x14ac:dyDescent="0.25">
      <c r="A2013">
        <v>1988</v>
      </c>
      <c r="B2013" t="s">
        <v>157</v>
      </c>
      <c r="C2013" t="s">
        <v>532</v>
      </c>
      <c r="D2013" t="s">
        <v>533</v>
      </c>
      <c r="E2013" t="str">
        <f>VLOOKUP(D2013,TeamsFranchises!$A$2:$B$121,2,FALSE)</f>
        <v>New York Mets</v>
      </c>
      <c r="F2013" t="s">
        <v>37</v>
      </c>
      <c r="G2013">
        <v>1</v>
      </c>
      <c r="H2013">
        <v>160</v>
      </c>
      <c r="I2013">
        <v>80</v>
      </c>
      <c r="J2013">
        <v>100</v>
      </c>
      <c r="K2013">
        <v>60</v>
      </c>
      <c r="L2013" t="s">
        <v>76</v>
      </c>
      <c r="N2013">
        <f t="shared" si="124"/>
        <v>0</v>
      </c>
      <c r="O2013" t="s">
        <v>51</v>
      </c>
      <c r="P2013">
        <f t="shared" si="125"/>
        <v>0</v>
      </c>
      <c r="Q2013" t="s">
        <v>51</v>
      </c>
      <c r="R2013">
        <f t="shared" si="126"/>
        <v>1</v>
      </c>
      <c r="S2013">
        <f t="shared" si="127"/>
        <v>0</v>
      </c>
      <c r="T2013" t="str">
        <f>IF('Teams-Start'!A2013&gt;=1903,"Y","N")</f>
        <v>Y</v>
      </c>
      <c r="U2013">
        <v>703</v>
      </c>
      <c r="V2013">
        <v>5408</v>
      </c>
      <c r="W2013">
        <v>1387</v>
      </c>
      <c r="X2013">
        <v>251</v>
      </c>
      <c r="Y2013">
        <v>24</v>
      </c>
      <c r="Z2013">
        <v>152</v>
      </c>
      <c r="AA2013">
        <v>544</v>
      </c>
      <c r="AB2013">
        <v>842</v>
      </c>
      <c r="AC2013">
        <v>140</v>
      </c>
      <c r="AD2013">
        <v>51</v>
      </c>
      <c r="AE2013">
        <v>32</v>
      </c>
      <c r="AF2013">
        <v>56</v>
      </c>
      <c r="AG2013">
        <v>532</v>
      </c>
      <c r="AH2013">
        <v>465</v>
      </c>
      <c r="AI2013">
        <v>2.91</v>
      </c>
      <c r="AJ2013">
        <v>31</v>
      </c>
      <c r="AK2013">
        <v>22</v>
      </c>
      <c r="AL2013">
        <v>46</v>
      </c>
      <c r="AM2013">
        <v>4317</v>
      </c>
      <c r="AN2013">
        <v>1253</v>
      </c>
      <c r="AO2013">
        <v>78</v>
      </c>
      <c r="AP2013">
        <v>404</v>
      </c>
      <c r="AQ2013">
        <v>1100</v>
      </c>
      <c r="AR2013">
        <v>115</v>
      </c>
      <c r="AS2013">
        <v>127</v>
      </c>
      <c r="AT2013">
        <v>0.98099999999999998</v>
      </c>
      <c r="AU2013" t="s">
        <v>534</v>
      </c>
      <c r="AV2013" t="s">
        <v>536</v>
      </c>
      <c r="AW2013">
        <v>3055445</v>
      </c>
      <c r="AX2013">
        <v>95</v>
      </c>
      <c r="AY2013">
        <v>94</v>
      </c>
      <c r="AZ2013" t="s">
        <v>533</v>
      </c>
      <c r="BA2013" t="s">
        <v>532</v>
      </c>
      <c r="BB2013" t="s">
        <v>532</v>
      </c>
    </row>
    <row r="2014" spans="1:54" x14ac:dyDescent="0.25">
      <c r="A2014">
        <v>1988</v>
      </c>
      <c r="B2014" t="s">
        <v>410</v>
      </c>
      <c r="C2014" t="s">
        <v>423</v>
      </c>
      <c r="D2014" t="s">
        <v>423</v>
      </c>
      <c r="E2014" t="str">
        <f>VLOOKUP(D2014,TeamsFranchises!$A$2:$B$121,2,FALSE)</f>
        <v>Oakland Athletics</v>
      </c>
      <c r="F2014" t="s">
        <v>8</v>
      </c>
      <c r="G2014">
        <v>1</v>
      </c>
      <c r="H2014">
        <v>162</v>
      </c>
      <c r="I2014">
        <v>81</v>
      </c>
      <c r="J2014">
        <v>104</v>
      </c>
      <c r="K2014">
        <v>58</v>
      </c>
      <c r="L2014" t="s">
        <v>76</v>
      </c>
      <c r="N2014">
        <f t="shared" si="124"/>
        <v>0</v>
      </c>
      <c r="O2014" t="s">
        <v>76</v>
      </c>
      <c r="P2014">
        <f t="shared" si="125"/>
        <v>1</v>
      </c>
      <c r="Q2014" t="s">
        <v>51</v>
      </c>
      <c r="R2014">
        <f t="shared" si="126"/>
        <v>1</v>
      </c>
      <c r="S2014">
        <f t="shared" si="127"/>
        <v>0</v>
      </c>
      <c r="T2014" t="str">
        <f>IF('Teams-Start'!A2014&gt;=1903,"Y","N")</f>
        <v>Y</v>
      </c>
      <c r="U2014">
        <v>800</v>
      </c>
      <c r="V2014">
        <v>5602</v>
      </c>
      <c r="W2014">
        <v>1474</v>
      </c>
      <c r="X2014">
        <v>251</v>
      </c>
      <c r="Y2014">
        <v>22</v>
      </c>
      <c r="Z2014">
        <v>156</v>
      </c>
      <c r="AA2014">
        <v>580</v>
      </c>
      <c r="AB2014">
        <v>926</v>
      </c>
      <c r="AC2014">
        <v>129</v>
      </c>
      <c r="AD2014">
        <v>54</v>
      </c>
      <c r="AE2014">
        <v>65</v>
      </c>
      <c r="AF2014">
        <v>55</v>
      </c>
      <c r="AG2014">
        <v>620</v>
      </c>
      <c r="AH2014">
        <v>569</v>
      </c>
      <c r="AI2014">
        <v>3.44</v>
      </c>
      <c r="AJ2014">
        <v>22</v>
      </c>
      <c r="AK2014">
        <v>9</v>
      </c>
      <c r="AL2014">
        <v>64</v>
      </c>
      <c r="AM2014">
        <v>4468</v>
      </c>
      <c r="AN2014">
        <v>1376</v>
      </c>
      <c r="AO2014">
        <v>116</v>
      </c>
      <c r="AP2014">
        <v>553</v>
      </c>
      <c r="AQ2014">
        <v>983</v>
      </c>
      <c r="AR2014">
        <v>105</v>
      </c>
      <c r="AS2014">
        <v>151</v>
      </c>
      <c r="AT2014">
        <v>0.98299999999999998</v>
      </c>
      <c r="AU2014" t="s">
        <v>546</v>
      </c>
      <c r="AV2014" t="s">
        <v>547</v>
      </c>
      <c r="AW2014">
        <v>2287335</v>
      </c>
      <c r="AX2014">
        <v>97</v>
      </c>
      <c r="AY2014">
        <v>96</v>
      </c>
      <c r="AZ2014" t="s">
        <v>423</v>
      </c>
      <c r="BA2014" t="s">
        <v>423</v>
      </c>
      <c r="BB2014" t="s">
        <v>423</v>
      </c>
    </row>
    <row r="2015" spans="1:54" x14ac:dyDescent="0.25">
      <c r="A2015">
        <v>1988</v>
      </c>
      <c r="B2015" t="s">
        <v>157</v>
      </c>
      <c r="C2015" t="s">
        <v>122</v>
      </c>
      <c r="D2015" t="s">
        <v>122</v>
      </c>
      <c r="E2015" t="str">
        <f>VLOOKUP(D2015,TeamsFranchises!$A$2:$B$121,2,FALSE)</f>
        <v>Philadelphia Phillies</v>
      </c>
      <c r="F2015" t="s">
        <v>37</v>
      </c>
      <c r="G2015">
        <v>6</v>
      </c>
      <c r="H2015">
        <v>162</v>
      </c>
      <c r="I2015">
        <v>81</v>
      </c>
      <c r="J2015">
        <v>65</v>
      </c>
      <c r="K2015">
        <v>96</v>
      </c>
      <c r="L2015" t="s">
        <v>51</v>
      </c>
      <c r="N2015">
        <f t="shared" si="124"/>
        <v>0</v>
      </c>
      <c r="O2015" t="s">
        <v>51</v>
      </c>
      <c r="P2015">
        <f t="shared" si="125"/>
        <v>0</v>
      </c>
      <c r="Q2015" t="s">
        <v>51</v>
      </c>
      <c r="R2015">
        <f t="shared" si="126"/>
        <v>1</v>
      </c>
      <c r="S2015">
        <f t="shared" si="127"/>
        <v>0</v>
      </c>
      <c r="T2015" t="str">
        <f>IF('Teams-Start'!A2015&gt;=1903,"Y","N")</f>
        <v>Y</v>
      </c>
      <c r="U2015">
        <v>597</v>
      </c>
      <c r="V2015">
        <v>5403</v>
      </c>
      <c r="W2015">
        <v>1294</v>
      </c>
      <c r="X2015">
        <v>246</v>
      </c>
      <c r="Y2015">
        <v>31</v>
      </c>
      <c r="Z2015">
        <v>106</v>
      </c>
      <c r="AA2015">
        <v>489</v>
      </c>
      <c r="AB2015">
        <v>981</v>
      </c>
      <c r="AC2015">
        <v>112</v>
      </c>
      <c r="AD2015">
        <v>49</v>
      </c>
      <c r="AE2015">
        <v>47</v>
      </c>
      <c r="AF2015">
        <v>48</v>
      </c>
      <c r="AG2015">
        <v>734</v>
      </c>
      <c r="AH2015">
        <v>659</v>
      </c>
      <c r="AI2015">
        <v>4.1399999999999997</v>
      </c>
      <c r="AJ2015">
        <v>16</v>
      </c>
      <c r="AK2015">
        <v>6</v>
      </c>
      <c r="AL2015">
        <v>36</v>
      </c>
      <c r="AM2015">
        <v>4299</v>
      </c>
      <c r="AN2015">
        <v>1447</v>
      </c>
      <c r="AO2015">
        <v>118</v>
      </c>
      <c r="AP2015">
        <v>628</v>
      </c>
      <c r="AQ2015">
        <v>859</v>
      </c>
      <c r="AR2015">
        <v>145</v>
      </c>
      <c r="AS2015">
        <v>139</v>
      </c>
      <c r="AT2015">
        <v>0.97599999999999998</v>
      </c>
      <c r="AU2015" t="s">
        <v>358</v>
      </c>
      <c r="AV2015" t="s">
        <v>566</v>
      </c>
      <c r="AW2015">
        <v>1990041</v>
      </c>
      <c r="AX2015">
        <v>101</v>
      </c>
      <c r="AY2015">
        <v>103</v>
      </c>
      <c r="AZ2015" t="s">
        <v>122</v>
      </c>
      <c r="BA2015" t="s">
        <v>122</v>
      </c>
      <c r="BB2015" t="s">
        <v>122</v>
      </c>
    </row>
    <row r="2016" spans="1:54" x14ac:dyDescent="0.25">
      <c r="A2016">
        <v>1988</v>
      </c>
      <c r="B2016" t="s">
        <v>157</v>
      </c>
      <c r="C2016" t="s">
        <v>229</v>
      </c>
      <c r="D2016" t="s">
        <v>229</v>
      </c>
      <c r="E2016" t="str">
        <f>VLOOKUP(D2016,TeamsFranchises!$A$2:$B$121,2,FALSE)</f>
        <v>Pittsburgh Pirates</v>
      </c>
      <c r="F2016" t="s">
        <v>37</v>
      </c>
      <c r="G2016">
        <v>2</v>
      </c>
      <c r="H2016">
        <v>160</v>
      </c>
      <c r="I2016">
        <v>81</v>
      </c>
      <c r="J2016">
        <v>85</v>
      </c>
      <c r="K2016">
        <v>75</v>
      </c>
      <c r="L2016" t="s">
        <v>51</v>
      </c>
      <c r="N2016">
        <f t="shared" si="124"/>
        <v>0</v>
      </c>
      <c r="O2016" t="s">
        <v>51</v>
      </c>
      <c r="P2016">
        <f t="shared" si="125"/>
        <v>0</v>
      </c>
      <c r="Q2016" t="s">
        <v>51</v>
      </c>
      <c r="R2016">
        <f t="shared" si="126"/>
        <v>1</v>
      </c>
      <c r="S2016">
        <f t="shared" si="127"/>
        <v>0</v>
      </c>
      <c r="T2016" t="str">
        <f>IF('Teams-Start'!A2016&gt;=1903,"Y","N")</f>
        <v>Y</v>
      </c>
      <c r="U2016">
        <v>651</v>
      </c>
      <c r="V2016">
        <v>5379</v>
      </c>
      <c r="W2016">
        <v>1327</v>
      </c>
      <c r="X2016">
        <v>240</v>
      </c>
      <c r="Y2016">
        <v>45</v>
      </c>
      <c r="Z2016">
        <v>110</v>
      </c>
      <c r="AA2016">
        <v>553</v>
      </c>
      <c r="AB2016">
        <v>947</v>
      </c>
      <c r="AC2016">
        <v>119</v>
      </c>
      <c r="AD2016">
        <v>60</v>
      </c>
      <c r="AE2016">
        <v>32</v>
      </c>
      <c r="AF2016">
        <v>60</v>
      </c>
      <c r="AG2016">
        <v>616</v>
      </c>
      <c r="AH2016">
        <v>555</v>
      </c>
      <c r="AI2016">
        <v>3.47</v>
      </c>
      <c r="AJ2016">
        <v>12</v>
      </c>
      <c r="AK2016">
        <v>11</v>
      </c>
      <c r="AL2016">
        <v>46</v>
      </c>
      <c r="AM2016">
        <v>4322</v>
      </c>
      <c r="AN2016">
        <v>1349</v>
      </c>
      <c r="AO2016">
        <v>108</v>
      </c>
      <c r="AP2016">
        <v>469</v>
      </c>
      <c r="AQ2016">
        <v>790</v>
      </c>
      <c r="AR2016">
        <v>125</v>
      </c>
      <c r="AS2016">
        <v>128</v>
      </c>
      <c r="AT2016">
        <v>0.98</v>
      </c>
      <c r="AU2016" t="s">
        <v>390</v>
      </c>
      <c r="AV2016" t="s">
        <v>567</v>
      </c>
      <c r="AW2016">
        <v>1866713</v>
      </c>
      <c r="AX2016">
        <v>98</v>
      </c>
      <c r="AY2016">
        <v>98</v>
      </c>
      <c r="AZ2016" t="s">
        <v>229</v>
      </c>
      <c r="BA2016" t="s">
        <v>229</v>
      </c>
      <c r="BB2016" t="s">
        <v>229</v>
      </c>
    </row>
    <row r="2017" spans="1:54" x14ac:dyDescent="0.25">
      <c r="A2017">
        <v>1988</v>
      </c>
      <c r="B2017" t="s">
        <v>157</v>
      </c>
      <c r="C2017" t="s">
        <v>554</v>
      </c>
      <c r="D2017" t="s">
        <v>555</v>
      </c>
      <c r="E2017" t="str">
        <f>VLOOKUP(D2017,TeamsFranchises!$A$2:$B$121,2,FALSE)</f>
        <v>San Diego Padres</v>
      </c>
      <c r="F2017" t="s">
        <v>8</v>
      </c>
      <c r="G2017">
        <v>3</v>
      </c>
      <c r="H2017">
        <v>161</v>
      </c>
      <c r="I2017">
        <v>81</v>
      </c>
      <c r="J2017">
        <v>83</v>
      </c>
      <c r="K2017">
        <v>78</v>
      </c>
      <c r="L2017" t="s">
        <v>51</v>
      </c>
      <c r="N2017">
        <f t="shared" si="124"/>
        <v>0</v>
      </c>
      <c r="O2017" t="s">
        <v>51</v>
      </c>
      <c r="P2017">
        <f t="shared" si="125"/>
        <v>0</v>
      </c>
      <c r="Q2017" t="s">
        <v>51</v>
      </c>
      <c r="R2017">
        <f t="shared" si="126"/>
        <v>1</v>
      </c>
      <c r="S2017">
        <f t="shared" si="127"/>
        <v>0</v>
      </c>
      <c r="T2017" t="str">
        <f>IF('Teams-Start'!A2017&gt;=1903,"Y","N")</f>
        <v>Y</v>
      </c>
      <c r="U2017">
        <v>594</v>
      </c>
      <c r="V2017">
        <v>5366</v>
      </c>
      <c r="W2017">
        <v>1325</v>
      </c>
      <c r="X2017">
        <v>205</v>
      </c>
      <c r="Y2017">
        <v>35</v>
      </c>
      <c r="Z2017">
        <v>94</v>
      </c>
      <c r="AA2017">
        <v>494</v>
      </c>
      <c r="AB2017">
        <v>892</v>
      </c>
      <c r="AC2017">
        <v>123</v>
      </c>
      <c r="AD2017">
        <v>50</v>
      </c>
      <c r="AE2017">
        <v>21</v>
      </c>
      <c r="AF2017">
        <v>45</v>
      </c>
      <c r="AG2017">
        <v>583</v>
      </c>
      <c r="AH2017">
        <v>528</v>
      </c>
      <c r="AI2017">
        <v>3.28</v>
      </c>
      <c r="AJ2017">
        <v>30</v>
      </c>
      <c r="AK2017">
        <v>9</v>
      </c>
      <c r="AL2017">
        <v>39</v>
      </c>
      <c r="AM2017">
        <v>4347</v>
      </c>
      <c r="AN2017">
        <v>1332</v>
      </c>
      <c r="AO2017">
        <v>112</v>
      </c>
      <c r="AP2017">
        <v>439</v>
      </c>
      <c r="AQ2017">
        <v>885</v>
      </c>
      <c r="AR2017">
        <v>120</v>
      </c>
      <c r="AS2017">
        <v>147</v>
      </c>
      <c r="AT2017">
        <v>0.98099999999999998</v>
      </c>
      <c r="AU2017" t="s">
        <v>556</v>
      </c>
      <c r="AV2017" t="s">
        <v>557</v>
      </c>
      <c r="AW2017">
        <v>1506896</v>
      </c>
      <c r="AX2017">
        <v>99</v>
      </c>
      <c r="AY2017">
        <v>99</v>
      </c>
      <c r="AZ2017" t="s">
        <v>555</v>
      </c>
      <c r="BA2017" t="s">
        <v>554</v>
      </c>
      <c r="BB2017" t="s">
        <v>554</v>
      </c>
    </row>
    <row r="2018" spans="1:54" x14ac:dyDescent="0.25">
      <c r="A2018">
        <v>1988</v>
      </c>
      <c r="B2018" t="s">
        <v>410</v>
      </c>
      <c r="C2018" t="s">
        <v>573</v>
      </c>
      <c r="D2018" t="s">
        <v>573</v>
      </c>
      <c r="E2018" t="str">
        <f>VLOOKUP(D2018,TeamsFranchises!$A$2:$B$121,2,FALSE)</f>
        <v>Seattle Mariners</v>
      </c>
      <c r="F2018" t="s">
        <v>8</v>
      </c>
      <c r="G2018">
        <v>7</v>
      </c>
      <c r="H2018">
        <v>161</v>
      </c>
      <c r="I2018">
        <v>81</v>
      </c>
      <c r="J2018">
        <v>68</v>
      </c>
      <c r="K2018">
        <v>93</v>
      </c>
      <c r="L2018" t="s">
        <v>51</v>
      </c>
      <c r="N2018">
        <f t="shared" si="124"/>
        <v>0</v>
      </c>
      <c r="O2018" t="s">
        <v>51</v>
      </c>
      <c r="P2018">
        <f t="shared" si="125"/>
        <v>0</v>
      </c>
      <c r="Q2018" t="s">
        <v>51</v>
      </c>
      <c r="R2018">
        <f t="shared" si="126"/>
        <v>1</v>
      </c>
      <c r="S2018">
        <f t="shared" si="127"/>
        <v>0</v>
      </c>
      <c r="T2018" t="str">
        <f>IF('Teams-Start'!A2018&gt;=1903,"Y","N")</f>
        <v>Y</v>
      </c>
      <c r="U2018">
        <v>664</v>
      </c>
      <c r="V2018">
        <v>5436</v>
      </c>
      <c r="W2018">
        <v>1397</v>
      </c>
      <c r="X2018">
        <v>271</v>
      </c>
      <c r="Y2018">
        <v>27</v>
      </c>
      <c r="Z2018">
        <v>148</v>
      </c>
      <c r="AA2018">
        <v>461</v>
      </c>
      <c r="AB2018">
        <v>787</v>
      </c>
      <c r="AC2018">
        <v>95</v>
      </c>
      <c r="AD2018">
        <v>61</v>
      </c>
      <c r="AE2018">
        <v>38</v>
      </c>
      <c r="AF2018">
        <v>42</v>
      </c>
      <c r="AG2018">
        <v>744</v>
      </c>
      <c r="AH2018">
        <v>659</v>
      </c>
      <c r="AI2018">
        <v>4.1500000000000004</v>
      </c>
      <c r="AJ2018">
        <v>28</v>
      </c>
      <c r="AK2018">
        <v>11</v>
      </c>
      <c r="AL2018">
        <v>28</v>
      </c>
      <c r="AM2018">
        <v>4284</v>
      </c>
      <c r="AN2018">
        <v>1385</v>
      </c>
      <c r="AO2018">
        <v>144</v>
      </c>
      <c r="AP2018">
        <v>558</v>
      </c>
      <c r="AQ2018">
        <v>981</v>
      </c>
      <c r="AR2018">
        <v>123</v>
      </c>
      <c r="AS2018">
        <v>168</v>
      </c>
      <c r="AT2018">
        <v>0.98</v>
      </c>
      <c r="AU2018" t="s">
        <v>574</v>
      </c>
      <c r="AV2018" t="s">
        <v>575</v>
      </c>
      <c r="AW2018">
        <v>1022398</v>
      </c>
      <c r="AX2018">
        <v>104</v>
      </c>
      <c r="AY2018">
        <v>105</v>
      </c>
      <c r="AZ2018" t="s">
        <v>573</v>
      </c>
      <c r="BA2018" t="s">
        <v>573</v>
      </c>
      <c r="BB2018" t="s">
        <v>573</v>
      </c>
    </row>
    <row r="2019" spans="1:54" x14ac:dyDescent="0.25">
      <c r="A2019">
        <v>1988</v>
      </c>
      <c r="B2019" t="s">
        <v>157</v>
      </c>
      <c r="C2019" t="s">
        <v>514</v>
      </c>
      <c r="D2019" t="s">
        <v>243</v>
      </c>
      <c r="E2019" t="str">
        <f>VLOOKUP(D2019,TeamsFranchises!$A$2:$B$121,2,FALSE)</f>
        <v>San Francisco Giants</v>
      </c>
      <c r="F2019" t="s">
        <v>8</v>
      </c>
      <c r="G2019">
        <v>4</v>
      </c>
      <c r="H2019">
        <v>162</v>
      </c>
      <c r="I2019">
        <v>81</v>
      </c>
      <c r="J2019">
        <v>83</v>
      </c>
      <c r="K2019">
        <v>79</v>
      </c>
      <c r="L2019" t="s">
        <v>51</v>
      </c>
      <c r="N2019">
        <f t="shared" si="124"/>
        <v>0</v>
      </c>
      <c r="O2019" t="s">
        <v>51</v>
      </c>
      <c r="P2019">
        <f t="shared" si="125"/>
        <v>0</v>
      </c>
      <c r="Q2019" t="s">
        <v>51</v>
      </c>
      <c r="R2019">
        <f t="shared" si="126"/>
        <v>1</v>
      </c>
      <c r="S2019">
        <f t="shared" si="127"/>
        <v>0</v>
      </c>
      <c r="T2019" t="str">
        <f>IF('Teams-Start'!A2019&gt;=1903,"Y","N")</f>
        <v>Y</v>
      </c>
      <c r="U2019">
        <v>670</v>
      </c>
      <c r="V2019">
        <v>5450</v>
      </c>
      <c r="W2019">
        <v>1353</v>
      </c>
      <c r="X2019">
        <v>227</v>
      </c>
      <c r="Y2019">
        <v>44</v>
      </c>
      <c r="Z2019">
        <v>113</v>
      </c>
      <c r="AA2019">
        <v>550</v>
      </c>
      <c r="AB2019">
        <v>1023</v>
      </c>
      <c r="AC2019">
        <v>121</v>
      </c>
      <c r="AD2019">
        <v>78</v>
      </c>
      <c r="AE2019">
        <v>33</v>
      </c>
      <c r="AF2019">
        <v>51</v>
      </c>
      <c r="AG2019">
        <v>626</v>
      </c>
      <c r="AH2019">
        <v>550</v>
      </c>
      <c r="AI2019">
        <v>3.39</v>
      </c>
      <c r="AJ2019">
        <v>25</v>
      </c>
      <c r="AK2019">
        <v>13</v>
      </c>
      <c r="AL2019">
        <v>42</v>
      </c>
      <c r="AM2019">
        <v>4387</v>
      </c>
      <c r="AN2019">
        <v>1323</v>
      </c>
      <c r="AO2019">
        <v>99</v>
      </c>
      <c r="AP2019">
        <v>422</v>
      </c>
      <c r="AQ2019">
        <v>875</v>
      </c>
      <c r="AR2019">
        <v>129</v>
      </c>
      <c r="AS2019">
        <v>145</v>
      </c>
      <c r="AT2019">
        <v>0.98</v>
      </c>
      <c r="AU2019" t="s">
        <v>515</v>
      </c>
      <c r="AV2019" t="s">
        <v>517</v>
      </c>
      <c r="AW2019">
        <v>1785297</v>
      </c>
      <c r="AX2019">
        <v>96</v>
      </c>
      <c r="AY2019">
        <v>95</v>
      </c>
      <c r="AZ2019" t="s">
        <v>243</v>
      </c>
      <c r="BA2019" t="s">
        <v>514</v>
      </c>
      <c r="BB2019" t="s">
        <v>514</v>
      </c>
    </row>
    <row r="2020" spans="1:54" x14ac:dyDescent="0.25">
      <c r="A2020">
        <v>1988</v>
      </c>
      <c r="B2020" t="s">
        <v>157</v>
      </c>
      <c r="C2020" t="s">
        <v>396</v>
      </c>
      <c r="D2020" t="s">
        <v>154</v>
      </c>
      <c r="E2020" t="str">
        <f>VLOOKUP(D2020,TeamsFranchises!$A$2:$B$121,2,FALSE)</f>
        <v>St. Louis Cardinals</v>
      </c>
      <c r="F2020" t="s">
        <v>37</v>
      </c>
      <c r="G2020">
        <v>5</v>
      </c>
      <c r="H2020">
        <v>162</v>
      </c>
      <c r="I2020">
        <v>81</v>
      </c>
      <c r="J2020">
        <v>76</v>
      </c>
      <c r="K2020">
        <v>86</v>
      </c>
      <c r="L2020" t="s">
        <v>51</v>
      </c>
      <c r="N2020">
        <f t="shared" si="124"/>
        <v>0</v>
      </c>
      <c r="O2020" t="s">
        <v>51</v>
      </c>
      <c r="P2020">
        <f t="shared" si="125"/>
        <v>0</v>
      </c>
      <c r="Q2020" t="s">
        <v>51</v>
      </c>
      <c r="R2020">
        <f t="shared" si="126"/>
        <v>1</v>
      </c>
      <c r="S2020">
        <f t="shared" si="127"/>
        <v>0</v>
      </c>
      <c r="T2020" t="str">
        <f>IF('Teams-Start'!A2020&gt;=1903,"Y","N")</f>
        <v>Y</v>
      </c>
      <c r="U2020">
        <v>578</v>
      </c>
      <c r="V2020">
        <v>5518</v>
      </c>
      <c r="W2020">
        <v>1373</v>
      </c>
      <c r="X2020">
        <v>207</v>
      </c>
      <c r="Y2020">
        <v>33</v>
      </c>
      <c r="Z2020">
        <v>71</v>
      </c>
      <c r="AA2020">
        <v>484</v>
      </c>
      <c r="AB2020">
        <v>827</v>
      </c>
      <c r="AC2020">
        <v>234</v>
      </c>
      <c r="AD2020">
        <v>64</v>
      </c>
      <c r="AE2020">
        <v>22</v>
      </c>
      <c r="AF2020">
        <v>48</v>
      </c>
      <c r="AG2020">
        <v>633</v>
      </c>
      <c r="AH2020">
        <v>567</v>
      </c>
      <c r="AI2020">
        <v>3.47</v>
      </c>
      <c r="AJ2020">
        <v>17</v>
      </c>
      <c r="AK2020">
        <v>14</v>
      </c>
      <c r="AL2020">
        <v>42</v>
      </c>
      <c r="AM2020">
        <v>4412</v>
      </c>
      <c r="AN2020">
        <v>1387</v>
      </c>
      <c r="AO2020">
        <v>91</v>
      </c>
      <c r="AP2020">
        <v>486</v>
      </c>
      <c r="AQ2020">
        <v>881</v>
      </c>
      <c r="AR2020">
        <v>121</v>
      </c>
      <c r="AS2020">
        <v>131</v>
      </c>
      <c r="AT2020">
        <v>0.98099999999999998</v>
      </c>
      <c r="AU2020" t="s">
        <v>409</v>
      </c>
      <c r="AV2020" t="s">
        <v>545</v>
      </c>
      <c r="AW2020">
        <v>2892799</v>
      </c>
      <c r="AX2020">
        <v>101</v>
      </c>
      <c r="AY2020">
        <v>101</v>
      </c>
      <c r="AZ2020" t="s">
        <v>154</v>
      </c>
      <c r="BA2020" t="s">
        <v>396</v>
      </c>
      <c r="BB2020" t="s">
        <v>396</v>
      </c>
    </row>
    <row r="2021" spans="1:54" x14ac:dyDescent="0.25">
      <c r="A2021">
        <v>1988</v>
      </c>
      <c r="B2021" t="s">
        <v>410</v>
      </c>
      <c r="C2021" t="s">
        <v>526</v>
      </c>
      <c r="D2021" t="s">
        <v>526</v>
      </c>
      <c r="E2021" t="str">
        <f>VLOOKUP(D2021,TeamsFranchises!$A$2:$B$121,2,FALSE)</f>
        <v>Texas Rangers</v>
      </c>
      <c r="F2021" t="s">
        <v>8</v>
      </c>
      <c r="G2021">
        <v>6</v>
      </c>
      <c r="H2021">
        <v>161</v>
      </c>
      <c r="I2021">
        <v>81</v>
      </c>
      <c r="J2021">
        <v>70</v>
      </c>
      <c r="K2021">
        <v>91</v>
      </c>
      <c r="L2021" t="s">
        <v>51</v>
      </c>
      <c r="N2021">
        <f t="shared" si="124"/>
        <v>0</v>
      </c>
      <c r="O2021" t="s">
        <v>51</v>
      </c>
      <c r="P2021">
        <f t="shared" si="125"/>
        <v>0</v>
      </c>
      <c r="Q2021" t="s">
        <v>51</v>
      </c>
      <c r="R2021">
        <f t="shared" si="126"/>
        <v>1</v>
      </c>
      <c r="S2021">
        <f t="shared" si="127"/>
        <v>0</v>
      </c>
      <c r="T2021" t="str">
        <f>IF('Teams-Start'!A2021&gt;=1903,"Y","N")</f>
        <v>Y</v>
      </c>
      <c r="U2021">
        <v>637</v>
      </c>
      <c r="V2021">
        <v>5479</v>
      </c>
      <c r="W2021">
        <v>1378</v>
      </c>
      <c r="X2021">
        <v>227</v>
      </c>
      <c r="Y2021">
        <v>39</v>
      </c>
      <c r="Z2021">
        <v>112</v>
      </c>
      <c r="AA2021">
        <v>542</v>
      </c>
      <c r="AB2021">
        <v>1022</v>
      </c>
      <c r="AC2021">
        <v>130</v>
      </c>
      <c r="AD2021">
        <v>57</v>
      </c>
      <c r="AE2021">
        <v>35</v>
      </c>
      <c r="AF2021">
        <v>53</v>
      </c>
      <c r="AG2021">
        <v>735</v>
      </c>
      <c r="AH2021">
        <v>647</v>
      </c>
      <c r="AI2021">
        <v>4.05</v>
      </c>
      <c r="AJ2021">
        <v>41</v>
      </c>
      <c r="AK2021">
        <v>11</v>
      </c>
      <c r="AL2021">
        <v>31</v>
      </c>
      <c r="AM2021">
        <v>4316</v>
      </c>
      <c r="AN2021">
        <v>1310</v>
      </c>
      <c r="AO2021">
        <v>129</v>
      </c>
      <c r="AP2021">
        <v>654</v>
      </c>
      <c r="AQ2021">
        <v>912</v>
      </c>
      <c r="AR2021">
        <v>131</v>
      </c>
      <c r="AS2021">
        <v>145</v>
      </c>
      <c r="AT2021">
        <v>0.97899999999999998</v>
      </c>
      <c r="AU2021" t="s">
        <v>568</v>
      </c>
      <c r="AV2021" t="s">
        <v>569</v>
      </c>
      <c r="AW2021">
        <v>1581901</v>
      </c>
      <c r="AX2021">
        <v>102</v>
      </c>
      <c r="AY2021">
        <v>103</v>
      </c>
      <c r="AZ2021" t="s">
        <v>526</v>
      </c>
      <c r="BA2021" t="s">
        <v>526</v>
      </c>
      <c r="BB2021" t="s">
        <v>526</v>
      </c>
    </row>
    <row r="2022" spans="1:54" x14ac:dyDescent="0.25">
      <c r="A2022">
        <v>1988</v>
      </c>
      <c r="B2022" t="s">
        <v>410</v>
      </c>
      <c r="C2022" t="s">
        <v>576</v>
      </c>
      <c r="D2022" t="s">
        <v>576</v>
      </c>
      <c r="E2022" t="str">
        <f>VLOOKUP(D2022,TeamsFranchises!$A$2:$B$121,2,FALSE)</f>
        <v>Toronto Blue Jays</v>
      </c>
      <c r="F2022" t="s">
        <v>37</v>
      </c>
      <c r="G2022">
        <v>3</v>
      </c>
      <c r="H2022">
        <v>162</v>
      </c>
      <c r="I2022">
        <v>81</v>
      </c>
      <c r="J2022">
        <v>87</v>
      </c>
      <c r="K2022">
        <v>75</v>
      </c>
      <c r="L2022" t="s">
        <v>51</v>
      </c>
      <c r="N2022">
        <f t="shared" si="124"/>
        <v>0</v>
      </c>
      <c r="O2022" t="s">
        <v>51</v>
      </c>
      <c r="P2022">
        <f t="shared" si="125"/>
        <v>0</v>
      </c>
      <c r="Q2022" t="s">
        <v>51</v>
      </c>
      <c r="R2022">
        <f t="shared" si="126"/>
        <v>1</v>
      </c>
      <c r="S2022">
        <f t="shared" si="127"/>
        <v>0</v>
      </c>
      <c r="T2022" t="str">
        <f>IF('Teams-Start'!A2022&gt;=1903,"Y","N")</f>
        <v>Y</v>
      </c>
      <c r="U2022">
        <v>763</v>
      </c>
      <c r="V2022">
        <v>5557</v>
      </c>
      <c r="W2022">
        <v>1491</v>
      </c>
      <c r="X2022">
        <v>271</v>
      </c>
      <c r="Y2022">
        <v>47</v>
      </c>
      <c r="Z2022">
        <v>158</v>
      </c>
      <c r="AA2022">
        <v>521</v>
      </c>
      <c r="AB2022">
        <v>935</v>
      </c>
      <c r="AC2022">
        <v>107</v>
      </c>
      <c r="AD2022">
        <v>36</v>
      </c>
      <c r="AE2022">
        <v>31</v>
      </c>
      <c r="AF2022">
        <v>50</v>
      </c>
      <c r="AG2022">
        <v>680</v>
      </c>
      <c r="AH2022">
        <v>611</v>
      </c>
      <c r="AI2022">
        <v>3.8</v>
      </c>
      <c r="AJ2022">
        <v>16</v>
      </c>
      <c r="AK2022">
        <v>17</v>
      </c>
      <c r="AL2022">
        <v>47</v>
      </c>
      <c r="AM2022">
        <v>4347</v>
      </c>
      <c r="AN2022">
        <v>1404</v>
      </c>
      <c r="AO2022">
        <v>143</v>
      </c>
      <c r="AP2022">
        <v>528</v>
      </c>
      <c r="AQ2022">
        <v>904</v>
      </c>
      <c r="AR2022">
        <v>110</v>
      </c>
      <c r="AS2022">
        <v>170</v>
      </c>
      <c r="AT2022">
        <v>0.98199999999999998</v>
      </c>
      <c r="AU2022" t="s">
        <v>577</v>
      </c>
      <c r="AV2022" t="s">
        <v>578</v>
      </c>
      <c r="AW2022">
        <v>2595175</v>
      </c>
      <c r="AX2022">
        <v>100</v>
      </c>
      <c r="AY2022">
        <v>99</v>
      </c>
      <c r="AZ2022" t="s">
        <v>576</v>
      </c>
      <c r="BA2022" t="s">
        <v>576</v>
      </c>
      <c r="BB2022" t="s">
        <v>576</v>
      </c>
    </row>
    <row r="2023" spans="1:54" x14ac:dyDescent="0.25">
      <c r="A2023">
        <v>1989</v>
      </c>
      <c r="B2023" t="s">
        <v>157</v>
      </c>
      <c r="C2023" t="s">
        <v>159</v>
      </c>
      <c r="D2023" t="s">
        <v>159</v>
      </c>
      <c r="E2023" t="str">
        <f>VLOOKUP(D2023,TeamsFranchises!$A$2:$B$121,2,FALSE)</f>
        <v>Atlanta Braves</v>
      </c>
      <c r="F2023" t="s">
        <v>8</v>
      </c>
      <c r="G2023">
        <v>6</v>
      </c>
      <c r="H2023">
        <v>161</v>
      </c>
      <c r="I2023">
        <v>79</v>
      </c>
      <c r="J2023">
        <v>63</v>
      </c>
      <c r="K2023">
        <v>97</v>
      </c>
      <c r="L2023" t="s">
        <v>51</v>
      </c>
      <c r="N2023">
        <f t="shared" si="124"/>
        <v>0</v>
      </c>
      <c r="O2023" t="s">
        <v>51</v>
      </c>
      <c r="P2023">
        <f t="shared" si="125"/>
        <v>0</v>
      </c>
      <c r="Q2023" t="s">
        <v>51</v>
      </c>
      <c r="R2023">
        <f t="shared" si="126"/>
        <v>1</v>
      </c>
      <c r="S2023">
        <f t="shared" si="127"/>
        <v>0</v>
      </c>
      <c r="T2023" t="str">
        <f>IF('Teams-Start'!A2023&gt;=1903,"Y","N")</f>
        <v>Y</v>
      </c>
      <c r="U2023">
        <v>584</v>
      </c>
      <c r="V2023">
        <v>5463</v>
      </c>
      <c r="W2023">
        <v>1281</v>
      </c>
      <c r="X2023">
        <v>201</v>
      </c>
      <c r="Y2023">
        <v>22</v>
      </c>
      <c r="Z2023">
        <v>128</v>
      </c>
      <c r="AA2023">
        <v>485</v>
      </c>
      <c r="AB2023">
        <v>996</v>
      </c>
      <c r="AC2023">
        <v>83</v>
      </c>
      <c r="AD2023">
        <v>54</v>
      </c>
      <c r="AE2023">
        <v>24</v>
      </c>
      <c r="AF2023">
        <v>42</v>
      </c>
      <c r="AG2023">
        <v>680</v>
      </c>
      <c r="AH2023">
        <v>595</v>
      </c>
      <c r="AI2023">
        <v>3.7</v>
      </c>
      <c r="AJ2023">
        <v>15</v>
      </c>
      <c r="AK2023">
        <v>8</v>
      </c>
      <c r="AL2023">
        <v>33</v>
      </c>
      <c r="AM2023">
        <v>4343</v>
      </c>
      <c r="AN2023">
        <v>1370</v>
      </c>
      <c r="AO2023">
        <v>114</v>
      </c>
      <c r="AP2023">
        <v>468</v>
      </c>
      <c r="AQ2023">
        <v>966</v>
      </c>
      <c r="AR2023">
        <v>152</v>
      </c>
      <c r="AS2023">
        <v>124</v>
      </c>
      <c r="AT2023">
        <v>0.97599999999999998</v>
      </c>
      <c r="AU2023" t="s">
        <v>541</v>
      </c>
      <c r="AV2023" t="s">
        <v>542</v>
      </c>
      <c r="AW2023">
        <v>984930</v>
      </c>
      <c r="AX2023">
        <v>102</v>
      </c>
      <c r="AY2023">
        <v>104</v>
      </c>
      <c r="AZ2023" t="s">
        <v>159</v>
      </c>
      <c r="BA2023" t="s">
        <v>159</v>
      </c>
      <c r="BB2023" t="s">
        <v>159</v>
      </c>
    </row>
    <row r="2024" spans="1:54" x14ac:dyDescent="0.25">
      <c r="A2024">
        <v>1989</v>
      </c>
      <c r="B2024" t="s">
        <v>410</v>
      </c>
      <c r="C2024" t="s">
        <v>95</v>
      </c>
      <c r="D2024" t="s">
        <v>95</v>
      </c>
      <c r="E2024" t="str">
        <f>VLOOKUP(D2024,TeamsFranchises!$A$2:$B$121,2,FALSE)</f>
        <v>Baltimore Orioles</v>
      </c>
      <c r="F2024" t="s">
        <v>37</v>
      </c>
      <c r="G2024">
        <v>2</v>
      </c>
      <c r="H2024">
        <v>162</v>
      </c>
      <c r="I2024">
        <v>81</v>
      </c>
      <c r="J2024">
        <v>87</v>
      </c>
      <c r="K2024">
        <v>75</v>
      </c>
      <c r="L2024" t="s">
        <v>51</v>
      </c>
      <c r="N2024">
        <f t="shared" si="124"/>
        <v>0</v>
      </c>
      <c r="O2024" t="s">
        <v>51</v>
      </c>
      <c r="P2024">
        <f t="shared" si="125"/>
        <v>0</v>
      </c>
      <c r="Q2024" t="s">
        <v>51</v>
      </c>
      <c r="R2024">
        <f t="shared" si="126"/>
        <v>1</v>
      </c>
      <c r="S2024">
        <f t="shared" si="127"/>
        <v>0</v>
      </c>
      <c r="T2024" t="str">
        <f>IF('Teams-Start'!A2024&gt;=1903,"Y","N")</f>
        <v>Y</v>
      </c>
      <c r="U2024">
        <v>708</v>
      </c>
      <c r="V2024">
        <v>5440</v>
      </c>
      <c r="W2024">
        <v>1369</v>
      </c>
      <c r="X2024">
        <v>238</v>
      </c>
      <c r="Y2024">
        <v>33</v>
      </c>
      <c r="Z2024">
        <v>129</v>
      </c>
      <c r="AA2024">
        <v>593</v>
      </c>
      <c r="AB2024">
        <v>957</v>
      </c>
      <c r="AC2024">
        <v>118</v>
      </c>
      <c r="AD2024">
        <v>55</v>
      </c>
      <c r="AE2024">
        <v>30</v>
      </c>
      <c r="AF2024">
        <v>47</v>
      </c>
      <c r="AG2024">
        <v>686</v>
      </c>
      <c r="AH2024">
        <v>644</v>
      </c>
      <c r="AI2024">
        <v>4</v>
      </c>
      <c r="AJ2024">
        <v>16</v>
      </c>
      <c r="AK2024">
        <v>7</v>
      </c>
      <c r="AL2024">
        <v>44</v>
      </c>
      <c r="AM2024">
        <v>4345</v>
      </c>
      <c r="AN2024">
        <v>1518</v>
      </c>
      <c r="AO2024">
        <v>134</v>
      </c>
      <c r="AP2024">
        <v>486</v>
      </c>
      <c r="AQ2024">
        <v>676</v>
      </c>
      <c r="AR2024">
        <v>87</v>
      </c>
      <c r="AS2024">
        <v>163</v>
      </c>
      <c r="AT2024">
        <v>0.98599999999999999</v>
      </c>
      <c r="AU2024" t="s">
        <v>218</v>
      </c>
      <c r="AV2024" t="s">
        <v>504</v>
      </c>
      <c r="AW2024">
        <v>2535208</v>
      </c>
      <c r="AX2024">
        <v>96</v>
      </c>
      <c r="AY2024">
        <v>97</v>
      </c>
      <c r="AZ2024" t="s">
        <v>95</v>
      </c>
      <c r="BA2024" t="s">
        <v>95</v>
      </c>
      <c r="BB2024" t="s">
        <v>95</v>
      </c>
    </row>
    <row r="2025" spans="1:54" x14ac:dyDescent="0.25">
      <c r="A2025">
        <v>1989</v>
      </c>
      <c r="B2025" t="s">
        <v>410</v>
      </c>
      <c r="C2025" t="s">
        <v>54</v>
      </c>
      <c r="D2025" t="s">
        <v>54</v>
      </c>
      <c r="E2025" t="str">
        <f>VLOOKUP(D2025,TeamsFranchises!$A$2:$B$121,2,FALSE)</f>
        <v>Boston Red Sox</v>
      </c>
      <c r="F2025" t="s">
        <v>37</v>
      </c>
      <c r="G2025">
        <v>3</v>
      </c>
      <c r="H2025">
        <v>162</v>
      </c>
      <c r="I2025">
        <v>81</v>
      </c>
      <c r="J2025">
        <v>83</v>
      </c>
      <c r="K2025">
        <v>79</v>
      </c>
      <c r="L2025" t="s">
        <v>51</v>
      </c>
      <c r="N2025">
        <f t="shared" si="124"/>
        <v>0</v>
      </c>
      <c r="O2025" t="s">
        <v>51</v>
      </c>
      <c r="P2025">
        <f t="shared" si="125"/>
        <v>0</v>
      </c>
      <c r="Q2025" t="s">
        <v>51</v>
      </c>
      <c r="R2025">
        <f t="shared" si="126"/>
        <v>1</v>
      </c>
      <c r="S2025">
        <f t="shared" si="127"/>
        <v>0</v>
      </c>
      <c r="T2025" t="str">
        <f>IF('Teams-Start'!A2025&gt;=1903,"Y","N")</f>
        <v>Y</v>
      </c>
      <c r="U2025">
        <v>774</v>
      </c>
      <c r="V2025">
        <v>5666</v>
      </c>
      <c r="W2025">
        <v>1571</v>
      </c>
      <c r="X2025">
        <v>326</v>
      </c>
      <c r="Y2025">
        <v>30</v>
      </c>
      <c r="Z2025">
        <v>108</v>
      </c>
      <c r="AA2025">
        <v>643</v>
      </c>
      <c r="AB2025">
        <v>755</v>
      </c>
      <c r="AC2025">
        <v>56</v>
      </c>
      <c r="AD2025">
        <v>35</v>
      </c>
      <c r="AE2025">
        <v>36</v>
      </c>
      <c r="AF2025">
        <v>58</v>
      </c>
      <c r="AG2025">
        <v>735</v>
      </c>
      <c r="AH2025">
        <v>650</v>
      </c>
      <c r="AI2025">
        <v>4.01</v>
      </c>
      <c r="AJ2025">
        <v>14</v>
      </c>
      <c r="AK2025">
        <v>9</v>
      </c>
      <c r="AL2025">
        <v>42</v>
      </c>
      <c r="AM2025">
        <v>4381</v>
      </c>
      <c r="AN2025">
        <v>1448</v>
      </c>
      <c r="AO2025">
        <v>131</v>
      </c>
      <c r="AP2025">
        <v>548</v>
      </c>
      <c r="AQ2025">
        <v>1054</v>
      </c>
      <c r="AR2025">
        <v>127</v>
      </c>
      <c r="AS2025">
        <v>162</v>
      </c>
      <c r="AT2025">
        <v>0.98</v>
      </c>
      <c r="AU2025" t="s">
        <v>441</v>
      </c>
      <c r="AV2025" t="s">
        <v>493</v>
      </c>
      <c r="AW2025">
        <v>2510012</v>
      </c>
      <c r="AX2025">
        <v>107</v>
      </c>
      <c r="AY2025">
        <v>106</v>
      </c>
      <c r="AZ2025" t="s">
        <v>54</v>
      </c>
      <c r="BA2025" t="s">
        <v>54</v>
      </c>
      <c r="BB2025" t="s">
        <v>54</v>
      </c>
    </row>
    <row r="2026" spans="1:54" x14ac:dyDescent="0.25">
      <c r="A2026">
        <v>1989</v>
      </c>
      <c r="B2026" t="s">
        <v>410</v>
      </c>
      <c r="C2026" t="s">
        <v>537</v>
      </c>
      <c r="D2026" t="s">
        <v>520</v>
      </c>
      <c r="E2026" t="str">
        <f>VLOOKUP(D2026,TeamsFranchises!$A$2:$B$121,2,FALSE)</f>
        <v>Los Angeles Angels of Anaheim</v>
      </c>
      <c r="F2026" t="s">
        <v>8</v>
      </c>
      <c r="G2026">
        <v>3</v>
      </c>
      <c r="H2026">
        <v>162</v>
      </c>
      <c r="I2026">
        <v>81</v>
      </c>
      <c r="J2026">
        <v>91</v>
      </c>
      <c r="K2026">
        <v>71</v>
      </c>
      <c r="L2026" t="s">
        <v>51</v>
      </c>
      <c r="N2026">
        <f t="shared" si="124"/>
        <v>0</v>
      </c>
      <c r="O2026" t="s">
        <v>51</v>
      </c>
      <c r="P2026">
        <f t="shared" si="125"/>
        <v>0</v>
      </c>
      <c r="Q2026" t="s">
        <v>51</v>
      </c>
      <c r="R2026">
        <f t="shared" si="126"/>
        <v>1</v>
      </c>
      <c r="S2026">
        <f t="shared" si="127"/>
        <v>0</v>
      </c>
      <c r="T2026" t="str">
        <f>IF('Teams-Start'!A2026&gt;=1903,"Y","N")</f>
        <v>Y</v>
      </c>
      <c r="U2026">
        <v>669</v>
      </c>
      <c r="V2026">
        <v>5545</v>
      </c>
      <c r="W2026">
        <v>1422</v>
      </c>
      <c r="X2026">
        <v>208</v>
      </c>
      <c r="Y2026">
        <v>37</v>
      </c>
      <c r="Z2026">
        <v>145</v>
      </c>
      <c r="AA2026">
        <v>429</v>
      </c>
      <c r="AB2026">
        <v>1011</v>
      </c>
      <c r="AC2026">
        <v>89</v>
      </c>
      <c r="AD2026">
        <v>40</v>
      </c>
      <c r="AE2026">
        <v>28</v>
      </c>
      <c r="AF2026">
        <v>46</v>
      </c>
      <c r="AG2026">
        <v>578</v>
      </c>
      <c r="AH2026">
        <v>530</v>
      </c>
      <c r="AI2026">
        <v>3.28</v>
      </c>
      <c r="AJ2026">
        <v>32</v>
      </c>
      <c r="AK2026">
        <v>20</v>
      </c>
      <c r="AL2026">
        <v>38</v>
      </c>
      <c r="AM2026">
        <v>4363</v>
      </c>
      <c r="AN2026">
        <v>1384</v>
      </c>
      <c r="AO2026">
        <v>113</v>
      </c>
      <c r="AP2026">
        <v>465</v>
      </c>
      <c r="AQ2026">
        <v>897</v>
      </c>
      <c r="AR2026">
        <v>96</v>
      </c>
      <c r="AS2026">
        <v>173</v>
      </c>
      <c r="AT2026">
        <v>0.98499999999999999</v>
      </c>
      <c r="AU2026" t="s">
        <v>538</v>
      </c>
      <c r="AV2026" t="s">
        <v>543</v>
      </c>
      <c r="AW2026">
        <v>2647291</v>
      </c>
      <c r="AX2026">
        <v>98</v>
      </c>
      <c r="AY2026">
        <v>98</v>
      </c>
      <c r="AZ2026" t="s">
        <v>537</v>
      </c>
      <c r="BA2026" t="s">
        <v>537</v>
      </c>
      <c r="BB2026" t="s">
        <v>537</v>
      </c>
    </row>
    <row r="2027" spans="1:54" x14ac:dyDescent="0.25">
      <c r="A2027">
        <v>1989</v>
      </c>
      <c r="B2027" t="s">
        <v>410</v>
      </c>
      <c r="C2027" t="s">
        <v>415</v>
      </c>
      <c r="D2027" t="s">
        <v>416</v>
      </c>
      <c r="E2027" t="str">
        <f>VLOOKUP(D2027,TeamsFranchises!$A$2:$B$121,2,FALSE)</f>
        <v>Chicago White Sox</v>
      </c>
      <c r="F2027" t="s">
        <v>8</v>
      </c>
      <c r="G2027">
        <v>7</v>
      </c>
      <c r="H2027">
        <v>161</v>
      </c>
      <c r="I2027">
        <v>80</v>
      </c>
      <c r="J2027">
        <v>69</v>
      </c>
      <c r="K2027">
        <v>92</v>
      </c>
      <c r="L2027" t="s">
        <v>51</v>
      </c>
      <c r="N2027">
        <f t="shared" si="124"/>
        <v>0</v>
      </c>
      <c r="O2027" t="s">
        <v>51</v>
      </c>
      <c r="P2027">
        <f t="shared" si="125"/>
        <v>0</v>
      </c>
      <c r="Q2027" t="s">
        <v>51</v>
      </c>
      <c r="R2027">
        <f t="shared" si="126"/>
        <v>1</v>
      </c>
      <c r="S2027">
        <f t="shared" si="127"/>
        <v>0</v>
      </c>
      <c r="T2027" t="str">
        <f>IF('Teams-Start'!A2027&gt;=1903,"Y","N")</f>
        <v>Y</v>
      </c>
      <c r="U2027">
        <v>693</v>
      </c>
      <c r="V2027">
        <v>5504</v>
      </c>
      <c r="W2027">
        <v>1493</v>
      </c>
      <c r="X2027">
        <v>262</v>
      </c>
      <c r="Y2027">
        <v>36</v>
      </c>
      <c r="Z2027">
        <v>94</v>
      </c>
      <c r="AA2027">
        <v>464</v>
      </c>
      <c r="AB2027">
        <v>873</v>
      </c>
      <c r="AC2027">
        <v>97</v>
      </c>
      <c r="AD2027">
        <v>52</v>
      </c>
      <c r="AE2027">
        <v>28</v>
      </c>
      <c r="AF2027">
        <v>51</v>
      </c>
      <c r="AG2027">
        <v>750</v>
      </c>
      <c r="AH2027">
        <v>668</v>
      </c>
      <c r="AI2027">
        <v>4.2300000000000004</v>
      </c>
      <c r="AJ2027">
        <v>9</v>
      </c>
      <c r="AK2027">
        <v>5</v>
      </c>
      <c r="AL2027">
        <v>46</v>
      </c>
      <c r="AM2027">
        <v>4266</v>
      </c>
      <c r="AN2027">
        <v>1472</v>
      </c>
      <c r="AO2027">
        <v>144</v>
      </c>
      <c r="AP2027">
        <v>539</v>
      </c>
      <c r="AQ2027">
        <v>778</v>
      </c>
      <c r="AR2027">
        <v>151</v>
      </c>
      <c r="AS2027">
        <v>176</v>
      </c>
      <c r="AT2027">
        <v>0.97499999999999998</v>
      </c>
      <c r="AU2027" t="s">
        <v>417</v>
      </c>
      <c r="AV2027" t="s">
        <v>450</v>
      </c>
      <c r="AW2027">
        <v>1045651</v>
      </c>
      <c r="AX2027">
        <v>97</v>
      </c>
      <c r="AY2027">
        <v>98</v>
      </c>
      <c r="AZ2027" t="s">
        <v>416</v>
      </c>
      <c r="BA2027" t="s">
        <v>415</v>
      </c>
      <c r="BB2027" t="s">
        <v>415</v>
      </c>
    </row>
    <row r="2028" spans="1:54" x14ac:dyDescent="0.25">
      <c r="A2028">
        <v>1989</v>
      </c>
      <c r="B2028" t="s">
        <v>157</v>
      </c>
      <c r="C2028" t="s">
        <v>161</v>
      </c>
      <c r="D2028" t="s">
        <v>162</v>
      </c>
      <c r="E2028" t="str">
        <f>VLOOKUP(D2028,TeamsFranchises!$A$2:$B$121,2,FALSE)</f>
        <v>Chicago Cubs</v>
      </c>
      <c r="F2028" t="s">
        <v>37</v>
      </c>
      <c r="G2028">
        <v>1</v>
      </c>
      <c r="H2028">
        <v>162</v>
      </c>
      <c r="I2028">
        <v>81</v>
      </c>
      <c r="J2028">
        <v>93</v>
      </c>
      <c r="K2028">
        <v>69</v>
      </c>
      <c r="L2028" t="s">
        <v>76</v>
      </c>
      <c r="N2028">
        <f t="shared" si="124"/>
        <v>0</v>
      </c>
      <c r="O2028" t="s">
        <v>51</v>
      </c>
      <c r="P2028">
        <f t="shared" si="125"/>
        <v>0</v>
      </c>
      <c r="Q2028" t="s">
        <v>51</v>
      </c>
      <c r="R2028">
        <f t="shared" si="126"/>
        <v>1</v>
      </c>
      <c r="S2028">
        <f t="shared" si="127"/>
        <v>0</v>
      </c>
      <c r="T2028" t="str">
        <f>IF('Teams-Start'!A2028&gt;=1903,"Y","N")</f>
        <v>Y</v>
      </c>
      <c r="U2028">
        <v>702</v>
      </c>
      <c r="V2028">
        <v>5513</v>
      </c>
      <c r="W2028">
        <v>1438</v>
      </c>
      <c r="X2028">
        <v>235</v>
      </c>
      <c r="Y2028">
        <v>45</v>
      </c>
      <c r="Z2028">
        <v>124</v>
      </c>
      <c r="AA2028">
        <v>472</v>
      </c>
      <c r="AB2028">
        <v>921</v>
      </c>
      <c r="AC2028">
        <v>136</v>
      </c>
      <c r="AD2028">
        <v>57</v>
      </c>
      <c r="AE2028">
        <v>26</v>
      </c>
      <c r="AF2028">
        <v>50</v>
      </c>
      <c r="AG2028">
        <v>623</v>
      </c>
      <c r="AH2028">
        <v>556</v>
      </c>
      <c r="AI2028">
        <v>3.43</v>
      </c>
      <c r="AJ2028">
        <v>18</v>
      </c>
      <c r="AK2028">
        <v>10</v>
      </c>
      <c r="AL2028">
        <v>55</v>
      </c>
      <c r="AM2028">
        <v>4381</v>
      </c>
      <c r="AN2028">
        <v>1369</v>
      </c>
      <c r="AO2028">
        <v>106</v>
      </c>
      <c r="AP2028">
        <v>532</v>
      </c>
      <c r="AQ2028">
        <v>918</v>
      </c>
      <c r="AR2028">
        <v>124</v>
      </c>
      <c r="AS2028">
        <v>130</v>
      </c>
      <c r="AT2028">
        <v>0.98</v>
      </c>
      <c r="AU2028" t="s">
        <v>434</v>
      </c>
      <c r="AV2028" t="s">
        <v>473</v>
      </c>
      <c r="AW2028">
        <v>2491942</v>
      </c>
      <c r="AX2028">
        <v>108</v>
      </c>
      <c r="AY2028">
        <v>108</v>
      </c>
      <c r="AZ2028" t="s">
        <v>162</v>
      </c>
      <c r="BA2028" t="s">
        <v>161</v>
      </c>
      <c r="BB2028" t="s">
        <v>161</v>
      </c>
    </row>
    <row r="2029" spans="1:54" x14ac:dyDescent="0.25">
      <c r="A2029">
        <v>1989</v>
      </c>
      <c r="B2029" t="s">
        <v>157</v>
      </c>
      <c r="C2029" t="s">
        <v>167</v>
      </c>
      <c r="D2029" t="s">
        <v>167</v>
      </c>
      <c r="E2029" t="str">
        <f>VLOOKUP(D2029,TeamsFranchises!$A$2:$B$121,2,FALSE)</f>
        <v>Cincinnati Reds</v>
      </c>
      <c r="F2029" t="s">
        <v>8</v>
      </c>
      <c r="G2029">
        <v>5</v>
      </c>
      <c r="H2029">
        <v>162</v>
      </c>
      <c r="I2029">
        <v>81</v>
      </c>
      <c r="J2029">
        <v>75</v>
      </c>
      <c r="K2029">
        <v>87</v>
      </c>
      <c r="L2029" t="s">
        <v>51</v>
      </c>
      <c r="N2029">
        <f t="shared" si="124"/>
        <v>0</v>
      </c>
      <c r="O2029" t="s">
        <v>51</v>
      </c>
      <c r="P2029">
        <f t="shared" si="125"/>
        <v>0</v>
      </c>
      <c r="Q2029" t="s">
        <v>51</v>
      </c>
      <c r="R2029">
        <f t="shared" si="126"/>
        <v>1</v>
      </c>
      <c r="S2029">
        <f t="shared" si="127"/>
        <v>0</v>
      </c>
      <c r="T2029" t="str">
        <f>IF('Teams-Start'!A2029&gt;=1903,"Y","N")</f>
        <v>Y</v>
      </c>
      <c r="U2029">
        <v>632</v>
      </c>
      <c r="V2029">
        <v>5520</v>
      </c>
      <c r="W2029">
        <v>1362</v>
      </c>
      <c r="X2029">
        <v>243</v>
      </c>
      <c r="Y2029">
        <v>28</v>
      </c>
      <c r="Z2029">
        <v>128</v>
      </c>
      <c r="AA2029">
        <v>493</v>
      </c>
      <c r="AB2029">
        <v>1028</v>
      </c>
      <c r="AC2029">
        <v>128</v>
      </c>
      <c r="AD2029">
        <v>71</v>
      </c>
      <c r="AE2029">
        <v>30</v>
      </c>
      <c r="AF2029">
        <v>49</v>
      </c>
      <c r="AG2029">
        <v>691</v>
      </c>
      <c r="AH2029">
        <v>607</v>
      </c>
      <c r="AI2029">
        <v>3.73</v>
      </c>
      <c r="AJ2029">
        <v>16</v>
      </c>
      <c r="AK2029">
        <v>9</v>
      </c>
      <c r="AL2029">
        <v>37</v>
      </c>
      <c r="AM2029">
        <v>4393</v>
      </c>
      <c r="AN2029">
        <v>1404</v>
      </c>
      <c r="AO2029">
        <v>125</v>
      </c>
      <c r="AP2029">
        <v>559</v>
      </c>
      <c r="AQ2029">
        <v>981</v>
      </c>
      <c r="AR2029">
        <v>121</v>
      </c>
      <c r="AS2029">
        <v>108</v>
      </c>
      <c r="AT2029">
        <v>0.98</v>
      </c>
      <c r="AU2029" t="s">
        <v>165</v>
      </c>
      <c r="AV2029" t="s">
        <v>565</v>
      </c>
      <c r="AW2029">
        <v>1979320</v>
      </c>
      <c r="AX2029">
        <v>104</v>
      </c>
      <c r="AY2029">
        <v>103</v>
      </c>
      <c r="AZ2029" t="s">
        <v>167</v>
      </c>
      <c r="BA2029" t="s">
        <v>167</v>
      </c>
      <c r="BB2029" t="s">
        <v>167</v>
      </c>
    </row>
    <row r="2030" spans="1:54" x14ac:dyDescent="0.25">
      <c r="A2030">
        <v>1989</v>
      </c>
      <c r="B2030" t="s">
        <v>410</v>
      </c>
      <c r="C2030" t="s">
        <v>64</v>
      </c>
      <c r="D2030" t="s">
        <v>64</v>
      </c>
      <c r="E2030" t="str">
        <f>VLOOKUP(D2030,TeamsFranchises!$A$2:$B$121,2,FALSE)</f>
        <v>Cleveland Indians</v>
      </c>
      <c r="F2030" t="s">
        <v>37</v>
      </c>
      <c r="G2030">
        <v>6</v>
      </c>
      <c r="H2030">
        <v>162</v>
      </c>
      <c r="I2030">
        <v>81</v>
      </c>
      <c r="J2030">
        <v>73</v>
      </c>
      <c r="K2030">
        <v>89</v>
      </c>
      <c r="L2030" t="s">
        <v>51</v>
      </c>
      <c r="N2030">
        <f t="shared" si="124"/>
        <v>0</v>
      </c>
      <c r="O2030" t="s">
        <v>51</v>
      </c>
      <c r="P2030">
        <f t="shared" si="125"/>
        <v>0</v>
      </c>
      <c r="Q2030" t="s">
        <v>51</v>
      </c>
      <c r="R2030">
        <f t="shared" si="126"/>
        <v>1</v>
      </c>
      <c r="S2030">
        <f t="shared" si="127"/>
        <v>0</v>
      </c>
      <c r="T2030" t="str">
        <f>IF('Teams-Start'!A2030&gt;=1903,"Y","N")</f>
        <v>Y</v>
      </c>
      <c r="U2030">
        <v>604</v>
      </c>
      <c r="V2030">
        <v>5463</v>
      </c>
      <c r="W2030">
        <v>1340</v>
      </c>
      <c r="X2030">
        <v>221</v>
      </c>
      <c r="Y2030">
        <v>26</v>
      </c>
      <c r="Z2030">
        <v>127</v>
      </c>
      <c r="AA2030">
        <v>499</v>
      </c>
      <c r="AB2030">
        <v>934</v>
      </c>
      <c r="AC2030">
        <v>74</v>
      </c>
      <c r="AD2030">
        <v>51</v>
      </c>
      <c r="AE2030">
        <v>35</v>
      </c>
      <c r="AF2030">
        <v>41</v>
      </c>
      <c r="AG2030">
        <v>654</v>
      </c>
      <c r="AH2030">
        <v>589</v>
      </c>
      <c r="AI2030">
        <v>3.65</v>
      </c>
      <c r="AJ2030">
        <v>23</v>
      </c>
      <c r="AK2030">
        <v>13</v>
      </c>
      <c r="AL2030">
        <v>38</v>
      </c>
      <c r="AM2030">
        <v>4359</v>
      </c>
      <c r="AN2030">
        <v>1423</v>
      </c>
      <c r="AO2030">
        <v>107</v>
      </c>
      <c r="AP2030">
        <v>452</v>
      </c>
      <c r="AQ2030">
        <v>844</v>
      </c>
      <c r="AR2030">
        <v>118</v>
      </c>
      <c r="AS2030">
        <v>126</v>
      </c>
      <c r="AT2030">
        <v>0.98099999999999998</v>
      </c>
      <c r="AU2030" t="s">
        <v>487</v>
      </c>
      <c r="AV2030" t="s">
        <v>498</v>
      </c>
      <c r="AW2030">
        <v>1285542</v>
      </c>
      <c r="AX2030">
        <v>101</v>
      </c>
      <c r="AY2030">
        <v>102</v>
      </c>
      <c r="AZ2030" t="s">
        <v>64</v>
      </c>
      <c r="BA2030" t="s">
        <v>64</v>
      </c>
      <c r="BB2030" t="s">
        <v>64</v>
      </c>
    </row>
    <row r="2031" spans="1:54" x14ac:dyDescent="0.25">
      <c r="A2031">
        <v>1989</v>
      </c>
      <c r="B2031" t="s">
        <v>410</v>
      </c>
      <c r="C2031" t="s">
        <v>419</v>
      </c>
      <c r="D2031" t="s">
        <v>419</v>
      </c>
      <c r="E2031" t="str">
        <f>VLOOKUP(D2031,TeamsFranchises!$A$2:$B$121,2,FALSE)</f>
        <v>Detroit Tigers</v>
      </c>
      <c r="F2031" t="s">
        <v>37</v>
      </c>
      <c r="G2031">
        <v>7</v>
      </c>
      <c r="H2031">
        <v>162</v>
      </c>
      <c r="I2031">
        <v>81</v>
      </c>
      <c r="J2031">
        <v>59</v>
      </c>
      <c r="K2031">
        <v>103</v>
      </c>
      <c r="L2031" t="s">
        <v>51</v>
      </c>
      <c r="N2031">
        <f t="shared" si="124"/>
        <v>0</v>
      </c>
      <c r="O2031" t="s">
        <v>51</v>
      </c>
      <c r="P2031">
        <f t="shared" si="125"/>
        <v>0</v>
      </c>
      <c r="Q2031" t="s">
        <v>51</v>
      </c>
      <c r="R2031">
        <f t="shared" si="126"/>
        <v>1</v>
      </c>
      <c r="S2031">
        <f t="shared" si="127"/>
        <v>0</v>
      </c>
      <c r="T2031" t="str">
        <f>IF('Teams-Start'!A2031&gt;=1903,"Y","N")</f>
        <v>Y</v>
      </c>
      <c r="U2031">
        <v>617</v>
      </c>
      <c r="V2031">
        <v>5432</v>
      </c>
      <c r="W2031">
        <v>1315</v>
      </c>
      <c r="X2031">
        <v>198</v>
      </c>
      <c r="Y2031">
        <v>24</v>
      </c>
      <c r="Z2031">
        <v>116</v>
      </c>
      <c r="AA2031">
        <v>585</v>
      </c>
      <c r="AB2031">
        <v>899</v>
      </c>
      <c r="AC2031">
        <v>103</v>
      </c>
      <c r="AD2031">
        <v>50</v>
      </c>
      <c r="AE2031">
        <v>37</v>
      </c>
      <c r="AF2031">
        <v>43</v>
      </c>
      <c r="AG2031">
        <v>816</v>
      </c>
      <c r="AH2031">
        <v>719</v>
      </c>
      <c r="AI2031">
        <v>4.53</v>
      </c>
      <c r="AJ2031">
        <v>24</v>
      </c>
      <c r="AK2031">
        <v>4</v>
      </c>
      <c r="AL2031">
        <v>26</v>
      </c>
      <c r="AM2031">
        <v>4282</v>
      </c>
      <c r="AN2031">
        <v>1514</v>
      </c>
      <c r="AO2031">
        <v>150</v>
      </c>
      <c r="AP2031">
        <v>652</v>
      </c>
      <c r="AQ2031">
        <v>831</v>
      </c>
      <c r="AR2031">
        <v>130</v>
      </c>
      <c r="AS2031">
        <v>153</v>
      </c>
      <c r="AT2031">
        <v>0.97899999999999998</v>
      </c>
      <c r="AU2031" t="s">
        <v>420</v>
      </c>
      <c r="AV2031" t="s">
        <v>518</v>
      </c>
      <c r="AW2031">
        <v>1543656</v>
      </c>
      <c r="AX2031">
        <v>98</v>
      </c>
      <c r="AY2031">
        <v>99</v>
      </c>
      <c r="AZ2031" t="s">
        <v>419</v>
      </c>
      <c r="BA2031" t="s">
        <v>419</v>
      </c>
      <c r="BB2031" t="s">
        <v>419</v>
      </c>
    </row>
    <row r="2032" spans="1:54" x14ac:dyDescent="0.25">
      <c r="A2032">
        <v>1989</v>
      </c>
      <c r="B2032" t="s">
        <v>157</v>
      </c>
      <c r="C2032" t="s">
        <v>528</v>
      </c>
      <c r="D2032" t="s">
        <v>528</v>
      </c>
      <c r="E2032" t="str">
        <f>VLOOKUP(D2032,TeamsFranchises!$A$2:$B$121,2,FALSE)</f>
        <v>Houston Astros</v>
      </c>
      <c r="F2032" t="s">
        <v>8</v>
      </c>
      <c r="G2032">
        <v>3</v>
      </c>
      <c r="H2032">
        <v>162</v>
      </c>
      <c r="I2032">
        <v>82</v>
      </c>
      <c r="J2032">
        <v>86</v>
      </c>
      <c r="K2032">
        <v>76</v>
      </c>
      <c r="L2032" t="s">
        <v>51</v>
      </c>
      <c r="N2032">
        <f t="shared" si="124"/>
        <v>0</v>
      </c>
      <c r="O2032" t="s">
        <v>51</v>
      </c>
      <c r="P2032">
        <f t="shared" si="125"/>
        <v>0</v>
      </c>
      <c r="Q2032" t="s">
        <v>51</v>
      </c>
      <c r="R2032">
        <f t="shared" si="126"/>
        <v>1</v>
      </c>
      <c r="S2032">
        <f t="shared" si="127"/>
        <v>0</v>
      </c>
      <c r="T2032" t="str">
        <f>IF('Teams-Start'!A2032&gt;=1903,"Y","N")</f>
        <v>Y</v>
      </c>
      <c r="U2032">
        <v>647</v>
      </c>
      <c r="V2032">
        <v>5516</v>
      </c>
      <c r="W2032">
        <v>1316</v>
      </c>
      <c r="X2032">
        <v>239</v>
      </c>
      <c r="Y2032">
        <v>28</v>
      </c>
      <c r="Z2032">
        <v>97</v>
      </c>
      <c r="AA2032">
        <v>530</v>
      </c>
      <c r="AB2032">
        <v>860</v>
      </c>
      <c r="AC2032">
        <v>144</v>
      </c>
      <c r="AD2032">
        <v>62</v>
      </c>
      <c r="AE2032">
        <v>27</v>
      </c>
      <c r="AF2032">
        <v>44</v>
      </c>
      <c r="AG2032">
        <v>669</v>
      </c>
      <c r="AH2032">
        <v>599</v>
      </c>
      <c r="AI2032">
        <v>3.64</v>
      </c>
      <c r="AJ2032">
        <v>19</v>
      </c>
      <c r="AK2032">
        <v>12</v>
      </c>
      <c r="AL2032">
        <v>38</v>
      </c>
      <c r="AM2032">
        <v>4438</v>
      </c>
      <c r="AN2032">
        <v>1379</v>
      </c>
      <c r="AO2032">
        <v>105</v>
      </c>
      <c r="AP2032">
        <v>551</v>
      </c>
      <c r="AQ2032">
        <v>965</v>
      </c>
      <c r="AR2032">
        <v>142</v>
      </c>
      <c r="AS2032">
        <v>121</v>
      </c>
      <c r="AT2032">
        <v>0.97699999999999998</v>
      </c>
      <c r="AU2032" t="s">
        <v>539</v>
      </c>
      <c r="AV2032" t="s">
        <v>540</v>
      </c>
      <c r="AW2032">
        <v>1834908</v>
      </c>
      <c r="AX2032">
        <v>97</v>
      </c>
      <c r="AY2032">
        <v>97</v>
      </c>
      <c r="AZ2032" t="s">
        <v>528</v>
      </c>
      <c r="BA2032" t="s">
        <v>528</v>
      </c>
      <c r="BB2032" t="s">
        <v>528</v>
      </c>
    </row>
    <row r="2033" spans="1:54" x14ac:dyDescent="0.25">
      <c r="A2033">
        <v>1989</v>
      </c>
      <c r="B2033" t="s">
        <v>410</v>
      </c>
      <c r="C2033" t="s">
        <v>509</v>
      </c>
      <c r="D2033" t="s">
        <v>548</v>
      </c>
      <c r="E2033" t="str">
        <f>VLOOKUP(D2033,TeamsFranchises!$A$2:$B$121,2,FALSE)</f>
        <v>Kansas City Royals</v>
      </c>
      <c r="F2033" t="s">
        <v>8</v>
      </c>
      <c r="G2033">
        <v>2</v>
      </c>
      <c r="H2033">
        <v>162</v>
      </c>
      <c r="I2033">
        <v>81</v>
      </c>
      <c r="J2033">
        <v>92</v>
      </c>
      <c r="K2033">
        <v>70</v>
      </c>
      <c r="L2033" t="s">
        <v>51</v>
      </c>
      <c r="N2033">
        <f t="shared" si="124"/>
        <v>0</v>
      </c>
      <c r="O2033" t="s">
        <v>51</v>
      </c>
      <c r="P2033">
        <f t="shared" si="125"/>
        <v>0</v>
      </c>
      <c r="Q2033" t="s">
        <v>51</v>
      </c>
      <c r="R2033">
        <f t="shared" si="126"/>
        <v>1</v>
      </c>
      <c r="S2033">
        <f t="shared" si="127"/>
        <v>0</v>
      </c>
      <c r="T2033" t="str">
        <f>IF('Teams-Start'!A2033&gt;=1903,"Y","N")</f>
        <v>Y</v>
      </c>
      <c r="U2033">
        <v>690</v>
      </c>
      <c r="V2033">
        <v>5475</v>
      </c>
      <c r="W2033">
        <v>1428</v>
      </c>
      <c r="X2033">
        <v>227</v>
      </c>
      <c r="Y2033">
        <v>41</v>
      </c>
      <c r="Z2033">
        <v>101</v>
      </c>
      <c r="AA2033">
        <v>554</v>
      </c>
      <c r="AB2033">
        <v>897</v>
      </c>
      <c r="AC2033">
        <v>154</v>
      </c>
      <c r="AD2033">
        <v>51</v>
      </c>
      <c r="AE2033">
        <v>29</v>
      </c>
      <c r="AF2033">
        <v>50</v>
      </c>
      <c r="AG2033">
        <v>635</v>
      </c>
      <c r="AH2033">
        <v>572</v>
      </c>
      <c r="AI2033">
        <v>3.55</v>
      </c>
      <c r="AJ2033">
        <v>27</v>
      </c>
      <c r="AK2033">
        <v>13</v>
      </c>
      <c r="AL2033">
        <v>38</v>
      </c>
      <c r="AM2033">
        <v>4355</v>
      </c>
      <c r="AN2033">
        <v>1415</v>
      </c>
      <c r="AO2033">
        <v>86</v>
      </c>
      <c r="AP2033">
        <v>455</v>
      </c>
      <c r="AQ2033">
        <v>978</v>
      </c>
      <c r="AR2033">
        <v>114</v>
      </c>
      <c r="AS2033">
        <v>139</v>
      </c>
      <c r="AT2033">
        <v>0.98199999999999998</v>
      </c>
      <c r="AU2033" t="s">
        <v>549</v>
      </c>
      <c r="AV2033" t="s">
        <v>570</v>
      </c>
      <c r="AW2033">
        <v>2477700</v>
      </c>
      <c r="AX2033">
        <v>100</v>
      </c>
      <c r="AY2033">
        <v>100</v>
      </c>
      <c r="AZ2033" t="s">
        <v>548</v>
      </c>
      <c r="BA2033" t="s">
        <v>509</v>
      </c>
      <c r="BB2033" t="s">
        <v>509</v>
      </c>
    </row>
    <row r="2034" spans="1:54" x14ac:dyDescent="0.25">
      <c r="A2034">
        <v>1989</v>
      </c>
      <c r="B2034" t="s">
        <v>157</v>
      </c>
      <c r="C2034" t="s">
        <v>511</v>
      </c>
      <c r="D2034" t="s">
        <v>260</v>
      </c>
      <c r="E2034" t="str">
        <f>VLOOKUP(D2034,TeamsFranchises!$A$2:$B$121,2,FALSE)</f>
        <v>Los Angeles Dodgers</v>
      </c>
      <c r="F2034" t="s">
        <v>8</v>
      </c>
      <c r="G2034">
        <v>4</v>
      </c>
      <c r="H2034">
        <v>160</v>
      </c>
      <c r="I2034">
        <v>81</v>
      </c>
      <c r="J2034">
        <v>77</v>
      </c>
      <c r="K2034">
        <v>83</v>
      </c>
      <c r="L2034" t="s">
        <v>51</v>
      </c>
      <c r="N2034">
        <f t="shared" si="124"/>
        <v>0</v>
      </c>
      <c r="O2034" t="s">
        <v>51</v>
      </c>
      <c r="P2034">
        <f t="shared" si="125"/>
        <v>0</v>
      </c>
      <c r="Q2034" t="s">
        <v>51</v>
      </c>
      <c r="R2034">
        <f t="shared" si="126"/>
        <v>1</v>
      </c>
      <c r="S2034">
        <f t="shared" si="127"/>
        <v>0</v>
      </c>
      <c r="T2034" t="str">
        <f>IF('Teams-Start'!A2034&gt;=1903,"Y","N")</f>
        <v>Y</v>
      </c>
      <c r="U2034">
        <v>554</v>
      </c>
      <c r="V2034">
        <v>5465</v>
      </c>
      <c r="W2034">
        <v>1313</v>
      </c>
      <c r="X2034">
        <v>241</v>
      </c>
      <c r="Y2034">
        <v>17</v>
      </c>
      <c r="Z2034">
        <v>89</v>
      </c>
      <c r="AA2034">
        <v>507</v>
      </c>
      <c r="AB2034">
        <v>885</v>
      </c>
      <c r="AC2034">
        <v>81</v>
      </c>
      <c r="AD2034">
        <v>54</v>
      </c>
      <c r="AE2034">
        <v>27</v>
      </c>
      <c r="AF2034">
        <v>41</v>
      </c>
      <c r="AG2034">
        <v>536</v>
      </c>
      <c r="AH2034">
        <v>479</v>
      </c>
      <c r="AI2034">
        <v>2.95</v>
      </c>
      <c r="AJ2034">
        <v>25</v>
      </c>
      <c r="AK2034">
        <v>19</v>
      </c>
      <c r="AL2034">
        <v>36</v>
      </c>
      <c r="AM2034">
        <v>4390</v>
      </c>
      <c r="AN2034">
        <v>1278</v>
      </c>
      <c r="AO2034">
        <v>95</v>
      </c>
      <c r="AP2034">
        <v>504</v>
      </c>
      <c r="AQ2034">
        <v>1052</v>
      </c>
      <c r="AR2034">
        <v>118</v>
      </c>
      <c r="AS2034">
        <v>153</v>
      </c>
      <c r="AT2034">
        <v>0.98099999999999998</v>
      </c>
      <c r="AU2034" t="s">
        <v>512</v>
      </c>
      <c r="AV2034" t="s">
        <v>531</v>
      </c>
      <c r="AW2034">
        <v>2944653</v>
      </c>
      <c r="AX2034">
        <v>99</v>
      </c>
      <c r="AY2034">
        <v>98</v>
      </c>
      <c r="AZ2034" t="s">
        <v>260</v>
      </c>
      <c r="BA2034" t="s">
        <v>511</v>
      </c>
      <c r="BB2034" t="s">
        <v>511</v>
      </c>
    </row>
    <row r="2035" spans="1:54" x14ac:dyDescent="0.25">
      <c r="A2035">
        <v>1989</v>
      </c>
      <c r="B2035" t="s">
        <v>410</v>
      </c>
      <c r="C2035" t="s">
        <v>426</v>
      </c>
      <c r="D2035" t="s">
        <v>426</v>
      </c>
      <c r="E2035" t="str">
        <f>VLOOKUP(D2035,TeamsFranchises!$A$2:$B$121,2,FALSE)</f>
        <v>Minnesota Twins</v>
      </c>
      <c r="F2035" t="s">
        <v>8</v>
      </c>
      <c r="G2035">
        <v>5</v>
      </c>
      <c r="H2035">
        <v>162</v>
      </c>
      <c r="I2035">
        <v>81</v>
      </c>
      <c r="J2035">
        <v>80</v>
      </c>
      <c r="K2035">
        <v>82</v>
      </c>
      <c r="L2035" t="s">
        <v>51</v>
      </c>
      <c r="N2035">
        <f t="shared" si="124"/>
        <v>0</v>
      </c>
      <c r="O2035" t="s">
        <v>51</v>
      </c>
      <c r="P2035">
        <f t="shared" si="125"/>
        <v>0</v>
      </c>
      <c r="Q2035" t="s">
        <v>51</v>
      </c>
      <c r="R2035">
        <f t="shared" si="126"/>
        <v>1</v>
      </c>
      <c r="S2035">
        <f t="shared" si="127"/>
        <v>0</v>
      </c>
      <c r="T2035" t="str">
        <f>IF('Teams-Start'!A2035&gt;=1903,"Y","N")</f>
        <v>Y</v>
      </c>
      <c r="U2035">
        <v>740</v>
      </c>
      <c r="V2035">
        <v>5581</v>
      </c>
      <c r="W2035">
        <v>1542</v>
      </c>
      <c r="X2035">
        <v>278</v>
      </c>
      <c r="Y2035">
        <v>35</v>
      </c>
      <c r="Z2035">
        <v>117</v>
      </c>
      <c r="AA2035">
        <v>478</v>
      </c>
      <c r="AB2035">
        <v>743</v>
      </c>
      <c r="AC2035">
        <v>111</v>
      </c>
      <c r="AD2035">
        <v>53</v>
      </c>
      <c r="AE2035">
        <v>39</v>
      </c>
      <c r="AF2035">
        <v>58</v>
      </c>
      <c r="AG2035">
        <v>738</v>
      </c>
      <c r="AH2035">
        <v>680</v>
      </c>
      <c r="AI2035">
        <v>4.28</v>
      </c>
      <c r="AJ2035">
        <v>19</v>
      </c>
      <c r="AK2035">
        <v>8</v>
      </c>
      <c r="AL2035">
        <v>38</v>
      </c>
      <c r="AM2035">
        <v>4288</v>
      </c>
      <c r="AN2035">
        <v>1495</v>
      </c>
      <c r="AO2035">
        <v>139</v>
      </c>
      <c r="AP2035">
        <v>500</v>
      </c>
      <c r="AQ2035">
        <v>851</v>
      </c>
      <c r="AR2035">
        <v>107</v>
      </c>
      <c r="AS2035">
        <v>141</v>
      </c>
      <c r="AT2035">
        <v>0.98199999999999998</v>
      </c>
      <c r="AU2035" t="s">
        <v>523</v>
      </c>
      <c r="AV2035" t="s">
        <v>579</v>
      </c>
      <c r="AW2035">
        <v>2277438</v>
      </c>
      <c r="AX2035">
        <v>107</v>
      </c>
      <c r="AY2035">
        <v>107</v>
      </c>
      <c r="AZ2035" t="s">
        <v>426</v>
      </c>
      <c r="BA2035" t="s">
        <v>426</v>
      </c>
      <c r="BB2035" t="s">
        <v>426</v>
      </c>
    </row>
    <row r="2036" spans="1:54" x14ac:dyDescent="0.25">
      <c r="A2036">
        <v>1989</v>
      </c>
      <c r="B2036" t="s">
        <v>410</v>
      </c>
      <c r="C2036" t="s">
        <v>563</v>
      </c>
      <c r="D2036" t="s">
        <v>282</v>
      </c>
      <c r="E2036" t="str">
        <f>VLOOKUP(D2036,TeamsFranchises!$A$2:$B$121,2,FALSE)</f>
        <v>Milwaukee Brewers</v>
      </c>
      <c r="F2036" t="s">
        <v>37</v>
      </c>
      <c r="G2036">
        <v>4</v>
      </c>
      <c r="H2036">
        <v>162</v>
      </c>
      <c r="I2036">
        <v>81</v>
      </c>
      <c r="J2036">
        <v>81</v>
      </c>
      <c r="K2036">
        <v>81</v>
      </c>
      <c r="L2036" t="s">
        <v>51</v>
      </c>
      <c r="N2036">
        <f t="shared" si="124"/>
        <v>0</v>
      </c>
      <c r="O2036" t="s">
        <v>51</v>
      </c>
      <c r="P2036">
        <f t="shared" si="125"/>
        <v>0</v>
      </c>
      <c r="Q2036" t="s">
        <v>51</v>
      </c>
      <c r="R2036">
        <f t="shared" si="126"/>
        <v>1</v>
      </c>
      <c r="S2036">
        <f t="shared" si="127"/>
        <v>0</v>
      </c>
      <c r="T2036" t="str">
        <f>IF('Teams-Start'!A2036&gt;=1903,"Y","N")</f>
        <v>Y</v>
      </c>
      <c r="U2036">
        <v>707</v>
      </c>
      <c r="V2036">
        <v>5473</v>
      </c>
      <c r="W2036">
        <v>1415</v>
      </c>
      <c r="X2036">
        <v>235</v>
      </c>
      <c r="Y2036">
        <v>32</v>
      </c>
      <c r="Z2036">
        <v>126</v>
      </c>
      <c r="AA2036">
        <v>455</v>
      </c>
      <c r="AB2036">
        <v>791</v>
      </c>
      <c r="AC2036">
        <v>165</v>
      </c>
      <c r="AD2036">
        <v>62</v>
      </c>
      <c r="AE2036">
        <v>50</v>
      </c>
      <c r="AF2036">
        <v>54</v>
      </c>
      <c r="AG2036">
        <v>679</v>
      </c>
      <c r="AH2036">
        <v>604</v>
      </c>
      <c r="AI2036">
        <v>3.8</v>
      </c>
      <c r="AJ2036">
        <v>16</v>
      </c>
      <c r="AK2036">
        <v>8</v>
      </c>
      <c r="AL2036">
        <v>45</v>
      </c>
      <c r="AM2036">
        <v>4297</v>
      </c>
      <c r="AN2036">
        <v>1463</v>
      </c>
      <c r="AO2036">
        <v>129</v>
      </c>
      <c r="AP2036">
        <v>457</v>
      </c>
      <c r="AQ2036">
        <v>812</v>
      </c>
      <c r="AR2036">
        <v>155</v>
      </c>
      <c r="AS2036">
        <v>164</v>
      </c>
      <c r="AT2036">
        <v>0.97499999999999998</v>
      </c>
      <c r="AU2036" t="s">
        <v>281</v>
      </c>
      <c r="AV2036" t="s">
        <v>501</v>
      </c>
      <c r="AW2036">
        <v>1970735</v>
      </c>
      <c r="AX2036">
        <v>99</v>
      </c>
      <c r="AY2036">
        <v>99</v>
      </c>
      <c r="AZ2036" t="s">
        <v>282</v>
      </c>
      <c r="BA2036" t="s">
        <v>282</v>
      </c>
      <c r="BB2036" t="s">
        <v>282</v>
      </c>
    </row>
    <row r="2037" spans="1:54" x14ac:dyDescent="0.25">
      <c r="A2037">
        <v>1989</v>
      </c>
      <c r="B2037" t="s">
        <v>157</v>
      </c>
      <c r="C2037" t="s">
        <v>551</v>
      </c>
      <c r="D2037" t="s">
        <v>398</v>
      </c>
      <c r="E2037" t="str">
        <f>VLOOKUP(D2037,TeamsFranchises!$A$2:$B$121,2,FALSE)</f>
        <v>Washington Nationals</v>
      </c>
      <c r="F2037" t="s">
        <v>37</v>
      </c>
      <c r="G2037">
        <v>4</v>
      </c>
      <c r="H2037">
        <v>162</v>
      </c>
      <c r="I2037">
        <v>81</v>
      </c>
      <c r="J2037">
        <v>81</v>
      </c>
      <c r="K2037">
        <v>81</v>
      </c>
      <c r="L2037" t="s">
        <v>51</v>
      </c>
      <c r="N2037">
        <f t="shared" si="124"/>
        <v>0</v>
      </c>
      <c r="O2037" t="s">
        <v>51</v>
      </c>
      <c r="P2037">
        <f t="shared" si="125"/>
        <v>0</v>
      </c>
      <c r="Q2037" t="s">
        <v>51</v>
      </c>
      <c r="R2037">
        <f t="shared" si="126"/>
        <v>1</v>
      </c>
      <c r="S2037">
        <f t="shared" si="127"/>
        <v>0</v>
      </c>
      <c r="T2037" t="str">
        <f>IF('Teams-Start'!A2037&gt;=1903,"Y","N")</f>
        <v>Y</v>
      </c>
      <c r="U2037">
        <v>632</v>
      </c>
      <c r="V2037">
        <v>5482</v>
      </c>
      <c r="W2037">
        <v>1353</v>
      </c>
      <c r="X2037">
        <v>267</v>
      </c>
      <c r="Y2037">
        <v>30</v>
      </c>
      <c r="Z2037">
        <v>100</v>
      </c>
      <c r="AA2037">
        <v>572</v>
      </c>
      <c r="AB2037">
        <v>958</v>
      </c>
      <c r="AC2037">
        <v>160</v>
      </c>
      <c r="AD2037">
        <v>70</v>
      </c>
      <c r="AE2037">
        <v>35</v>
      </c>
      <c r="AF2037">
        <v>46</v>
      </c>
      <c r="AG2037">
        <v>630</v>
      </c>
      <c r="AH2037">
        <v>567</v>
      </c>
      <c r="AI2037">
        <v>3.48</v>
      </c>
      <c r="AJ2037">
        <v>20</v>
      </c>
      <c r="AK2037">
        <v>13</v>
      </c>
      <c r="AL2037">
        <v>35</v>
      </c>
      <c r="AM2037">
        <v>4405</v>
      </c>
      <c r="AN2037">
        <v>1344</v>
      </c>
      <c r="AO2037">
        <v>120</v>
      </c>
      <c r="AP2037">
        <v>519</v>
      </c>
      <c r="AQ2037">
        <v>1059</v>
      </c>
      <c r="AR2037">
        <v>136</v>
      </c>
      <c r="AS2037">
        <v>126</v>
      </c>
      <c r="AT2037">
        <v>0.97899999999999998</v>
      </c>
      <c r="AU2037" t="s">
        <v>552</v>
      </c>
      <c r="AV2037" t="s">
        <v>572</v>
      </c>
      <c r="AW2037">
        <v>1783533</v>
      </c>
      <c r="AX2037">
        <v>102</v>
      </c>
      <c r="AY2037">
        <v>101</v>
      </c>
      <c r="AZ2037" t="s">
        <v>551</v>
      </c>
      <c r="BA2037" t="s">
        <v>551</v>
      </c>
      <c r="BB2037" t="s">
        <v>551</v>
      </c>
    </row>
    <row r="2038" spans="1:54" x14ac:dyDescent="0.25">
      <c r="A2038">
        <v>1989</v>
      </c>
      <c r="B2038" t="s">
        <v>410</v>
      </c>
      <c r="C2038" t="s">
        <v>436</v>
      </c>
      <c r="D2038" t="s">
        <v>412</v>
      </c>
      <c r="E2038" t="str">
        <f>VLOOKUP(D2038,TeamsFranchises!$A$2:$B$121,2,FALSE)</f>
        <v>New York Yankees</v>
      </c>
      <c r="F2038" t="s">
        <v>37</v>
      </c>
      <c r="G2038">
        <v>5</v>
      </c>
      <c r="H2038">
        <v>161</v>
      </c>
      <c r="I2038">
        <v>81</v>
      </c>
      <c r="J2038">
        <v>74</v>
      </c>
      <c r="K2038">
        <v>87</v>
      </c>
      <c r="L2038" t="s">
        <v>51</v>
      </c>
      <c r="N2038">
        <f t="shared" si="124"/>
        <v>0</v>
      </c>
      <c r="O2038" t="s">
        <v>51</v>
      </c>
      <c r="P2038">
        <f t="shared" si="125"/>
        <v>0</v>
      </c>
      <c r="Q2038" t="s">
        <v>51</v>
      </c>
      <c r="R2038">
        <f t="shared" si="126"/>
        <v>1</v>
      </c>
      <c r="S2038">
        <f t="shared" si="127"/>
        <v>0</v>
      </c>
      <c r="T2038" t="str">
        <f>IF('Teams-Start'!A2038&gt;=1903,"Y","N")</f>
        <v>Y</v>
      </c>
      <c r="U2038">
        <v>698</v>
      </c>
      <c r="V2038">
        <v>5458</v>
      </c>
      <c r="W2038">
        <v>1470</v>
      </c>
      <c r="X2038">
        <v>229</v>
      </c>
      <c r="Y2038">
        <v>23</v>
      </c>
      <c r="Z2038">
        <v>130</v>
      </c>
      <c r="AA2038">
        <v>502</v>
      </c>
      <c r="AB2038">
        <v>831</v>
      </c>
      <c r="AC2038">
        <v>137</v>
      </c>
      <c r="AD2038">
        <v>60</v>
      </c>
      <c r="AE2038">
        <v>27</v>
      </c>
      <c r="AF2038">
        <v>49</v>
      </c>
      <c r="AG2038">
        <v>792</v>
      </c>
      <c r="AH2038">
        <v>708</v>
      </c>
      <c r="AI2038">
        <v>4.5</v>
      </c>
      <c r="AJ2038">
        <v>15</v>
      </c>
      <c r="AK2038">
        <v>9</v>
      </c>
      <c r="AL2038">
        <v>44</v>
      </c>
      <c r="AM2038">
        <v>4244</v>
      </c>
      <c r="AN2038">
        <v>1550</v>
      </c>
      <c r="AO2038">
        <v>150</v>
      </c>
      <c r="AP2038">
        <v>521</v>
      </c>
      <c r="AQ2038">
        <v>787</v>
      </c>
      <c r="AR2038">
        <v>122</v>
      </c>
      <c r="AS2038">
        <v>183</v>
      </c>
      <c r="AT2038">
        <v>0.98</v>
      </c>
      <c r="AU2038" t="s">
        <v>459</v>
      </c>
      <c r="AV2038" t="s">
        <v>571</v>
      </c>
      <c r="AW2038">
        <v>2170485</v>
      </c>
      <c r="AX2038">
        <v>99</v>
      </c>
      <c r="AY2038">
        <v>99</v>
      </c>
      <c r="AZ2038" t="s">
        <v>412</v>
      </c>
      <c r="BA2038" t="s">
        <v>436</v>
      </c>
      <c r="BB2038" t="s">
        <v>436</v>
      </c>
    </row>
    <row r="2039" spans="1:54" x14ac:dyDescent="0.25">
      <c r="A2039">
        <v>1989</v>
      </c>
      <c r="B2039" t="s">
        <v>157</v>
      </c>
      <c r="C2039" t="s">
        <v>532</v>
      </c>
      <c r="D2039" t="s">
        <v>533</v>
      </c>
      <c r="E2039" t="str">
        <f>VLOOKUP(D2039,TeamsFranchises!$A$2:$B$121,2,FALSE)</f>
        <v>New York Mets</v>
      </c>
      <c r="F2039" t="s">
        <v>37</v>
      </c>
      <c r="G2039">
        <v>2</v>
      </c>
      <c r="H2039">
        <v>162</v>
      </c>
      <c r="I2039">
        <v>81</v>
      </c>
      <c r="J2039">
        <v>87</v>
      </c>
      <c r="K2039">
        <v>75</v>
      </c>
      <c r="L2039" t="s">
        <v>51</v>
      </c>
      <c r="N2039">
        <f t="shared" si="124"/>
        <v>0</v>
      </c>
      <c r="O2039" t="s">
        <v>51</v>
      </c>
      <c r="P2039">
        <f t="shared" si="125"/>
        <v>0</v>
      </c>
      <c r="Q2039" t="s">
        <v>51</v>
      </c>
      <c r="R2039">
        <f t="shared" si="126"/>
        <v>1</v>
      </c>
      <c r="S2039">
        <f t="shared" si="127"/>
        <v>0</v>
      </c>
      <c r="T2039" t="str">
        <f>IF('Teams-Start'!A2039&gt;=1903,"Y","N")</f>
        <v>Y</v>
      </c>
      <c r="U2039">
        <v>683</v>
      </c>
      <c r="V2039">
        <v>5489</v>
      </c>
      <c r="W2039">
        <v>1351</v>
      </c>
      <c r="X2039">
        <v>280</v>
      </c>
      <c r="Y2039">
        <v>21</v>
      </c>
      <c r="Z2039">
        <v>147</v>
      </c>
      <c r="AA2039">
        <v>504</v>
      </c>
      <c r="AB2039">
        <v>934</v>
      </c>
      <c r="AC2039">
        <v>158</v>
      </c>
      <c r="AD2039">
        <v>53</v>
      </c>
      <c r="AE2039">
        <v>33</v>
      </c>
      <c r="AF2039">
        <v>48</v>
      </c>
      <c r="AG2039">
        <v>595</v>
      </c>
      <c r="AH2039">
        <v>532</v>
      </c>
      <c r="AI2039">
        <v>3.29</v>
      </c>
      <c r="AJ2039">
        <v>24</v>
      </c>
      <c r="AK2039">
        <v>12</v>
      </c>
      <c r="AL2039">
        <v>38</v>
      </c>
      <c r="AM2039">
        <v>4363</v>
      </c>
      <c r="AN2039">
        <v>1260</v>
      </c>
      <c r="AO2039">
        <v>115</v>
      </c>
      <c r="AP2039">
        <v>532</v>
      </c>
      <c r="AQ2039">
        <v>1108</v>
      </c>
      <c r="AR2039">
        <v>144</v>
      </c>
      <c r="AS2039">
        <v>110</v>
      </c>
      <c r="AT2039">
        <v>0.97599999999999998</v>
      </c>
      <c r="AU2039" t="s">
        <v>534</v>
      </c>
      <c r="AV2039" t="s">
        <v>536</v>
      </c>
      <c r="AW2039">
        <v>2918710</v>
      </c>
      <c r="AX2039">
        <v>95</v>
      </c>
      <c r="AY2039">
        <v>93</v>
      </c>
      <c r="AZ2039" t="s">
        <v>533</v>
      </c>
      <c r="BA2039" t="s">
        <v>532</v>
      </c>
      <c r="BB2039" t="s">
        <v>532</v>
      </c>
    </row>
    <row r="2040" spans="1:54" x14ac:dyDescent="0.25">
      <c r="A2040">
        <v>1989</v>
      </c>
      <c r="B2040" t="s">
        <v>410</v>
      </c>
      <c r="C2040" t="s">
        <v>423</v>
      </c>
      <c r="D2040" t="s">
        <v>423</v>
      </c>
      <c r="E2040" t="str">
        <f>VLOOKUP(D2040,TeamsFranchises!$A$2:$B$121,2,FALSE)</f>
        <v>Oakland Athletics</v>
      </c>
      <c r="F2040" t="s">
        <v>8</v>
      </c>
      <c r="G2040">
        <v>1</v>
      </c>
      <c r="H2040">
        <v>162</v>
      </c>
      <c r="I2040">
        <v>81</v>
      </c>
      <c r="J2040">
        <v>99</v>
      </c>
      <c r="K2040">
        <v>63</v>
      </c>
      <c r="L2040" t="s">
        <v>76</v>
      </c>
      <c r="N2040">
        <f t="shared" si="124"/>
        <v>0</v>
      </c>
      <c r="O2040" t="s">
        <v>76</v>
      </c>
      <c r="P2040">
        <f t="shared" si="125"/>
        <v>1</v>
      </c>
      <c r="Q2040" t="s">
        <v>76</v>
      </c>
      <c r="R2040">
        <f t="shared" si="126"/>
        <v>0</v>
      </c>
      <c r="S2040">
        <f t="shared" si="127"/>
        <v>1</v>
      </c>
      <c r="T2040" t="str">
        <f>IF('Teams-Start'!A2040&gt;=1903,"Y","N")</f>
        <v>Y</v>
      </c>
      <c r="U2040">
        <v>712</v>
      </c>
      <c r="V2040">
        <v>5416</v>
      </c>
      <c r="W2040">
        <v>1414</v>
      </c>
      <c r="X2040">
        <v>220</v>
      </c>
      <c r="Y2040">
        <v>25</v>
      </c>
      <c r="Z2040">
        <v>127</v>
      </c>
      <c r="AA2040">
        <v>562</v>
      </c>
      <c r="AB2040">
        <v>855</v>
      </c>
      <c r="AC2040">
        <v>157</v>
      </c>
      <c r="AD2040">
        <v>55</v>
      </c>
      <c r="AE2040">
        <v>34</v>
      </c>
      <c r="AF2040">
        <v>62</v>
      </c>
      <c r="AG2040">
        <v>576</v>
      </c>
      <c r="AH2040">
        <v>497</v>
      </c>
      <c r="AI2040">
        <v>3.09</v>
      </c>
      <c r="AJ2040">
        <v>17</v>
      </c>
      <c r="AK2040">
        <v>20</v>
      </c>
      <c r="AL2040">
        <v>57</v>
      </c>
      <c r="AM2040">
        <v>4345</v>
      </c>
      <c r="AN2040">
        <v>1287</v>
      </c>
      <c r="AO2040">
        <v>103</v>
      </c>
      <c r="AP2040">
        <v>510</v>
      </c>
      <c r="AQ2040">
        <v>930</v>
      </c>
      <c r="AR2040">
        <v>129</v>
      </c>
      <c r="AS2040">
        <v>159</v>
      </c>
      <c r="AT2040">
        <v>0.97899999999999998</v>
      </c>
      <c r="AU2040" t="s">
        <v>546</v>
      </c>
      <c r="AV2040" t="s">
        <v>547</v>
      </c>
      <c r="AW2040">
        <v>2667225</v>
      </c>
      <c r="AX2040">
        <v>97</v>
      </c>
      <c r="AY2040">
        <v>95</v>
      </c>
      <c r="AZ2040" t="s">
        <v>423</v>
      </c>
      <c r="BA2040" t="s">
        <v>423</v>
      </c>
      <c r="BB2040" t="s">
        <v>423</v>
      </c>
    </row>
    <row r="2041" spans="1:54" x14ac:dyDescent="0.25">
      <c r="A2041">
        <v>1989</v>
      </c>
      <c r="B2041" t="s">
        <v>157</v>
      </c>
      <c r="C2041" t="s">
        <v>122</v>
      </c>
      <c r="D2041" t="s">
        <v>122</v>
      </c>
      <c r="E2041" t="str">
        <f>VLOOKUP(D2041,TeamsFranchises!$A$2:$B$121,2,FALSE)</f>
        <v>Philadelphia Phillies</v>
      </c>
      <c r="F2041" t="s">
        <v>37</v>
      </c>
      <c r="G2041">
        <v>6</v>
      </c>
      <c r="H2041">
        <v>163</v>
      </c>
      <c r="I2041">
        <v>81</v>
      </c>
      <c r="J2041">
        <v>67</v>
      </c>
      <c r="K2041">
        <v>95</v>
      </c>
      <c r="L2041" t="s">
        <v>51</v>
      </c>
      <c r="N2041">
        <f t="shared" si="124"/>
        <v>0</v>
      </c>
      <c r="O2041" t="s">
        <v>51</v>
      </c>
      <c r="P2041">
        <f t="shared" si="125"/>
        <v>0</v>
      </c>
      <c r="Q2041" t="s">
        <v>51</v>
      </c>
      <c r="R2041">
        <f t="shared" si="126"/>
        <v>1</v>
      </c>
      <c r="S2041">
        <f t="shared" si="127"/>
        <v>0</v>
      </c>
      <c r="T2041" t="str">
        <f>IF('Teams-Start'!A2041&gt;=1903,"Y","N")</f>
        <v>Y</v>
      </c>
      <c r="U2041">
        <v>629</v>
      </c>
      <c r="V2041">
        <v>5447</v>
      </c>
      <c r="W2041">
        <v>1324</v>
      </c>
      <c r="X2041">
        <v>215</v>
      </c>
      <c r="Y2041">
        <v>36</v>
      </c>
      <c r="Z2041">
        <v>123</v>
      </c>
      <c r="AA2041">
        <v>558</v>
      </c>
      <c r="AB2041">
        <v>926</v>
      </c>
      <c r="AC2041">
        <v>106</v>
      </c>
      <c r="AD2041">
        <v>50</v>
      </c>
      <c r="AE2041">
        <v>22</v>
      </c>
      <c r="AF2041">
        <v>42</v>
      </c>
      <c r="AG2041">
        <v>735</v>
      </c>
      <c r="AH2041">
        <v>644</v>
      </c>
      <c r="AI2041">
        <v>4.04</v>
      </c>
      <c r="AJ2041">
        <v>10</v>
      </c>
      <c r="AK2041">
        <v>10</v>
      </c>
      <c r="AL2041">
        <v>33</v>
      </c>
      <c r="AM2041">
        <v>4300</v>
      </c>
      <c r="AN2041">
        <v>1408</v>
      </c>
      <c r="AO2041">
        <v>127</v>
      </c>
      <c r="AP2041">
        <v>613</v>
      </c>
      <c r="AQ2041">
        <v>899</v>
      </c>
      <c r="AR2041">
        <v>133</v>
      </c>
      <c r="AS2041">
        <v>136</v>
      </c>
      <c r="AT2041">
        <v>0.97899999999999998</v>
      </c>
      <c r="AU2041" t="s">
        <v>358</v>
      </c>
      <c r="AV2041" t="s">
        <v>566</v>
      </c>
      <c r="AW2041">
        <v>1861985</v>
      </c>
      <c r="AX2041">
        <v>99</v>
      </c>
      <c r="AY2041">
        <v>101</v>
      </c>
      <c r="AZ2041" t="s">
        <v>122</v>
      </c>
      <c r="BA2041" t="s">
        <v>122</v>
      </c>
      <c r="BB2041" t="s">
        <v>122</v>
      </c>
    </row>
    <row r="2042" spans="1:54" x14ac:dyDescent="0.25">
      <c r="A2042">
        <v>1989</v>
      </c>
      <c r="B2042" t="s">
        <v>157</v>
      </c>
      <c r="C2042" t="s">
        <v>229</v>
      </c>
      <c r="D2042" t="s">
        <v>229</v>
      </c>
      <c r="E2042" t="str">
        <f>VLOOKUP(D2042,TeamsFranchises!$A$2:$B$121,2,FALSE)</f>
        <v>Pittsburgh Pirates</v>
      </c>
      <c r="F2042" t="s">
        <v>37</v>
      </c>
      <c r="G2042">
        <v>5</v>
      </c>
      <c r="H2042">
        <v>164</v>
      </c>
      <c r="I2042">
        <v>81</v>
      </c>
      <c r="J2042">
        <v>74</v>
      </c>
      <c r="K2042">
        <v>88</v>
      </c>
      <c r="L2042" t="s">
        <v>51</v>
      </c>
      <c r="N2042">
        <f t="shared" si="124"/>
        <v>0</v>
      </c>
      <c r="O2042" t="s">
        <v>51</v>
      </c>
      <c r="P2042">
        <f t="shared" si="125"/>
        <v>0</v>
      </c>
      <c r="Q2042" t="s">
        <v>51</v>
      </c>
      <c r="R2042">
        <f t="shared" si="126"/>
        <v>1</v>
      </c>
      <c r="S2042">
        <f t="shared" si="127"/>
        <v>0</v>
      </c>
      <c r="T2042" t="str">
        <f>IF('Teams-Start'!A2042&gt;=1903,"Y","N")</f>
        <v>Y</v>
      </c>
      <c r="U2042">
        <v>637</v>
      </c>
      <c r="V2042">
        <v>5539</v>
      </c>
      <c r="W2042">
        <v>1334</v>
      </c>
      <c r="X2042">
        <v>263</v>
      </c>
      <c r="Y2042">
        <v>53</v>
      </c>
      <c r="Z2042">
        <v>95</v>
      </c>
      <c r="AA2042">
        <v>563</v>
      </c>
      <c r="AB2042">
        <v>914</v>
      </c>
      <c r="AC2042">
        <v>155</v>
      </c>
      <c r="AD2042">
        <v>69</v>
      </c>
      <c r="AE2042">
        <v>24</v>
      </c>
      <c r="AF2042">
        <v>51</v>
      </c>
      <c r="AG2042">
        <v>680</v>
      </c>
      <c r="AH2042">
        <v>602</v>
      </c>
      <c r="AI2042">
        <v>3.64</v>
      </c>
      <c r="AJ2042">
        <v>20</v>
      </c>
      <c r="AK2042">
        <v>9</v>
      </c>
      <c r="AL2042">
        <v>40</v>
      </c>
      <c r="AM2042">
        <v>4463</v>
      </c>
      <c r="AN2042">
        <v>1394</v>
      </c>
      <c r="AO2042">
        <v>121</v>
      </c>
      <c r="AP2042">
        <v>539</v>
      </c>
      <c r="AQ2042">
        <v>827</v>
      </c>
      <c r="AR2042">
        <v>160</v>
      </c>
      <c r="AS2042">
        <v>130</v>
      </c>
      <c r="AT2042">
        <v>0.97499999999999998</v>
      </c>
      <c r="AU2042" t="s">
        <v>390</v>
      </c>
      <c r="AV2042" t="s">
        <v>567</v>
      </c>
      <c r="AW2042">
        <v>1374141</v>
      </c>
      <c r="AX2042">
        <v>96</v>
      </c>
      <c r="AY2042">
        <v>96</v>
      </c>
      <c r="AZ2042" t="s">
        <v>229</v>
      </c>
      <c r="BA2042" t="s">
        <v>229</v>
      </c>
      <c r="BB2042" t="s">
        <v>229</v>
      </c>
    </row>
    <row r="2043" spans="1:54" x14ac:dyDescent="0.25">
      <c r="A2043">
        <v>1989</v>
      </c>
      <c r="B2043" t="s">
        <v>157</v>
      </c>
      <c r="C2043" t="s">
        <v>554</v>
      </c>
      <c r="D2043" t="s">
        <v>555</v>
      </c>
      <c r="E2043" t="str">
        <f>VLOOKUP(D2043,TeamsFranchises!$A$2:$B$121,2,FALSE)</f>
        <v>San Diego Padres</v>
      </c>
      <c r="F2043" t="s">
        <v>8</v>
      </c>
      <c r="G2043">
        <v>2</v>
      </c>
      <c r="H2043">
        <v>162</v>
      </c>
      <c r="I2043">
        <v>81</v>
      </c>
      <c r="J2043">
        <v>89</v>
      </c>
      <c r="K2043">
        <v>73</v>
      </c>
      <c r="L2043" t="s">
        <v>51</v>
      </c>
      <c r="N2043">
        <f t="shared" si="124"/>
        <v>0</v>
      </c>
      <c r="O2043" t="s">
        <v>51</v>
      </c>
      <c r="P2043">
        <f t="shared" si="125"/>
        <v>0</v>
      </c>
      <c r="Q2043" t="s">
        <v>51</v>
      </c>
      <c r="R2043">
        <f t="shared" si="126"/>
        <v>1</v>
      </c>
      <c r="S2043">
        <f t="shared" si="127"/>
        <v>0</v>
      </c>
      <c r="T2043" t="str">
        <f>IF('Teams-Start'!A2043&gt;=1903,"Y","N")</f>
        <v>Y</v>
      </c>
      <c r="U2043">
        <v>642</v>
      </c>
      <c r="V2043">
        <v>5422</v>
      </c>
      <c r="W2043">
        <v>1360</v>
      </c>
      <c r="X2043">
        <v>215</v>
      </c>
      <c r="Y2043">
        <v>32</v>
      </c>
      <c r="Z2043">
        <v>120</v>
      </c>
      <c r="AA2043">
        <v>552</v>
      </c>
      <c r="AB2043">
        <v>1013</v>
      </c>
      <c r="AC2043">
        <v>136</v>
      </c>
      <c r="AD2043">
        <v>67</v>
      </c>
      <c r="AE2043">
        <v>9</v>
      </c>
      <c r="AF2043">
        <v>41</v>
      </c>
      <c r="AG2043">
        <v>626</v>
      </c>
      <c r="AH2043">
        <v>547</v>
      </c>
      <c r="AI2043">
        <v>3.38</v>
      </c>
      <c r="AJ2043">
        <v>21</v>
      </c>
      <c r="AK2043">
        <v>11</v>
      </c>
      <c r="AL2043">
        <v>52</v>
      </c>
      <c r="AM2043">
        <v>4372</v>
      </c>
      <c r="AN2043">
        <v>1359</v>
      </c>
      <c r="AO2043">
        <v>133</v>
      </c>
      <c r="AP2043">
        <v>481</v>
      </c>
      <c r="AQ2043">
        <v>933</v>
      </c>
      <c r="AR2043">
        <v>154</v>
      </c>
      <c r="AS2043">
        <v>147</v>
      </c>
      <c r="AT2043">
        <v>0.97599999999999998</v>
      </c>
      <c r="AU2043" t="s">
        <v>556</v>
      </c>
      <c r="AV2043" t="s">
        <v>557</v>
      </c>
      <c r="AW2043">
        <v>2009031</v>
      </c>
      <c r="AX2043">
        <v>101</v>
      </c>
      <c r="AY2043">
        <v>101</v>
      </c>
      <c r="AZ2043" t="s">
        <v>555</v>
      </c>
      <c r="BA2043" t="s">
        <v>554</v>
      </c>
      <c r="BB2043" t="s">
        <v>554</v>
      </c>
    </row>
    <row r="2044" spans="1:54" x14ac:dyDescent="0.25">
      <c r="A2044">
        <v>1989</v>
      </c>
      <c r="B2044" t="s">
        <v>410</v>
      </c>
      <c r="C2044" t="s">
        <v>573</v>
      </c>
      <c r="D2044" t="s">
        <v>573</v>
      </c>
      <c r="E2044" t="str">
        <f>VLOOKUP(D2044,TeamsFranchises!$A$2:$B$121,2,FALSE)</f>
        <v>Seattle Mariners</v>
      </c>
      <c r="F2044" t="s">
        <v>8</v>
      </c>
      <c r="G2044">
        <v>6</v>
      </c>
      <c r="H2044">
        <v>162</v>
      </c>
      <c r="I2044">
        <v>81</v>
      </c>
      <c r="J2044">
        <v>73</v>
      </c>
      <c r="K2044">
        <v>89</v>
      </c>
      <c r="L2044" t="s">
        <v>51</v>
      </c>
      <c r="N2044">
        <f t="shared" si="124"/>
        <v>0</v>
      </c>
      <c r="O2044" t="s">
        <v>51</v>
      </c>
      <c r="P2044">
        <f t="shared" si="125"/>
        <v>0</v>
      </c>
      <c r="Q2044" t="s">
        <v>51</v>
      </c>
      <c r="R2044">
        <f t="shared" si="126"/>
        <v>1</v>
      </c>
      <c r="S2044">
        <f t="shared" si="127"/>
        <v>0</v>
      </c>
      <c r="T2044" t="str">
        <f>IF('Teams-Start'!A2044&gt;=1903,"Y","N")</f>
        <v>Y</v>
      </c>
      <c r="U2044">
        <v>694</v>
      </c>
      <c r="V2044">
        <v>5512</v>
      </c>
      <c r="W2044">
        <v>1417</v>
      </c>
      <c r="X2044">
        <v>237</v>
      </c>
      <c r="Y2044">
        <v>29</v>
      </c>
      <c r="Z2044">
        <v>134</v>
      </c>
      <c r="AA2044">
        <v>489</v>
      </c>
      <c r="AB2044">
        <v>838</v>
      </c>
      <c r="AC2044">
        <v>81</v>
      </c>
      <c r="AD2044">
        <v>55</v>
      </c>
      <c r="AE2044">
        <v>45</v>
      </c>
      <c r="AF2044">
        <v>52</v>
      </c>
      <c r="AG2044">
        <v>728</v>
      </c>
      <c r="AH2044">
        <v>639</v>
      </c>
      <c r="AI2044">
        <v>4</v>
      </c>
      <c r="AJ2044">
        <v>15</v>
      </c>
      <c r="AK2044">
        <v>10</v>
      </c>
      <c r="AL2044">
        <v>44</v>
      </c>
      <c r="AM2044">
        <v>4314</v>
      </c>
      <c r="AN2044">
        <v>1422</v>
      </c>
      <c r="AO2044">
        <v>114</v>
      </c>
      <c r="AP2044">
        <v>560</v>
      </c>
      <c r="AQ2044">
        <v>897</v>
      </c>
      <c r="AR2044">
        <v>143</v>
      </c>
      <c r="AS2044">
        <v>168</v>
      </c>
      <c r="AT2044">
        <v>0.97699999999999998</v>
      </c>
      <c r="AU2044" t="s">
        <v>574</v>
      </c>
      <c r="AV2044" t="s">
        <v>575</v>
      </c>
      <c r="AW2044">
        <v>1298443</v>
      </c>
      <c r="AX2044">
        <v>103</v>
      </c>
      <c r="AY2044">
        <v>104</v>
      </c>
      <c r="AZ2044" t="s">
        <v>573</v>
      </c>
      <c r="BA2044" t="s">
        <v>573</v>
      </c>
      <c r="BB2044" t="s">
        <v>573</v>
      </c>
    </row>
    <row r="2045" spans="1:54" x14ac:dyDescent="0.25">
      <c r="A2045">
        <v>1989</v>
      </c>
      <c r="B2045" t="s">
        <v>157</v>
      </c>
      <c r="C2045" t="s">
        <v>514</v>
      </c>
      <c r="D2045" t="s">
        <v>243</v>
      </c>
      <c r="E2045" t="str">
        <f>VLOOKUP(D2045,TeamsFranchises!$A$2:$B$121,2,FALSE)</f>
        <v>San Francisco Giants</v>
      </c>
      <c r="F2045" t="s">
        <v>8</v>
      </c>
      <c r="G2045">
        <v>1</v>
      </c>
      <c r="H2045">
        <v>162</v>
      </c>
      <c r="I2045">
        <v>81</v>
      </c>
      <c r="J2045">
        <v>92</v>
      </c>
      <c r="K2045">
        <v>70</v>
      </c>
      <c r="L2045" t="s">
        <v>76</v>
      </c>
      <c r="N2045">
        <f t="shared" si="124"/>
        <v>0</v>
      </c>
      <c r="O2045" t="s">
        <v>76</v>
      </c>
      <c r="P2045">
        <f t="shared" si="125"/>
        <v>1</v>
      </c>
      <c r="Q2045" t="s">
        <v>51</v>
      </c>
      <c r="R2045">
        <f t="shared" si="126"/>
        <v>1</v>
      </c>
      <c r="S2045">
        <f t="shared" si="127"/>
        <v>0</v>
      </c>
      <c r="T2045" t="str">
        <f>IF('Teams-Start'!A2045&gt;=1903,"Y","N")</f>
        <v>Y</v>
      </c>
      <c r="U2045">
        <v>699</v>
      </c>
      <c r="V2045">
        <v>5469</v>
      </c>
      <c r="W2045">
        <v>1365</v>
      </c>
      <c r="X2045">
        <v>241</v>
      </c>
      <c r="Y2045">
        <v>52</v>
      </c>
      <c r="Z2045">
        <v>141</v>
      </c>
      <c r="AA2045">
        <v>508</v>
      </c>
      <c r="AB2045">
        <v>1071</v>
      </c>
      <c r="AC2045">
        <v>87</v>
      </c>
      <c r="AD2045">
        <v>54</v>
      </c>
      <c r="AE2045">
        <v>40</v>
      </c>
      <c r="AF2045">
        <v>39</v>
      </c>
      <c r="AG2045">
        <v>600</v>
      </c>
      <c r="AH2045">
        <v>535</v>
      </c>
      <c r="AI2045">
        <v>3.3</v>
      </c>
      <c r="AJ2045">
        <v>12</v>
      </c>
      <c r="AK2045">
        <v>16</v>
      </c>
      <c r="AL2045">
        <v>47</v>
      </c>
      <c r="AM2045">
        <v>4371</v>
      </c>
      <c r="AN2045">
        <v>1320</v>
      </c>
      <c r="AO2045">
        <v>120</v>
      </c>
      <c r="AP2045">
        <v>471</v>
      </c>
      <c r="AQ2045">
        <v>802</v>
      </c>
      <c r="AR2045">
        <v>114</v>
      </c>
      <c r="AS2045">
        <v>135</v>
      </c>
      <c r="AT2045">
        <v>0.98199999999999998</v>
      </c>
      <c r="AU2045" t="s">
        <v>515</v>
      </c>
      <c r="AV2045" t="s">
        <v>517</v>
      </c>
      <c r="AW2045">
        <v>2059701</v>
      </c>
      <c r="AX2045">
        <v>97</v>
      </c>
      <c r="AY2045">
        <v>96</v>
      </c>
      <c r="AZ2045" t="s">
        <v>243</v>
      </c>
      <c r="BA2045" t="s">
        <v>514</v>
      </c>
      <c r="BB2045" t="s">
        <v>514</v>
      </c>
    </row>
    <row r="2046" spans="1:54" x14ac:dyDescent="0.25">
      <c r="A2046">
        <v>1989</v>
      </c>
      <c r="B2046" t="s">
        <v>157</v>
      </c>
      <c r="C2046" t="s">
        <v>396</v>
      </c>
      <c r="D2046" t="s">
        <v>154</v>
      </c>
      <c r="E2046" t="str">
        <f>VLOOKUP(D2046,TeamsFranchises!$A$2:$B$121,2,FALSE)</f>
        <v>St. Louis Cardinals</v>
      </c>
      <c r="F2046" t="s">
        <v>37</v>
      </c>
      <c r="G2046">
        <v>3</v>
      </c>
      <c r="H2046">
        <v>164</v>
      </c>
      <c r="I2046">
        <v>83</v>
      </c>
      <c r="J2046">
        <v>86</v>
      </c>
      <c r="K2046">
        <v>76</v>
      </c>
      <c r="L2046" t="s">
        <v>51</v>
      </c>
      <c r="N2046">
        <f t="shared" si="124"/>
        <v>0</v>
      </c>
      <c r="O2046" t="s">
        <v>51</v>
      </c>
      <c r="P2046">
        <f t="shared" si="125"/>
        <v>0</v>
      </c>
      <c r="Q2046" t="s">
        <v>51</v>
      </c>
      <c r="R2046">
        <f t="shared" si="126"/>
        <v>1</v>
      </c>
      <c r="S2046">
        <f t="shared" si="127"/>
        <v>0</v>
      </c>
      <c r="T2046" t="str">
        <f>IF('Teams-Start'!A2046&gt;=1903,"Y","N")</f>
        <v>Y</v>
      </c>
      <c r="U2046">
        <v>632</v>
      </c>
      <c r="V2046">
        <v>5492</v>
      </c>
      <c r="W2046">
        <v>1418</v>
      </c>
      <c r="X2046">
        <v>263</v>
      </c>
      <c r="Y2046">
        <v>47</v>
      </c>
      <c r="Z2046">
        <v>73</v>
      </c>
      <c r="AA2046">
        <v>507</v>
      </c>
      <c r="AB2046">
        <v>848</v>
      </c>
      <c r="AC2046">
        <v>155</v>
      </c>
      <c r="AD2046">
        <v>54</v>
      </c>
      <c r="AE2046">
        <v>21</v>
      </c>
      <c r="AF2046">
        <v>43</v>
      </c>
      <c r="AG2046">
        <v>608</v>
      </c>
      <c r="AH2046">
        <v>546</v>
      </c>
      <c r="AI2046">
        <v>3.36</v>
      </c>
      <c r="AJ2046">
        <v>18</v>
      </c>
      <c r="AK2046">
        <v>18</v>
      </c>
      <c r="AL2046">
        <v>43</v>
      </c>
      <c r="AM2046">
        <v>4383</v>
      </c>
      <c r="AN2046">
        <v>1330</v>
      </c>
      <c r="AO2046">
        <v>84</v>
      </c>
      <c r="AP2046">
        <v>482</v>
      </c>
      <c r="AQ2046">
        <v>844</v>
      </c>
      <c r="AR2046">
        <v>112</v>
      </c>
      <c r="AS2046">
        <v>134</v>
      </c>
      <c r="AT2046">
        <v>0.98199999999999998</v>
      </c>
      <c r="AU2046" t="s">
        <v>409</v>
      </c>
      <c r="AV2046" t="s">
        <v>545</v>
      </c>
      <c r="AW2046">
        <v>3080980</v>
      </c>
      <c r="AX2046">
        <v>103</v>
      </c>
      <c r="AY2046">
        <v>103</v>
      </c>
      <c r="AZ2046" t="s">
        <v>154</v>
      </c>
      <c r="BA2046" t="s">
        <v>396</v>
      </c>
      <c r="BB2046" t="s">
        <v>396</v>
      </c>
    </row>
    <row r="2047" spans="1:54" x14ac:dyDescent="0.25">
      <c r="A2047">
        <v>1989</v>
      </c>
      <c r="B2047" t="s">
        <v>410</v>
      </c>
      <c r="C2047" t="s">
        <v>526</v>
      </c>
      <c r="D2047" t="s">
        <v>526</v>
      </c>
      <c r="E2047" t="str">
        <f>VLOOKUP(D2047,TeamsFranchises!$A$2:$B$121,2,FALSE)</f>
        <v>Texas Rangers</v>
      </c>
      <c r="F2047" t="s">
        <v>8</v>
      </c>
      <c r="G2047">
        <v>4</v>
      </c>
      <c r="H2047">
        <v>162</v>
      </c>
      <c r="I2047">
        <v>81</v>
      </c>
      <c r="J2047">
        <v>83</v>
      </c>
      <c r="K2047">
        <v>79</v>
      </c>
      <c r="L2047" t="s">
        <v>51</v>
      </c>
      <c r="N2047">
        <f t="shared" si="124"/>
        <v>0</v>
      </c>
      <c r="O2047" t="s">
        <v>51</v>
      </c>
      <c r="P2047">
        <f t="shared" si="125"/>
        <v>0</v>
      </c>
      <c r="Q2047" t="s">
        <v>51</v>
      </c>
      <c r="R2047">
        <f t="shared" si="126"/>
        <v>1</v>
      </c>
      <c r="S2047">
        <f t="shared" si="127"/>
        <v>0</v>
      </c>
      <c r="T2047" t="str">
        <f>IF('Teams-Start'!A2047&gt;=1903,"Y","N")</f>
        <v>Y</v>
      </c>
      <c r="U2047">
        <v>695</v>
      </c>
      <c r="V2047">
        <v>5458</v>
      </c>
      <c r="W2047">
        <v>1433</v>
      </c>
      <c r="X2047">
        <v>260</v>
      </c>
      <c r="Y2047">
        <v>46</v>
      </c>
      <c r="Z2047">
        <v>122</v>
      </c>
      <c r="AA2047">
        <v>503</v>
      </c>
      <c r="AB2047">
        <v>989</v>
      </c>
      <c r="AC2047">
        <v>101</v>
      </c>
      <c r="AD2047">
        <v>49</v>
      </c>
      <c r="AE2047">
        <v>34</v>
      </c>
      <c r="AF2047">
        <v>40</v>
      </c>
      <c r="AG2047">
        <v>714</v>
      </c>
      <c r="AH2047">
        <v>623</v>
      </c>
      <c r="AI2047">
        <v>3.91</v>
      </c>
      <c r="AJ2047">
        <v>26</v>
      </c>
      <c r="AK2047">
        <v>7</v>
      </c>
      <c r="AL2047">
        <v>44</v>
      </c>
      <c r="AM2047">
        <v>4303</v>
      </c>
      <c r="AN2047">
        <v>1279</v>
      </c>
      <c r="AO2047">
        <v>119</v>
      </c>
      <c r="AP2047">
        <v>654</v>
      </c>
      <c r="AQ2047">
        <v>1112</v>
      </c>
      <c r="AR2047">
        <v>136</v>
      </c>
      <c r="AS2047">
        <v>137</v>
      </c>
      <c r="AT2047">
        <v>0.97799999999999998</v>
      </c>
      <c r="AU2047" t="s">
        <v>568</v>
      </c>
      <c r="AV2047" t="s">
        <v>569</v>
      </c>
      <c r="AW2047">
        <v>2043993</v>
      </c>
      <c r="AX2047">
        <v>102</v>
      </c>
      <c r="AY2047">
        <v>102</v>
      </c>
      <c r="AZ2047" t="s">
        <v>526</v>
      </c>
      <c r="BA2047" t="s">
        <v>526</v>
      </c>
      <c r="BB2047" t="s">
        <v>526</v>
      </c>
    </row>
    <row r="2048" spans="1:54" x14ac:dyDescent="0.25">
      <c r="A2048">
        <v>1989</v>
      </c>
      <c r="B2048" t="s">
        <v>410</v>
      </c>
      <c r="C2048" t="s">
        <v>576</v>
      </c>
      <c r="D2048" t="s">
        <v>576</v>
      </c>
      <c r="E2048" t="str">
        <f>VLOOKUP(D2048,TeamsFranchises!$A$2:$B$121,2,FALSE)</f>
        <v>Toronto Blue Jays</v>
      </c>
      <c r="F2048" t="s">
        <v>37</v>
      </c>
      <c r="G2048">
        <v>1</v>
      </c>
      <c r="H2048">
        <v>162</v>
      </c>
      <c r="I2048">
        <v>81</v>
      </c>
      <c r="J2048">
        <v>89</v>
      </c>
      <c r="K2048">
        <v>73</v>
      </c>
      <c r="L2048" t="s">
        <v>76</v>
      </c>
      <c r="N2048">
        <f t="shared" si="124"/>
        <v>0</v>
      </c>
      <c r="O2048" t="s">
        <v>51</v>
      </c>
      <c r="P2048">
        <f t="shared" si="125"/>
        <v>0</v>
      </c>
      <c r="Q2048" t="s">
        <v>51</v>
      </c>
      <c r="R2048">
        <f t="shared" si="126"/>
        <v>1</v>
      </c>
      <c r="S2048">
        <f t="shared" si="127"/>
        <v>0</v>
      </c>
      <c r="T2048" t="str">
        <f>IF('Teams-Start'!A2048&gt;=1903,"Y","N")</f>
        <v>Y</v>
      </c>
      <c r="U2048">
        <v>731</v>
      </c>
      <c r="V2048">
        <v>5581</v>
      </c>
      <c r="W2048">
        <v>1449</v>
      </c>
      <c r="X2048">
        <v>265</v>
      </c>
      <c r="Y2048">
        <v>40</v>
      </c>
      <c r="Z2048">
        <v>142</v>
      </c>
      <c r="AA2048">
        <v>521</v>
      </c>
      <c r="AB2048">
        <v>923</v>
      </c>
      <c r="AC2048">
        <v>144</v>
      </c>
      <c r="AD2048">
        <v>58</v>
      </c>
      <c r="AE2048">
        <v>31</v>
      </c>
      <c r="AF2048">
        <v>53</v>
      </c>
      <c r="AG2048">
        <v>651</v>
      </c>
      <c r="AH2048">
        <v>584</v>
      </c>
      <c r="AI2048">
        <v>3.58</v>
      </c>
      <c r="AJ2048">
        <v>12</v>
      </c>
      <c r="AK2048">
        <v>12</v>
      </c>
      <c r="AL2048">
        <v>38</v>
      </c>
      <c r="AM2048">
        <v>4401</v>
      </c>
      <c r="AN2048">
        <v>1408</v>
      </c>
      <c r="AO2048">
        <v>99</v>
      </c>
      <c r="AP2048">
        <v>478</v>
      </c>
      <c r="AQ2048">
        <v>849</v>
      </c>
      <c r="AR2048">
        <v>127</v>
      </c>
      <c r="AS2048">
        <v>164</v>
      </c>
      <c r="AT2048">
        <v>0.98</v>
      </c>
      <c r="AU2048" t="s">
        <v>577</v>
      </c>
      <c r="AV2048" t="s">
        <v>580</v>
      </c>
      <c r="AW2048">
        <v>3375883</v>
      </c>
      <c r="AX2048">
        <v>94</v>
      </c>
      <c r="AY2048">
        <v>94</v>
      </c>
      <c r="AZ2048" t="s">
        <v>576</v>
      </c>
      <c r="BA2048" t="s">
        <v>576</v>
      </c>
      <c r="BB2048" t="s">
        <v>576</v>
      </c>
    </row>
    <row r="2049" spans="1:54" x14ac:dyDescent="0.25">
      <c r="A2049">
        <v>1990</v>
      </c>
      <c r="B2049" t="s">
        <v>157</v>
      </c>
      <c r="C2049" t="s">
        <v>159</v>
      </c>
      <c r="D2049" t="s">
        <v>159</v>
      </c>
      <c r="E2049" t="str">
        <f>VLOOKUP(D2049,TeamsFranchises!$A$2:$B$121,2,FALSE)</f>
        <v>Atlanta Braves</v>
      </c>
      <c r="F2049" t="s">
        <v>8</v>
      </c>
      <c r="G2049">
        <v>6</v>
      </c>
      <c r="H2049">
        <v>162</v>
      </c>
      <c r="I2049">
        <v>81</v>
      </c>
      <c r="J2049">
        <v>65</v>
      </c>
      <c r="K2049">
        <v>97</v>
      </c>
      <c r="L2049" t="s">
        <v>51</v>
      </c>
      <c r="N2049">
        <f t="shared" si="124"/>
        <v>0</v>
      </c>
      <c r="O2049" t="s">
        <v>51</v>
      </c>
      <c r="P2049">
        <f t="shared" si="125"/>
        <v>0</v>
      </c>
      <c r="Q2049" t="s">
        <v>51</v>
      </c>
      <c r="R2049">
        <f t="shared" si="126"/>
        <v>1</v>
      </c>
      <c r="S2049">
        <f t="shared" si="127"/>
        <v>0</v>
      </c>
      <c r="T2049" t="str">
        <f>IF('Teams-Start'!A2049&gt;=1903,"Y","N")</f>
        <v>Y</v>
      </c>
      <c r="U2049">
        <v>682</v>
      </c>
      <c r="V2049">
        <v>5504</v>
      </c>
      <c r="W2049">
        <v>1376</v>
      </c>
      <c r="X2049">
        <v>263</v>
      </c>
      <c r="Y2049">
        <v>26</v>
      </c>
      <c r="Z2049">
        <v>162</v>
      </c>
      <c r="AA2049">
        <v>473</v>
      </c>
      <c r="AB2049">
        <v>1010</v>
      </c>
      <c r="AC2049">
        <v>92</v>
      </c>
      <c r="AD2049">
        <v>55</v>
      </c>
      <c r="AE2049">
        <v>27</v>
      </c>
      <c r="AF2049">
        <v>31</v>
      </c>
      <c r="AG2049">
        <v>821</v>
      </c>
      <c r="AH2049">
        <v>727</v>
      </c>
      <c r="AI2049">
        <v>4.58</v>
      </c>
      <c r="AJ2049">
        <v>17</v>
      </c>
      <c r="AK2049">
        <v>8</v>
      </c>
      <c r="AL2049">
        <v>30</v>
      </c>
      <c r="AM2049">
        <v>4289</v>
      </c>
      <c r="AN2049">
        <v>1527</v>
      </c>
      <c r="AO2049">
        <v>128</v>
      </c>
      <c r="AP2049">
        <v>579</v>
      </c>
      <c r="AQ2049">
        <v>938</v>
      </c>
      <c r="AR2049">
        <v>158</v>
      </c>
      <c r="AS2049">
        <v>133</v>
      </c>
      <c r="AT2049">
        <v>0.97399999999999998</v>
      </c>
      <c r="AU2049" t="s">
        <v>541</v>
      </c>
      <c r="AV2049" t="s">
        <v>542</v>
      </c>
      <c r="AW2049">
        <v>980129</v>
      </c>
      <c r="AX2049">
        <v>105</v>
      </c>
      <c r="AY2049">
        <v>106</v>
      </c>
      <c r="AZ2049" t="s">
        <v>159</v>
      </c>
      <c r="BA2049" t="s">
        <v>159</v>
      </c>
      <c r="BB2049" t="s">
        <v>159</v>
      </c>
    </row>
    <row r="2050" spans="1:54" x14ac:dyDescent="0.25">
      <c r="A2050">
        <v>1990</v>
      </c>
      <c r="B2050" t="s">
        <v>410</v>
      </c>
      <c r="C2050" t="s">
        <v>95</v>
      </c>
      <c r="D2050" t="s">
        <v>95</v>
      </c>
      <c r="E2050" t="str">
        <f>VLOOKUP(D2050,TeamsFranchises!$A$2:$B$121,2,FALSE)</f>
        <v>Baltimore Orioles</v>
      </c>
      <c r="F2050" t="s">
        <v>37</v>
      </c>
      <c r="G2050">
        <v>5</v>
      </c>
      <c r="H2050">
        <v>161</v>
      </c>
      <c r="I2050">
        <v>80</v>
      </c>
      <c r="J2050">
        <v>76</v>
      </c>
      <c r="K2050">
        <v>85</v>
      </c>
      <c r="L2050" t="s">
        <v>51</v>
      </c>
      <c r="N2050">
        <f t="shared" si="124"/>
        <v>0</v>
      </c>
      <c r="O2050" t="s">
        <v>51</v>
      </c>
      <c r="P2050">
        <f t="shared" si="125"/>
        <v>0</v>
      </c>
      <c r="Q2050" t="s">
        <v>51</v>
      </c>
      <c r="R2050">
        <f t="shared" si="126"/>
        <v>1</v>
      </c>
      <c r="S2050">
        <f t="shared" si="127"/>
        <v>0</v>
      </c>
      <c r="T2050" t="str">
        <f>IF('Teams-Start'!A2050&gt;=1903,"Y","N")</f>
        <v>Y</v>
      </c>
      <c r="U2050">
        <v>669</v>
      </c>
      <c r="V2050">
        <v>5410</v>
      </c>
      <c r="W2050">
        <v>1328</v>
      </c>
      <c r="X2050">
        <v>234</v>
      </c>
      <c r="Y2050">
        <v>22</v>
      </c>
      <c r="Z2050">
        <v>132</v>
      </c>
      <c r="AA2050">
        <v>660</v>
      </c>
      <c r="AB2050">
        <v>962</v>
      </c>
      <c r="AC2050">
        <v>94</v>
      </c>
      <c r="AD2050">
        <v>52</v>
      </c>
      <c r="AE2050">
        <v>40</v>
      </c>
      <c r="AF2050">
        <v>41</v>
      </c>
      <c r="AG2050">
        <v>698</v>
      </c>
      <c r="AH2050">
        <v>644</v>
      </c>
      <c r="AI2050">
        <v>4.04</v>
      </c>
      <c r="AJ2050">
        <v>10</v>
      </c>
      <c r="AK2050">
        <v>5</v>
      </c>
      <c r="AL2050">
        <v>43</v>
      </c>
      <c r="AM2050">
        <v>4306</v>
      </c>
      <c r="AN2050">
        <v>1445</v>
      </c>
      <c r="AO2050">
        <v>161</v>
      </c>
      <c r="AP2050">
        <v>537</v>
      </c>
      <c r="AQ2050">
        <v>776</v>
      </c>
      <c r="AR2050">
        <v>93</v>
      </c>
      <c r="AS2050">
        <v>151</v>
      </c>
      <c r="AT2050">
        <v>0.98499999999999999</v>
      </c>
      <c r="AU2050" t="s">
        <v>218</v>
      </c>
      <c r="AV2050" t="s">
        <v>504</v>
      </c>
      <c r="AW2050">
        <v>2415189</v>
      </c>
      <c r="AX2050">
        <v>97</v>
      </c>
      <c r="AY2050">
        <v>98</v>
      </c>
      <c r="AZ2050" t="s">
        <v>95</v>
      </c>
      <c r="BA2050" t="s">
        <v>95</v>
      </c>
      <c r="BB2050" t="s">
        <v>95</v>
      </c>
    </row>
    <row r="2051" spans="1:54" x14ac:dyDescent="0.25">
      <c r="A2051">
        <v>1990</v>
      </c>
      <c r="B2051" t="s">
        <v>410</v>
      </c>
      <c r="C2051" t="s">
        <v>54</v>
      </c>
      <c r="D2051" t="s">
        <v>54</v>
      </c>
      <c r="E2051" t="str">
        <f>VLOOKUP(D2051,TeamsFranchises!$A$2:$B$121,2,FALSE)</f>
        <v>Boston Red Sox</v>
      </c>
      <c r="F2051" t="s">
        <v>37</v>
      </c>
      <c r="G2051">
        <v>1</v>
      </c>
      <c r="H2051">
        <v>162</v>
      </c>
      <c r="I2051">
        <v>81</v>
      </c>
      <c r="J2051">
        <v>88</v>
      </c>
      <c r="K2051">
        <v>74</v>
      </c>
      <c r="L2051" t="s">
        <v>76</v>
      </c>
      <c r="N2051">
        <f t="shared" ref="N2051:N2114" si="128">IF(M2051="Y",1,0)</f>
        <v>0</v>
      </c>
      <c r="O2051" t="s">
        <v>51</v>
      </c>
      <c r="P2051">
        <f t="shared" ref="P2051:P2114" si="129">IF(O2051="Y",1,0)</f>
        <v>0</v>
      </c>
      <c r="Q2051" t="s">
        <v>51</v>
      </c>
      <c r="R2051">
        <f t="shared" ref="R2051:R2114" si="130">IF(Q2051="N",1,0)</f>
        <v>1</v>
      </c>
      <c r="S2051">
        <f t="shared" ref="S2051:S2114" si="131">IF(Q2051="Y",1,0)</f>
        <v>0</v>
      </c>
      <c r="T2051" t="str">
        <f>IF('Teams-Start'!A2051&gt;=1903,"Y","N")</f>
        <v>Y</v>
      </c>
      <c r="U2051">
        <v>699</v>
      </c>
      <c r="V2051">
        <v>5516</v>
      </c>
      <c r="W2051">
        <v>1502</v>
      </c>
      <c r="X2051">
        <v>298</v>
      </c>
      <c r="Y2051">
        <v>31</v>
      </c>
      <c r="Z2051">
        <v>106</v>
      </c>
      <c r="AA2051">
        <v>598</v>
      </c>
      <c r="AB2051">
        <v>795</v>
      </c>
      <c r="AC2051">
        <v>53</v>
      </c>
      <c r="AD2051">
        <v>52</v>
      </c>
      <c r="AE2051">
        <v>28</v>
      </c>
      <c r="AF2051">
        <v>44</v>
      </c>
      <c r="AG2051">
        <v>664</v>
      </c>
      <c r="AH2051">
        <v>596</v>
      </c>
      <c r="AI2051">
        <v>3.72</v>
      </c>
      <c r="AJ2051">
        <v>15</v>
      </c>
      <c r="AK2051">
        <v>13</v>
      </c>
      <c r="AL2051">
        <v>44</v>
      </c>
      <c r="AM2051">
        <v>4326</v>
      </c>
      <c r="AN2051">
        <v>1439</v>
      </c>
      <c r="AO2051">
        <v>92</v>
      </c>
      <c r="AP2051">
        <v>519</v>
      </c>
      <c r="AQ2051">
        <v>997</v>
      </c>
      <c r="AR2051">
        <v>123</v>
      </c>
      <c r="AS2051">
        <v>154</v>
      </c>
      <c r="AT2051">
        <v>0.98</v>
      </c>
      <c r="AU2051" t="s">
        <v>441</v>
      </c>
      <c r="AV2051" t="s">
        <v>493</v>
      </c>
      <c r="AW2051">
        <v>2528986</v>
      </c>
      <c r="AX2051">
        <v>105</v>
      </c>
      <c r="AY2051">
        <v>105</v>
      </c>
      <c r="AZ2051" t="s">
        <v>54</v>
      </c>
      <c r="BA2051" t="s">
        <v>54</v>
      </c>
      <c r="BB2051" t="s">
        <v>54</v>
      </c>
    </row>
    <row r="2052" spans="1:54" x14ac:dyDescent="0.25">
      <c r="A2052">
        <v>1990</v>
      </c>
      <c r="B2052" t="s">
        <v>410</v>
      </c>
      <c r="C2052" t="s">
        <v>537</v>
      </c>
      <c r="D2052" t="s">
        <v>520</v>
      </c>
      <c r="E2052" t="str">
        <f>VLOOKUP(D2052,TeamsFranchises!$A$2:$B$121,2,FALSE)</f>
        <v>Los Angeles Angels of Anaheim</v>
      </c>
      <c r="F2052" t="s">
        <v>8</v>
      </c>
      <c r="G2052">
        <v>4</v>
      </c>
      <c r="H2052">
        <v>162</v>
      </c>
      <c r="I2052">
        <v>81</v>
      </c>
      <c r="J2052">
        <v>80</v>
      </c>
      <c r="K2052">
        <v>82</v>
      </c>
      <c r="L2052" t="s">
        <v>51</v>
      </c>
      <c r="N2052">
        <f t="shared" si="128"/>
        <v>0</v>
      </c>
      <c r="O2052" t="s">
        <v>51</v>
      </c>
      <c r="P2052">
        <f t="shared" si="129"/>
        <v>0</v>
      </c>
      <c r="Q2052" t="s">
        <v>51</v>
      </c>
      <c r="R2052">
        <f t="shared" si="130"/>
        <v>1</v>
      </c>
      <c r="S2052">
        <f t="shared" si="131"/>
        <v>0</v>
      </c>
      <c r="T2052" t="str">
        <f>IF('Teams-Start'!A2052&gt;=1903,"Y","N")</f>
        <v>Y</v>
      </c>
      <c r="U2052">
        <v>690</v>
      </c>
      <c r="V2052">
        <v>5570</v>
      </c>
      <c r="W2052">
        <v>1448</v>
      </c>
      <c r="X2052">
        <v>237</v>
      </c>
      <c r="Y2052">
        <v>27</v>
      </c>
      <c r="Z2052">
        <v>147</v>
      </c>
      <c r="AA2052">
        <v>566</v>
      </c>
      <c r="AB2052">
        <v>1000</v>
      </c>
      <c r="AC2052">
        <v>69</v>
      </c>
      <c r="AD2052">
        <v>43</v>
      </c>
      <c r="AE2052">
        <v>28</v>
      </c>
      <c r="AF2052">
        <v>45</v>
      </c>
      <c r="AG2052">
        <v>706</v>
      </c>
      <c r="AH2052">
        <v>613</v>
      </c>
      <c r="AI2052">
        <v>3.79</v>
      </c>
      <c r="AJ2052">
        <v>21</v>
      </c>
      <c r="AK2052">
        <v>13</v>
      </c>
      <c r="AL2052">
        <v>42</v>
      </c>
      <c r="AM2052">
        <v>4362</v>
      </c>
      <c r="AN2052">
        <v>1482</v>
      </c>
      <c r="AO2052">
        <v>106</v>
      </c>
      <c r="AP2052">
        <v>544</v>
      </c>
      <c r="AQ2052">
        <v>944</v>
      </c>
      <c r="AR2052">
        <v>142</v>
      </c>
      <c r="AS2052">
        <v>186</v>
      </c>
      <c r="AT2052">
        <v>0.97799999999999998</v>
      </c>
      <c r="AU2052" t="s">
        <v>538</v>
      </c>
      <c r="AV2052" t="s">
        <v>543</v>
      </c>
      <c r="AW2052">
        <v>2555688</v>
      </c>
      <c r="AX2052">
        <v>97</v>
      </c>
      <c r="AY2052">
        <v>97</v>
      </c>
      <c r="AZ2052" t="s">
        <v>537</v>
      </c>
      <c r="BA2052" t="s">
        <v>537</v>
      </c>
      <c r="BB2052" t="s">
        <v>537</v>
      </c>
    </row>
    <row r="2053" spans="1:54" x14ac:dyDescent="0.25">
      <c r="A2053">
        <v>1990</v>
      </c>
      <c r="B2053" t="s">
        <v>410</v>
      </c>
      <c r="C2053" t="s">
        <v>415</v>
      </c>
      <c r="D2053" t="s">
        <v>416</v>
      </c>
      <c r="E2053" t="str">
        <f>VLOOKUP(D2053,TeamsFranchises!$A$2:$B$121,2,FALSE)</f>
        <v>Chicago White Sox</v>
      </c>
      <c r="F2053" t="s">
        <v>8</v>
      </c>
      <c r="G2053">
        <v>2</v>
      </c>
      <c r="H2053">
        <v>162</v>
      </c>
      <c r="I2053">
        <v>80</v>
      </c>
      <c r="J2053">
        <v>94</v>
      </c>
      <c r="K2053">
        <v>68</v>
      </c>
      <c r="L2053" t="s">
        <v>51</v>
      </c>
      <c r="N2053">
        <f t="shared" si="128"/>
        <v>0</v>
      </c>
      <c r="O2053" t="s">
        <v>51</v>
      </c>
      <c r="P2053">
        <f t="shared" si="129"/>
        <v>0</v>
      </c>
      <c r="Q2053" t="s">
        <v>51</v>
      </c>
      <c r="R2053">
        <f t="shared" si="130"/>
        <v>1</v>
      </c>
      <c r="S2053">
        <f t="shared" si="131"/>
        <v>0</v>
      </c>
      <c r="T2053" t="str">
        <f>IF('Teams-Start'!A2053&gt;=1903,"Y","N")</f>
        <v>Y</v>
      </c>
      <c r="U2053">
        <v>682</v>
      </c>
      <c r="V2053">
        <v>5402</v>
      </c>
      <c r="W2053">
        <v>1393</v>
      </c>
      <c r="X2053">
        <v>251</v>
      </c>
      <c r="Y2053">
        <v>44</v>
      </c>
      <c r="Z2053">
        <v>106</v>
      </c>
      <c r="AA2053">
        <v>478</v>
      </c>
      <c r="AB2053">
        <v>903</v>
      </c>
      <c r="AC2053">
        <v>140</v>
      </c>
      <c r="AD2053">
        <v>90</v>
      </c>
      <c r="AE2053">
        <v>36</v>
      </c>
      <c r="AF2053">
        <v>47</v>
      </c>
      <c r="AG2053">
        <v>633</v>
      </c>
      <c r="AH2053">
        <v>581</v>
      </c>
      <c r="AI2053">
        <v>3.61</v>
      </c>
      <c r="AJ2053">
        <v>17</v>
      </c>
      <c r="AK2053">
        <v>10</v>
      </c>
      <c r="AL2053">
        <v>68</v>
      </c>
      <c r="AM2053">
        <v>4348</v>
      </c>
      <c r="AN2053">
        <v>1313</v>
      </c>
      <c r="AO2053">
        <v>106</v>
      </c>
      <c r="AP2053">
        <v>548</v>
      </c>
      <c r="AQ2053">
        <v>914</v>
      </c>
      <c r="AR2053">
        <v>124</v>
      </c>
      <c r="AS2053">
        <v>169</v>
      </c>
      <c r="AT2053">
        <v>0.98</v>
      </c>
      <c r="AU2053" t="s">
        <v>417</v>
      </c>
      <c r="AV2053" t="s">
        <v>450</v>
      </c>
      <c r="AW2053">
        <v>2002357</v>
      </c>
      <c r="AX2053">
        <v>98</v>
      </c>
      <c r="AY2053">
        <v>98</v>
      </c>
      <c r="AZ2053" t="s">
        <v>416</v>
      </c>
      <c r="BA2053" t="s">
        <v>415</v>
      </c>
      <c r="BB2053" t="s">
        <v>415</v>
      </c>
    </row>
    <row r="2054" spans="1:54" x14ac:dyDescent="0.25">
      <c r="A2054">
        <v>1990</v>
      </c>
      <c r="B2054" t="s">
        <v>157</v>
      </c>
      <c r="C2054" t="s">
        <v>161</v>
      </c>
      <c r="D2054" t="s">
        <v>162</v>
      </c>
      <c r="E2054" t="str">
        <f>VLOOKUP(D2054,TeamsFranchises!$A$2:$B$121,2,FALSE)</f>
        <v>Chicago Cubs</v>
      </c>
      <c r="F2054" t="s">
        <v>37</v>
      </c>
      <c r="G2054">
        <v>4</v>
      </c>
      <c r="H2054">
        <v>162</v>
      </c>
      <c r="I2054">
        <v>81</v>
      </c>
      <c r="J2054">
        <v>77</v>
      </c>
      <c r="K2054">
        <v>85</v>
      </c>
      <c r="L2054" t="s">
        <v>51</v>
      </c>
      <c r="N2054">
        <f t="shared" si="128"/>
        <v>0</v>
      </c>
      <c r="O2054" t="s">
        <v>51</v>
      </c>
      <c r="P2054">
        <f t="shared" si="129"/>
        <v>0</v>
      </c>
      <c r="Q2054" t="s">
        <v>51</v>
      </c>
      <c r="R2054">
        <f t="shared" si="130"/>
        <v>1</v>
      </c>
      <c r="S2054">
        <f t="shared" si="131"/>
        <v>0</v>
      </c>
      <c r="T2054" t="str">
        <f>IF('Teams-Start'!A2054&gt;=1903,"Y","N")</f>
        <v>Y</v>
      </c>
      <c r="U2054">
        <v>690</v>
      </c>
      <c r="V2054">
        <v>5600</v>
      </c>
      <c r="W2054">
        <v>1474</v>
      </c>
      <c r="X2054">
        <v>240</v>
      </c>
      <c r="Y2054">
        <v>36</v>
      </c>
      <c r="Z2054">
        <v>136</v>
      </c>
      <c r="AA2054">
        <v>406</v>
      </c>
      <c r="AB2054">
        <v>869</v>
      </c>
      <c r="AC2054">
        <v>151</v>
      </c>
      <c r="AD2054">
        <v>50</v>
      </c>
      <c r="AE2054">
        <v>30</v>
      </c>
      <c r="AF2054">
        <v>51</v>
      </c>
      <c r="AG2054">
        <v>774</v>
      </c>
      <c r="AH2054">
        <v>695</v>
      </c>
      <c r="AI2054">
        <v>4.34</v>
      </c>
      <c r="AJ2054">
        <v>13</v>
      </c>
      <c r="AK2054">
        <v>7</v>
      </c>
      <c r="AL2054">
        <v>42</v>
      </c>
      <c r="AM2054">
        <v>4328</v>
      </c>
      <c r="AN2054">
        <v>1510</v>
      </c>
      <c r="AO2054">
        <v>121</v>
      </c>
      <c r="AP2054">
        <v>572</v>
      </c>
      <c r="AQ2054">
        <v>877</v>
      </c>
      <c r="AR2054">
        <v>124</v>
      </c>
      <c r="AS2054">
        <v>136</v>
      </c>
      <c r="AT2054">
        <v>0.98</v>
      </c>
      <c r="AU2054" t="s">
        <v>434</v>
      </c>
      <c r="AV2054" t="s">
        <v>473</v>
      </c>
      <c r="AW2054">
        <v>2243791</v>
      </c>
      <c r="AX2054">
        <v>108</v>
      </c>
      <c r="AY2054">
        <v>108</v>
      </c>
      <c r="AZ2054" t="s">
        <v>162</v>
      </c>
      <c r="BA2054" t="s">
        <v>161</v>
      </c>
      <c r="BB2054" t="s">
        <v>161</v>
      </c>
    </row>
    <row r="2055" spans="1:54" x14ac:dyDescent="0.25">
      <c r="A2055">
        <v>1990</v>
      </c>
      <c r="B2055" t="s">
        <v>157</v>
      </c>
      <c r="C2055" t="s">
        <v>167</v>
      </c>
      <c r="D2055" t="s">
        <v>167</v>
      </c>
      <c r="E2055" t="str">
        <f>VLOOKUP(D2055,TeamsFranchises!$A$2:$B$121,2,FALSE)</f>
        <v>Cincinnati Reds</v>
      </c>
      <c r="F2055" t="s">
        <v>8</v>
      </c>
      <c r="G2055">
        <v>1</v>
      </c>
      <c r="H2055">
        <v>162</v>
      </c>
      <c r="I2055">
        <v>81</v>
      </c>
      <c r="J2055">
        <v>91</v>
      </c>
      <c r="K2055">
        <v>71</v>
      </c>
      <c r="L2055" t="s">
        <v>76</v>
      </c>
      <c r="N2055">
        <f t="shared" si="128"/>
        <v>0</v>
      </c>
      <c r="O2055" t="s">
        <v>76</v>
      </c>
      <c r="P2055">
        <f t="shared" si="129"/>
        <v>1</v>
      </c>
      <c r="Q2055" t="s">
        <v>76</v>
      </c>
      <c r="R2055">
        <f t="shared" si="130"/>
        <v>0</v>
      </c>
      <c r="S2055">
        <f t="shared" si="131"/>
        <v>1</v>
      </c>
      <c r="T2055" t="str">
        <f>IF('Teams-Start'!A2055&gt;=1903,"Y","N")</f>
        <v>Y</v>
      </c>
      <c r="U2055">
        <v>693</v>
      </c>
      <c r="V2055">
        <v>5525</v>
      </c>
      <c r="W2055">
        <v>1466</v>
      </c>
      <c r="X2055">
        <v>284</v>
      </c>
      <c r="Y2055">
        <v>40</v>
      </c>
      <c r="Z2055">
        <v>125</v>
      </c>
      <c r="AA2055">
        <v>466</v>
      </c>
      <c r="AB2055">
        <v>913</v>
      </c>
      <c r="AC2055">
        <v>166</v>
      </c>
      <c r="AD2055">
        <v>66</v>
      </c>
      <c r="AE2055">
        <v>42</v>
      </c>
      <c r="AF2055">
        <v>42</v>
      </c>
      <c r="AG2055">
        <v>597</v>
      </c>
      <c r="AH2055">
        <v>549</v>
      </c>
      <c r="AI2055">
        <v>3.39</v>
      </c>
      <c r="AJ2055">
        <v>14</v>
      </c>
      <c r="AK2055">
        <v>12</v>
      </c>
      <c r="AL2055">
        <v>50</v>
      </c>
      <c r="AM2055">
        <v>4369</v>
      </c>
      <c r="AN2055">
        <v>1338</v>
      </c>
      <c r="AO2055">
        <v>124</v>
      </c>
      <c r="AP2055">
        <v>543</v>
      </c>
      <c r="AQ2055">
        <v>1029</v>
      </c>
      <c r="AR2055">
        <v>102</v>
      </c>
      <c r="AS2055">
        <v>126</v>
      </c>
      <c r="AT2055">
        <v>0.98299999999999998</v>
      </c>
      <c r="AU2055" t="s">
        <v>165</v>
      </c>
      <c r="AV2055" t="s">
        <v>565</v>
      </c>
      <c r="AW2055">
        <v>2400892</v>
      </c>
      <c r="AX2055">
        <v>105</v>
      </c>
      <c r="AY2055">
        <v>105</v>
      </c>
      <c r="AZ2055" t="s">
        <v>167</v>
      </c>
      <c r="BA2055" t="s">
        <v>167</v>
      </c>
      <c r="BB2055" t="s">
        <v>167</v>
      </c>
    </row>
    <row r="2056" spans="1:54" x14ac:dyDescent="0.25">
      <c r="A2056">
        <v>1990</v>
      </c>
      <c r="B2056" t="s">
        <v>410</v>
      </c>
      <c r="C2056" t="s">
        <v>64</v>
      </c>
      <c r="D2056" t="s">
        <v>64</v>
      </c>
      <c r="E2056" t="str">
        <f>VLOOKUP(D2056,TeamsFranchises!$A$2:$B$121,2,FALSE)</f>
        <v>Cleveland Indians</v>
      </c>
      <c r="F2056" t="s">
        <v>37</v>
      </c>
      <c r="G2056">
        <v>4</v>
      </c>
      <c r="H2056">
        <v>162</v>
      </c>
      <c r="I2056">
        <v>81</v>
      </c>
      <c r="J2056">
        <v>77</v>
      </c>
      <c r="K2056">
        <v>85</v>
      </c>
      <c r="L2056" t="s">
        <v>51</v>
      </c>
      <c r="N2056">
        <f t="shared" si="128"/>
        <v>0</v>
      </c>
      <c r="O2056" t="s">
        <v>51</v>
      </c>
      <c r="P2056">
        <f t="shared" si="129"/>
        <v>0</v>
      </c>
      <c r="Q2056" t="s">
        <v>51</v>
      </c>
      <c r="R2056">
        <f t="shared" si="130"/>
        <v>1</v>
      </c>
      <c r="S2056">
        <f t="shared" si="131"/>
        <v>0</v>
      </c>
      <c r="T2056" t="str">
        <f>IF('Teams-Start'!A2056&gt;=1903,"Y","N")</f>
        <v>Y</v>
      </c>
      <c r="U2056">
        <v>732</v>
      </c>
      <c r="V2056">
        <v>5485</v>
      </c>
      <c r="W2056">
        <v>1465</v>
      </c>
      <c r="X2056">
        <v>266</v>
      </c>
      <c r="Y2056">
        <v>41</v>
      </c>
      <c r="Z2056">
        <v>110</v>
      </c>
      <c r="AA2056">
        <v>458</v>
      </c>
      <c r="AB2056">
        <v>836</v>
      </c>
      <c r="AC2056">
        <v>107</v>
      </c>
      <c r="AD2056">
        <v>52</v>
      </c>
      <c r="AE2056">
        <v>29</v>
      </c>
      <c r="AF2056">
        <v>61</v>
      </c>
      <c r="AG2056">
        <v>737</v>
      </c>
      <c r="AH2056">
        <v>676</v>
      </c>
      <c r="AI2056">
        <v>4.26</v>
      </c>
      <c r="AJ2056">
        <v>12</v>
      </c>
      <c r="AK2056">
        <v>10</v>
      </c>
      <c r="AL2056">
        <v>47</v>
      </c>
      <c r="AM2056">
        <v>4282</v>
      </c>
      <c r="AN2056">
        <v>1491</v>
      </c>
      <c r="AO2056">
        <v>163</v>
      </c>
      <c r="AP2056">
        <v>518</v>
      </c>
      <c r="AQ2056">
        <v>860</v>
      </c>
      <c r="AR2056">
        <v>117</v>
      </c>
      <c r="AS2056">
        <v>146</v>
      </c>
      <c r="AT2056">
        <v>0.98099999999999998</v>
      </c>
      <c r="AU2056" t="s">
        <v>487</v>
      </c>
      <c r="AV2056" t="s">
        <v>498</v>
      </c>
      <c r="AW2056">
        <v>1225240</v>
      </c>
      <c r="AX2056">
        <v>100</v>
      </c>
      <c r="AY2056">
        <v>100</v>
      </c>
      <c r="AZ2056" t="s">
        <v>64</v>
      </c>
      <c r="BA2056" t="s">
        <v>64</v>
      </c>
      <c r="BB2056" t="s">
        <v>64</v>
      </c>
    </row>
    <row r="2057" spans="1:54" x14ac:dyDescent="0.25">
      <c r="A2057">
        <v>1990</v>
      </c>
      <c r="B2057" t="s">
        <v>410</v>
      </c>
      <c r="C2057" t="s">
        <v>419</v>
      </c>
      <c r="D2057" t="s">
        <v>419</v>
      </c>
      <c r="E2057" t="str">
        <f>VLOOKUP(D2057,TeamsFranchises!$A$2:$B$121,2,FALSE)</f>
        <v>Detroit Tigers</v>
      </c>
      <c r="F2057" t="s">
        <v>37</v>
      </c>
      <c r="G2057">
        <v>3</v>
      </c>
      <c r="H2057">
        <v>162</v>
      </c>
      <c r="I2057">
        <v>81</v>
      </c>
      <c r="J2057">
        <v>79</v>
      </c>
      <c r="K2057">
        <v>83</v>
      </c>
      <c r="L2057" t="s">
        <v>51</v>
      </c>
      <c r="N2057">
        <f t="shared" si="128"/>
        <v>0</v>
      </c>
      <c r="O2057" t="s">
        <v>51</v>
      </c>
      <c r="P2057">
        <f t="shared" si="129"/>
        <v>0</v>
      </c>
      <c r="Q2057" t="s">
        <v>51</v>
      </c>
      <c r="R2057">
        <f t="shared" si="130"/>
        <v>1</v>
      </c>
      <c r="S2057">
        <f t="shared" si="131"/>
        <v>0</v>
      </c>
      <c r="T2057" t="str">
        <f>IF('Teams-Start'!A2057&gt;=1903,"Y","N")</f>
        <v>Y</v>
      </c>
      <c r="U2057">
        <v>750</v>
      </c>
      <c r="V2057">
        <v>5479</v>
      </c>
      <c r="W2057">
        <v>1418</v>
      </c>
      <c r="X2057">
        <v>241</v>
      </c>
      <c r="Y2057">
        <v>32</v>
      </c>
      <c r="Z2057">
        <v>172</v>
      </c>
      <c r="AA2057">
        <v>634</v>
      </c>
      <c r="AB2057">
        <v>952</v>
      </c>
      <c r="AC2057">
        <v>82</v>
      </c>
      <c r="AD2057">
        <v>57</v>
      </c>
      <c r="AE2057">
        <v>34</v>
      </c>
      <c r="AF2057">
        <v>41</v>
      </c>
      <c r="AG2057">
        <v>754</v>
      </c>
      <c r="AH2057">
        <v>697</v>
      </c>
      <c r="AI2057">
        <v>4.3899999999999997</v>
      </c>
      <c r="AJ2057">
        <v>15</v>
      </c>
      <c r="AK2057">
        <v>12</v>
      </c>
      <c r="AL2057">
        <v>45</v>
      </c>
      <c r="AM2057">
        <v>4291</v>
      </c>
      <c r="AN2057">
        <v>1401</v>
      </c>
      <c r="AO2057">
        <v>154</v>
      </c>
      <c r="AP2057">
        <v>661</v>
      </c>
      <c r="AQ2057">
        <v>856</v>
      </c>
      <c r="AR2057">
        <v>131</v>
      </c>
      <c r="AS2057">
        <v>178</v>
      </c>
      <c r="AT2057">
        <v>0.97899999999999998</v>
      </c>
      <c r="AU2057" t="s">
        <v>420</v>
      </c>
      <c r="AV2057" t="s">
        <v>518</v>
      </c>
      <c r="AW2057">
        <v>1495785</v>
      </c>
      <c r="AX2057">
        <v>101</v>
      </c>
      <c r="AY2057">
        <v>102</v>
      </c>
      <c r="AZ2057" t="s">
        <v>419</v>
      </c>
      <c r="BA2057" t="s">
        <v>419</v>
      </c>
      <c r="BB2057" t="s">
        <v>419</v>
      </c>
    </row>
    <row r="2058" spans="1:54" x14ac:dyDescent="0.25">
      <c r="A2058">
        <v>1990</v>
      </c>
      <c r="B2058" t="s">
        <v>157</v>
      </c>
      <c r="C2058" t="s">
        <v>528</v>
      </c>
      <c r="D2058" t="s">
        <v>528</v>
      </c>
      <c r="E2058" t="str">
        <f>VLOOKUP(D2058,TeamsFranchises!$A$2:$B$121,2,FALSE)</f>
        <v>Houston Astros</v>
      </c>
      <c r="F2058" t="s">
        <v>8</v>
      </c>
      <c r="G2058">
        <v>4</v>
      </c>
      <c r="H2058">
        <v>162</v>
      </c>
      <c r="I2058">
        <v>81</v>
      </c>
      <c r="J2058">
        <v>75</v>
      </c>
      <c r="K2058">
        <v>87</v>
      </c>
      <c r="L2058" t="s">
        <v>51</v>
      </c>
      <c r="N2058">
        <f t="shared" si="128"/>
        <v>0</v>
      </c>
      <c r="O2058" t="s">
        <v>51</v>
      </c>
      <c r="P2058">
        <f t="shared" si="129"/>
        <v>0</v>
      </c>
      <c r="Q2058" t="s">
        <v>51</v>
      </c>
      <c r="R2058">
        <f t="shared" si="130"/>
        <v>1</v>
      </c>
      <c r="S2058">
        <f t="shared" si="131"/>
        <v>0</v>
      </c>
      <c r="T2058" t="str">
        <f>IF('Teams-Start'!A2058&gt;=1903,"Y","N")</f>
        <v>Y</v>
      </c>
      <c r="U2058">
        <v>573</v>
      </c>
      <c r="V2058">
        <v>5379</v>
      </c>
      <c r="W2058">
        <v>1301</v>
      </c>
      <c r="X2058">
        <v>209</v>
      </c>
      <c r="Y2058">
        <v>32</v>
      </c>
      <c r="Z2058">
        <v>94</v>
      </c>
      <c r="AA2058">
        <v>548</v>
      </c>
      <c r="AB2058">
        <v>997</v>
      </c>
      <c r="AC2058">
        <v>179</v>
      </c>
      <c r="AD2058">
        <v>83</v>
      </c>
      <c r="AE2058">
        <v>28</v>
      </c>
      <c r="AF2058">
        <v>41</v>
      </c>
      <c r="AG2058">
        <v>656</v>
      </c>
      <c r="AH2058">
        <v>581</v>
      </c>
      <c r="AI2058">
        <v>3.61</v>
      </c>
      <c r="AJ2058">
        <v>12</v>
      </c>
      <c r="AK2058">
        <v>6</v>
      </c>
      <c r="AL2058">
        <v>37</v>
      </c>
      <c r="AM2058">
        <v>4350</v>
      </c>
      <c r="AN2058">
        <v>1396</v>
      </c>
      <c r="AO2058">
        <v>130</v>
      </c>
      <c r="AP2058">
        <v>496</v>
      </c>
      <c r="AQ2058">
        <v>854</v>
      </c>
      <c r="AR2058">
        <v>131</v>
      </c>
      <c r="AS2058">
        <v>124</v>
      </c>
      <c r="AT2058">
        <v>0.97799999999999998</v>
      </c>
      <c r="AU2058" t="s">
        <v>539</v>
      </c>
      <c r="AV2058" t="s">
        <v>540</v>
      </c>
      <c r="AW2058">
        <v>1310927</v>
      </c>
      <c r="AX2058">
        <v>97</v>
      </c>
      <c r="AY2058">
        <v>98</v>
      </c>
      <c r="AZ2058" t="s">
        <v>528</v>
      </c>
      <c r="BA2058" t="s">
        <v>528</v>
      </c>
      <c r="BB2058" t="s">
        <v>528</v>
      </c>
    </row>
    <row r="2059" spans="1:54" x14ac:dyDescent="0.25">
      <c r="A2059">
        <v>1990</v>
      </c>
      <c r="B2059" t="s">
        <v>410</v>
      </c>
      <c r="C2059" t="s">
        <v>509</v>
      </c>
      <c r="D2059" t="s">
        <v>548</v>
      </c>
      <c r="E2059" t="str">
        <f>VLOOKUP(D2059,TeamsFranchises!$A$2:$B$121,2,FALSE)</f>
        <v>Kansas City Royals</v>
      </c>
      <c r="F2059" t="s">
        <v>8</v>
      </c>
      <c r="G2059">
        <v>6</v>
      </c>
      <c r="H2059">
        <v>161</v>
      </c>
      <c r="I2059">
        <v>81</v>
      </c>
      <c r="J2059">
        <v>75</v>
      </c>
      <c r="K2059">
        <v>86</v>
      </c>
      <c r="L2059" t="s">
        <v>51</v>
      </c>
      <c r="N2059">
        <f t="shared" si="128"/>
        <v>0</v>
      </c>
      <c r="O2059" t="s">
        <v>51</v>
      </c>
      <c r="P2059">
        <f t="shared" si="129"/>
        <v>0</v>
      </c>
      <c r="Q2059" t="s">
        <v>51</v>
      </c>
      <c r="R2059">
        <f t="shared" si="130"/>
        <v>1</v>
      </c>
      <c r="S2059">
        <f t="shared" si="131"/>
        <v>0</v>
      </c>
      <c r="T2059" t="str">
        <f>IF('Teams-Start'!A2059&gt;=1903,"Y","N")</f>
        <v>Y</v>
      </c>
      <c r="U2059">
        <v>707</v>
      </c>
      <c r="V2059">
        <v>5488</v>
      </c>
      <c r="W2059">
        <v>1465</v>
      </c>
      <c r="X2059">
        <v>316</v>
      </c>
      <c r="Y2059">
        <v>44</v>
      </c>
      <c r="Z2059">
        <v>100</v>
      </c>
      <c r="AA2059">
        <v>498</v>
      </c>
      <c r="AB2059">
        <v>879</v>
      </c>
      <c r="AC2059">
        <v>107</v>
      </c>
      <c r="AD2059">
        <v>62</v>
      </c>
      <c r="AE2059">
        <v>27</v>
      </c>
      <c r="AF2059">
        <v>54</v>
      </c>
      <c r="AG2059">
        <v>709</v>
      </c>
      <c r="AH2059">
        <v>621</v>
      </c>
      <c r="AI2059">
        <v>3.93</v>
      </c>
      <c r="AJ2059">
        <v>18</v>
      </c>
      <c r="AK2059">
        <v>8</v>
      </c>
      <c r="AL2059">
        <v>33</v>
      </c>
      <c r="AM2059">
        <v>4262</v>
      </c>
      <c r="AN2059">
        <v>1449</v>
      </c>
      <c r="AO2059">
        <v>116</v>
      </c>
      <c r="AP2059">
        <v>560</v>
      </c>
      <c r="AQ2059">
        <v>1006</v>
      </c>
      <c r="AR2059">
        <v>122</v>
      </c>
      <c r="AS2059">
        <v>161</v>
      </c>
      <c r="AT2059">
        <v>0.98</v>
      </c>
      <c r="AU2059" t="s">
        <v>549</v>
      </c>
      <c r="AV2059" t="s">
        <v>570</v>
      </c>
      <c r="AW2059">
        <v>2244956</v>
      </c>
      <c r="AX2059">
        <v>98</v>
      </c>
      <c r="AY2059">
        <v>98</v>
      </c>
      <c r="AZ2059" t="s">
        <v>548</v>
      </c>
      <c r="BA2059" t="s">
        <v>509</v>
      </c>
      <c r="BB2059" t="s">
        <v>509</v>
      </c>
    </row>
    <row r="2060" spans="1:54" x14ac:dyDescent="0.25">
      <c r="A2060">
        <v>1990</v>
      </c>
      <c r="B2060" t="s">
        <v>157</v>
      </c>
      <c r="C2060" t="s">
        <v>511</v>
      </c>
      <c r="D2060" t="s">
        <v>260</v>
      </c>
      <c r="E2060" t="str">
        <f>VLOOKUP(D2060,TeamsFranchises!$A$2:$B$121,2,FALSE)</f>
        <v>Los Angeles Dodgers</v>
      </c>
      <c r="F2060" t="s">
        <v>8</v>
      </c>
      <c r="G2060">
        <v>2</v>
      </c>
      <c r="H2060">
        <v>162</v>
      </c>
      <c r="I2060">
        <v>81</v>
      </c>
      <c r="J2060">
        <v>86</v>
      </c>
      <c r="K2060">
        <v>76</v>
      </c>
      <c r="L2060" t="s">
        <v>51</v>
      </c>
      <c r="N2060">
        <f t="shared" si="128"/>
        <v>0</v>
      </c>
      <c r="O2060" t="s">
        <v>51</v>
      </c>
      <c r="P2060">
        <f t="shared" si="129"/>
        <v>0</v>
      </c>
      <c r="Q2060" t="s">
        <v>51</v>
      </c>
      <c r="R2060">
        <f t="shared" si="130"/>
        <v>1</v>
      </c>
      <c r="S2060">
        <f t="shared" si="131"/>
        <v>0</v>
      </c>
      <c r="T2060" t="str">
        <f>IF('Teams-Start'!A2060&gt;=1903,"Y","N")</f>
        <v>Y</v>
      </c>
      <c r="U2060">
        <v>728</v>
      </c>
      <c r="V2060">
        <v>5491</v>
      </c>
      <c r="W2060">
        <v>1436</v>
      </c>
      <c r="X2060">
        <v>222</v>
      </c>
      <c r="Y2060">
        <v>27</v>
      </c>
      <c r="Z2060">
        <v>129</v>
      </c>
      <c r="AA2060">
        <v>538</v>
      </c>
      <c r="AB2060">
        <v>952</v>
      </c>
      <c r="AC2060">
        <v>141</v>
      </c>
      <c r="AD2060">
        <v>65</v>
      </c>
      <c r="AE2060">
        <v>31</v>
      </c>
      <c r="AF2060">
        <v>48</v>
      </c>
      <c r="AG2060">
        <v>685</v>
      </c>
      <c r="AH2060">
        <v>596</v>
      </c>
      <c r="AI2060">
        <v>3.72</v>
      </c>
      <c r="AJ2060">
        <v>29</v>
      </c>
      <c r="AK2060">
        <v>12</v>
      </c>
      <c r="AL2060">
        <v>29</v>
      </c>
      <c r="AM2060">
        <v>4326</v>
      </c>
      <c r="AN2060">
        <v>1364</v>
      </c>
      <c r="AO2060">
        <v>137</v>
      </c>
      <c r="AP2060">
        <v>478</v>
      </c>
      <c r="AQ2060">
        <v>1021</v>
      </c>
      <c r="AR2060">
        <v>130</v>
      </c>
      <c r="AS2060">
        <v>123</v>
      </c>
      <c r="AT2060">
        <v>0.97899999999999998</v>
      </c>
      <c r="AU2060" t="s">
        <v>512</v>
      </c>
      <c r="AV2060" t="s">
        <v>531</v>
      </c>
      <c r="AW2060">
        <v>3002396</v>
      </c>
      <c r="AX2060">
        <v>98</v>
      </c>
      <c r="AY2060">
        <v>97</v>
      </c>
      <c r="AZ2060" t="s">
        <v>260</v>
      </c>
      <c r="BA2060" t="s">
        <v>511</v>
      </c>
      <c r="BB2060" t="s">
        <v>511</v>
      </c>
    </row>
    <row r="2061" spans="1:54" x14ac:dyDescent="0.25">
      <c r="A2061">
        <v>1990</v>
      </c>
      <c r="B2061" t="s">
        <v>410</v>
      </c>
      <c r="C2061" t="s">
        <v>426</v>
      </c>
      <c r="D2061" t="s">
        <v>426</v>
      </c>
      <c r="E2061" t="str">
        <f>VLOOKUP(D2061,TeamsFranchises!$A$2:$B$121,2,FALSE)</f>
        <v>Minnesota Twins</v>
      </c>
      <c r="F2061" t="s">
        <v>8</v>
      </c>
      <c r="G2061">
        <v>7</v>
      </c>
      <c r="H2061">
        <v>162</v>
      </c>
      <c r="I2061">
        <v>81</v>
      </c>
      <c r="J2061">
        <v>74</v>
      </c>
      <c r="K2061">
        <v>88</v>
      </c>
      <c r="L2061" t="s">
        <v>51</v>
      </c>
      <c r="N2061">
        <f t="shared" si="128"/>
        <v>0</v>
      </c>
      <c r="O2061" t="s">
        <v>51</v>
      </c>
      <c r="P2061">
        <f t="shared" si="129"/>
        <v>0</v>
      </c>
      <c r="Q2061" t="s">
        <v>51</v>
      </c>
      <c r="R2061">
        <f t="shared" si="130"/>
        <v>1</v>
      </c>
      <c r="S2061">
        <f t="shared" si="131"/>
        <v>0</v>
      </c>
      <c r="T2061" t="str">
        <f>IF('Teams-Start'!A2061&gt;=1903,"Y","N")</f>
        <v>Y</v>
      </c>
      <c r="U2061">
        <v>666</v>
      </c>
      <c r="V2061">
        <v>5499</v>
      </c>
      <c r="W2061">
        <v>1458</v>
      </c>
      <c r="X2061">
        <v>281</v>
      </c>
      <c r="Y2061">
        <v>39</v>
      </c>
      <c r="Z2061">
        <v>100</v>
      </c>
      <c r="AA2061">
        <v>445</v>
      </c>
      <c r="AB2061">
        <v>749</v>
      </c>
      <c r="AC2061">
        <v>96</v>
      </c>
      <c r="AD2061">
        <v>53</v>
      </c>
      <c r="AE2061">
        <v>53</v>
      </c>
      <c r="AF2061">
        <v>49</v>
      </c>
      <c r="AG2061">
        <v>729</v>
      </c>
      <c r="AH2061">
        <v>658</v>
      </c>
      <c r="AI2061">
        <v>4.12</v>
      </c>
      <c r="AJ2061">
        <v>13</v>
      </c>
      <c r="AK2061">
        <v>13</v>
      </c>
      <c r="AL2061">
        <v>43</v>
      </c>
      <c r="AM2061">
        <v>4307</v>
      </c>
      <c r="AN2061">
        <v>1509</v>
      </c>
      <c r="AO2061">
        <v>134</v>
      </c>
      <c r="AP2061">
        <v>489</v>
      </c>
      <c r="AQ2061">
        <v>872</v>
      </c>
      <c r="AR2061">
        <v>101</v>
      </c>
      <c r="AS2061">
        <v>161</v>
      </c>
      <c r="AT2061">
        <v>0.98299999999999998</v>
      </c>
      <c r="AU2061" t="s">
        <v>523</v>
      </c>
      <c r="AV2061" t="s">
        <v>579</v>
      </c>
      <c r="AW2061">
        <v>1751584</v>
      </c>
      <c r="AX2061">
        <v>107</v>
      </c>
      <c r="AY2061">
        <v>107</v>
      </c>
      <c r="AZ2061" t="s">
        <v>426</v>
      </c>
      <c r="BA2061" t="s">
        <v>426</v>
      </c>
      <c r="BB2061" t="s">
        <v>426</v>
      </c>
    </row>
    <row r="2062" spans="1:54" x14ac:dyDescent="0.25">
      <c r="A2062">
        <v>1990</v>
      </c>
      <c r="B2062" t="s">
        <v>410</v>
      </c>
      <c r="C2062" t="s">
        <v>563</v>
      </c>
      <c r="D2062" t="s">
        <v>282</v>
      </c>
      <c r="E2062" t="str">
        <f>VLOOKUP(D2062,TeamsFranchises!$A$2:$B$121,2,FALSE)</f>
        <v>Milwaukee Brewers</v>
      </c>
      <c r="F2062" t="s">
        <v>37</v>
      </c>
      <c r="G2062">
        <v>6</v>
      </c>
      <c r="H2062">
        <v>162</v>
      </c>
      <c r="I2062">
        <v>81</v>
      </c>
      <c r="J2062">
        <v>74</v>
      </c>
      <c r="K2062">
        <v>88</v>
      </c>
      <c r="L2062" t="s">
        <v>51</v>
      </c>
      <c r="N2062">
        <f t="shared" si="128"/>
        <v>0</v>
      </c>
      <c r="O2062" t="s">
        <v>51</v>
      </c>
      <c r="P2062">
        <f t="shared" si="129"/>
        <v>0</v>
      </c>
      <c r="Q2062" t="s">
        <v>51</v>
      </c>
      <c r="R2062">
        <f t="shared" si="130"/>
        <v>1</v>
      </c>
      <c r="S2062">
        <f t="shared" si="131"/>
        <v>0</v>
      </c>
      <c r="T2062" t="str">
        <f>IF('Teams-Start'!A2062&gt;=1903,"Y","N")</f>
        <v>Y</v>
      </c>
      <c r="U2062">
        <v>732</v>
      </c>
      <c r="V2062">
        <v>5503</v>
      </c>
      <c r="W2062">
        <v>1408</v>
      </c>
      <c r="X2062">
        <v>247</v>
      </c>
      <c r="Y2062">
        <v>36</v>
      </c>
      <c r="Z2062">
        <v>128</v>
      </c>
      <c r="AA2062">
        <v>519</v>
      </c>
      <c r="AB2062">
        <v>821</v>
      </c>
      <c r="AC2062">
        <v>164</v>
      </c>
      <c r="AD2062">
        <v>72</v>
      </c>
      <c r="AE2062">
        <v>33</v>
      </c>
      <c r="AF2062">
        <v>71</v>
      </c>
      <c r="AG2062">
        <v>760</v>
      </c>
      <c r="AH2062">
        <v>655</v>
      </c>
      <c r="AI2062">
        <v>4.08</v>
      </c>
      <c r="AJ2062">
        <v>23</v>
      </c>
      <c r="AK2062">
        <v>13</v>
      </c>
      <c r="AL2062">
        <v>42</v>
      </c>
      <c r="AM2062">
        <v>4335</v>
      </c>
      <c r="AN2062">
        <v>1558</v>
      </c>
      <c r="AO2062">
        <v>121</v>
      </c>
      <c r="AP2062">
        <v>469</v>
      </c>
      <c r="AQ2062">
        <v>771</v>
      </c>
      <c r="AR2062">
        <v>149</v>
      </c>
      <c r="AS2062">
        <v>152</v>
      </c>
      <c r="AT2062">
        <v>0.97599999999999998</v>
      </c>
      <c r="AU2062" t="s">
        <v>281</v>
      </c>
      <c r="AV2062" t="s">
        <v>501</v>
      </c>
      <c r="AW2062">
        <v>1752900</v>
      </c>
      <c r="AX2062">
        <v>99</v>
      </c>
      <c r="AY2062">
        <v>99</v>
      </c>
      <c r="AZ2062" t="s">
        <v>282</v>
      </c>
      <c r="BA2062" t="s">
        <v>282</v>
      </c>
      <c r="BB2062" t="s">
        <v>282</v>
      </c>
    </row>
    <row r="2063" spans="1:54" x14ac:dyDescent="0.25">
      <c r="A2063">
        <v>1990</v>
      </c>
      <c r="B2063" t="s">
        <v>157</v>
      </c>
      <c r="C2063" t="s">
        <v>551</v>
      </c>
      <c r="D2063" t="s">
        <v>398</v>
      </c>
      <c r="E2063" t="str">
        <f>VLOOKUP(D2063,TeamsFranchises!$A$2:$B$121,2,FALSE)</f>
        <v>Washington Nationals</v>
      </c>
      <c r="F2063" t="s">
        <v>37</v>
      </c>
      <c r="G2063">
        <v>3</v>
      </c>
      <c r="H2063">
        <v>162</v>
      </c>
      <c r="I2063">
        <v>81</v>
      </c>
      <c r="J2063">
        <v>85</v>
      </c>
      <c r="K2063">
        <v>77</v>
      </c>
      <c r="L2063" t="s">
        <v>51</v>
      </c>
      <c r="N2063">
        <f t="shared" si="128"/>
        <v>0</v>
      </c>
      <c r="O2063" t="s">
        <v>51</v>
      </c>
      <c r="P2063">
        <f t="shared" si="129"/>
        <v>0</v>
      </c>
      <c r="Q2063" t="s">
        <v>51</v>
      </c>
      <c r="R2063">
        <f t="shared" si="130"/>
        <v>1</v>
      </c>
      <c r="S2063">
        <f t="shared" si="131"/>
        <v>0</v>
      </c>
      <c r="T2063" t="str">
        <f>IF('Teams-Start'!A2063&gt;=1903,"Y","N")</f>
        <v>Y</v>
      </c>
      <c r="U2063">
        <v>662</v>
      </c>
      <c r="V2063">
        <v>5453</v>
      </c>
      <c r="W2063">
        <v>1363</v>
      </c>
      <c r="X2063">
        <v>227</v>
      </c>
      <c r="Y2063">
        <v>43</v>
      </c>
      <c r="Z2063">
        <v>114</v>
      </c>
      <c r="AA2063">
        <v>576</v>
      </c>
      <c r="AB2063">
        <v>1024</v>
      </c>
      <c r="AC2063">
        <v>235</v>
      </c>
      <c r="AD2063">
        <v>99</v>
      </c>
      <c r="AE2063">
        <v>26</v>
      </c>
      <c r="AF2063">
        <v>47</v>
      </c>
      <c r="AG2063">
        <v>598</v>
      </c>
      <c r="AH2063">
        <v>551</v>
      </c>
      <c r="AI2063">
        <v>3.37</v>
      </c>
      <c r="AJ2063">
        <v>18</v>
      </c>
      <c r="AK2063">
        <v>11</v>
      </c>
      <c r="AL2063">
        <v>50</v>
      </c>
      <c r="AM2063">
        <v>4420</v>
      </c>
      <c r="AN2063">
        <v>1349</v>
      </c>
      <c r="AO2063">
        <v>127</v>
      </c>
      <c r="AP2063">
        <v>510</v>
      </c>
      <c r="AQ2063">
        <v>991</v>
      </c>
      <c r="AR2063">
        <v>110</v>
      </c>
      <c r="AS2063">
        <v>134</v>
      </c>
      <c r="AT2063">
        <v>0.98199999999999998</v>
      </c>
      <c r="AU2063" t="s">
        <v>552</v>
      </c>
      <c r="AV2063" t="s">
        <v>572</v>
      </c>
      <c r="AW2063">
        <v>1373087</v>
      </c>
      <c r="AX2063">
        <v>96</v>
      </c>
      <c r="AY2063">
        <v>96</v>
      </c>
      <c r="AZ2063" t="s">
        <v>551</v>
      </c>
      <c r="BA2063" t="s">
        <v>551</v>
      </c>
      <c r="BB2063" t="s">
        <v>551</v>
      </c>
    </row>
    <row r="2064" spans="1:54" x14ac:dyDescent="0.25">
      <c r="A2064">
        <v>1990</v>
      </c>
      <c r="B2064" t="s">
        <v>410</v>
      </c>
      <c r="C2064" t="s">
        <v>436</v>
      </c>
      <c r="D2064" t="s">
        <v>412</v>
      </c>
      <c r="E2064" t="str">
        <f>VLOOKUP(D2064,TeamsFranchises!$A$2:$B$121,2,FALSE)</f>
        <v>New York Yankees</v>
      </c>
      <c r="F2064" t="s">
        <v>37</v>
      </c>
      <c r="G2064">
        <v>7</v>
      </c>
      <c r="H2064">
        <v>162</v>
      </c>
      <c r="I2064">
        <v>81</v>
      </c>
      <c r="J2064">
        <v>67</v>
      </c>
      <c r="K2064">
        <v>95</v>
      </c>
      <c r="L2064" t="s">
        <v>51</v>
      </c>
      <c r="N2064">
        <f t="shared" si="128"/>
        <v>0</v>
      </c>
      <c r="O2064" t="s">
        <v>51</v>
      </c>
      <c r="P2064">
        <f t="shared" si="129"/>
        <v>0</v>
      </c>
      <c r="Q2064" t="s">
        <v>51</v>
      </c>
      <c r="R2064">
        <f t="shared" si="130"/>
        <v>1</v>
      </c>
      <c r="S2064">
        <f t="shared" si="131"/>
        <v>0</v>
      </c>
      <c r="T2064" t="str">
        <f>IF('Teams-Start'!A2064&gt;=1903,"Y","N")</f>
        <v>Y</v>
      </c>
      <c r="U2064">
        <v>603</v>
      </c>
      <c r="V2064">
        <v>5483</v>
      </c>
      <c r="W2064">
        <v>1322</v>
      </c>
      <c r="X2064">
        <v>208</v>
      </c>
      <c r="Y2064">
        <v>19</v>
      </c>
      <c r="Z2064">
        <v>147</v>
      </c>
      <c r="AA2064">
        <v>427</v>
      </c>
      <c r="AB2064">
        <v>1027</v>
      </c>
      <c r="AC2064">
        <v>119</v>
      </c>
      <c r="AD2064">
        <v>45</v>
      </c>
      <c r="AE2064">
        <v>53</v>
      </c>
      <c r="AF2064">
        <v>36</v>
      </c>
      <c r="AG2064">
        <v>749</v>
      </c>
      <c r="AH2064">
        <v>676</v>
      </c>
      <c r="AI2064">
        <v>4.21</v>
      </c>
      <c r="AJ2064">
        <v>15</v>
      </c>
      <c r="AK2064">
        <v>6</v>
      </c>
      <c r="AL2064">
        <v>41</v>
      </c>
      <c r="AM2064">
        <v>4334</v>
      </c>
      <c r="AN2064">
        <v>1430</v>
      </c>
      <c r="AO2064">
        <v>144</v>
      </c>
      <c r="AP2064">
        <v>618</v>
      </c>
      <c r="AQ2064">
        <v>909</v>
      </c>
      <c r="AR2064">
        <v>126</v>
      </c>
      <c r="AS2064">
        <v>164</v>
      </c>
      <c r="AT2064">
        <v>0.98</v>
      </c>
      <c r="AU2064" t="s">
        <v>459</v>
      </c>
      <c r="AV2064" t="s">
        <v>571</v>
      </c>
      <c r="AW2064">
        <v>2006436</v>
      </c>
      <c r="AX2064">
        <v>100</v>
      </c>
      <c r="AY2064">
        <v>102</v>
      </c>
      <c r="AZ2064" t="s">
        <v>412</v>
      </c>
      <c r="BA2064" t="s">
        <v>436</v>
      </c>
      <c r="BB2064" t="s">
        <v>436</v>
      </c>
    </row>
    <row r="2065" spans="1:54" x14ac:dyDescent="0.25">
      <c r="A2065">
        <v>1990</v>
      </c>
      <c r="B2065" t="s">
        <v>157</v>
      </c>
      <c r="C2065" t="s">
        <v>532</v>
      </c>
      <c r="D2065" t="s">
        <v>533</v>
      </c>
      <c r="E2065" t="str">
        <f>VLOOKUP(D2065,TeamsFranchises!$A$2:$B$121,2,FALSE)</f>
        <v>New York Mets</v>
      </c>
      <c r="F2065" t="s">
        <v>37</v>
      </c>
      <c r="G2065">
        <v>2</v>
      </c>
      <c r="H2065">
        <v>162</v>
      </c>
      <c r="I2065">
        <v>81</v>
      </c>
      <c r="J2065">
        <v>91</v>
      </c>
      <c r="K2065">
        <v>71</v>
      </c>
      <c r="L2065" t="s">
        <v>51</v>
      </c>
      <c r="N2065">
        <f t="shared" si="128"/>
        <v>0</v>
      </c>
      <c r="O2065" t="s">
        <v>51</v>
      </c>
      <c r="P2065">
        <f t="shared" si="129"/>
        <v>0</v>
      </c>
      <c r="Q2065" t="s">
        <v>51</v>
      </c>
      <c r="R2065">
        <f t="shared" si="130"/>
        <v>1</v>
      </c>
      <c r="S2065">
        <f t="shared" si="131"/>
        <v>0</v>
      </c>
      <c r="T2065" t="str">
        <f>IF('Teams-Start'!A2065&gt;=1903,"Y","N")</f>
        <v>Y</v>
      </c>
      <c r="U2065">
        <v>775</v>
      </c>
      <c r="V2065">
        <v>5504</v>
      </c>
      <c r="W2065">
        <v>1410</v>
      </c>
      <c r="X2065">
        <v>278</v>
      </c>
      <c r="Y2065">
        <v>21</v>
      </c>
      <c r="Z2065">
        <v>172</v>
      </c>
      <c r="AA2065">
        <v>536</v>
      </c>
      <c r="AB2065">
        <v>851</v>
      </c>
      <c r="AC2065">
        <v>110</v>
      </c>
      <c r="AD2065">
        <v>33</v>
      </c>
      <c r="AE2065">
        <v>32</v>
      </c>
      <c r="AF2065">
        <v>56</v>
      </c>
      <c r="AG2065">
        <v>613</v>
      </c>
      <c r="AH2065">
        <v>548</v>
      </c>
      <c r="AI2065">
        <v>3.43</v>
      </c>
      <c r="AJ2065">
        <v>18</v>
      </c>
      <c r="AK2065">
        <v>14</v>
      </c>
      <c r="AL2065">
        <v>41</v>
      </c>
      <c r="AM2065">
        <v>4320</v>
      </c>
      <c r="AN2065">
        <v>1339</v>
      </c>
      <c r="AO2065">
        <v>119</v>
      </c>
      <c r="AP2065">
        <v>444</v>
      </c>
      <c r="AQ2065">
        <v>1217</v>
      </c>
      <c r="AR2065">
        <v>132</v>
      </c>
      <c r="AS2065">
        <v>107</v>
      </c>
      <c r="AT2065">
        <v>0.97799999999999998</v>
      </c>
      <c r="AU2065" t="s">
        <v>534</v>
      </c>
      <c r="AV2065" t="s">
        <v>536</v>
      </c>
      <c r="AW2065">
        <v>2732745</v>
      </c>
      <c r="AX2065">
        <v>100</v>
      </c>
      <c r="AY2065">
        <v>99</v>
      </c>
      <c r="AZ2065" t="s">
        <v>533</v>
      </c>
      <c r="BA2065" t="s">
        <v>532</v>
      </c>
      <c r="BB2065" t="s">
        <v>532</v>
      </c>
    </row>
    <row r="2066" spans="1:54" x14ac:dyDescent="0.25">
      <c r="A2066">
        <v>1990</v>
      </c>
      <c r="B2066" t="s">
        <v>410</v>
      </c>
      <c r="C2066" t="s">
        <v>423</v>
      </c>
      <c r="D2066" t="s">
        <v>423</v>
      </c>
      <c r="E2066" t="str">
        <f>VLOOKUP(D2066,TeamsFranchises!$A$2:$B$121,2,FALSE)</f>
        <v>Oakland Athletics</v>
      </c>
      <c r="F2066" t="s">
        <v>8</v>
      </c>
      <c r="G2066">
        <v>1</v>
      </c>
      <c r="H2066">
        <v>162</v>
      </c>
      <c r="I2066">
        <v>81</v>
      </c>
      <c r="J2066">
        <v>103</v>
      </c>
      <c r="K2066">
        <v>59</v>
      </c>
      <c r="L2066" t="s">
        <v>76</v>
      </c>
      <c r="N2066">
        <f t="shared" si="128"/>
        <v>0</v>
      </c>
      <c r="O2066" t="s">
        <v>76</v>
      </c>
      <c r="P2066">
        <f t="shared" si="129"/>
        <v>1</v>
      </c>
      <c r="Q2066" t="s">
        <v>51</v>
      </c>
      <c r="R2066">
        <f t="shared" si="130"/>
        <v>1</v>
      </c>
      <c r="S2066">
        <f t="shared" si="131"/>
        <v>0</v>
      </c>
      <c r="T2066" t="str">
        <f>IF('Teams-Start'!A2066&gt;=1903,"Y","N")</f>
        <v>Y</v>
      </c>
      <c r="U2066">
        <v>733</v>
      </c>
      <c r="V2066">
        <v>5433</v>
      </c>
      <c r="W2066">
        <v>1379</v>
      </c>
      <c r="X2066">
        <v>209</v>
      </c>
      <c r="Y2066">
        <v>22</v>
      </c>
      <c r="Z2066">
        <v>164</v>
      </c>
      <c r="AA2066">
        <v>651</v>
      </c>
      <c r="AB2066">
        <v>992</v>
      </c>
      <c r="AC2066">
        <v>141</v>
      </c>
      <c r="AD2066">
        <v>54</v>
      </c>
      <c r="AE2066">
        <v>46</v>
      </c>
      <c r="AF2066">
        <v>48</v>
      </c>
      <c r="AG2066">
        <v>570</v>
      </c>
      <c r="AH2066">
        <v>514</v>
      </c>
      <c r="AI2066">
        <v>3.18</v>
      </c>
      <c r="AJ2066">
        <v>18</v>
      </c>
      <c r="AK2066">
        <v>16</v>
      </c>
      <c r="AL2066">
        <v>64</v>
      </c>
      <c r="AM2066">
        <v>4368</v>
      </c>
      <c r="AN2066">
        <v>1287</v>
      </c>
      <c r="AO2066">
        <v>123</v>
      </c>
      <c r="AP2066">
        <v>494</v>
      </c>
      <c r="AQ2066">
        <v>831</v>
      </c>
      <c r="AR2066">
        <v>87</v>
      </c>
      <c r="AS2066">
        <v>152</v>
      </c>
      <c r="AT2066">
        <v>0.98599999999999999</v>
      </c>
      <c r="AU2066" t="s">
        <v>546</v>
      </c>
      <c r="AV2066" t="s">
        <v>547</v>
      </c>
      <c r="AW2066">
        <v>2900217</v>
      </c>
      <c r="AX2066">
        <v>96</v>
      </c>
      <c r="AY2066">
        <v>95</v>
      </c>
      <c r="AZ2066" t="s">
        <v>423</v>
      </c>
      <c r="BA2066" t="s">
        <v>423</v>
      </c>
      <c r="BB2066" t="s">
        <v>423</v>
      </c>
    </row>
    <row r="2067" spans="1:54" x14ac:dyDescent="0.25">
      <c r="A2067">
        <v>1990</v>
      </c>
      <c r="B2067" t="s">
        <v>157</v>
      </c>
      <c r="C2067" t="s">
        <v>122</v>
      </c>
      <c r="D2067" t="s">
        <v>122</v>
      </c>
      <c r="E2067" t="str">
        <f>VLOOKUP(D2067,TeamsFranchises!$A$2:$B$121,2,FALSE)</f>
        <v>Philadelphia Phillies</v>
      </c>
      <c r="F2067" t="s">
        <v>37</v>
      </c>
      <c r="G2067">
        <v>4</v>
      </c>
      <c r="H2067">
        <v>162</v>
      </c>
      <c r="I2067">
        <v>81</v>
      </c>
      <c r="J2067">
        <v>77</v>
      </c>
      <c r="K2067">
        <v>85</v>
      </c>
      <c r="L2067" t="s">
        <v>51</v>
      </c>
      <c r="N2067">
        <f t="shared" si="128"/>
        <v>0</v>
      </c>
      <c r="O2067" t="s">
        <v>51</v>
      </c>
      <c r="P2067">
        <f t="shared" si="129"/>
        <v>0</v>
      </c>
      <c r="Q2067" t="s">
        <v>51</v>
      </c>
      <c r="R2067">
        <f t="shared" si="130"/>
        <v>1</v>
      </c>
      <c r="S2067">
        <f t="shared" si="131"/>
        <v>0</v>
      </c>
      <c r="T2067" t="str">
        <f>IF('Teams-Start'!A2067&gt;=1903,"Y","N")</f>
        <v>Y</v>
      </c>
      <c r="U2067">
        <v>646</v>
      </c>
      <c r="V2067">
        <v>5535</v>
      </c>
      <c r="W2067">
        <v>1410</v>
      </c>
      <c r="X2067">
        <v>237</v>
      </c>
      <c r="Y2067">
        <v>27</v>
      </c>
      <c r="Z2067">
        <v>103</v>
      </c>
      <c r="AA2067">
        <v>582</v>
      </c>
      <c r="AB2067">
        <v>915</v>
      </c>
      <c r="AC2067">
        <v>108</v>
      </c>
      <c r="AD2067">
        <v>35</v>
      </c>
      <c r="AE2067">
        <v>30</v>
      </c>
      <c r="AF2067">
        <v>39</v>
      </c>
      <c r="AG2067">
        <v>729</v>
      </c>
      <c r="AH2067">
        <v>655</v>
      </c>
      <c r="AI2067">
        <v>4.07</v>
      </c>
      <c r="AJ2067">
        <v>18</v>
      </c>
      <c r="AK2067">
        <v>7</v>
      </c>
      <c r="AL2067">
        <v>35</v>
      </c>
      <c r="AM2067">
        <v>4347</v>
      </c>
      <c r="AN2067">
        <v>1381</v>
      </c>
      <c r="AO2067">
        <v>124</v>
      </c>
      <c r="AP2067">
        <v>651</v>
      </c>
      <c r="AQ2067">
        <v>840</v>
      </c>
      <c r="AR2067">
        <v>117</v>
      </c>
      <c r="AS2067">
        <v>150</v>
      </c>
      <c r="AT2067">
        <v>0.98099999999999998</v>
      </c>
      <c r="AU2067" t="s">
        <v>358</v>
      </c>
      <c r="AV2067" t="s">
        <v>566</v>
      </c>
      <c r="AW2067">
        <v>1992484</v>
      </c>
      <c r="AX2067">
        <v>99</v>
      </c>
      <c r="AY2067">
        <v>100</v>
      </c>
      <c r="AZ2067" t="s">
        <v>122</v>
      </c>
      <c r="BA2067" t="s">
        <v>122</v>
      </c>
      <c r="BB2067" t="s">
        <v>122</v>
      </c>
    </row>
    <row r="2068" spans="1:54" x14ac:dyDescent="0.25">
      <c r="A2068">
        <v>1990</v>
      </c>
      <c r="B2068" t="s">
        <v>157</v>
      </c>
      <c r="C2068" t="s">
        <v>229</v>
      </c>
      <c r="D2068" t="s">
        <v>229</v>
      </c>
      <c r="E2068" t="str">
        <f>VLOOKUP(D2068,TeamsFranchises!$A$2:$B$121,2,FALSE)</f>
        <v>Pittsburgh Pirates</v>
      </c>
      <c r="F2068" t="s">
        <v>37</v>
      </c>
      <c r="G2068">
        <v>1</v>
      </c>
      <c r="H2068">
        <v>162</v>
      </c>
      <c r="I2068">
        <v>81</v>
      </c>
      <c r="J2068">
        <v>95</v>
      </c>
      <c r="K2068">
        <v>67</v>
      </c>
      <c r="L2068" t="s">
        <v>76</v>
      </c>
      <c r="N2068">
        <f t="shared" si="128"/>
        <v>0</v>
      </c>
      <c r="O2068" t="s">
        <v>51</v>
      </c>
      <c r="P2068">
        <f t="shared" si="129"/>
        <v>0</v>
      </c>
      <c r="Q2068" t="s">
        <v>51</v>
      </c>
      <c r="R2068">
        <f t="shared" si="130"/>
        <v>1</v>
      </c>
      <c r="S2068">
        <f t="shared" si="131"/>
        <v>0</v>
      </c>
      <c r="T2068" t="str">
        <f>IF('Teams-Start'!A2068&gt;=1903,"Y","N")</f>
        <v>Y</v>
      </c>
      <c r="U2068">
        <v>733</v>
      </c>
      <c r="V2068">
        <v>5388</v>
      </c>
      <c r="W2068">
        <v>1395</v>
      </c>
      <c r="X2068">
        <v>288</v>
      </c>
      <c r="Y2068">
        <v>42</v>
      </c>
      <c r="Z2068">
        <v>138</v>
      </c>
      <c r="AA2068">
        <v>582</v>
      </c>
      <c r="AB2068">
        <v>914</v>
      </c>
      <c r="AC2068">
        <v>137</v>
      </c>
      <c r="AD2068">
        <v>52</v>
      </c>
      <c r="AE2068">
        <v>24</v>
      </c>
      <c r="AF2068">
        <v>66</v>
      </c>
      <c r="AG2068">
        <v>619</v>
      </c>
      <c r="AH2068">
        <v>546</v>
      </c>
      <c r="AI2068">
        <v>3.4</v>
      </c>
      <c r="AJ2068">
        <v>18</v>
      </c>
      <c r="AK2068">
        <v>8</v>
      </c>
      <c r="AL2068">
        <v>43</v>
      </c>
      <c r="AM2068">
        <v>4341</v>
      </c>
      <c r="AN2068">
        <v>1367</v>
      </c>
      <c r="AO2068">
        <v>135</v>
      </c>
      <c r="AP2068">
        <v>413</v>
      </c>
      <c r="AQ2068">
        <v>848</v>
      </c>
      <c r="AR2068">
        <v>134</v>
      </c>
      <c r="AS2068">
        <v>125</v>
      </c>
      <c r="AT2068">
        <v>0.97899999999999998</v>
      </c>
      <c r="AU2068" t="s">
        <v>390</v>
      </c>
      <c r="AV2068" t="s">
        <v>567</v>
      </c>
      <c r="AW2068">
        <v>2049908</v>
      </c>
      <c r="AX2068">
        <v>96</v>
      </c>
      <c r="AY2068">
        <v>95</v>
      </c>
      <c r="AZ2068" t="s">
        <v>229</v>
      </c>
      <c r="BA2068" t="s">
        <v>229</v>
      </c>
      <c r="BB2068" t="s">
        <v>229</v>
      </c>
    </row>
    <row r="2069" spans="1:54" x14ac:dyDescent="0.25">
      <c r="A2069">
        <v>1990</v>
      </c>
      <c r="B2069" t="s">
        <v>157</v>
      </c>
      <c r="C2069" t="s">
        <v>554</v>
      </c>
      <c r="D2069" t="s">
        <v>555</v>
      </c>
      <c r="E2069" t="str">
        <f>VLOOKUP(D2069,TeamsFranchises!$A$2:$B$121,2,FALSE)</f>
        <v>San Diego Padres</v>
      </c>
      <c r="F2069" t="s">
        <v>8</v>
      </c>
      <c r="G2069">
        <v>4</v>
      </c>
      <c r="H2069">
        <v>162</v>
      </c>
      <c r="I2069">
        <v>81</v>
      </c>
      <c r="J2069">
        <v>75</v>
      </c>
      <c r="K2069">
        <v>87</v>
      </c>
      <c r="L2069" t="s">
        <v>51</v>
      </c>
      <c r="N2069">
        <f t="shared" si="128"/>
        <v>0</v>
      </c>
      <c r="O2069" t="s">
        <v>51</v>
      </c>
      <c r="P2069">
        <f t="shared" si="129"/>
        <v>0</v>
      </c>
      <c r="Q2069" t="s">
        <v>51</v>
      </c>
      <c r="R2069">
        <f t="shared" si="130"/>
        <v>1</v>
      </c>
      <c r="S2069">
        <f t="shared" si="131"/>
        <v>0</v>
      </c>
      <c r="T2069" t="str">
        <f>IF('Teams-Start'!A2069&gt;=1903,"Y","N")</f>
        <v>Y</v>
      </c>
      <c r="U2069">
        <v>673</v>
      </c>
      <c r="V2069">
        <v>5554</v>
      </c>
      <c r="W2069">
        <v>1429</v>
      </c>
      <c r="X2069">
        <v>243</v>
      </c>
      <c r="Y2069">
        <v>35</v>
      </c>
      <c r="Z2069">
        <v>123</v>
      </c>
      <c r="AA2069">
        <v>509</v>
      </c>
      <c r="AB2069">
        <v>902</v>
      </c>
      <c r="AC2069">
        <v>138</v>
      </c>
      <c r="AD2069">
        <v>59</v>
      </c>
      <c r="AE2069">
        <v>28</v>
      </c>
      <c r="AF2069">
        <v>48</v>
      </c>
      <c r="AG2069">
        <v>673</v>
      </c>
      <c r="AH2069">
        <v>597</v>
      </c>
      <c r="AI2069">
        <v>3.68</v>
      </c>
      <c r="AJ2069">
        <v>21</v>
      </c>
      <c r="AK2069">
        <v>12</v>
      </c>
      <c r="AL2069">
        <v>35</v>
      </c>
      <c r="AM2069">
        <v>4385</v>
      </c>
      <c r="AN2069">
        <v>1437</v>
      </c>
      <c r="AO2069">
        <v>147</v>
      </c>
      <c r="AP2069">
        <v>507</v>
      </c>
      <c r="AQ2069">
        <v>928</v>
      </c>
      <c r="AR2069">
        <v>141</v>
      </c>
      <c r="AS2069">
        <v>141</v>
      </c>
      <c r="AT2069">
        <v>0.97699999999999998</v>
      </c>
      <c r="AU2069" t="s">
        <v>556</v>
      </c>
      <c r="AV2069" t="s">
        <v>557</v>
      </c>
      <c r="AW2069">
        <v>1856396</v>
      </c>
      <c r="AX2069">
        <v>101</v>
      </c>
      <c r="AY2069">
        <v>101</v>
      </c>
      <c r="AZ2069" t="s">
        <v>555</v>
      </c>
      <c r="BA2069" t="s">
        <v>554</v>
      </c>
      <c r="BB2069" t="s">
        <v>554</v>
      </c>
    </row>
    <row r="2070" spans="1:54" x14ac:dyDescent="0.25">
      <c r="A2070">
        <v>1990</v>
      </c>
      <c r="B2070" t="s">
        <v>410</v>
      </c>
      <c r="C2070" t="s">
        <v>573</v>
      </c>
      <c r="D2070" t="s">
        <v>573</v>
      </c>
      <c r="E2070" t="str">
        <f>VLOOKUP(D2070,TeamsFranchises!$A$2:$B$121,2,FALSE)</f>
        <v>Seattle Mariners</v>
      </c>
      <c r="F2070" t="s">
        <v>8</v>
      </c>
      <c r="G2070">
        <v>5</v>
      </c>
      <c r="H2070">
        <v>162</v>
      </c>
      <c r="I2070">
        <v>81</v>
      </c>
      <c r="J2070">
        <v>77</v>
      </c>
      <c r="K2070">
        <v>85</v>
      </c>
      <c r="L2070" t="s">
        <v>51</v>
      </c>
      <c r="N2070">
        <f t="shared" si="128"/>
        <v>0</v>
      </c>
      <c r="O2070" t="s">
        <v>51</v>
      </c>
      <c r="P2070">
        <f t="shared" si="129"/>
        <v>0</v>
      </c>
      <c r="Q2070" t="s">
        <v>51</v>
      </c>
      <c r="R2070">
        <f t="shared" si="130"/>
        <v>1</v>
      </c>
      <c r="S2070">
        <f t="shared" si="131"/>
        <v>0</v>
      </c>
      <c r="T2070" t="str">
        <f>IF('Teams-Start'!A2070&gt;=1903,"Y","N")</f>
        <v>Y</v>
      </c>
      <c r="U2070">
        <v>640</v>
      </c>
      <c r="V2070">
        <v>5474</v>
      </c>
      <c r="W2070">
        <v>1419</v>
      </c>
      <c r="X2070">
        <v>251</v>
      </c>
      <c r="Y2070">
        <v>26</v>
      </c>
      <c r="Z2070">
        <v>107</v>
      </c>
      <c r="AA2070">
        <v>596</v>
      </c>
      <c r="AB2070">
        <v>749</v>
      </c>
      <c r="AC2070">
        <v>105</v>
      </c>
      <c r="AD2070">
        <v>51</v>
      </c>
      <c r="AE2070">
        <v>40</v>
      </c>
      <c r="AF2070">
        <v>54</v>
      </c>
      <c r="AG2070">
        <v>680</v>
      </c>
      <c r="AH2070">
        <v>592</v>
      </c>
      <c r="AI2070">
        <v>3.69</v>
      </c>
      <c r="AJ2070">
        <v>21</v>
      </c>
      <c r="AK2070">
        <v>7</v>
      </c>
      <c r="AL2070">
        <v>41</v>
      </c>
      <c r="AM2070">
        <v>4330</v>
      </c>
      <c r="AN2070">
        <v>1319</v>
      </c>
      <c r="AO2070">
        <v>120</v>
      </c>
      <c r="AP2070">
        <v>606</v>
      </c>
      <c r="AQ2070">
        <v>1064</v>
      </c>
      <c r="AR2070">
        <v>130</v>
      </c>
      <c r="AS2070">
        <v>152</v>
      </c>
      <c r="AT2070">
        <v>0.97899999999999998</v>
      </c>
      <c r="AU2070" t="s">
        <v>574</v>
      </c>
      <c r="AV2070" t="s">
        <v>575</v>
      </c>
      <c r="AW2070">
        <v>1509727</v>
      </c>
      <c r="AX2070">
        <v>101</v>
      </c>
      <c r="AY2070">
        <v>101</v>
      </c>
      <c r="AZ2070" t="s">
        <v>573</v>
      </c>
      <c r="BA2070" t="s">
        <v>573</v>
      </c>
      <c r="BB2070" t="s">
        <v>573</v>
      </c>
    </row>
    <row r="2071" spans="1:54" x14ac:dyDescent="0.25">
      <c r="A2071">
        <v>1990</v>
      </c>
      <c r="B2071" t="s">
        <v>157</v>
      </c>
      <c r="C2071" t="s">
        <v>514</v>
      </c>
      <c r="D2071" t="s">
        <v>243</v>
      </c>
      <c r="E2071" t="str">
        <f>VLOOKUP(D2071,TeamsFranchises!$A$2:$B$121,2,FALSE)</f>
        <v>San Francisco Giants</v>
      </c>
      <c r="F2071" t="s">
        <v>8</v>
      </c>
      <c r="G2071">
        <v>3</v>
      </c>
      <c r="H2071">
        <v>162</v>
      </c>
      <c r="I2071">
        <v>81</v>
      </c>
      <c r="J2071">
        <v>85</v>
      </c>
      <c r="K2071">
        <v>77</v>
      </c>
      <c r="L2071" t="s">
        <v>51</v>
      </c>
      <c r="N2071">
        <f t="shared" si="128"/>
        <v>0</v>
      </c>
      <c r="O2071" t="s">
        <v>51</v>
      </c>
      <c r="P2071">
        <f t="shared" si="129"/>
        <v>0</v>
      </c>
      <c r="Q2071" t="s">
        <v>51</v>
      </c>
      <c r="R2071">
        <f t="shared" si="130"/>
        <v>1</v>
      </c>
      <c r="S2071">
        <f t="shared" si="131"/>
        <v>0</v>
      </c>
      <c r="T2071" t="str">
        <f>IF('Teams-Start'!A2071&gt;=1903,"Y","N")</f>
        <v>Y</v>
      </c>
      <c r="U2071">
        <v>719</v>
      </c>
      <c r="V2071">
        <v>5573</v>
      </c>
      <c r="W2071">
        <v>1459</v>
      </c>
      <c r="X2071">
        <v>221</v>
      </c>
      <c r="Y2071">
        <v>35</v>
      </c>
      <c r="Z2071">
        <v>152</v>
      </c>
      <c r="AA2071">
        <v>488</v>
      </c>
      <c r="AB2071">
        <v>973</v>
      </c>
      <c r="AC2071">
        <v>109</v>
      </c>
      <c r="AD2071">
        <v>56</v>
      </c>
      <c r="AE2071">
        <v>33</v>
      </c>
      <c r="AF2071">
        <v>45</v>
      </c>
      <c r="AG2071">
        <v>710</v>
      </c>
      <c r="AH2071">
        <v>655</v>
      </c>
      <c r="AI2071">
        <v>4.08</v>
      </c>
      <c r="AJ2071">
        <v>14</v>
      </c>
      <c r="AK2071">
        <v>6</v>
      </c>
      <c r="AL2071">
        <v>45</v>
      </c>
      <c r="AM2071">
        <v>4339</v>
      </c>
      <c r="AN2071">
        <v>1477</v>
      </c>
      <c r="AO2071">
        <v>131</v>
      </c>
      <c r="AP2071">
        <v>553</v>
      </c>
      <c r="AQ2071">
        <v>788</v>
      </c>
      <c r="AR2071">
        <v>107</v>
      </c>
      <c r="AS2071">
        <v>148</v>
      </c>
      <c r="AT2071">
        <v>0.98299999999999998</v>
      </c>
      <c r="AU2071" t="s">
        <v>515</v>
      </c>
      <c r="AV2071" t="s">
        <v>517</v>
      </c>
      <c r="AW2071">
        <v>1975528</v>
      </c>
      <c r="AX2071">
        <v>96</v>
      </c>
      <c r="AY2071">
        <v>96</v>
      </c>
      <c r="AZ2071" t="s">
        <v>243</v>
      </c>
      <c r="BA2071" t="s">
        <v>514</v>
      </c>
      <c r="BB2071" t="s">
        <v>514</v>
      </c>
    </row>
    <row r="2072" spans="1:54" x14ac:dyDescent="0.25">
      <c r="A2072">
        <v>1990</v>
      </c>
      <c r="B2072" t="s">
        <v>157</v>
      </c>
      <c r="C2072" t="s">
        <v>396</v>
      </c>
      <c r="D2072" t="s">
        <v>154</v>
      </c>
      <c r="E2072" t="str">
        <f>VLOOKUP(D2072,TeamsFranchises!$A$2:$B$121,2,FALSE)</f>
        <v>St. Louis Cardinals</v>
      </c>
      <c r="F2072" t="s">
        <v>37</v>
      </c>
      <c r="G2072">
        <v>6</v>
      </c>
      <c r="H2072">
        <v>162</v>
      </c>
      <c r="I2072">
        <v>81</v>
      </c>
      <c r="J2072">
        <v>70</v>
      </c>
      <c r="K2072">
        <v>92</v>
      </c>
      <c r="L2072" t="s">
        <v>51</v>
      </c>
      <c r="N2072">
        <f t="shared" si="128"/>
        <v>0</v>
      </c>
      <c r="O2072" t="s">
        <v>51</v>
      </c>
      <c r="P2072">
        <f t="shared" si="129"/>
        <v>0</v>
      </c>
      <c r="Q2072" t="s">
        <v>51</v>
      </c>
      <c r="R2072">
        <f t="shared" si="130"/>
        <v>1</v>
      </c>
      <c r="S2072">
        <f t="shared" si="131"/>
        <v>0</v>
      </c>
      <c r="T2072" t="str">
        <f>IF('Teams-Start'!A2072&gt;=1903,"Y","N")</f>
        <v>Y</v>
      </c>
      <c r="U2072">
        <v>599</v>
      </c>
      <c r="V2072">
        <v>5462</v>
      </c>
      <c r="W2072">
        <v>1398</v>
      </c>
      <c r="X2072">
        <v>255</v>
      </c>
      <c r="Y2072">
        <v>41</v>
      </c>
      <c r="Z2072">
        <v>73</v>
      </c>
      <c r="AA2072">
        <v>517</v>
      </c>
      <c r="AB2072">
        <v>844</v>
      </c>
      <c r="AC2072">
        <v>221</v>
      </c>
      <c r="AD2072">
        <v>74</v>
      </c>
      <c r="AE2072">
        <v>21</v>
      </c>
      <c r="AF2072">
        <v>50</v>
      </c>
      <c r="AG2072">
        <v>698</v>
      </c>
      <c r="AH2072">
        <v>621</v>
      </c>
      <c r="AI2072">
        <v>3.87</v>
      </c>
      <c r="AJ2072">
        <v>8</v>
      </c>
      <c r="AK2072">
        <v>13</v>
      </c>
      <c r="AL2072">
        <v>39</v>
      </c>
      <c r="AM2072">
        <v>4330</v>
      </c>
      <c r="AN2072">
        <v>1432</v>
      </c>
      <c r="AO2072">
        <v>98</v>
      </c>
      <c r="AP2072">
        <v>475</v>
      </c>
      <c r="AQ2072">
        <v>833</v>
      </c>
      <c r="AR2072">
        <v>130</v>
      </c>
      <c r="AS2072">
        <v>114</v>
      </c>
      <c r="AT2072">
        <v>0.97899999999999998</v>
      </c>
      <c r="AU2072" t="s">
        <v>409</v>
      </c>
      <c r="AV2072" t="s">
        <v>545</v>
      </c>
      <c r="AW2072">
        <v>2573225</v>
      </c>
      <c r="AX2072">
        <v>100</v>
      </c>
      <c r="AY2072">
        <v>100</v>
      </c>
      <c r="AZ2072" t="s">
        <v>154</v>
      </c>
      <c r="BA2072" t="s">
        <v>396</v>
      </c>
      <c r="BB2072" t="s">
        <v>396</v>
      </c>
    </row>
    <row r="2073" spans="1:54" x14ac:dyDescent="0.25">
      <c r="A2073">
        <v>1990</v>
      </c>
      <c r="B2073" t="s">
        <v>410</v>
      </c>
      <c r="C2073" t="s">
        <v>526</v>
      </c>
      <c r="D2073" t="s">
        <v>526</v>
      </c>
      <c r="E2073" t="str">
        <f>VLOOKUP(D2073,TeamsFranchises!$A$2:$B$121,2,FALSE)</f>
        <v>Texas Rangers</v>
      </c>
      <c r="F2073" t="s">
        <v>8</v>
      </c>
      <c r="G2073">
        <v>3</v>
      </c>
      <c r="H2073">
        <v>162</v>
      </c>
      <c r="I2073">
        <v>82</v>
      </c>
      <c r="J2073">
        <v>83</v>
      </c>
      <c r="K2073">
        <v>79</v>
      </c>
      <c r="L2073" t="s">
        <v>51</v>
      </c>
      <c r="N2073">
        <f t="shared" si="128"/>
        <v>0</v>
      </c>
      <c r="O2073" t="s">
        <v>51</v>
      </c>
      <c r="P2073">
        <f t="shared" si="129"/>
        <v>0</v>
      </c>
      <c r="Q2073" t="s">
        <v>51</v>
      </c>
      <c r="R2073">
        <f t="shared" si="130"/>
        <v>1</v>
      </c>
      <c r="S2073">
        <f t="shared" si="131"/>
        <v>0</v>
      </c>
      <c r="T2073" t="str">
        <f>IF('Teams-Start'!A2073&gt;=1903,"Y","N")</f>
        <v>Y</v>
      </c>
      <c r="U2073">
        <v>676</v>
      </c>
      <c r="V2073">
        <v>5469</v>
      </c>
      <c r="W2073">
        <v>1416</v>
      </c>
      <c r="X2073">
        <v>257</v>
      </c>
      <c r="Y2073">
        <v>27</v>
      </c>
      <c r="Z2073">
        <v>110</v>
      </c>
      <c r="AA2073">
        <v>575</v>
      </c>
      <c r="AB2073">
        <v>1054</v>
      </c>
      <c r="AC2073">
        <v>115</v>
      </c>
      <c r="AD2073">
        <v>48</v>
      </c>
      <c r="AE2073">
        <v>34</v>
      </c>
      <c r="AF2073">
        <v>44</v>
      </c>
      <c r="AG2073">
        <v>696</v>
      </c>
      <c r="AH2073">
        <v>615</v>
      </c>
      <c r="AI2073">
        <v>3.83</v>
      </c>
      <c r="AJ2073">
        <v>25</v>
      </c>
      <c r="AK2073">
        <v>9</v>
      </c>
      <c r="AL2073">
        <v>36</v>
      </c>
      <c r="AM2073">
        <v>4334</v>
      </c>
      <c r="AN2073">
        <v>1343</v>
      </c>
      <c r="AO2073">
        <v>113</v>
      </c>
      <c r="AP2073">
        <v>623</v>
      </c>
      <c r="AQ2073">
        <v>997</v>
      </c>
      <c r="AR2073">
        <v>133</v>
      </c>
      <c r="AS2073">
        <v>161</v>
      </c>
      <c r="AT2073">
        <v>0.97899999999999998</v>
      </c>
      <c r="AU2073" t="s">
        <v>568</v>
      </c>
      <c r="AV2073" t="s">
        <v>569</v>
      </c>
      <c r="AW2073">
        <v>2057911</v>
      </c>
      <c r="AX2073">
        <v>100</v>
      </c>
      <c r="AY2073">
        <v>101</v>
      </c>
      <c r="AZ2073" t="s">
        <v>526</v>
      </c>
      <c r="BA2073" t="s">
        <v>526</v>
      </c>
      <c r="BB2073" t="s">
        <v>526</v>
      </c>
    </row>
    <row r="2074" spans="1:54" x14ac:dyDescent="0.25">
      <c r="A2074">
        <v>1990</v>
      </c>
      <c r="B2074" t="s">
        <v>410</v>
      </c>
      <c r="C2074" t="s">
        <v>576</v>
      </c>
      <c r="D2074" t="s">
        <v>576</v>
      </c>
      <c r="E2074" t="str">
        <f>VLOOKUP(D2074,TeamsFranchises!$A$2:$B$121,2,FALSE)</f>
        <v>Toronto Blue Jays</v>
      </c>
      <c r="F2074" t="s">
        <v>37</v>
      </c>
      <c r="G2074">
        <v>2</v>
      </c>
      <c r="H2074">
        <v>162</v>
      </c>
      <c r="I2074">
        <v>81</v>
      </c>
      <c r="J2074">
        <v>86</v>
      </c>
      <c r="K2074">
        <v>76</v>
      </c>
      <c r="L2074" t="s">
        <v>51</v>
      </c>
      <c r="N2074">
        <f t="shared" si="128"/>
        <v>0</v>
      </c>
      <c r="O2074" t="s">
        <v>51</v>
      </c>
      <c r="P2074">
        <f t="shared" si="129"/>
        <v>0</v>
      </c>
      <c r="Q2074" t="s">
        <v>51</v>
      </c>
      <c r="R2074">
        <f t="shared" si="130"/>
        <v>1</v>
      </c>
      <c r="S2074">
        <f t="shared" si="131"/>
        <v>0</v>
      </c>
      <c r="T2074" t="str">
        <f>IF('Teams-Start'!A2074&gt;=1903,"Y","N")</f>
        <v>Y</v>
      </c>
      <c r="U2074">
        <v>767</v>
      </c>
      <c r="V2074">
        <v>5589</v>
      </c>
      <c r="W2074">
        <v>1479</v>
      </c>
      <c r="X2074">
        <v>263</v>
      </c>
      <c r="Y2074">
        <v>50</v>
      </c>
      <c r="Z2074">
        <v>167</v>
      </c>
      <c r="AA2074">
        <v>526</v>
      </c>
      <c r="AB2074">
        <v>970</v>
      </c>
      <c r="AC2074">
        <v>111</v>
      </c>
      <c r="AD2074">
        <v>52</v>
      </c>
      <c r="AE2074">
        <v>28</v>
      </c>
      <c r="AF2074">
        <v>62</v>
      </c>
      <c r="AG2074">
        <v>661</v>
      </c>
      <c r="AH2074">
        <v>620</v>
      </c>
      <c r="AI2074">
        <v>3.84</v>
      </c>
      <c r="AJ2074">
        <v>6</v>
      </c>
      <c r="AK2074">
        <v>9</v>
      </c>
      <c r="AL2074">
        <v>48</v>
      </c>
      <c r="AM2074">
        <v>4362</v>
      </c>
      <c r="AN2074">
        <v>1434</v>
      </c>
      <c r="AO2074">
        <v>143</v>
      </c>
      <c r="AP2074">
        <v>445</v>
      </c>
      <c r="AQ2074">
        <v>892</v>
      </c>
      <c r="AR2074">
        <v>86</v>
      </c>
      <c r="AS2074">
        <v>144</v>
      </c>
      <c r="AT2074">
        <v>0.98599999999999999</v>
      </c>
      <c r="AU2074" t="s">
        <v>577</v>
      </c>
      <c r="AV2074" t="s">
        <v>581</v>
      </c>
      <c r="AW2074">
        <v>3885284</v>
      </c>
      <c r="AX2074">
        <v>106</v>
      </c>
      <c r="AY2074">
        <v>105</v>
      </c>
      <c r="AZ2074" t="s">
        <v>576</v>
      </c>
      <c r="BA2074" t="s">
        <v>576</v>
      </c>
      <c r="BB2074" t="s">
        <v>576</v>
      </c>
    </row>
    <row r="2075" spans="1:54" x14ac:dyDescent="0.25">
      <c r="A2075">
        <v>1991</v>
      </c>
      <c r="B2075" t="s">
        <v>157</v>
      </c>
      <c r="C2075" t="s">
        <v>159</v>
      </c>
      <c r="D2075" t="s">
        <v>159</v>
      </c>
      <c r="E2075" t="str">
        <f>VLOOKUP(D2075,TeamsFranchises!$A$2:$B$121,2,FALSE)</f>
        <v>Atlanta Braves</v>
      </c>
      <c r="F2075" t="s">
        <v>8</v>
      </c>
      <c r="G2075">
        <v>1</v>
      </c>
      <c r="H2075">
        <v>162</v>
      </c>
      <c r="I2075">
        <v>81</v>
      </c>
      <c r="J2075">
        <v>94</v>
      </c>
      <c r="K2075">
        <v>68</v>
      </c>
      <c r="L2075" t="s">
        <v>76</v>
      </c>
      <c r="N2075">
        <f t="shared" si="128"/>
        <v>0</v>
      </c>
      <c r="O2075" t="s">
        <v>76</v>
      </c>
      <c r="P2075">
        <f t="shared" si="129"/>
        <v>1</v>
      </c>
      <c r="Q2075" t="s">
        <v>51</v>
      </c>
      <c r="R2075">
        <f t="shared" si="130"/>
        <v>1</v>
      </c>
      <c r="S2075">
        <f t="shared" si="131"/>
        <v>0</v>
      </c>
      <c r="T2075" t="str">
        <f>IF('Teams-Start'!A2075&gt;=1903,"Y","N")</f>
        <v>Y</v>
      </c>
      <c r="U2075">
        <v>749</v>
      </c>
      <c r="V2075">
        <v>5456</v>
      </c>
      <c r="W2075">
        <v>1407</v>
      </c>
      <c r="X2075">
        <v>255</v>
      </c>
      <c r="Y2075">
        <v>30</v>
      </c>
      <c r="Z2075">
        <v>141</v>
      </c>
      <c r="AA2075">
        <v>563</v>
      </c>
      <c r="AB2075">
        <v>906</v>
      </c>
      <c r="AC2075">
        <v>165</v>
      </c>
      <c r="AD2075">
        <v>76</v>
      </c>
      <c r="AE2075">
        <v>32</v>
      </c>
      <c r="AF2075">
        <v>45</v>
      </c>
      <c r="AG2075">
        <v>644</v>
      </c>
      <c r="AH2075">
        <v>563</v>
      </c>
      <c r="AI2075">
        <v>3.49</v>
      </c>
      <c r="AJ2075">
        <v>18</v>
      </c>
      <c r="AK2075">
        <v>7</v>
      </c>
      <c r="AL2075">
        <v>48</v>
      </c>
      <c r="AM2075">
        <v>4358</v>
      </c>
      <c r="AN2075">
        <v>1304</v>
      </c>
      <c r="AO2075">
        <v>118</v>
      </c>
      <c r="AP2075">
        <v>481</v>
      </c>
      <c r="AQ2075">
        <v>969</v>
      </c>
      <c r="AR2075">
        <v>138</v>
      </c>
      <c r="AS2075">
        <v>122</v>
      </c>
      <c r="AT2075">
        <v>0.97799999999999998</v>
      </c>
      <c r="AU2075" t="s">
        <v>541</v>
      </c>
      <c r="AV2075" t="s">
        <v>542</v>
      </c>
      <c r="AW2075">
        <v>2140217</v>
      </c>
      <c r="AX2075">
        <v>106</v>
      </c>
      <c r="AY2075">
        <v>106</v>
      </c>
      <c r="AZ2075" t="s">
        <v>159</v>
      </c>
      <c r="BA2075" t="s">
        <v>159</v>
      </c>
      <c r="BB2075" t="s">
        <v>159</v>
      </c>
    </row>
    <row r="2076" spans="1:54" x14ac:dyDescent="0.25">
      <c r="A2076">
        <v>1991</v>
      </c>
      <c r="B2076" t="s">
        <v>410</v>
      </c>
      <c r="C2076" t="s">
        <v>95</v>
      </c>
      <c r="D2076" t="s">
        <v>95</v>
      </c>
      <c r="E2076" t="str">
        <f>VLOOKUP(D2076,TeamsFranchises!$A$2:$B$121,2,FALSE)</f>
        <v>Baltimore Orioles</v>
      </c>
      <c r="F2076" t="s">
        <v>37</v>
      </c>
      <c r="G2076">
        <v>6</v>
      </c>
      <c r="H2076">
        <v>162</v>
      </c>
      <c r="I2076">
        <v>81</v>
      </c>
      <c r="J2076">
        <v>67</v>
      </c>
      <c r="K2076">
        <v>95</v>
      </c>
      <c r="L2076" t="s">
        <v>51</v>
      </c>
      <c r="N2076">
        <f t="shared" si="128"/>
        <v>0</v>
      </c>
      <c r="O2076" t="s">
        <v>51</v>
      </c>
      <c r="P2076">
        <f t="shared" si="129"/>
        <v>0</v>
      </c>
      <c r="Q2076" t="s">
        <v>51</v>
      </c>
      <c r="R2076">
        <f t="shared" si="130"/>
        <v>1</v>
      </c>
      <c r="S2076">
        <f t="shared" si="131"/>
        <v>0</v>
      </c>
      <c r="T2076" t="str">
        <f>IF('Teams-Start'!A2076&gt;=1903,"Y","N")</f>
        <v>Y</v>
      </c>
      <c r="U2076">
        <v>686</v>
      </c>
      <c r="V2076">
        <v>5604</v>
      </c>
      <c r="W2076">
        <v>1421</v>
      </c>
      <c r="X2076">
        <v>256</v>
      </c>
      <c r="Y2076">
        <v>29</v>
      </c>
      <c r="Z2076">
        <v>170</v>
      </c>
      <c r="AA2076">
        <v>528</v>
      </c>
      <c r="AB2076">
        <v>974</v>
      </c>
      <c r="AC2076">
        <v>50</v>
      </c>
      <c r="AD2076">
        <v>33</v>
      </c>
      <c r="AE2076">
        <v>33</v>
      </c>
      <c r="AF2076">
        <v>45</v>
      </c>
      <c r="AG2076">
        <v>796</v>
      </c>
      <c r="AH2076">
        <v>743</v>
      </c>
      <c r="AI2076">
        <v>4.59</v>
      </c>
      <c r="AJ2076">
        <v>8</v>
      </c>
      <c r="AK2076">
        <v>8</v>
      </c>
      <c r="AL2076">
        <v>42</v>
      </c>
      <c r="AM2076">
        <v>4373</v>
      </c>
      <c r="AN2076">
        <v>1534</v>
      </c>
      <c r="AO2076">
        <v>147</v>
      </c>
      <c r="AP2076">
        <v>504</v>
      </c>
      <c r="AQ2076">
        <v>868</v>
      </c>
      <c r="AR2076">
        <v>91</v>
      </c>
      <c r="AS2076">
        <v>172</v>
      </c>
      <c r="AT2076">
        <v>0.98499999999999999</v>
      </c>
      <c r="AU2076" t="s">
        <v>218</v>
      </c>
      <c r="AV2076" t="s">
        <v>504</v>
      </c>
      <c r="AW2076">
        <v>2552753</v>
      </c>
      <c r="AX2076">
        <v>96</v>
      </c>
      <c r="AY2076">
        <v>97</v>
      </c>
      <c r="AZ2076" t="s">
        <v>95</v>
      </c>
      <c r="BA2076" t="s">
        <v>95</v>
      </c>
      <c r="BB2076" t="s">
        <v>95</v>
      </c>
    </row>
    <row r="2077" spans="1:54" x14ac:dyDescent="0.25">
      <c r="A2077">
        <v>1991</v>
      </c>
      <c r="B2077" t="s">
        <v>410</v>
      </c>
      <c r="C2077" t="s">
        <v>54</v>
      </c>
      <c r="D2077" t="s">
        <v>54</v>
      </c>
      <c r="E2077" t="str">
        <f>VLOOKUP(D2077,TeamsFranchises!$A$2:$B$121,2,FALSE)</f>
        <v>Boston Red Sox</v>
      </c>
      <c r="F2077" t="s">
        <v>37</v>
      </c>
      <c r="G2077">
        <v>2</v>
      </c>
      <c r="H2077">
        <v>162</v>
      </c>
      <c r="I2077">
        <v>81</v>
      </c>
      <c r="J2077">
        <v>84</v>
      </c>
      <c r="K2077">
        <v>78</v>
      </c>
      <c r="L2077" t="s">
        <v>51</v>
      </c>
      <c r="N2077">
        <f t="shared" si="128"/>
        <v>0</v>
      </c>
      <c r="O2077" t="s">
        <v>51</v>
      </c>
      <c r="P2077">
        <f t="shared" si="129"/>
        <v>0</v>
      </c>
      <c r="Q2077" t="s">
        <v>51</v>
      </c>
      <c r="R2077">
        <f t="shared" si="130"/>
        <v>1</v>
      </c>
      <c r="S2077">
        <f t="shared" si="131"/>
        <v>0</v>
      </c>
      <c r="T2077" t="str">
        <f>IF('Teams-Start'!A2077&gt;=1903,"Y","N")</f>
        <v>Y</v>
      </c>
      <c r="U2077">
        <v>731</v>
      </c>
      <c r="V2077">
        <v>5530</v>
      </c>
      <c r="W2077">
        <v>1486</v>
      </c>
      <c r="X2077">
        <v>305</v>
      </c>
      <c r="Y2077">
        <v>25</v>
      </c>
      <c r="Z2077">
        <v>126</v>
      </c>
      <c r="AA2077">
        <v>593</v>
      </c>
      <c r="AB2077">
        <v>820</v>
      </c>
      <c r="AC2077">
        <v>59</v>
      </c>
      <c r="AD2077">
        <v>39</v>
      </c>
      <c r="AE2077">
        <v>32</v>
      </c>
      <c r="AF2077">
        <v>51</v>
      </c>
      <c r="AG2077">
        <v>712</v>
      </c>
      <c r="AH2077">
        <v>642</v>
      </c>
      <c r="AI2077">
        <v>4.01</v>
      </c>
      <c r="AJ2077">
        <v>15</v>
      </c>
      <c r="AK2077">
        <v>13</v>
      </c>
      <c r="AL2077">
        <v>45</v>
      </c>
      <c r="AM2077">
        <v>4319</v>
      </c>
      <c r="AN2077">
        <v>1405</v>
      </c>
      <c r="AO2077">
        <v>147</v>
      </c>
      <c r="AP2077">
        <v>530</v>
      </c>
      <c r="AQ2077">
        <v>999</v>
      </c>
      <c r="AR2077">
        <v>116</v>
      </c>
      <c r="AS2077">
        <v>165</v>
      </c>
      <c r="AT2077">
        <v>0.98099999999999998</v>
      </c>
      <c r="AU2077" t="s">
        <v>441</v>
      </c>
      <c r="AV2077" t="s">
        <v>493</v>
      </c>
      <c r="AW2077">
        <v>2562435</v>
      </c>
      <c r="AX2077">
        <v>105</v>
      </c>
      <c r="AY2077">
        <v>105</v>
      </c>
      <c r="AZ2077" t="s">
        <v>54</v>
      </c>
      <c r="BA2077" t="s">
        <v>54</v>
      </c>
      <c r="BB2077" t="s">
        <v>54</v>
      </c>
    </row>
    <row r="2078" spans="1:54" x14ac:dyDescent="0.25">
      <c r="A2078">
        <v>1991</v>
      </c>
      <c r="B2078" t="s">
        <v>410</v>
      </c>
      <c r="C2078" t="s">
        <v>537</v>
      </c>
      <c r="D2078" t="s">
        <v>520</v>
      </c>
      <c r="E2078" t="str">
        <f>VLOOKUP(D2078,TeamsFranchises!$A$2:$B$121,2,FALSE)</f>
        <v>Los Angeles Angels of Anaheim</v>
      </c>
      <c r="F2078" t="s">
        <v>8</v>
      </c>
      <c r="G2078">
        <v>7</v>
      </c>
      <c r="H2078">
        <v>162</v>
      </c>
      <c r="I2078">
        <v>81</v>
      </c>
      <c r="J2078">
        <v>81</v>
      </c>
      <c r="K2078">
        <v>81</v>
      </c>
      <c r="L2078" t="s">
        <v>51</v>
      </c>
      <c r="N2078">
        <f t="shared" si="128"/>
        <v>0</v>
      </c>
      <c r="O2078" t="s">
        <v>51</v>
      </c>
      <c r="P2078">
        <f t="shared" si="129"/>
        <v>0</v>
      </c>
      <c r="Q2078" t="s">
        <v>51</v>
      </c>
      <c r="R2078">
        <f t="shared" si="130"/>
        <v>1</v>
      </c>
      <c r="S2078">
        <f t="shared" si="131"/>
        <v>0</v>
      </c>
      <c r="T2078" t="str">
        <f>IF('Teams-Start'!A2078&gt;=1903,"Y","N")</f>
        <v>Y</v>
      </c>
      <c r="U2078">
        <v>653</v>
      </c>
      <c r="V2078">
        <v>5470</v>
      </c>
      <c r="W2078">
        <v>1396</v>
      </c>
      <c r="X2078">
        <v>245</v>
      </c>
      <c r="Y2078">
        <v>29</v>
      </c>
      <c r="Z2078">
        <v>115</v>
      </c>
      <c r="AA2078">
        <v>448</v>
      </c>
      <c r="AB2078">
        <v>928</v>
      </c>
      <c r="AC2078">
        <v>94</v>
      </c>
      <c r="AD2078">
        <v>56</v>
      </c>
      <c r="AE2078">
        <v>38</v>
      </c>
      <c r="AF2078">
        <v>31</v>
      </c>
      <c r="AG2078">
        <v>649</v>
      </c>
      <c r="AH2078">
        <v>591</v>
      </c>
      <c r="AI2078">
        <v>3.69</v>
      </c>
      <c r="AJ2078">
        <v>18</v>
      </c>
      <c r="AK2078">
        <v>10</v>
      </c>
      <c r="AL2078">
        <v>50</v>
      </c>
      <c r="AM2078">
        <v>4325</v>
      </c>
      <c r="AN2078">
        <v>1351</v>
      </c>
      <c r="AO2078">
        <v>141</v>
      </c>
      <c r="AP2078">
        <v>543</v>
      </c>
      <c r="AQ2078">
        <v>990</v>
      </c>
      <c r="AR2078">
        <v>102</v>
      </c>
      <c r="AS2078">
        <v>156</v>
      </c>
      <c r="AT2078">
        <v>0.98399999999999999</v>
      </c>
      <c r="AU2078" t="s">
        <v>538</v>
      </c>
      <c r="AV2078" t="s">
        <v>543</v>
      </c>
      <c r="AW2078">
        <v>2416236</v>
      </c>
      <c r="AX2078">
        <v>99</v>
      </c>
      <c r="AY2078">
        <v>100</v>
      </c>
      <c r="AZ2078" t="s">
        <v>537</v>
      </c>
      <c r="BA2078" t="s">
        <v>537</v>
      </c>
      <c r="BB2078" t="s">
        <v>537</v>
      </c>
    </row>
    <row r="2079" spans="1:54" x14ac:dyDescent="0.25">
      <c r="A2079">
        <v>1991</v>
      </c>
      <c r="B2079" t="s">
        <v>410</v>
      </c>
      <c r="C2079" t="s">
        <v>415</v>
      </c>
      <c r="D2079" t="s">
        <v>416</v>
      </c>
      <c r="E2079" t="str">
        <f>VLOOKUP(D2079,TeamsFranchises!$A$2:$B$121,2,FALSE)</f>
        <v>Chicago White Sox</v>
      </c>
      <c r="F2079" t="s">
        <v>8</v>
      </c>
      <c r="G2079">
        <v>2</v>
      </c>
      <c r="H2079">
        <v>162</v>
      </c>
      <c r="I2079">
        <v>81</v>
      </c>
      <c r="J2079">
        <v>87</v>
      </c>
      <c r="K2079">
        <v>75</v>
      </c>
      <c r="L2079" t="s">
        <v>51</v>
      </c>
      <c r="N2079">
        <f t="shared" si="128"/>
        <v>0</v>
      </c>
      <c r="O2079" t="s">
        <v>51</v>
      </c>
      <c r="P2079">
        <f t="shared" si="129"/>
        <v>0</v>
      </c>
      <c r="Q2079" t="s">
        <v>51</v>
      </c>
      <c r="R2079">
        <f t="shared" si="130"/>
        <v>1</v>
      </c>
      <c r="S2079">
        <f t="shared" si="131"/>
        <v>0</v>
      </c>
      <c r="T2079" t="str">
        <f>IF('Teams-Start'!A2079&gt;=1903,"Y","N")</f>
        <v>Y</v>
      </c>
      <c r="U2079">
        <v>758</v>
      </c>
      <c r="V2079">
        <v>5594</v>
      </c>
      <c r="W2079">
        <v>1464</v>
      </c>
      <c r="X2079">
        <v>226</v>
      </c>
      <c r="Y2079">
        <v>39</v>
      </c>
      <c r="Z2079">
        <v>139</v>
      </c>
      <c r="AA2079">
        <v>610</v>
      </c>
      <c r="AB2079">
        <v>896</v>
      </c>
      <c r="AC2079">
        <v>134</v>
      </c>
      <c r="AD2079">
        <v>74</v>
      </c>
      <c r="AE2079">
        <v>37</v>
      </c>
      <c r="AF2079">
        <v>41</v>
      </c>
      <c r="AG2079">
        <v>681</v>
      </c>
      <c r="AH2079">
        <v>622</v>
      </c>
      <c r="AI2079">
        <v>3.79</v>
      </c>
      <c r="AJ2079">
        <v>28</v>
      </c>
      <c r="AK2079">
        <v>8</v>
      </c>
      <c r="AL2079">
        <v>40</v>
      </c>
      <c r="AM2079">
        <v>4434</v>
      </c>
      <c r="AN2079">
        <v>1302</v>
      </c>
      <c r="AO2079">
        <v>154</v>
      </c>
      <c r="AP2079">
        <v>601</v>
      </c>
      <c r="AQ2079">
        <v>923</v>
      </c>
      <c r="AR2079">
        <v>116</v>
      </c>
      <c r="AS2079">
        <v>151</v>
      </c>
      <c r="AT2079">
        <v>0.98199999999999998</v>
      </c>
      <c r="AU2079" t="s">
        <v>417</v>
      </c>
      <c r="AV2079" t="s">
        <v>582</v>
      </c>
      <c r="AW2079">
        <v>2934154</v>
      </c>
      <c r="AX2079">
        <v>98</v>
      </c>
      <c r="AY2079">
        <v>97</v>
      </c>
      <c r="AZ2079" t="s">
        <v>416</v>
      </c>
      <c r="BA2079" t="s">
        <v>415</v>
      </c>
      <c r="BB2079" t="s">
        <v>415</v>
      </c>
    </row>
    <row r="2080" spans="1:54" x14ac:dyDescent="0.25">
      <c r="A2080">
        <v>1991</v>
      </c>
      <c r="B2080" t="s">
        <v>157</v>
      </c>
      <c r="C2080" t="s">
        <v>161</v>
      </c>
      <c r="D2080" t="s">
        <v>162</v>
      </c>
      <c r="E2080" t="str">
        <f>VLOOKUP(D2080,TeamsFranchises!$A$2:$B$121,2,FALSE)</f>
        <v>Chicago Cubs</v>
      </c>
      <c r="F2080" t="s">
        <v>37</v>
      </c>
      <c r="G2080">
        <v>4</v>
      </c>
      <c r="H2080">
        <v>160</v>
      </c>
      <c r="I2080">
        <v>83</v>
      </c>
      <c r="J2080">
        <v>77</v>
      </c>
      <c r="K2080">
        <v>83</v>
      </c>
      <c r="L2080" t="s">
        <v>51</v>
      </c>
      <c r="N2080">
        <f t="shared" si="128"/>
        <v>0</v>
      </c>
      <c r="O2080" t="s">
        <v>51</v>
      </c>
      <c r="P2080">
        <f t="shared" si="129"/>
        <v>0</v>
      </c>
      <c r="Q2080" t="s">
        <v>51</v>
      </c>
      <c r="R2080">
        <f t="shared" si="130"/>
        <v>1</v>
      </c>
      <c r="S2080">
        <f t="shared" si="131"/>
        <v>0</v>
      </c>
      <c r="T2080" t="str">
        <f>IF('Teams-Start'!A2080&gt;=1903,"Y","N")</f>
        <v>Y</v>
      </c>
      <c r="U2080">
        <v>695</v>
      </c>
      <c r="V2080">
        <v>5522</v>
      </c>
      <c r="W2080">
        <v>1395</v>
      </c>
      <c r="X2080">
        <v>232</v>
      </c>
      <c r="Y2080">
        <v>26</v>
      </c>
      <c r="Z2080">
        <v>159</v>
      </c>
      <c r="AA2080">
        <v>442</v>
      </c>
      <c r="AB2080">
        <v>879</v>
      </c>
      <c r="AC2080">
        <v>123</v>
      </c>
      <c r="AD2080">
        <v>64</v>
      </c>
      <c r="AE2080">
        <v>36</v>
      </c>
      <c r="AF2080">
        <v>55</v>
      </c>
      <c r="AG2080">
        <v>734</v>
      </c>
      <c r="AH2080">
        <v>653</v>
      </c>
      <c r="AI2080">
        <v>4.03</v>
      </c>
      <c r="AJ2080">
        <v>12</v>
      </c>
      <c r="AK2080">
        <v>4</v>
      </c>
      <c r="AL2080">
        <v>40</v>
      </c>
      <c r="AM2080">
        <v>4370</v>
      </c>
      <c r="AN2080">
        <v>1415</v>
      </c>
      <c r="AO2080">
        <v>117</v>
      </c>
      <c r="AP2080">
        <v>542</v>
      </c>
      <c r="AQ2080">
        <v>927</v>
      </c>
      <c r="AR2080">
        <v>113</v>
      </c>
      <c r="AS2080">
        <v>120</v>
      </c>
      <c r="AT2080">
        <v>0.98199999999999998</v>
      </c>
      <c r="AU2080" t="s">
        <v>434</v>
      </c>
      <c r="AV2080" t="s">
        <v>473</v>
      </c>
      <c r="AW2080">
        <v>2314250</v>
      </c>
      <c r="AX2080">
        <v>104</v>
      </c>
      <c r="AY2080">
        <v>105</v>
      </c>
      <c r="AZ2080" t="s">
        <v>162</v>
      </c>
      <c r="BA2080" t="s">
        <v>161</v>
      </c>
      <c r="BB2080" t="s">
        <v>161</v>
      </c>
    </row>
    <row r="2081" spans="1:54" x14ac:dyDescent="0.25">
      <c r="A2081">
        <v>1991</v>
      </c>
      <c r="B2081" t="s">
        <v>157</v>
      </c>
      <c r="C2081" t="s">
        <v>167</v>
      </c>
      <c r="D2081" t="s">
        <v>167</v>
      </c>
      <c r="E2081" t="str">
        <f>VLOOKUP(D2081,TeamsFranchises!$A$2:$B$121,2,FALSE)</f>
        <v>Cincinnati Reds</v>
      </c>
      <c r="F2081" t="s">
        <v>8</v>
      </c>
      <c r="G2081">
        <v>5</v>
      </c>
      <c r="H2081">
        <v>162</v>
      </c>
      <c r="I2081">
        <v>81</v>
      </c>
      <c r="J2081">
        <v>74</v>
      </c>
      <c r="K2081">
        <v>88</v>
      </c>
      <c r="L2081" t="s">
        <v>51</v>
      </c>
      <c r="N2081">
        <f t="shared" si="128"/>
        <v>0</v>
      </c>
      <c r="O2081" t="s">
        <v>51</v>
      </c>
      <c r="P2081">
        <f t="shared" si="129"/>
        <v>0</v>
      </c>
      <c r="Q2081" t="s">
        <v>51</v>
      </c>
      <c r="R2081">
        <f t="shared" si="130"/>
        <v>1</v>
      </c>
      <c r="S2081">
        <f t="shared" si="131"/>
        <v>0</v>
      </c>
      <c r="T2081" t="str">
        <f>IF('Teams-Start'!A2081&gt;=1903,"Y","N")</f>
        <v>Y</v>
      </c>
      <c r="U2081">
        <v>689</v>
      </c>
      <c r="V2081">
        <v>5501</v>
      </c>
      <c r="W2081">
        <v>1419</v>
      </c>
      <c r="X2081">
        <v>250</v>
      </c>
      <c r="Y2081">
        <v>27</v>
      </c>
      <c r="Z2081">
        <v>164</v>
      </c>
      <c r="AA2081">
        <v>488</v>
      </c>
      <c r="AB2081">
        <v>1006</v>
      </c>
      <c r="AC2081">
        <v>124</v>
      </c>
      <c r="AD2081">
        <v>56</v>
      </c>
      <c r="AE2081">
        <v>32</v>
      </c>
      <c r="AF2081">
        <v>41</v>
      </c>
      <c r="AG2081">
        <v>691</v>
      </c>
      <c r="AH2081">
        <v>613</v>
      </c>
      <c r="AI2081">
        <v>3.83</v>
      </c>
      <c r="AJ2081">
        <v>7</v>
      </c>
      <c r="AK2081">
        <v>11</v>
      </c>
      <c r="AL2081">
        <v>43</v>
      </c>
      <c r="AM2081">
        <v>4320</v>
      </c>
      <c r="AN2081">
        <v>1372</v>
      </c>
      <c r="AO2081">
        <v>127</v>
      </c>
      <c r="AP2081">
        <v>560</v>
      </c>
      <c r="AQ2081">
        <v>997</v>
      </c>
      <c r="AR2081">
        <v>125</v>
      </c>
      <c r="AS2081">
        <v>131</v>
      </c>
      <c r="AT2081">
        <v>0.97899999999999998</v>
      </c>
      <c r="AU2081" t="s">
        <v>165</v>
      </c>
      <c r="AV2081" t="s">
        <v>565</v>
      </c>
      <c r="AW2081">
        <v>2372377</v>
      </c>
      <c r="AX2081">
        <v>104</v>
      </c>
      <c r="AY2081">
        <v>104</v>
      </c>
      <c r="AZ2081" t="s">
        <v>167</v>
      </c>
      <c r="BA2081" t="s">
        <v>167</v>
      </c>
      <c r="BB2081" t="s">
        <v>167</v>
      </c>
    </row>
    <row r="2082" spans="1:54" x14ac:dyDescent="0.25">
      <c r="A2082">
        <v>1991</v>
      </c>
      <c r="B2082" t="s">
        <v>410</v>
      </c>
      <c r="C2082" t="s">
        <v>64</v>
      </c>
      <c r="D2082" t="s">
        <v>64</v>
      </c>
      <c r="E2082" t="str">
        <f>VLOOKUP(D2082,TeamsFranchises!$A$2:$B$121,2,FALSE)</f>
        <v>Cleveland Indians</v>
      </c>
      <c r="F2082" t="s">
        <v>37</v>
      </c>
      <c r="G2082">
        <v>7</v>
      </c>
      <c r="H2082">
        <v>162</v>
      </c>
      <c r="I2082">
        <v>82</v>
      </c>
      <c r="J2082">
        <v>57</v>
      </c>
      <c r="K2082">
        <v>105</v>
      </c>
      <c r="L2082" t="s">
        <v>51</v>
      </c>
      <c r="N2082">
        <f t="shared" si="128"/>
        <v>0</v>
      </c>
      <c r="O2082" t="s">
        <v>51</v>
      </c>
      <c r="P2082">
        <f t="shared" si="129"/>
        <v>0</v>
      </c>
      <c r="Q2082" t="s">
        <v>51</v>
      </c>
      <c r="R2082">
        <f t="shared" si="130"/>
        <v>1</v>
      </c>
      <c r="S2082">
        <f t="shared" si="131"/>
        <v>0</v>
      </c>
      <c r="T2082" t="str">
        <f>IF('Teams-Start'!A2082&gt;=1903,"Y","N")</f>
        <v>Y</v>
      </c>
      <c r="U2082">
        <v>576</v>
      </c>
      <c r="V2082">
        <v>5470</v>
      </c>
      <c r="W2082">
        <v>1390</v>
      </c>
      <c r="X2082">
        <v>236</v>
      </c>
      <c r="Y2082">
        <v>26</v>
      </c>
      <c r="Z2082">
        <v>79</v>
      </c>
      <c r="AA2082">
        <v>449</v>
      </c>
      <c r="AB2082">
        <v>888</v>
      </c>
      <c r="AC2082">
        <v>84</v>
      </c>
      <c r="AD2082">
        <v>58</v>
      </c>
      <c r="AE2082">
        <v>43</v>
      </c>
      <c r="AF2082">
        <v>46</v>
      </c>
      <c r="AG2082">
        <v>759</v>
      </c>
      <c r="AH2082">
        <v>678</v>
      </c>
      <c r="AI2082">
        <v>4.2300000000000004</v>
      </c>
      <c r="AJ2082">
        <v>22</v>
      </c>
      <c r="AK2082">
        <v>8</v>
      </c>
      <c r="AL2082">
        <v>33</v>
      </c>
      <c r="AM2082">
        <v>4324</v>
      </c>
      <c r="AN2082">
        <v>1551</v>
      </c>
      <c r="AO2082">
        <v>110</v>
      </c>
      <c r="AP2082">
        <v>441</v>
      </c>
      <c r="AQ2082">
        <v>862</v>
      </c>
      <c r="AR2082">
        <v>149</v>
      </c>
      <c r="AS2082">
        <v>150</v>
      </c>
      <c r="AT2082">
        <v>0.97599999999999998</v>
      </c>
      <c r="AU2082" t="s">
        <v>487</v>
      </c>
      <c r="AV2082" t="s">
        <v>498</v>
      </c>
      <c r="AW2082">
        <v>1051863</v>
      </c>
      <c r="AX2082">
        <v>101</v>
      </c>
      <c r="AY2082">
        <v>102</v>
      </c>
      <c r="AZ2082" t="s">
        <v>64</v>
      </c>
      <c r="BA2082" t="s">
        <v>64</v>
      </c>
      <c r="BB2082" t="s">
        <v>64</v>
      </c>
    </row>
    <row r="2083" spans="1:54" x14ac:dyDescent="0.25">
      <c r="A2083">
        <v>1991</v>
      </c>
      <c r="B2083" t="s">
        <v>410</v>
      </c>
      <c r="C2083" t="s">
        <v>419</v>
      </c>
      <c r="D2083" t="s">
        <v>419</v>
      </c>
      <c r="E2083" t="str">
        <f>VLOOKUP(D2083,TeamsFranchises!$A$2:$B$121,2,FALSE)</f>
        <v>Detroit Tigers</v>
      </c>
      <c r="F2083" t="s">
        <v>37</v>
      </c>
      <c r="G2083">
        <v>2</v>
      </c>
      <c r="H2083">
        <v>162</v>
      </c>
      <c r="I2083">
        <v>81</v>
      </c>
      <c r="J2083">
        <v>84</v>
      </c>
      <c r="K2083">
        <v>78</v>
      </c>
      <c r="L2083" t="s">
        <v>51</v>
      </c>
      <c r="N2083">
        <f t="shared" si="128"/>
        <v>0</v>
      </c>
      <c r="O2083" t="s">
        <v>51</v>
      </c>
      <c r="P2083">
        <f t="shared" si="129"/>
        <v>0</v>
      </c>
      <c r="Q2083" t="s">
        <v>51</v>
      </c>
      <c r="R2083">
        <f t="shared" si="130"/>
        <v>1</v>
      </c>
      <c r="S2083">
        <f t="shared" si="131"/>
        <v>0</v>
      </c>
      <c r="T2083" t="str">
        <f>IF('Teams-Start'!A2083&gt;=1903,"Y","N")</f>
        <v>Y</v>
      </c>
      <c r="U2083">
        <v>817</v>
      </c>
      <c r="V2083">
        <v>5547</v>
      </c>
      <c r="W2083">
        <v>1372</v>
      </c>
      <c r="X2083">
        <v>259</v>
      </c>
      <c r="Y2083">
        <v>26</v>
      </c>
      <c r="Z2083">
        <v>209</v>
      </c>
      <c r="AA2083">
        <v>699</v>
      </c>
      <c r="AB2083">
        <v>1185</v>
      </c>
      <c r="AC2083">
        <v>109</v>
      </c>
      <c r="AD2083">
        <v>47</v>
      </c>
      <c r="AE2083">
        <v>31</v>
      </c>
      <c r="AF2083">
        <v>44</v>
      </c>
      <c r="AG2083">
        <v>794</v>
      </c>
      <c r="AH2083">
        <v>726</v>
      </c>
      <c r="AI2083">
        <v>4.51</v>
      </c>
      <c r="AJ2083">
        <v>18</v>
      </c>
      <c r="AK2083">
        <v>8</v>
      </c>
      <c r="AL2083">
        <v>38</v>
      </c>
      <c r="AM2083">
        <v>4351</v>
      </c>
      <c r="AN2083">
        <v>1570</v>
      </c>
      <c r="AO2083">
        <v>148</v>
      </c>
      <c r="AP2083">
        <v>593</v>
      </c>
      <c r="AQ2083">
        <v>739</v>
      </c>
      <c r="AR2083">
        <v>104</v>
      </c>
      <c r="AS2083">
        <v>171</v>
      </c>
      <c r="AT2083">
        <v>0.98299999999999998</v>
      </c>
      <c r="AU2083" t="s">
        <v>420</v>
      </c>
      <c r="AV2083" t="s">
        <v>518</v>
      </c>
      <c r="AW2083">
        <v>1641661</v>
      </c>
      <c r="AX2083">
        <v>102</v>
      </c>
      <c r="AY2083">
        <v>102</v>
      </c>
      <c r="AZ2083" t="s">
        <v>419</v>
      </c>
      <c r="BA2083" t="s">
        <v>419</v>
      </c>
      <c r="BB2083" t="s">
        <v>419</v>
      </c>
    </row>
    <row r="2084" spans="1:54" x14ac:dyDescent="0.25">
      <c r="A2084">
        <v>1991</v>
      </c>
      <c r="B2084" t="s">
        <v>157</v>
      </c>
      <c r="C2084" t="s">
        <v>528</v>
      </c>
      <c r="D2084" t="s">
        <v>528</v>
      </c>
      <c r="E2084" t="str">
        <f>VLOOKUP(D2084,TeamsFranchises!$A$2:$B$121,2,FALSE)</f>
        <v>Houston Astros</v>
      </c>
      <c r="F2084" t="s">
        <v>8</v>
      </c>
      <c r="G2084">
        <v>6</v>
      </c>
      <c r="H2084">
        <v>162</v>
      </c>
      <c r="I2084">
        <v>81</v>
      </c>
      <c r="J2084">
        <v>65</v>
      </c>
      <c r="K2084">
        <v>97</v>
      </c>
      <c r="L2084" t="s">
        <v>51</v>
      </c>
      <c r="N2084">
        <f t="shared" si="128"/>
        <v>0</v>
      </c>
      <c r="O2084" t="s">
        <v>51</v>
      </c>
      <c r="P2084">
        <f t="shared" si="129"/>
        <v>0</v>
      </c>
      <c r="Q2084" t="s">
        <v>51</v>
      </c>
      <c r="R2084">
        <f t="shared" si="130"/>
        <v>1</v>
      </c>
      <c r="S2084">
        <f t="shared" si="131"/>
        <v>0</v>
      </c>
      <c r="T2084" t="str">
        <f>IF('Teams-Start'!A2084&gt;=1903,"Y","N")</f>
        <v>Y</v>
      </c>
      <c r="U2084">
        <v>605</v>
      </c>
      <c r="V2084">
        <v>5504</v>
      </c>
      <c r="W2084">
        <v>1345</v>
      </c>
      <c r="X2084">
        <v>240</v>
      </c>
      <c r="Y2084">
        <v>43</v>
      </c>
      <c r="Z2084">
        <v>79</v>
      </c>
      <c r="AA2084">
        <v>502</v>
      </c>
      <c r="AB2084">
        <v>1027</v>
      </c>
      <c r="AC2084">
        <v>125</v>
      </c>
      <c r="AD2084">
        <v>68</v>
      </c>
      <c r="AE2084">
        <v>35</v>
      </c>
      <c r="AF2084">
        <v>43</v>
      </c>
      <c r="AG2084">
        <v>717</v>
      </c>
      <c r="AH2084">
        <v>646</v>
      </c>
      <c r="AI2084">
        <v>4</v>
      </c>
      <c r="AJ2084">
        <v>7</v>
      </c>
      <c r="AK2084">
        <v>13</v>
      </c>
      <c r="AL2084">
        <v>36</v>
      </c>
      <c r="AM2084">
        <v>4359</v>
      </c>
      <c r="AN2084">
        <v>1347</v>
      </c>
      <c r="AO2084">
        <v>129</v>
      </c>
      <c r="AP2084">
        <v>651</v>
      </c>
      <c r="AQ2084">
        <v>1033</v>
      </c>
      <c r="AR2084">
        <v>161</v>
      </c>
      <c r="AS2084">
        <v>129</v>
      </c>
      <c r="AT2084">
        <v>0.97399999999999998</v>
      </c>
      <c r="AU2084" t="s">
        <v>539</v>
      </c>
      <c r="AV2084" t="s">
        <v>540</v>
      </c>
      <c r="AW2084">
        <v>1196152</v>
      </c>
      <c r="AX2084">
        <v>93</v>
      </c>
      <c r="AY2084">
        <v>94</v>
      </c>
      <c r="AZ2084" t="s">
        <v>528</v>
      </c>
      <c r="BA2084" t="s">
        <v>528</v>
      </c>
      <c r="BB2084" t="s">
        <v>528</v>
      </c>
    </row>
    <row r="2085" spans="1:54" x14ac:dyDescent="0.25">
      <c r="A2085">
        <v>1991</v>
      </c>
      <c r="B2085" t="s">
        <v>410</v>
      </c>
      <c r="C2085" t="s">
        <v>509</v>
      </c>
      <c r="D2085" t="s">
        <v>548</v>
      </c>
      <c r="E2085" t="str">
        <f>VLOOKUP(D2085,TeamsFranchises!$A$2:$B$121,2,FALSE)</f>
        <v>Kansas City Royals</v>
      </c>
      <c r="F2085" t="s">
        <v>8</v>
      </c>
      <c r="G2085">
        <v>6</v>
      </c>
      <c r="H2085">
        <v>162</v>
      </c>
      <c r="I2085">
        <v>81</v>
      </c>
      <c r="J2085">
        <v>82</v>
      </c>
      <c r="K2085">
        <v>80</v>
      </c>
      <c r="L2085" t="s">
        <v>51</v>
      </c>
      <c r="N2085">
        <f t="shared" si="128"/>
        <v>0</v>
      </c>
      <c r="O2085" t="s">
        <v>51</v>
      </c>
      <c r="P2085">
        <f t="shared" si="129"/>
        <v>0</v>
      </c>
      <c r="Q2085" t="s">
        <v>51</v>
      </c>
      <c r="R2085">
        <f t="shared" si="130"/>
        <v>1</v>
      </c>
      <c r="S2085">
        <f t="shared" si="131"/>
        <v>0</v>
      </c>
      <c r="T2085" t="str">
        <f>IF('Teams-Start'!A2085&gt;=1903,"Y","N")</f>
        <v>Y</v>
      </c>
      <c r="U2085">
        <v>727</v>
      </c>
      <c r="V2085">
        <v>5584</v>
      </c>
      <c r="W2085">
        <v>1475</v>
      </c>
      <c r="X2085">
        <v>290</v>
      </c>
      <c r="Y2085">
        <v>41</v>
      </c>
      <c r="Z2085">
        <v>117</v>
      </c>
      <c r="AA2085">
        <v>523</v>
      </c>
      <c r="AB2085">
        <v>969</v>
      </c>
      <c r="AC2085">
        <v>119</v>
      </c>
      <c r="AD2085">
        <v>68</v>
      </c>
      <c r="AE2085">
        <v>35</v>
      </c>
      <c r="AF2085">
        <v>47</v>
      </c>
      <c r="AG2085">
        <v>722</v>
      </c>
      <c r="AH2085">
        <v>639</v>
      </c>
      <c r="AI2085">
        <v>3.92</v>
      </c>
      <c r="AJ2085">
        <v>17</v>
      </c>
      <c r="AK2085">
        <v>12</v>
      </c>
      <c r="AL2085">
        <v>41</v>
      </c>
      <c r="AM2085">
        <v>4398</v>
      </c>
      <c r="AN2085">
        <v>1473</v>
      </c>
      <c r="AO2085">
        <v>105</v>
      </c>
      <c r="AP2085">
        <v>529</v>
      </c>
      <c r="AQ2085">
        <v>1004</v>
      </c>
      <c r="AR2085">
        <v>125</v>
      </c>
      <c r="AS2085">
        <v>141</v>
      </c>
      <c r="AT2085">
        <v>0.98</v>
      </c>
      <c r="AU2085" t="s">
        <v>549</v>
      </c>
      <c r="AV2085" t="s">
        <v>570</v>
      </c>
      <c r="AW2085">
        <v>2161537</v>
      </c>
      <c r="AX2085">
        <v>100</v>
      </c>
      <c r="AY2085">
        <v>101</v>
      </c>
      <c r="AZ2085" t="s">
        <v>548</v>
      </c>
      <c r="BA2085" t="s">
        <v>509</v>
      </c>
      <c r="BB2085" t="s">
        <v>509</v>
      </c>
    </row>
    <row r="2086" spans="1:54" x14ac:dyDescent="0.25">
      <c r="A2086">
        <v>1991</v>
      </c>
      <c r="B2086" t="s">
        <v>157</v>
      </c>
      <c r="C2086" t="s">
        <v>511</v>
      </c>
      <c r="D2086" t="s">
        <v>260</v>
      </c>
      <c r="E2086" t="str">
        <f>VLOOKUP(D2086,TeamsFranchises!$A$2:$B$121,2,FALSE)</f>
        <v>Los Angeles Dodgers</v>
      </c>
      <c r="F2086" t="s">
        <v>8</v>
      </c>
      <c r="G2086">
        <v>2</v>
      </c>
      <c r="H2086">
        <v>162</v>
      </c>
      <c r="I2086">
        <v>81</v>
      </c>
      <c r="J2086">
        <v>93</v>
      </c>
      <c r="K2086">
        <v>69</v>
      </c>
      <c r="L2086" t="s">
        <v>51</v>
      </c>
      <c r="N2086">
        <f t="shared" si="128"/>
        <v>0</v>
      </c>
      <c r="O2086" t="s">
        <v>51</v>
      </c>
      <c r="P2086">
        <f t="shared" si="129"/>
        <v>0</v>
      </c>
      <c r="Q2086" t="s">
        <v>51</v>
      </c>
      <c r="R2086">
        <f t="shared" si="130"/>
        <v>1</v>
      </c>
      <c r="S2086">
        <f t="shared" si="131"/>
        <v>0</v>
      </c>
      <c r="T2086" t="str">
        <f>IF('Teams-Start'!A2086&gt;=1903,"Y","N")</f>
        <v>Y</v>
      </c>
      <c r="U2086">
        <v>665</v>
      </c>
      <c r="V2086">
        <v>5408</v>
      </c>
      <c r="W2086">
        <v>1366</v>
      </c>
      <c r="X2086">
        <v>191</v>
      </c>
      <c r="Y2086">
        <v>29</v>
      </c>
      <c r="Z2086">
        <v>108</v>
      </c>
      <c r="AA2086">
        <v>583</v>
      </c>
      <c r="AB2086">
        <v>957</v>
      </c>
      <c r="AC2086">
        <v>126</v>
      </c>
      <c r="AD2086">
        <v>68</v>
      </c>
      <c r="AE2086">
        <v>28</v>
      </c>
      <c r="AF2086">
        <v>46</v>
      </c>
      <c r="AG2086">
        <v>565</v>
      </c>
      <c r="AH2086">
        <v>496</v>
      </c>
      <c r="AI2086">
        <v>3.06</v>
      </c>
      <c r="AJ2086">
        <v>15</v>
      </c>
      <c r="AK2086">
        <v>14</v>
      </c>
      <c r="AL2086">
        <v>40</v>
      </c>
      <c r="AM2086">
        <v>4374</v>
      </c>
      <c r="AN2086">
        <v>1312</v>
      </c>
      <c r="AO2086">
        <v>96</v>
      </c>
      <c r="AP2086">
        <v>500</v>
      </c>
      <c r="AQ2086">
        <v>1028</v>
      </c>
      <c r="AR2086">
        <v>123</v>
      </c>
      <c r="AS2086">
        <v>126</v>
      </c>
      <c r="AT2086">
        <v>0.98</v>
      </c>
      <c r="AU2086" t="s">
        <v>512</v>
      </c>
      <c r="AV2086" t="s">
        <v>531</v>
      </c>
      <c r="AW2086">
        <v>3348170</v>
      </c>
      <c r="AX2086">
        <v>98</v>
      </c>
      <c r="AY2086">
        <v>97</v>
      </c>
      <c r="AZ2086" t="s">
        <v>260</v>
      </c>
      <c r="BA2086" t="s">
        <v>511</v>
      </c>
      <c r="BB2086" t="s">
        <v>511</v>
      </c>
    </row>
    <row r="2087" spans="1:54" x14ac:dyDescent="0.25">
      <c r="A2087">
        <v>1991</v>
      </c>
      <c r="B2087" t="s">
        <v>410</v>
      </c>
      <c r="C2087" t="s">
        <v>426</v>
      </c>
      <c r="D2087" t="s">
        <v>426</v>
      </c>
      <c r="E2087" t="str">
        <f>VLOOKUP(D2087,TeamsFranchises!$A$2:$B$121,2,FALSE)</f>
        <v>Minnesota Twins</v>
      </c>
      <c r="F2087" t="s">
        <v>8</v>
      </c>
      <c r="G2087">
        <v>1</v>
      </c>
      <c r="H2087">
        <v>162</v>
      </c>
      <c r="I2087">
        <v>81</v>
      </c>
      <c r="J2087">
        <v>95</v>
      </c>
      <c r="K2087">
        <v>67</v>
      </c>
      <c r="L2087" t="s">
        <v>76</v>
      </c>
      <c r="N2087">
        <f t="shared" si="128"/>
        <v>0</v>
      </c>
      <c r="O2087" t="s">
        <v>76</v>
      </c>
      <c r="P2087">
        <f t="shared" si="129"/>
        <v>1</v>
      </c>
      <c r="Q2087" t="s">
        <v>76</v>
      </c>
      <c r="R2087">
        <f t="shared" si="130"/>
        <v>0</v>
      </c>
      <c r="S2087">
        <f t="shared" si="131"/>
        <v>1</v>
      </c>
      <c r="T2087" t="str">
        <f>IF('Teams-Start'!A2087&gt;=1903,"Y","N")</f>
        <v>Y</v>
      </c>
      <c r="U2087">
        <v>776</v>
      </c>
      <c r="V2087">
        <v>5556</v>
      </c>
      <c r="W2087">
        <v>1557</v>
      </c>
      <c r="X2087">
        <v>270</v>
      </c>
      <c r="Y2087">
        <v>42</v>
      </c>
      <c r="Z2087">
        <v>140</v>
      </c>
      <c r="AA2087">
        <v>526</v>
      </c>
      <c r="AB2087">
        <v>747</v>
      </c>
      <c r="AC2087">
        <v>107</v>
      </c>
      <c r="AD2087">
        <v>68</v>
      </c>
      <c r="AE2087">
        <v>40</v>
      </c>
      <c r="AF2087">
        <v>49</v>
      </c>
      <c r="AG2087">
        <v>652</v>
      </c>
      <c r="AH2087">
        <v>595</v>
      </c>
      <c r="AI2087">
        <v>3.69</v>
      </c>
      <c r="AJ2087">
        <v>21</v>
      </c>
      <c r="AK2087">
        <v>12</v>
      </c>
      <c r="AL2087">
        <v>53</v>
      </c>
      <c r="AM2087">
        <v>4348</v>
      </c>
      <c r="AN2087">
        <v>1402</v>
      </c>
      <c r="AO2087">
        <v>139</v>
      </c>
      <c r="AP2087">
        <v>488</v>
      </c>
      <c r="AQ2087">
        <v>876</v>
      </c>
      <c r="AR2087">
        <v>95</v>
      </c>
      <c r="AS2087">
        <v>161</v>
      </c>
      <c r="AT2087">
        <v>0.98499999999999999</v>
      </c>
      <c r="AU2087" t="s">
        <v>523</v>
      </c>
      <c r="AV2087" t="s">
        <v>579</v>
      </c>
      <c r="AW2087">
        <v>2293842</v>
      </c>
      <c r="AX2087">
        <v>105</v>
      </c>
      <c r="AY2087">
        <v>104</v>
      </c>
      <c r="AZ2087" t="s">
        <v>426</v>
      </c>
      <c r="BA2087" t="s">
        <v>426</v>
      </c>
      <c r="BB2087" t="s">
        <v>426</v>
      </c>
    </row>
    <row r="2088" spans="1:54" x14ac:dyDescent="0.25">
      <c r="A2088">
        <v>1991</v>
      </c>
      <c r="B2088" t="s">
        <v>410</v>
      </c>
      <c r="C2088" t="s">
        <v>563</v>
      </c>
      <c r="D2088" t="s">
        <v>282</v>
      </c>
      <c r="E2088" t="str">
        <f>VLOOKUP(D2088,TeamsFranchises!$A$2:$B$121,2,FALSE)</f>
        <v>Milwaukee Brewers</v>
      </c>
      <c r="F2088" t="s">
        <v>37</v>
      </c>
      <c r="G2088">
        <v>4</v>
      </c>
      <c r="H2088">
        <v>162</v>
      </c>
      <c r="I2088">
        <v>80</v>
      </c>
      <c r="J2088">
        <v>83</v>
      </c>
      <c r="K2088">
        <v>79</v>
      </c>
      <c r="L2088" t="s">
        <v>51</v>
      </c>
      <c r="N2088">
        <f t="shared" si="128"/>
        <v>0</v>
      </c>
      <c r="O2088" t="s">
        <v>51</v>
      </c>
      <c r="P2088">
        <f t="shared" si="129"/>
        <v>0</v>
      </c>
      <c r="Q2088" t="s">
        <v>51</v>
      </c>
      <c r="R2088">
        <f t="shared" si="130"/>
        <v>1</v>
      </c>
      <c r="S2088">
        <f t="shared" si="131"/>
        <v>0</v>
      </c>
      <c r="T2088" t="str">
        <f>IF('Teams-Start'!A2088&gt;=1903,"Y","N")</f>
        <v>Y</v>
      </c>
      <c r="U2088">
        <v>799</v>
      </c>
      <c r="V2088">
        <v>5611</v>
      </c>
      <c r="W2088">
        <v>1523</v>
      </c>
      <c r="X2088">
        <v>247</v>
      </c>
      <c r="Y2088">
        <v>53</v>
      </c>
      <c r="Z2088">
        <v>116</v>
      </c>
      <c r="AA2088">
        <v>556</v>
      </c>
      <c r="AB2088">
        <v>802</v>
      </c>
      <c r="AC2088">
        <v>106</v>
      </c>
      <c r="AD2088">
        <v>68</v>
      </c>
      <c r="AE2088">
        <v>23</v>
      </c>
      <c r="AF2088">
        <v>66</v>
      </c>
      <c r="AG2088">
        <v>744</v>
      </c>
      <c r="AH2088">
        <v>674</v>
      </c>
      <c r="AI2088">
        <v>4.1399999999999997</v>
      </c>
      <c r="AJ2088">
        <v>23</v>
      </c>
      <c r="AK2088">
        <v>11</v>
      </c>
      <c r="AL2088">
        <v>41</v>
      </c>
      <c r="AM2088">
        <v>4391</v>
      </c>
      <c r="AN2088">
        <v>1498</v>
      </c>
      <c r="AO2088">
        <v>147</v>
      </c>
      <c r="AP2088">
        <v>527</v>
      </c>
      <c r="AQ2088">
        <v>859</v>
      </c>
      <c r="AR2088">
        <v>118</v>
      </c>
      <c r="AS2088">
        <v>176</v>
      </c>
      <c r="AT2088">
        <v>0.98099999999999998</v>
      </c>
      <c r="AU2088" t="s">
        <v>281</v>
      </c>
      <c r="AV2088" t="s">
        <v>501</v>
      </c>
      <c r="AW2088">
        <v>1478729</v>
      </c>
      <c r="AX2088">
        <v>98</v>
      </c>
      <c r="AY2088">
        <v>98</v>
      </c>
      <c r="AZ2088" t="s">
        <v>282</v>
      </c>
      <c r="BA2088" t="s">
        <v>282</v>
      </c>
      <c r="BB2088" t="s">
        <v>282</v>
      </c>
    </row>
    <row r="2089" spans="1:54" x14ac:dyDescent="0.25">
      <c r="A2089">
        <v>1991</v>
      </c>
      <c r="B2089" t="s">
        <v>157</v>
      </c>
      <c r="C2089" t="s">
        <v>551</v>
      </c>
      <c r="D2089" t="s">
        <v>398</v>
      </c>
      <c r="E2089" t="str">
        <f>VLOOKUP(D2089,TeamsFranchises!$A$2:$B$121,2,FALSE)</f>
        <v>Washington Nationals</v>
      </c>
      <c r="F2089" t="s">
        <v>37</v>
      </c>
      <c r="G2089">
        <v>6</v>
      </c>
      <c r="H2089">
        <v>161</v>
      </c>
      <c r="I2089">
        <v>68</v>
      </c>
      <c r="J2089">
        <v>71</v>
      </c>
      <c r="K2089">
        <v>90</v>
      </c>
      <c r="L2089" t="s">
        <v>51</v>
      </c>
      <c r="N2089">
        <f t="shared" si="128"/>
        <v>0</v>
      </c>
      <c r="O2089" t="s">
        <v>51</v>
      </c>
      <c r="P2089">
        <f t="shared" si="129"/>
        <v>0</v>
      </c>
      <c r="Q2089" t="s">
        <v>51</v>
      </c>
      <c r="R2089">
        <f t="shared" si="130"/>
        <v>1</v>
      </c>
      <c r="S2089">
        <f t="shared" si="131"/>
        <v>0</v>
      </c>
      <c r="T2089" t="str">
        <f>IF('Teams-Start'!A2089&gt;=1903,"Y","N")</f>
        <v>Y</v>
      </c>
      <c r="U2089">
        <v>579</v>
      </c>
      <c r="V2089">
        <v>5412</v>
      </c>
      <c r="W2089">
        <v>1329</v>
      </c>
      <c r="X2089">
        <v>236</v>
      </c>
      <c r="Y2089">
        <v>42</v>
      </c>
      <c r="Z2089">
        <v>95</v>
      </c>
      <c r="AA2089">
        <v>484</v>
      </c>
      <c r="AB2089">
        <v>1056</v>
      </c>
      <c r="AC2089">
        <v>221</v>
      </c>
      <c r="AD2089">
        <v>100</v>
      </c>
      <c r="AE2089">
        <v>28</v>
      </c>
      <c r="AF2089">
        <v>47</v>
      </c>
      <c r="AG2089">
        <v>655</v>
      </c>
      <c r="AH2089">
        <v>583</v>
      </c>
      <c r="AI2089">
        <v>3.64</v>
      </c>
      <c r="AJ2089">
        <v>12</v>
      </c>
      <c r="AK2089">
        <v>14</v>
      </c>
      <c r="AL2089">
        <v>39</v>
      </c>
      <c r="AM2089">
        <v>4321</v>
      </c>
      <c r="AN2089">
        <v>1304</v>
      </c>
      <c r="AO2089">
        <v>111</v>
      </c>
      <c r="AP2089">
        <v>584</v>
      </c>
      <c r="AQ2089">
        <v>909</v>
      </c>
      <c r="AR2089">
        <v>133</v>
      </c>
      <c r="AS2089">
        <v>128</v>
      </c>
      <c r="AT2089">
        <v>0.97899999999999998</v>
      </c>
      <c r="AU2089" t="s">
        <v>552</v>
      </c>
      <c r="AV2089" t="s">
        <v>572</v>
      </c>
      <c r="AW2089">
        <v>934742</v>
      </c>
      <c r="AX2089">
        <v>99</v>
      </c>
      <c r="AY2089">
        <v>99</v>
      </c>
      <c r="AZ2089" t="s">
        <v>551</v>
      </c>
      <c r="BA2089" t="s">
        <v>551</v>
      </c>
      <c r="BB2089" t="s">
        <v>551</v>
      </c>
    </row>
    <row r="2090" spans="1:54" x14ac:dyDescent="0.25">
      <c r="A2090">
        <v>1991</v>
      </c>
      <c r="B2090" t="s">
        <v>410</v>
      </c>
      <c r="C2090" t="s">
        <v>436</v>
      </c>
      <c r="D2090" t="s">
        <v>412</v>
      </c>
      <c r="E2090" t="str">
        <f>VLOOKUP(D2090,TeamsFranchises!$A$2:$B$121,2,FALSE)</f>
        <v>New York Yankees</v>
      </c>
      <c r="F2090" t="s">
        <v>37</v>
      </c>
      <c r="G2090">
        <v>5</v>
      </c>
      <c r="H2090">
        <v>162</v>
      </c>
      <c r="I2090">
        <v>81</v>
      </c>
      <c r="J2090">
        <v>71</v>
      </c>
      <c r="K2090">
        <v>91</v>
      </c>
      <c r="L2090" t="s">
        <v>51</v>
      </c>
      <c r="N2090">
        <f t="shared" si="128"/>
        <v>0</v>
      </c>
      <c r="O2090" t="s">
        <v>51</v>
      </c>
      <c r="P2090">
        <f t="shared" si="129"/>
        <v>0</v>
      </c>
      <c r="Q2090" t="s">
        <v>51</v>
      </c>
      <c r="R2090">
        <f t="shared" si="130"/>
        <v>1</v>
      </c>
      <c r="S2090">
        <f t="shared" si="131"/>
        <v>0</v>
      </c>
      <c r="T2090" t="str">
        <f>IF('Teams-Start'!A2090&gt;=1903,"Y","N")</f>
        <v>Y</v>
      </c>
      <c r="U2090">
        <v>674</v>
      </c>
      <c r="V2090">
        <v>5541</v>
      </c>
      <c r="W2090">
        <v>1418</v>
      </c>
      <c r="X2090">
        <v>249</v>
      </c>
      <c r="Y2090">
        <v>19</v>
      </c>
      <c r="Z2090">
        <v>147</v>
      </c>
      <c r="AA2090">
        <v>473</v>
      </c>
      <c r="AB2090">
        <v>861</v>
      </c>
      <c r="AC2090">
        <v>109</v>
      </c>
      <c r="AD2090">
        <v>36</v>
      </c>
      <c r="AE2090">
        <v>39</v>
      </c>
      <c r="AF2090">
        <v>50</v>
      </c>
      <c r="AG2090">
        <v>777</v>
      </c>
      <c r="AH2090">
        <v>709</v>
      </c>
      <c r="AI2090">
        <v>4.42</v>
      </c>
      <c r="AJ2090">
        <v>3</v>
      </c>
      <c r="AK2090">
        <v>11</v>
      </c>
      <c r="AL2090">
        <v>37</v>
      </c>
      <c r="AM2090">
        <v>4332</v>
      </c>
      <c r="AN2090">
        <v>1510</v>
      </c>
      <c r="AO2090">
        <v>152</v>
      </c>
      <c r="AP2090">
        <v>506</v>
      </c>
      <c r="AQ2090">
        <v>936</v>
      </c>
      <c r="AR2090">
        <v>133</v>
      </c>
      <c r="AS2090">
        <v>181</v>
      </c>
      <c r="AT2090">
        <v>0.97899999999999998</v>
      </c>
      <c r="AU2090" t="s">
        <v>459</v>
      </c>
      <c r="AV2090" t="s">
        <v>571</v>
      </c>
      <c r="AW2090">
        <v>1863733</v>
      </c>
      <c r="AX2090">
        <v>100</v>
      </c>
      <c r="AY2090">
        <v>101</v>
      </c>
      <c r="AZ2090" t="s">
        <v>412</v>
      </c>
      <c r="BA2090" t="s">
        <v>436</v>
      </c>
      <c r="BB2090" t="s">
        <v>436</v>
      </c>
    </row>
    <row r="2091" spans="1:54" x14ac:dyDescent="0.25">
      <c r="A2091">
        <v>1991</v>
      </c>
      <c r="B2091" t="s">
        <v>157</v>
      </c>
      <c r="C2091" t="s">
        <v>532</v>
      </c>
      <c r="D2091" t="s">
        <v>533</v>
      </c>
      <c r="E2091" t="str">
        <f>VLOOKUP(D2091,TeamsFranchises!$A$2:$B$121,2,FALSE)</f>
        <v>New York Mets</v>
      </c>
      <c r="F2091" t="s">
        <v>37</v>
      </c>
      <c r="G2091">
        <v>5</v>
      </c>
      <c r="H2091">
        <v>161</v>
      </c>
      <c r="I2091">
        <v>82</v>
      </c>
      <c r="J2091">
        <v>77</v>
      </c>
      <c r="K2091">
        <v>84</v>
      </c>
      <c r="L2091" t="s">
        <v>51</v>
      </c>
      <c r="N2091">
        <f t="shared" si="128"/>
        <v>0</v>
      </c>
      <c r="O2091" t="s">
        <v>51</v>
      </c>
      <c r="P2091">
        <f t="shared" si="129"/>
        <v>0</v>
      </c>
      <c r="Q2091" t="s">
        <v>51</v>
      </c>
      <c r="R2091">
        <f t="shared" si="130"/>
        <v>1</v>
      </c>
      <c r="S2091">
        <f t="shared" si="131"/>
        <v>0</v>
      </c>
      <c r="T2091" t="str">
        <f>IF('Teams-Start'!A2091&gt;=1903,"Y","N")</f>
        <v>Y</v>
      </c>
      <c r="U2091">
        <v>640</v>
      </c>
      <c r="V2091">
        <v>5359</v>
      </c>
      <c r="W2091">
        <v>1305</v>
      </c>
      <c r="X2091">
        <v>250</v>
      </c>
      <c r="Y2091">
        <v>24</v>
      </c>
      <c r="Z2091">
        <v>117</v>
      </c>
      <c r="AA2091">
        <v>578</v>
      </c>
      <c r="AB2091">
        <v>789</v>
      </c>
      <c r="AC2091">
        <v>153</v>
      </c>
      <c r="AD2091">
        <v>70</v>
      </c>
      <c r="AE2091">
        <v>27</v>
      </c>
      <c r="AF2091">
        <v>52</v>
      </c>
      <c r="AG2091">
        <v>646</v>
      </c>
      <c r="AH2091">
        <v>568</v>
      </c>
      <c r="AI2091">
        <v>3.56</v>
      </c>
      <c r="AJ2091">
        <v>12</v>
      </c>
      <c r="AK2091">
        <v>11</v>
      </c>
      <c r="AL2091">
        <v>39</v>
      </c>
      <c r="AM2091">
        <v>4312</v>
      </c>
      <c r="AN2091">
        <v>1403</v>
      </c>
      <c r="AO2091">
        <v>108</v>
      </c>
      <c r="AP2091">
        <v>410</v>
      </c>
      <c r="AQ2091">
        <v>1028</v>
      </c>
      <c r="AR2091">
        <v>143</v>
      </c>
      <c r="AS2091">
        <v>112</v>
      </c>
      <c r="AT2091">
        <v>0.97699999999999998</v>
      </c>
      <c r="AU2091" t="s">
        <v>534</v>
      </c>
      <c r="AV2091" t="s">
        <v>536</v>
      </c>
      <c r="AW2091">
        <v>2284484</v>
      </c>
      <c r="AX2091">
        <v>99</v>
      </c>
      <c r="AY2091">
        <v>99</v>
      </c>
      <c r="AZ2091" t="s">
        <v>533</v>
      </c>
      <c r="BA2091" t="s">
        <v>532</v>
      </c>
      <c r="BB2091" t="s">
        <v>532</v>
      </c>
    </row>
    <row r="2092" spans="1:54" x14ac:dyDescent="0.25">
      <c r="A2092">
        <v>1991</v>
      </c>
      <c r="B2092" t="s">
        <v>410</v>
      </c>
      <c r="C2092" t="s">
        <v>423</v>
      </c>
      <c r="D2092" t="s">
        <v>423</v>
      </c>
      <c r="E2092" t="str">
        <f>VLOOKUP(D2092,TeamsFranchises!$A$2:$B$121,2,FALSE)</f>
        <v>Oakland Athletics</v>
      </c>
      <c r="F2092" t="s">
        <v>8</v>
      </c>
      <c r="G2092">
        <v>4</v>
      </c>
      <c r="H2092">
        <v>162</v>
      </c>
      <c r="I2092">
        <v>81</v>
      </c>
      <c r="J2092">
        <v>84</v>
      </c>
      <c r="K2092">
        <v>78</v>
      </c>
      <c r="L2092" t="s">
        <v>51</v>
      </c>
      <c r="N2092">
        <f t="shared" si="128"/>
        <v>0</v>
      </c>
      <c r="O2092" t="s">
        <v>51</v>
      </c>
      <c r="P2092">
        <f t="shared" si="129"/>
        <v>0</v>
      </c>
      <c r="Q2092" t="s">
        <v>51</v>
      </c>
      <c r="R2092">
        <f t="shared" si="130"/>
        <v>1</v>
      </c>
      <c r="S2092">
        <f t="shared" si="131"/>
        <v>0</v>
      </c>
      <c r="T2092" t="str">
        <f>IF('Teams-Start'!A2092&gt;=1903,"Y","N")</f>
        <v>Y</v>
      </c>
      <c r="U2092">
        <v>760</v>
      </c>
      <c r="V2092">
        <v>5410</v>
      </c>
      <c r="W2092">
        <v>1342</v>
      </c>
      <c r="X2092">
        <v>246</v>
      </c>
      <c r="Y2092">
        <v>19</v>
      </c>
      <c r="Z2092">
        <v>159</v>
      </c>
      <c r="AA2092">
        <v>642</v>
      </c>
      <c r="AB2092">
        <v>981</v>
      </c>
      <c r="AC2092">
        <v>151</v>
      </c>
      <c r="AD2092">
        <v>64</v>
      </c>
      <c r="AE2092">
        <v>50</v>
      </c>
      <c r="AF2092">
        <v>49</v>
      </c>
      <c r="AG2092">
        <v>776</v>
      </c>
      <c r="AH2092">
        <v>734</v>
      </c>
      <c r="AI2092">
        <v>4.57</v>
      </c>
      <c r="AJ2092">
        <v>14</v>
      </c>
      <c r="AK2092">
        <v>10</v>
      </c>
      <c r="AL2092">
        <v>49</v>
      </c>
      <c r="AM2092">
        <v>4333</v>
      </c>
      <c r="AN2092">
        <v>1425</v>
      </c>
      <c r="AO2092">
        <v>155</v>
      </c>
      <c r="AP2092">
        <v>655</v>
      </c>
      <c r="AQ2092">
        <v>892</v>
      </c>
      <c r="AR2092">
        <v>107</v>
      </c>
      <c r="AS2092">
        <v>150</v>
      </c>
      <c r="AT2092">
        <v>0.98199999999999998</v>
      </c>
      <c r="AU2092" t="s">
        <v>546</v>
      </c>
      <c r="AV2092" t="s">
        <v>547</v>
      </c>
      <c r="AW2092">
        <v>2713493</v>
      </c>
      <c r="AX2092">
        <v>94</v>
      </c>
      <c r="AY2092">
        <v>93</v>
      </c>
      <c r="AZ2092" t="s">
        <v>423</v>
      </c>
      <c r="BA2092" t="s">
        <v>423</v>
      </c>
      <c r="BB2092" t="s">
        <v>423</v>
      </c>
    </row>
    <row r="2093" spans="1:54" x14ac:dyDescent="0.25">
      <c r="A2093">
        <v>1991</v>
      </c>
      <c r="B2093" t="s">
        <v>157</v>
      </c>
      <c r="C2093" t="s">
        <v>122</v>
      </c>
      <c r="D2093" t="s">
        <v>122</v>
      </c>
      <c r="E2093" t="str">
        <f>VLOOKUP(D2093,TeamsFranchises!$A$2:$B$121,2,FALSE)</f>
        <v>Philadelphia Phillies</v>
      </c>
      <c r="F2093" t="s">
        <v>37</v>
      </c>
      <c r="G2093">
        <v>3</v>
      </c>
      <c r="H2093">
        <v>162</v>
      </c>
      <c r="I2093">
        <v>83</v>
      </c>
      <c r="J2093">
        <v>78</v>
      </c>
      <c r="K2093">
        <v>84</v>
      </c>
      <c r="L2093" t="s">
        <v>51</v>
      </c>
      <c r="N2093">
        <f t="shared" si="128"/>
        <v>0</v>
      </c>
      <c r="O2093" t="s">
        <v>51</v>
      </c>
      <c r="P2093">
        <f t="shared" si="129"/>
        <v>0</v>
      </c>
      <c r="Q2093" t="s">
        <v>51</v>
      </c>
      <c r="R2093">
        <f t="shared" si="130"/>
        <v>1</v>
      </c>
      <c r="S2093">
        <f t="shared" si="131"/>
        <v>0</v>
      </c>
      <c r="T2093" t="str">
        <f>IF('Teams-Start'!A2093&gt;=1903,"Y","N")</f>
        <v>Y</v>
      </c>
      <c r="U2093">
        <v>629</v>
      </c>
      <c r="V2093">
        <v>5521</v>
      </c>
      <c r="W2093">
        <v>1332</v>
      </c>
      <c r="X2093">
        <v>248</v>
      </c>
      <c r="Y2093">
        <v>33</v>
      </c>
      <c r="Z2093">
        <v>111</v>
      </c>
      <c r="AA2093">
        <v>490</v>
      </c>
      <c r="AB2093">
        <v>1026</v>
      </c>
      <c r="AC2093">
        <v>92</v>
      </c>
      <c r="AD2093">
        <v>30</v>
      </c>
      <c r="AE2093">
        <v>21</v>
      </c>
      <c r="AF2093">
        <v>49</v>
      </c>
      <c r="AG2093">
        <v>680</v>
      </c>
      <c r="AH2093">
        <v>628</v>
      </c>
      <c r="AI2093">
        <v>3.86</v>
      </c>
      <c r="AJ2093">
        <v>16</v>
      </c>
      <c r="AK2093">
        <v>11</v>
      </c>
      <c r="AL2093">
        <v>35</v>
      </c>
      <c r="AM2093">
        <v>4389</v>
      </c>
      <c r="AN2093">
        <v>1346</v>
      </c>
      <c r="AO2093">
        <v>111</v>
      </c>
      <c r="AP2093">
        <v>670</v>
      </c>
      <c r="AQ2093">
        <v>988</v>
      </c>
      <c r="AR2093">
        <v>119</v>
      </c>
      <c r="AS2093">
        <v>111</v>
      </c>
      <c r="AT2093">
        <v>0.98099999999999998</v>
      </c>
      <c r="AU2093" t="s">
        <v>358</v>
      </c>
      <c r="AV2093" t="s">
        <v>566</v>
      </c>
      <c r="AW2093">
        <v>2050012</v>
      </c>
      <c r="AX2093">
        <v>99</v>
      </c>
      <c r="AY2093">
        <v>99</v>
      </c>
      <c r="AZ2093" t="s">
        <v>122</v>
      </c>
      <c r="BA2093" t="s">
        <v>122</v>
      </c>
      <c r="BB2093" t="s">
        <v>122</v>
      </c>
    </row>
    <row r="2094" spans="1:54" x14ac:dyDescent="0.25">
      <c r="A2094">
        <v>1991</v>
      </c>
      <c r="B2094" t="s">
        <v>157</v>
      </c>
      <c r="C2094" t="s">
        <v>229</v>
      </c>
      <c r="D2094" t="s">
        <v>229</v>
      </c>
      <c r="E2094" t="str">
        <f>VLOOKUP(D2094,TeamsFranchises!$A$2:$B$121,2,FALSE)</f>
        <v>Pittsburgh Pirates</v>
      </c>
      <c r="F2094" t="s">
        <v>37</v>
      </c>
      <c r="G2094">
        <v>1</v>
      </c>
      <c r="H2094">
        <v>162</v>
      </c>
      <c r="I2094">
        <v>84</v>
      </c>
      <c r="J2094">
        <v>98</v>
      </c>
      <c r="K2094">
        <v>64</v>
      </c>
      <c r="L2094" t="s">
        <v>76</v>
      </c>
      <c r="N2094">
        <f t="shared" si="128"/>
        <v>0</v>
      </c>
      <c r="O2094" t="s">
        <v>51</v>
      </c>
      <c r="P2094">
        <f t="shared" si="129"/>
        <v>0</v>
      </c>
      <c r="Q2094" t="s">
        <v>51</v>
      </c>
      <c r="R2094">
        <f t="shared" si="130"/>
        <v>1</v>
      </c>
      <c r="S2094">
        <f t="shared" si="131"/>
        <v>0</v>
      </c>
      <c r="T2094" t="str">
        <f>IF('Teams-Start'!A2094&gt;=1903,"Y","N")</f>
        <v>Y</v>
      </c>
      <c r="U2094">
        <v>768</v>
      </c>
      <c r="V2094">
        <v>5449</v>
      </c>
      <c r="W2094">
        <v>1433</v>
      </c>
      <c r="X2094">
        <v>259</v>
      </c>
      <c r="Y2094">
        <v>50</v>
      </c>
      <c r="Z2094">
        <v>126</v>
      </c>
      <c r="AA2094">
        <v>620</v>
      </c>
      <c r="AB2094">
        <v>901</v>
      </c>
      <c r="AC2094">
        <v>124</v>
      </c>
      <c r="AD2094">
        <v>46</v>
      </c>
      <c r="AE2094">
        <v>35</v>
      </c>
      <c r="AF2094">
        <v>66</v>
      </c>
      <c r="AG2094">
        <v>632</v>
      </c>
      <c r="AH2094">
        <v>557</v>
      </c>
      <c r="AI2094">
        <v>3.44</v>
      </c>
      <c r="AJ2094">
        <v>18</v>
      </c>
      <c r="AK2094">
        <v>11</v>
      </c>
      <c r="AL2094">
        <v>51</v>
      </c>
      <c r="AM2094">
        <v>4370</v>
      </c>
      <c r="AN2094">
        <v>1411</v>
      </c>
      <c r="AO2094">
        <v>117</v>
      </c>
      <c r="AP2094">
        <v>401</v>
      </c>
      <c r="AQ2094">
        <v>919</v>
      </c>
      <c r="AR2094">
        <v>120</v>
      </c>
      <c r="AS2094">
        <v>134</v>
      </c>
      <c r="AT2094">
        <v>0.98099999999999998</v>
      </c>
      <c r="AU2094" t="s">
        <v>390</v>
      </c>
      <c r="AV2094" t="s">
        <v>567</v>
      </c>
      <c r="AW2094">
        <v>2065302</v>
      </c>
      <c r="AX2094">
        <v>99</v>
      </c>
      <c r="AY2094">
        <v>98</v>
      </c>
      <c r="AZ2094" t="s">
        <v>229</v>
      </c>
      <c r="BA2094" t="s">
        <v>229</v>
      </c>
      <c r="BB2094" t="s">
        <v>229</v>
      </c>
    </row>
    <row r="2095" spans="1:54" x14ac:dyDescent="0.25">
      <c r="A2095">
        <v>1991</v>
      </c>
      <c r="B2095" t="s">
        <v>157</v>
      </c>
      <c r="C2095" t="s">
        <v>554</v>
      </c>
      <c r="D2095" t="s">
        <v>555</v>
      </c>
      <c r="E2095" t="str">
        <f>VLOOKUP(D2095,TeamsFranchises!$A$2:$B$121,2,FALSE)</f>
        <v>San Diego Padres</v>
      </c>
      <c r="F2095" t="s">
        <v>8</v>
      </c>
      <c r="G2095">
        <v>3</v>
      </c>
      <c r="H2095">
        <v>162</v>
      </c>
      <c r="I2095">
        <v>81</v>
      </c>
      <c r="J2095">
        <v>84</v>
      </c>
      <c r="K2095">
        <v>78</v>
      </c>
      <c r="L2095" t="s">
        <v>51</v>
      </c>
      <c r="N2095">
        <f t="shared" si="128"/>
        <v>0</v>
      </c>
      <c r="O2095" t="s">
        <v>51</v>
      </c>
      <c r="P2095">
        <f t="shared" si="129"/>
        <v>0</v>
      </c>
      <c r="Q2095" t="s">
        <v>51</v>
      </c>
      <c r="R2095">
        <f t="shared" si="130"/>
        <v>1</v>
      </c>
      <c r="S2095">
        <f t="shared" si="131"/>
        <v>0</v>
      </c>
      <c r="T2095" t="str">
        <f>IF('Teams-Start'!A2095&gt;=1903,"Y","N")</f>
        <v>Y</v>
      </c>
      <c r="U2095">
        <v>636</v>
      </c>
      <c r="V2095">
        <v>5408</v>
      </c>
      <c r="W2095">
        <v>1321</v>
      </c>
      <c r="X2095">
        <v>204</v>
      </c>
      <c r="Y2095">
        <v>36</v>
      </c>
      <c r="Z2095">
        <v>121</v>
      </c>
      <c r="AA2095">
        <v>501</v>
      </c>
      <c r="AB2095">
        <v>1069</v>
      </c>
      <c r="AC2095">
        <v>101</v>
      </c>
      <c r="AD2095">
        <v>64</v>
      </c>
      <c r="AE2095">
        <v>32</v>
      </c>
      <c r="AF2095">
        <v>38</v>
      </c>
      <c r="AG2095">
        <v>646</v>
      </c>
      <c r="AH2095">
        <v>577</v>
      </c>
      <c r="AI2095">
        <v>3.57</v>
      </c>
      <c r="AJ2095">
        <v>14</v>
      </c>
      <c r="AK2095">
        <v>11</v>
      </c>
      <c r="AL2095">
        <v>47</v>
      </c>
      <c r="AM2095">
        <v>4358</v>
      </c>
      <c r="AN2095">
        <v>1385</v>
      </c>
      <c r="AO2095">
        <v>139</v>
      </c>
      <c r="AP2095">
        <v>457</v>
      </c>
      <c r="AQ2095">
        <v>921</v>
      </c>
      <c r="AR2095">
        <v>113</v>
      </c>
      <c r="AS2095">
        <v>130</v>
      </c>
      <c r="AT2095">
        <v>0.98199999999999998</v>
      </c>
      <c r="AU2095" t="s">
        <v>556</v>
      </c>
      <c r="AV2095" t="s">
        <v>557</v>
      </c>
      <c r="AW2095">
        <v>1804289</v>
      </c>
      <c r="AX2095">
        <v>103</v>
      </c>
      <c r="AY2095">
        <v>103</v>
      </c>
      <c r="AZ2095" t="s">
        <v>555</v>
      </c>
      <c r="BA2095" t="s">
        <v>554</v>
      </c>
      <c r="BB2095" t="s">
        <v>554</v>
      </c>
    </row>
    <row r="2096" spans="1:54" x14ac:dyDescent="0.25">
      <c r="A2096">
        <v>1991</v>
      </c>
      <c r="B2096" t="s">
        <v>410</v>
      </c>
      <c r="C2096" t="s">
        <v>573</v>
      </c>
      <c r="D2096" t="s">
        <v>573</v>
      </c>
      <c r="E2096" t="str">
        <f>VLOOKUP(D2096,TeamsFranchises!$A$2:$B$121,2,FALSE)</f>
        <v>Seattle Mariners</v>
      </c>
      <c r="F2096" t="s">
        <v>8</v>
      </c>
      <c r="G2096">
        <v>5</v>
      </c>
      <c r="H2096">
        <v>162</v>
      </c>
      <c r="I2096">
        <v>81</v>
      </c>
      <c r="J2096">
        <v>83</v>
      </c>
      <c r="K2096">
        <v>79</v>
      </c>
      <c r="L2096" t="s">
        <v>51</v>
      </c>
      <c r="N2096">
        <f t="shared" si="128"/>
        <v>0</v>
      </c>
      <c r="O2096" t="s">
        <v>51</v>
      </c>
      <c r="P2096">
        <f t="shared" si="129"/>
        <v>0</v>
      </c>
      <c r="Q2096" t="s">
        <v>51</v>
      </c>
      <c r="R2096">
        <f t="shared" si="130"/>
        <v>1</v>
      </c>
      <c r="S2096">
        <f t="shared" si="131"/>
        <v>0</v>
      </c>
      <c r="T2096" t="str">
        <f>IF('Teams-Start'!A2096&gt;=1903,"Y","N")</f>
        <v>Y</v>
      </c>
      <c r="U2096">
        <v>702</v>
      </c>
      <c r="V2096">
        <v>5494</v>
      </c>
      <c r="W2096">
        <v>1400</v>
      </c>
      <c r="X2096">
        <v>268</v>
      </c>
      <c r="Y2096">
        <v>29</v>
      </c>
      <c r="Z2096">
        <v>126</v>
      </c>
      <c r="AA2096">
        <v>588</v>
      </c>
      <c r="AB2096">
        <v>811</v>
      </c>
      <c r="AC2096">
        <v>97</v>
      </c>
      <c r="AD2096">
        <v>44</v>
      </c>
      <c r="AE2096">
        <v>37</v>
      </c>
      <c r="AF2096">
        <v>62</v>
      </c>
      <c r="AG2096">
        <v>674</v>
      </c>
      <c r="AH2096">
        <v>616</v>
      </c>
      <c r="AI2096">
        <v>3.79</v>
      </c>
      <c r="AJ2096">
        <v>10</v>
      </c>
      <c r="AK2096">
        <v>13</v>
      </c>
      <c r="AL2096">
        <v>48</v>
      </c>
      <c r="AM2096">
        <v>4393</v>
      </c>
      <c r="AN2096">
        <v>1387</v>
      </c>
      <c r="AO2096">
        <v>136</v>
      </c>
      <c r="AP2096">
        <v>628</v>
      </c>
      <c r="AQ2096">
        <v>1003</v>
      </c>
      <c r="AR2096">
        <v>110</v>
      </c>
      <c r="AS2096">
        <v>187</v>
      </c>
      <c r="AT2096">
        <v>0.98299999999999998</v>
      </c>
      <c r="AU2096" t="s">
        <v>574</v>
      </c>
      <c r="AV2096" t="s">
        <v>575</v>
      </c>
      <c r="AW2096">
        <v>2147905</v>
      </c>
      <c r="AX2096">
        <v>100</v>
      </c>
      <c r="AY2096">
        <v>100</v>
      </c>
      <c r="AZ2096" t="s">
        <v>573</v>
      </c>
      <c r="BA2096" t="s">
        <v>573</v>
      </c>
      <c r="BB2096" t="s">
        <v>573</v>
      </c>
    </row>
    <row r="2097" spans="1:54" x14ac:dyDescent="0.25">
      <c r="A2097">
        <v>1991</v>
      </c>
      <c r="B2097" t="s">
        <v>157</v>
      </c>
      <c r="C2097" t="s">
        <v>514</v>
      </c>
      <c r="D2097" t="s">
        <v>243</v>
      </c>
      <c r="E2097" t="str">
        <f>VLOOKUP(D2097,TeamsFranchises!$A$2:$B$121,2,FALSE)</f>
        <v>San Francisco Giants</v>
      </c>
      <c r="F2097" t="s">
        <v>8</v>
      </c>
      <c r="G2097">
        <v>4</v>
      </c>
      <c r="H2097">
        <v>162</v>
      </c>
      <c r="I2097">
        <v>81</v>
      </c>
      <c r="J2097">
        <v>75</v>
      </c>
      <c r="K2097">
        <v>87</v>
      </c>
      <c r="L2097" t="s">
        <v>51</v>
      </c>
      <c r="N2097">
        <f t="shared" si="128"/>
        <v>0</v>
      </c>
      <c r="O2097" t="s">
        <v>51</v>
      </c>
      <c r="P2097">
        <f t="shared" si="129"/>
        <v>0</v>
      </c>
      <c r="Q2097" t="s">
        <v>51</v>
      </c>
      <c r="R2097">
        <f t="shared" si="130"/>
        <v>1</v>
      </c>
      <c r="S2097">
        <f t="shared" si="131"/>
        <v>0</v>
      </c>
      <c r="T2097" t="str">
        <f>IF('Teams-Start'!A2097&gt;=1903,"Y","N")</f>
        <v>Y</v>
      </c>
      <c r="U2097">
        <v>649</v>
      </c>
      <c r="V2097">
        <v>5463</v>
      </c>
      <c r="W2097">
        <v>1345</v>
      </c>
      <c r="X2097">
        <v>215</v>
      </c>
      <c r="Y2097">
        <v>48</v>
      </c>
      <c r="Z2097">
        <v>141</v>
      </c>
      <c r="AA2097">
        <v>471</v>
      </c>
      <c r="AB2097">
        <v>973</v>
      </c>
      <c r="AC2097">
        <v>95</v>
      </c>
      <c r="AD2097">
        <v>57</v>
      </c>
      <c r="AE2097">
        <v>40</v>
      </c>
      <c r="AF2097">
        <v>33</v>
      </c>
      <c r="AG2097">
        <v>697</v>
      </c>
      <c r="AH2097">
        <v>646</v>
      </c>
      <c r="AI2097">
        <v>4.03</v>
      </c>
      <c r="AJ2097">
        <v>10</v>
      </c>
      <c r="AK2097">
        <v>10</v>
      </c>
      <c r="AL2097">
        <v>45</v>
      </c>
      <c r="AM2097">
        <v>4326</v>
      </c>
      <c r="AN2097">
        <v>1397</v>
      </c>
      <c r="AO2097">
        <v>143</v>
      </c>
      <c r="AP2097">
        <v>544</v>
      </c>
      <c r="AQ2097">
        <v>905</v>
      </c>
      <c r="AR2097">
        <v>109</v>
      </c>
      <c r="AS2097">
        <v>151</v>
      </c>
      <c r="AT2097">
        <v>0.98199999999999998</v>
      </c>
      <c r="AU2097" t="s">
        <v>515</v>
      </c>
      <c r="AV2097" t="s">
        <v>517</v>
      </c>
      <c r="AW2097">
        <v>1737478</v>
      </c>
      <c r="AX2097">
        <v>96</v>
      </c>
      <c r="AY2097">
        <v>97</v>
      </c>
      <c r="AZ2097" t="s">
        <v>243</v>
      </c>
      <c r="BA2097" t="s">
        <v>514</v>
      </c>
      <c r="BB2097" t="s">
        <v>514</v>
      </c>
    </row>
    <row r="2098" spans="1:54" x14ac:dyDescent="0.25">
      <c r="A2098">
        <v>1991</v>
      </c>
      <c r="B2098" t="s">
        <v>157</v>
      </c>
      <c r="C2098" t="s">
        <v>396</v>
      </c>
      <c r="D2098" t="s">
        <v>154</v>
      </c>
      <c r="E2098" t="str">
        <f>VLOOKUP(D2098,TeamsFranchises!$A$2:$B$121,2,FALSE)</f>
        <v>St. Louis Cardinals</v>
      </c>
      <c r="F2098" t="s">
        <v>37</v>
      </c>
      <c r="G2098">
        <v>2</v>
      </c>
      <c r="H2098">
        <v>162</v>
      </c>
      <c r="I2098">
        <v>84</v>
      </c>
      <c r="J2098">
        <v>84</v>
      </c>
      <c r="K2098">
        <v>78</v>
      </c>
      <c r="L2098" t="s">
        <v>51</v>
      </c>
      <c r="N2098">
        <f t="shared" si="128"/>
        <v>0</v>
      </c>
      <c r="O2098" t="s">
        <v>51</v>
      </c>
      <c r="P2098">
        <f t="shared" si="129"/>
        <v>0</v>
      </c>
      <c r="Q2098" t="s">
        <v>51</v>
      </c>
      <c r="R2098">
        <f t="shared" si="130"/>
        <v>1</v>
      </c>
      <c r="S2098">
        <f t="shared" si="131"/>
        <v>0</v>
      </c>
      <c r="T2098" t="str">
        <f>IF('Teams-Start'!A2098&gt;=1903,"Y","N")</f>
        <v>Y</v>
      </c>
      <c r="U2098">
        <v>651</v>
      </c>
      <c r="V2098">
        <v>5362</v>
      </c>
      <c r="W2098">
        <v>1366</v>
      </c>
      <c r="X2098">
        <v>239</v>
      </c>
      <c r="Y2098">
        <v>53</v>
      </c>
      <c r="Z2098">
        <v>68</v>
      </c>
      <c r="AA2098">
        <v>532</v>
      </c>
      <c r="AB2098">
        <v>857</v>
      </c>
      <c r="AC2098">
        <v>202</v>
      </c>
      <c r="AD2098">
        <v>110</v>
      </c>
      <c r="AE2098">
        <v>21</v>
      </c>
      <c r="AF2098">
        <v>47</v>
      </c>
      <c r="AG2098">
        <v>648</v>
      </c>
      <c r="AH2098">
        <v>588</v>
      </c>
      <c r="AI2098">
        <v>3.69</v>
      </c>
      <c r="AJ2098">
        <v>9</v>
      </c>
      <c r="AK2098">
        <v>5</v>
      </c>
      <c r="AL2098">
        <v>51</v>
      </c>
      <c r="AM2098">
        <v>4306</v>
      </c>
      <c r="AN2098">
        <v>1367</v>
      </c>
      <c r="AO2098">
        <v>114</v>
      </c>
      <c r="AP2098">
        <v>454</v>
      </c>
      <c r="AQ2098">
        <v>822</v>
      </c>
      <c r="AR2098">
        <v>107</v>
      </c>
      <c r="AS2098">
        <v>133</v>
      </c>
      <c r="AT2098">
        <v>0.98199999999999998</v>
      </c>
      <c r="AU2098" t="s">
        <v>409</v>
      </c>
      <c r="AV2098" t="s">
        <v>545</v>
      </c>
      <c r="AW2098">
        <v>2448699</v>
      </c>
      <c r="AX2098">
        <v>100</v>
      </c>
      <c r="AY2098">
        <v>100</v>
      </c>
      <c r="AZ2098" t="s">
        <v>154</v>
      </c>
      <c r="BA2098" t="s">
        <v>396</v>
      </c>
      <c r="BB2098" t="s">
        <v>396</v>
      </c>
    </row>
    <row r="2099" spans="1:54" x14ac:dyDescent="0.25">
      <c r="A2099">
        <v>1991</v>
      </c>
      <c r="B2099" t="s">
        <v>410</v>
      </c>
      <c r="C2099" t="s">
        <v>526</v>
      </c>
      <c r="D2099" t="s">
        <v>526</v>
      </c>
      <c r="E2099" t="str">
        <f>VLOOKUP(D2099,TeamsFranchises!$A$2:$B$121,2,FALSE)</f>
        <v>Texas Rangers</v>
      </c>
      <c r="F2099" t="s">
        <v>8</v>
      </c>
      <c r="G2099">
        <v>3</v>
      </c>
      <c r="H2099">
        <v>162</v>
      </c>
      <c r="I2099">
        <v>81</v>
      </c>
      <c r="J2099">
        <v>85</v>
      </c>
      <c r="K2099">
        <v>77</v>
      </c>
      <c r="L2099" t="s">
        <v>51</v>
      </c>
      <c r="N2099">
        <f t="shared" si="128"/>
        <v>0</v>
      </c>
      <c r="O2099" t="s">
        <v>51</v>
      </c>
      <c r="P2099">
        <f t="shared" si="129"/>
        <v>0</v>
      </c>
      <c r="Q2099" t="s">
        <v>51</v>
      </c>
      <c r="R2099">
        <f t="shared" si="130"/>
        <v>1</v>
      </c>
      <c r="S2099">
        <f t="shared" si="131"/>
        <v>0</v>
      </c>
      <c r="T2099" t="str">
        <f>IF('Teams-Start'!A2099&gt;=1903,"Y","N")</f>
        <v>Y</v>
      </c>
      <c r="U2099">
        <v>829</v>
      </c>
      <c r="V2099">
        <v>5703</v>
      </c>
      <c r="W2099">
        <v>1539</v>
      </c>
      <c r="X2099">
        <v>288</v>
      </c>
      <c r="Y2099">
        <v>31</v>
      </c>
      <c r="Z2099">
        <v>177</v>
      </c>
      <c r="AA2099">
        <v>596</v>
      </c>
      <c r="AB2099">
        <v>1039</v>
      </c>
      <c r="AC2099">
        <v>102</v>
      </c>
      <c r="AD2099">
        <v>50</v>
      </c>
      <c r="AE2099">
        <v>42</v>
      </c>
      <c r="AF2099">
        <v>41</v>
      </c>
      <c r="AG2099">
        <v>814</v>
      </c>
      <c r="AH2099">
        <v>734</v>
      </c>
      <c r="AI2099">
        <v>4.47</v>
      </c>
      <c r="AJ2099">
        <v>9</v>
      </c>
      <c r="AK2099">
        <v>10</v>
      </c>
      <c r="AL2099">
        <v>41</v>
      </c>
      <c r="AM2099">
        <v>4437</v>
      </c>
      <c r="AN2099">
        <v>1486</v>
      </c>
      <c r="AO2099">
        <v>151</v>
      </c>
      <c r="AP2099">
        <v>662</v>
      </c>
      <c r="AQ2099">
        <v>1022</v>
      </c>
      <c r="AR2099">
        <v>134</v>
      </c>
      <c r="AS2099">
        <v>138</v>
      </c>
      <c r="AT2099">
        <v>0.97899999999999998</v>
      </c>
      <c r="AU2099" t="s">
        <v>568</v>
      </c>
      <c r="AV2099" t="s">
        <v>569</v>
      </c>
      <c r="AW2099">
        <v>2297720</v>
      </c>
      <c r="AX2099">
        <v>98</v>
      </c>
      <c r="AY2099">
        <v>99</v>
      </c>
      <c r="AZ2099" t="s">
        <v>526</v>
      </c>
      <c r="BA2099" t="s">
        <v>526</v>
      </c>
      <c r="BB2099" t="s">
        <v>526</v>
      </c>
    </row>
    <row r="2100" spans="1:54" x14ac:dyDescent="0.25">
      <c r="A2100">
        <v>1991</v>
      </c>
      <c r="B2100" t="s">
        <v>410</v>
      </c>
      <c r="C2100" t="s">
        <v>576</v>
      </c>
      <c r="D2100" t="s">
        <v>576</v>
      </c>
      <c r="E2100" t="str">
        <f>VLOOKUP(D2100,TeamsFranchises!$A$2:$B$121,2,FALSE)</f>
        <v>Toronto Blue Jays</v>
      </c>
      <c r="F2100" t="s">
        <v>37</v>
      </c>
      <c r="G2100">
        <v>1</v>
      </c>
      <c r="H2100">
        <v>162</v>
      </c>
      <c r="I2100">
        <v>81</v>
      </c>
      <c r="J2100">
        <v>91</v>
      </c>
      <c r="K2100">
        <v>71</v>
      </c>
      <c r="L2100" t="s">
        <v>76</v>
      </c>
      <c r="N2100">
        <f t="shared" si="128"/>
        <v>0</v>
      </c>
      <c r="O2100" t="s">
        <v>51</v>
      </c>
      <c r="P2100">
        <f t="shared" si="129"/>
        <v>0</v>
      </c>
      <c r="Q2100" t="s">
        <v>51</v>
      </c>
      <c r="R2100">
        <f t="shared" si="130"/>
        <v>1</v>
      </c>
      <c r="S2100">
        <f t="shared" si="131"/>
        <v>0</v>
      </c>
      <c r="T2100" t="str">
        <f>IF('Teams-Start'!A2100&gt;=1903,"Y","N")</f>
        <v>Y</v>
      </c>
      <c r="U2100">
        <v>684</v>
      </c>
      <c r="V2100">
        <v>5489</v>
      </c>
      <c r="W2100">
        <v>1412</v>
      </c>
      <c r="X2100">
        <v>295</v>
      </c>
      <c r="Y2100">
        <v>45</v>
      </c>
      <c r="Z2100">
        <v>133</v>
      </c>
      <c r="AA2100">
        <v>499</v>
      </c>
      <c r="AB2100">
        <v>1043</v>
      </c>
      <c r="AC2100">
        <v>148</v>
      </c>
      <c r="AD2100">
        <v>53</v>
      </c>
      <c r="AE2100">
        <v>58</v>
      </c>
      <c r="AF2100">
        <v>65</v>
      </c>
      <c r="AG2100">
        <v>622</v>
      </c>
      <c r="AH2100">
        <v>569</v>
      </c>
      <c r="AI2100">
        <v>3.5</v>
      </c>
      <c r="AJ2100">
        <v>10</v>
      </c>
      <c r="AK2100">
        <v>16</v>
      </c>
      <c r="AL2100">
        <v>60</v>
      </c>
      <c r="AM2100">
        <v>4388</v>
      </c>
      <c r="AN2100">
        <v>1301</v>
      </c>
      <c r="AO2100">
        <v>121</v>
      </c>
      <c r="AP2100">
        <v>523</v>
      </c>
      <c r="AQ2100">
        <v>971</v>
      </c>
      <c r="AR2100">
        <v>127</v>
      </c>
      <c r="AS2100">
        <v>115</v>
      </c>
      <c r="AT2100">
        <v>0.98</v>
      </c>
      <c r="AU2100" t="s">
        <v>577</v>
      </c>
      <c r="AV2100" t="s">
        <v>581</v>
      </c>
      <c r="AW2100">
        <v>4001527</v>
      </c>
      <c r="AX2100">
        <v>104</v>
      </c>
      <c r="AY2100">
        <v>103</v>
      </c>
      <c r="AZ2100" t="s">
        <v>576</v>
      </c>
      <c r="BA2100" t="s">
        <v>576</v>
      </c>
      <c r="BB2100" t="s">
        <v>576</v>
      </c>
    </row>
    <row r="2101" spans="1:54" x14ac:dyDescent="0.25">
      <c r="A2101">
        <v>1992</v>
      </c>
      <c r="B2101" t="s">
        <v>157</v>
      </c>
      <c r="C2101" t="s">
        <v>159</v>
      </c>
      <c r="D2101" t="s">
        <v>159</v>
      </c>
      <c r="E2101" t="str">
        <f>VLOOKUP(D2101,TeamsFranchises!$A$2:$B$121,2,FALSE)</f>
        <v>Atlanta Braves</v>
      </c>
      <c r="F2101" t="s">
        <v>8</v>
      </c>
      <c r="G2101">
        <v>1</v>
      </c>
      <c r="H2101">
        <v>162</v>
      </c>
      <c r="I2101">
        <v>81</v>
      </c>
      <c r="J2101">
        <v>98</v>
      </c>
      <c r="K2101">
        <v>64</v>
      </c>
      <c r="L2101" t="s">
        <v>76</v>
      </c>
      <c r="N2101">
        <f t="shared" si="128"/>
        <v>0</v>
      </c>
      <c r="O2101" t="s">
        <v>76</v>
      </c>
      <c r="P2101">
        <f t="shared" si="129"/>
        <v>1</v>
      </c>
      <c r="Q2101" t="s">
        <v>51</v>
      </c>
      <c r="R2101">
        <f t="shared" si="130"/>
        <v>1</v>
      </c>
      <c r="S2101">
        <f t="shared" si="131"/>
        <v>0</v>
      </c>
      <c r="T2101" t="str">
        <f>IF('Teams-Start'!A2101&gt;=1903,"Y","N")</f>
        <v>Y</v>
      </c>
      <c r="U2101">
        <v>682</v>
      </c>
      <c r="V2101">
        <v>5480</v>
      </c>
      <c r="W2101">
        <v>1391</v>
      </c>
      <c r="X2101">
        <v>223</v>
      </c>
      <c r="Y2101">
        <v>48</v>
      </c>
      <c r="Z2101">
        <v>138</v>
      </c>
      <c r="AA2101">
        <v>493</v>
      </c>
      <c r="AB2101">
        <v>924</v>
      </c>
      <c r="AC2101">
        <v>126</v>
      </c>
      <c r="AD2101">
        <v>60</v>
      </c>
      <c r="AE2101">
        <v>26</v>
      </c>
      <c r="AF2101">
        <v>50</v>
      </c>
      <c r="AG2101">
        <v>569</v>
      </c>
      <c r="AH2101">
        <v>510</v>
      </c>
      <c r="AI2101">
        <v>3.14</v>
      </c>
      <c r="AJ2101">
        <v>26</v>
      </c>
      <c r="AK2101">
        <v>24</v>
      </c>
      <c r="AL2101">
        <v>41</v>
      </c>
      <c r="AM2101">
        <v>4380</v>
      </c>
      <c r="AN2101">
        <v>1321</v>
      </c>
      <c r="AO2101">
        <v>89</v>
      </c>
      <c r="AP2101">
        <v>489</v>
      </c>
      <c r="AQ2101">
        <v>948</v>
      </c>
      <c r="AR2101">
        <v>109</v>
      </c>
      <c r="AS2101">
        <v>121</v>
      </c>
      <c r="AT2101">
        <v>0.98199999999999998</v>
      </c>
      <c r="AU2101" t="s">
        <v>541</v>
      </c>
      <c r="AV2101" t="s">
        <v>542</v>
      </c>
      <c r="AW2101">
        <v>3077400</v>
      </c>
      <c r="AX2101">
        <v>107</v>
      </c>
      <c r="AY2101">
        <v>105</v>
      </c>
      <c r="AZ2101" t="s">
        <v>159</v>
      </c>
      <c r="BA2101" t="s">
        <v>159</v>
      </c>
      <c r="BB2101" t="s">
        <v>159</v>
      </c>
    </row>
    <row r="2102" spans="1:54" x14ac:dyDescent="0.25">
      <c r="A2102">
        <v>1992</v>
      </c>
      <c r="B2102" t="s">
        <v>410</v>
      </c>
      <c r="C2102" t="s">
        <v>95</v>
      </c>
      <c r="D2102" t="s">
        <v>95</v>
      </c>
      <c r="E2102" t="str">
        <f>VLOOKUP(D2102,TeamsFranchises!$A$2:$B$121,2,FALSE)</f>
        <v>Baltimore Orioles</v>
      </c>
      <c r="F2102" t="s">
        <v>37</v>
      </c>
      <c r="G2102">
        <v>3</v>
      </c>
      <c r="H2102">
        <v>162</v>
      </c>
      <c r="I2102">
        <v>81</v>
      </c>
      <c r="J2102">
        <v>89</v>
      </c>
      <c r="K2102">
        <v>73</v>
      </c>
      <c r="L2102" t="s">
        <v>51</v>
      </c>
      <c r="N2102">
        <f t="shared" si="128"/>
        <v>0</v>
      </c>
      <c r="O2102" t="s">
        <v>51</v>
      </c>
      <c r="P2102">
        <f t="shared" si="129"/>
        <v>0</v>
      </c>
      <c r="Q2102" t="s">
        <v>51</v>
      </c>
      <c r="R2102">
        <f t="shared" si="130"/>
        <v>1</v>
      </c>
      <c r="S2102">
        <f t="shared" si="131"/>
        <v>0</v>
      </c>
      <c r="T2102" t="str">
        <f>IF('Teams-Start'!A2102&gt;=1903,"Y","N")</f>
        <v>Y</v>
      </c>
      <c r="U2102">
        <v>705</v>
      </c>
      <c r="V2102">
        <v>5485</v>
      </c>
      <c r="W2102">
        <v>1423</v>
      </c>
      <c r="X2102">
        <v>243</v>
      </c>
      <c r="Y2102">
        <v>36</v>
      </c>
      <c r="Z2102">
        <v>148</v>
      </c>
      <c r="AA2102">
        <v>647</v>
      </c>
      <c r="AB2102">
        <v>827</v>
      </c>
      <c r="AC2102">
        <v>89</v>
      </c>
      <c r="AD2102">
        <v>48</v>
      </c>
      <c r="AE2102">
        <v>51</v>
      </c>
      <c r="AF2102">
        <v>59</v>
      </c>
      <c r="AG2102">
        <v>656</v>
      </c>
      <c r="AH2102">
        <v>616</v>
      </c>
      <c r="AI2102">
        <v>3.79</v>
      </c>
      <c r="AJ2102">
        <v>20</v>
      </c>
      <c r="AK2102">
        <v>16</v>
      </c>
      <c r="AL2102">
        <v>48</v>
      </c>
      <c r="AM2102">
        <v>4392</v>
      </c>
      <c r="AN2102">
        <v>1419</v>
      </c>
      <c r="AO2102">
        <v>124</v>
      </c>
      <c r="AP2102">
        <v>518</v>
      </c>
      <c r="AQ2102">
        <v>846</v>
      </c>
      <c r="AR2102">
        <v>93</v>
      </c>
      <c r="AS2102">
        <v>168</v>
      </c>
      <c r="AT2102">
        <v>0.98499999999999999</v>
      </c>
      <c r="AU2102" t="s">
        <v>218</v>
      </c>
      <c r="AV2102" t="s">
        <v>583</v>
      </c>
      <c r="AW2102">
        <v>3567819</v>
      </c>
      <c r="AX2102">
        <v>102</v>
      </c>
      <c r="AY2102">
        <v>101</v>
      </c>
      <c r="AZ2102" t="s">
        <v>95</v>
      </c>
      <c r="BA2102" t="s">
        <v>95</v>
      </c>
      <c r="BB2102" t="s">
        <v>95</v>
      </c>
    </row>
    <row r="2103" spans="1:54" x14ac:dyDescent="0.25">
      <c r="A2103">
        <v>1992</v>
      </c>
      <c r="B2103" t="s">
        <v>410</v>
      </c>
      <c r="C2103" t="s">
        <v>54</v>
      </c>
      <c r="D2103" t="s">
        <v>54</v>
      </c>
      <c r="E2103" t="str">
        <f>VLOOKUP(D2103,TeamsFranchises!$A$2:$B$121,2,FALSE)</f>
        <v>Boston Red Sox</v>
      </c>
      <c r="F2103" t="s">
        <v>37</v>
      </c>
      <c r="G2103">
        <v>7</v>
      </c>
      <c r="H2103">
        <v>162</v>
      </c>
      <c r="I2103">
        <v>81</v>
      </c>
      <c r="J2103">
        <v>73</v>
      </c>
      <c r="K2103">
        <v>89</v>
      </c>
      <c r="L2103" t="s">
        <v>51</v>
      </c>
      <c r="N2103">
        <f t="shared" si="128"/>
        <v>0</v>
      </c>
      <c r="O2103" t="s">
        <v>51</v>
      </c>
      <c r="P2103">
        <f t="shared" si="129"/>
        <v>0</v>
      </c>
      <c r="Q2103" t="s">
        <v>51</v>
      </c>
      <c r="R2103">
        <f t="shared" si="130"/>
        <v>1</v>
      </c>
      <c r="S2103">
        <f t="shared" si="131"/>
        <v>0</v>
      </c>
      <c r="T2103" t="str">
        <f>IF('Teams-Start'!A2103&gt;=1903,"Y","N")</f>
        <v>Y</v>
      </c>
      <c r="U2103">
        <v>599</v>
      </c>
      <c r="V2103">
        <v>5461</v>
      </c>
      <c r="W2103">
        <v>1343</v>
      </c>
      <c r="X2103">
        <v>259</v>
      </c>
      <c r="Y2103">
        <v>21</v>
      </c>
      <c r="Z2103">
        <v>84</v>
      </c>
      <c r="AA2103">
        <v>591</v>
      </c>
      <c r="AB2103">
        <v>865</v>
      </c>
      <c r="AC2103">
        <v>44</v>
      </c>
      <c r="AD2103">
        <v>48</v>
      </c>
      <c r="AE2103">
        <v>31</v>
      </c>
      <c r="AF2103">
        <v>43</v>
      </c>
      <c r="AG2103">
        <v>669</v>
      </c>
      <c r="AH2103">
        <v>577</v>
      </c>
      <c r="AI2103">
        <v>3.58</v>
      </c>
      <c r="AJ2103">
        <v>22</v>
      </c>
      <c r="AK2103">
        <v>13</v>
      </c>
      <c r="AL2103">
        <v>39</v>
      </c>
      <c r="AM2103">
        <v>4346</v>
      </c>
      <c r="AN2103">
        <v>1403</v>
      </c>
      <c r="AO2103">
        <v>107</v>
      </c>
      <c r="AP2103">
        <v>535</v>
      </c>
      <c r="AQ2103">
        <v>943</v>
      </c>
      <c r="AR2103">
        <v>139</v>
      </c>
      <c r="AS2103">
        <v>170</v>
      </c>
      <c r="AT2103">
        <v>0.97799999999999998</v>
      </c>
      <c r="AU2103" t="s">
        <v>441</v>
      </c>
      <c r="AV2103" t="s">
        <v>493</v>
      </c>
      <c r="AW2103">
        <v>2468574</v>
      </c>
      <c r="AX2103">
        <v>106</v>
      </c>
      <c r="AY2103">
        <v>107</v>
      </c>
      <c r="AZ2103" t="s">
        <v>54</v>
      </c>
      <c r="BA2103" t="s">
        <v>54</v>
      </c>
      <c r="BB2103" t="s">
        <v>54</v>
      </c>
    </row>
    <row r="2104" spans="1:54" x14ac:dyDescent="0.25">
      <c r="A2104">
        <v>1992</v>
      </c>
      <c r="B2104" t="s">
        <v>410</v>
      </c>
      <c r="C2104" t="s">
        <v>537</v>
      </c>
      <c r="D2104" t="s">
        <v>520</v>
      </c>
      <c r="E2104" t="str">
        <f>VLOOKUP(D2104,TeamsFranchises!$A$2:$B$121,2,FALSE)</f>
        <v>Los Angeles Angels of Anaheim</v>
      </c>
      <c r="F2104" t="s">
        <v>8</v>
      </c>
      <c r="G2104">
        <v>5</v>
      </c>
      <c r="H2104">
        <v>162</v>
      </c>
      <c r="I2104">
        <v>81</v>
      </c>
      <c r="J2104">
        <v>72</v>
      </c>
      <c r="K2104">
        <v>90</v>
      </c>
      <c r="L2104" t="s">
        <v>51</v>
      </c>
      <c r="N2104">
        <f t="shared" si="128"/>
        <v>0</v>
      </c>
      <c r="O2104" t="s">
        <v>51</v>
      </c>
      <c r="P2104">
        <f t="shared" si="129"/>
        <v>0</v>
      </c>
      <c r="Q2104" t="s">
        <v>51</v>
      </c>
      <c r="R2104">
        <f t="shared" si="130"/>
        <v>1</v>
      </c>
      <c r="S2104">
        <f t="shared" si="131"/>
        <v>0</v>
      </c>
      <c r="T2104" t="str">
        <f>IF('Teams-Start'!A2104&gt;=1903,"Y","N")</f>
        <v>Y</v>
      </c>
      <c r="U2104">
        <v>579</v>
      </c>
      <c r="V2104">
        <v>5364</v>
      </c>
      <c r="W2104">
        <v>1306</v>
      </c>
      <c r="X2104">
        <v>202</v>
      </c>
      <c r="Y2104">
        <v>20</v>
      </c>
      <c r="Z2104">
        <v>88</v>
      </c>
      <c r="AA2104">
        <v>416</v>
      </c>
      <c r="AB2104">
        <v>882</v>
      </c>
      <c r="AC2104">
        <v>160</v>
      </c>
      <c r="AD2104">
        <v>101</v>
      </c>
      <c r="AE2104">
        <v>40</v>
      </c>
      <c r="AF2104">
        <v>40</v>
      </c>
      <c r="AG2104">
        <v>671</v>
      </c>
      <c r="AH2104">
        <v>617</v>
      </c>
      <c r="AI2104">
        <v>3.84</v>
      </c>
      <c r="AJ2104">
        <v>26</v>
      </c>
      <c r="AK2104">
        <v>13</v>
      </c>
      <c r="AL2104">
        <v>42</v>
      </c>
      <c r="AM2104">
        <v>4338</v>
      </c>
      <c r="AN2104">
        <v>1449</v>
      </c>
      <c r="AO2104">
        <v>130</v>
      </c>
      <c r="AP2104">
        <v>532</v>
      </c>
      <c r="AQ2104">
        <v>888</v>
      </c>
      <c r="AR2104">
        <v>134</v>
      </c>
      <c r="AS2104">
        <v>172</v>
      </c>
      <c r="AT2104">
        <v>0.97899999999999998</v>
      </c>
      <c r="AU2104" t="s">
        <v>538</v>
      </c>
      <c r="AV2104" t="s">
        <v>543</v>
      </c>
      <c r="AW2104">
        <v>2065444</v>
      </c>
      <c r="AX2104">
        <v>100</v>
      </c>
      <c r="AY2104">
        <v>101</v>
      </c>
      <c r="AZ2104" t="s">
        <v>537</v>
      </c>
      <c r="BA2104" t="s">
        <v>537</v>
      </c>
      <c r="BB2104" t="s">
        <v>537</v>
      </c>
    </row>
    <row r="2105" spans="1:54" x14ac:dyDescent="0.25">
      <c r="A2105">
        <v>1992</v>
      </c>
      <c r="B2105" t="s">
        <v>410</v>
      </c>
      <c r="C2105" t="s">
        <v>415</v>
      </c>
      <c r="D2105" t="s">
        <v>416</v>
      </c>
      <c r="E2105" t="str">
        <f>VLOOKUP(D2105,TeamsFranchises!$A$2:$B$121,2,FALSE)</f>
        <v>Chicago White Sox</v>
      </c>
      <c r="F2105" t="s">
        <v>8</v>
      </c>
      <c r="G2105">
        <v>3</v>
      </c>
      <c r="H2105">
        <v>162</v>
      </c>
      <c r="I2105">
        <v>82</v>
      </c>
      <c r="J2105">
        <v>86</v>
      </c>
      <c r="K2105">
        <v>76</v>
      </c>
      <c r="L2105" t="s">
        <v>51</v>
      </c>
      <c r="N2105">
        <f t="shared" si="128"/>
        <v>0</v>
      </c>
      <c r="O2105" t="s">
        <v>51</v>
      </c>
      <c r="P2105">
        <f t="shared" si="129"/>
        <v>0</v>
      </c>
      <c r="Q2105" t="s">
        <v>51</v>
      </c>
      <c r="R2105">
        <f t="shared" si="130"/>
        <v>1</v>
      </c>
      <c r="S2105">
        <f t="shared" si="131"/>
        <v>0</v>
      </c>
      <c r="T2105" t="str">
        <f>IF('Teams-Start'!A2105&gt;=1903,"Y","N")</f>
        <v>Y</v>
      </c>
      <c r="U2105">
        <v>738</v>
      </c>
      <c r="V2105">
        <v>5498</v>
      </c>
      <c r="W2105">
        <v>1434</v>
      </c>
      <c r="X2105">
        <v>269</v>
      </c>
      <c r="Y2105">
        <v>36</v>
      </c>
      <c r="Z2105">
        <v>110</v>
      </c>
      <c r="AA2105">
        <v>622</v>
      </c>
      <c r="AB2105">
        <v>784</v>
      </c>
      <c r="AC2105">
        <v>160</v>
      </c>
      <c r="AD2105">
        <v>57</v>
      </c>
      <c r="AE2105">
        <v>31</v>
      </c>
      <c r="AF2105">
        <v>69</v>
      </c>
      <c r="AG2105">
        <v>690</v>
      </c>
      <c r="AH2105">
        <v>621</v>
      </c>
      <c r="AI2105">
        <v>3.82</v>
      </c>
      <c r="AJ2105">
        <v>21</v>
      </c>
      <c r="AK2105">
        <v>5</v>
      </c>
      <c r="AL2105">
        <v>52</v>
      </c>
      <c r="AM2105">
        <v>4385</v>
      </c>
      <c r="AN2105">
        <v>1400</v>
      </c>
      <c r="AO2105">
        <v>123</v>
      </c>
      <c r="AP2105">
        <v>550</v>
      </c>
      <c r="AQ2105">
        <v>810</v>
      </c>
      <c r="AR2105">
        <v>129</v>
      </c>
      <c r="AS2105">
        <v>134</v>
      </c>
      <c r="AT2105">
        <v>0.97899999999999998</v>
      </c>
      <c r="AU2105" t="s">
        <v>417</v>
      </c>
      <c r="AV2105" t="s">
        <v>582</v>
      </c>
      <c r="AW2105">
        <v>2681156</v>
      </c>
      <c r="AX2105">
        <v>99</v>
      </c>
      <c r="AY2105">
        <v>99</v>
      </c>
      <c r="AZ2105" t="s">
        <v>416</v>
      </c>
      <c r="BA2105" t="s">
        <v>415</v>
      </c>
      <c r="BB2105" t="s">
        <v>415</v>
      </c>
    </row>
    <row r="2106" spans="1:54" x14ac:dyDescent="0.25">
      <c r="A2106">
        <v>1992</v>
      </c>
      <c r="B2106" t="s">
        <v>157</v>
      </c>
      <c r="C2106" t="s">
        <v>161</v>
      </c>
      <c r="D2106" t="s">
        <v>162</v>
      </c>
      <c r="E2106" t="str">
        <f>VLOOKUP(D2106,TeamsFranchises!$A$2:$B$121,2,FALSE)</f>
        <v>Chicago Cubs</v>
      </c>
      <c r="F2106" t="s">
        <v>37</v>
      </c>
      <c r="G2106">
        <v>4</v>
      </c>
      <c r="H2106">
        <v>162</v>
      </c>
      <c r="I2106">
        <v>81</v>
      </c>
      <c r="J2106">
        <v>78</v>
      </c>
      <c r="K2106">
        <v>84</v>
      </c>
      <c r="L2106" t="s">
        <v>51</v>
      </c>
      <c r="N2106">
        <f t="shared" si="128"/>
        <v>0</v>
      </c>
      <c r="O2106" t="s">
        <v>51</v>
      </c>
      <c r="P2106">
        <f t="shared" si="129"/>
        <v>0</v>
      </c>
      <c r="Q2106" t="s">
        <v>51</v>
      </c>
      <c r="R2106">
        <f t="shared" si="130"/>
        <v>1</v>
      </c>
      <c r="S2106">
        <f t="shared" si="131"/>
        <v>0</v>
      </c>
      <c r="T2106" t="str">
        <f>IF('Teams-Start'!A2106&gt;=1903,"Y","N")</f>
        <v>Y</v>
      </c>
      <c r="U2106">
        <v>593</v>
      </c>
      <c r="V2106">
        <v>5590</v>
      </c>
      <c r="W2106">
        <v>1420</v>
      </c>
      <c r="X2106">
        <v>221</v>
      </c>
      <c r="Y2106">
        <v>41</v>
      </c>
      <c r="Z2106">
        <v>104</v>
      </c>
      <c r="AA2106">
        <v>417</v>
      </c>
      <c r="AB2106">
        <v>816</v>
      </c>
      <c r="AC2106">
        <v>77</v>
      </c>
      <c r="AD2106">
        <v>51</v>
      </c>
      <c r="AE2106">
        <v>31</v>
      </c>
      <c r="AF2106">
        <v>40</v>
      </c>
      <c r="AG2106">
        <v>624</v>
      </c>
      <c r="AH2106">
        <v>554</v>
      </c>
      <c r="AI2106">
        <v>3.39</v>
      </c>
      <c r="AJ2106">
        <v>16</v>
      </c>
      <c r="AK2106">
        <v>11</v>
      </c>
      <c r="AL2106">
        <v>37</v>
      </c>
      <c r="AM2106">
        <v>4407</v>
      </c>
      <c r="AN2106">
        <v>1337</v>
      </c>
      <c r="AO2106">
        <v>107</v>
      </c>
      <c r="AP2106">
        <v>575</v>
      </c>
      <c r="AQ2106">
        <v>901</v>
      </c>
      <c r="AR2106">
        <v>114</v>
      </c>
      <c r="AS2106">
        <v>142</v>
      </c>
      <c r="AT2106">
        <v>0.98199999999999998</v>
      </c>
      <c r="AU2106" t="s">
        <v>434</v>
      </c>
      <c r="AV2106" t="s">
        <v>473</v>
      </c>
      <c r="AW2106">
        <v>2126720</v>
      </c>
      <c r="AX2106">
        <v>102</v>
      </c>
      <c r="AY2106">
        <v>103</v>
      </c>
      <c r="AZ2106" t="s">
        <v>162</v>
      </c>
      <c r="BA2106" t="s">
        <v>161</v>
      </c>
      <c r="BB2106" t="s">
        <v>161</v>
      </c>
    </row>
    <row r="2107" spans="1:54" x14ac:dyDescent="0.25">
      <c r="A2107">
        <v>1992</v>
      </c>
      <c r="B2107" t="s">
        <v>157</v>
      </c>
      <c r="C2107" t="s">
        <v>167</v>
      </c>
      <c r="D2107" t="s">
        <v>167</v>
      </c>
      <c r="E2107" t="str">
        <f>VLOOKUP(D2107,TeamsFranchises!$A$2:$B$121,2,FALSE)</f>
        <v>Cincinnati Reds</v>
      </c>
      <c r="F2107" t="s">
        <v>8</v>
      </c>
      <c r="G2107">
        <v>2</v>
      </c>
      <c r="H2107">
        <v>162</v>
      </c>
      <c r="I2107">
        <v>81</v>
      </c>
      <c r="J2107">
        <v>90</v>
      </c>
      <c r="K2107">
        <v>72</v>
      </c>
      <c r="L2107" t="s">
        <v>51</v>
      </c>
      <c r="N2107">
        <f t="shared" si="128"/>
        <v>0</v>
      </c>
      <c r="O2107" t="s">
        <v>51</v>
      </c>
      <c r="P2107">
        <f t="shared" si="129"/>
        <v>0</v>
      </c>
      <c r="Q2107" t="s">
        <v>51</v>
      </c>
      <c r="R2107">
        <f t="shared" si="130"/>
        <v>1</v>
      </c>
      <c r="S2107">
        <f t="shared" si="131"/>
        <v>0</v>
      </c>
      <c r="T2107" t="str">
        <f>IF('Teams-Start'!A2107&gt;=1903,"Y","N")</f>
        <v>Y</v>
      </c>
      <c r="U2107">
        <v>660</v>
      </c>
      <c r="V2107">
        <v>5460</v>
      </c>
      <c r="W2107">
        <v>1418</v>
      </c>
      <c r="X2107">
        <v>281</v>
      </c>
      <c r="Y2107">
        <v>44</v>
      </c>
      <c r="Z2107">
        <v>99</v>
      </c>
      <c r="AA2107">
        <v>563</v>
      </c>
      <c r="AB2107">
        <v>888</v>
      </c>
      <c r="AC2107">
        <v>125</v>
      </c>
      <c r="AD2107">
        <v>65</v>
      </c>
      <c r="AE2107">
        <v>21</v>
      </c>
      <c r="AF2107">
        <v>52</v>
      </c>
      <c r="AG2107">
        <v>609</v>
      </c>
      <c r="AH2107">
        <v>558</v>
      </c>
      <c r="AI2107">
        <v>3.46</v>
      </c>
      <c r="AJ2107">
        <v>9</v>
      </c>
      <c r="AK2107">
        <v>11</v>
      </c>
      <c r="AL2107">
        <v>55</v>
      </c>
      <c r="AM2107">
        <v>4349</v>
      </c>
      <c r="AN2107">
        <v>1362</v>
      </c>
      <c r="AO2107">
        <v>109</v>
      </c>
      <c r="AP2107">
        <v>470</v>
      </c>
      <c r="AQ2107">
        <v>1060</v>
      </c>
      <c r="AR2107">
        <v>96</v>
      </c>
      <c r="AS2107">
        <v>128</v>
      </c>
      <c r="AT2107">
        <v>0.98399999999999999</v>
      </c>
      <c r="AU2107" t="s">
        <v>165</v>
      </c>
      <c r="AV2107" t="s">
        <v>565</v>
      </c>
      <c r="AW2107">
        <v>2315946</v>
      </c>
      <c r="AX2107">
        <v>103</v>
      </c>
      <c r="AY2107">
        <v>103</v>
      </c>
      <c r="AZ2107" t="s">
        <v>167</v>
      </c>
      <c r="BA2107" t="s">
        <v>167</v>
      </c>
      <c r="BB2107" t="s">
        <v>167</v>
      </c>
    </row>
    <row r="2108" spans="1:54" x14ac:dyDescent="0.25">
      <c r="A2108">
        <v>1992</v>
      </c>
      <c r="B2108" t="s">
        <v>410</v>
      </c>
      <c r="C2108" t="s">
        <v>64</v>
      </c>
      <c r="D2108" t="s">
        <v>64</v>
      </c>
      <c r="E2108" t="str">
        <f>VLOOKUP(D2108,TeamsFranchises!$A$2:$B$121,2,FALSE)</f>
        <v>Cleveland Indians</v>
      </c>
      <c r="F2108" t="s">
        <v>37</v>
      </c>
      <c r="G2108">
        <v>4</v>
      </c>
      <c r="H2108">
        <v>162</v>
      </c>
      <c r="I2108">
        <v>81</v>
      </c>
      <c r="J2108">
        <v>76</v>
      </c>
      <c r="K2108">
        <v>86</v>
      </c>
      <c r="L2108" t="s">
        <v>51</v>
      </c>
      <c r="N2108">
        <f t="shared" si="128"/>
        <v>0</v>
      </c>
      <c r="O2108" t="s">
        <v>51</v>
      </c>
      <c r="P2108">
        <f t="shared" si="129"/>
        <v>0</v>
      </c>
      <c r="Q2108" t="s">
        <v>51</v>
      </c>
      <c r="R2108">
        <f t="shared" si="130"/>
        <v>1</v>
      </c>
      <c r="S2108">
        <f t="shared" si="131"/>
        <v>0</v>
      </c>
      <c r="T2108" t="str">
        <f>IF('Teams-Start'!A2108&gt;=1903,"Y","N")</f>
        <v>Y</v>
      </c>
      <c r="U2108">
        <v>674</v>
      </c>
      <c r="V2108">
        <v>5620</v>
      </c>
      <c r="W2108">
        <v>1495</v>
      </c>
      <c r="X2108">
        <v>227</v>
      </c>
      <c r="Y2108">
        <v>24</v>
      </c>
      <c r="Z2108">
        <v>127</v>
      </c>
      <c r="AA2108">
        <v>448</v>
      </c>
      <c r="AB2108">
        <v>885</v>
      </c>
      <c r="AC2108">
        <v>144</v>
      </c>
      <c r="AD2108">
        <v>67</v>
      </c>
      <c r="AE2108">
        <v>45</v>
      </c>
      <c r="AF2108">
        <v>44</v>
      </c>
      <c r="AG2108">
        <v>746</v>
      </c>
      <c r="AH2108">
        <v>671</v>
      </c>
      <c r="AI2108">
        <v>4.1100000000000003</v>
      </c>
      <c r="AJ2108">
        <v>13</v>
      </c>
      <c r="AK2108">
        <v>7</v>
      </c>
      <c r="AL2108">
        <v>46</v>
      </c>
      <c r="AM2108">
        <v>4410</v>
      </c>
      <c r="AN2108">
        <v>1507</v>
      </c>
      <c r="AO2108">
        <v>159</v>
      </c>
      <c r="AP2108">
        <v>566</v>
      </c>
      <c r="AQ2108">
        <v>890</v>
      </c>
      <c r="AR2108">
        <v>141</v>
      </c>
      <c r="AS2108">
        <v>176</v>
      </c>
      <c r="AT2108">
        <v>0.97799999999999998</v>
      </c>
      <c r="AU2108" t="s">
        <v>487</v>
      </c>
      <c r="AV2108" t="s">
        <v>498</v>
      </c>
      <c r="AW2108">
        <v>1224094</v>
      </c>
      <c r="AX2108">
        <v>99</v>
      </c>
      <c r="AY2108">
        <v>100</v>
      </c>
      <c r="AZ2108" t="s">
        <v>64</v>
      </c>
      <c r="BA2108" t="s">
        <v>64</v>
      </c>
      <c r="BB2108" t="s">
        <v>64</v>
      </c>
    </row>
    <row r="2109" spans="1:54" x14ac:dyDescent="0.25">
      <c r="A2109">
        <v>1992</v>
      </c>
      <c r="B2109" t="s">
        <v>410</v>
      </c>
      <c r="C2109" t="s">
        <v>419</v>
      </c>
      <c r="D2109" t="s">
        <v>419</v>
      </c>
      <c r="E2109" t="str">
        <f>VLOOKUP(D2109,TeamsFranchises!$A$2:$B$121,2,FALSE)</f>
        <v>Detroit Tigers</v>
      </c>
      <c r="F2109" t="s">
        <v>37</v>
      </c>
      <c r="G2109">
        <v>6</v>
      </c>
      <c r="H2109">
        <v>162</v>
      </c>
      <c r="I2109">
        <v>80</v>
      </c>
      <c r="J2109">
        <v>75</v>
      </c>
      <c r="K2109">
        <v>87</v>
      </c>
      <c r="L2109" t="s">
        <v>51</v>
      </c>
      <c r="N2109">
        <f t="shared" si="128"/>
        <v>0</v>
      </c>
      <c r="O2109" t="s">
        <v>51</v>
      </c>
      <c r="P2109">
        <f t="shared" si="129"/>
        <v>0</v>
      </c>
      <c r="Q2109" t="s">
        <v>51</v>
      </c>
      <c r="R2109">
        <f t="shared" si="130"/>
        <v>1</v>
      </c>
      <c r="S2109">
        <f t="shared" si="131"/>
        <v>0</v>
      </c>
      <c r="T2109" t="str">
        <f>IF('Teams-Start'!A2109&gt;=1903,"Y","N")</f>
        <v>Y</v>
      </c>
      <c r="U2109">
        <v>791</v>
      </c>
      <c r="V2109">
        <v>5515</v>
      </c>
      <c r="W2109">
        <v>1411</v>
      </c>
      <c r="X2109">
        <v>256</v>
      </c>
      <c r="Y2109">
        <v>16</v>
      </c>
      <c r="Z2109">
        <v>182</v>
      </c>
      <c r="AA2109">
        <v>675</v>
      </c>
      <c r="AB2109">
        <v>1055</v>
      </c>
      <c r="AC2109">
        <v>66</v>
      </c>
      <c r="AD2109">
        <v>45</v>
      </c>
      <c r="AE2109">
        <v>24</v>
      </c>
      <c r="AF2109">
        <v>53</v>
      </c>
      <c r="AG2109">
        <v>794</v>
      </c>
      <c r="AH2109">
        <v>733</v>
      </c>
      <c r="AI2109">
        <v>4.5999999999999996</v>
      </c>
      <c r="AJ2109">
        <v>10</v>
      </c>
      <c r="AK2109">
        <v>4</v>
      </c>
      <c r="AL2109">
        <v>36</v>
      </c>
      <c r="AM2109">
        <v>4307</v>
      </c>
      <c r="AN2109">
        <v>1534</v>
      </c>
      <c r="AO2109">
        <v>155</v>
      </c>
      <c r="AP2109">
        <v>564</v>
      </c>
      <c r="AQ2109">
        <v>693</v>
      </c>
      <c r="AR2109">
        <v>116</v>
      </c>
      <c r="AS2109">
        <v>164</v>
      </c>
      <c r="AT2109">
        <v>0.98099999999999998</v>
      </c>
      <c r="AU2109" t="s">
        <v>420</v>
      </c>
      <c r="AV2109" t="s">
        <v>518</v>
      </c>
      <c r="AW2109">
        <v>1423963</v>
      </c>
      <c r="AX2109">
        <v>101</v>
      </c>
      <c r="AY2109">
        <v>100</v>
      </c>
      <c r="AZ2109" t="s">
        <v>419</v>
      </c>
      <c r="BA2109" t="s">
        <v>419</v>
      </c>
      <c r="BB2109" t="s">
        <v>419</v>
      </c>
    </row>
    <row r="2110" spans="1:54" x14ac:dyDescent="0.25">
      <c r="A2110">
        <v>1992</v>
      </c>
      <c r="B2110" t="s">
        <v>157</v>
      </c>
      <c r="C2110" t="s">
        <v>528</v>
      </c>
      <c r="D2110" t="s">
        <v>528</v>
      </c>
      <c r="E2110" t="str">
        <f>VLOOKUP(D2110,TeamsFranchises!$A$2:$B$121,2,FALSE)</f>
        <v>Houston Astros</v>
      </c>
      <c r="F2110" t="s">
        <v>8</v>
      </c>
      <c r="G2110">
        <v>4</v>
      </c>
      <c r="H2110">
        <v>162</v>
      </c>
      <c r="I2110">
        <v>81</v>
      </c>
      <c r="J2110">
        <v>81</v>
      </c>
      <c r="K2110">
        <v>81</v>
      </c>
      <c r="L2110" t="s">
        <v>51</v>
      </c>
      <c r="N2110">
        <f t="shared" si="128"/>
        <v>0</v>
      </c>
      <c r="O2110" t="s">
        <v>51</v>
      </c>
      <c r="P2110">
        <f t="shared" si="129"/>
        <v>0</v>
      </c>
      <c r="Q2110" t="s">
        <v>51</v>
      </c>
      <c r="R2110">
        <f t="shared" si="130"/>
        <v>1</v>
      </c>
      <c r="S2110">
        <f t="shared" si="131"/>
        <v>0</v>
      </c>
      <c r="T2110" t="str">
        <f>IF('Teams-Start'!A2110&gt;=1903,"Y","N")</f>
        <v>Y</v>
      </c>
      <c r="U2110">
        <v>608</v>
      </c>
      <c r="V2110">
        <v>5480</v>
      </c>
      <c r="W2110">
        <v>1350</v>
      </c>
      <c r="X2110">
        <v>255</v>
      </c>
      <c r="Y2110">
        <v>38</v>
      </c>
      <c r="Z2110">
        <v>96</v>
      </c>
      <c r="AA2110">
        <v>506</v>
      </c>
      <c r="AB2110">
        <v>1025</v>
      </c>
      <c r="AC2110">
        <v>139</v>
      </c>
      <c r="AD2110">
        <v>54</v>
      </c>
      <c r="AE2110">
        <v>48</v>
      </c>
      <c r="AF2110">
        <v>40</v>
      </c>
      <c r="AG2110">
        <v>668</v>
      </c>
      <c r="AH2110">
        <v>603</v>
      </c>
      <c r="AI2110">
        <v>3.72</v>
      </c>
      <c r="AJ2110">
        <v>5</v>
      </c>
      <c r="AK2110">
        <v>12</v>
      </c>
      <c r="AL2110">
        <v>45</v>
      </c>
      <c r="AM2110">
        <v>4378</v>
      </c>
      <c r="AN2110">
        <v>1386</v>
      </c>
      <c r="AO2110">
        <v>114</v>
      </c>
      <c r="AP2110">
        <v>539</v>
      </c>
      <c r="AQ2110">
        <v>978</v>
      </c>
      <c r="AR2110">
        <v>114</v>
      </c>
      <c r="AS2110">
        <v>125</v>
      </c>
      <c r="AT2110">
        <v>0.98099999999999998</v>
      </c>
      <c r="AU2110" t="s">
        <v>539</v>
      </c>
      <c r="AV2110" t="s">
        <v>540</v>
      </c>
      <c r="AW2110">
        <v>1211412</v>
      </c>
      <c r="AX2110">
        <v>95</v>
      </c>
      <c r="AY2110">
        <v>95</v>
      </c>
      <c r="AZ2110" t="s">
        <v>528</v>
      </c>
      <c r="BA2110" t="s">
        <v>528</v>
      </c>
      <c r="BB2110" t="s">
        <v>528</v>
      </c>
    </row>
    <row r="2111" spans="1:54" x14ac:dyDescent="0.25">
      <c r="A2111">
        <v>1992</v>
      </c>
      <c r="B2111" t="s">
        <v>410</v>
      </c>
      <c r="C2111" t="s">
        <v>509</v>
      </c>
      <c r="D2111" t="s">
        <v>548</v>
      </c>
      <c r="E2111" t="str">
        <f>VLOOKUP(D2111,TeamsFranchises!$A$2:$B$121,2,FALSE)</f>
        <v>Kansas City Royals</v>
      </c>
      <c r="F2111" t="s">
        <v>8</v>
      </c>
      <c r="G2111">
        <v>5</v>
      </c>
      <c r="H2111">
        <v>162</v>
      </c>
      <c r="I2111">
        <v>81</v>
      </c>
      <c r="J2111">
        <v>72</v>
      </c>
      <c r="K2111">
        <v>90</v>
      </c>
      <c r="L2111" t="s">
        <v>51</v>
      </c>
      <c r="N2111">
        <f t="shared" si="128"/>
        <v>0</v>
      </c>
      <c r="O2111" t="s">
        <v>51</v>
      </c>
      <c r="P2111">
        <f t="shared" si="129"/>
        <v>0</v>
      </c>
      <c r="Q2111" t="s">
        <v>51</v>
      </c>
      <c r="R2111">
        <f t="shared" si="130"/>
        <v>1</v>
      </c>
      <c r="S2111">
        <f t="shared" si="131"/>
        <v>0</v>
      </c>
      <c r="T2111" t="str">
        <f>IF('Teams-Start'!A2111&gt;=1903,"Y","N")</f>
        <v>Y</v>
      </c>
      <c r="U2111">
        <v>610</v>
      </c>
      <c r="V2111">
        <v>5501</v>
      </c>
      <c r="W2111">
        <v>1411</v>
      </c>
      <c r="X2111">
        <v>284</v>
      </c>
      <c r="Y2111">
        <v>42</v>
      </c>
      <c r="Z2111">
        <v>75</v>
      </c>
      <c r="AA2111">
        <v>439</v>
      </c>
      <c r="AB2111">
        <v>741</v>
      </c>
      <c r="AC2111">
        <v>131</v>
      </c>
      <c r="AD2111">
        <v>71</v>
      </c>
      <c r="AE2111">
        <v>51</v>
      </c>
      <c r="AF2111">
        <v>46</v>
      </c>
      <c r="AG2111">
        <v>667</v>
      </c>
      <c r="AH2111">
        <v>613</v>
      </c>
      <c r="AI2111">
        <v>3.81</v>
      </c>
      <c r="AJ2111">
        <v>9</v>
      </c>
      <c r="AK2111">
        <v>12</v>
      </c>
      <c r="AL2111">
        <v>44</v>
      </c>
      <c r="AM2111">
        <v>4342</v>
      </c>
      <c r="AN2111">
        <v>1426</v>
      </c>
      <c r="AO2111">
        <v>106</v>
      </c>
      <c r="AP2111">
        <v>512</v>
      </c>
      <c r="AQ2111">
        <v>834</v>
      </c>
      <c r="AR2111">
        <v>122</v>
      </c>
      <c r="AS2111">
        <v>164</v>
      </c>
      <c r="AT2111">
        <v>0.98</v>
      </c>
      <c r="AU2111" t="s">
        <v>549</v>
      </c>
      <c r="AV2111" t="s">
        <v>570</v>
      </c>
      <c r="AW2111">
        <v>1867689</v>
      </c>
      <c r="AX2111">
        <v>102</v>
      </c>
      <c r="AY2111">
        <v>103</v>
      </c>
      <c r="AZ2111" t="s">
        <v>548</v>
      </c>
      <c r="BA2111" t="s">
        <v>509</v>
      </c>
      <c r="BB2111" t="s">
        <v>509</v>
      </c>
    </row>
    <row r="2112" spans="1:54" x14ac:dyDescent="0.25">
      <c r="A2112">
        <v>1992</v>
      </c>
      <c r="B2112" t="s">
        <v>157</v>
      </c>
      <c r="C2112" t="s">
        <v>511</v>
      </c>
      <c r="D2112" t="s">
        <v>260</v>
      </c>
      <c r="E2112" t="str">
        <f>VLOOKUP(D2112,TeamsFranchises!$A$2:$B$121,2,FALSE)</f>
        <v>Los Angeles Dodgers</v>
      </c>
      <c r="F2112" t="s">
        <v>8</v>
      </c>
      <c r="G2112">
        <v>6</v>
      </c>
      <c r="H2112">
        <v>162</v>
      </c>
      <c r="I2112">
        <v>81</v>
      </c>
      <c r="J2112">
        <v>63</v>
      </c>
      <c r="K2112">
        <v>99</v>
      </c>
      <c r="L2112" t="s">
        <v>51</v>
      </c>
      <c r="N2112">
        <f t="shared" si="128"/>
        <v>0</v>
      </c>
      <c r="O2112" t="s">
        <v>51</v>
      </c>
      <c r="P2112">
        <f t="shared" si="129"/>
        <v>0</v>
      </c>
      <c r="Q2112" t="s">
        <v>51</v>
      </c>
      <c r="R2112">
        <f t="shared" si="130"/>
        <v>1</v>
      </c>
      <c r="S2112">
        <f t="shared" si="131"/>
        <v>0</v>
      </c>
      <c r="T2112" t="str">
        <f>IF('Teams-Start'!A2112&gt;=1903,"Y","N")</f>
        <v>Y</v>
      </c>
      <c r="U2112">
        <v>548</v>
      </c>
      <c r="V2112">
        <v>5368</v>
      </c>
      <c r="W2112">
        <v>1333</v>
      </c>
      <c r="X2112">
        <v>201</v>
      </c>
      <c r="Y2112">
        <v>34</v>
      </c>
      <c r="Z2112">
        <v>72</v>
      </c>
      <c r="AA2112">
        <v>503</v>
      </c>
      <c r="AB2112">
        <v>899</v>
      </c>
      <c r="AC2112">
        <v>142</v>
      </c>
      <c r="AD2112">
        <v>78</v>
      </c>
      <c r="AE2112">
        <v>24</v>
      </c>
      <c r="AF2112">
        <v>40</v>
      </c>
      <c r="AG2112">
        <v>636</v>
      </c>
      <c r="AH2112">
        <v>545</v>
      </c>
      <c r="AI2112">
        <v>3.41</v>
      </c>
      <c r="AJ2112">
        <v>18</v>
      </c>
      <c r="AK2112">
        <v>13</v>
      </c>
      <c r="AL2112">
        <v>29</v>
      </c>
      <c r="AM2112">
        <v>4314</v>
      </c>
      <c r="AN2112">
        <v>1401</v>
      </c>
      <c r="AO2112">
        <v>82</v>
      </c>
      <c r="AP2112">
        <v>553</v>
      </c>
      <c r="AQ2112">
        <v>981</v>
      </c>
      <c r="AR2112">
        <v>174</v>
      </c>
      <c r="AS2112">
        <v>136</v>
      </c>
      <c r="AT2112">
        <v>0.97199999999999998</v>
      </c>
      <c r="AU2112" t="s">
        <v>512</v>
      </c>
      <c r="AV2112" t="s">
        <v>531</v>
      </c>
      <c r="AW2112">
        <v>2473266</v>
      </c>
      <c r="AX2112">
        <v>99</v>
      </c>
      <c r="AY2112">
        <v>99</v>
      </c>
      <c r="AZ2112" t="s">
        <v>260</v>
      </c>
      <c r="BA2112" t="s">
        <v>511</v>
      </c>
      <c r="BB2112" t="s">
        <v>511</v>
      </c>
    </row>
    <row r="2113" spans="1:54" x14ac:dyDescent="0.25">
      <c r="A2113">
        <v>1992</v>
      </c>
      <c r="B2113" t="s">
        <v>410</v>
      </c>
      <c r="C2113" t="s">
        <v>426</v>
      </c>
      <c r="D2113" t="s">
        <v>426</v>
      </c>
      <c r="E2113" t="str">
        <f>VLOOKUP(D2113,TeamsFranchises!$A$2:$B$121,2,FALSE)</f>
        <v>Minnesota Twins</v>
      </c>
      <c r="F2113" t="s">
        <v>8</v>
      </c>
      <c r="G2113">
        <v>2</v>
      </c>
      <c r="H2113">
        <v>162</v>
      </c>
      <c r="I2113">
        <v>81</v>
      </c>
      <c r="J2113">
        <v>90</v>
      </c>
      <c r="K2113">
        <v>72</v>
      </c>
      <c r="L2113" t="s">
        <v>51</v>
      </c>
      <c r="N2113">
        <f t="shared" si="128"/>
        <v>0</v>
      </c>
      <c r="O2113" t="s">
        <v>51</v>
      </c>
      <c r="P2113">
        <f t="shared" si="129"/>
        <v>0</v>
      </c>
      <c r="Q2113" t="s">
        <v>51</v>
      </c>
      <c r="R2113">
        <f t="shared" si="130"/>
        <v>1</v>
      </c>
      <c r="S2113">
        <f t="shared" si="131"/>
        <v>0</v>
      </c>
      <c r="T2113" t="str">
        <f>IF('Teams-Start'!A2113&gt;=1903,"Y","N")</f>
        <v>Y</v>
      </c>
      <c r="U2113">
        <v>747</v>
      </c>
      <c r="V2113">
        <v>5582</v>
      </c>
      <c r="W2113">
        <v>1544</v>
      </c>
      <c r="X2113">
        <v>275</v>
      </c>
      <c r="Y2113">
        <v>27</v>
      </c>
      <c r="Z2113">
        <v>104</v>
      </c>
      <c r="AA2113">
        <v>527</v>
      </c>
      <c r="AB2113">
        <v>834</v>
      </c>
      <c r="AC2113">
        <v>123</v>
      </c>
      <c r="AD2113">
        <v>74</v>
      </c>
      <c r="AE2113">
        <v>53</v>
      </c>
      <c r="AF2113">
        <v>59</v>
      </c>
      <c r="AG2113">
        <v>653</v>
      </c>
      <c r="AH2113">
        <v>598</v>
      </c>
      <c r="AI2113">
        <v>3.7</v>
      </c>
      <c r="AJ2113">
        <v>16</v>
      </c>
      <c r="AK2113">
        <v>13</v>
      </c>
      <c r="AL2113">
        <v>50</v>
      </c>
      <c r="AM2113">
        <v>4359</v>
      </c>
      <c r="AN2113">
        <v>1391</v>
      </c>
      <c r="AO2113">
        <v>121</v>
      </c>
      <c r="AP2113">
        <v>479</v>
      </c>
      <c r="AQ2113">
        <v>923</v>
      </c>
      <c r="AR2113">
        <v>95</v>
      </c>
      <c r="AS2113">
        <v>155</v>
      </c>
      <c r="AT2113">
        <v>0.98499999999999999</v>
      </c>
      <c r="AU2113" t="s">
        <v>523</v>
      </c>
      <c r="AV2113" t="s">
        <v>579</v>
      </c>
      <c r="AW2113">
        <v>2482428</v>
      </c>
      <c r="AX2113">
        <v>103</v>
      </c>
      <c r="AY2113">
        <v>102</v>
      </c>
      <c r="AZ2113" t="s">
        <v>426</v>
      </c>
      <c r="BA2113" t="s">
        <v>426</v>
      </c>
      <c r="BB2113" t="s">
        <v>426</v>
      </c>
    </row>
    <row r="2114" spans="1:54" x14ac:dyDescent="0.25">
      <c r="A2114">
        <v>1992</v>
      </c>
      <c r="B2114" t="s">
        <v>410</v>
      </c>
      <c r="C2114" t="s">
        <v>563</v>
      </c>
      <c r="D2114" t="s">
        <v>282</v>
      </c>
      <c r="E2114" t="str">
        <f>VLOOKUP(D2114,TeamsFranchises!$A$2:$B$121,2,FALSE)</f>
        <v>Milwaukee Brewers</v>
      </c>
      <c r="F2114" t="s">
        <v>37</v>
      </c>
      <c r="G2114">
        <v>2</v>
      </c>
      <c r="H2114">
        <v>162</v>
      </c>
      <c r="I2114">
        <v>81</v>
      </c>
      <c r="J2114">
        <v>92</v>
      </c>
      <c r="K2114">
        <v>70</v>
      </c>
      <c r="L2114" t="s">
        <v>51</v>
      </c>
      <c r="N2114">
        <f t="shared" si="128"/>
        <v>0</v>
      </c>
      <c r="O2114" t="s">
        <v>51</v>
      </c>
      <c r="P2114">
        <f t="shared" si="129"/>
        <v>0</v>
      </c>
      <c r="Q2114" t="s">
        <v>51</v>
      </c>
      <c r="R2114">
        <f t="shared" si="130"/>
        <v>1</v>
      </c>
      <c r="S2114">
        <f t="shared" si="131"/>
        <v>0</v>
      </c>
      <c r="T2114" t="str">
        <f>IF('Teams-Start'!A2114&gt;=1903,"Y","N")</f>
        <v>Y</v>
      </c>
      <c r="U2114">
        <v>740</v>
      </c>
      <c r="V2114">
        <v>5504</v>
      </c>
      <c r="W2114">
        <v>1477</v>
      </c>
      <c r="X2114">
        <v>272</v>
      </c>
      <c r="Y2114">
        <v>35</v>
      </c>
      <c r="Z2114">
        <v>82</v>
      </c>
      <c r="AA2114">
        <v>511</v>
      </c>
      <c r="AB2114">
        <v>779</v>
      </c>
      <c r="AC2114">
        <v>256</v>
      </c>
      <c r="AD2114">
        <v>115</v>
      </c>
      <c r="AE2114">
        <v>33</v>
      </c>
      <c r="AF2114">
        <v>72</v>
      </c>
      <c r="AG2114">
        <v>604</v>
      </c>
      <c r="AH2114">
        <v>556</v>
      </c>
      <c r="AI2114">
        <v>3.43</v>
      </c>
      <c r="AJ2114">
        <v>19</v>
      </c>
      <c r="AK2114">
        <v>14</v>
      </c>
      <c r="AL2114">
        <v>39</v>
      </c>
      <c r="AM2114">
        <v>4371</v>
      </c>
      <c r="AN2114">
        <v>1344</v>
      </c>
      <c r="AO2114">
        <v>127</v>
      </c>
      <c r="AP2114">
        <v>435</v>
      </c>
      <c r="AQ2114">
        <v>793</v>
      </c>
      <c r="AR2114">
        <v>89</v>
      </c>
      <c r="AS2114">
        <v>146</v>
      </c>
      <c r="AT2114">
        <v>0.98599999999999999</v>
      </c>
      <c r="AU2114" t="s">
        <v>281</v>
      </c>
      <c r="AV2114" t="s">
        <v>501</v>
      </c>
      <c r="AW2114">
        <v>1857351</v>
      </c>
      <c r="AX2114">
        <v>99</v>
      </c>
      <c r="AY2114">
        <v>98</v>
      </c>
      <c r="AZ2114" t="s">
        <v>282</v>
      </c>
      <c r="BA2114" t="s">
        <v>282</v>
      </c>
      <c r="BB2114" t="s">
        <v>282</v>
      </c>
    </row>
    <row r="2115" spans="1:54" x14ac:dyDescent="0.25">
      <c r="A2115">
        <v>1992</v>
      </c>
      <c r="B2115" t="s">
        <v>157</v>
      </c>
      <c r="C2115" t="s">
        <v>551</v>
      </c>
      <c r="D2115" t="s">
        <v>398</v>
      </c>
      <c r="E2115" t="str">
        <f>VLOOKUP(D2115,TeamsFranchises!$A$2:$B$121,2,FALSE)</f>
        <v>Washington Nationals</v>
      </c>
      <c r="F2115" t="s">
        <v>37</v>
      </c>
      <c r="G2115">
        <v>2</v>
      </c>
      <c r="H2115">
        <v>162</v>
      </c>
      <c r="I2115">
        <v>81</v>
      </c>
      <c r="J2115">
        <v>87</v>
      </c>
      <c r="K2115">
        <v>75</v>
      </c>
      <c r="L2115" t="s">
        <v>51</v>
      </c>
      <c r="N2115">
        <f t="shared" ref="N2115:N2178" si="132">IF(M2115="Y",1,0)</f>
        <v>0</v>
      </c>
      <c r="O2115" t="s">
        <v>51</v>
      </c>
      <c r="P2115">
        <f t="shared" ref="P2115:P2178" si="133">IF(O2115="Y",1,0)</f>
        <v>0</v>
      </c>
      <c r="Q2115" t="s">
        <v>51</v>
      </c>
      <c r="R2115">
        <f t="shared" ref="R2115:R2178" si="134">IF(Q2115="N",1,0)</f>
        <v>1</v>
      </c>
      <c r="S2115">
        <f t="shared" ref="S2115:S2178" si="135">IF(Q2115="Y",1,0)</f>
        <v>0</v>
      </c>
      <c r="T2115" t="str">
        <f>IF('Teams-Start'!A2115&gt;=1903,"Y","N")</f>
        <v>Y</v>
      </c>
      <c r="U2115">
        <v>648</v>
      </c>
      <c r="V2115">
        <v>5477</v>
      </c>
      <c r="W2115">
        <v>1381</v>
      </c>
      <c r="X2115">
        <v>263</v>
      </c>
      <c r="Y2115">
        <v>37</v>
      </c>
      <c r="Z2115">
        <v>102</v>
      </c>
      <c r="AA2115">
        <v>463</v>
      </c>
      <c r="AB2115">
        <v>976</v>
      </c>
      <c r="AC2115">
        <v>196</v>
      </c>
      <c r="AD2115">
        <v>63</v>
      </c>
      <c r="AE2115">
        <v>43</v>
      </c>
      <c r="AF2115">
        <v>55</v>
      </c>
      <c r="AG2115">
        <v>581</v>
      </c>
      <c r="AH2115">
        <v>530</v>
      </c>
      <c r="AI2115">
        <v>3.25</v>
      </c>
      <c r="AJ2115">
        <v>11</v>
      </c>
      <c r="AK2115">
        <v>14</v>
      </c>
      <c r="AL2115">
        <v>49</v>
      </c>
      <c r="AM2115">
        <v>4404</v>
      </c>
      <c r="AN2115">
        <v>1296</v>
      </c>
      <c r="AO2115">
        <v>92</v>
      </c>
      <c r="AP2115">
        <v>525</v>
      </c>
      <c r="AQ2115">
        <v>1014</v>
      </c>
      <c r="AR2115">
        <v>124</v>
      </c>
      <c r="AS2115">
        <v>113</v>
      </c>
      <c r="AT2115">
        <v>0.98</v>
      </c>
      <c r="AU2115" t="s">
        <v>552</v>
      </c>
      <c r="AV2115" t="s">
        <v>572</v>
      </c>
      <c r="AW2115">
        <v>1669127</v>
      </c>
      <c r="AX2115">
        <v>99</v>
      </c>
      <c r="AY2115">
        <v>99</v>
      </c>
      <c r="AZ2115" t="s">
        <v>551</v>
      </c>
      <c r="BA2115" t="s">
        <v>551</v>
      </c>
      <c r="BB2115" t="s">
        <v>551</v>
      </c>
    </row>
    <row r="2116" spans="1:54" x14ac:dyDescent="0.25">
      <c r="A2116">
        <v>1992</v>
      </c>
      <c r="B2116" t="s">
        <v>410</v>
      </c>
      <c r="C2116" t="s">
        <v>436</v>
      </c>
      <c r="D2116" t="s">
        <v>412</v>
      </c>
      <c r="E2116" t="str">
        <f>VLOOKUP(D2116,TeamsFranchises!$A$2:$B$121,2,FALSE)</f>
        <v>New York Yankees</v>
      </c>
      <c r="F2116" t="s">
        <v>37</v>
      </c>
      <c r="G2116">
        <v>4</v>
      </c>
      <c r="H2116">
        <v>162</v>
      </c>
      <c r="I2116">
        <v>81</v>
      </c>
      <c r="J2116">
        <v>76</v>
      </c>
      <c r="K2116">
        <v>86</v>
      </c>
      <c r="L2116" t="s">
        <v>51</v>
      </c>
      <c r="N2116">
        <f t="shared" si="132"/>
        <v>0</v>
      </c>
      <c r="O2116" t="s">
        <v>51</v>
      </c>
      <c r="P2116">
        <f t="shared" si="133"/>
        <v>0</v>
      </c>
      <c r="Q2116" t="s">
        <v>51</v>
      </c>
      <c r="R2116">
        <f t="shared" si="134"/>
        <v>1</v>
      </c>
      <c r="S2116">
        <f t="shared" si="135"/>
        <v>0</v>
      </c>
      <c r="T2116" t="str">
        <f>IF('Teams-Start'!A2116&gt;=1903,"Y","N")</f>
        <v>Y</v>
      </c>
      <c r="U2116">
        <v>733</v>
      </c>
      <c r="V2116">
        <v>5593</v>
      </c>
      <c r="W2116">
        <v>1462</v>
      </c>
      <c r="X2116">
        <v>281</v>
      </c>
      <c r="Y2116">
        <v>18</v>
      </c>
      <c r="Z2116">
        <v>163</v>
      </c>
      <c r="AA2116">
        <v>536</v>
      </c>
      <c r="AB2116">
        <v>903</v>
      </c>
      <c r="AC2116">
        <v>78</v>
      </c>
      <c r="AD2116">
        <v>37</v>
      </c>
      <c r="AE2116">
        <v>42</v>
      </c>
      <c r="AF2116">
        <v>55</v>
      </c>
      <c r="AG2116">
        <v>746</v>
      </c>
      <c r="AH2116">
        <v>679</v>
      </c>
      <c r="AI2116">
        <v>4.21</v>
      </c>
      <c r="AJ2116">
        <v>20</v>
      </c>
      <c r="AK2116">
        <v>9</v>
      </c>
      <c r="AL2116">
        <v>44</v>
      </c>
      <c r="AM2116">
        <v>4358</v>
      </c>
      <c r="AN2116">
        <v>1453</v>
      </c>
      <c r="AO2116">
        <v>129</v>
      </c>
      <c r="AP2116">
        <v>612</v>
      </c>
      <c r="AQ2116">
        <v>851</v>
      </c>
      <c r="AR2116">
        <v>114</v>
      </c>
      <c r="AS2116">
        <v>165</v>
      </c>
      <c r="AT2116">
        <v>0.98199999999999998</v>
      </c>
      <c r="AU2116" t="s">
        <v>459</v>
      </c>
      <c r="AV2116" t="s">
        <v>571</v>
      </c>
      <c r="AW2116">
        <v>1748737</v>
      </c>
      <c r="AX2116">
        <v>100</v>
      </c>
      <c r="AY2116">
        <v>100</v>
      </c>
      <c r="AZ2116" t="s">
        <v>412</v>
      </c>
      <c r="BA2116" t="s">
        <v>436</v>
      </c>
      <c r="BB2116" t="s">
        <v>436</v>
      </c>
    </row>
    <row r="2117" spans="1:54" x14ac:dyDescent="0.25">
      <c r="A2117">
        <v>1992</v>
      </c>
      <c r="B2117" t="s">
        <v>157</v>
      </c>
      <c r="C2117" t="s">
        <v>532</v>
      </c>
      <c r="D2117" t="s">
        <v>533</v>
      </c>
      <c r="E2117" t="str">
        <f>VLOOKUP(D2117,TeamsFranchises!$A$2:$B$121,2,FALSE)</f>
        <v>New York Mets</v>
      </c>
      <c r="F2117" t="s">
        <v>37</v>
      </c>
      <c r="G2117">
        <v>5</v>
      </c>
      <c r="H2117">
        <v>162</v>
      </c>
      <c r="I2117">
        <v>81</v>
      </c>
      <c r="J2117">
        <v>72</v>
      </c>
      <c r="K2117">
        <v>90</v>
      </c>
      <c r="L2117" t="s">
        <v>51</v>
      </c>
      <c r="N2117">
        <f t="shared" si="132"/>
        <v>0</v>
      </c>
      <c r="O2117" t="s">
        <v>51</v>
      </c>
      <c r="P2117">
        <f t="shared" si="133"/>
        <v>0</v>
      </c>
      <c r="Q2117" t="s">
        <v>51</v>
      </c>
      <c r="R2117">
        <f t="shared" si="134"/>
        <v>1</v>
      </c>
      <c r="S2117">
        <f t="shared" si="135"/>
        <v>0</v>
      </c>
      <c r="T2117" t="str">
        <f>IF('Teams-Start'!A2117&gt;=1903,"Y","N")</f>
        <v>Y</v>
      </c>
      <c r="U2117">
        <v>599</v>
      </c>
      <c r="V2117">
        <v>5340</v>
      </c>
      <c r="W2117">
        <v>1254</v>
      </c>
      <c r="X2117">
        <v>259</v>
      </c>
      <c r="Y2117">
        <v>17</v>
      </c>
      <c r="Z2117">
        <v>93</v>
      </c>
      <c r="AA2117">
        <v>572</v>
      </c>
      <c r="AB2117">
        <v>956</v>
      </c>
      <c r="AC2117">
        <v>129</v>
      </c>
      <c r="AD2117">
        <v>52</v>
      </c>
      <c r="AE2117">
        <v>28</v>
      </c>
      <c r="AF2117">
        <v>45</v>
      </c>
      <c r="AG2117">
        <v>653</v>
      </c>
      <c r="AH2117">
        <v>588</v>
      </c>
      <c r="AI2117">
        <v>3.66</v>
      </c>
      <c r="AJ2117">
        <v>17</v>
      </c>
      <c r="AK2117">
        <v>13</v>
      </c>
      <c r="AL2117">
        <v>34</v>
      </c>
      <c r="AM2117">
        <v>4340</v>
      </c>
      <c r="AN2117">
        <v>1404</v>
      </c>
      <c r="AO2117">
        <v>98</v>
      </c>
      <c r="AP2117">
        <v>482</v>
      </c>
      <c r="AQ2117">
        <v>1025</v>
      </c>
      <c r="AR2117">
        <v>116</v>
      </c>
      <c r="AS2117">
        <v>134</v>
      </c>
      <c r="AT2117">
        <v>0.98099999999999998</v>
      </c>
      <c r="AU2117" t="s">
        <v>534</v>
      </c>
      <c r="AV2117" t="s">
        <v>536</v>
      </c>
      <c r="AW2117">
        <v>1779534</v>
      </c>
      <c r="AX2117">
        <v>99</v>
      </c>
      <c r="AY2117">
        <v>99</v>
      </c>
      <c r="AZ2117" t="s">
        <v>533</v>
      </c>
      <c r="BA2117" t="s">
        <v>532</v>
      </c>
      <c r="BB2117" t="s">
        <v>532</v>
      </c>
    </row>
    <row r="2118" spans="1:54" x14ac:dyDescent="0.25">
      <c r="A2118">
        <v>1992</v>
      </c>
      <c r="B2118" t="s">
        <v>410</v>
      </c>
      <c r="C2118" t="s">
        <v>423</v>
      </c>
      <c r="D2118" t="s">
        <v>423</v>
      </c>
      <c r="E2118" t="str">
        <f>VLOOKUP(D2118,TeamsFranchises!$A$2:$B$121,2,FALSE)</f>
        <v>Oakland Athletics</v>
      </c>
      <c r="F2118" t="s">
        <v>8</v>
      </c>
      <c r="G2118">
        <v>1</v>
      </c>
      <c r="H2118">
        <v>162</v>
      </c>
      <c r="I2118">
        <v>81</v>
      </c>
      <c r="J2118">
        <v>96</v>
      </c>
      <c r="K2118">
        <v>66</v>
      </c>
      <c r="L2118" t="s">
        <v>76</v>
      </c>
      <c r="N2118">
        <f t="shared" si="132"/>
        <v>0</v>
      </c>
      <c r="O2118" t="s">
        <v>51</v>
      </c>
      <c r="P2118">
        <f t="shared" si="133"/>
        <v>0</v>
      </c>
      <c r="Q2118" t="s">
        <v>51</v>
      </c>
      <c r="R2118">
        <f t="shared" si="134"/>
        <v>1</v>
      </c>
      <c r="S2118">
        <f t="shared" si="135"/>
        <v>0</v>
      </c>
      <c r="T2118" t="str">
        <f>IF('Teams-Start'!A2118&gt;=1903,"Y","N")</f>
        <v>Y</v>
      </c>
      <c r="U2118">
        <v>745</v>
      </c>
      <c r="V2118">
        <v>5387</v>
      </c>
      <c r="W2118">
        <v>1389</v>
      </c>
      <c r="X2118">
        <v>219</v>
      </c>
      <c r="Y2118">
        <v>24</v>
      </c>
      <c r="Z2118">
        <v>142</v>
      </c>
      <c r="AA2118">
        <v>707</v>
      </c>
      <c r="AB2118">
        <v>831</v>
      </c>
      <c r="AC2118">
        <v>143</v>
      </c>
      <c r="AD2118">
        <v>59</v>
      </c>
      <c r="AE2118">
        <v>49</v>
      </c>
      <c r="AF2118">
        <v>59</v>
      </c>
      <c r="AG2118">
        <v>672</v>
      </c>
      <c r="AH2118">
        <v>599</v>
      </c>
      <c r="AI2118">
        <v>3.73</v>
      </c>
      <c r="AJ2118">
        <v>8</v>
      </c>
      <c r="AK2118">
        <v>9</v>
      </c>
      <c r="AL2118">
        <v>58</v>
      </c>
      <c r="AM2118">
        <v>4341</v>
      </c>
      <c r="AN2118">
        <v>1396</v>
      </c>
      <c r="AO2118">
        <v>129</v>
      </c>
      <c r="AP2118">
        <v>601</v>
      </c>
      <c r="AQ2118">
        <v>843</v>
      </c>
      <c r="AR2118">
        <v>125</v>
      </c>
      <c r="AS2118">
        <v>158</v>
      </c>
      <c r="AT2118">
        <v>0.97899999999999998</v>
      </c>
      <c r="AU2118" t="s">
        <v>546</v>
      </c>
      <c r="AV2118" t="s">
        <v>547</v>
      </c>
      <c r="AW2118">
        <v>2494160</v>
      </c>
      <c r="AX2118">
        <v>94</v>
      </c>
      <c r="AY2118">
        <v>95</v>
      </c>
      <c r="AZ2118" t="s">
        <v>423</v>
      </c>
      <c r="BA2118" t="s">
        <v>423</v>
      </c>
      <c r="BB2118" t="s">
        <v>423</v>
      </c>
    </row>
    <row r="2119" spans="1:54" x14ac:dyDescent="0.25">
      <c r="A2119">
        <v>1992</v>
      </c>
      <c r="B2119" t="s">
        <v>157</v>
      </c>
      <c r="C2119" t="s">
        <v>122</v>
      </c>
      <c r="D2119" t="s">
        <v>122</v>
      </c>
      <c r="E2119" t="str">
        <f>VLOOKUP(D2119,TeamsFranchises!$A$2:$B$121,2,FALSE)</f>
        <v>Philadelphia Phillies</v>
      </c>
      <c r="F2119" t="s">
        <v>37</v>
      </c>
      <c r="G2119">
        <v>6</v>
      </c>
      <c r="H2119">
        <v>162</v>
      </c>
      <c r="I2119">
        <v>81</v>
      </c>
      <c r="J2119">
        <v>70</v>
      </c>
      <c r="K2119">
        <v>92</v>
      </c>
      <c r="L2119" t="s">
        <v>51</v>
      </c>
      <c r="N2119">
        <f t="shared" si="132"/>
        <v>0</v>
      </c>
      <c r="O2119" t="s">
        <v>51</v>
      </c>
      <c r="P2119">
        <f t="shared" si="133"/>
        <v>0</v>
      </c>
      <c r="Q2119" t="s">
        <v>51</v>
      </c>
      <c r="R2119">
        <f t="shared" si="134"/>
        <v>1</v>
      </c>
      <c r="S2119">
        <f t="shared" si="135"/>
        <v>0</v>
      </c>
      <c r="T2119" t="str">
        <f>IF('Teams-Start'!A2119&gt;=1903,"Y","N")</f>
        <v>Y</v>
      </c>
      <c r="U2119">
        <v>686</v>
      </c>
      <c r="V2119">
        <v>5500</v>
      </c>
      <c r="W2119">
        <v>1392</v>
      </c>
      <c r="X2119">
        <v>255</v>
      </c>
      <c r="Y2119">
        <v>36</v>
      </c>
      <c r="Z2119">
        <v>118</v>
      </c>
      <c r="AA2119">
        <v>509</v>
      </c>
      <c r="AB2119">
        <v>1059</v>
      </c>
      <c r="AC2119">
        <v>127</v>
      </c>
      <c r="AD2119">
        <v>31</v>
      </c>
      <c r="AE2119">
        <v>52</v>
      </c>
      <c r="AF2119">
        <v>46</v>
      </c>
      <c r="AG2119">
        <v>717</v>
      </c>
      <c r="AH2119">
        <v>652</v>
      </c>
      <c r="AI2119">
        <v>4.1100000000000003</v>
      </c>
      <c r="AJ2119">
        <v>27</v>
      </c>
      <c r="AK2119">
        <v>7</v>
      </c>
      <c r="AL2119">
        <v>34</v>
      </c>
      <c r="AM2119">
        <v>4284</v>
      </c>
      <c r="AN2119">
        <v>1387</v>
      </c>
      <c r="AO2119">
        <v>113</v>
      </c>
      <c r="AP2119">
        <v>549</v>
      </c>
      <c r="AQ2119">
        <v>851</v>
      </c>
      <c r="AR2119">
        <v>131</v>
      </c>
      <c r="AS2119">
        <v>128</v>
      </c>
      <c r="AT2119">
        <v>0.97799999999999998</v>
      </c>
      <c r="AU2119" t="s">
        <v>358</v>
      </c>
      <c r="AV2119" t="s">
        <v>566</v>
      </c>
      <c r="AW2119">
        <v>1927448</v>
      </c>
      <c r="AX2119">
        <v>100</v>
      </c>
      <c r="AY2119">
        <v>100</v>
      </c>
      <c r="AZ2119" t="s">
        <v>122</v>
      </c>
      <c r="BA2119" t="s">
        <v>122</v>
      </c>
      <c r="BB2119" t="s">
        <v>122</v>
      </c>
    </row>
    <row r="2120" spans="1:54" x14ac:dyDescent="0.25">
      <c r="A2120">
        <v>1992</v>
      </c>
      <c r="B2120" t="s">
        <v>157</v>
      </c>
      <c r="C2120" t="s">
        <v>229</v>
      </c>
      <c r="D2120" t="s">
        <v>229</v>
      </c>
      <c r="E2120" t="str">
        <f>VLOOKUP(D2120,TeamsFranchises!$A$2:$B$121,2,FALSE)</f>
        <v>Pittsburgh Pirates</v>
      </c>
      <c r="F2120" t="s">
        <v>37</v>
      </c>
      <c r="G2120">
        <v>1</v>
      </c>
      <c r="H2120">
        <v>162</v>
      </c>
      <c r="I2120">
        <v>81</v>
      </c>
      <c r="J2120">
        <v>96</v>
      </c>
      <c r="K2120">
        <v>66</v>
      </c>
      <c r="L2120" t="s">
        <v>76</v>
      </c>
      <c r="N2120">
        <f t="shared" si="132"/>
        <v>0</v>
      </c>
      <c r="O2120" t="s">
        <v>51</v>
      </c>
      <c r="P2120">
        <f t="shared" si="133"/>
        <v>0</v>
      </c>
      <c r="Q2120" t="s">
        <v>51</v>
      </c>
      <c r="R2120">
        <f t="shared" si="134"/>
        <v>1</v>
      </c>
      <c r="S2120">
        <f t="shared" si="135"/>
        <v>0</v>
      </c>
      <c r="T2120" t="str">
        <f>IF('Teams-Start'!A2120&gt;=1903,"Y","N")</f>
        <v>Y</v>
      </c>
      <c r="U2120">
        <v>693</v>
      </c>
      <c r="V2120">
        <v>5527</v>
      </c>
      <c r="W2120">
        <v>1409</v>
      </c>
      <c r="X2120">
        <v>272</v>
      </c>
      <c r="Y2120">
        <v>54</v>
      </c>
      <c r="Z2120">
        <v>106</v>
      </c>
      <c r="AA2120">
        <v>569</v>
      </c>
      <c r="AB2120">
        <v>872</v>
      </c>
      <c r="AC2120">
        <v>110</v>
      </c>
      <c r="AD2120">
        <v>53</v>
      </c>
      <c r="AE2120">
        <v>25</v>
      </c>
      <c r="AF2120">
        <v>56</v>
      </c>
      <c r="AG2120">
        <v>595</v>
      </c>
      <c r="AH2120">
        <v>551</v>
      </c>
      <c r="AI2120">
        <v>3.35</v>
      </c>
      <c r="AJ2120">
        <v>20</v>
      </c>
      <c r="AK2120">
        <v>20</v>
      </c>
      <c r="AL2120">
        <v>43</v>
      </c>
      <c r="AM2120">
        <v>4439</v>
      </c>
      <c r="AN2120">
        <v>1410</v>
      </c>
      <c r="AO2120">
        <v>101</v>
      </c>
      <c r="AP2120">
        <v>455</v>
      </c>
      <c r="AQ2120">
        <v>844</v>
      </c>
      <c r="AR2120">
        <v>101</v>
      </c>
      <c r="AS2120">
        <v>144</v>
      </c>
      <c r="AT2120">
        <v>0.98399999999999999</v>
      </c>
      <c r="AU2120" t="s">
        <v>390</v>
      </c>
      <c r="AV2120" t="s">
        <v>567</v>
      </c>
      <c r="AW2120">
        <v>1829395</v>
      </c>
      <c r="AX2120">
        <v>99</v>
      </c>
      <c r="AY2120">
        <v>98</v>
      </c>
      <c r="AZ2120" t="s">
        <v>229</v>
      </c>
      <c r="BA2120" t="s">
        <v>229</v>
      </c>
      <c r="BB2120" t="s">
        <v>229</v>
      </c>
    </row>
    <row r="2121" spans="1:54" x14ac:dyDescent="0.25">
      <c r="A2121">
        <v>1992</v>
      </c>
      <c r="B2121" t="s">
        <v>157</v>
      </c>
      <c r="C2121" t="s">
        <v>554</v>
      </c>
      <c r="D2121" t="s">
        <v>555</v>
      </c>
      <c r="E2121" t="str">
        <f>VLOOKUP(D2121,TeamsFranchises!$A$2:$B$121,2,FALSE)</f>
        <v>San Diego Padres</v>
      </c>
      <c r="F2121" t="s">
        <v>8</v>
      </c>
      <c r="G2121">
        <v>3</v>
      </c>
      <c r="H2121">
        <v>162</v>
      </c>
      <c r="I2121">
        <v>81</v>
      </c>
      <c r="J2121">
        <v>82</v>
      </c>
      <c r="K2121">
        <v>80</v>
      </c>
      <c r="L2121" t="s">
        <v>51</v>
      </c>
      <c r="N2121">
        <f t="shared" si="132"/>
        <v>0</v>
      </c>
      <c r="O2121" t="s">
        <v>51</v>
      </c>
      <c r="P2121">
        <f t="shared" si="133"/>
        <v>0</v>
      </c>
      <c r="Q2121" t="s">
        <v>51</v>
      </c>
      <c r="R2121">
        <f t="shared" si="134"/>
        <v>1</v>
      </c>
      <c r="S2121">
        <f t="shared" si="135"/>
        <v>0</v>
      </c>
      <c r="T2121" t="str">
        <f>IF('Teams-Start'!A2121&gt;=1903,"Y","N")</f>
        <v>Y</v>
      </c>
      <c r="U2121">
        <v>617</v>
      </c>
      <c r="V2121">
        <v>5476</v>
      </c>
      <c r="W2121">
        <v>1396</v>
      </c>
      <c r="X2121">
        <v>255</v>
      </c>
      <c r="Y2121">
        <v>30</v>
      </c>
      <c r="Z2121">
        <v>135</v>
      </c>
      <c r="AA2121">
        <v>453</v>
      </c>
      <c r="AB2121">
        <v>864</v>
      </c>
      <c r="AC2121">
        <v>69</v>
      </c>
      <c r="AD2121">
        <v>52</v>
      </c>
      <c r="AE2121">
        <v>26</v>
      </c>
      <c r="AF2121">
        <v>41</v>
      </c>
      <c r="AG2121">
        <v>636</v>
      </c>
      <c r="AH2121">
        <v>578</v>
      </c>
      <c r="AI2121">
        <v>3.56</v>
      </c>
      <c r="AJ2121">
        <v>9</v>
      </c>
      <c r="AK2121">
        <v>11</v>
      </c>
      <c r="AL2121">
        <v>46</v>
      </c>
      <c r="AM2121">
        <v>4384</v>
      </c>
      <c r="AN2121">
        <v>1444</v>
      </c>
      <c r="AO2121">
        <v>111</v>
      </c>
      <c r="AP2121">
        <v>439</v>
      </c>
      <c r="AQ2121">
        <v>971</v>
      </c>
      <c r="AR2121">
        <v>115</v>
      </c>
      <c r="AS2121">
        <v>127</v>
      </c>
      <c r="AT2121">
        <v>0.98199999999999998</v>
      </c>
      <c r="AU2121" t="s">
        <v>556</v>
      </c>
      <c r="AV2121" t="s">
        <v>557</v>
      </c>
      <c r="AW2121">
        <v>1721406</v>
      </c>
      <c r="AX2121">
        <v>101</v>
      </c>
      <c r="AY2121">
        <v>102</v>
      </c>
      <c r="AZ2121" t="s">
        <v>555</v>
      </c>
      <c r="BA2121" t="s">
        <v>554</v>
      </c>
      <c r="BB2121" t="s">
        <v>554</v>
      </c>
    </row>
    <row r="2122" spans="1:54" x14ac:dyDescent="0.25">
      <c r="A2122">
        <v>1992</v>
      </c>
      <c r="B2122" t="s">
        <v>410</v>
      </c>
      <c r="C2122" t="s">
        <v>573</v>
      </c>
      <c r="D2122" t="s">
        <v>573</v>
      </c>
      <c r="E2122" t="str">
        <f>VLOOKUP(D2122,TeamsFranchises!$A$2:$B$121,2,FALSE)</f>
        <v>Seattle Mariners</v>
      </c>
      <c r="F2122" t="s">
        <v>8</v>
      </c>
      <c r="G2122">
        <v>7</v>
      </c>
      <c r="H2122">
        <v>162</v>
      </c>
      <c r="I2122">
        <v>81</v>
      </c>
      <c r="J2122">
        <v>64</v>
      </c>
      <c r="K2122">
        <v>98</v>
      </c>
      <c r="L2122" t="s">
        <v>51</v>
      </c>
      <c r="N2122">
        <f t="shared" si="132"/>
        <v>0</v>
      </c>
      <c r="O2122" t="s">
        <v>51</v>
      </c>
      <c r="P2122">
        <f t="shared" si="133"/>
        <v>0</v>
      </c>
      <c r="Q2122" t="s">
        <v>51</v>
      </c>
      <c r="R2122">
        <f t="shared" si="134"/>
        <v>1</v>
      </c>
      <c r="S2122">
        <f t="shared" si="135"/>
        <v>0</v>
      </c>
      <c r="T2122" t="str">
        <f>IF('Teams-Start'!A2122&gt;=1903,"Y","N")</f>
        <v>Y</v>
      </c>
      <c r="U2122">
        <v>679</v>
      </c>
      <c r="V2122">
        <v>5564</v>
      </c>
      <c r="W2122">
        <v>1466</v>
      </c>
      <c r="X2122">
        <v>278</v>
      </c>
      <c r="Y2122">
        <v>24</v>
      </c>
      <c r="Z2122">
        <v>149</v>
      </c>
      <c r="AA2122">
        <v>474</v>
      </c>
      <c r="AB2122">
        <v>841</v>
      </c>
      <c r="AC2122">
        <v>100</v>
      </c>
      <c r="AD2122">
        <v>55</v>
      </c>
      <c r="AE2122">
        <v>38</v>
      </c>
      <c r="AF2122">
        <v>51</v>
      </c>
      <c r="AG2122">
        <v>799</v>
      </c>
      <c r="AH2122">
        <v>730</v>
      </c>
      <c r="AI2122">
        <v>4.55</v>
      </c>
      <c r="AJ2122">
        <v>21</v>
      </c>
      <c r="AK2122">
        <v>9</v>
      </c>
      <c r="AL2122">
        <v>30</v>
      </c>
      <c r="AM2122">
        <v>4335</v>
      </c>
      <c r="AN2122">
        <v>1467</v>
      </c>
      <c r="AO2122">
        <v>129</v>
      </c>
      <c r="AP2122">
        <v>661</v>
      </c>
      <c r="AQ2122">
        <v>894</v>
      </c>
      <c r="AR2122">
        <v>112</v>
      </c>
      <c r="AS2122">
        <v>170</v>
      </c>
      <c r="AT2122">
        <v>0.98199999999999998</v>
      </c>
      <c r="AU2122" t="s">
        <v>574</v>
      </c>
      <c r="AV2122" t="s">
        <v>575</v>
      </c>
      <c r="AW2122">
        <v>1651367</v>
      </c>
      <c r="AX2122">
        <v>100</v>
      </c>
      <c r="AY2122">
        <v>100</v>
      </c>
      <c r="AZ2122" t="s">
        <v>573</v>
      </c>
      <c r="BA2122" t="s">
        <v>573</v>
      </c>
      <c r="BB2122" t="s">
        <v>573</v>
      </c>
    </row>
    <row r="2123" spans="1:54" x14ac:dyDescent="0.25">
      <c r="A2123">
        <v>1992</v>
      </c>
      <c r="B2123" t="s">
        <v>157</v>
      </c>
      <c r="C2123" t="s">
        <v>514</v>
      </c>
      <c r="D2123" t="s">
        <v>243</v>
      </c>
      <c r="E2123" t="str">
        <f>VLOOKUP(D2123,TeamsFranchises!$A$2:$B$121,2,FALSE)</f>
        <v>San Francisco Giants</v>
      </c>
      <c r="F2123" t="s">
        <v>8</v>
      </c>
      <c r="G2123">
        <v>5</v>
      </c>
      <c r="H2123">
        <v>162</v>
      </c>
      <c r="I2123">
        <v>81</v>
      </c>
      <c r="J2123">
        <v>72</v>
      </c>
      <c r="K2123">
        <v>90</v>
      </c>
      <c r="L2123" t="s">
        <v>51</v>
      </c>
      <c r="N2123">
        <f t="shared" si="132"/>
        <v>0</v>
      </c>
      <c r="O2123" t="s">
        <v>51</v>
      </c>
      <c r="P2123">
        <f t="shared" si="133"/>
        <v>0</v>
      </c>
      <c r="Q2123" t="s">
        <v>51</v>
      </c>
      <c r="R2123">
        <f t="shared" si="134"/>
        <v>1</v>
      </c>
      <c r="S2123">
        <f t="shared" si="135"/>
        <v>0</v>
      </c>
      <c r="T2123" t="str">
        <f>IF('Teams-Start'!A2123&gt;=1903,"Y","N")</f>
        <v>Y</v>
      </c>
      <c r="U2123">
        <v>574</v>
      </c>
      <c r="V2123">
        <v>5456</v>
      </c>
      <c r="W2123">
        <v>1330</v>
      </c>
      <c r="X2123">
        <v>220</v>
      </c>
      <c r="Y2123">
        <v>36</v>
      </c>
      <c r="Z2123">
        <v>105</v>
      </c>
      <c r="AA2123">
        <v>435</v>
      </c>
      <c r="AB2123">
        <v>1067</v>
      </c>
      <c r="AC2123">
        <v>112</v>
      </c>
      <c r="AD2123">
        <v>64</v>
      </c>
      <c r="AE2123">
        <v>39</v>
      </c>
      <c r="AF2123">
        <v>39</v>
      </c>
      <c r="AG2123">
        <v>647</v>
      </c>
      <c r="AH2123">
        <v>586</v>
      </c>
      <c r="AI2123">
        <v>3.61</v>
      </c>
      <c r="AJ2123">
        <v>9</v>
      </c>
      <c r="AK2123">
        <v>12</v>
      </c>
      <c r="AL2123">
        <v>30</v>
      </c>
      <c r="AM2123">
        <v>4383</v>
      </c>
      <c r="AN2123">
        <v>1385</v>
      </c>
      <c r="AO2123">
        <v>128</v>
      </c>
      <c r="AP2123">
        <v>502</v>
      </c>
      <c r="AQ2123">
        <v>927</v>
      </c>
      <c r="AR2123">
        <v>113</v>
      </c>
      <c r="AS2123">
        <v>174</v>
      </c>
      <c r="AT2123">
        <v>0.98199999999999998</v>
      </c>
      <c r="AU2123" t="s">
        <v>515</v>
      </c>
      <c r="AV2123" t="s">
        <v>517</v>
      </c>
      <c r="AW2123">
        <v>1560998</v>
      </c>
      <c r="AX2123">
        <v>94</v>
      </c>
      <c r="AY2123">
        <v>94</v>
      </c>
      <c r="AZ2123" t="s">
        <v>243</v>
      </c>
      <c r="BA2123" t="s">
        <v>514</v>
      </c>
      <c r="BB2123" t="s">
        <v>514</v>
      </c>
    </row>
    <row r="2124" spans="1:54" x14ac:dyDescent="0.25">
      <c r="A2124">
        <v>1992</v>
      </c>
      <c r="B2124" t="s">
        <v>157</v>
      </c>
      <c r="C2124" t="s">
        <v>396</v>
      </c>
      <c r="D2124" t="s">
        <v>154</v>
      </c>
      <c r="E2124" t="str">
        <f>VLOOKUP(D2124,TeamsFranchises!$A$2:$B$121,2,FALSE)</f>
        <v>St. Louis Cardinals</v>
      </c>
      <c r="F2124" t="s">
        <v>37</v>
      </c>
      <c r="G2124">
        <v>3</v>
      </c>
      <c r="H2124">
        <v>162</v>
      </c>
      <c r="I2124">
        <v>81</v>
      </c>
      <c r="J2124">
        <v>83</v>
      </c>
      <c r="K2124">
        <v>79</v>
      </c>
      <c r="L2124" t="s">
        <v>51</v>
      </c>
      <c r="N2124">
        <f t="shared" si="132"/>
        <v>0</v>
      </c>
      <c r="O2124" t="s">
        <v>51</v>
      </c>
      <c r="P2124">
        <f t="shared" si="133"/>
        <v>0</v>
      </c>
      <c r="Q2124" t="s">
        <v>51</v>
      </c>
      <c r="R2124">
        <f t="shared" si="134"/>
        <v>1</v>
      </c>
      <c r="S2124">
        <f t="shared" si="135"/>
        <v>0</v>
      </c>
      <c r="T2124" t="str">
        <f>IF('Teams-Start'!A2124&gt;=1903,"Y","N")</f>
        <v>Y</v>
      </c>
      <c r="U2124">
        <v>631</v>
      </c>
      <c r="V2124">
        <v>5594</v>
      </c>
      <c r="W2124">
        <v>1464</v>
      </c>
      <c r="X2124">
        <v>262</v>
      </c>
      <c r="Y2124">
        <v>44</v>
      </c>
      <c r="Z2124">
        <v>94</v>
      </c>
      <c r="AA2124">
        <v>495</v>
      </c>
      <c r="AB2124">
        <v>996</v>
      </c>
      <c r="AC2124">
        <v>208</v>
      </c>
      <c r="AD2124">
        <v>118</v>
      </c>
      <c r="AE2124">
        <v>32</v>
      </c>
      <c r="AF2124">
        <v>41</v>
      </c>
      <c r="AG2124">
        <v>604</v>
      </c>
      <c r="AH2124">
        <v>556</v>
      </c>
      <c r="AI2124">
        <v>3.38</v>
      </c>
      <c r="AJ2124">
        <v>10</v>
      </c>
      <c r="AK2124">
        <v>9</v>
      </c>
      <c r="AL2124">
        <v>47</v>
      </c>
      <c r="AM2124">
        <v>4440</v>
      </c>
      <c r="AN2124">
        <v>1405</v>
      </c>
      <c r="AO2124">
        <v>118</v>
      </c>
      <c r="AP2124">
        <v>400</v>
      </c>
      <c r="AQ2124">
        <v>842</v>
      </c>
      <c r="AR2124">
        <v>94</v>
      </c>
      <c r="AS2124">
        <v>146</v>
      </c>
      <c r="AT2124">
        <v>0.98499999999999999</v>
      </c>
      <c r="AU2124" t="s">
        <v>409</v>
      </c>
      <c r="AV2124" t="s">
        <v>545</v>
      </c>
      <c r="AW2124">
        <v>2418483</v>
      </c>
      <c r="AX2124">
        <v>97</v>
      </c>
      <c r="AY2124">
        <v>97</v>
      </c>
      <c r="AZ2124" t="s">
        <v>154</v>
      </c>
      <c r="BA2124" t="s">
        <v>396</v>
      </c>
      <c r="BB2124" t="s">
        <v>396</v>
      </c>
    </row>
    <row r="2125" spans="1:54" x14ac:dyDescent="0.25">
      <c r="A2125">
        <v>1992</v>
      </c>
      <c r="B2125" t="s">
        <v>410</v>
      </c>
      <c r="C2125" t="s">
        <v>526</v>
      </c>
      <c r="D2125" t="s">
        <v>526</v>
      </c>
      <c r="E2125" t="str">
        <f>VLOOKUP(D2125,TeamsFranchises!$A$2:$B$121,2,FALSE)</f>
        <v>Texas Rangers</v>
      </c>
      <c r="F2125" t="s">
        <v>8</v>
      </c>
      <c r="G2125">
        <v>4</v>
      </c>
      <c r="H2125">
        <v>162</v>
      </c>
      <c r="I2125">
        <v>81</v>
      </c>
      <c r="J2125">
        <v>77</v>
      </c>
      <c r="K2125">
        <v>85</v>
      </c>
      <c r="L2125" t="s">
        <v>51</v>
      </c>
      <c r="N2125">
        <f t="shared" si="132"/>
        <v>0</v>
      </c>
      <c r="O2125" t="s">
        <v>51</v>
      </c>
      <c r="P2125">
        <f t="shared" si="133"/>
        <v>0</v>
      </c>
      <c r="Q2125" t="s">
        <v>51</v>
      </c>
      <c r="R2125">
        <f t="shared" si="134"/>
        <v>1</v>
      </c>
      <c r="S2125">
        <f t="shared" si="135"/>
        <v>0</v>
      </c>
      <c r="T2125" t="str">
        <f>IF('Teams-Start'!A2125&gt;=1903,"Y","N")</f>
        <v>Y</v>
      </c>
      <c r="U2125">
        <v>682</v>
      </c>
      <c r="V2125">
        <v>5537</v>
      </c>
      <c r="W2125">
        <v>1387</v>
      </c>
      <c r="X2125">
        <v>266</v>
      </c>
      <c r="Y2125">
        <v>23</v>
      </c>
      <c r="Z2125">
        <v>159</v>
      </c>
      <c r="AA2125">
        <v>550</v>
      </c>
      <c r="AB2125">
        <v>1036</v>
      </c>
      <c r="AC2125">
        <v>81</v>
      </c>
      <c r="AD2125">
        <v>44</v>
      </c>
      <c r="AE2125">
        <v>50</v>
      </c>
      <c r="AF2125">
        <v>45</v>
      </c>
      <c r="AG2125">
        <v>753</v>
      </c>
      <c r="AH2125">
        <v>663</v>
      </c>
      <c r="AI2125">
        <v>4.09</v>
      </c>
      <c r="AJ2125">
        <v>19</v>
      </c>
      <c r="AK2125">
        <v>3</v>
      </c>
      <c r="AL2125">
        <v>42</v>
      </c>
      <c r="AM2125">
        <v>4381</v>
      </c>
      <c r="AN2125">
        <v>1471</v>
      </c>
      <c r="AO2125">
        <v>113</v>
      </c>
      <c r="AP2125">
        <v>598</v>
      </c>
      <c r="AQ2125">
        <v>1034</v>
      </c>
      <c r="AR2125">
        <v>154</v>
      </c>
      <c r="AS2125">
        <v>153</v>
      </c>
      <c r="AT2125">
        <v>0.97499999999999998</v>
      </c>
      <c r="AU2125" t="s">
        <v>568</v>
      </c>
      <c r="AV2125" t="s">
        <v>569</v>
      </c>
      <c r="AW2125">
        <v>2198231</v>
      </c>
      <c r="AX2125">
        <v>97</v>
      </c>
      <c r="AY2125">
        <v>97</v>
      </c>
      <c r="AZ2125" t="s">
        <v>526</v>
      </c>
      <c r="BA2125" t="s">
        <v>526</v>
      </c>
      <c r="BB2125" t="s">
        <v>526</v>
      </c>
    </row>
    <row r="2126" spans="1:54" x14ac:dyDescent="0.25">
      <c r="A2126">
        <v>1992</v>
      </c>
      <c r="B2126" t="s">
        <v>410</v>
      </c>
      <c r="C2126" t="s">
        <v>576</v>
      </c>
      <c r="D2126" t="s">
        <v>576</v>
      </c>
      <c r="E2126" t="str">
        <f>VLOOKUP(D2126,TeamsFranchises!$A$2:$B$121,2,FALSE)</f>
        <v>Toronto Blue Jays</v>
      </c>
      <c r="F2126" t="s">
        <v>37</v>
      </c>
      <c r="G2126">
        <v>1</v>
      </c>
      <c r="H2126">
        <v>162</v>
      </c>
      <c r="I2126">
        <v>81</v>
      </c>
      <c r="J2126">
        <v>96</v>
      </c>
      <c r="K2126">
        <v>66</v>
      </c>
      <c r="L2126" t="s">
        <v>76</v>
      </c>
      <c r="N2126">
        <f t="shared" si="132"/>
        <v>0</v>
      </c>
      <c r="O2126" t="s">
        <v>76</v>
      </c>
      <c r="P2126">
        <f t="shared" si="133"/>
        <v>1</v>
      </c>
      <c r="Q2126" t="s">
        <v>76</v>
      </c>
      <c r="R2126">
        <f t="shared" si="134"/>
        <v>0</v>
      </c>
      <c r="S2126">
        <f t="shared" si="135"/>
        <v>1</v>
      </c>
      <c r="T2126" t="str">
        <f>IF('Teams-Start'!A2126&gt;=1903,"Y","N")</f>
        <v>Y</v>
      </c>
      <c r="U2126">
        <v>780</v>
      </c>
      <c r="V2126">
        <v>5536</v>
      </c>
      <c r="W2126">
        <v>1458</v>
      </c>
      <c r="X2126">
        <v>265</v>
      </c>
      <c r="Y2126">
        <v>40</v>
      </c>
      <c r="Z2126">
        <v>163</v>
      </c>
      <c r="AA2126">
        <v>561</v>
      </c>
      <c r="AB2126">
        <v>933</v>
      </c>
      <c r="AC2126">
        <v>129</v>
      </c>
      <c r="AD2126">
        <v>39</v>
      </c>
      <c r="AE2126">
        <v>47</v>
      </c>
      <c r="AF2126">
        <v>54</v>
      </c>
      <c r="AG2126">
        <v>682</v>
      </c>
      <c r="AH2126">
        <v>626</v>
      </c>
      <c r="AI2126">
        <v>3.91</v>
      </c>
      <c r="AJ2126">
        <v>18</v>
      </c>
      <c r="AK2126">
        <v>14</v>
      </c>
      <c r="AL2126">
        <v>49</v>
      </c>
      <c r="AM2126">
        <v>4322</v>
      </c>
      <c r="AN2126">
        <v>1346</v>
      </c>
      <c r="AO2126">
        <v>124</v>
      </c>
      <c r="AP2126">
        <v>541</v>
      </c>
      <c r="AQ2126">
        <v>954</v>
      </c>
      <c r="AR2126">
        <v>93</v>
      </c>
      <c r="AS2126">
        <v>109</v>
      </c>
      <c r="AT2126">
        <v>0.98499999999999999</v>
      </c>
      <c r="AU2126" t="s">
        <v>577</v>
      </c>
      <c r="AV2126" t="s">
        <v>581</v>
      </c>
      <c r="AW2126">
        <v>4028318</v>
      </c>
      <c r="AX2126">
        <v>105</v>
      </c>
      <c r="AY2126">
        <v>104</v>
      </c>
      <c r="AZ2126" t="s">
        <v>576</v>
      </c>
      <c r="BA2126" t="s">
        <v>576</v>
      </c>
      <c r="BB2126" t="s">
        <v>576</v>
      </c>
    </row>
    <row r="2127" spans="1:54" x14ac:dyDescent="0.25">
      <c r="A2127">
        <v>1993</v>
      </c>
      <c r="B2127" t="s">
        <v>157</v>
      </c>
      <c r="C2127" t="s">
        <v>159</v>
      </c>
      <c r="D2127" t="s">
        <v>159</v>
      </c>
      <c r="E2127" t="str">
        <f>VLOOKUP(D2127,TeamsFranchises!$A$2:$B$121,2,FALSE)</f>
        <v>Atlanta Braves</v>
      </c>
      <c r="F2127" t="s">
        <v>8</v>
      </c>
      <c r="G2127">
        <v>1</v>
      </c>
      <c r="H2127">
        <v>162</v>
      </c>
      <c r="I2127">
        <v>81</v>
      </c>
      <c r="J2127">
        <v>104</v>
      </c>
      <c r="K2127">
        <v>58</v>
      </c>
      <c r="L2127" t="s">
        <v>76</v>
      </c>
      <c r="N2127">
        <f t="shared" si="132"/>
        <v>0</v>
      </c>
      <c r="O2127" t="s">
        <v>51</v>
      </c>
      <c r="P2127">
        <f t="shared" si="133"/>
        <v>0</v>
      </c>
      <c r="Q2127" t="s">
        <v>51</v>
      </c>
      <c r="R2127">
        <f t="shared" si="134"/>
        <v>1</v>
      </c>
      <c r="S2127">
        <f t="shared" si="135"/>
        <v>0</v>
      </c>
      <c r="T2127" t="str">
        <f>IF('Teams-Start'!A2127&gt;=1903,"Y","N")</f>
        <v>Y</v>
      </c>
      <c r="U2127">
        <v>767</v>
      </c>
      <c r="V2127">
        <v>5515</v>
      </c>
      <c r="W2127">
        <v>1444</v>
      </c>
      <c r="X2127">
        <v>239</v>
      </c>
      <c r="Y2127">
        <v>29</v>
      </c>
      <c r="Z2127">
        <v>169</v>
      </c>
      <c r="AA2127">
        <v>560</v>
      </c>
      <c r="AB2127">
        <v>946</v>
      </c>
      <c r="AC2127">
        <v>125</v>
      </c>
      <c r="AD2127">
        <v>48</v>
      </c>
      <c r="AE2127">
        <v>36</v>
      </c>
      <c r="AF2127">
        <v>50</v>
      </c>
      <c r="AG2127">
        <v>559</v>
      </c>
      <c r="AH2127">
        <v>507</v>
      </c>
      <c r="AI2127">
        <v>3.14</v>
      </c>
      <c r="AJ2127">
        <v>18</v>
      </c>
      <c r="AK2127">
        <v>16</v>
      </c>
      <c r="AL2127">
        <v>46</v>
      </c>
      <c r="AM2127">
        <v>4365</v>
      </c>
      <c r="AN2127">
        <v>1297</v>
      </c>
      <c r="AO2127">
        <v>101</v>
      </c>
      <c r="AP2127">
        <v>480</v>
      </c>
      <c r="AQ2127">
        <v>1036</v>
      </c>
      <c r="AR2127">
        <v>108</v>
      </c>
      <c r="AS2127">
        <v>146</v>
      </c>
      <c r="AT2127">
        <v>0.98299999999999998</v>
      </c>
      <c r="AU2127" t="s">
        <v>541</v>
      </c>
      <c r="AV2127" t="s">
        <v>542</v>
      </c>
      <c r="AW2127">
        <v>3884720</v>
      </c>
      <c r="AX2127">
        <v>101</v>
      </c>
      <c r="AY2127">
        <v>100</v>
      </c>
      <c r="AZ2127" t="s">
        <v>159</v>
      </c>
      <c r="BA2127" t="s">
        <v>159</v>
      </c>
      <c r="BB2127" t="s">
        <v>159</v>
      </c>
    </row>
    <row r="2128" spans="1:54" x14ac:dyDescent="0.25">
      <c r="A2128">
        <v>1993</v>
      </c>
      <c r="B2128" t="s">
        <v>410</v>
      </c>
      <c r="C2128" t="s">
        <v>95</v>
      </c>
      <c r="D2128" t="s">
        <v>95</v>
      </c>
      <c r="E2128" t="str">
        <f>VLOOKUP(D2128,TeamsFranchises!$A$2:$B$121,2,FALSE)</f>
        <v>Baltimore Orioles</v>
      </c>
      <c r="F2128" t="s">
        <v>37</v>
      </c>
      <c r="G2128">
        <v>3</v>
      </c>
      <c r="H2128">
        <v>162</v>
      </c>
      <c r="I2128">
        <v>81</v>
      </c>
      <c r="J2128">
        <v>85</v>
      </c>
      <c r="K2128">
        <v>77</v>
      </c>
      <c r="L2128" t="s">
        <v>51</v>
      </c>
      <c r="N2128">
        <f t="shared" si="132"/>
        <v>0</v>
      </c>
      <c r="O2128" t="s">
        <v>51</v>
      </c>
      <c r="P2128">
        <f t="shared" si="133"/>
        <v>0</v>
      </c>
      <c r="Q2128" t="s">
        <v>51</v>
      </c>
      <c r="R2128">
        <f t="shared" si="134"/>
        <v>1</v>
      </c>
      <c r="S2128">
        <f t="shared" si="135"/>
        <v>0</v>
      </c>
      <c r="T2128" t="str">
        <f>IF('Teams-Start'!A2128&gt;=1903,"Y","N")</f>
        <v>Y</v>
      </c>
      <c r="U2128">
        <v>786</v>
      </c>
      <c r="V2128">
        <v>5508</v>
      </c>
      <c r="W2128">
        <v>1470</v>
      </c>
      <c r="X2128">
        <v>287</v>
      </c>
      <c r="Y2128">
        <v>24</v>
      </c>
      <c r="Z2128">
        <v>157</v>
      </c>
      <c r="AA2128">
        <v>655</v>
      </c>
      <c r="AB2128">
        <v>930</v>
      </c>
      <c r="AC2128">
        <v>73</v>
      </c>
      <c r="AD2128">
        <v>54</v>
      </c>
      <c r="AE2128">
        <v>41</v>
      </c>
      <c r="AF2128">
        <v>56</v>
      </c>
      <c r="AG2128">
        <v>745</v>
      </c>
      <c r="AH2128">
        <v>691</v>
      </c>
      <c r="AI2128">
        <v>4.3099999999999996</v>
      </c>
      <c r="AJ2128">
        <v>21</v>
      </c>
      <c r="AK2128">
        <v>10</v>
      </c>
      <c r="AL2128">
        <v>42</v>
      </c>
      <c r="AM2128">
        <v>4328</v>
      </c>
      <c r="AN2128">
        <v>1427</v>
      </c>
      <c r="AO2128">
        <v>153</v>
      </c>
      <c r="AP2128">
        <v>579</v>
      </c>
      <c r="AQ2128">
        <v>900</v>
      </c>
      <c r="AR2128">
        <v>100</v>
      </c>
      <c r="AS2128">
        <v>171</v>
      </c>
      <c r="AT2128">
        <v>0.98399999999999999</v>
      </c>
      <c r="AU2128" t="s">
        <v>218</v>
      </c>
      <c r="AV2128" t="s">
        <v>583</v>
      </c>
      <c r="AW2128">
        <v>3644965</v>
      </c>
      <c r="AX2128">
        <v>104</v>
      </c>
      <c r="AY2128">
        <v>103</v>
      </c>
      <c r="AZ2128" t="s">
        <v>95</v>
      </c>
      <c r="BA2128" t="s">
        <v>95</v>
      </c>
      <c r="BB2128" t="s">
        <v>95</v>
      </c>
    </row>
    <row r="2129" spans="1:54" x14ac:dyDescent="0.25">
      <c r="A2129">
        <v>1993</v>
      </c>
      <c r="B2129" t="s">
        <v>410</v>
      </c>
      <c r="C2129" t="s">
        <v>54</v>
      </c>
      <c r="D2129" t="s">
        <v>54</v>
      </c>
      <c r="E2129" t="str">
        <f>VLOOKUP(D2129,TeamsFranchises!$A$2:$B$121,2,FALSE)</f>
        <v>Boston Red Sox</v>
      </c>
      <c r="F2129" t="s">
        <v>37</v>
      </c>
      <c r="G2129">
        <v>5</v>
      </c>
      <c r="H2129">
        <v>162</v>
      </c>
      <c r="I2129">
        <v>81</v>
      </c>
      <c r="J2129">
        <v>80</v>
      </c>
      <c r="K2129">
        <v>82</v>
      </c>
      <c r="L2129" t="s">
        <v>51</v>
      </c>
      <c r="N2129">
        <f t="shared" si="132"/>
        <v>0</v>
      </c>
      <c r="O2129" t="s">
        <v>51</v>
      </c>
      <c r="P2129">
        <f t="shared" si="133"/>
        <v>0</v>
      </c>
      <c r="Q2129" t="s">
        <v>51</v>
      </c>
      <c r="R2129">
        <f t="shared" si="134"/>
        <v>1</v>
      </c>
      <c r="S2129">
        <f t="shared" si="135"/>
        <v>0</v>
      </c>
      <c r="T2129" t="str">
        <f>IF('Teams-Start'!A2129&gt;=1903,"Y","N")</f>
        <v>Y</v>
      </c>
      <c r="U2129">
        <v>686</v>
      </c>
      <c r="V2129">
        <v>5496</v>
      </c>
      <c r="W2129">
        <v>1451</v>
      </c>
      <c r="X2129">
        <v>319</v>
      </c>
      <c r="Y2129">
        <v>29</v>
      </c>
      <c r="Z2129">
        <v>114</v>
      </c>
      <c r="AA2129">
        <v>508</v>
      </c>
      <c r="AB2129">
        <v>871</v>
      </c>
      <c r="AC2129">
        <v>73</v>
      </c>
      <c r="AD2129">
        <v>38</v>
      </c>
      <c r="AE2129">
        <v>62</v>
      </c>
      <c r="AF2129">
        <v>49</v>
      </c>
      <c r="AG2129">
        <v>698</v>
      </c>
      <c r="AH2129">
        <v>609</v>
      </c>
      <c r="AI2129">
        <v>3.77</v>
      </c>
      <c r="AJ2129">
        <v>9</v>
      </c>
      <c r="AK2129">
        <v>11</v>
      </c>
      <c r="AL2129">
        <v>44</v>
      </c>
      <c r="AM2129">
        <v>4357</v>
      </c>
      <c r="AN2129">
        <v>1379</v>
      </c>
      <c r="AO2129">
        <v>127</v>
      </c>
      <c r="AP2129">
        <v>552</v>
      </c>
      <c r="AQ2129">
        <v>997</v>
      </c>
      <c r="AR2129">
        <v>122</v>
      </c>
      <c r="AS2129">
        <v>155</v>
      </c>
      <c r="AT2129">
        <v>0.98</v>
      </c>
      <c r="AU2129" t="s">
        <v>441</v>
      </c>
      <c r="AV2129" t="s">
        <v>493</v>
      </c>
      <c r="AW2129">
        <v>2422021</v>
      </c>
      <c r="AX2129">
        <v>106</v>
      </c>
      <c r="AY2129">
        <v>107</v>
      </c>
      <c r="AZ2129" t="s">
        <v>54</v>
      </c>
      <c r="BA2129" t="s">
        <v>54</v>
      </c>
      <c r="BB2129" t="s">
        <v>54</v>
      </c>
    </row>
    <row r="2130" spans="1:54" x14ac:dyDescent="0.25">
      <c r="A2130">
        <v>1993</v>
      </c>
      <c r="B2130" t="s">
        <v>410</v>
      </c>
      <c r="C2130" t="s">
        <v>537</v>
      </c>
      <c r="D2130" t="s">
        <v>520</v>
      </c>
      <c r="E2130" t="str">
        <f>VLOOKUP(D2130,TeamsFranchises!$A$2:$B$121,2,FALSE)</f>
        <v>Los Angeles Angels of Anaheim</v>
      </c>
      <c r="F2130" t="s">
        <v>8</v>
      </c>
      <c r="G2130">
        <v>5</v>
      </c>
      <c r="H2130">
        <v>162</v>
      </c>
      <c r="I2130">
        <v>81</v>
      </c>
      <c r="J2130">
        <v>71</v>
      </c>
      <c r="K2130">
        <v>91</v>
      </c>
      <c r="L2130" t="s">
        <v>51</v>
      </c>
      <c r="N2130">
        <f t="shared" si="132"/>
        <v>0</v>
      </c>
      <c r="O2130" t="s">
        <v>51</v>
      </c>
      <c r="P2130">
        <f t="shared" si="133"/>
        <v>0</v>
      </c>
      <c r="Q2130" t="s">
        <v>51</v>
      </c>
      <c r="R2130">
        <f t="shared" si="134"/>
        <v>1</v>
      </c>
      <c r="S2130">
        <f t="shared" si="135"/>
        <v>0</v>
      </c>
      <c r="T2130" t="str">
        <f>IF('Teams-Start'!A2130&gt;=1903,"Y","N")</f>
        <v>Y</v>
      </c>
      <c r="U2130">
        <v>684</v>
      </c>
      <c r="V2130">
        <v>5391</v>
      </c>
      <c r="W2130">
        <v>1399</v>
      </c>
      <c r="X2130">
        <v>259</v>
      </c>
      <c r="Y2130">
        <v>24</v>
      </c>
      <c r="Z2130">
        <v>114</v>
      </c>
      <c r="AA2130">
        <v>564</v>
      </c>
      <c r="AB2130">
        <v>930</v>
      </c>
      <c r="AC2130">
        <v>169</v>
      </c>
      <c r="AD2130">
        <v>100</v>
      </c>
      <c r="AE2130">
        <v>38</v>
      </c>
      <c r="AF2130">
        <v>46</v>
      </c>
      <c r="AG2130">
        <v>770</v>
      </c>
      <c r="AH2130">
        <v>690</v>
      </c>
      <c r="AI2130">
        <v>4.34</v>
      </c>
      <c r="AJ2130">
        <v>26</v>
      </c>
      <c r="AK2130">
        <v>6</v>
      </c>
      <c r="AL2130">
        <v>41</v>
      </c>
      <c r="AM2130">
        <v>4291</v>
      </c>
      <c r="AN2130">
        <v>1482</v>
      </c>
      <c r="AO2130">
        <v>153</v>
      </c>
      <c r="AP2130">
        <v>550</v>
      </c>
      <c r="AQ2130">
        <v>843</v>
      </c>
      <c r="AR2130">
        <v>120</v>
      </c>
      <c r="AS2130">
        <v>161</v>
      </c>
      <c r="AT2130">
        <v>0.98</v>
      </c>
      <c r="AU2130" t="s">
        <v>538</v>
      </c>
      <c r="AV2130" t="s">
        <v>543</v>
      </c>
      <c r="AW2130">
        <v>2057460</v>
      </c>
      <c r="AX2130">
        <v>103</v>
      </c>
      <c r="AY2130">
        <v>104</v>
      </c>
      <c r="AZ2130" t="s">
        <v>537</v>
      </c>
      <c r="BA2130" t="s">
        <v>537</v>
      </c>
      <c r="BB2130" t="s">
        <v>537</v>
      </c>
    </row>
    <row r="2131" spans="1:54" x14ac:dyDescent="0.25">
      <c r="A2131">
        <v>1993</v>
      </c>
      <c r="B2131" t="s">
        <v>410</v>
      </c>
      <c r="C2131" t="s">
        <v>415</v>
      </c>
      <c r="D2131" t="s">
        <v>416</v>
      </c>
      <c r="E2131" t="str">
        <f>VLOOKUP(D2131,TeamsFranchises!$A$2:$B$121,2,FALSE)</f>
        <v>Chicago White Sox</v>
      </c>
      <c r="F2131" t="s">
        <v>8</v>
      </c>
      <c r="G2131">
        <v>1</v>
      </c>
      <c r="H2131">
        <v>162</v>
      </c>
      <c r="I2131">
        <v>81</v>
      </c>
      <c r="J2131">
        <v>94</v>
      </c>
      <c r="K2131">
        <v>68</v>
      </c>
      <c r="L2131" t="s">
        <v>76</v>
      </c>
      <c r="N2131">
        <f t="shared" si="132"/>
        <v>0</v>
      </c>
      <c r="O2131" t="s">
        <v>51</v>
      </c>
      <c r="P2131">
        <f t="shared" si="133"/>
        <v>0</v>
      </c>
      <c r="Q2131" t="s">
        <v>51</v>
      </c>
      <c r="R2131">
        <f t="shared" si="134"/>
        <v>1</v>
      </c>
      <c r="S2131">
        <f t="shared" si="135"/>
        <v>0</v>
      </c>
      <c r="T2131" t="str">
        <f>IF('Teams-Start'!A2131&gt;=1903,"Y","N")</f>
        <v>Y</v>
      </c>
      <c r="U2131">
        <v>776</v>
      </c>
      <c r="V2131">
        <v>5483</v>
      </c>
      <c r="W2131">
        <v>1454</v>
      </c>
      <c r="X2131">
        <v>228</v>
      </c>
      <c r="Y2131">
        <v>44</v>
      </c>
      <c r="Z2131">
        <v>162</v>
      </c>
      <c r="AA2131">
        <v>604</v>
      </c>
      <c r="AB2131">
        <v>834</v>
      </c>
      <c r="AC2131">
        <v>106</v>
      </c>
      <c r="AD2131">
        <v>57</v>
      </c>
      <c r="AE2131">
        <v>33</v>
      </c>
      <c r="AF2131">
        <v>61</v>
      </c>
      <c r="AG2131">
        <v>664</v>
      </c>
      <c r="AH2131">
        <v>598</v>
      </c>
      <c r="AI2131">
        <v>3.7</v>
      </c>
      <c r="AJ2131">
        <v>16</v>
      </c>
      <c r="AK2131">
        <v>11</v>
      </c>
      <c r="AL2131">
        <v>48</v>
      </c>
      <c r="AM2131">
        <v>4362</v>
      </c>
      <c r="AN2131">
        <v>1398</v>
      </c>
      <c r="AO2131">
        <v>125</v>
      </c>
      <c r="AP2131">
        <v>566</v>
      </c>
      <c r="AQ2131">
        <v>974</v>
      </c>
      <c r="AR2131">
        <v>112</v>
      </c>
      <c r="AS2131">
        <v>153</v>
      </c>
      <c r="AT2131">
        <v>0.98199999999999998</v>
      </c>
      <c r="AU2131" t="s">
        <v>417</v>
      </c>
      <c r="AV2131" t="s">
        <v>582</v>
      </c>
      <c r="AW2131">
        <v>2581091</v>
      </c>
      <c r="AX2131">
        <v>98</v>
      </c>
      <c r="AY2131">
        <v>97</v>
      </c>
      <c r="AZ2131" t="s">
        <v>416</v>
      </c>
      <c r="BA2131" t="s">
        <v>415</v>
      </c>
      <c r="BB2131" t="s">
        <v>415</v>
      </c>
    </row>
    <row r="2132" spans="1:54" x14ac:dyDescent="0.25">
      <c r="A2132">
        <v>1993</v>
      </c>
      <c r="B2132" t="s">
        <v>157</v>
      </c>
      <c r="C2132" t="s">
        <v>161</v>
      </c>
      <c r="D2132" t="s">
        <v>162</v>
      </c>
      <c r="E2132" t="str">
        <f>VLOOKUP(D2132,TeamsFranchises!$A$2:$B$121,2,FALSE)</f>
        <v>Chicago Cubs</v>
      </c>
      <c r="F2132" t="s">
        <v>37</v>
      </c>
      <c r="G2132">
        <v>4</v>
      </c>
      <c r="H2132">
        <v>163</v>
      </c>
      <c r="I2132">
        <v>82</v>
      </c>
      <c r="J2132">
        <v>84</v>
      </c>
      <c r="K2132">
        <v>78</v>
      </c>
      <c r="L2132" t="s">
        <v>51</v>
      </c>
      <c r="N2132">
        <f t="shared" si="132"/>
        <v>0</v>
      </c>
      <c r="O2132" t="s">
        <v>51</v>
      </c>
      <c r="P2132">
        <f t="shared" si="133"/>
        <v>0</v>
      </c>
      <c r="Q2132" t="s">
        <v>51</v>
      </c>
      <c r="R2132">
        <f t="shared" si="134"/>
        <v>1</v>
      </c>
      <c r="S2132">
        <f t="shared" si="135"/>
        <v>0</v>
      </c>
      <c r="T2132" t="str">
        <f>IF('Teams-Start'!A2132&gt;=1903,"Y","N")</f>
        <v>Y</v>
      </c>
      <c r="U2132">
        <v>738</v>
      </c>
      <c r="V2132">
        <v>5627</v>
      </c>
      <c r="W2132">
        <v>1521</v>
      </c>
      <c r="X2132">
        <v>259</v>
      </c>
      <c r="Y2132">
        <v>32</v>
      </c>
      <c r="Z2132">
        <v>161</v>
      </c>
      <c r="AA2132">
        <v>446</v>
      </c>
      <c r="AB2132">
        <v>923</v>
      </c>
      <c r="AC2132">
        <v>100</v>
      </c>
      <c r="AD2132">
        <v>43</v>
      </c>
      <c r="AE2132">
        <v>34</v>
      </c>
      <c r="AF2132">
        <v>42</v>
      </c>
      <c r="AG2132">
        <v>739</v>
      </c>
      <c r="AH2132">
        <v>673</v>
      </c>
      <c r="AI2132">
        <v>4.18</v>
      </c>
      <c r="AJ2132">
        <v>8</v>
      </c>
      <c r="AK2132">
        <v>5</v>
      </c>
      <c r="AL2132">
        <v>56</v>
      </c>
      <c r="AM2132">
        <v>4349</v>
      </c>
      <c r="AN2132">
        <v>1514</v>
      </c>
      <c r="AO2132">
        <v>153</v>
      </c>
      <c r="AP2132">
        <v>470</v>
      </c>
      <c r="AQ2132">
        <v>905</v>
      </c>
      <c r="AR2132">
        <v>115</v>
      </c>
      <c r="AS2132">
        <v>162</v>
      </c>
      <c r="AT2132">
        <v>0.98199999999999998</v>
      </c>
      <c r="AU2132" t="s">
        <v>434</v>
      </c>
      <c r="AV2132" t="s">
        <v>473</v>
      </c>
      <c r="AW2132">
        <v>2653763</v>
      </c>
      <c r="AX2132">
        <v>98</v>
      </c>
      <c r="AY2132">
        <v>98</v>
      </c>
      <c r="AZ2132" t="s">
        <v>162</v>
      </c>
      <c r="BA2132" t="s">
        <v>161</v>
      </c>
      <c r="BB2132" t="s">
        <v>161</v>
      </c>
    </row>
    <row r="2133" spans="1:54" x14ac:dyDescent="0.25">
      <c r="A2133">
        <v>1993</v>
      </c>
      <c r="B2133" t="s">
        <v>157</v>
      </c>
      <c r="C2133" t="s">
        <v>167</v>
      </c>
      <c r="D2133" t="s">
        <v>167</v>
      </c>
      <c r="E2133" t="str">
        <f>VLOOKUP(D2133,TeamsFranchises!$A$2:$B$121,2,FALSE)</f>
        <v>Cincinnati Reds</v>
      </c>
      <c r="F2133" t="s">
        <v>8</v>
      </c>
      <c r="G2133">
        <v>5</v>
      </c>
      <c r="H2133">
        <v>162</v>
      </c>
      <c r="I2133">
        <v>81</v>
      </c>
      <c r="J2133">
        <v>73</v>
      </c>
      <c r="K2133">
        <v>89</v>
      </c>
      <c r="L2133" t="s">
        <v>51</v>
      </c>
      <c r="N2133">
        <f t="shared" si="132"/>
        <v>0</v>
      </c>
      <c r="O2133" t="s">
        <v>51</v>
      </c>
      <c r="P2133">
        <f t="shared" si="133"/>
        <v>0</v>
      </c>
      <c r="Q2133" t="s">
        <v>51</v>
      </c>
      <c r="R2133">
        <f t="shared" si="134"/>
        <v>1</v>
      </c>
      <c r="S2133">
        <f t="shared" si="135"/>
        <v>0</v>
      </c>
      <c r="T2133" t="str">
        <f>IF('Teams-Start'!A2133&gt;=1903,"Y","N")</f>
        <v>Y</v>
      </c>
      <c r="U2133">
        <v>722</v>
      </c>
      <c r="V2133">
        <v>5517</v>
      </c>
      <c r="W2133">
        <v>1457</v>
      </c>
      <c r="X2133">
        <v>261</v>
      </c>
      <c r="Y2133">
        <v>28</v>
      </c>
      <c r="Z2133">
        <v>137</v>
      </c>
      <c r="AA2133">
        <v>485</v>
      </c>
      <c r="AB2133">
        <v>1025</v>
      </c>
      <c r="AC2133">
        <v>142</v>
      </c>
      <c r="AD2133">
        <v>59</v>
      </c>
      <c r="AE2133">
        <v>32</v>
      </c>
      <c r="AF2133">
        <v>66</v>
      </c>
      <c r="AG2133">
        <v>785</v>
      </c>
      <c r="AH2133">
        <v>718</v>
      </c>
      <c r="AI2133">
        <v>4.51</v>
      </c>
      <c r="AJ2133">
        <v>11</v>
      </c>
      <c r="AK2133">
        <v>8</v>
      </c>
      <c r="AL2133">
        <v>37</v>
      </c>
      <c r="AM2133">
        <v>4302</v>
      </c>
      <c r="AN2133">
        <v>1510</v>
      </c>
      <c r="AO2133">
        <v>158</v>
      </c>
      <c r="AP2133">
        <v>508</v>
      </c>
      <c r="AQ2133">
        <v>996</v>
      </c>
      <c r="AR2133">
        <v>121</v>
      </c>
      <c r="AS2133">
        <v>133</v>
      </c>
      <c r="AT2133">
        <v>0.98</v>
      </c>
      <c r="AU2133" t="s">
        <v>165</v>
      </c>
      <c r="AV2133" t="s">
        <v>565</v>
      </c>
      <c r="AW2133">
        <v>2453232</v>
      </c>
      <c r="AX2133">
        <v>101</v>
      </c>
      <c r="AY2133">
        <v>100</v>
      </c>
      <c r="AZ2133" t="s">
        <v>167</v>
      </c>
      <c r="BA2133" t="s">
        <v>167</v>
      </c>
      <c r="BB2133" t="s">
        <v>167</v>
      </c>
    </row>
    <row r="2134" spans="1:54" x14ac:dyDescent="0.25">
      <c r="A2134">
        <v>1993</v>
      </c>
      <c r="B2134" t="s">
        <v>410</v>
      </c>
      <c r="C2134" t="s">
        <v>64</v>
      </c>
      <c r="D2134" t="s">
        <v>64</v>
      </c>
      <c r="E2134" t="str">
        <f>VLOOKUP(D2134,TeamsFranchises!$A$2:$B$121,2,FALSE)</f>
        <v>Cleveland Indians</v>
      </c>
      <c r="F2134" t="s">
        <v>37</v>
      </c>
      <c r="G2134">
        <v>6</v>
      </c>
      <c r="H2134">
        <v>162</v>
      </c>
      <c r="I2134">
        <v>81</v>
      </c>
      <c r="J2134">
        <v>76</v>
      </c>
      <c r="K2134">
        <v>86</v>
      </c>
      <c r="L2134" t="s">
        <v>51</v>
      </c>
      <c r="N2134">
        <f t="shared" si="132"/>
        <v>0</v>
      </c>
      <c r="O2134" t="s">
        <v>51</v>
      </c>
      <c r="P2134">
        <f t="shared" si="133"/>
        <v>0</v>
      </c>
      <c r="Q2134" t="s">
        <v>51</v>
      </c>
      <c r="R2134">
        <f t="shared" si="134"/>
        <v>1</v>
      </c>
      <c r="S2134">
        <f t="shared" si="135"/>
        <v>0</v>
      </c>
      <c r="T2134" t="str">
        <f>IF('Teams-Start'!A2134&gt;=1903,"Y","N")</f>
        <v>Y</v>
      </c>
      <c r="U2134">
        <v>790</v>
      </c>
      <c r="V2134">
        <v>5619</v>
      </c>
      <c r="W2134">
        <v>1547</v>
      </c>
      <c r="X2134">
        <v>264</v>
      </c>
      <c r="Y2134">
        <v>31</v>
      </c>
      <c r="Z2134">
        <v>141</v>
      </c>
      <c r="AA2134">
        <v>488</v>
      </c>
      <c r="AB2134">
        <v>843</v>
      </c>
      <c r="AC2134">
        <v>159</v>
      </c>
      <c r="AD2134">
        <v>55</v>
      </c>
      <c r="AE2134">
        <v>49</v>
      </c>
      <c r="AF2134">
        <v>72</v>
      </c>
      <c r="AG2134">
        <v>813</v>
      </c>
      <c r="AH2134">
        <v>735</v>
      </c>
      <c r="AI2134">
        <v>4.58</v>
      </c>
      <c r="AJ2134">
        <v>7</v>
      </c>
      <c r="AK2134">
        <v>8</v>
      </c>
      <c r="AL2134">
        <v>45</v>
      </c>
      <c r="AM2134">
        <v>4337</v>
      </c>
      <c r="AN2134">
        <v>1591</v>
      </c>
      <c r="AO2134">
        <v>182</v>
      </c>
      <c r="AP2134">
        <v>591</v>
      </c>
      <c r="AQ2134">
        <v>888</v>
      </c>
      <c r="AR2134">
        <v>148</v>
      </c>
      <c r="AS2134">
        <v>174</v>
      </c>
      <c r="AT2134">
        <v>0.97599999999999998</v>
      </c>
      <c r="AU2134" t="s">
        <v>487</v>
      </c>
      <c r="AV2134" t="s">
        <v>498</v>
      </c>
      <c r="AW2134">
        <v>2177908</v>
      </c>
      <c r="AX2134">
        <v>100</v>
      </c>
      <c r="AY2134">
        <v>101</v>
      </c>
      <c r="AZ2134" t="s">
        <v>64</v>
      </c>
      <c r="BA2134" t="s">
        <v>64</v>
      </c>
      <c r="BB2134" t="s">
        <v>64</v>
      </c>
    </row>
    <row r="2135" spans="1:54" x14ac:dyDescent="0.25">
      <c r="A2135">
        <v>1993</v>
      </c>
      <c r="B2135" t="s">
        <v>157</v>
      </c>
      <c r="C2135" t="s">
        <v>241</v>
      </c>
      <c r="D2135" t="s">
        <v>241</v>
      </c>
      <c r="E2135" t="str">
        <f>VLOOKUP(D2135,TeamsFranchises!$A$2:$B$121,2,FALSE)</f>
        <v>Colorado Rockies</v>
      </c>
      <c r="F2135" t="s">
        <v>8</v>
      </c>
      <c r="G2135">
        <v>6</v>
      </c>
      <c r="H2135">
        <v>162</v>
      </c>
      <c r="I2135">
        <v>81</v>
      </c>
      <c r="J2135">
        <v>67</v>
      </c>
      <c r="K2135">
        <v>95</v>
      </c>
      <c r="L2135" t="s">
        <v>51</v>
      </c>
      <c r="N2135">
        <f t="shared" si="132"/>
        <v>0</v>
      </c>
      <c r="O2135" t="s">
        <v>51</v>
      </c>
      <c r="P2135">
        <f t="shared" si="133"/>
        <v>0</v>
      </c>
      <c r="Q2135" t="s">
        <v>51</v>
      </c>
      <c r="R2135">
        <f t="shared" si="134"/>
        <v>1</v>
      </c>
      <c r="S2135">
        <f t="shared" si="135"/>
        <v>0</v>
      </c>
      <c r="T2135" t="str">
        <f>IF('Teams-Start'!A2135&gt;=1903,"Y","N")</f>
        <v>Y</v>
      </c>
      <c r="U2135">
        <v>758</v>
      </c>
      <c r="V2135">
        <v>5517</v>
      </c>
      <c r="W2135">
        <v>1507</v>
      </c>
      <c r="X2135">
        <v>278</v>
      </c>
      <c r="Y2135">
        <v>59</v>
      </c>
      <c r="Z2135">
        <v>142</v>
      </c>
      <c r="AA2135">
        <v>388</v>
      </c>
      <c r="AB2135">
        <v>944</v>
      </c>
      <c r="AC2135">
        <v>146</v>
      </c>
      <c r="AD2135">
        <v>90</v>
      </c>
      <c r="AE2135">
        <v>46</v>
      </c>
      <c r="AF2135">
        <v>52</v>
      </c>
      <c r="AG2135">
        <v>967</v>
      </c>
      <c r="AH2135">
        <v>860</v>
      </c>
      <c r="AI2135">
        <v>5.41</v>
      </c>
      <c r="AJ2135">
        <v>9</v>
      </c>
      <c r="AK2135">
        <v>0</v>
      </c>
      <c r="AL2135">
        <v>35</v>
      </c>
      <c r="AM2135">
        <v>4294</v>
      </c>
      <c r="AN2135">
        <v>1664</v>
      </c>
      <c r="AO2135">
        <v>181</v>
      </c>
      <c r="AP2135">
        <v>609</v>
      </c>
      <c r="AQ2135">
        <v>913</v>
      </c>
      <c r="AR2135">
        <v>167</v>
      </c>
      <c r="AS2135">
        <v>149</v>
      </c>
      <c r="AT2135">
        <v>0.97299999999999998</v>
      </c>
      <c r="AU2135" t="s">
        <v>584</v>
      </c>
      <c r="AV2135" t="s">
        <v>585</v>
      </c>
      <c r="AW2135">
        <v>4483350</v>
      </c>
      <c r="AX2135">
        <v>117</v>
      </c>
      <c r="AY2135">
        <v>118</v>
      </c>
      <c r="AZ2135" t="s">
        <v>241</v>
      </c>
      <c r="BA2135" t="s">
        <v>241</v>
      </c>
      <c r="BB2135" t="s">
        <v>241</v>
      </c>
    </row>
    <row r="2136" spans="1:54" x14ac:dyDescent="0.25">
      <c r="A2136">
        <v>1993</v>
      </c>
      <c r="B2136" t="s">
        <v>410</v>
      </c>
      <c r="C2136" t="s">
        <v>419</v>
      </c>
      <c r="D2136" t="s">
        <v>419</v>
      </c>
      <c r="E2136" t="str">
        <f>VLOOKUP(D2136,TeamsFranchises!$A$2:$B$121,2,FALSE)</f>
        <v>Detroit Tigers</v>
      </c>
      <c r="F2136" t="s">
        <v>37</v>
      </c>
      <c r="G2136">
        <v>3</v>
      </c>
      <c r="H2136">
        <v>162</v>
      </c>
      <c r="I2136">
        <v>81</v>
      </c>
      <c r="J2136">
        <v>85</v>
      </c>
      <c r="K2136">
        <v>77</v>
      </c>
      <c r="L2136" t="s">
        <v>51</v>
      </c>
      <c r="N2136">
        <f t="shared" si="132"/>
        <v>0</v>
      </c>
      <c r="O2136" t="s">
        <v>51</v>
      </c>
      <c r="P2136">
        <f t="shared" si="133"/>
        <v>0</v>
      </c>
      <c r="Q2136" t="s">
        <v>51</v>
      </c>
      <c r="R2136">
        <f t="shared" si="134"/>
        <v>1</v>
      </c>
      <c r="S2136">
        <f t="shared" si="135"/>
        <v>0</v>
      </c>
      <c r="T2136" t="str">
        <f>IF('Teams-Start'!A2136&gt;=1903,"Y","N")</f>
        <v>Y</v>
      </c>
      <c r="U2136">
        <v>899</v>
      </c>
      <c r="V2136">
        <v>5620</v>
      </c>
      <c r="W2136">
        <v>1546</v>
      </c>
      <c r="X2136">
        <v>282</v>
      </c>
      <c r="Y2136">
        <v>38</v>
      </c>
      <c r="Z2136">
        <v>178</v>
      </c>
      <c r="AA2136">
        <v>765</v>
      </c>
      <c r="AB2136">
        <v>1122</v>
      </c>
      <c r="AC2136">
        <v>104</v>
      </c>
      <c r="AD2136">
        <v>63</v>
      </c>
      <c r="AE2136">
        <v>35</v>
      </c>
      <c r="AF2136">
        <v>52</v>
      </c>
      <c r="AG2136">
        <v>837</v>
      </c>
      <c r="AH2136">
        <v>742</v>
      </c>
      <c r="AI2136">
        <v>4.6500000000000004</v>
      </c>
      <c r="AJ2136">
        <v>11</v>
      </c>
      <c r="AK2136">
        <v>7</v>
      </c>
      <c r="AL2136">
        <v>36</v>
      </c>
      <c r="AM2136">
        <v>4310</v>
      </c>
      <c r="AN2136">
        <v>1547</v>
      </c>
      <c r="AO2136">
        <v>188</v>
      </c>
      <c r="AP2136">
        <v>542</v>
      </c>
      <c r="AQ2136">
        <v>828</v>
      </c>
      <c r="AR2136">
        <v>132</v>
      </c>
      <c r="AS2136">
        <v>148</v>
      </c>
      <c r="AT2136">
        <v>0.97899999999999998</v>
      </c>
      <c r="AU2136" t="s">
        <v>420</v>
      </c>
      <c r="AV2136" t="s">
        <v>518</v>
      </c>
      <c r="AW2136">
        <v>1971421</v>
      </c>
      <c r="AX2136">
        <v>99</v>
      </c>
      <c r="AY2136">
        <v>99</v>
      </c>
      <c r="AZ2136" t="s">
        <v>419</v>
      </c>
      <c r="BA2136" t="s">
        <v>419</v>
      </c>
      <c r="BB2136" t="s">
        <v>419</v>
      </c>
    </row>
    <row r="2137" spans="1:54" x14ac:dyDescent="0.25">
      <c r="A2137">
        <v>1993</v>
      </c>
      <c r="B2137" t="s">
        <v>157</v>
      </c>
      <c r="C2137" t="s">
        <v>586</v>
      </c>
      <c r="D2137" t="s">
        <v>587</v>
      </c>
      <c r="E2137" t="str">
        <f>VLOOKUP(D2137,TeamsFranchises!$A$2:$B$121,2,FALSE)</f>
        <v>Florida Marlins</v>
      </c>
      <c r="F2137" t="s">
        <v>37</v>
      </c>
      <c r="G2137">
        <v>6</v>
      </c>
      <c r="H2137">
        <v>162</v>
      </c>
      <c r="I2137">
        <v>81</v>
      </c>
      <c r="J2137">
        <v>64</v>
      </c>
      <c r="K2137">
        <v>98</v>
      </c>
      <c r="L2137" t="s">
        <v>51</v>
      </c>
      <c r="N2137">
        <f t="shared" si="132"/>
        <v>0</v>
      </c>
      <c r="O2137" t="s">
        <v>51</v>
      </c>
      <c r="P2137">
        <f t="shared" si="133"/>
        <v>0</v>
      </c>
      <c r="Q2137" t="s">
        <v>51</v>
      </c>
      <c r="R2137">
        <f t="shared" si="134"/>
        <v>1</v>
      </c>
      <c r="S2137">
        <f t="shared" si="135"/>
        <v>0</v>
      </c>
      <c r="T2137" t="str">
        <f>IF('Teams-Start'!A2137&gt;=1903,"Y","N")</f>
        <v>Y</v>
      </c>
      <c r="U2137">
        <v>581</v>
      </c>
      <c r="V2137">
        <v>5475</v>
      </c>
      <c r="W2137">
        <v>1356</v>
      </c>
      <c r="X2137">
        <v>197</v>
      </c>
      <c r="Y2137">
        <v>31</v>
      </c>
      <c r="Z2137">
        <v>94</v>
      </c>
      <c r="AA2137">
        <v>498</v>
      </c>
      <c r="AB2137">
        <v>1054</v>
      </c>
      <c r="AC2137">
        <v>117</v>
      </c>
      <c r="AD2137">
        <v>56</v>
      </c>
      <c r="AE2137">
        <v>51</v>
      </c>
      <c r="AF2137">
        <v>43</v>
      </c>
      <c r="AG2137">
        <v>724</v>
      </c>
      <c r="AH2137">
        <v>661</v>
      </c>
      <c r="AI2137">
        <v>4.13</v>
      </c>
      <c r="AJ2137">
        <v>4</v>
      </c>
      <c r="AK2137">
        <v>5</v>
      </c>
      <c r="AL2137">
        <v>48</v>
      </c>
      <c r="AM2137">
        <v>4321</v>
      </c>
      <c r="AN2137">
        <v>1437</v>
      </c>
      <c r="AO2137">
        <v>135</v>
      </c>
      <c r="AP2137">
        <v>598</v>
      </c>
      <c r="AQ2137">
        <v>945</v>
      </c>
      <c r="AR2137">
        <v>125</v>
      </c>
      <c r="AS2137">
        <v>130</v>
      </c>
      <c r="AT2137">
        <v>0.98</v>
      </c>
      <c r="AU2137" t="s">
        <v>588</v>
      </c>
      <c r="AV2137" t="s">
        <v>589</v>
      </c>
      <c r="AW2137">
        <v>3064847</v>
      </c>
      <c r="AX2137">
        <v>104</v>
      </c>
      <c r="AY2137">
        <v>106</v>
      </c>
      <c r="AZ2137" t="s">
        <v>587</v>
      </c>
      <c r="BA2137" t="s">
        <v>586</v>
      </c>
      <c r="BB2137" t="s">
        <v>586</v>
      </c>
    </row>
    <row r="2138" spans="1:54" x14ac:dyDescent="0.25">
      <c r="A2138">
        <v>1993</v>
      </c>
      <c r="B2138" t="s">
        <v>157</v>
      </c>
      <c r="C2138" t="s">
        <v>528</v>
      </c>
      <c r="D2138" t="s">
        <v>528</v>
      </c>
      <c r="E2138" t="str">
        <f>VLOOKUP(D2138,TeamsFranchises!$A$2:$B$121,2,FALSE)</f>
        <v>Houston Astros</v>
      </c>
      <c r="F2138" t="s">
        <v>8</v>
      </c>
      <c r="G2138">
        <v>3</v>
      </c>
      <c r="H2138">
        <v>162</v>
      </c>
      <c r="I2138">
        <v>81</v>
      </c>
      <c r="J2138">
        <v>85</v>
      </c>
      <c r="K2138">
        <v>77</v>
      </c>
      <c r="L2138" t="s">
        <v>51</v>
      </c>
      <c r="N2138">
        <f t="shared" si="132"/>
        <v>0</v>
      </c>
      <c r="O2138" t="s">
        <v>51</v>
      </c>
      <c r="P2138">
        <f t="shared" si="133"/>
        <v>0</v>
      </c>
      <c r="Q2138" t="s">
        <v>51</v>
      </c>
      <c r="R2138">
        <f t="shared" si="134"/>
        <v>1</v>
      </c>
      <c r="S2138">
        <f t="shared" si="135"/>
        <v>0</v>
      </c>
      <c r="T2138" t="str">
        <f>IF('Teams-Start'!A2138&gt;=1903,"Y","N")</f>
        <v>Y</v>
      </c>
      <c r="U2138">
        <v>716</v>
      </c>
      <c r="V2138">
        <v>5464</v>
      </c>
      <c r="W2138">
        <v>1459</v>
      </c>
      <c r="X2138">
        <v>288</v>
      </c>
      <c r="Y2138">
        <v>37</v>
      </c>
      <c r="Z2138">
        <v>138</v>
      </c>
      <c r="AA2138">
        <v>497</v>
      </c>
      <c r="AB2138">
        <v>911</v>
      </c>
      <c r="AC2138">
        <v>103</v>
      </c>
      <c r="AD2138">
        <v>60</v>
      </c>
      <c r="AE2138">
        <v>40</v>
      </c>
      <c r="AF2138">
        <v>47</v>
      </c>
      <c r="AG2138">
        <v>630</v>
      </c>
      <c r="AH2138">
        <v>559</v>
      </c>
      <c r="AI2138">
        <v>3.49</v>
      </c>
      <c r="AJ2138">
        <v>18</v>
      </c>
      <c r="AK2138">
        <v>14</v>
      </c>
      <c r="AL2138">
        <v>42</v>
      </c>
      <c r="AM2138">
        <v>4324</v>
      </c>
      <c r="AN2138">
        <v>1363</v>
      </c>
      <c r="AO2138">
        <v>117</v>
      </c>
      <c r="AP2138">
        <v>476</v>
      </c>
      <c r="AQ2138">
        <v>1056</v>
      </c>
      <c r="AR2138">
        <v>126</v>
      </c>
      <c r="AS2138">
        <v>141</v>
      </c>
      <c r="AT2138">
        <v>0.97899999999999998</v>
      </c>
      <c r="AU2138" t="s">
        <v>539</v>
      </c>
      <c r="AV2138" t="s">
        <v>540</v>
      </c>
      <c r="AW2138">
        <v>2084618</v>
      </c>
      <c r="AX2138">
        <v>96</v>
      </c>
      <c r="AY2138">
        <v>96</v>
      </c>
      <c r="AZ2138" t="s">
        <v>528</v>
      </c>
      <c r="BA2138" t="s">
        <v>528</v>
      </c>
      <c r="BB2138" t="s">
        <v>528</v>
      </c>
    </row>
    <row r="2139" spans="1:54" x14ac:dyDescent="0.25">
      <c r="A2139">
        <v>1993</v>
      </c>
      <c r="B2139" t="s">
        <v>410</v>
      </c>
      <c r="C2139" t="s">
        <v>509</v>
      </c>
      <c r="D2139" t="s">
        <v>548</v>
      </c>
      <c r="E2139" t="str">
        <f>VLOOKUP(D2139,TeamsFranchises!$A$2:$B$121,2,FALSE)</f>
        <v>Kansas City Royals</v>
      </c>
      <c r="F2139" t="s">
        <v>8</v>
      </c>
      <c r="G2139">
        <v>3</v>
      </c>
      <c r="H2139">
        <v>162</v>
      </c>
      <c r="I2139">
        <v>81</v>
      </c>
      <c r="J2139">
        <v>84</v>
      </c>
      <c r="K2139">
        <v>78</v>
      </c>
      <c r="L2139" t="s">
        <v>51</v>
      </c>
      <c r="N2139">
        <f t="shared" si="132"/>
        <v>0</v>
      </c>
      <c r="O2139" t="s">
        <v>51</v>
      </c>
      <c r="P2139">
        <f t="shared" si="133"/>
        <v>0</v>
      </c>
      <c r="Q2139" t="s">
        <v>51</v>
      </c>
      <c r="R2139">
        <f t="shared" si="134"/>
        <v>1</v>
      </c>
      <c r="S2139">
        <f t="shared" si="135"/>
        <v>0</v>
      </c>
      <c r="T2139" t="str">
        <f>IF('Teams-Start'!A2139&gt;=1903,"Y","N")</f>
        <v>Y</v>
      </c>
      <c r="U2139">
        <v>675</v>
      </c>
      <c r="V2139">
        <v>5522</v>
      </c>
      <c r="W2139">
        <v>1455</v>
      </c>
      <c r="X2139">
        <v>294</v>
      </c>
      <c r="Y2139">
        <v>35</v>
      </c>
      <c r="Z2139">
        <v>125</v>
      </c>
      <c r="AA2139">
        <v>428</v>
      </c>
      <c r="AB2139">
        <v>936</v>
      </c>
      <c r="AC2139">
        <v>100</v>
      </c>
      <c r="AD2139">
        <v>75</v>
      </c>
      <c r="AE2139">
        <v>52</v>
      </c>
      <c r="AF2139">
        <v>51</v>
      </c>
      <c r="AG2139">
        <v>694</v>
      </c>
      <c r="AH2139">
        <v>649</v>
      </c>
      <c r="AI2139">
        <v>4.04</v>
      </c>
      <c r="AJ2139">
        <v>16</v>
      </c>
      <c r="AK2139">
        <v>6</v>
      </c>
      <c r="AL2139">
        <v>48</v>
      </c>
      <c r="AM2139">
        <v>4336</v>
      </c>
      <c r="AN2139">
        <v>1379</v>
      </c>
      <c r="AO2139">
        <v>105</v>
      </c>
      <c r="AP2139">
        <v>571</v>
      </c>
      <c r="AQ2139">
        <v>985</v>
      </c>
      <c r="AR2139">
        <v>97</v>
      </c>
      <c r="AS2139">
        <v>150</v>
      </c>
      <c r="AT2139">
        <v>0.98399999999999999</v>
      </c>
      <c r="AU2139" t="s">
        <v>549</v>
      </c>
      <c r="AV2139" t="s">
        <v>590</v>
      </c>
      <c r="AW2139">
        <v>1934578</v>
      </c>
      <c r="AX2139">
        <v>106</v>
      </c>
      <c r="AY2139">
        <v>106</v>
      </c>
      <c r="AZ2139" t="s">
        <v>548</v>
      </c>
      <c r="BA2139" t="s">
        <v>509</v>
      </c>
      <c r="BB2139" t="s">
        <v>509</v>
      </c>
    </row>
    <row r="2140" spans="1:54" x14ac:dyDescent="0.25">
      <c r="A2140">
        <v>1993</v>
      </c>
      <c r="B2140" t="s">
        <v>157</v>
      </c>
      <c r="C2140" t="s">
        <v>511</v>
      </c>
      <c r="D2140" t="s">
        <v>260</v>
      </c>
      <c r="E2140" t="str">
        <f>VLOOKUP(D2140,TeamsFranchises!$A$2:$B$121,2,FALSE)</f>
        <v>Los Angeles Dodgers</v>
      </c>
      <c r="F2140" t="s">
        <v>8</v>
      </c>
      <c r="G2140">
        <v>4</v>
      </c>
      <c r="H2140">
        <v>162</v>
      </c>
      <c r="I2140">
        <v>81</v>
      </c>
      <c r="J2140">
        <v>81</v>
      </c>
      <c r="K2140">
        <v>81</v>
      </c>
      <c r="L2140" t="s">
        <v>51</v>
      </c>
      <c r="N2140">
        <f t="shared" si="132"/>
        <v>0</v>
      </c>
      <c r="O2140" t="s">
        <v>51</v>
      </c>
      <c r="P2140">
        <f t="shared" si="133"/>
        <v>0</v>
      </c>
      <c r="Q2140" t="s">
        <v>51</v>
      </c>
      <c r="R2140">
        <f t="shared" si="134"/>
        <v>1</v>
      </c>
      <c r="S2140">
        <f t="shared" si="135"/>
        <v>0</v>
      </c>
      <c r="T2140" t="str">
        <f>IF('Teams-Start'!A2140&gt;=1903,"Y","N")</f>
        <v>Y</v>
      </c>
      <c r="U2140">
        <v>675</v>
      </c>
      <c r="V2140">
        <v>5588</v>
      </c>
      <c r="W2140">
        <v>1458</v>
      </c>
      <c r="X2140">
        <v>234</v>
      </c>
      <c r="Y2140">
        <v>28</v>
      </c>
      <c r="Z2140">
        <v>130</v>
      </c>
      <c r="AA2140">
        <v>492</v>
      </c>
      <c r="AB2140">
        <v>937</v>
      </c>
      <c r="AC2140">
        <v>126</v>
      </c>
      <c r="AD2140">
        <v>61</v>
      </c>
      <c r="AE2140">
        <v>27</v>
      </c>
      <c r="AF2140">
        <v>47</v>
      </c>
      <c r="AG2140">
        <v>662</v>
      </c>
      <c r="AH2140">
        <v>573</v>
      </c>
      <c r="AI2140">
        <v>3.5</v>
      </c>
      <c r="AJ2140">
        <v>17</v>
      </c>
      <c r="AK2140">
        <v>9</v>
      </c>
      <c r="AL2140">
        <v>36</v>
      </c>
      <c r="AM2140">
        <v>4418</v>
      </c>
      <c r="AN2140">
        <v>1406</v>
      </c>
      <c r="AO2140">
        <v>103</v>
      </c>
      <c r="AP2140">
        <v>567</v>
      </c>
      <c r="AQ2140">
        <v>1043</v>
      </c>
      <c r="AR2140">
        <v>133</v>
      </c>
      <c r="AS2140">
        <v>141</v>
      </c>
      <c r="AT2140">
        <v>0.97899999999999998</v>
      </c>
      <c r="AU2140" t="s">
        <v>512</v>
      </c>
      <c r="AV2140" t="s">
        <v>531</v>
      </c>
      <c r="AW2140">
        <v>3170393</v>
      </c>
      <c r="AX2140">
        <v>95</v>
      </c>
      <c r="AY2140">
        <v>95</v>
      </c>
      <c r="AZ2140" t="s">
        <v>260</v>
      </c>
      <c r="BA2140" t="s">
        <v>511</v>
      </c>
      <c r="BB2140" t="s">
        <v>511</v>
      </c>
    </row>
    <row r="2141" spans="1:54" x14ac:dyDescent="0.25">
      <c r="A2141">
        <v>1993</v>
      </c>
      <c r="B2141" t="s">
        <v>410</v>
      </c>
      <c r="C2141" t="s">
        <v>426</v>
      </c>
      <c r="D2141" t="s">
        <v>426</v>
      </c>
      <c r="E2141" t="str">
        <f>VLOOKUP(D2141,TeamsFranchises!$A$2:$B$121,2,FALSE)</f>
        <v>Minnesota Twins</v>
      </c>
      <c r="F2141" t="s">
        <v>8</v>
      </c>
      <c r="G2141">
        <v>5</v>
      </c>
      <c r="H2141">
        <v>162</v>
      </c>
      <c r="I2141">
        <v>81</v>
      </c>
      <c r="J2141">
        <v>71</v>
      </c>
      <c r="K2141">
        <v>91</v>
      </c>
      <c r="L2141" t="s">
        <v>51</v>
      </c>
      <c r="N2141">
        <f t="shared" si="132"/>
        <v>0</v>
      </c>
      <c r="O2141" t="s">
        <v>51</v>
      </c>
      <c r="P2141">
        <f t="shared" si="133"/>
        <v>0</v>
      </c>
      <c r="Q2141" t="s">
        <v>51</v>
      </c>
      <c r="R2141">
        <f t="shared" si="134"/>
        <v>1</v>
      </c>
      <c r="S2141">
        <f t="shared" si="135"/>
        <v>0</v>
      </c>
      <c r="T2141" t="str">
        <f>IF('Teams-Start'!A2141&gt;=1903,"Y","N")</f>
        <v>Y</v>
      </c>
      <c r="U2141">
        <v>693</v>
      </c>
      <c r="V2141">
        <v>5601</v>
      </c>
      <c r="W2141">
        <v>1480</v>
      </c>
      <c r="X2141">
        <v>261</v>
      </c>
      <c r="Y2141">
        <v>27</v>
      </c>
      <c r="Z2141">
        <v>121</v>
      </c>
      <c r="AA2141">
        <v>493</v>
      </c>
      <c r="AB2141">
        <v>850</v>
      </c>
      <c r="AC2141">
        <v>83</v>
      </c>
      <c r="AD2141">
        <v>59</v>
      </c>
      <c r="AE2141">
        <v>51</v>
      </c>
      <c r="AF2141">
        <v>37</v>
      </c>
      <c r="AG2141">
        <v>830</v>
      </c>
      <c r="AH2141">
        <v>756</v>
      </c>
      <c r="AI2141">
        <v>4.71</v>
      </c>
      <c r="AJ2141">
        <v>5</v>
      </c>
      <c r="AK2141">
        <v>3</v>
      </c>
      <c r="AL2141">
        <v>44</v>
      </c>
      <c r="AM2141">
        <v>4333</v>
      </c>
      <c r="AN2141">
        <v>1591</v>
      </c>
      <c r="AO2141">
        <v>148</v>
      </c>
      <c r="AP2141">
        <v>514</v>
      </c>
      <c r="AQ2141">
        <v>901</v>
      </c>
      <c r="AR2141">
        <v>100</v>
      </c>
      <c r="AS2141">
        <v>160</v>
      </c>
      <c r="AT2141">
        <v>0.98399999999999999</v>
      </c>
      <c r="AU2141" t="s">
        <v>523</v>
      </c>
      <c r="AV2141" t="s">
        <v>579</v>
      </c>
      <c r="AW2141">
        <v>2048673</v>
      </c>
      <c r="AX2141">
        <v>100</v>
      </c>
      <c r="AY2141">
        <v>100</v>
      </c>
      <c r="AZ2141" t="s">
        <v>426</v>
      </c>
      <c r="BA2141" t="s">
        <v>426</v>
      </c>
      <c r="BB2141" t="s">
        <v>426</v>
      </c>
    </row>
    <row r="2142" spans="1:54" x14ac:dyDescent="0.25">
      <c r="A2142">
        <v>1993</v>
      </c>
      <c r="B2142" t="s">
        <v>410</v>
      </c>
      <c r="C2142" t="s">
        <v>563</v>
      </c>
      <c r="D2142" t="s">
        <v>282</v>
      </c>
      <c r="E2142" t="str">
        <f>VLOOKUP(D2142,TeamsFranchises!$A$2:$B$121,2,FALSE)</f>
        <v>Milwaukee Brewers</v>
      </c>
      <c r="F2142" t="s">
        <v>37</v>
      </c>
      <c r="G2142">
        <v>7</v>
      </c>
      <c r="H2142">
        <v>162</v>
      </c>
      <c r="I2142">
        <v>81</v>
      </c>
      <c r="J2142">
        <v>69</v>
      </c>
      <c r="K2142">
        <v>93</v>
      </c>
      <c r="L2142" t="s">
        <v>51</v>
      </c>
      <c r="N2142">
        <f t="shared" si="132"/>
        <v>0</v>
      </c>
      <c r="O2142" t="s">
        <v>51</v>
      </c>
      <c r="P2142">
        <f t="shared" si="133"/>
        <v>0</v>
      </c>
      <c r="Q2142" t="s">
        <v>51</v>
      </c>
      <c r="R2142">
        <f t="shared" si="134"/>
        <v>1</v>
      </c>
      <c r="S2142">
        <f t="shared" si="135"/>
        <v>0</v>
      </c>
      <c r="T2142" t="str">
        <f>IF('Teams-Start'!A2142&gt;=1903,"Y","N")</f>
        <v>Y</v>
      </c>
      <c r="U2142">
        <v>733</v>
      </c>
      <c r="V2142">
        <v>5525</v>
      </c>
      <c r="W2142">
        <v>1426</v>
      </c>
      <c r="X2142">
        <v>240</v>
      </c>
      <c r="Y2142">
        <v>25</v>
      </c>
      <c r="Z2142">
        <v>125</v>
      </c>
      <c r="AA2142">
        <v>555</v>
      </c>
      <c r="AB2142">
        <v>932</v>
      </c>
      <c r="AC2142">
        <v>138</v>
      </c>
      <c r="AD2142">
        <v>93</v>
      </c>
      <c r="AE2142">
        <v>40</v>
      </c>
      <c r="AF2142">
        <v>45</v>
      </c>
      <c r="AG2142">
        <v>792</v>
      </c>
      <c r="AH2142">
        <v>716</v>
      </c>
      <c r="AI2142">
        <v>4.45</v>
      </c>
      <c r="AJ2142">
        <v>26</v>
      </c>
      <c r="AK2142">
        <v>6</v>
      </c>
      <c r="AL2142">
        <v>29</v>
      </c>
      <c r="AM2142">
        <v>4341</v>
      </c>
      <c r="AN2142">
        <v>1511</v>
      </c>
      <c r="AO2142">
        <v>153</v>
      </c>
      <c r="AP2142">
        <v>522</v>
      </c>
      <c r="AQ2142">
        <v>810</v>
      </c>
      <c r="AR2142">
        <v>131</v>
      </c>
      <c r="AS2142">
        <v>148</v>
      </c>
      <c r="AT2142">
        <v>0.97899999999999998</v>
      </c>
      <c r="AU2142" t="s">
        <v>281</v>
      </c>
      <c r="AV2142" t="s">
        <v>501</v>
      </c>
      <c r="AW2142">
        <v>1688080</v>
      </c>
      <c r="AX2142">
        <v>99</v>
      </c>
      <c r="AY2142">
        <v>99</v>
      </c>
      <c r="AZ2142" t="s">
        <v>282</v>
      </c>
      <c r="BA2142" t="s">
        <v>282</v>
      </c>
      <c r="BB2142" t="s">
        <v>282</v>
      </c>
    </row>
    <row r="2143" spans="1:54" x14ac:dyDescent="0.25">
      <c r="A2143">
        <v>1993</v>
      </c>
      <c r="B2143" t="s">
        <v>157</v>
      </c>
      <c r="C2143" t="s">
        <v>551</v>
      </c>
      <c r="D2143" t="s">
        <v>398</v>
      </c>
      <c r="E2143" t="str">
        <f>VLOOKUP(D2143,TeamsFranchises!$A$2:$B$121,2,FALSE)</f>
        <v>Washington Nationals</v>
      </c>
      <c r="F2143" t="s">
        <v>37</v>
      </c>
      <c r="G2143">
        <v>2</v>
      </c>
      <c r="H2143">
        <v>163</v>
      </c>
      <c r="I2143">
        <v>81</v>
      </c>
      <c r="J2143">
        <v>94</v>
      </c>
      <c r="K2143">
        <v>68</v>
      </c>
      <c r="L2143" t="s">
        <v>51</v>
      </c>
      <c r="N2143">
        <f t="shared" si="132"/>
        <v>0</v>
      </c>
      <c r="O2143" t="s">
        <v>51</v>
      </c>
      <c r="P2143">
        <f t="shared" si="133"/>
        <v>0</v>
      </c>
      <c r="Q2143" t="s">
        <v>51</v>
      </c>
      <c r="R2143">
        <f t="shared" si="134"/>
        <v>1</v>
      </c>
      <c r="S2143">
        <f t="shared" si="135"/>
        <v>0</v>
      </c>
      <c r="T2143" t="str">
        <f>IF('Teams-Start'!A2143&gt;=1903,"Y","N")</f>
        <v>Y</v>
      </c>
      <c r="U2143">
        <v>732</v>
      </c>
      <c r="V2143">
        <v>5493</v>
      </c>
      <c r="W2143">
        <v>1410</v>
      </c>
      <c r="X2143">
        <v>270</v>
      </c>
      <c r="Y2143">
        <v>36</v>
      </c>
      <c r="Z2143">
        <v>122</v>
      </c>
      <c r="AA2143">
        <v>542</v>
      </c>
      <c r="AB2143">
        <v>860</v>
      </c>
      <c r="AC2143">
        <v>228</v>
      </c>
      <c r="AD2143">
        <v>56</v>
      </c>
      <c r="AE2143">
        <v>48</v>
      </c>
      <c r="AF2143">
        <v>50</v>
      </c>
      <c r="AG2143">
        <v>682</v>
      </c>
      <c r="AH2143">
        <v>574</v>
      </c>
      <c r="AI2143">
        <v>3.55</v>
      </c>
      <c r="AJ2143">
        <v>8</v>
      </c>
      <c r="AK2143">
        <v>7</v>
      </c>
      <c r="AL2143">
        <v>61</v>
      </c>
      <c r="AM2143">
        <v>4370</v>
      </c>
      <c r="AN2143">
        <v>1369</v>
      </c>
      <c r="AO2143">
        <v>119</v>
      </c>
      <c r="AP2143">
        <v>521</v>
      </c>
      <c r="AQ2143">
        <v>934</v>
      </c>
      <c r="AR2143">
        <v>159</v>
      </c>
      <c r="AS2143">
        <v>144</v>
      </c>
      <c r="AT2143">
        <v>0.97499999999999998</v>
      </c>
      <c r="AU2143" t="s">
        <v>552</v>
      </c>
      <c r="AV2143" t="s">
        <v>572</v>
      </c>
      <c r="AW2143">
        <v>1641437</v>
      </c>
      <c r="AX2143">
        <v>105</v>
      </c>
      <c r="AY2143">
        <v>104</v>
      </c>
      <c r="AZ2143" t="s">
        <v>551</v>
      </c>
      <c r="BA2143" t="s">
        <v>551</v>
      </c>
      <c r="BB2143" t="s">
        <v>551</v>
      </c>
    </row>
    <row r="2144" spans="1:54" x14ac:dyDescent="0.25">
      <c r="A2144">
        <v>1993</v>
      </c>
      <c r="B2144" t="s">
        <v>410</v>
      </c>
      <c r="C2144" t="s">
        <v>436</v>
      </c>
      <c r="D2144" t="s">
        <v>412</v>
      </c>
      <c r="E2144" t="str">
        <f>VLOOKUP(D2144,TeamsFranchises!$A$2:$B$121,2,FALSE)</f>
        <v>New York Yankees</v>
      </c>
      <c r="F2144" t="s">
        <v>37</v>
      </c>
      <c r="G2144">
        <v>2</v>
      </c>
      <c r="H2144">
        <v>162</v>
      </c>
      <c r="I2144">
        <v>81</v>
      </c>
      <c r="J2144">
        <v>88</v>
      </c>
      <c r="K2144">
        <v>74</v>
      </c>
      <c r="L2144" t="s">
        <v>51</v>
      </c>
      <c r="N2144">
        <f t="shared" si="132"/>
        <v>0</v>
      </c>
      <c r="O2144" t="s">
        <v>51</v>
      </c>
      <c r="P2144">
        <f t="shared" si="133"/>
        <v>0</v>
      </c>
      <c r="Q2144" t="s">
        <v>51</v>
      </c>
      <c r="R2144">
        <f t="shared" si="134"/>
        <v>1</v>
      </c>
      <c r="S2144">
        <f t="shared" si="135"/>
        <v>0</v>
      </c>
      <c r="T2144" t="str">
        <f>IF('Teams-Start'!A2144&gt;=1903,"Y","N")</f>
        <v>Y</v>
      </c>
      <c r="U2144">
        <v>821</v>
      </c>
      <c r="V2144">
        <v>5615</v>
      </c>
      <c r="W2144">
        <v>1568</v>
      </c>
      <c r="X2144">
        <v>294</v>
      </c>
      <c r="Y2144">
        <v>24</v>
      </c>
      <c r="Z2144">
        <v>178</v>
      </c>
      <c r="AA2144">
        <v>629</v>
      </c>
      <c r="AB2144">
        <v>910</v>
      </c>
      <c r="AC2144">
        <v>39</v>
      </c>
      <c r="AD2144">
        <v>35</v>
      </c>
      <c r="AE2144">
        <v>43</v>
      </c>
      <c r="AF2144">
        <v>50</v>
      </c>
      <c r="AG2144">
        <v>761</v>
      </c>
      <c r="AH2144">
        <v>695</v>
      </c>
      <c r="AI2144">
        <v>4.3499999999999996</v>
      </c>
      <c r="AJ2144">
        <v>11</v>
      </c>
      <c r="AK2144">
        <v>13</v>
      </c>
      <c r="AL2144">
        <v>38</v>
      </c>
      <c r="AM2144">
        <v>4315</v>
      </c>
      <c r="AN2144">
        <v>1467</v>
      </c>
      <c r="AO2144">
        <v>170</v>
      </c>
      <c r="AP2144">
        <v>552</v>
      </c>
      <c r="AQ2144">
        <v>899</v>
      </c>
      <c r="AR2144">
        <v>105</v>
      </c>
      <c r="AS2144">
        <v>166</v>
      </c>
      <c r="AT2144">
        <v>0.98299999999999998</v>
      </c>
      <c r="AU2144" t="s">
        <v>459</v>
      </c>
      <c r="AV2144" t="s">
        <v>571</v>
      </c>
      <c r="AW2144">
        <v>2416942</v>
      </c>
      <c r="AX2144">
        <v>97</v>
      </c>
      <c r="AY2144">
        <v>96</v>
      </c>
      <c r="AZ2144" t="s">
        <v>412</v>
      </c>
      <c r="BA2144" t="s">
        <v>436</v>
      </c>
      <c r="BB2144" t="s">
        <v>436</v>
      </c>
    </row>
    <row r="2145" spans="1:54" x14ac:dyDescent="0.25">
      <c r="A2145">
        <v>1993</v>
      </c>
      <c r="B2145" t="s">
        <v>157</v>
      </c>
      <c r="C2145" t="s">
        <v>532</v>
      </c>
      <c r="D2145" t="s">
        <v>533</v>
      </c>
      <c r="E2145" t="str">
        <f>VLOOKUP(D2145,TeamsFranchises!$A$2:$B$121,2,FALSE)</f>
        <v>New York Mets</v>
      </c>
      <c r="F2145" t="s">
        <v>37</v>
      </c>
      <c r="G2145">
        <v>7</v>
      </c>
      <c r="H2145">
        <v>162</v>
      </c>
      <c r="I2145">
        <v>81</v>
      </c>
      <c r="J2145">
        <v>59</v>
      </c>
      <c r="K2145">
        <v>103</v>
      </c>
      <c r="L2145" t="s">
        <v>51</v>
      </c>
      <c r="N2145">
        <f t="shared" si="132"/>
        <v>0</v>
      </c>
      <c r="O2145" t="s">
        <v>51</v>
      </c>
      <c r="P2145">
        <f t="shared" si="133"/>
        <v>0</v>
      </c>
      <c r="Q2145" t="s">
        <v>51</v>
      </c>
      <c r="R2145">
        <f t="shared" si="134"/>
        <v>1</v>
      </c>
      <c r="S2145">
        <f t="shared" si="135"/>
        <v>0</v>
      </c>
      <c r="T2145" t="str">
        <f>IF('Teams-Start'!A2145&gt;=1903,"Y","N")</f>
        <v>Y</v>
      </c>
      <c r="U2145">
        <v>672</v>
      </c>
      <c r="V2145">
        <v>5448</v>
      </c>
      <c r="W2145">
        <v>1350</v>
      </c>
      <c r="X2145">
        <v>228</v>
      </c>
      <c r="Y2145">
        <v>37</v>
      </c>
      <c r="Z2145">
        <v>158</v>
      </c>
      <c r="AA2145">
        <v>448</v>
      </c>
      <c r="AB2145">
        <v>879</v>
      </c>
      <c r="AC2145">
        <v>79</v>
      </c>
      <c r="AD2145">
        <v>50</v>
      </c>
      <c r="AE2145">
        <v>24</v>
      </c>
      <c r="AF2145">
        <v>47</v>
      </c>
      <c r="AG2145">
        <v>744</v>
      </c>
      <c r="AH2145">
        <v>647</v>
      </c>
      <c r="AI2145">
        <v>4.05</v>
      </c>
      <c r="AJ2145">
        <v>16</v>
      </c>
      <c r="AK2145">
        <v>8</v>
      </c>
      <c r="AL2145">
        <v>22</v>
      </c>
      <c r="AM2145">
        <v>4314</v>
      </c>
      <c r="AN2145">
        <v>1483</v>
      </c>
      <c r="AO2145">
        <v>139</v>
      </c>
      <c r="AP2145">
        <v>434</v>
      </c>
      <c r="AQ2145">
        <v>867</v>
      </c>
      <c r="AR2145">
        <v>156</v>
      </c>
      <c r="AS2145">
        <v>143</v>
      </c>
      <c r="AT2145">
        <v>0.97499999999999998</v>
      </c>
      <c r="AU2145" t="s">
        <v>534</v>
      </c>
      <c r="AV2145" t="s">
        <v>536</v>
      </c>
      <c r="AW2145">
        <v>1873183</v>
      </c>
      <c r="AX2145">
        <v>99</v>
      </c>
      <c r="AY2145">
        <v>100</v>
      </c>
      <c r="AZ2145" t="s">
        <v>533</v>
      </c>
      <c r="BA2145" t="s">
        <v>532</v>
      </c>
      <c r="BB2145" t="s">
        <v>532</v>
      </c>
    </row>
    <row r="2146" spans="1:54" x14ac:dyDescent="0.25">
      <c r="A2146">
        <v>1993</v>
      </c>
      <c r="B2146" t="s">
        <v>410</v>
      </c>
      <c r="C2146" t="s">
        <v>423</v>
      </c>
      <c r="D2146" t="s">
        <v>423</v>
      </c>
      <c r="E2146" t="str">
        <f>VLOOKUP(D2146,TeamsFranchises!$A$2:$B$121,2,FALSE)</f>
        <v>Oakland Athletics</v>
      </c>
      <c r="F2146" t="s">
        <v>8</v>
      </c>
      <c r="G2146">
        <v>7</v>
      </c>
      <c r="H2146">
        <v>162</v>
      </c>
      <c r="I2146">
        <v>81</v>
      </c>
      <c r="J2146">
        <v>68</v>
      </c>
      <c r="K2146">
        <v>94</v>
      </c>
      <c r="L2146" t="s">
        <v>51</v>
      </c>
      <c r="N2146">
        <f t="shared" si="132"/>
        <v>0</v>
      </c>
      <c r="O2146" t="s">
        <v>51</v>
      </c>
      <c r="P2146">
        <f t="shared" si="133"/>
        <v>0</v>
      </c>
      <c r="Q2146" t="s">
        <v>51</v>
      </c>
      <c r="R2146">
        <f t="shared" si="134"/>
        <v>1</v>
      </c>
      <c r="S2146">
        <f t="shared" si="135"/>
        <v>0</v>
      </c>
      <c r="T2146" t="str">
        <f>IF('Teams-Start'!A2146&gt;=1903,"Y","N")</f>
        <v>Y</v>
      </c>
      <c r="U2146">
        <v>715</v>
      </c>
      <c r="V2146">
        <v>5543</v>
      </c>
      <c r="W2146">
        <v>1408</v>
      </c>
      <c r="X2146">
        <v>260</v>
      </c>
      <c r="Y2146">
        <v>21</v>
      </c>
      <c r="Z2146">
        <v>158</v>
      </c>
      <c r="AA2146">
        <v>622</v>
      </c>
      <c r="AB2146">
        <v>1048</v>
      </c>
      <c r="AC2146">
        <v>131</v>
      </c>
      <c r="AD2146">
        <v>59</v>
      </c>
      <c r="AE2146">
        <v>33</v>
      </c>
      <c r="AF2146">
        <v>49</v>
      </c>
      <c r="AG2146">
        <v>846</v>
      </c>
      <c r="AH2146">
        <v>791</v>
      </c>
      <c r="AI2146">
        <v>4.9000000000000004</v>
      </c>
      <c r="AJ2146">
        <v>8</v>
      </c>
      <c r="AK2146">
        <v>2</v>
      </c>
      <c r="AL2146">
        <v>42</v>
      </c>
      <c r="AM2146">
        <v>4357</v>
      </c>
      <c r="AN2146">
        <v>1551</v>
      </c>
      <c r="AO2146">
        <v>157</v>
      </c>
      <c r="AP2146">
        <v>680</v>
      </c>
      <c r="AQ2146">
        <v>864</v>
      </c>
      <c r="AR2146">
        <v>111</v>
      </c>
      <c r="AS2146">
        <v>161</v>
      </c>
      <c r="AT2146">
        <v>0.98199999999999998</v>
      </c>
      <c r="AU2146" t="s">
        <v>546</v>
      </c>
      <c r="AV2146" t="s">
        <v>547</v>
      </c>
      <c r="AW2146">
        <v>2035025</v>
      </c>
      <c r="AX2146">
        <v>94</v>
      </c>
      <c r="AY2146">
        <v>94</v>
      </c>
      <c r="AZ2146" t="s">
        <v>423</v>
      </c>
      <c r="BA2146" t="s">
        <v>423</v>
      </c>
      <c r="BB2146" t="s">
        <v>423</v>
      </c>
    </row>
    <row r="2147" spans="1:54" x14ac:dyDescent="0.25">
      <c r="A2147">
        <v>1993</v>
      </c>
      <c r="B2147" t="s">
        <v>157</v>
      </c>
      <c r="C2147" t="s">
        <v>122</v>
      </c>
      <c r="D2147" t="s">
        <v>122</v>
      </c>
      <c r="E2147" t="str">
        <f>VLOOKUP(D2147,TeamsFranchises!$A$2:$B$121,2,FALSE)</f>
        <v>Philadelphia Phillies</v>
      </c>
      <c r="F2147" t="s">
        <v>37</v>
      </c>
      <c r="G2147">
        <v>1</v>
      </c>
      <c r="H2147">
        <v>162</v>
      </c>
      <c r="I2147">
        <v>81</v>
      </c>
      <c r="J2147">
        <v>97</v>
      </c>
      <c r="K2147">
        <v>65</v>
      </c>
      <c r="L2147" t="s">
        <v>76</v>
      </c>
      <c r="N2147">
        <f t="shared" si="132"/>
        <v>0</v>
      </c>
      <c r="O2147" t="s">
        <v>76</v>
      </c>
      <c r="P2147">
        <f t="shared" si="133"/>
        <v>1</v>
      </c>
      <c r="Q2147" t="s">
        <v>51</v>
      </c>
      <c r="R2147">
        <f t="shared" si="134"/>
        <v>1</v>
      </c>
      <c r="S2147">
        <f t="shared" si="135"/>
        <v>0</v>
      </c>
      <c r="T2147" t="str">
        <f>IF('Teams-Start'!A2147&gt;=1903,"Y","N")</f>
        <v>Y</v>
      </c>
      <c r="U2147">
        <v>877</v>
      </c>
      <c r="V2147">
        <v>5685</v>
      </c>
      <c r="W2147">
        <v>1555</v>
      </c>
      <c r="X2147">
        <v>297</v>
      </c>
      <c r="Y2147">
        <v>51</v>
      </c>
      <c r="Z2147">
        <v>156</v>
      </c>
      <c r="AA2147">
        <v>665</v>
      </c>
      <c r="AB2147">
        <v>1049</v>
      </c>
      <c r="AC2147">
        <v>91</v>
      </c>
      <c r="AD2147">
        <v>32</v>
      </c>
      <c r="AE2147">
        <v>42</v>
      </c>
      <c r="AF2147">
        <v>51</v>
      </c>
      <c r="AG2147">
        <v>740</v>
      </c>
      <c r="AH2147">
        <v>647</v>
      </c>
      <c r="AI2147">
        <v>3.95</v>
      </c>
      <c r="AJ2147">
        <v>24</v>
      </c>
      <c r="AK2147">
        <v>11</v>
      </c>
      <c r="AL2147">
        <v>46</v>
      </c>
      <c r="AM2147">
        <v>4418</v>
      </c>
      <c r="AN2147">
        <v>1419</v>
      </c>
      <c r="AO2147">
        <v>129</v>
      </c>
      <c r="AP2147">
        <v>573</v>
      </c>
      <c r="AQ2147">
        <v>1117</v>
      </c>
      <c r="AR2147">
        <v>141</v>
      </c>
      <c r="AS2147">
        <v>123</v>
      </c>
      <c r="AT2147">
        <v>0.97699999999999998</v>
      </c>
      <c r="AU2147" t="s">
        <v>358</v>
      </c>
      <c r="AV2147" t="s">
        <v>566</v>
      </c>
      <c r="AW2147">
        <v>3137674</v>
      </c>
      <c r="AX2147">
        <v>99</v>
      </c>
      <c r="AY2147">
        <v>98</v>
      </c>
      <c r="AZ2147" t="s">
        <v>122</v>
      </c>
      <c r="BA2147" t="s">
        <v>122</v>
      </c>
      <c r="BB2147" t="s">
        <v>122</v>
      </c>
    </row>
    <row r="2148" spans="1:54" x14ac:dyDescent="0.25">
      <c r="A2148">
        <v>1993</v>
      </c>
      <c r="B2148" t="s">
        <v>157</v>
      </c>
      <c r="C2148" t="s">
        <v>229</v>
      </c>
      <c r="D2148" t="s">
        <v>229</v>
      </c>
      <c r="E2148" t="str">
        <f>VLOOKUP(D2148,TeamsFranchises!$A$2:$B$121,2,FALSE)</f>
        <v>Pittsburgh Pirates</v>
      </c>
      <c r="F2148" t="s">
        <v>37</v>
      </c>
      <c r="G2148">
        <v>5</v>
      </c>
      <c r="H2148">
        <v>162</v>
      </c>
      <c r="I2148">
        <v>81</v>
      </c>
      <c r="J2148">
        <v>75</v>
      </c>
      <c r="K2148">
        <v>87</v>
      </c>
      <c r="L2148" t="s">
        <v>51</v>
      </c>
      <c r="N2148">
        <f t="shared" si="132"/>
        <v>0</v>
      </c>
      <c r="O2148" t="s">
        <v>51</v>
      </c>
      <c r="P2148">
        <f t="shared" si="133"/>
        <v>0</v>
      </c>
      <c r="Q2148" t="s">
        <v>51</v>
      </c>
      <c r="R2148">
        <f t="shared" si="134"/>
        <v>1</v>
      </c>
      <c r="S2148">
        <f t="shared" si="135"/>
        <v>0</v>
      </c>
      <c r="T2148" t="str">
        <f>IF('Teams-Start'!A2148&gt;=1903,"Y","N")</f>
        <v>Y</v>
      </c>
      <c r="U2148">
        <v>707</v>
      </c>
      <c r="V2148">
        <v>5549</v>
      </c>
      <c r="W2148">
        <v>1482</v>
      </c>
      <c r="X2148">
        <v>267</v>
      </c>
      <c r="Y2148">
        <v>50</v>
      </c>
      <c r="Z2148">
        <v>110</v>
      </c>
      <c r="AA2148">
        <v>536</v>
      </c>
      <c r="AB2148">
        <v>972</v>
      </c>
      <c r="AC2148">
        <v>92</v>
      </c>
      <c r="AD2148">
        <v>55</v>
      </c>
      <c r="AE2148">
        <v>55</v>
      </c>
      <c r="AF2148">
        <v>52</v>
      </c>
      <c r="AG2148">
        <v>806</v>
      </c>
      <c r="AH2148">
        <v>766</v>
      </c>
      <c r="AI2148">
        <v>4.7699999999999996</v>
      </c>
      <c r="AJ2148">
        <v>12</v>
      </c>
      <c r="AK2148">
        <v>5</v>
      </c>
      <c r="AL2148">
        <v>34</v>
      </c>
      <c r="AM2148">
        <v>4337</v>
      </c>
      <c r="AN2148">
        <v>1557</v>
      </c>
      <c r="AO2148">
        <v>153</v>
      </c>
      <c r="AP2148">
        <v>485</v>
      </c>
      <c r="AQ2148">
        <v>832</v>
      </c>
      <c r="AR2148">
        <v>105</v>
      </c>
      <c r="AS2148">
        <v>161</v>
      </c>
      <c r="AT2148">
        <v>0.98299999999999998</v>
      </c>
      <c r="AU2148" t="s">
        <v>390</v>
      </c>
      <c r="AV2148" t="s">
        <v>567</v>
      </c>
      <c r="AW2148">
        <v>1650593</v>
      </c>
      <c r="AX2148">
        <v>99</v>
      </c>
      <c r="AY2148">
        <v>100</v>
      </c>
      <c r="AZ2148" t="s">
        <v>229</v>
      </c>
      <c r="BA2148" t="s">
        <v>229</v>
      </c>
      <c r="BB2148" t="s">
        <v>229</v>
      </c>
    </row>
    <row r="2149" spans="1:54" x14ac:dyDescent="0.25">
      <c r="A2149">
        <v>1993</v>
      </c>
      <c r="B2149" t="s">
        <v>157</v>
      </c>
      <c r="C2149" t="s">
        <v>554</v>
      </c>
      <c r="D2149" t="s">
        <v>555</v>
      </c>
      <c r="E2149" t="str">
        <f>VLOOKUP(D2149,TeamsFranchises!$A$2:$B$121,2,FALSE)</f>
        <v>San Diego Padres</v>
      </c>
      <c r="F2149" t="s">
        <v>8</v>
      </c>
      <c r="G2149">
        <v>7</v>
      </c>
      <c r="H2149">
        <v>162</v>
      </c>
      <c r="I2149">
        <v>81</v>
      </c>
      <c r="J2149">
        <v>61</v>
      </c>
      <c r="K2149">
        <v>101</v>
      </c>
      <c r="L2149" t="s">
        <v>51</v>
      </c>
      <c r="N2149">
        <f t="shared" si="132"/>
        <v>0</v>
      </c>
      <c r="O2149" t="s">
        <v>51</v>
      </c>
      <c r="P2149">
        <f t="shared" si="133"/>
        <v>0</v>
      </c>
      <c r="Q2149" t="s">
        <v>51</v>
      </c>
      <c r="R2149">
        <f t="shared" si="134"/>
        <v>1</v>
      </c>
      <c r="S2149">
        <f t="shared" si="135"/>
        <v>0</v>
      </c>
      <c r="T2149" t="str">
        <f>IF('Teams-Start'!A2149&gt;=1903,"Y","N")</f>
        <v>Y</v>
      </c>
      <c r="U2149">
        <v>679</v>
      </c>
      <c r="V2149">
        <v>5503</v>
      </c>
      <c r="W2149">
        <v>1386</v>
      </c>
      <c r="X2149">
        <v>239</v>
      </c>
      <c r="Y2149">
        <v>28</v>
      </c>
      <c r="Z2149">
        <v>153</v>
      </c>
      <c r="AA2149">
        <v>443</v>
      </c>
      <c r="AB2149">
        <v>1046</v>
      </c>
      <c r="AC2149">
        <v>92</v>
      </c>
      <c r="AD2149">
        <v>41</v>
      </c>
      <c r="AE2149">
        <v>59</v>
      </c>
      <c r="AF2149">
        <v>50</v>
      </c>
      <c r="AG2149">
        <v>772</v>
      </c>
      <c r="AH2149">
        <v>675</v>
      </c>
      <c r="AI2149">
        <v>4.2300000000000004</v>
      </c>
      <c r="AJ2149">
        <v>8</v>
      </c>
      <c r="AK2149">
        <v>6</v>
      </c>
      <c r="AL2149">
        <v>32</v>
      </c>
      <c r="AM2149">
        <v>4313</v>
      </c>
      <c r="AN2149">
        <v>1470</v>
      </c>
      <c r="AO2149">
        <v>148</v>
      </c>
      <c r="AP2149">
        <v>558</v>
      </c>
      <c r="AQ2149">
        <v>957</v>
      </c>
      <c r="AR2149">
        <v>160</v>
      </c>
      <c r="AS2149">
        <v>129</v>
      </c>
      <c r="AT2149">
        <v>0.97399999999999998</v>
      </c>
      <c r="AU2149" t="s">
        <v>556</v>
      </c>
      <c r="AV2149" t="s">
        <v>557</v>
      </c>
      <c r="AW2149">
        <v>1375432</v>
      </c>
      <c r="AX2149">
        <v>102</v>
      </c>
      <c r="AY2149">
        <v>102</v>
      </c>
      <c r="AZ2149" t="s">
        <v>555</v>
      </c>
      <c r="BA2149" t="s">
        <v>554</v>
      </c>
      <c r="BB2149" t="s">
        <v>554</v>
      </c>
    </row>
    <row r="2150" spans="1:54" x14ac:dyDescent="0.25">
      <c r="A2150">
        <v>1993</v>
      </c>
      <c r="B2150" t="s">
        <v>410</v>
      </c>
      <c r="C2150" t="s">
        <v>573</v>
      </c>
      <c r="D2150" t="s">
        <v>573</v>
      </c>
      <c r="E2150" t="str">
        <f>VLOOKUP(D2150,TeamsFranchises!$A$2:$B$121,2,FALSE)</f>
        <v>Seattle Mariners</v>
      </c>
      <c r="F2150" t="s">
        <v>8</v>
      </c>
      <c r="G2150">
        <v>4</v>
      </c>
      <c r="H2150">
        <v>162</v>
      </c>
      <c r="I2150">
        <v>81</v>
      </c>
      <c r="J2150">
        <v>82</v>
      </c>
      <c r="K2150">
        <v>80</v>
      </c>
      <c r="L2150" t="s">
        <v>51</v>
      </c>
      <c r="N2150">
        <f t="shared" si="132"/>
        <v>0</v>
      </c>
      <c r="O2150" t="s">
        <v>51</v>
      </c>
      <c r="P2150">
        <f t="shared" si="133"/>
        <v>0</v>
      </c>
      <c r="Q2150" t="s">
        <v>51</v>
      </c>
      <c r="R2150">
        <f t="shared" si="134"/>
        <v>1</v>
      </c>
      <c r="S2150">
        <f t="shared" si="135"/>
        <v>0</v>
      </c>
      <c r="T2150" t="str">
        <f>IF('Teams-Start'!A2150&gt;=1903,"Y","N")</f>
        <v>Y</v>
      </c>
      <c r="U2150">
        <v>734</v>
      </c>
      <c r="V2150">
        <v>5494</v>
      </c>
      <c r="W2150">
        <v>1429</v>
      </c>
      <c r="X2150">
        <v>272</v>
      </c>
      <c r="Y2150">
        <v>24</v>
      </c>
      <c r="Z2150">
        <v>161</v>
      </c>
      <c r="AA2150">
        <v>624</v>
      </c>
      <c r="AB2150">
        <v>901</v>
      </c>
      <c r="AC2150">
        <v>91</v>
      </c>
      <c r="AD2150">
        <v>68</v>
      </c>
      <c r="AE2150">
        <v>56</v>
      </c>
      <c r="AF2150">
        <v>51</v>
      </c>
      <c r="AG2150">
        <v>731</v>
      </c>
      <c r="AH2150">
        <v>678</v>
      </c>
      <c r="AI2150">
        <v>4.2</v>
      </c>
      <c r="AJ2150">
        <v>22</v>
      </c>
      <c r="AK2150">
        <v>10</v>
      </c>
      <c r="AL2150">
        <v>41</v>
      </c>
      <c r="AM2150">
        <v>4361</v>
      </c>
      <c r="AN2150">
        <v>1421</v>
      </c>
      <c r="AO2150">
        <v>135</v>
      </c>
      <c r="AP2150">
        <v>605</v>
      </c>
      <c r="AQ2150">
        <v>1083</v>
      </c>
      <c r="AR2150">
        <v>90</v>
      </c>
      <c r="AS2150">
        <v>173</v>
      </c>
      <c r="AT2150">
        <v>0.98499999999999999</v>
      </c>
      <c r="AU2150" t="s">
        <v>574</v>
      </c>
      <c r="AV2150" t="s">
        <v>575</v>
      </c>
      <c r="AW2150">
        <v>2052638</v>
      </c>
      <c r="AX2150">
        <v>101</v>
      </c>
      <c r="AY2150">
        <v>102</v>
      </c>
      <c r="AZ2150" t="s">
        <v>573</v>
      </c>
      <c r="BA2150" t="s">
        <v>573</v>
      </c>
      <c r="BB2150" t="s">
        <v>573</v>
      </c>
    </row>
    <row r="2151" spans="1:54" x14ac:dyDescent="0.25">
      <c r="A2151">
        <v>1993</v>
      </c>
      <c r="B2151" t="s">
        <v>157</v>
      </c>
      <c r="C2151" t="s">
        <v>514</v>
      </c>
      <c r="D2151" t="s">
        <v>243</v>
      </c>
      <c r="E2151" t="str">
        <f>VLOOKUP(D2151,TeamsFranchises!$A$2:$B$121,2,FALSE)</f>
        <v>San Francisco Giants</v>
      </c>
      <c r="F2151" t="s">
        <v>8</v>
      </c>
      <c r="G2151">
        <v>2</v>
      </c>
      <c r="H2151">
        <v>162</v>
      </c>
      <c r="I2151">
        <v>81</v>
      </c>
      <c r="J2151">
        <v>103</v>
      </c>
      <c r="K2151">
        <v>59</v>
      </c>
      <c r="L2151" t="s">
        <v>51</v>
      </c>
      <c r="N2151">
        <f t="shared" si="132"/>
        <v>0</v>
      </c>
      <c r="O2151" t="s">
        <v>51</v>
      </c>
      <c r="P2151">
        <f t="shared" si="133"/>
        <v>0</v>
      </c>
      <c r="Q2151" t="s">
        <v>51</v>
      </c>
      <c r="R2151">
        <f t="shared" si="134"/>
        <v>1</v>
      </c>
      <c r="S2151">
        <f t="shared" si="135"/>
        <v>0</v>
      </c>
      <c r="T2151" t="str">
        <f>IF('Teams-Start'!A2151&gt;=1903,"Y","N")</f>
        <v>Y</v>
      </c>
      <c r="U2151">
        <v>808</v>
      </c>
      <c r="V2151">
        <v>5557</v>
      </c>
      <c r="W2151">
        <v>1534</v>
      </c>
      <c r="X2151">
        <v>269</v>
      </c>
      <c r="Y2151">
        <v>33</v>
      </c>
      <c r="Z2151">
        <v>168</v>
      </c>
      <c r="AA2151">
        <v>516</v>
      </c>
      <c r="AB2151">
        <v>930</v>
      </c>
      <c r="AC2151">
        <v>120</v>
      </c>
      <c r="AD2151">
        <v>65</v>
      </c>
      <c r="AE2151">
        <v>46</v>
      </c>
      <c r="AF2151">
        <v>50</v>
      </c>
      <c r="AG2151">
        <v>636</v>
      </c>
      <c r="AH2151">
        <v>585</v>
      </c>
      <c r="AI2151">
        <v>3.61</v>
      </c>
      <c r="AJ2151">
        <v>4</v>
      </c>
      <c r="AK2151">
        <v>9</v>
      </c>
      <c r="AL2151">
        <v>50</v>
      </c>
      <c r="AM2151">
        <v>4370</v>
      </c>
      <c r="AN2151">
        <v>1385</v>
      </c>
      <c r="AO2151">
        <v>168</v>
      </c>
      <c r="AP2151">
        <v>442</v>
      </c>
      <c r="AQ2151">
        <v>982</v>
      </c>
      <c r="AR2151">
        <v>101</v>
      </c>
      <c r="AS2151">
        <v>169</v>
      </c>
      <c r="AT2151">
        <v>0.98399999999999999</v>
      </c>
      <c r="AU2151" t="s">
        <v>515</v>
      </c>
      <c r="AV2151" t="s">
        <v>517</v>
      </c>
      <c r="AW2151">
        <v>2606354</v>
      </c>
      <c r="AX2151">
        <v>97</v>
      </c>
      <c r="AY2151">
        <v>96</v>
      </c>
      <c r="AZ2151" t="s">
        <v>243</v>
      </c>
      <c r="BA2151" t="s">
        <v>514</v>
      </c>
      <c r="BB2151" t="s">
        <v>514</v>
      </c>
    </row>
    <row r="2152" spans="1:54" x14ac:dyDescent="0.25">
      <c r="A2152">
        <v>1993</v>
      </c>
      <c r="B2152" t="s">
        <v>157</v>
      </c>
      <c r="C2152" t="s">
        <v>396</v>
      </c>
      <c r="D2152" t="s">
        <v>154</v>
      </c>
      <c r="E2152" t="str">
        <f>VLOOKUP(D2152,TeamsFranchises!$A$2:$B$121,2,FALSE)</f>
        <v>St. Louis Cardinals</v>
      </c>
      <c r="F2152" t="s">
        <v>37</v>
      </c>
      <c r="G2152">
        <v>3</v>
      </c>
      <c r="H2152">
        <v>162</v>
      </c>
      <c r="I2152">
        <v>81</v>
      </c>
      <c r="J2152">
        <v>87</v>
      </c>
      <c r="K2152">
        <v>75</v>
      </c>
      <c r="L2152" t="s">
        <v>51</v>
      </c>
      <c r="N2152">
        <f t="shared" si="132"/>
        <v>0</v>
      </c>
      <c r="O2152" t="s">
        <v>51</v>
      </c>
      <c r="P2152">
        <f t="shared" si="133"/>
        <v>0</v>
      </c>
      <c r="Q2152" t="s">
        <v>51</v>
      </c>
      <c r="R2152">
        <f t="shared" si="134"/>
        <v>1</v>
      </c>
      <c r="S2152">
        <f t="shared" si="135"/>
        <v>0</v>
      </c>
      <c r="T2152" t="str">
        <f>IF('Teams-Start'!A2152&gt;=1903,"Y","N")</f>
        <v>Y</v>
      </c>
      <c r="U2152">
        <v>758</v>
      </c>
      <c r="V2152">
        <v>5551</v>
      </c>
      <c r="W2152">
        <v>1508</v>
      </c>
      <c r="X2152">
        <v>262</v>
      </c>
      <c r="Y2152">
        <v>34</v>
      </c>
      <c r="Z2152">
        <v>118</v>
      </c>
      <c r="AA2152">
        <v>588</v>
      </c>
      <c r="AB2152">
        <v>882</v>
      </c>
      <c r="AC2152">
        <v>153</v>
      </c>
      <c r="AD2152">
        <v>72</v>
      </c>
      <c r="AE2152">
        <v>27</v>
      </c>
      <c r="AF2152">
        <v>54</v>
      </c>
      <c r="AG2152">
        <v>744</v>
      </c>
      <c r="AH2152">
        <v>660</v>
      </c>
      <c r="AI2152">
        <v>4.09</v>
      </c>
      <c r="AJ2152">
        <v>5</v>
      </c>
      <c r="AK2152">
        <v>7</v>
      </c>
      <c r="AL2152">
        <v>54</v>
      </c>
      <c r="AM2152">
        <v>4359</v>
      </c>
      <c r="AN2152">
        <v>1553</v>
      </c>
      <c r="AO2152">
        <v>152</v>
      </c>
      <c r="AP2152">
        <v>383</v>
      </c>
      <c r="AQ2152">
        <v>775</v>
      </c>
      <c r="AR2152">
        <v>159</v>
      </c>
      <c r="AS2152">
        <v>157</v>
      </c>
      <c r="AT2152">
        <v>0.97499999999999998</v>
      </c>
      <c r="AU2152" t="s">
        <v>409</v>
      </c>
      <c r="AV2152" t="s">
        <v>545</v>
      </c>
      <c r="AW2152">
        <v>2844977</v>
      </c>
      <c r="AX2152">
        <v>98</v>
      </c>
      <c r="AY2152">
        <v>98</v>
      </c>
      <c r="AZ2152" t="s">
        <v>154</v>
      </c>
      <c r="BA2152" t="s">
        <v>396</v>
      </c>
      <c r="BB2152" t="s">
        <v>396</v>
      </c>
    </row>
    <row r="2153" spans="1:54" x14ac:dyDescent="0.25">
      <c r="A2153">
        <v>1993</v>
      </c>
      <c r="B2153" t="s">
        <v>410</v>
      </c>
      <c r="C2153" t="s">
        <v>526</v>
      </c>
      <c r="D2153" t="s">
        <v>526</v>
      </c>
      <c r="E2153" t="str">
        <f>VLOOKUP(D2153,TeamsFranchises!$A$2:$B$121,2,FALSE)</f>
        <v>Texas Rangers</v>
      </c>
      <c r="F2153" t="s">
        <v>8</v>
      </c>
      <c r="G2153">
        <v>2</v>
      </c>
      <c r="H2153">
        <v>162</v>
      </c>
      <c r="I2153">
        <v>81</v>
      </c>
      <c r="J2153">
        <v>86</v>
      </c>
      <c r="K2153">
        <v>76</v>
      </c>
      <c r="L2153" t="s">
        <v>51</v>
      </c>
      <c r="N2153">
        <f t="shared" si="132"/>
        <v>0</v>
      </c>
      <c r="O2153" t="s">
        <v>51</v>
      </c>
      <c r="P2153">
        <f t="shared" si="133"/>
        <v>0</v>
      </c>
      <c r="Q2153" t="s">
        <v>51</v>
      </c>
      <c r="R2153">
        <f t="shared" si="134"/>
        <v>1</v>
      </c>
      <c r="S2153">
        <f t="shared" si="135"/>
        <v>0</v>
      </c>
      <c r="T2153" t="str">
        <f>IF('Teams-Start'!A2153&gt;=1903,"Y","N")</f>
        <v>Y</v>
      </c>
      <c r="U2153">
        <v>835</v>
      </c>
      <c r="V2153">
        <v>5510</v>
      </c>
      <c r="W2153">
        <v>1472</v>
      </c>
      <c r="X2153">
        <v>284</v>
      </c>
      <c r="Y2153">
        <v>39</v>
      </c>
      <c r="Z2153">
        <v>181</v>
      </c>
      <c r="AA2153">
        <v>483</v>
      </c>
      <c r="AB2153">
        <v>984</v>
      </c>
      <c r="AC2153">
        <v>113</v>
      </c>
      <c r="AD2153">
        <v>67</v>
      </c>
      <c r="AE2153">
        <v>48</v>
      </c>
      <c r="AF2153">
        <v>56</v>
      </c>
      <c r="AG2153">
        <v>751</v>
      </c>
      <c r="AH2153">
        <v>684</v>
      </c>
      <c r="AI2153">
        <v>4.28</v>
      </c>
      <c r="AJ2153">
        <v>20</v>
      </c>
      <c r="AK2153">
        <v>6</v>
      </c>
      <c r="AL2153">
        <v>45</v>
      </c>
      <c r="AM2153">
        <v>4315</v>
      </c>
      <c r="AN2153">
        <v>1476</v>
      </c>
      <c r="AO2153">
        <v>144</v>
      </c>
      <c r="AP2153">
        <v>562</v>
      </c>
      <c r="AQ2153">
        <v>957</v>
      </c>
      <c r="AR2153">
        <v>132</v>
      </c>
      <c r="AS2153">
        <v>145</v>
      </c>
      <c r="AT2153">
        <v>0.97899999999999998</v>
      </c>
      <c r="AU2153" t="s">
        <v>568</v>
      </c>
      <c r="AV2153" t="s">
        <v>569</v>
      </c>
      <c r="AW2153">
        <v>2244616</v>
      </c>
      <c r="AX2153">
        <v>96</v>
      </c>
      <c r="AY2153">
        <v>96</v>
      </c>
      <c r="AZ2153" t="s">
        <v>526</v>
      </c>
      <c r="BA2153" t="s">
        <v>526</v>
      </c>
      <c r="BB2153" t="s">
        <v>526</v>
      </c>
    </row>
    <row r="2154" spans="1:54" x14ac:dyDescent="0.25">
      <c r="A2154">
        <v>1993</v>
      </c>
      <c r="B2154" t="s">
        <v>410</v>
      </c>
      <c r="C2154" t="s">
        <v>576</v>
      </c>
      <c r="D2154" t="s">
        <v>576</v>
      </c>
      <c r="E2154" t="str">
        <f>VLOOKUP(D2154,TeamsFranchises!$A$2:$B$121,2,FALSE)</f>
        <v>Toronto Blue Jays</v>
      </c>
      <c r="F2154" t="s">
        <v>37</v>
      </c>
      <c r="G2154">
        <v>1</v>
      </c>
      <c r="H2154">
        <v>162</v>
      </c>
      <c r="I2154">
        <v>81</v>
      </c>
      <c r="J2154">
        <v>95</v>
      </c>
      <c r="K2154">
        <v>67</v>
      </c>
      <c r="L2154" t="s">
        <v>76</v>
      </c>
      <c r="N2154">
        <f t="shared" si="132"/>
        <v>0</v>
      </c>
      <c r="O2154" t="s">
        <v>76</v>
      </c>
      <c r="P2154">
        <f t="shared" si="133"/>
        <v>1</v>
      </c>
      <c r="Q2154" t="s">
        <v>76</v>
      </c>
      <c r="R2154">
        <f t="shared" si="134"/>
        <v>0</v>
      </c>
      <c r="S2154">
        <f t="shared" si="135"/>
        <v>1</v>
      </c>
      <c r="T2154" t="str">
        <f>IF('Teams-Start'!A2154&gt;=1903,"Y","N")</f>
        <v>Y</v>
      </c>
      <c r="U2154">
        <v>847</v>
      </c>
      <c r="V2154">
        <v>5579</v>
      </c>
      <c r="W2154">
        <v>1556</v>
      </c>
      <c r="X2154">
        <v>317</v>
      </c>
      <c r="Y2154">
        <v>42</v>
      </c>
      <c r="Z2154">
        <v>159</v>
      </c>
      <c r="AA2154">
        <v>588</v>
      </c>
      <c r="AB2154">
        <v>861</v>
      </c>
      <c r="AC2154">
        <v>170</v>
      </c>
      <c r="AD2154">
        <v>49</v>
      </c>
      <c r="AE2154">
        <v>52</v>
      </c>
      <c r="AF2154">
        <v>54</v>
      </c>
      <c r="AG2154">
        <v>742</v>
      </c>
      <c r="AH2154">
        <v>674</v>
      </c>
      <c r="AI2154">
        <v>4.21</v>
      </c>
      <c r="AJ2154">
        <v>11</v>
      </c>
      <c r="AK2154">
        <v>11</v>
      </c>
      <c r="AL2154">
        <v>50</v>
      </c>
      <c r="AM2154">
        <v>4324</v>
      </c>
      <c r="AN2154">
        <v>1441</v>
      </c>
      <c r="AO2154">
        <v>134</v>
      </c>
      <c r="AP2154">
        <v>620</v>
      </c>
      <c r="AQ2154">
        <v>1023</v>
      </c>
      <c r="AR2154">
        <v>107</v>
      </c>
      <c r="AS2154">
        <v>144</v>
      </c>
      <c r="AT2154">
        <v>0.98199999999999998</v>
      </c>
      <c r="AU2154" t="s">
        <v>577</v>
      </c>
      <c r="AV2154" t="s">
        <v>581</v>
      </c>
      <c r="AW2154">
        <v>4057947</v>
      </c>
      <c r="AX2154">
        <v>101</v>
      </c>
      <c r="AY2154">
        <v>100</v>
      </c>
      <c r="AZ2154" t="s">
        <v>576</v>
      </c>
      <c r="BA2154" t="s">
        <v>576</v>
      </c>
      <c r="BB2154" t="s">
        <v>576</v>
      </c>
    </row>
    <row r="2155" spans="1:54" x14ac:dyDescent="0.25">
      <c r="A2155">
        <v>1994</v>
      </c>
      <c r="B2155" t="s">
        <v>157</v>
      </c>
      <c r="C2155" t="s">
        <v>159</v>
      </c>
      <c r="D2155" t="s">
        <v>159</v>
      </c>
      <c r="E2155" t="str">
        <f>VLOOKUP(D2155,TeamsFranchises!$A$2:$B$121,2,FALSE)</f>
        <v>Atlanta Braves</v>
      </c>
      <c r="F2155" t="s">
        <v>37</v>
      </c>
      <c r="G2155">
        <v>2</v>
      </c>
      <c r="H2155">
        <v>114</v>
      </c>
      <c r="I2155">
        <v>55</v>
      </c>
      <c r="J2155">
        <v>68</v>
      </c>
      <c r="K2155">
        <v>46</v>
      </c>
      <c r="N2155">
        <f t="shared" si="132"/>
        <v>0</v>
      </c>
      <c r="P2155">
        <f t="shared" si="133"/>
        <v>0</v>
      </c>
      <c r="R2155">
        <f t="shared" si="134"/>
        <v>0</v>
      </c>
      <c r="S2155">
        <f t="shared" si="135"/>
        <v>0</v>
      </c>
      <c r="T2155" t="str">
        <f>IF('Teams-Start'!A2155&gt;=1903,"Y","N")</f>
        <v>Y</v>
      </c>
      <c r="U2155">
        <v>542</v>
      </c>
      <c r="V2155">
        <v>3861</v>
      </c>
      <c r="W2155">
        <v>1031</v>
      </c>
      <c r="X2155">
        <v>198</v>
      </c>
      <c r="Y2155">
        <v>18</v>
      </c>
      <c r="Z2155">
        <v>137</v>
      </c>
      <c r="AA2155">
        <v>377</v>
      </c>
      <c r="AB2155">
        <v>668</v>
      </c>
      <c r="AC2155">
        <v>48</v>
      </c>
      <c r="AD2155">
        <v>31</v>
      </c>
      <c r="AE2155">
        <v>22</v>
      </c>
      <c r="AF2155">
        <v>29</v>
      </c>
      <c r="AG2155">
        <v>448</v>
      </c>
      <c r="AH2155">
        <v>407</v>
      </c>
      <c r="AI2155">
        <v>3.57</v>
      </c>
      <c r="AJ2155">
        <v>16</v>
      </c>
      <c r="AK2155">
        <v>8</v>
      </c>
      <c r="AL2155">
        <v>26</v>
      </c>
      <c r="AM2155">
        <v>3079</v>
      </c>
      <c r="AN2155">
        <v>929</v>
      </c>
      <c r="AO2155">
        <v>76</v>
      </c>
      <c r="AP2155">
        <v>378</v>
      </c>
      <c r="AQ2155">
        <v>865</v>
      </c>
      <c r="AR2155">
        <v>81</v>
      </c>
      <c r="AS2155">
        <v>85</v>
      </c>
      <c r="AT2155">
        <v>0.98199999999999998</v>
      </c>
      <c r="AU2155" t="s">
        <v>541</v>
      </c>
      <c r="AV2155" t="s">
        <v>542</v>
      </c>
      <c r="AW2155">
        <v>2539240</v>
      </c>
      <c r="AX2155">
        <v>102</v>
      </c>
      <c r="AY2155">
        <v>100</v>
      </c>
      <c r="AZ2155" t="s">
        <v>159</v>
      </c>
      <c r="BA2155" t="s">
        <v>159</v>
      </c>
      <c r="BB2155" t="s">
        <v>159</v>
      </c>
    </row>
    <row r="2156" spans="1:54" x14ac:dyDescent="0.25">
      <c r="A2156">
        <v>1994</v>
      </c>
      <c r="B2156" t="s">
        <v>410</v>
      </c>
      <c r="C2156" t="s">
        <v>95</v>
      </c>
      <c r="D2156" t="s">
        <v>95</v>
      </c>
      <c r="E2156" t="str">
        <f>VLOOKUP(D2156,TeamsFranchises!$A$2:$B$121,2,FALSE)</f>
        <v>Baltimore Orioles</v>
      </c>
      <c r="F2156" t="s">
        <v>37</v>
      </c>
      <c r="G2156">
        <v>2</v>
      </c>
      <c r="H2156">
        <v>112</v>
      </c>
      <c r="I2156">
        <v>55</v>
      </c>
      <c r="J2156">
        <v>63</v>
      </c>
      <c r="K2156">
        <v>49</v>
      </c>
      <c r="N2156">
        <f t="shared" si="132"/>
        <v>0</v>
      </c>
      <c r="P2156">
        <f t="shared" si="133"/>
        <v>0</v>
      </c>
      <c r="R2156">
        <f t="shared" si="134"/>
        <v>0</v>
      </c>
      <c r="S2156">
        <f t="shared" si="135"/>
        <v>0</v>
      </c>
      <c r="T2156" t="str">
        <f>IF('Teams-Start'!A2156&gt;=1903,"Y","N")</f>
        <v>Y</v>
      </c>
      <c r="U2156">
        <v>589</v>
      </c>
      <c r="V2156">
        <v>3856</v>
      </c>
      <c r="W2156">
        <v>1047</v>
      </c>
      <c r="X2156">
        <v>185</v>
      </c>
      <c r="Y2156">
        <v>20</v>
      </c>
      <c r="Z2156">
        <v>139</v>
      </c>
      <c r="AA2156">
        <v>438</v>
      </c>
      <c r="AB2156">
        <v>655</v>
      </c>
      <c r="AC2156">
        <v>69</v>
      </c>
      <c r="AD2156">
        <v>13</v>
      </c>
      <c r="AE2156">
        <v>39</v>
      </c>
      <c r="AF2156">
        <v>35</v>
      </c>
      <c r="AG2156">
        <v>497</v>
      </c>
      <c r="AH2156">
        <v>478</v>
      </c>
      <c r="AI2156">
        <v>4.3099999999999996</v>
      </c>
      <c r="AJ2156">
        <v>13</v>
      </c>
      <c r="AK2156">
        <v>4</v>
      </c>
      <c r="AL2156">
        <v>37</v>
      </c>
      <c r="AM2156">
        <v>2993</v>
      </c>
      <c r="AN2156">
        <v>1005</v>
      </c>
      <c r="AO2156">
        <v>131</v>
      </c>
      <c r="AP2156">
        <v>351</v>
      </c>
      <c r="AQ2156">
        <v>666</v>
      </c>
      <c r="AR2156">
        <v>57</v>
      </c>
      <c r="AS2156">
        <v>103</v>
      </c>
      <c r="AT2156">
        <v>0.98599999999999999</v>
      </c>
      <c r="AU2156" t="s">
        <v>218</v>
      </c>
      <c r="AV2156" t="s">
        <v>583</v>
      </c>
      <c r="AW2156">
        <v>2535359</v>
      </c>
      <c r="AX2156">
        <v>105</v>
      </c>
      <c r="AY2156">
        <v>104</v>
      </c>
      <c r="AZ2156" t="s">
        <v>95</v>
      </c>
      <c r="BA2156" t="s">
        <v>95</v>
      </c>
      <c r="BB2156" t="s">
        <v>95</v>
      </c>
    </row>
    <row r="2157" spans="1:54" x14ac:dyDescent="0.25">
      <c r="A2157">
        <v>1994</v>
      </c>
      <c r="B2157" t="s">
        <v>410</v>
      </c>
      <c r="C2157" t="s">
        <v>54</v>
      </c>
      <c r="D2157" t="s">
        <v>54</v>
      </c>
      <c r="E2157" t="str">
        <f>VLOOKUP(D2157,TeamsFranchises!$A$2:$B$121,2,FALSE)</f>
        <v>Boston Red Sox</v>
      </c>
      <c r="F2157" t="s">
        <v>37</v>
      </c>
      <c r="G2157">
        <v>4</v>
      </c>
      <c r="H2157">
        <v>115</v>
      </c>
      <c r="I2157">
        <v>64</v>
      </c>
      <c r="J2157">
        <v>54</v>
      </c>
      <c r="K2157">
        <v>61</v>
      </c>
      <c r="N2157">
        <f t="shared" si="132"/>
        <v>0</v>
      </c>
      <c r="P2157">
        <f t="shared" si="133"/>
        <v>0</v>
      </c>
      <c r="R2157">
        <f t="shared" si="134"/>
        <v>0</v>
      </c>
      <c r="S2157">
        <f t="shared" si="135"/>
        <v>0</v>
      </c>
      <c r="T2157" t="str">
        <f>IF('Teams-Start'!A2157&gt;=1903,"Y","N")</f>
        <v>Y</v>
      </c>
      <c r="U2157">
        <v>552</v>
      </c>
      <c r="V2157">
        <v>3940</v>
      </c>
      <c r="W2157">
        <v>1038</v>
      </c>
      <c r="X2157">
        <v>222</v>
      </c>
      <c r="Y2157">
        <v>19</v>
      </c>
      <c r="Z2157">
        <v>120</v>
      </c>
      <c r="AA2157">
        <v>404</v>
      </c>
      <c r="AB2157">
        <v>723</v>
      </c>
      <c r="AC2157">
        <v>81</v>
      </c>
      <c r="AD2157">
        <v>38</v>
      </c>
      <c r="AE2157">
        <v>31</v>
      </c>
      <c r="AF2157">
        <v>33</v>
      </c>
      <c r="AG2157">
        <v>621</v>
      </c>
      <c r="AH2157">
        <v>564</v>
      </c>
      <c r="AI2157">
        <v>4.93</v>
      </c>
      <c r="AJ2157">
        <v>6</v>
      </c>
      <c r="AK2157">
        <v>3</v>
      </c>
      <c r="AL2157">
        <v>30</v>
      </c>
      <c r="AM2157">
        <v>3088</v>
      </c>
      <c r="AN2157">
        <v>1104</v>
      </c>
      <c r="AO2157">
        <v>120</v>
      </c>
      <c r="AP2157">
        <v>450</v>
      </c>
      <c r="AQ2157">
        <v>729</v>
      </c>
      <c r="AR2157">
        <v>81</v>
      </c>
      <c r="AS2157">
        <v>124</v>
      </c>
      <c r="AT2157">
        <v>0.98099999999999998</v>
      </c>
      <c r="AU2157" t="s">
        <v>441</v>
      </c>
      <c r="AV2157" t="s">
        <v>493</v>
      </c>
      <c r="AW2157">
        <v>1775818</v>
      </c>
      <c r="AX2157">
        <v>105</v>
      </c>
      <c r="AY2157">
        <v>105</v>
      </c>
      <c r="AZ2157" t="s">
        <v>54</v>
      </c>
      <c r="BA2157" t="s">
        <v>54</v>
      </c>
      <c r="BB2157" t="s">
        <v>54</v>
      </c>
    </row>
    <row r="2158" spans="1:54" x14ac:dyDescent="0.25">
      <c r="A2158">
        <v>1994</v>
      </c>
      <c r="B2158" t="s">
        <v>410</v>
      </c>
      <c r="C2158" t="s">
        <v>537</v>
      </c>
      <c r="D2158" t="s">
        <v>520</v>
      </c>
      <c r="E2158" t="str">
        <f>VLOOKUP(D2158,TeamsFranchises!$A$2:$B$121,2,FALSE)</f>
        <v>Los Angeles Angels of Anaheim</v>
      </c>
      <c r="F2158" t="s">
        <v>8</v>
      </c>
      <c r="G2158">
        <v>4</v>
      </c>
      <c r="H2158">
        <v>115</v>
      </c>
      <c r="I2158">
        <v>63</v>
      </c>
      <c r="J2158">
        <v>47</v>
      </c>
      <c r="K2158">
        <v>68</v>
      </c>
      <c r="N2158">
        <f t="shared" si="132"/>
        <v>0</v>
      </c>
      <c r="P2158">
        <f t="shared" si="133"/>
        <v>0</v>
      </c>
      <c r="R2158">
        <f t="shared" si="134"/>
        <v>0</v>
      </c>
      <c r="S2158">
        <f t="shared" si="135"/>
        <v>0</v>
      </c>
      <c r="T2158" t="str">
        <f>IF('Teams-Start'!A2158&gt;=1903,"Y","N")</f>
        <v>Y</v>
      </c>
      <c r="U2158">
        <v>543</v>
      </c>
      <c r="V2158">
        <v>3943</v>
      </c>
      <c r="W2158">
        <v>1042</v>
      </c>
      <c r="X2158">
        <v>178</v>
      </c>
      <c r="Y2158">
        <v>16</v>
      </c>
      <c r="Z2158">
        <v>120</v>
      </c>
      <c r="AA2158">
        <v>402</v>
      </c>
      <c r="AB2158">
        <v>715</v>
      </c>
      <c r="AC2158">
        <v>65</v>
      </c>
      <c r="AD2158">
        <v>54</v>
      </c>
      <c r="AE2158">
        <v>27</v>
      </c>
      <c r="AF2158">
        <v>29</v>
      </c>
      <c r="AG2158">
        <v>660</v>
      </c>
      <c r="AH2158">
        <v>618</v>
      </c>
      <c r="AI2158">
        <v>5.42</v>
      </c>
      <c r="AJ2158">
        <v>11</v>
      </c>
      <c r="AK2158">
        <v>4</v>
      </c>
      <c r="AL2158">
        <v>21</v>
      </c>
      <c r="AM2158">
        <v>3081</v>
      </c>
      <c r="AN2158">
        <v>1149</v>
      </c>
      <c r="AO2158">
        <v>150</v>
      </c>
      <c r="AP2158">
        <v>436</v>
      </c>
      <c r="AQ2158">
        <v>682</v>
      </c>
      <c r="AR2158">
        <v>76</v>
      </c>
      <c r="AS2158">
        <v>110</v>
      </c>
      <c r="AT2158">
        <v>0.98299999999999998</v>
      </c>
      <c r="AU2158" t="s">
        <v>538</v>
      </c>
      <c r="AV2158" t="s">
        <v>543</v>
      </c>
      <c r="AW2158">
        <v>1512622</v>
      </c>
      <c r="AX2158">
        <v>101</v>
      </c>
      <c r="AY2158">
        <v>101</v>
      </c>
      <c r="AZ2158" t="s">
        <v>537</v>
      </c>
      <c r="BA2158" t="s">
        <v>537</v>
      </c>
      <c r="BB2158" t="s">
        <v>537</v>
      </c>
    </row>
    <row r="2159" spans="1:54" x14ac:dyDescent="0.25">
      <c r="A2159">
        <v>1994</v>
      </c>
      <c r="B2159" t="s">
        <v>410</v>
      </c>
      <c r="C2159" t="s">
        <v>415</v>
      </c>
      <c r="D2159" t="s">
        <v>416</v>
      </c>
      <c r="E2159" t="str">
        <f>VLOOKUP(D2159,TeamsFranchises!$A$2:$B$121,2,FALSE)</f>
        <v>Chicago White Sox</v>
      </c>
      <c r="F2159" t="s">
        <v>591</v>
      </c>
      <c r="G2159">
        <v>1</v>
      </c>
      <c r="H2159">
        <v>113</v>
      </c>
      <c r="I2159">
        <v>53</v>
      </c>
      <c r="J2159">
        <v>67</v>
      </c>
      <c r="K2159">
        <v>46</v>
      </c>
      <c r="N2159">
        <f t="shared" si="132"/>
        <v>0</v>
      </c>
      <c r="P2159">
        <f t="shared" si="133"/>
        <v>0</v>
      </c>
      <c r="R2159">
        <f t="shared" si="134"/>
        <v>0</v>
      </c>
      <c r="S2159">
        <f t="shared" si="135"/>
        <v>0</v>
      </c>
      <c r="T2159" t="str">
        <f>IF('Teams-Start'!A2159&gt;=1903,"Y","N")</f>
        <v>Y</v>
      </c>
      <c r="U2159">
        <v>633</v>
      </c>
      <c r="V2159">
        <v>3942</v>
      </c>
      <c r="W2159">
        <v>1133</v>
      </c>
      <c r="X2159">
        <v>175</v>
      </c>
      <c r="Y2159">
        <v>39</v>
      </c>
      <c r="Z2159">
        <v>121</v>
      </c>
      <c r="AA2159">
        <v>497</v>
      </c>
      <c r="AB2159">
        <v>568</v>
      </c>
      <c r="AC2159">
        <v>77</v>
      </c>
      <c r="AD2159">
        <v>27</v>
      </c>
      <c r="AE2159">
        <v>20</v>
      </c>
      <c r="AF2159">
        <v>46</v>
      </c>
      <c r="AG2159">
        <v>498</v>
      </c>
      <c r="AH2159">
        <v>445</v>
      </c>
      <c r="AI2159">
        <v>3.96</v>
      </c>
      <c r="AJ2159">
        <v>13</v>
      </c>
      <c r="AK2159">
        <v>9</v>
      </c>
      <c r="AL2159">
        <v>20</v>
      </c>
      <c r="AM2159">
        <v>3034</v>
      </c>
      <c r="AN2159">
        <v>964</v>
      </c>
      <c r="AO2159">
        <v>115</v>
      </c>
      <c r="AP2159">
        <v>377</v>
      </c>
      <c r="AQ2159">
        <v>754</v>
      </c>
      <c r="AR2159">
        <v>79</v>
      </c>
      <c r="AS2159">
        <v>91</v>
      </c>
      <c r="AT2159">
        <v>0.98099999999999998</v>
      </c>
      <c r="AU2159" t="s">
        <v>417</v>
      </c>
      <c r="AV2159" t="s">
        <v>582</v>
      </c>
      <c r="AW2159">
        <v>1697398</v>
      </c>
      <c r="AX2159">
        <v>99</v>
      </c>
      <c r="AY2159">
        <v>98</v>
      </c>
      <c r="AZ2159" t="s">
        <v>416</v>
      </c>
      <c r="BA2159" t="s">
        <v>415</v>
      </c>
      <c r="BB2159" t="s">
        <v>415</v>
      </c>
    </row>
    <row r="2160" spans="1:54" x14ac:dyDescent="0.25">
      <c r="A2160">
        <v>1994</v>
      </c>
      <c r="B2160" t="s">
        <v>157</v>
      </c>
      <c r="C2160" t="s">
        <v>161</v>
      </c>
      <c r="D2160" t="s">
        <v>162</v>
      </c>
      <c r="E2160" t="str">
        <f>VLOOKUP(D2160,TeamsFranchises!$A$2:$B$121,2,FALSE)</f>
        <v>Chicago Cubs</v>
      </c>
      <c r="F2160" t="s">
        <v>591</v>
      </c>
      <c r="G2160">
        <v>5</v>
      </c>
      <c r="H2160">
        <v>113</v>
      </c>
      <c r="I2160">
        <v>59</v>
      </c>
      <c r="J2160">
        <v>49</v>
      </c>
      <c r="K2160">
        <v>64</v>
      </c>
      <c r="N2160">
        <f t="shared" si="132"/>
        <v>0</v>
      </c>
      <c r="P2160">
        <f t="shared" si="133"/>
        <v>0</v>
      </c>
      <c r="R2160">
        <f t="shared" si="134"/>
        <v>0</v>
      </c>
      <c r="S2160">
        <f t="shared" si="135"/>
        <v>0</v>
      </c>
      <c r="T2160" t="str">
        <f>IF('Teams-Start'!A2160&gt;=1903,"Y","N")</f>
        <v>Y</v>
      </c>
      <c r="U2160">
        <v>500</v>
      </c>
      <c r="V2160">
        <v>3918</v>
      </c>
      <c r="W2160">
        <v>1015</v>
      </c>
      <c r="X2160">
        <v>189</v>
      </c>
      <c r="Y2160">
        <v>26</v>
      </c>
      <c r="Z2160">
        <v>109</v>
      </c>
      <c r="AA2160">
        <v>364</v>
      </c>
      <c r="AB2160">
        <v>750</v>
      </c>
      <c r="AC2160">
        <v>69</v>
      </c>
      <c r="AD2160">
        <v>53</v>
      </c>
      <c r="AE2160">
        <v>27</v>
      </c>
      <c r="AF2160">
        <v>23</v>
      </c>
      <c r="AG2160">
        <v>549</v>
      </c>
      <c r="AH2160">
        <v>508</v>
      </c>
      <c r="AI2160">
        <v>4.47</v>
      </c>
      <c r="AJ2160">
        <v>5</v>
      </c>
      <c r="AK2160">
        <v>5</v>
      </c>
      <c r="AL2160">
        <v>27</v>
      </c>
      <c r="AM2160">
        <v>3071</v>
      </c>
      <c r="AN2160">
        <v>1054</v>
      </c>
      <c r="AO2160">
        <v>120</v>
      </c>
      <c r="AP2160">
        <v>392</v>
      </c>
      <c r="AQ2160">
        <v>717</v>
      </c>
      <c r="AR2160">
        <v>81</v>
      </c>
      <c r="AS2160">
        <v>110</v>
      </c>
      <c r="AT2160">
        <v>0.98199999999999998</v>
      </c>
      <c r="AU2160" t="s">
        <v>434</v>
      </c>
      <c r="AV2160" t="s">
        <v>473</v>
      </c>
      <c r="AW2160">
        <v>1845208</v>
      </c>
      <c r="AX2160">
        <v>99</v>
      </c>
      <c r="AY2160">
        <v>99</v>
      </c>
      <c r="AZ2160" t="s">
        <v>162</v>
      </c>
      <c r="BA2160" t="s">
        <v>161</v>
      </c>
      <c r="BB2160" t="s">
        <v>161</v>
      </c>
    </row>
    <row r="2161" spans="1:54" x14ac:dyDescent="0.25">
      <c r="A2161">
        <v>1994</v>
      </c>
      <c r="B2161" t="s">
        <v>157</v>
      </c>
      <c r="C2161" t="s">
        <v>167</v>
      </c>
      <c r="D2161" t="s">
        <v>167</v>
      </c>
      <c r="E2161" t="str">
        <f>VLOOKUP(D2161,TeamsFranchises!$A$2:$B$121,2,FALSE)</f>
        <v>Cincinnati Reds</v>
      </c>
      <c r="F2161" t="s">
        <v>591</v>
      </c>
      <c r="G2161">
        <v>1</v>
      </c>
      <c r="H2161">
        <v>115</v>
      </c>
      <c r="I2161">
        <v>60</v>
      </c>
      <c r="J2161">
        <v>66</v>
      </c>
      <c r="K2161">
        <v>48</v>
      </c>
      <c r="N2161">
        <f t="shared" si="132"/>
        <v>0</v>
      </c>
      <c r="P2161">
        <f t="shared" si="133"/>
        <v>0</v>
      </c>
      <c r="R2161">
        <f t="shared" si="134"/>
        <v>0</v>
      </c>
      <c r="S2161">
        <f t="shared" si="135"/>
        <v>0</v>
      </c>
      <c r="T2161" t="str">
        <f>IF('Teams-Start'!A2161&gt;=1903,"Y","N")</f>
        <v>Y</v>
      </c>
      <c r="U2161">
        <v>609</v>
      </c>
      <c r="V2161">
        <v>3999</v>
      </c>
      <c r="W2161">
        <v>1142</v>
      </c>
      <c r="X2161">
        <v>211</v>
      </c>
      <c r="Y2161">
        <v>36</v>
      </c>
      <c r="Z2161">
        <v>124</v>
      </c>
      <c r="AA2161">
        <v>388</v>
      </c>
      <c r="AB2161">
        <v>738</v>
      </c>
      <c r="AC2161">
        <v>119</v>
      </c>
      <c r="AD2161">
        <v>51</v>
      </c>
      <c r="AE2161">
        <v>29</v>
      </c>
      <c r="AF2161">
        <v>42</v>
      </c>
      <c r="AG2161">
        <v>490</v>
      </c>
      <c r="AH2161">
        <v>436</v>
      </c>
      <c r="AI2161">
        <v>3.78</v>
      </c>
      <c r="AJ2161">
        <v>6</v>
      </c>
      <c r="AK2161">
        <v>6</v>
      </c>
      <c r="AL2161">
        <v>27</v>
      </c>
      <c r="AM2161">
        <v>3115</v>
      </c>
      <c r="AN2161">
        <v>1037</v>
      </c>
      <c r="AO2161">
        <v>117</v>
      </c>
      <c r="AP2161">
        <v>339</v>
      </c>
      <c r="AQ2161">
        <v>799</v>
      </c>
      <c r="AR2161">
        <v>73</v>
      </c>
      <c r="AS2161">
        <v>91</v>
      </c>
      <c r="AT2161">
        <v>0.98299999999999998</v>
      </c>
      <c r="AU2161" t="s">
        <v>165</v>
      </c>
      <c r="AV2161" t="s">
        <v>565</v>
      </c>
      <c r="AW2161">
        <v>1897681</v>
      </c>
      <c r="AX2161">
        <v>99</v>
      </c>
      <c r="AY2161">
        <v>99</v>
      </c>
      <c r="AZ2161" t="s">
        <v>167</v>
      </c>
      <c r="BA2161" t="s">
        <v>167</v>
      </c>
      <c r="BB2161" t="s">
        <v>167</v>
      </c>
    </row>
    <row r="2162" spans="1:54" x14ac:dyDescent="0.25">
      <c r="A2162">
        <v>1994</v>
      </c>
      <c r="B2162" t="s">
        <v>410</v>
      </c>
      <c r="C2162" t="s">
        <v>64</v>
      </c>
      <c r="D2162" t="s">
        <v>64</v>
      </c>
      <c r="E2162" t="str">
        <f>VLOOKUP(D2162,TeamsFranchises!$A$2:$B$121,2,FALSE)</f>
        <v>Cleveland Indians</v>
      </c>
      <c r="F2162" t="s">
        <v>591</v>
      </c>
      <c r="G2162">
        <v>2</v>
      </c>
      <c r="H2162">
        <v>113</v>
      </c>
      <c r="I2162">
        <v>51</v>
      </c>
      <c r="J2162">
        <v>66</v>
      </c>
      <c r="K2162">
        <v>47</v>
      </c>
      <c r="N2162">
        <f t="shared" si="132"/>
        <v>0</v>
      </c>
      <c r="P2162">
        <f t="shared" si="133"/>
        <v>0</v>
      </c>
      <c r="R2162">
        <f t="shared" si="134"/>
        <v>0</v>
      </c>
      <c r="S2162">
        <f t="shared" si="135"/>
        <v>0</v>
      </c>
      <c r="T2162" t="str">
        <f>IF('Teams-Start'!A2162&gt;=1903,"Y","N")</f>
        <v>Y</v>
      </c>
      <c r="U2162">
        <v>679</v>
      </c>
      <c r="V2162">
        <v>4022</v>
      </c>
      <c r="W2162">
        <v>1165</v>
      </c>
      <c r="X2162">
        <v>240</v>
      </c>
      <c r="Y2162">
        <v>20</v>
      </c>
      <c r="Z2162">
        <v>167</v>
      </c>
      <c r="AA2162">
        <v>382</v>
      </c>
      <c r="AB2162">
        <v>629</v>
      </c>
      <c r="AC2162">
        <v>131</v>
      </c>
      <c r="AD2162">
        <v>48</v>
      </c>
      <c r="AE2162">
        <v>18</v>
      </c>
      <c r="AF2162">
        <v>38</v>
      </c>
      <c r="AG2162">
        <v>562</v>
      </c>
      <c r="AH2162">
        <v>494</v>
      </c>
      <c r="AI2162">
        <v>4.3600000000000003</v>
      </c>
      <c r="AJ2162">
        <v>17</v>
      </c>
      <c r="AK2162">
        <v>5</v>
      </c>
      <c r="AL2162">
        <v>21</v>
      </c>
      <c r="AM2162">
        <v>3056</v>
      </c>
      <c r="AN2162">
        <v>1097</v>
      </c>
      <c r="AO2162">
        <v>94</v>
      </c>
      <c r="AP2162">
        <v>404</v>
      </c>
      <c r="AQ2162">
        <v>666</v>
      </c>
      <c r="AR2162">
        <v>90</v>
      </c>
      <c r="AS2162">
        <v>119</v>
      </c>
      <c r="AT2162">
        <v>0.98</v>
      </c>
      <c r="AU2162" t="s">
        <v>487</v>
      </c>
      <c r="AV2162" t="s">
        <v>592</v>
      </c>
      <c r="AW2162">
        <v>1995174</v>
      </c>
      <c r="AX2162">
        <v>99</v>
      </c>
      <c r="AY2162">
        <v>97</v>
      </c>
      <c r="AZ2162" t="s">
        <v>64</v>
      </c>
      <c r="BA2162" t="s">
        <v>64</v>
      </c>
      <c r="BB2162" t="s">
        <v>64</v>
      </c>
    </row>
    <row r="2163" spans="1:54" x14ac:dyDescent="0.25">
      <c r="A2163">
        <v>1994</v>
      </c>
      <c r="B2163" t="s">
        <v>157</v>
      </c>
      <c r="C2163" t="s">
        <v>241</v>
      </c>
      <c r="D2163" t="s">
        <v>241</v>
      </c>
      <c r="E2163" t="str">
        <f>VLOOKUP(D2163,TeamsFranchises!$A$2:$B$121,2,FALSE)</f>
        <v>Colorado Rockies</v>
      </c>
      <c r="F2163" t="s">
        <v>8</v>
      </c>
      <c r="G2163">
        <v>3</v>
      </c>
      <c r="H2163">
        <v>117</v>
      </c>
      <c r="I2163">
        <v>57</v>
      </c>
      <c r="J2163">
        <v>53</v>
      </c>
      <c r="K2163">
        <v>64</v>
      </c>
      <c r="N2163">
        <f t="shared" si="132"/>
        <v>0</v>
      </c>
      <c r="P2163">
        <f t="shared" si="133"/>
        <v>0</v>
      </c>
      <c r="R2163">
        <f t="shared" si="134"/>
        <v>0</v>
      </c>
      <c r="S2163">
        <f t="shared" si="135"/>
        <v>0</v>
      </c>
      <c r="T2163" t="str">
        <f>IF('Teams-Start'!A2163&gt;=1903,"Y","N")</f>
        <v>Y</v>
      </c>
      <c r="U2163">
        <v>573</v>
      </c>
      <c r="V2163">
        <v>4006</v>
      </c>
      <c r="W2163">
        <v>1098</v>
      </c>
      <c r="X2163">
        <v>206</v>
      </c>
      <c r="Y2163">
        <v>39</v>
      </c>
      <c r="Z2163">
        <v>125</v>
      </c>
      <c r="AA2163">
        <v>378</v>
      </c>
      <c r="AB2163">
        <v>761</v>
      </c>
      <c r="AC2163">
        <v>91</v>
      </c>
      <c r="AD2163">
        <v>53</v>
      </c>
      <c r="AE2163">
        <v>23</v>
      </c>
      <c r="AF2163">
        <v>36</v>
      </c>
      <c r="AG2163">
        <v>638</v>
      </c>
      <c r="AH2163">
        <v>590</v>
      </c>
      <c r="AI2163">
        <v>5.15</v>
      </c>
      <c r="AJ2163">
        <v>4</v>
      </c>
      <c r="AK2163">
        <v>5</v>
      </c>
      <c r="AL2163">
        <v>28</v>
      </c>
      <c r="AM2163">
        <v>3093</v>
      </c>
      <c r="AN2163">
        <v>1185</v>
      </c>
      <c r="AO2163">
        <v>120</v>
      </c>
      <c r="AP2163">
        <v>448</v>
      </c>
      <c r="AQ2163">
        <v>703</v>
      </c>
      <c r="AR2163">
        <v>84</v>
      </c>
      <c r="AS2163">
        <v>117</v>
      </c>
      <c r="AT2163">
        <v>0.98099999999999998</v>
      </c>
      <c r="AU2163" t="s">
        <v>584</v>
      </c>
      <c r="AV2163" t="s">
        <v>585</v>
      </c>
      <c r="AW2163">
        <v>3281511</v>
      </c>
      <c r="AX2163">
        <v>117</v>
      </c>
      <c r="AY2163">
        <v>118</v>
      </c>
      <c r="AZ2163" t="s">
        <v>241</v>
      </c>
      <c r="BA2163" t="s">
        <v>241</v>
      </c>
      <c r="BB2163" t="s">
        <v>241</v>
      </c>
    </row>
    <row r="2164" spans="1:54" x14ac:dyDescent="0.25">
      <c r="A2164">
        <v>1994</v>
      </c>
      <c r="B2164" t="s">
        <v>410</v>
      </c>
      <c r="C2164" t="s">
        <v>419</v>
      </c>
      <c r="D2164" t="s">
        <v>419</v>
      </c>
      <c r="E2164" t="str">
        <f>VLOOKUP(D2164,TeamsFranchises!$A$2:$B$121,2,FALSE)</f>
        <v>Detroit Tigers</v>
      </c>
      <c r="F2164" t="s">
        <v>37</v>
      </c>
      <c r="G2164">
        <v>5</v>
      </c>
      <c r="H2164">
        <v>115</v>
      </c>
      <c r="I2164">
        <v>58</v>
      </c>
      <c r="J2164">
        <v>53</v>
      </c>
      <c r="K2164">
        <v>62</v>
      </c>
      <c r="N2164">
        <f t="shared" si="132"/>
        <v>0</v>
      </c>
      <c r="P2164">
        <f t="shared" si="133"/>
        <v>0</v>
      </c>
      <c r="R2164">
        <f t="shared" si="134"/>
        <v>0</v>
      </c>
      <c r="S2164">
        <f t="shared" si="135"/>
        <v>0</v>
      </c>
      <c r="T2164" t="str">
        <f>IF('Teams-Start'!A2164&gt;=1903,"Y","N")</f>
        <v>Y</v>
      </c>
      <c r="U2164">
        <v>652</v>
      </c>
      <c r="V2164">
        <v>3955</v>
      </c>
      <c r="W2164">
        <v>1048</v>
      </c>
      <c r="X2164">
        <v>216</v>
      </c>
      <c r="Y2164">
        <v>25</v>
      </c>
      <c r="Z2164">
        <v>161</v>
      </c>
      <c r="AA2164">
        <v>520</v>
      </c>
      <c r="AB2164">
        <v>897</v>
      </c>
      <c r="AC2164">
        <v>46</v>
      </c>
      <c r="AD2164">
        <v>33</v>
      </c>
      <c r="AE2164">
        <v>34</v>
      </c>
      <c r="AF2164">
        <v>48</v>
      </c>
      <c r="AG2164">
        <v>671</v>
      </c>
      <c r="AH2164">
        <v>609</v>
      </c>
      <c r="AI2164">
        <v>5.38</v>
      </c>
      <c r="AJ2164">
        <v>15</v>
      </c>
      <c r="AK2164">
        <v>1</v>
      </c>
      <c r="AL2164">
        <v>20</v>
      </c>
      <c r="AM2164">
        <v>3054</v>
      </c>
      <c r="AN2164">
        <v>1139</v>
      </c>
      <c r="AO2164">
        <v>148</v>
      </c>
      <c r="AP2164">
        <v>449</v>
      </c>
      <c r="AQ2164">
        <v>560</v>
      </c>
      <c r="AR2164">
        <v>82</v>
      </c>
      <c r="AS2164">
        <v>90</v>
      </c>
      <c r="AT2164">
        <v>0.98099999999999998</v>
      </c>
      <c r="AU2164" t="s">
        <v>420</v>
      </c>
      <c r="AV2164" t="s">
        <v>518</v>
      </c>
      <c r="AW2164">
        <v>1184783</v>
      </c>
      <c r="AX2164">
        <v>101</v>
      </c>
      <c r="AY2164">
        <v>101</v>
      </c>
      <c r="AZ2164" t="s">
        <v>419</v>
      </c>
      <c r="BA2164" t="s">
        <v>419</v>
      </c>
      <c r="BB2164" t="s">
        <v>419</v>
      </c>
    </row>
    <row r="2165" spans="1:54" x14ac:dyDescent="0.25">
      <c r="A2165">
        <v>1994</v>
      </c>
      <c r="B2165" t="s">
        <v>157</v>
      </c>
      <c r="C2165" t="s">
        <v>586</v>
      </c>
      <c r="D2165" t="s">
        <v>587</v>
      </c>
      <c r="E2165" t="str">
        <f>VLOOKUP(D2165,TeamsFranchises!$A$2:$B$121,2,FALSE)</f>
        <v>Florida Marlins</v>
      </c>
      <c r="F2165" t="s">
        <v>37</v>
      </c>
      <c r="G2165">
        <v>5</v>
      </c>
      <c r="H2165">
        <v>115</v>
      </c>
      <c r="I2165">
        <v>59</v>
      </c>
      <c r="J2165">
        <v>51</v>
      </c>
      <c r="K2165">
        <v>64</v>
      </c>
      <c r="N2165">
        <f t="shared" si="132"/>
        <v>0</v>
      </c>
      <c r="P2165">
        <f t="shared" si="133"/>
        <v>0</v>
      </c>
      <c r="R2165">
        <f t="shared" si="134"/>
        <v>0</v>
      </c>
      <c r="S2165">
        <f t="shared" si="135"/>
        <v>0</v>
      </c>
      <c r="T2165" t="str">
        <f>IF('Teams-Start'!A2165&gt;=1903,"Y","N")</f>
        <v>Y</v>
      </c>
      <c r="U2165">
        <v>468</v>
      </c>
      <c r="V2165">
        <v>3926</v>
      </c>
      <c r="W2165">
        <v>1043</v>
      </c>
      <c r="X2165">
        <v>180</v>
      </c>
      <c r="Y2165">
        <v>24</v>
      </c>
      <c r="Z2165">
        <v>94</v>
      </c>
      <c r="AA2165">
        <v>349</v>
      </c>
      <c r="AB2165">
        <v>746</v>
      </c>
      <c r="AC2165">
        <v>65</v>
      </c>
      <c r="AD2165">
        <v>26</v>
      </c>
      <c r="AE2165">
        <v>40</v>
      </c>
      <c r="AF2165">
        <v>30</v>
      </c>
      <c r="AG2165">
        <v>576</v>
      </c>
      <c r="AH2165">
        <v>507</v>
      </c>
      <c r="AI2165">
        <v>4.5</v>
      </c>
      <c r="AJ2165">
        <v>5</v>
      </c>
      <c r="AK2165">
        <v>7</v>
      </c>
      <c r="AL2165">
        <v>30</v>
      </c>
      <c r="AM2165">
        <v>3045</v>
      </c>
      <c r="AN2165">
        <v>1069</v>
      </c>
      <c r="AO2165">
        <v>120</v>
      </c>
      <c r="AP2165">
        <v>428</v>
      </c>
      <c r="AQ2165">
        <v>649</v>
      </c>
      <c r="AR2165">
        <v>95</v>
      </c>
      <c r="AS2165">
        <v>111</v>
      </c>
      <c r="AT2165">
        <v>0.97799999999999998</v>
      </c>
      <c r="AU2165" t="s">
        <v>588</v>
      </c>
      <c r="AV2165" t="s">
        <v>589</v>
      </c>
      <c r="AW2165">
        <v>1937467</v>
      </c>
      <c r="AX2165">
        <v>102</v>
      </c>
      <c r="AY2165">
        <v>103</v>
      </c>
      <c r="AZ2165" t="s">
        <v>587</v>
      </c>
      <c r="BA2165" t="s">
        <v>586</v>
      </c>
      <c r="BB2165" t="s">
        <v>586</v>
      </c>
    </row>
    <row r="2166" spans="1:54" x14ac:dyDescent="0.25">
      <c r="A2166">
        <v>1994</v>
      </c>
      <c r="B2166" t="s">
        <v>157</v>
      </c>
      <c r="C2166" t="s">
        <v>528</v>
      </c>
      <c r="D2166" t="s">
        <v>528</v>
      </c>
      <c r="E2166" t="str">
        <f>VLOOKUP(D2166,TeamsFranchises!$A$2:$B$121,2,FALSE)</f>
        <v>Houston Astros</v>
      </c>
      <c r="F2166" t="s">
        <v>591</v>
      </c>
      <c r="G2166">
        <v>2</v>
      </c>
      <c r="H2166">
        <v>115</v>
      </c>
      <c r="I2166">
        <v>59</v>
      </c>
      <c r="J2166">
        <v>66</v>
      </c>
      <c r="K2166">
        <v>49</v>
      </c>
      <c r="N2166">
        <f t="shared" si="132"/>
        <v>0</v>
      </c>
      <c r="P2166">
        <f t="shared" si="133"/>
        <v>0</v>
      </c>
      <c r="R2166">
        <f t="shared" si="134"/>
        <v>0</v>
      </c>
      <c r="S2166">
        <f t="shared" si="135"/>
        <v>0</v>
      </c>
      <c r="T2166" t="str">
        <f>IF('Teams-Start'!A2166&gt;=1903,"Y","N")</f>
        <v>Y</v>
      </c>
      <c r="U2166">
        <v>602</v>
      </c>
      <c r="V2166">
        <v>3955</v>
      </c>
      <c r="W2166">
        <v>1099</v>
      </c>
      <c r="X2166">
        <v>252</v>
      </c>
      <c r="Y2166">
        <v>25</v>
      </c>
      <c r="Z2166">
        <v>120</v>
      </c>
      <c r="AA2166">
        <v>394</v>
      </c>
      <c r="AB2166">
        <v>718</v>
      </c>
      <c r="AC2166">
        <v>124</v>
      </c>
      <c r="AD2166">
        <v>44</v>
      </c>
      <c r="AE2166">
        <v>43</v>
      </c>
      <c r="AF2166">
        <v>35</v>
      </c>
      <c r="AG2166">
        <v>503</v>
      </c>
      <c r="AH2166">
        <v>454</v>
      </c>
      <c r="AI2166">
        <v>3.97</v>
      </c>
      <c r="AJ2166">
        <v>9</v>
      </c>
      <c r="AK2166">
        <v>6</v>
      </c>
      <c r="AL2166">
        <v>29</v>
      </c>
      <c r="AM2166">
        <v>3089</v>
      </c>
      <c r="AN2166">
        <v>1043</v>
      </c>
      <c r="AO2166">
        <v>102</v>
      </c>
      <c r="AP2166">
        <v>367</v>
      </c>
      <c r="AQ2166">
        <v>739</v>
      </c>
      <c r="AR2166">
        <v>76</v>
      </c>
      <c r="AS2166">
        <v>110</v>
      </c>
      <c r="AT2166">
        <v>0.98299999999999998</v>
      </c>
      <c r="AU2166" t="s">
        <v>539</v>
      </c>
      <c r="AV2166" t="s">
        <v>540</v>
      </c>
      <c r="AW2166">
        <v>1561136</v>
      </c>
      <c r="AX2166">
        <v>95</v>
      </c>
      <c r="AY2166">
        <v>94</v>
      </c>
      <c r="AZ2166" t="s">
        <v>528</v>
      </c>
      <c r="BA2166" t="s">
        <v>528</v>
      </c>
      <c r="BB2166" t="s">
        <v>528</v>
      </c>
    </row>
    <row r="2167" spans="1:54" x14ac:dyDescent="0.25">
      <c r="A2167">
        <v>1994</v>
      </c>
      <c r="B2167" t="s">
        <v>410</v>
      </c>
      <c r="C2167" t="s">
        <v>509</v>
      </c>
      <c r="D2167" t="s">
        <v>548</v>
      </c>
      <c r="E2167" t="str">
        <f>VLOOKUP(D2167,TeamsFranchises!$A$2:$B$121,2,FALSE)</f>
        <v>Kansas City Royals</v>
      </c>
      <c r="F2167" t="s">
        <v>591</v>
      </c>
      <c r="G2167">
        <v>3</v>
      </c>
      <c r="H2167">
        <v>115</v>
      </c>
      <c r="I2167">
        <v>59</v>
      </c>
      <c r="J2167">
        <v>64</v>
      </c>
      <c r="K2167">
        <v>51</v>
      </c>
      <c r="N2167">
        <f t="shared" si="132"/>
        <v>0</v>
      </c>
      <c r="P2167">
        <f t="shared" si="133"/>
        <v>0</v>
      </c>
      <c r="R2167">
        <f t="shared" si="134"/>
        <v>0</v>
      </c>
      <c r="S2167">
        <f t="shared" si="135"/>
        <v>0</v>
      </c>
      <c r="T2167" t="str">
        <f>IF('Teams-Start'!A2167&gt;=1903,"Y","N")</f>
        <v>Y</v>
      </c>
      <c r="U2167">
        <v>574</v>
      </c>
      <c r="V2167">
        <v>3911</v>
      </c>
      <c r="W2167">
        <v>1051</v>
      </c>
      <c r="X2167">
        <v>211</v>
      </c>
      <c r="Y2167">
        <v>38</v>
      </c>
      <c r="Z2167">
        <v>100</v>
      </c>
      <c r="AA2167">
        <v>376</v>
      </c>
      <c r="AB2167">
        <v>698</v>
      </c>
      <c r="AC2167">
        <v>140</v>
      </c>
      <c r="AD2167">
        <v>62</v>
      </c>
      <c r="AE2167">
        <v>33</v>
      </c>
      <c r="AF2167">
        <v>38</v>
      </c>
      <c r="AG2167">
        <v>532</v>
      </c>
      <c r="AH2167">
        <v>485</v>
      </c>
      <c r="AI2167">
        <v>4.2300000000000004</v>
      </c>
      <c r="AJ2167">
        <v>5</v>
      </c>
      <c r="AK2167">
        <v>6</v>
      </c>
      <c r="AL2167">
        <v>38</v>
      </c>
      <c r="AM2167">
        <v>3095</v>
      </c>
      <c r="AN2167">
        <v>1018</v>
      </c>
      <c r="AO2167">
        <v>95</v>
      </c>
      <c r="AP2167">
        <v>392</v>
      </c>
      <c r="AQ2167">
        <v>717</v>
      </c>
      <c r="AR2167">
        <v>80</v>
      </c>
      <c r="AS2167">
        <v>102</v>
      </c>
      <c r="AT2167">
        <v>0.98199999999999998</v>
      </c>
      <c r="AU2167" t="s">
        <v>549</v>
      </c>
      <c r="AV2167" t="s">
        <v>590</v>
      </c>
      <c r="AW2167">
        <v>1400494</v>
      </c>
      <c r="AX2167">
        <v>104</v>
      </c>
      <c r="AY2167">
        <v>104</v>
      </c>
      <c r="AZ2167" t="s">
        <v>548</v>
      </c>
      <c r="BA2167" t="s">
        <v>509</v>
      </c>
      <c r="BB2167" t="s">
        <v>509</v>
      </c>
    </row>
    <row r="2168" spans="1:54" x14ac:dyDescent="0.25">
      <c r="A2168">
        <v>1994</v>
      </c>
      <c r="B2168" t="s">
        <v>157</v>
      </c>
      <c r="C2168" t="s">
        <v>511</v>
      </c>
      <c r="D2168" t="s">
        <v>260</v>
      </c>
      <c r="E2168" t="str">
        <f>VLOOKUP(D2168,TeamsFranchises!$A$2:$B$121,2,FALSE)</f>
        <v>Los Angeles Dodgers</v>
      </c>
      <c r="F2168" t="s">
        <v>8</v>
      </c>
      <c r="G2168">
        <v>1</v>
      </c>
      <c r="H2168">
        <v>114</v>
      </c>
      <c r="I2168">
        <v>55</v>
      </c>
      <c r="J2168">
        <v>58</v>
      </c>
      <c r="K2168">
        <v>56</v>
      </c>
      <c r="N2168">
        <f t="shared" si="132"/>
        <v>0</v>
      </c>
      <c r="P2168">
        <f t="shared" si="133"/>
        <v>0</v>
      </c>
      <c r="R2168">
        <f t="shared" si="134"/>
        <v>0</v>
      </c>
      <c r="S2168">
        <f t="shared" si="135"/>
        <v>0</v>
      </c>
      <c r="T2168" t="str">
        <f>IF('Teams-Start'!A2168&gt;=1903,"Y","N")</f>
        <v>Y</v>
      </c>
      <c r="U2168">
        <v>532</v>
      </c>
      <c r="V2168">
        <v>3904</v>
      </c>
      <c r="W2168">
        <v>1055</v>
      </c>
      <c r="X2168">
        <v>160</v>
      </c>
      <c r="Y2168">
        <v>29</v>
      </c>
      <c r="Z2168">
        <v>115</v>
      </c>
      <c r="AA2168">
        <v>366</v>
      </c>
      <c r="AB2168">
        <v>687</v>
      </c>
      <c r="AC2168">
        <v>74</v>
      </c>
      <c r="AD2168">
        <v>37</v>
      </c>
      <c r="AE2168">
        <v>19</v>
      </c>
      <c r="AF2168">
        <v>31</v>
      </c>
      <c r="AG2168">
        <v>509</v>
      </c>
      <c r="AH2168">
        <v>470</v>
      </c>
      <c r="AI2168">
        <v>4.17</v>
      </c>
      <c r="AJ2168">
        <v>14</v>
      </c>
      <c r="AK2168">
        <v>5</v>
      </c>
      <c r="AL2168">
        <v>20</v>
      </c>
      <c r="AM2168">
        <v>3042</v>
      </c>
      <c r="AN2168">
        <v>1041</v>
      </c>
      <c r="AO2168">
        <v>90</v>
      </c>
      <c r="AP2168">
        <v>354</v>
      </c>
      <c r="AQ2168">
        <v>732</v>
      </c>
      <c r="AR2168">
        <v>88</v>
      </c>
      <c r="AS2168">
        <v>104</v>
      </c>
      <c r="AT2168">
        <v>0.98</v>
      </c>
      <c r="AU2168" t="s">
        <v>512</v>
      </c>
      <c r="AV2168" t="s">
        <v>531</v>
      </c>
      <c r="AW2168">
        <v>2279355</v>
      </c>
      <c r="AX2168">
        <v>94</v>
      </c>
      <c r="AY2168">
        <v>94</v>
      </c>
      <c r="AZ2168" t="s">
        <v>260</v>
      </c>
      <c r="BA2168" t="s">
        <v>511</v>
      </c>
      <c r="BB2168" t="s">
        <v>511</v>
      </c>
    </row>
    <row r="2169" spans="1:54" x14ac:dyDescent="0.25">
      <c r="A2169">
        <v>1994</v>
      </c>
      <c r="B2169" t="s">
        <v>410</v>
      </c>
      <c r="C2169" t="s">
        <v>426</v>
      </c>
      <c r="D2169" t="s">
        <v>426</v>
      </c>
      <c r="E2169" t="str">
        <f>VLOOKUP(D2169,TeamsFranchises!$A$2:$B$121,2,FALSE)</f>
        <v>Minnesota Twins</v>
      </c>
      <c r="F2169" t="s">
        <v>591</v>
      </c>
      <c r="G2169">
        <v>4</v>
      </c>
      <c r="H2169">
        <v>113</v>
      </c>
      <c r="I2169">
        <v>59</v>
      </c>
      <c r="J2169">
        <v>53</v>
      </c>
      <c r="K2169">
        <v>60</v>
      </c>
      <c r="N2169">
        <f t="shared" si="132"/>
        <v>0</v>
      </c>
      <c r="P2169">
        <f t="shared" si="133"/>
        <v>0</v>
      </c>
      <c r="R2169">
        <f t="shared" si="134"/>
        <v>0</v>
      </c>
      <c r="S2169">
        <f t="shared" si="135"/>
        <v>0</v>
      </c>
      <c r="T2169" t="str">
        <f>IF('Teams-Start'!A2169&gt;=1903,"Y","N")</f>
        <v>Y</v>
      </c>
      <c r="U2169">
        <v>594</v>
      </c>
      <c r="V2169">
        <v>3952</v>
      </c>
      <c r="W2169">
        <v>1092</v>
      </c>
      <c r="X2169">
        <v>239</v>
      </c>
      <c r="Y2169">
        <v>23</v>
      </c>
      <c r="Z2169">
        <v>103</v>
      </c>
      <c r="AA2169">
        <v>359</v>
      </c>
      <c r="AB2169">
        <v>635</v>
      </c>
      <c r="AC2169">
        <v>94</v>
      </c>
      <c r="AD2169">
        <v>30</v>
      </c>
      <c r="AE2169">
        <v>41</v>
      </c>
      <c r="AF2169">
        <v>34</v>
      </c>
      <c r="AG2169">
        <v>688</v>
      </c>
      <c r="AH2169">
        <v>634</v>
      </c>
      <c r="AI2169">
        <v>5.68</v>
      </c>
      <c r="AJ2169">
        <v>6</v>
      </c>
      <c r="AK2169">
        <v>4</v>
      </c>
      <c r="AL2169">
        <v>29</v>
      </c>
      <c r="AM2169">
        <v>3015</v>
      </c>
      <c r="AN2169">
        <v>1197</v>
      </c>
      <c r="AO2169">
        <v>153</v>
      </c>
      <c r="AP2169">
        <v>388</v>
      </c>
      <c r="AQ2169">
        <v>602</v>
      </c>
      <c r="AR2169">
        <v>75</v>
      </c>
      <c r="AS2169">
        <v>99</v>
      </c>
      <c r="AT2169">
        <v>0.98199999999999998</v>
      </c>
      <c r="AU2169" t="s">
        <v>523</v>
      </c>
      <c r="AV2169" t="s">
        <v>579</v>
      </c>
      <c r="AW2169">
        <v>1398565</v>
      </c>
      <c r="AX2169">
        <v>100</v>
      </c>
      <c r="AY2169">
        <v>102</v>
      </c>
      <c r="AZ2169" t="s">
        <v>426</v>
      </c>
      <c r="BA2169" t="s">
        <v>426</v>
      </c>
      <c r="BB2169" t="s">
        <v>426</v>
      </c>
    </row>
    <row r="2170" spans="1:54" x14ac:dyDescent="0.25">
      <c r="A2170">
        <v>1994</v>
      </c>
      <c r="B2170" t="s">
        <v>410</v>
      </c>
      <c r="C2170" t="s">
        <v>563</v>
      </c>
      <c r="D2170" t="s">
        <v>282</v>
      </c>
      <c r="E2170" t="str">
        <f>VLOOKUP(D2170,TeamsFranchises!$A$2:$B$121,2,FALSE)</f>
        <v>Milwaukee Brewers</v>
      </c>
      <c r="F2170" t="s">
        <v>591</v>
      </c>
      <c r="G2170">
        <v>5</v>
      </c>
      <c r="H2170">
        <v>115</v>
      </c>
      <c r="I2170">
        <v>56</v>
      </c>
      <c r="J2170">
        <v>53</v>
      </c>
      <c r="K2170">
        <v>62</v>
      </c>
      <c r="N2170">
        <f t="shared" si="132"/>
        <v>0</v>
      </c>
      <c r="P2170">
        <f t="shared" si="133"/>
        <v>0</v>
      </c>
      <c r="R2170">
        <f t="shared" si="134"/>
        <v>0</v>
      </c>
      <c r="S2170">
        <f t="shared" si="135"/>
        <v>0</v>
      </c>
      <c r="T2170" t="str">
        <f>IF('Teams-Start'!A2170&gt;=1903,"Y","N")</f>
        <v>Y</v>
      </c>
      <c r="U2170">
        <v>547</v>
      </c>
      <c r="V2170">
        <v>3978</v>
      </c>
      <c r="W2170">
        <v>1045</v>
      </c>
      <c r="X2170">
        <v>238</v>
      </c>
      <c r="Y2170">
        <v>21</v>
      </c>
      <c r="Z2170">
        <v>99</v>
      </c>
      <c r="AA2170">
        <v>417</v>
      </c>
      <c r="AB2170">
        <v>680</v>
      </c>
      <c r="AC2170">
        <v>59</v>
      </c>
      <c r="AD2170">
        <v>37</v>
      </c>
      <c r="AE2170">
        <v>33</v>
      </c>
      <c r="AF2170">
        <v>38</v>
      </c>
      <c r="AG2170">
        <v>586</v>
      </c>
      <c r="AH2170">
        <v>532</v>
      </c>
      <c r="AI2170">
        <v>4.62</v>
      </c>
      <c r="AJ2170">
        <v>11</v>
      </c>
      <c r="AK2170">
        <v>3</v>
      </c>
      <c r="AL2170">
        <v>23</v>
      </c>
      <c r="AM2170">
        <v>3108</v>
      </c>
      <c r="AN2170">
        <v>1071</v>
      </c>
      <c r="AO2170">
        <v>127</v>
      </c>
      <c r="AP2170">
        <v>421</v>
      </c>
      <c r="AQ2170">
        <v>577</v>
      </c>
      <c r="AR2170">
        <v>85</v>
      </c>
      <c r="AS2170">
        <v>130</v>
      </c>
      <c r="AT2170">
        <v>0.98099999999999998</v>
      </c>
      <c r="AU2170" t="s">
        <v>281</v>
      </c>
      <c r="AV2170" t="s">
        <v>501</v>
      </c>
      <c r="AW2170">
        <v>1268399</v>
      </c>
      <c r="AX2170">
        <v>104</v>
      </c>
      <c r="AY2170">
        <v>105</v>
      </c>
      <c r="AZ2170" t="s">
        <v>282</v>
      </c>
      <c r="BA2170" t="s">
        <v>282</v>
      </c>
      <c r="BB2170" t="s">
        <v>282</v>
      </c>
    </row>
    <row r="2171" spans="1:54" x14ac:dyDescent="0.25">
      <c r="A2171">
        <v>1994</v>
      </c>
      <c r="B2171" t="s">
        <v>157</v>
      </c>
      <c r="C2171" t="s">
        <v>551</v>
      </c>
      <c r="D2171" t="s">
        <v>398</v>
      </c>
      <c r="E2171" t="str">
        <f>VLOOKUP(D2171,TeamsFranchises!$A$2:$B$121,2,FALSE)</f>
        <v>Washington Nationals</v>
      </c>
      <c r="F2171" t="s">
        <v>37</v>
      </c>
      <c r="G2171">
        <v>1</v>
      </c>
      <c r="H2171">
        <v>114</v>
      </c>
      <c r="I2171">
        <v>52</v>
      </c>
      <c r="J2171">
        <v>74</v>
      </c>
      <c r="K2171">
        <v>40</v>
      </c>
      <c r="N2171">
        <f t="shared" si="132"/>
        <v>0</v>
      </c>
      <c r="P2171">
        <f t="shared" si="133"/>
        <v>0</v>
      </c>
      <c r="R2171">
        <f t="shared" si="134"/>
        <v>0</v>
      </c>
      <c r="S2171">
        <f t="shared" si="135"/>
        <v>0</v>
      </c>
      <c r="T2171" t="str">
        <f>IF('Teams-Start'!A2171&gt;=1903,"Y","N")</f>
        <v>Y</v>
      </c>
      <c r="U2171">
        <v>585</v>
      </c>
      <c r="V2171">
        <v>4000</v>
      </c>
      <c r="W2171">
        <v>1111</v>
      </c>
      <c r="X2171">
        <v>246</v>
      </c>
      <c r="Y2171">
        <v>30</v>
      </c>
      <c r="Z2171">
        <v>108</v>
      </c>
      <c r="AA2171">
        <v>379</v>
      </c>
      <c r="AB2171">
        <v>669</v>
      </c>
      <c r="AC2171">
        <v>137</v>
      </c>
      <c r="AD2171">
        <v>36</v>
      </c>
      <c r="AE2171">
        <v>40</v>
      </c>
      <c r="AF2171">
        <v>42</v>
      </c>
      <c r="AG2171">
        <v>454</v>
      </c>
      <c r="AH2171">
        <v>410</v>
      </c>
      <c r="AI2171">
        <v>3.56</v>
      </c>
      <c r="AJ2171">
        <v>4</v>
      </c>
      <c r="AK2171">
        <v>8</v>
      </c>
      <c r="AL2171">
        <v>46</v>
      </c>
      <c r="AM2171">
        <v>3110</v>
      </c>
      <c r="AN2171">
        <v>970</v>
      </c>
      <c r="AO2171">
        <v>100</v>
      </c>
      <c r="AP2171">
        <v>288</v>
      </c>
      <c r="AQ2171">
        <v>805</v>
      </c>
      <c r="AR2171">
        <v>94</v>
      </c>
      <c r="AS2171">
        <v>90</v>
      </c>
      <c r="AT2171">
        <v>0.97899999999999998</v>
      </c>
      <c r="AU2171" t="s">
        <v>552</v>
      </c>
      <c r="AV2171" t="s">
        <v>572</v>
      </c>
      <c r="AW2171">
        <v>1276250</v>
      </c>
      <c r="AX2171">
        <v>101</v>
      </c>
      <c r="AY2171">
        <v>101</v>
      </c>
      <c r="AZ2171" t="s">
        <v>551</v>
      </c>
      <c r="BA2171" t="s">
        <v>551</v>
      </c>
      <c r="BB2171" t="s">
        <v>551</v>
      </c>
    </row>
    <row r="2172" spans="1:54" x14ac:dyDescent="0.25">
      <c r="A2172">
        <v>1994</v>
      </c>
      <c r="B2172" t="s">
        <v>410</v>
      </c>
      <c r="C2172" t="s">
        <v>436</v>
      </c>
      <c r="D2172" t="s">
        <v>412</v>
      </c>
      <c r="E2172" t="str">
        <f>VLOOKUP(D2172,TeamsFranchises!$A$2:$B$121,2,FALSE)</f>
        <v>New York Yankees</v>
      </c>
      <c r="F2172" t="s">
        <v>37</v>
      </c>
      <c r="G2172">
        <v>1</v>
      </c>
      <c r="H2172">
        <v>113</v>
      </c>
      <c r="I2172">
        <v>57</v>
      </c>
      <c r="J2172">
        <v>70</v>
      </c>
      <c r="K2172">
        <v>43</v>
      </c>
      <c r="N2172">
        <f t="shared" si="132"/>
        <v>0</v>
      </c>
      <c r="P2172">
        <f t="shared" si="133"/>
        <v>0</v>
      </c>
      <c r="R2172">
        <f t="shared" si="134"/>
        <v>0</v>
      </c>
      <c r="S2172">
        <f t="shared" si="135"/>
        <v>0</v>
      </c>
      <c r="T2172" t="str">
        <f>IF('Teams-Start'!A2172&gt;=1903,"Y","N")</f>
        <v>Y</v>
      </c>
      <c r="U2172">
        <v>670</v>
      </c>
      <c r="V2172">
        <v>3986</v>
      </c>
      <c r="W2172">
        <v>1155</v>
      </c>
      <c r="X2172">
        <v>238</v>
      </c>
      <c r="Y2172">
        <v>16</v>
      </c>
      <c r="Z2172">
        <v>139</v>
      </c>
      <c r="AA2172">
        <v>530</v>
      </c>
      <c r="AB2172">
        <v>660</v>
      </c>
      <c r="AC2172">
        <v>55</v>
      </c>
      <c r="AD2172">
        <v>40</v>
      </c>
      <c r="AE2172">
        <v>31</v>
      </c>
      <c r="AF2172">
        <v>37</v>
      </c>
      <c r="AG2172">
        <v>534</v>
      </c>
      <c r="AH2172">
        <v>492</v>
      </c>
      <c r="AI2172">
        <v>4.34</v>
      </c>
      <c r="AJ2172">
        <v>8</v>
      </c>
      <c r="AK2172">
        <v>2</v>
      </c>
      <c r="AL2172">
        <v>31</v>
      </c>
      <c r="AM2172">
        <v>3059</v>
      </c>
      <c r="AN2172">
        <v>1045</v>
      </c>
      <c r="AO2172">
        <v>120</v>
      </c>
      <c r="AP2172">
        <v>398</v>
      </c>
      <c r="AQ2172">
        <v>656</v>
      </c>
      <c r="AR2172">
        <v>80</v>
      </c>
      <c r="AS2172">
        <v>122</v>
      </c>
      <c r="AT2172">
        <v>0.98199999999999998</v>
      </c>
      <c r="AU2172" t="s">
        <v>459</v>
      </c>
      <c r="AV2172" t="s">
        <v>571</v>
      </c>
      <c r="AW2172">
        <v>1675556</v>
      </c>
      <c r="AX2172">
        <v>97</v>
      </c>
      <c r="AY2172">
        <v>96</v>
      </c>
      <c r="AZ2172" t="s">
        <v>412</v>
      </c>
      <c r="BA2172" t="s">
        <v>436</v>
      </c>
      <c r="BB2172" t="s">
        <v>436</v>
      </c>
    </row>
    <row r="2173" spans="1:54" x14ac:dyDescent="0.25">
      <c r="A2173">
        <v>1994</v>
      </c>
      <c r="B2173" t="s">
        <v>157</v>
      </c>
      <c r="C2173" t="s">
        <v>532</v>
      </c>
      <c r="D2173" t="s">
        <v>533</v>
      </c>
      <c r="E2173" t="str">
        <f>VLOOKUP(D2173,TeamsFranchises!$A$2:$B$121,2,FALSE)</f>
        <v>New York Mets</v>
      </c>
      <c r="F2173" t="s">
        <v>37</v>
      </c>
      <c r="G2173">
        <v>3</v>
      </c>
      <c r="H2173">
        <v>113</v>
      </c>
      <c r="I2173">
        <v>53</v>
      </c>
      <c r="J2173">
        <v>55</v>
      </c>
      <c r="K2173">
        <v>58</v>
      </c>
      <c r="N2173">
        <f t="shared" si="132"/>
        <v>0</v>
      </c>
      <c r="P2173">
        <f t="shared" si="133"/>
        <v>0</v>
      </c>
      <c r="R2173">
        <f t="shared" si="134"/>
        <v>0</v>
      </c>
      <c r="S2173">
        <f t="shared" si="135"/>
        <v>0</v>
      </c>
      <c r="T2173" t="str">
        <f>IF('Teams-Start'!A2173&gt;=1903,"Y","N")</f>
        <v>Y</v>
      </c>
      <c r="U2173">
        <v>506</v>
      </c>
      <c r="V2173">
        <v>3869</v>
      </c>
      <c r="W2173">
        <v>966</v>
      </c>
      <c r="X2173">
        <v>164</v>
      </c>
      <c r="Y2173">
        <v>21</v>
      </c>
      <c r="Z2173">
        <v>117</v>
      </c>
      <c r="AA2173">
        <v>336</v>
      </c>
      <c r="AB2173">
        <v>807</v>
      </c>
      <c r="AC2173">
        <v>25</v>
      </c>
      <c r="AD2173">
        <v>26</v>
      </c>
      <c r="AE2173">
        <v>52</v>
      </c>
      <c r="AF2173">
        <v>31</v>
      </c>
      <c r="AG2173">
        <v>526</v>
      </c>
      <c r="AH2173">
        <v>470</v>
      </c>
      <c r="AI2173">
        <v>4.13</v>
      </c>
      <c r="AJ2173">
        <v>7</v>
      </c>
      <c r="AK2173">
        <v>3</v>
      </c>
      <c r="AL2173">
        <v>35</v>
      </c>
      <c r="AM2173">
        <v>3069</v>
      </c>
      <c r="AN2173">
        <v>1069</v>
      </c>
      <c r="AO2173">
        <v>117</v>
      </c>
      <c r="AP2173">
        <v>332</v>
      </c>
      <c r="AQ2173">
        <v>640</v>
      </c>
      <c r="AR2173">
        <v>89</v>
      </c>
      <c r="AS2173">
        <v>112</v>
      </c>
      <c r="AT2173">
        <v>0.98</v>
      </c>
      <c r="AU2173" t="s">
        <v>534</v>
      </c>
      <c r="AV2173" t="s">
        <v>536</v>
      </c>
      <c r="AW2173">
        <v>1151471</v>
      </c>
      <c r="AX2173">
        <v>99</v>
      </c>
      <c r="AY2173">
        <v>99</v>
      </c>
      <c r="AZ2173" t="s">
        <v>533</v>
      </c>
      <c r="BA2173" t="s">
        <v>532</v>
      </c>
      <c r="BB2173" t="s">
        <v>532</v>
      </c>
    </row>
    <row r="2174" spans="1:54" x14ac:dyDescent="0.25">
      <c r="A2174">
        <v>1994</v>
      </c>
      <c r="B2174" t="s">
        <v>410</v>
      </c>
      <c r="C2174" t="s">
        <v>423</v>
      </c>
      <c r="D2174" t="s">
        <v>423</v>
      </c>
      <c r="E2174" t="str">
        <f>VLOOKUP(D2174,TeamsFranchises!$A$2:$B$121,2,FALSE)</f>
        <v>Oakland Athletics</v>
      </c>
      <c r="F2174" t="s">
        <v>8</v>
      </c>
      <c r="G2174">
        <v>2</v>
      </c>
      <c r="H2174">
        <v>114</v>
      </c>
      <c r="I2174">
        <v>56</v>
      </c>
      <c r="J2174">
        <v>51</v>
      </c>
      <c r="K2174">
        <v>63</v>
      </c>
      <c r="N2174">
        <f t="shared" si="132"/>
        <v>0</v>
      </c>
      <c r="P2174">
        <f t="shared" si="133"/>
        <v>0</v>
      </c>
      <c r="R2174">
        <f t="shared" si="134"/>
        <v>0</v>
      </c>
      <c r="S2174">
        <f t="shared" si="135"/>
        <v>0</v>
      </c>
      <c r="T2174" t="str">
        <f>IF('Teams-Start'!A2174&gt;=1903,"Y","N")</f>
        <v>Y</v>
      </c>
      <c r="U2174">
        <v>549</v>
      </c>
      <c r="V2174">
        <v>3885</v>
      </c>
      <c r="W2174">
        <v>1009</v>
      </c>
      <c r="X2174">
        <v>178</v>
      </c>
      <c r="Y2174">
        <v>13</v>
      </c>
      <c r="Z2174">
        <v>113</v>
      </c>
      <c r="AA2174">
        <v>417</v>
      </c>
      <c r="AB2174">
        <v>686</v>
      </c>
      <c r="AC2174">
        <v>91</v>
      </c>
      <c r="AD2174">
        <v>39</v>
      </c>
      <c r="AE2174">
        <v>18</v>
      </c>
      <c r="AF2174">
        <v>51</v>
      </c>
      <c r="AG2174">
        <v>589</v>
      </c>
      <c r="AH2174">
        <v>535</v>
      </c>
      <c r="AI2174">
        <v>4.8</v>
      </c>
      <c r="AJ2174">
        <v>12</v>
      </c>
      <c r="AK2174">
        <v>9</v>
      </c>
      <c r="AL2174">
        <v>23</v>
      </c>
      <c r="AM2174">
        <v>3010</v>
      </c>
      <c r="AN2174">
        <v>979</v>
      </c>
      <c r="AO2174">
        <v>128</v>
      </c>
      <c r="AP2174">
        <v>510</v>
      </c>
      <c r="AQ2174">
        <v>732</v>
      </c>
      <c r="AR2174">
        <v>88</v>
      </c>
      <c r="AS2174">
        <v>105</v>
      </c>
      <c r="AT2174">
        <v>0.97899999999999998</v>
      </c>
      <c r="AU2174" t="s">
        <v>546</v>
      </c>
      <c r="AV2174" t="s">
        <v>547</v>
      </c>
      <c r="AW2174">
        <v>1242692</v>
      </c>
      <c r="AX2174">
        <v>91</v>
      </c>
      <c r="AY2174">
        <v>92</v>
      </c>
      <c r="AZ2174" t="s">
        <v>423</v>
      </c>
      <c r="BA2174" t="s">
        <v>423</v>
      </c>
      <c r="BB2174" t="s">
        <v>423</v>
      </c>
    </row>
    <row r="2175" spans="1:54" x14ac:dyDescent="0.25">
      <c r="A2175">
        <v>1994</v>
      </c>
      <c r="B2175" t="s">
        <v>157</v>
      </c>
      <c r="C2175" t="s">
        <v>122</v>
      </c>
      <c r="D2175" t="s">
        <v>122</v>
      </c>
      <c r="E2175" t="str">
        <f>VLOOKUP(D2175,TeamsFranchises!$A$2:$B$121,2,FALSE)</f>
        <v>Philadelphia Phillies</v>
      </c>
      <c r="F2175" t="s">
        <v>37</v>
      </c>
      <c r="G2175">
        <v>4</v>
      </c>
      <c r="H2175">
        <v>115</v>
      </c>
      <c r="I2175">
        <v>60</v>
      </c>
      <c r="J2175">
        <v>54</v>
      </c>
      <c r="K2175">
        <v>61</v>
      </c>
      <c r="N2175">
        <f t="shared" si="132"/>
        <v>0</v>
      </c>
      <c r="P2175">
        <f t="shared" si="133"/>
        <v>0</v>
      </c>
      <c r="R2175">
        <f t="shared" si="134"/>
        <v>0</v>
      </c>
      <c r="S2175">
        <f t="shared" si="135"/>
        <v>0</v>
      </c>
      <c r="T2175" t="str">
        <f>IF('Teams-Start'!A2175&gt;=1903,"Y","N")</f>
        <v>Y</v>
      </c>
      <c r="U2175">
        <v>521</v>
      </c>
      <c r="V2175">
        <v>3927</v>
      </c>
      <c r="W2175">
        <v>1028</v>
      </c>
      <c r="X2175">
        <v>208</v>
      </c>
      <c r="Y2175">
        <v>28</v>
      </c>
      <c r="Z2175">
        <v>80</v>
      </c>
      <c r="AA2175">
        <v>396</v>
      </c>
      <c r="AB2175">
        <v>711</v>
      </c>
      <c r="AC2175">
        <v>67</v>
      </c>
      <c r="AD2175">
        <v>24</v>
      </c>
      <c r="AE2175">
        <v>31</v>
      </c>
      <c r="AF2175">
        <v>31</v>
      </c>
      <c r="AG2175">
        <v>497</v>
      </c>
      <c r="AH2175">
        <v>438</v>
      </c>
      <c r="AI2175">
        <v>3.85</v>
      </c>
      <c r="AJ2175">
        <v>7</v>
      </c>
      <c r="AK2175">
        <v>6</v>
      </c>
      <c r="AL2175">
        <v>30</v>
      </c>
      <c r="AM2175">
        <v>3073</v>
      </c>
      <c r="AN2175">
        <v>1028</v>
      </c>
      <c r="AO2175">
        <v>98</v>
      </c>
      <c r="AP2175">
        <v>377</v>
      </c>
      <c r="AQ2175">
        <v>699</v>
      </c>
      <c r="AR2175">
        <v>94</v>
      </c>
      <c r="AS2175">
        <v>96</v>
      </c>
      <c r="AT2175">
        <v>0.97799999999999998</v>
      </c>
      <c r="AU2175" t="s">
        <v>358</v>
      </c>
      <c r="AV2175" t="s">
        <v>566</v>
      </c>
      <c r="AW2175">
        <v>2290971</v>
      </c>
      <c r="AX2175">
        <v>102</v>
      </c>
      <c r="AY2175">
        <v>102</v>
      </c>
      <c r="AZ2175" t="s">
        <v>122</v>
      </c>
      <c r="BA2175" t="s">
        <v>122</v>
      </c>
      <c r="BB2175" t="s">
        <v>122</v>
      </c>
    </row>
    <row r="2176" spans="1:54" x14ac:dyDescent="0.25">
      <c r="A2176">
        <v>1994</v>
      </c>
      <c r="B2176" t="s">
        <v>157</v>
      </c>
      <c r="C2176" t="s">
        <v>229</v>
      </c>
      <c r="D2176" t="s">
        <v>229</v>
      </c>
      <c r="E2176" t="str">
        <f>VLOOKUP(D2176,TeamsFranchises!$A$2:$B$121,2,FALSE)</f>
        <v>Pittsburgh Pirates</v>
      </c>
      <c r="F2176" t="s">
        <v>591</v>
      </c>
      <c r="G2176">
        <v>3</v>
      </c>
      <c r="H2176">
        <v>114</v>
      </c>
      <c r="I2176">
        <v>61</v>
      </c>
      <c r="J2176">
        <v>53</v>
      </c>
      <c r="K2176">
        <v>61</v>
      </c>
      <c r="N2176">
        <f t="shared" si="132"/>
        <v>0</v>
      </c>
      <c r="P2176">
        <f t="shared" si="133"/>
        <v>0</v>
      </c>
      <c r="R2176">
        <f t="shared" si="134"/>
        <v>0</v>
      </c>
      <c r="S2176">
        <f t="shared" si="135"/>
        <v>0</v>
      </c>
      <c r="T2176" t="str">
        <f>IF('Teams-Start'!A2176&gt;=1903,"Y","N")</f>
        <v>Y</v>
      </c>
      <c r="U2176">
        <v>466</v>
      </c>
      <c r="V2176">
        <v>3864</v>
      </c>
      <c r="W2176">
        <v>1001</v>
      </c>
      <c r="X2176">
        <v>198</v>
      </c>
      <c r="Y2176">
        <v>23</v>
      </c>
      <c r="Z2176">
        <v>80</v>
      </c>
      <c r="AA2176">
        <v>349</v>
      </c>
      <c r="AB2176">
        <v>725</v>
      </c>
      <c r="AC2176">
        <v>53</v>
      </c>
      <c r="AD2176">
        <v>25</v>
      </c>
      <c r="AE2176">
        <v>22</v>
      </c>
      <c r="AF2176">
        <v>28</v>
      </c>
      <c r="AG2176">
        <v>580</v>
      </c>
      <c r="AH2176">
        <v>518</v>
      </c>
      <c r="AI2176">
        <v>4.6399999999999997</v>
      </c>
      <c r="AJ2176">
        <v>8</v>
      </c>
      <c r="AK2176">
        <v>2</v>
      </c>
      <c r="AL2176">
        <v>24</v>
      </c>
      <c r="AM2176">
        <v>3017</v>
      </c>
      <c r="AN2176">
        <v>1094</v>
      </c>
      <c r="AO2176">
        <v>117</v>
      </c>
      <c r="AP2176">
        <v>370</v>
      </c>
      <c r="AQ2176">
        <v>650</v>
      </c>
      <c r="AR2176">
        <v>91</v>
      </c>
      <c r="AS2176">
        <v>131</v>
      </c>
      <c r="AT2176">
        <v>0.98</v>
      </c>
      <c r="AU2176" t="s">
        <v>390</v>
      </c>
      <c r="AV2176" t="s">
        <v>567</v>
      </c>
      <c r="AW2176">
        <v>1222520</v>
      </c>
      <c r="AX2176">
        <v>101</v>
      </c>
      <c r="AY2176">
        <v>102</v>
      </c>
      <c r="AZ2176" t="s">
        <v>229</v>
      </c>
      <c r="BA2176" t="s">
        <v>229</v>
      </c>
      <c r="BB2176" t="s">
        <v>229</v>
      </c>
    </row>
    <row r="2177" spans="1:54" x14ac:dyDescent="0.25">
      <c r="A2177">
        <v>1994</v>
      </c>
      <c r="B2177" t="s">
        <v>157</v>
      </c>
      <c r="C2177" t="s">
        <v>554</v>
      </c>
      <c r="D2177" t="s">
        <v>555</v>
      </c>
      <c r="E2177" t="str">
        <f>VLOOKUP(D2177,TeamsFranchises!$A$2:$B$121,2,FALSE)</f>
        <v>San Diego Padres</v>
      </c>
      <c r="F2177" t="s">
        <v>8</v>
      </c>
      <c r="G2177">
        <v>4</v>
      </c>
      <c r="H2177">
        <v>117</v>
      </c>
      <c r="I2177">
        <v>57</v>
      </c>
      <c r="J2177">
        <v>47</v>
      </c>
      <c r="K2177">
        <v>70</v>
      </c>
      <c r="N2177">
        <f t="shared" si="132"/>
        <v>0</v>
      </c>
      <c r="P2177">
        <f t="shared" si="133"/>
        <v>0</v>
      </c>
      <c r="R2177">
        <f t="shared" si="134"/>
        <v>0</v>
      </c>
      <c r="S2177">
        <f t="shared" si="135"/>
        <v>0</v>
      </c>
      <c r="T2177" t="str">
        <f>IF('Teams-Start'!A2177&gt;=1903,"Y","N")</f>
        <v>Y</v>
      </c>
      <c r="U2177">
        <v>479</v>
      </c>
      <c r="V2177">
        <v>4068</v>
      </c>
      <c r="W2177">
        <v>1117</v>
      </c>
      <c r="X2177">
        <v>200</v>
      </c>
      <c r="Y2177">
        <v>19</v>
      </c>
      <c r="Z2177">
        <v>92</v>
      </c>
      <c r="AA2177">
        <v>319</v>
      </c>
      <c r="AB2177">
        <v>762</v>
      </c>
      <c r="AC2177">
        <v>79</v>
      </c>
      <c r="AD2177">
        <v>37</v>
      </c>
      <c r="AE2177">
        <v>31</v>
      </c>
      <c r="AF2177">
        <v>33</v>
      </c>
      <c r="AG2177">
        <v>531</v>
      </c>
      <c r="AH2177">
        <v>474</v>
      </c>
      <c r="AI2177">
        <v>4.08</v>
      </c>
      <c r="AJ2177">
        <v>8</v>
      </c>
      <c r="AK2177">
        <v>6</v>
      </c>
      <c r="AL2177">
        <v>27</v>
      </c>
      <c r="AM2177">
        <v>3137</v>
      </c>
      <c r="AN2177">
        <v>1008</v>
      </c>
      <c r="AO2177">
        <v>99</v>
      </c>
      <c r="AP2177">
        <v>393</v>
      </c>
      <c r="AQ2177">
        <v>862</v>
      </c>
      <c r="AR2177">
        <v>111</v>
      </c>
      <c r="AS2177">
        <v>82</v>
      </c>
      <c r="AT2177">
        <v>0.97499999999999998</v>
      </c>
      <c r="AU2177" t="s">
        <v>556</v>
      </c>
      <c r="AV2177" t="s">
        <v>557</v>
      </c>
      <c r="AW2177">
        <v>953857</v>
      </c>
      <c r="AX2177">
        <v>97</v>
      </c>
      <c r="AY2177">
        <v>98</v>
      </c>
      <c r="AZ2177" t="s">
        <v>555</v>
      </c>
      <c r="BA2177" t="s">
        <v>554</v>
      </c>
      <c r="BB2177" t="s">
        <v>554</v>
      </c>
    </row>
    <row r="2178" spans="1:54" x14ac:dyDescent="0.25">
      <c r="A2178">
        <v>1994</v>
      </c>
      <c r="B2178" t="s">
        <v>410</v>
      </c>
      <c r="C2178" t="s">
        <v>573</v>
      </c>
      <c r="D2178" t="s">
        <v>573</v>
      </c>
      <c r="E2178" t="str">
        <f>VLOOKUP(D2178,TeamsFranchises!$A$2:$B$121,2,FALSE)</f>
        <v>Seattle Mariners</v>
      </c>
      <c r="F2178" t="s">
        <v>8</v>
      </c>
      <c r="G2178">
        <v>3</v>
      </c>
      <c r="H2178">
        <v>112</v>
      </c>
      <c r="I2178">
        <v>44</v>
      </c>
      <c r="J2178">
        <v>49</v>
      </c>
      <c r="K2178">
        <v>63</v>
      </c>
      <c r="N2178">
        <f t="shared" si="132"/>
        <v>0</v>
      </c>
      <c r="P2178">
        <f t="shared" si="133"/>
        <v>0</v>
      </c>
      <c r="R2178">
        <f t="shared" si="134"/>
        <v>0</v>
      </c>
      <c r="S2178">
        <f t="shared" si="135"/>
        <v>0</v>
      </c>
      <c r="T2178" t="str">
        <f>IF('Teams-Start'!A2178&gt;=1903,"Y","N")</f>
        <v>Y</v>
      </c>
      <c r="U2178">
        <v>569</v>
      </c>
      <c r="V2178">
        <v>3883</v>
      </c>
      <c r="W2178">
        <v>1045</v>
      </c>
      <c r="X2178">
        <v>211</v>
      </c>
      <c r="Y2178">
        <v>18</v>
      </c>
      <c r="Z2178">
        <v>153</v>
      </c>
      <c r="AA2178">
        <v>372</v>
      </c>
      <c r="AB2178">
        <v>652</v>
      </c>
      <c r="AC2178">
        <v>48</v>
      </c>
      <c r="AD2178">
        <v>21</v>
      </c>
      <c r="AE2178">
        <v>26</v>
      </c>
      <c r="AF2178">
        <v>32</v>
      </c>
      <c r="AG2178">
        <v>616</v>
      </c>
      <c r="AH2178">
        <v>546</v>
      </c>
      <c r="AI2178">
        <v>4.99</v>
      </c>
      <c r="AJ2178">
        <v>13</v>
      </c>
      <c r="AK2178">
        <v>7</v>
      </c>
      <c r="AL2178">
        <v>21</v>
      </c>
      <c r="AM2178">
        <v>2952</v>
      </c>
      <c r="AN2178">
        <v>1051</v>
      </c>
      <c r="AO2178">
        <v>109</v>
      </c>
      <c r="AP2178">
        <v>486</v>
      </c>
      <c r="AQ2178">
        <v>763</v>
      </c>
      <c r="AR2178">
        <v>95</v>
      </c>
      <c r="AS2178">
        <v>102</v>
      </c>
      <c r="AT2178">
        <v>0.97699999999999998</v>
      </c>
      <c r="AU2178" t="s">
        <v>574</v>
      </c>
      <c r="AV2178" t="s">
        <v>575</v>
      </c>
      <c r="AW2178">
        <v>1104206</v>
      </c>
      <c r="AX2178">
        <v>102</v>
      </c>
      <c r="AY2178">
        <v>102</v>
      </c>
      <c r="AZ2178" t="s">
        <v>573</v>
      </c>
      <c r="BA2178" t="s">
        <v>573</v>
      </c>
      <c r="BB2178" t="s">
        <v>573</v>
      </c>
    </row>
    <row r="2179" spans="1:54" x14ac:dyDescent="0.25">
      <c r="A2179">
        <v>1994</v>
      </c>
      <c r="B2179" t="s">
        <v>157</v>
      </c>
      <c r="C2179" t="s">
        <v>514</v>
      </c>
      <c r="D2179" t="s">
        <v>243</v>
      </c>
      <c r="E2179" t="str">
        <f>VLOOKUP(D2179,TeamsFranchises!$A$2:$B$121,2,FALSE)</f>
        <v>San Francisco Giants</v>
      </c>
      <c r="F2179" t="s">
        <v>8</v>
      </c>
      <c r="G2179">
        <v>2</v>
      </c>
      <c r="H2179">
        <v>115</v>
      </c>
      <c r="I2179">
        <v>60</v>
      </c>
      <c r="J2179">
        <v>55</v>
      </c>
      <c r="K2179">
        <v>60</v>
      </c>
      <c r="N2179">
        <f t="shared" ref="N2179:N2242" si="136">IF(M2179="Y",1,0)</f>
        <v>0</v>
      </c>
      <c r="P2179">
        <f t="shared" ref="P2179:P2242" si="137">IF(O2179="Y",1,0)</f>
        <v>0</v>
      </c>
      <c r="R2179">
        <f t="shared" ref="R2179:R2242" si="138">IF(Q2179="N",1,0)</f>
        <v>0</v>
      </c>
      <c r="S2179">
        <f t="shared" ref="S2179:S2242" si="139">IF(Q2179="Y",1,0)</f>
        <v>0</v>
      </c>
      <c r="T2179" t="str">
        <f>IF('Teams-Start'!A2179&gt;=1903,"Y","N")</f>
        <v>Y</v>
      </c>
      <c r="U2179">
        <v>504</v>
      </c>
      <c r="V2179">
        <v>3869</v>
      </c>
      <c r="W2179">
        <v>963</v>
      </c>
      <c r="X2179">
        <v>159</v>
      </c>
      <c r="Y2179">
        <v>32</v>
      </c>
      <c r="Z2179">
        <v>123</v>
      </c>
      <c r="AA2179">
        <v>364</v>
      </c>
      <c r="AB2179">
        <v>719</v>
      </c>
      <c r="AC2179">
        <v>114</v>
      </c>
      <c r="AD2179">
        <v>40</v>
      </c>
      <c r="AE2179">
        <v>39</v>
      </c>
      <c r="AF2179">
        <v>27</v>
      </c>
      <c r="AG2179">
        <v>500</v>
      </c>
      <c r="AH2179">
        <v>454</v>
      </c>
      <c r="AI2179">
        <v>3.99</v>
      </c>
      <c r="AJ2179">
        <v>2</v>
      </c>
      <c r="AK2179">
        <v>4</v>
      </c>
      <c r="AL2179">
        <v>33</v>
      </c>
      <c r="AM2179">
        <v>3076</v>
      </c>
      <c r="AN2179">
        <v>1014</v>
      </c>
      <c r="AO2179">
        <v>122</v>
      </c>
      <c r="AP2179">
        <v>372</v>
      </c>
      <c r="AQ2179">
        <v>655</v>
      </c>
      <c r="AR2179">
        <v>68</v>
      </c>
      <c r="AS2179">
        <v>113</v>
      </c>
      <c r="AT2179">
        <v>0.98499999999999999</v>
      </c>
      <c r="AU2179" t="s">
        <v>515</v>
      </c>
      <c r="AV2179" t="s">
        <v>517</v>
      </c>
      <c r="AW2179">
        <v>1704608</v>
      </c>
      <c r="AX2179">
        <v>94</v>
      </c>
      <c r="AY2179">
        <v>94</v>
      </c>
      <c r="AZ2179" t="s">
        <v>243</v>
      </c>
      <c r="BA2179" t="s">
        <v>514</v>
      </c>
      <c r="BB2179" t="s">
        <v>514</v>
      </c>
    </row>
    <row r="2180" spans="1:54" x14ac:dyDescent="0.25">
      <c r="A2180">
        <v>1994</v>
      </c>
      <c r="B2180" t="s">
        <v>157</v>
      </c>
      <c r="C2180" t="s">
        <v>396</v>
      </c>
      <c r="D2180" t="s">
        <v>154</v>
      </c>
      <c r="E2180" t="str">
        <f>VLOOKUP(D2180,TeamsFranchises!$A$2:$B$121,2,FALSE)</f>
        <v>St. Louis Cardinals</v>
      </c>
      <c r="F2180" t="s">
        <v>591</v>
      </c>
      <c r="G2180">
        <v>3</v>
      </c>
      <c r="H2180">
        <v>115</v>
      </c>
      <c r="I2180">
        <v>56</v>
      </c>
      <c r="J2180">
        <v>53</v>
      </c>
      <c r="K2180">
        <v>61</v>
      </c>
      <c r="N2180">
        <f t="shared" si="136"/>
        <v>0</v>
      </c>
      <c r="P2180">
        <f t="shared" si="137"/>
        <v>0</v>
      </c>
      <c r="R2180">
        <f t="shared" si="138"/>
        <v>0</v>
      </c>
      <c r="S2180">
        <f t="shared" si="139"/>
        <v>0</v>
      </c>
      <c r="T2180" t="str">
        <f>IF('Teams-Start'!A2180&gt;=1903,"Y","N")</f>
        <v>Y</v>
      </c>
      <c r="U2180">
        <v>535</v>
      </c>
      <c r="V2180">
        <v>3902</v>
      </c>
      <c r="W2180">
        <v>1026</v>
      </c>
      <c r="X2180">
        <v>213</v>
      </c>
      <c r="Y2180">
        <v>27</v>
      </c>
      <c r="Z2180">
        <v>108</v>
      </c>
      <c r="AA2180">
        <v>434</v>
      </c>
      <c r="AB2180">
        <v>686</v>
      </c>
      <c r="AC2180">
        <v>76</v>
      </c>
      <c r="AD2180">
        <v>46</v>
      </c>
      <c r="AE2180">
        <v>33</v>
      </c>
      <c r="AF2180">
        <v>37</v>
      </c>
      <c r="AG2180">
        <v>621</v>
      </c>
      <c r="AH2180">
        <v>581</v>
      </c>
      <c r="AI2180">
        <v>5.14</v>
      </c>
      <c r="AJ2180">
        <v>7</v>
      </c>
      <c r="AK2180">
        <v>7</v>
      </c>
      <c r="AL2180">
        <v>29</v>
      </c>
      <c r="AM2180">
        <v>3054</v>
      </c>
      <c r="AN2180">
        <v>1154</v>
      </c>
      <c r="AO2180">
        <v>134</v>
      </c>
      <c r="AP2180">
        <v>355</v>
      </c>
      <c r="AQ2180">
        <v>632</v>
      </c>
      <c r="AR2180">
        <v>80</v>
      </c>
      <c r="AS2180">
        <v>119</v>
      </c>
      <c r="AT2180">
        <v>0.98199999999999998</v>
      </c>
      <c r="AU2180" t="s">
        <v>409</v>
      </c>
      <c r="AV2180" t="s">
        <v>545</v>
      </c>
      <c r="AW2180">
        <v>1866544</v>
      </c>
      <c r="AX2180">
        <v>98</v>
      </c>
      <c r="AY2180">
        <v>99</v>
      </c>
      <c r="AZ2180" t="s">
        <v>154</v>
      </c>
      <c r="BA2180" t="s">
        <v>396</v>
      </c>
      <c r="BB2180" t="s">
        <v>396</v>
      </c>
    </row>
    <row r="2181" spans="1:54" x14ac:dyDescent="0.25">
      <c r="A2181">
        <v>1994</v>
      </c>
      <c r="B2181" t="s">
        <v>410</v>
      </c>
      <c r="C2181" t="s">
        <v>526</v>
      </c>
      <c r="D2181" t="s">
        <v>526</v>
      </c>
      <c r="E2181" t="str">
        <f>VLOOKUP(D2181,TeamsFranchises!$A$2:$B$121,2,FALSE)</f>
        <v>Texas Rangers</v>
      </c>
      <c r="F2181" t="s">
        <v>8</v>
      </c>
      <c r="G2181">
        <v>1</v>
      </c>
      <c r="H2181">
        <v>114</v>
      </c>
      <c r="I2181">
        <v>63</v>
      </c>
      <c r="J2181">
        <v>52</v>
      </c>
      <c r="K2181">
        <v>62</v>
      </c>
      <c r="N2181">
        <f t="shared" si="136"/>
        <v>0</v>
      </c>
      <c r="P2181">
        <f t="shared" si="137"/>
        <v>0</v>
      </c>
      <c r="R2181">
        <f t="shared" si="138"/>
        <v>0</v>
      </c>
      <c r="S2181">
        <f t="shared" si="139"/>
        <v>0</v>
      </c>
      <c r="T2181" t="str">
        <f>IF('Teams-Start'!A2181&gt;=1903,"Y","N")</f>
        <v>Y</v>
      </c>
      <c r="U2181">
        <v>613</v>
      </c>
      <c r="V2181">
        <v>3983</v>
      </c>
      <c r="W2181">
        <v>1114</v>
      </c>
      <c r="X2181">
        <v>198</v>
      </c>
      <c r="Y2181">
        <v>27</v>
      </c>
      <c r="Z2181">
        <v>124</v>
      </c>
      <c r="AA2181">
        <v>437</v>
      </c>
      <c r="AB2181">
        <v>730</v>
      </c>
      <c r="AC2181">
        <v>82</v>
      </c>
      <c r="AD2181">
        <v>35</v>
      </c>
      <c r="AE2181">
        <v>36</v>
      </c>
      <c r="AF2181">
        <v>34</v>
      </c>
      <c r="AG2181">
        <v>697</v>
      </c>
      <c r="AH2181">
        <v>620</v>
      </c>
      <c r="AI2181">
        <v>5.45</v>
      </c>
      <c r="AJ2181">
        <v>10</v>
      </c>
      <c r="AK2181">
        <v>4</v>
      </c>
      <c r="AL2181">
        <v>26</v>
      </c>
      <c r="AM2181">
        <v>3069</v>
      </c>
      <c r="AN2181">
        <v>1176</v>
      </c>
      <c r="AO2181">
        <v>157</v>
      </c>
      <c r="AP2181">
        <v>394</v>
      </c>
      <c r="AQ2181">
        <v>683</v>
      </c>
      <c r="AR2181">
        <v>106</v>
      </c>
      <c r="AS2181">
        <v>106</v>
      </c>
      <c r="AT2181">
        <v>0.97599999999999998</v>
      </c>
      <c r="AU2181" t="s">
        <v>568</v>
      </c>
      <c r="AV2181" t="s">
        <v>593</v>
      </c>
      <c r="AW2181">
        <v>2503198</v>
      </c>
      <c r="AX2181">
        <v>100</v>
      </c>
      <c r="AY2181">
        <v>101</v>
      </c>
      <c r="AZ2181" t="s">
        <v>526</v>
      </c>
      <c r="BA2181" t="s">
        <v>526</v>
      </c>
      <c r="BB2181" t="s">
        <v>526</v>
      </c>
    </row>
    <row r="2182" spans="1:54" x14ac:dyDescent="0.25">
      <c r="A2182">
        <v>1994</v>
      </c>
      <c r="B2182" t="s">
        <v>410</v>
      </c>
      <c r="C2182" t="s">
        <v>576</v>
      </c>
      <c r="D2182" t="s">
        <v>576</v>
      </c>
      <c r="E2182" t="str">
        <f>VLOOKUP(D2182,TeamsFranchises!$A$2:$B$121,2,FALSE)</f>
        <v>Toronto Blue Jays</v>
      </c>
      <c r="F2182" t="s">
        <v>37</v>
      </c>
      <c r="G2182">
        <v>3</v>
      </c>
      <c r="H2182">
        <v>115</v>
      </c>
      <c r="I2182">
        <v>59</v>
      </c>
      <c r="J2182">
        <v>55</v>
      </c>
      <c r="K2182">
        <v>60</v>
      </c>
      <c r="N2182">
        <f t="shared" si="136"/>
        <v>0</v>
      </c>
      <c r="P2182">
        <f t="shared" si="137"/>
        <v>0</v>
      </c>
      <c r="R2182">
        <f t="shared" si="138"/>
        <v>0</v>
      </c>
      <c r="S2182">
        <f t="shared" si="139"/>
        <v>0</v>
      </c>
      <c r="T2182" t="str">
        <f>IF('Teams-Start'!A2182&gt;=1903,"Y","N")</f>
        <v>Y</v>
      </c>
      <c r="U2182">
        <v>566</v>
      </c>
      <c r="V2182">
        <v>3962</v>
      </c>
      <c r="W2182">
        <v>1064</v>
      </c>
      <c r="X2182">
        <v>210</v>
      </c>
      <c r="Y2182">
        <v>30</v>
      </c>
      <c r="Z2182">
        <v>115</v>
      </c>
      <c r="AA2182">
        <v>387</v>
      </c>
      <c r="AB2182">
        <v>691</v>
      </c>
      <c r="AC2182">
        <v>79</v>
      </c>
      <c r="AD2182">
        <v>26</v>
      </c>
      <c r="AE2182">
        <v>38</v>
      </c>
      <c r="AF2182">
        <v>44</v>
      </c>
      <c r="AG2182">
        <v>579</v>
      </c>
      <c r="AH2182">
        <v>535</v>
      </c>
      <c r="AI2182">
        <v>4.7</v>
      </c>
      <c r="AJ2182">
        <v>13</v>
      </c>
      <c r="AK2182">
        <v>4</v>
      </c>
      <c r="AL2182">
        <v>26</v>
      </c>
      <c r="AM2182">
        <v>3075</v>
      </c>
      <c r="AN2182">
        <v>1053</v>
      </c>
      <c r="AO2182">
        <v>127</v>
      </c>
      <c r="AP2182">
        <v>482</v>
      </c>
      <c r="AQ2182">
        <v>832</v>
      </c>
      <c r="AR2182">
        <v>81</v>
      </c>
      <c r="AS2182">
        <v>105</v>
      </c>
      <c r="AT2182">
        <v>0.98099999999999998</v>
      </c>
      <c r="AU2182" t="s">
        <v>577</v>
      </c>
      <c r="AV2182" t="s">
        <v>581</v>
      </c>
      <c r="AW2182">
        <v>2907933</v>
      </c>
      <c r="AX2182">
        <v>100</v>
      </c>
      <c r="AY2182">
        <v>100</v>
      </c>
      <c r="AZ2182" t="s">
        <v>576</v>
      </c>
      <c r="BA2182" t="s">
        <v>576</v>
      </c>
      <c r="BB2182" t="s">
        <v>576</v>
      </c>
    </row>
    <row r="2183" spans="1:54" x14ac:dyDescent="0.25">
      <c r="A2183">
        <v>1995</v>
      </c>
      <c r="B2183" t="s">
        <v>157</v>
      </c>
      <c r="C2183" t="s">
        <v>159</v>
      </c>
      <c r="D2183" t="s">
        <v>159</v>
      </c>
      <c r="E2183" t="str">
        <f>VLOOKUP(D2183,TeamsFranchises!$A$2:$B$121,2,FALSE)</f>
        <v>Atlanta Braves</v>
      </c>
      <c r="F2183" t="s">
        <v>37</v>
      </c>
      <c r="G2183">
        <v>1</v>
      </c>
      <c r="H2183">
        <v>144</v>
      </c>
      <c r="I2183">
        <v>72</v>
      </c>
      <c r="J2183">
        <v>90</v>
      </c>
      <c r="K2183">
        <v>54</v>
      </c>
      <c r="L2183" t="s">
        <v>76</v>
      </c>
      <c r="M2183" t="s">
        <v>51</v>
      </c>
      <c r="N2183">
        <f t="shared" si="136"/>
        <v>0</v>
      </c>
      <c r="O2183" t="s">
        <v>76</v>
      </c>
      <c r="P2183">
        <f t="shared" si="137"/>
        <v>1</v>
      </c>
      <c r="Q2183" t="s">
        <v>76</v>
      </c>
      <c r="R2183">
        <f t="shared" si="138"/>
        <v>0</v>
      </c>
      <c r="S2183">
        <f t="shared" si="139"/>
        <v>1</v>
      </c>
      <c r="T2183" t="str">
        <f>IF('Teams-Start'!A2183&gt;=1903,"Y","N")</f>
        <v>Y</v>
      </c>
      <c r="U2183">
        <v>645</v>
      </c>
      <c r="V2183">
        <v>4814</v>
      </c>
      <c r="W2183">
        <v>1202</v>
      </c>
      <c r="X2183">
        <v>210</v>
      </c>
      <c r="Y2183">
        <v>27</v>
      </c>
      <c r="Z2183">
        <v>168</v>
      </c>
      <c r="AA2183">
        <v>520</v>
      </c>
      <c r="AB2183">
        <v>933</v>
      </c>
      <c r="AC2183">
        <v>73</v>
      </c>
      <c r="AD2183">
        <v>43</v>
      </c>
      <c r="AE2183">
        <v>40</v>
      </c>
      <c r="AF2183">
        <v>34</v>
      </c>
      <c r="AG2183">
        <v>540</v>
      </c>
      <c r="AH2183">
        <v>494</v>
      </c>
      <c r="AI2183">
        <v>3.44</v>
      </c>
      <c r="AJ2183">
        <v>18</v>
      </c>
      <c r="AK2183">
        <v>11</v>
      </c>
      <c r="AL2183">
        <v>34</v>
      </c>
      <c r="AM2183">
        <v>3875</v>
      </c>
      <c r="AN2183">
        <v>1184</v>
      </c>
      <c r="AO2183">
        <v>107</v>
      </c>
      <c r="AP2183">
        <v>436</v>
      </c>
      <c r="AQ2183">
        <v>1087</v>
      </c>
      <c r="AR2183">
        <v>100</v>
      </c>
      <c r="AS2183">
        <v>113</v>
      </c>
      <c r="AT2183">
        <v>0.98199999999999998</v>
      </c>
      <c r="AU2183" t="s">
        <v>541</v>
      </c>
      <c r="AV2183" t="s">
        <v>542</v>
      </c>
      <c r="AW2183">
        <v>2561831</v>
      </c>
      <c r="AX2183">
        <v>103</v>
      </c>
      <c r="AY2183">
        <v>102</v>
      </c>
      <c r="AZ2183" t="s">
        <v>159</v>
      </c>
      <c r="BA2183" t="s">
        <v>159</v>
      </c>
      <c r="BB2183" t="s">
        <v>159</v>
      </c>
    </row>
    <row r="2184" spans="1:54" x14ac:dyDescent="0.25">
      <c r="A2184">
        <v>1995</v>
      </c>
      <c r="B2184" t="s">
        <v>410</v>
      </c>
      <c r="C2184" t="s">
        <v>95</v>
      </c>
      <c r="D2184" t="s">
        <v>95</v>
      </c>
      <c r="E2184" t="str">
        <f>VLOOKUP(D2184,TeamsFranchises!$A$2:$B$121,2,FALSE)</f>
        <v>Baltimore Orioles</v>
      </c>
      <c r="F2184" t="s">
        <v>37</v>
      </c>
      <c r="G2184">
        <v>3</v>
      </c>
      <c r="H2184">
        <v>144</v>
      </c>
      <c r="I2184">
        <v>72</v>
      </c>
      <c r="J2184">
        <v>71</v>
      </c>
      <c r="K2184">
        <v>73</v>
      </c>
      <c r="L2184" t="s">
        <v>51</v>
      </c>
      <c r="M2184" t="s">
        <v>51</v>
      </c>
      <c r="N2184">
        <f t="shared" si="136"/>
        <v>0</v>
      </c>
      <c r="O2184" t="s">
        <v>51</v>
      </c>
      <c r="P2184">
        <f t="shared" si="137"/>
        <v>0</v>
      </c>
      <c r="Q2184" t="s">
        <v>51</v>
      </c>
      <c r="R2184">
        <f t="shared" si="138"/>
        <v>1</v>
      </c>
      <c r="S2184">
        <f t="shared" si="139"/>
        <v>0</v>
      </c>
      <c r="T2184" t="str">
        <f>IF('Teams-Start'!A2184&gt;=1903,"Y","N")</f>
        <v>Y</v>
      </c>
      <c r="U2184">
        <v>704</v>
      </c>
      <c r="V2184">
        <v>4837</v>
      </c>
      <c r="W2184">
        <v>1267</v>
      </c>
      <c r="X2184">
        <v>229</v>
      </c>
      <c r="Y2184">
        <v>27</v>
      </c>
      <c r="Z2184">
        <v>173</v>
      </c>
      <c r="AA2184">
        <v>574</v>
      </c>
      <c r="AB2184">
        <v>803</v>
      </c>
      <c r="AC2184">
        <v>92</v>
      </c>
      <c r="AD2184">
        <v>45</v>
      </c>
      <c r="AE2184">
        <v>39</v>
      </c>
      <c r="AF2184">
        <v>41</v>
      </c>
      <c r="AG2184">
        <v>640</v>
      </c>
      <c r="AH2184">
        <v>607</v>
      </c>
      <c r="AI2184">
        <v>4.3099999999999996</v>
      </c>
      <c r="AJ2184">
        <v>19</v>
      </c>
      <c r="AK2184">
        <v>10</v>
      </c>
      <c r="AL2184">
        <v>29</v>
      </c>
      <c r="AM2184">
        <v>3801</v>
      </c>
      <c r="AN2184">
        <v>1165</v>
      </c>
      <c r="AO2184">
        <v>149</v>
      </c>
      <c r="AP2184">
        <v>523</v>
      </c>
      <c r="AQ2184">
        <v>930</v>
      </c>
      <c r="AR2184">
        <v>72</v>
      </c>
      <c r="AS2184">
        <v>141</v>
      </c>
      <c r="AT2184">
        <v>0.98599999999999999</v>
      </c>
      <c r="AU2184" t="s">
        <v>218</v>
      </c>
      <c r="AV2184" t="s">
        <v>583</v>
      </c>
      <c r="AW2184">
        <v>3098475</v>
      </c>
      <c r="AX2184">
        <v>102</v>
      </c>
      <c r="AY2184">
        <v>101</v>
      </c>
      <c r="AZ2184" t="s">
        <v>95</v>
      </c>
      <c r="BA2184" t="s">
        <v>95</v>
      </c>
      <c r="BB2184" t="s">
        <v>95</v>
      </c>
    </row>
    <row r="2185" spans="1:54" x14ac:dyDescent="0.25">
      <c r="A2185">
        <v>1995</v>
      </c>
      <c r="B2185" t="s">
        <v>410</v>
      </c>
      <c r="C2185" t="s">
        <v>54</v>
      </c>
      <c r="D2185" t="s">
        <v>54</v>
      </c>
      <c r="E2185" t="str">
        <f>VLOOKUP(D2185,TeamsFranchises!$A$2:$B$121,2,FALSE)</f>
        <v>Boston Red Sox</v>
      </c>
      <c r="F2185" t="s">
        <v>37</v>
      </c>
      <c r="G2185">
        <v>1</v>
      </c>
      <c r="H2185">
        <v>144</v>
      </c>
      <c r="I2185">
        <v>72</v>
      </c>
      <c r="J2185">
        <v>86</v>
      </c>
      <c r="K2185">
        <v>58</v>
      </c>
      <c r="L2185" t="s">
        <v>76</v>
      </c>
      <c r="M2185" t="s">
        <v>51</v>
      </c>
      <c r="N2185">
        <f t="shared" si="136"/>
        <v>0</v>
      </c>
      <c r="O2185" t="s">
        <v>51</v>
      </c>
      <c r="P2185">
        <f t="shared" si="137"/>
        <v>0</v>
      </c>
      <c r="Q2185" t="s">
        <v>51</v>
      </c>
      <c r="R2185">
        <f t="shared" si="138"/>
        <v>1</v>
      </c>
      <c r="S2185">
        <f t="shared" si="139"/>
        <v>0</v>
      </c>
      <c r="T2185" t="str">
        <f>IF('Teams-Start'!A2185&gt;=1903,"Y","N")</f>
        <v>Y</v>
      </c>
      <c r="U2185">
        <v>791</v>
      </c>
      <c r="V2185">
        <v>4997</v>
      </c>
      <c r="W2185">
        <v>1399</v>
      </c>
      <c r="X2185">
        <v>286</v>
      </c>
      <c r="Y2185">
        <v>31</v>
      </c>
      <c r="Z2185">
        <v>175</v>
      </c>
      <c r="AA2185">
        <v>560</v>
      </c>
      <c r="AB2185">
        <v>923</v>
      </c>
      <c r="AC2185">
        <v>99</v>
      </c>
      <c r="AD2185">
        <v>44</v>
      </c>
      <c r="AE2185">
        <v>65</v>
      </c>
      <c r="AF2185">
        <v>49</v>
      </c>
      <c r="AG2185">
        <v>698</v>
      </c>
      <c r="AH2185">
        <v>631</v>
      </c>
      <c r="AI2185">
        <v>4.3899999999999997</v>
      </c>
      <c r="AJ2185">
        <v>7</v>
      </c>
      <c r="AK2185">
        <v>9</v>
      </c>
      <c r="AL2185">
        <v>39</v>
      </c>
      <c r="AM2185">
        <v>3878</v>
      </c>
      <c r="AN2185">
        <v>1338</v>
      </c>
      <c r="AO2185">
        <v>127</v>
      </c>
      <c r="AP2185">
        <v>476</v>
      </c>
      <c r="AQ2185">
        <v>888</v>
      </c>
      <c r="AR2185">
        <v>120</v>
      </c>
      <c r="AS2185">
        <v>151</v>
      </c>
      <c r="AT2185">
        <v>0.97799999999999998</v>
      </c>
      <c r="AU2185" t="s">
        <v>441</v>
      </c>
      <c r="AV2185" t="s">
        <v>493</v>
      </c>
      <c r="AW2185">
        <v>2164410</v>
      </c>
      <c r="AX2185">
        <v>103</v>
      </c>
      <c r="AY2185">
        <v>103</v>
      </c>
      <c r="AZ2185" t="s">
        <v>54</v>
      </c>
      <c r="BA2185" t="s">
        <v>54</v>
      </c>
      <c r="BB2185" t="s">
        <v>54</v>
      </c>
    </row>
    <row r="2186" spans="1:54" x14ac:dyDescent="0.25">
      <c r="A2186">
        <v>1995</v>
      </c>
      <c r="B2186" t="s">
        <v>410</v>
      </c>
      <c r="C2186" t="s">
        <v>537</v>
      </c>
      <c r="D2186" t="s">
        <v>520</v>
      </c>
      <c r="E2186" t="str">
        <f>VLOOKUP(D2186,TeamsFranchises!$A$2:$B$121,2,FALSE)</f>
        <v>Los Angeles Angels of Anaheim</v>
      </c>
      <c r="F2186" t="s">
        <v>8</v>
      </c>
      <c r="G2186">
        <v>2</v>
      </c>
      <c r="H2186">
        <v>145</v>
      </c>
      <c r="I2186">
        <v>72</v>
      </c>
      <c r="J2186">
        <v>78</v>
      </c>
      <c r="K2186">
        <v>67</v>
      </c>
      <c r="L2186" t="s">
        <v>51</v>
      </c>
      <c r="M2186" t="s">
        <v>51</v>
      </c>
      <c r="N2186">
        <f t="shared" si="136"/>
        <v>0</v>
      </c>
      <c r="O2186" t="s">
        <v>51</v>
      </c>
      <c r="P2186">
        <f t="shared" si="137"/>
        <v>0</v>
      </c>
      <c r="Q2186" t="s">
        <v>51</v>
      </c>
      <c r="R2186">
        <f t="shared" si="138"/>
        <v>1</v>
      </c>
      <c r="S2186">
        <f t="shared" si="139"/>
        <v>0</v>
      </c>
      <c r="T2186" t="str">
        <f>IF('Teams-Start'!A2186&gt;=1903,"Y","N")</f>
        <v>Y</v>
      </c>
      <c r="U2186">
        <v>801</v>
      </c>
      <c r="V2186">
        <v>5019</v>
      </c>
      <c r="W2186">
        <v>1390</v>
      </c>
      <c r="X2186">
        <v>252</v>
      </c>
      <c r="Y2186">
        <v>25</v>
      </c>
      <c r="Z2186">
        <v>186</v>
      </c>
      <c r="AA2186">
        <v>564</v>
      </c>
      <c r="AB2186">
        <v>889</v>
      </c>
      <c r="AC2186">
        <v>58</v>
      </c>
      <c r="AD2186">
        <v>39</v>
      </c>
      <c r="AE2186">
        <v>36</v>
      </c>
      <c r="AF2186">
        <v>38</v>
      </c>
      <c r="AG2186">
        <v>697</v>
      </c>
      <c r="AH2186">
        <v>645</v>
      </c>
      <c r="AI2186">
        <v>4.5199999999999996</v>
      </c>
      <c r="AJ2186">
        <v>8</v>
      </c>
      <c r="AK2186">
        <v>9</v>
      </c>
      <c r="AL2186">
        <v>42</v>
      </c>
      <c r="AM2186">
        <v>3853</v>
      </c>
      <c r="AN2186">
        <v>1310</v>
      </c>
      <c r="AO2186">
        <v>163</v>
      </c>
      <c r="AP2186">
        <v>486</v>
      </c>
      <c r="AQ2186">
        <v>901</v>
      </c>
      <c r="AR2186">
        <v>95</v>
      </c>
      <c r="AS2186">
        <v>120</v>
      </c>
      <c r="AT2186">
        <v>0.98199999999999998</v>
      </c>
      <c r="AU2186" t="s">
        <v>538</v>
      </c>
      <c r="AV2186" t="s">
        <v>543</v>
      </c>
      <c r="AW2186">
        <v>1748680</v>
      </c>
      <c r="AX2186">
        <v>99</v>
      </c>
      <c r="AY2186">
        <v>99</v>
      </c>
      <c r="AZ2186" t="s">
        <v>537</v>
      </c>
      <c r="BA2186" t="s">
        <v>537</v>
      </c>
      <c r="BB2186" t="s">
        <v>537</v>
      </c>
    </row>
    <row r="2187" spans="1:54" x14ac:dyDescent="0.25">
      <c r="A2187">
        <v>1995</v>
      </c>
      <c r="B2187" t="s">
        <v>410</v>
      </c>
      <c r="C2187" t="s">
        <v>415</v>
      </c>
      <c r="D2187" t="s">
        <v>416</v>
      </c>
      <c r="E2187" t="str">
        <f>VLOOKUP(D2187,TeamsFranchises!$A$2:$B$121,2,FALSE)</f>
        <v>Chicago White Sox</v>
      </c>
      <c r="F2187" t="s">
        <v>591</v>
      </c>
      <c r="G2187">
        <v>3</v>
      </c>
      <c r="H2187">
        <v>145</v>
      </c>
      <c r="I2187">
        <v>72</v>
      </c>
      <c r="J2187">
        <v>68</v>
      </c>
      <c r="K2187">
        <v>76</v>
      </c>
      <c r="L2187" t="s">
        <v>51</v>
      </c>
      <c r="M2187" t="s">
        <v>51</v>
      </c>
      <c r="N2187">
        <f t="shared" si="136"/>
        <v>0</v>
      </c>
      <c r="O2187" t="s">
        <v>51</v>
      </c>
      <c r="P2187">
        <f t="shared" si="137"/>
        <v>0</v>
      </c>
      <c r="Q2187" t="s">
        <v>51</v>
      </c>
      <c r="R2187">
        <f t="shared" si="138"/>
        <v>1</v>
      </c>
      <c r="S2187">
        <f t="shared" si="139"/>
        <v>0</v>
      </c>
      <c r="T2187" t="str">
        <f>IF('Teams-Start'!A2187&gt;=1903,"Y","N")</f>
        <v>Y</v>
      </c>
      <c r="U2187">
        <v>755</v>
      </c>
      <c r="V2187">
        <v>5060</v>
      </c>
      <c r="W2187">
        <v>1417</v>
      </c>
      <c r="X2187">
        <v>252</v>
      </c>
      <c r="Y2187">
        <v>37</v>
      </c>
      <c r="Z2187">
        <v>146</v>
      </c>
      <c r="AA2187">
        <v>576</v>
      </c>
      <c r="AB2187">
        <v>767</v>
      </c>
      <c r="AC2187">
        <v>110</v>
      </c>
      <c r="AD2187">
        <v>39</v>
      </c>
      <c r="AE2187">
        <v>32</v>
      </c>
      <c r="AF2187">
        <v>56</v>
      </c>
      <c r="AG2187">
        <v>758</v>
      </c>
      <c r="AH2187">
        <v>693</v>
      </c>
      <c r="AI2187">
        <v>4.8499999999999996</v>
      </c>
      <c r="AJ2187">
        <v>12</v>
      </c>
      <c r="AK2187">
        <v>4</v>
      </c>
      <c r="AL2187">
        <v>36</v>
      </c>
      <c r="AM2187">
        <v>3854</v>
      </c>
      <c r="AN2187">
        <v>1374</v>
      </c>
      <c r="AO2187">
        <v>164</v>
      </c>
      <c r="AP2187">
        <v>617</v>
      </c>
      <c r="AQ2187">
        <v>892</v>
      </c>
      <c r="AR2187">
        <v>108</v>
      </c>
      <c r="AS2187">
        <v>131</v>
      </c>
      <c r="AT2187">
        <v>0.98</v>
      </c>
      <c r="AU2187" t="s">
        <v>417</v>
      </c>
      <c r="AV2187" t="s">
        <v>582</v>
      </c>
      <c r="AW2187">
        <v>1609773</v>
      </c>
      <c r="AX2187">
        <v>96</v>
      </c>
      <c r="AY2187">
        <v>95</v>
      </c>
      <c r="AZ2187" t="s">
        <v>416</v>
      </c>
      <c r="BA2187" t="s">
        <v>415</v>
      </c>
      <c r="BB2187" t="s">
        <v>415</v>
      </c>
    </row>
    <row r="2188" spans="1:54" x14ac:dyDescent="0.25">
      <c r="A2188">
        <v>1995</v>
      </c>
      <c r="B2188" t="s">
        <v>157</v>
      </c>
      <c r="C2188" t="s">
        <v>161</v>
      </c>
      <c r="D2188" t="s">
        <v>162</v>
      </c>
      <c r="E2188" t="str">
        <f>VLOOKUP(D2188,TeamsFranchises!$A$2:$B$121,2,FALSE)</f>
        <v>Chicago Cubs</v>
      </c>
      <c r="F2188" t="s">
        <v>591</v>
      </c>
      <c r="G2188">
        <v>3</v>
      </c>
      <c r="H2188">
        <v>144</v>
      </c>
      <c r="I2188">
        <v>72</v>
      </c>
      <c r="J2188">
        <v>73</v>
      </c>
      <c r="K2188">
        <v>71</v>
      </c>
      <c r="L2188" t="s">
        <v>51</v>
      </c>
      <c r="M2188" t="s">
        <v>51</v>
      </c>
      <c r="N2188">
        <f t="shared" si="136"/>
        <v>0</v>
      </c>
      <c r="O2188" t="s">
        <v>51</v>
      </c>
      <c r="P2188">
        <f t="shared" si="137"/>
        <v>0</v>
      </c>
      <c r="Q2188" t="s">
        <v>51</v>
      </c>
      <c r="R2188">
        <f t="shared" si="138"/>
        <v>1</v>
      </c>
      <c r="S2188">
        <f t="shared" si="139"/>
        <v>0</v>
      </c>
      <c r="T2188" t="str">
        <f>IF('Teams-Start'!A2188&gt;=1903,"Y","N")</f>
        <v>Y</v>
      </c>
      <c r="U2188">
        <v>693</v>
      </c>
      <c r="V2188">
        <v>4963</v>
      </c>
      <c r="W2188">
        <v>1315</v>
      </c>
      <c r="X2188">
        <v>267</v>
      </c>
      <c r="Y2188">
        <v>39</v>
      </c>
      <c r="Z2188">
        <v>158</v>
      </c>
      <c r="AA2188">
        <v>440</v>
      </c>
      <c r="AB2188">
        <v>953</v>
      </c>
      <c r="AC2188">
        <v>105</v>
      </c>
      <c r="AD2188">
        <v>37</v>
      </c>
      <c r="AE2188">
        <v>34</v>
      </c>
      <c r="AF2188">
        <v>35</v>
      </c>
      <c r="AG2188">
        <v>671</v>
      </c>
      <c r="AH2188">
        <v>597</v>
      </c>
      <c r="AI2188">
        <v>4.13</v>
      </c>
      <c r="AJ2188">
        <v>6</v>
      </c>
      <c r="AK2188">
        <v>12</v>
      </c>
      <c r="AL2188">
        <v>45</v>
      </c>
      <c r="AM2188">
        <v>3903</v>
      </c>
      <c r="AN2188">
        <v>1313</v>
      </c>
      <c r="AO2188">
        <v>162</v>
      </c>
      <c r="AP2188">
        <v>518</v>
      </c>
      <c r="AQ2188">
        <v>926</v>
      </c>
      <c r="AR2188">
        <v>115</v>
      </c>
      <c r="AS2188">
        <v>115</v>
      </c>
      <c r="AT2188">
        <v>0.97899999999999998</v>
      </c>
      <c r="AU2188" t="s">
        <v>434</v>
      </c>
      <c r="AV2188" t="s">
        <v>473</v>
      </c>
      <c r="AW2188">
        <v>1918265</v>
      </c>
      <c r="AX2188">
        <v>98</v>
      </c>
      <c r="AY2188">
        <v>98</v>
      </c>
      <c r="AZ2188" t="s">
        <v>162</v>
      </c>
      <c r="BA2188" t="s">
        <v>161</v>
      </c>
      <c r="BB2188" t="s">
        <v>161</v>
      </c>
    </row>
    <row r="2189" spans="1:54" x14ac:dyDescent="0.25">
      <c r="A2189">
        <v>1995</v>
      </c>
      <c r="B2189" t="s">
        <v>157</v>
      </c>
      <c r="C2189" t="s">
        <v>167</v>
      </c>
      <c r="D2189" t="s">
        <v>167</v>
      </c>
      <c r="E2189" t="str">
        <f>VLOOKUP(D2189,TeamsFranchises!$A$2:$B$121,2,FALSE)</f>
        <v>Cincinnati Reds</v>
      </c>
      <c r="F2189" t="s">
        <v>591</v>
      </c>
      <c r="G2189">
        <v>1</v>
      </c>
      <c r="H2189">
        <v>144</v>
      </c>
      <c r="I2189">
        <v>72</v>
      </c>
      <c r="J2189">
        <v>85</v>
      </c>
      <c r="K2189">
        <v>59</v>
      </c>
      <c r="L2189" t="s">
        <v>76</v>
      </c>
      <c r="M2189" t="s">
        <v>51</v>
      </c>
      <c r="N2189">
        <f t="shared" si="136"/>
        <v>0</v>
      </c>
      <c r="O2189" t="s">
        <v>51</v>
      </c>
      <c r="P2189">
        <f t="shared" si="137"/>
        <v>0</v>
      </c>
      <c r="Q2189" t="s">
        <v>51</v>
      </c>
      <c r="R2189">
        <f t="shared" si="138"/>
        <v>1</v>
      </c>
      <c r="S2189">
        <f t="shared" si="139"/>
        <v>0</v>
      </c>
      <c r="T2189" t="str">
        <f>IF('Teams-Start'!A2189&gt;=1903,"Y","N")</f>
        <v>Y</v>
      </c>
      <c r="U2189">
        <v>747</v>
      </c>
      <c r="V2189">
        <v>4903</v>
      </c>
      <c r="W2189">
        <v>1326</v>
      </c>
      <c r="X2189">
        <v>277</v>
      </c>
      <c r="Y2189">
        <v>35</v>
      </c>
      <c r="Z2189">
        <v>161</v>
      </c>
      <c r="AA2189">
        <v>519</v>
      </c>
      <c r="AB2189">
        <v>946</v>
      </c>
      <c r="AC2189">
        <v>190</v>
      </c>
      <c r="AD2189">
        <v>68</v>
      </c>
      <c r="AE2189">
        <v>40</v>
      </c>
      <c r="AF2189">
        <v>50</v>
      </c>
      <c r="AG2189">
        <v>623</v>
      </c>
      <c r="AH2189">
        <v>578</v>
      </c>
      <c r="AI2189">
        <v>4.03</v>
      </c>
      <c r="AJ2189">
        <v>8</v>
      </c>
      <c r="AK2189">
        <v>10</v>
      </c>
      <c r="AL2189">
        <v>38</v>
      </c>
      <c r="AM2189">
        <v>3868</v>
      </c>
      <c r="AN2189">
        <v>1270</v>
      </c>
      <c r="AO2189">
        <v>131</v>
      </c>
      <c r="AP2189">
        <v>424</v>
      </c>
      <c r="AQ2189">
        <v>903</v>
      </c>
      <c r="AR2189">
        <v>79</v>
      </c>
      <c r="AS2189">
        <v>140</v>
      </c>
      <c r="AT2189">
        <v>0.98599999999999999</v>
      </c>
      <c r="AU2189" t="s">
        <v>165</v>
      </c>
      <c r="AV2189" t="s">
        <v>565</v>
      </c>
      <c r="AW2189">
        <v>1837649</v>
      </c>
      <c r="AX2189">
        <v>100</v>
      </c>
      <c r="AY2189">
        <v>99</v>
      </c>
      <c r="AZ2189" t="s">
        <v>167</v>
      </c>
      <c r="BA2189" t="s">
        <v>167</v>
      </c>
      <c r="BB2189" t="s">
        <v>167</v>
      </c>
    </row>
    <row r="2190" spans="1:54" x14ac:dyDescent="0.25">
      <c r="A2190">
        <v>1995</v>
      </c>
      <c r="B2190" t="s">
        <v>410</v>
      </c>
      <c r="C2190" t="s">
        <v>64</v>
      </c>
      <c r="D2190" t="s">
        <v>64</v>
      </c>
      <c r="E2190" t="str">
        <f>VLOOKUP(D2190,TeamsFranchises!$A$2:$B$121,2,FALSE)</f>
        <v>Cleveland Indians</v>
      </c>
      <c r="F2190" t="s">
        <v>591</v>
      </c>
      <c r="G2190">
        <v>1</v>
      </c>
      <c r="H2190">
        <v>144</v>
      </c>
      <c r="I2190">
        <v>72</v>
      </c>
      <c r="J2190">
        <v>100</v>
      </c>
      <c r="K2190">
        <v>44</v>
      </c>
      <c r="L2190" t="s">
        <v>76</v>
      </c>
      <c r="M2190" t="s">
        <v>51</v>
      </c>
      <c r="N2190">
        <f t="shared" si="136"/>
        <v>0</v>
      </c>
      <c r="O2190" t="s">
        <v>76</v>
      </c>
      <c r="P2190">
        <f t="shared" si="137"/>
        <v>1</v>
      </c>
      <c r="Q2190" t="s">
        <v>51</v>
      </c>
      <c r="R2190">
        <f t="shared" si="138"/>
        <v>1</v>
      </c>
      <c r="S2190">
        <f t="shared" si="139"/>
        <v>0</v>
      </c>
      <c r="T2190" t="str">
        <f>IF('Teams-Start'!A2190&gt;=1903,"Y","N")</f>
        <v>Y</v>
      </c>
      <c r="U2190">
        <v>840</v>
      </c>
      <c r="V2190">
        <v>5028</v>
      </c>
      <c r="W2190">
        <v>1461</v>
      </c>
      <c r="X2190">
        <v>279</v>
      </c>
      <c r="Y2190">
        <v>23</v>
      </c>
      <c r="Z2190">
        <v>207</v>
      </c>
      <c r="AA2190">
        <v>542</v>
      </c>
      <c r="AB2190">
        <v>766</v>
      </c>
      <c r="AC2190">
        <v>132</v>
      </c>
      <c r="AD2190">
        <v>53</v>
      </c>
      <c r="AE2190">
        <v>35</v>
      </c>
      <c r="AF2190">
        <v>48</v>
      </c>
      <c r="AG2190">
        <v>607</v>
      </c>
      <c r="AH2190">
        <v>554</v>
      </c>
      <c r="AI2190">
        <v>3.83</v>
      </c>
      <c r="AJ2190">
        <v>10</v>
      </c>
      <c r="AK2190">
        <v>10</v>
      </c>
      <c r="AL2190">
        <v>50</v>
      </c>
      <c r="AM2190">
        <v>3903</v>
      </c>
      <c r="AN2190">
        <v>1261</v>
      </c>
      <c r="AO2190">
        <v>135</v>
      </c>
      <c r="AP2190">
        <v>445</v>
      </c>
      <c r="AQ2190">
        <v>926</v>
      </c>
      <c r="AR2190">
        <v>101</v>
      </c>
      <c r="AS2190">
        <v>142</v>
      </c>
      <c r="AT2190">
        <v>0.98199999999999998</v>
      </c>
      <c r="AU2190" t="s">
        <v>487</v>
      </c>
      <c r="AV2190" t="s">
        <v>592</v>
      </c>
      <c r="AW2190">
        <v>2842745</v>
      </c>
      <c r="AX2190">
        <v>101</v>
      </c>
      <c r="AY2190">
        <v>99</v>
      </c>
      <c r="AZ2190" t="s">
        <v>64</v>
      </c>
      <c r="BA2190" t="s">
        <v>64</v>
      </c>
      <c r="BB2190" t="s">
        <v>64</v>
      </c>
    </row>
    <row r="2191" spans="1:54" x14ac:dyDescent="0.25">
      <c r="A2191">
        <v>1995</v>
      </c>
      <c r="B2191" t="s">
        <v>157</v>
      </c>
      <c r="C2191" t="s">
        <v>241</v>
      </c>
      <c r="D2191" t="s">
        <v>241</v>
      </c>
      <c r="E2191" t="str">
        <f>VLOOKUP(D2191,TeamsFranchises!$A$2:$B$121,2,FALSE)</f>
        <v>Colorado Rockies</v>
      </c>
      <c r="F2191" t="s">
        <v>8</v>
      </c>
      <c r="G2191">
        <v>2</v>
      </c>
      <c r="H2191">
        <v>144</v>
      </c>
      <c r="I2191">
        <v>72</v>
      </c>
      <c r="J2191">
        <v>77</v>
      </c>
      <c r="K2191">
        <v>67</v>
      </c>
      <c r="L2191" t="s">
        <v>51</v>
      </c>
      <c r="M2191" t="s">
        <v>76</v>
      </c>
      <c r="N2191">
        <f t="shared" si="136"/>
        <v>1</v>
      </c>
      <c r="O2191" t="s">
        <v>51</v>
      </c>
      <c r="P2191">
        <f t="shared" si="137"/>
        <v>0</v>
      </c>
      <c r="Q2191" t="s">
        <v>51</v>
      </c>
      <c r="R2191">
        <f t="shared" si="138"/>
        <v>1</v>
      </c>
      <c r="S2191">
        <f t="shared" si="139"/>
        <v>0</v>
      </c>
      <c r="T2191" t="str">
        <f>IF('Teams-Start'!A2191&gt;=1903,"Y","N")</f>
        <v>Y</v>
      </c>
      <c r="U2191">
        <v>785</v>
      </c>
      <c r="V2191">
        <v>4994</v>
      </c>
      <c r="W2191">
        <v>1406</v>
      </c>
      <c r="X2191">
        <v>259</v>
      </c>
      <c r="Y2191">
        <v>43</v>
      </c>
      <c r="Z2191">
        <v>200</v>
      </c>
      <c r="AA2191">
        <v>484</v>
      </c>
      <c r="AB2191">
        <v>943</v>
      </c>
      <c r="AC2191">
        <v>125</v>
      </c>
      <c r="AD2191">
        <v>59</v>
      </c>
      <c r="AE2191">
        <v>56</v>
      </c>
      <c r="AF2191">
        <v>31</v>
      </c>
      <c r="AG2191">
        <v>783</v>
      </c>
      <c r="AH2191">
        <v>711</v>
      </c>
      <c r="AI2191">
        <v>4.97</v>
      </c>
      <c r="AJ2191">
        <v>1</v>
      </c>
      <c r="AK2191">
        <v>1</v>
      </c>
      <c r="AL2191">
        <v>43</v>
      </c>
      <c r="AM2191">
        <v>3865</v>
      </c>
      <c r="AN2191">
        <v>1443</v>
      </c>
      <c r="AO2191">
        <v>160</v>
      </c>
      <c r="AP2191">
        <v>512</v>
      </c>
      <c r="AQ2191">
        <v>891</v>
      </c>
      <c r="AR2191">
        <v>107</v>
      </c>
      <c r="AS2191">
        <v>146</v>
      </c>
      <c r="AT2191">
        <v>0.98099999999999998</v>
      </c>
      <c r="AU2191" t="s">
        <v>584</v>
      </c>
      <c r="AV2191" t="s">
        <v>594</v>
      </c>
      <c r="AW2191">
        <v>3390037</v>
      </c>
      <c r="AX2191">
        <v>129</v>
      </c>
      <c r="AY2191">
        <v>129</v>
      </c>
      <c r="AZ2191" t="s">
        <v>241</v>
      </c>
      <c r="BA2191" t="s">
        <v>241</v>
      </c>
      <c r="BB2191" t="s">
        <v>241</v>
      </c>
    </row>
    <row r="2192" spans="1:54" x14ac:dyDescent="0.25">
      <c r="A2192">
        <v>1995</v>
      </c>
      <c r="B2192" t="s">
        <v>410</v>
      </c>
      <c r="C2192" t="s">
        <v>419</v>
      </c>
      <c r="D2192" t="s">
        <v>419</v>
      </c>
      <c r="E2192" t="str">
        <f>VLOOKUP(D2192,TeamsFranchises!$A$2:$B$121,2,FALSE)</f>
        <v>Detroit Tigers</v>
      </c>
      <c r="F2192" t="s">
        <v>37</v>
      </c>
      <c r="G2192">
        <v>4</v>
      </c>
      <c r="H2192">
        <v>144</v>
      </c>
      <c r="I2192">
        <v>72</v>
      </c>
      <c r="J2192">
        <v>60</v>
      </c>
      <c r="K2192">
        <v>84</v>
      </c>
      <c r="L2192" t="s">
        <v>51</v>
      </c>
      <c r="M2192" t="s">
        <v>51</v>
      </c>
      <c r="N2192">
        <f t="shared" si="136"/>
        <v>0</v>
      </c>
      <c r="O2192" t="s">
        <v>51</v>
      </c>
      <c r="P2192">
        <f t="shared" si="137"/>
        <v>0</v>
      </c>
      <c r="Q2192" t="s">
        <v>51</v>
      </c>
      <c r="R2192">
        <f t="shared" si="138"/>
        <v>1</v>
      </c>
      <c r="S2192">
        <f t="shared" si="139"/>
        <v>0</v>
      </c>
      <c r="T2192" t="str">
        <f>IF('Teams-Start'!A2192&gt;=1903,"Y","N")</f>
        <v>Y</v>
      </c>
      <c r="U2192">
        <v>654</v>
      </c>
      <c r="V2192">
        <v>4865</v>
      </c>
      <c r="W2192">
        <v>1204</v>
      </c>
      <c r="X2192">
        <v>228</v>
      </c>
      <c r="Y2192">
        <v>29</v>
      </c>
      <c r="Z2192">
        <v>159</v>
      </c>
      <c r="AA2192">
        <v>551</v>
      </c>
      <c r="AB2192">
        <v>987</v>
      </c>
      <c r="AC2192">
        <v>73</v>
      </c>
      <c r="AD2192">
        <v>36</v>
      </c>
      <c r="AE2192">
        <v>41</v>
      </c>
      <c r="AF2192">
        <v>43</v>
      </c>
      <c r="AG2192">
        <v>844</v>
      </c>
      <c r="AH2192">
        <v>778</v>
      </c>
      <c r="AI2192">
        <v>5.49</v>
      </c>
      <c r="AJ2192">
        <v>5</v>
      </c>
      <c r="AK2192">
        <v>3</v>
      </c>
      <c r="AL2192">
        <v>38</v>
      </c>
      <c r="AM2192">
        <v>3825</v>
      </c>
      <c r="AN2192">
        <v>1509</v>
      </c>
      <c r="AO2192">
        <v>170</v>
      </c>
      <c r="AP2192">
        <v>536</v>
      </c>
      <c r="AQ2192">
        <v>729</v>
      </c>
      <c r="AR2192">
        <v>106</v>
      </c>
      <c r="AS2192">
        <v>143</v>
      </c>
      <c r="AT2192">
        <v>0.98099999999999998</v>
      </c>
      <c r="AU2192" t="s">
        <v>420</v>
      </c>
      <c r="AV2192" t="s">
        <v>518</v>
      </c>
      <c r="AW2192">
        <v>1180979</v>
      </c>
      <c r="AX2192">
        <v>100</v>
      </c>
      <c r="AY2192">
        <v>101</v>
      </c>
      <c r="AZ2192" t="s">
        <v>419</v>
      </c>
      <c r="BA2192" t="s">
        <v>419</v>
      </c>
      <c r="BB2192" t="s">
        <v>419</v>
      </c>
    </row>
    <row r="2193" spans="1:54" x14ac:dyDescent="0.25">
      <c r="A2193">
        <v>1995</v>
      </c>
      <c r="B2193" t="s">
        <v>157</v>
      </c>
      <c r="C2193" t="s">
        <v>586</v>
      </c>
      <c r="D2193" t="s">
        <v>587</v>
      </c>
      <c r="E2193" t="str">
        <f>VLOOKUP(D2193,TeamsFranchises!$A$2:$B$121,2,FALSE)</f>
        <v>Florida Marlins</v>
      </c>
      <c r="F2193" t="s">
        <v>37</v>
      </c>
      <c r="G2193">
        <v>4</v>
      </c>
      <c r="H2193">
        <v>143</v>
      </c>
      <c r="I2193">
        <v>71</v>
      </c>
      <c r="J2193">
        <v>67</v>
      </c>
      <c r="K2193">
        <v>76</v>
      </c>
      <c r="L2193" t="s">
        <v>51</v>
      </c>
      <c r="M2193" t="s">
        <v>51</v>
      </c>
      <c r="N2193">
        <f t="shared" si="136"/>
        <v>0</v>
      </c>
      <c r="O2193" t="s">
        <v>51</v>
      </c>
      <c r="P2193">
        <f t="shared" si="137"/>
        <v>0</v>
      </c>
      <c r="Q2193" t="s">
        <v>51</v>
      </c>
      <c r="R2193">
        <f t="shared" si="138"/>
        <v>1</v>
      </c>
      <c r="S2193">
        <f t="shared" si="139"/>
        <v>0</v>
      </c>
      <c r="T2193" t="str">
        <f>IF('Teams-Start'!A2193&gt;=1903,"Y","N")</f>
        <v>Y</v>
      </c>
      <c r="U2193">
        <v>673</v>
      </c>
      <c r="V2193">
        <v>4886</v>
      </c>
      <c r="W2193">
        <v>1278</v>
      </c>
      <c r="X2193">
        <v>214</v>
      </c>
      <c r="Y2193">
        <v>29</v>
      </c>
      <c r="Z2193">
        <v>144</v>
      </c>
      <c r="AA2193">
        <v>517</v>
      </c>
      <c r="AB2193">
        <v>916</v>
      </c>
      <c r="AC2193">
        <v>131</v>
      </c>
      <c r="AD2193">
        <v>53</v>
      </c>
      <c r="AE2193">
        <v>49</v>
      </c>
      <c r="AF2193">
        <v>48</v>
      </c>
      <c r="AG2193">
        <v>673</v>
      </c>
      <c r="AH2193">
        <v>610</v>
      </c>
      <c r="AI2193">
        <v>4.2699999999999996</v>
      </c>
      <c r="AJ2193">
        <v>12</v>
      </c>
      <c r="AK2193">
        <v>7</v>
      </c>
      <c r="AL2193">
        <v>29</v>
      </c>
      <c r="AM2193">
        <v>3858</v>
      </c>
      <c r="AN2193">
        <v>1299</v>
      </c>
      <c r="AO2193">
        <v>139</v>
      </c>
      <c r="AP2193">
        <v>562</v>
      </c>
      <c r="AQ2193">
        <v>994</v>
      </c>
      <c r="AR2193">
        <v>115</v>
      </c>
      <c r="AS2193">
        <v>143</v>
      </c>
      <c r="AT2193">
        <v>0.97899999999999998</v>
      </c>
      <c r="AU2193" t="s">
        <v>588</v>
      </c>
      <c r="AV2193" t="s">
        <v>589</v>
      </c>
      <c r="AW2193">
        <v>1700466</v>
      </c>
      <c r="AX2193">
        <v>101</v>
      </c>
      <c r="AY2193">
        <v>101</v>
      </c>
      <c r="AZ2193" t="s">
        <v>587</v>
      </c>
      <c r="BA2193" t="s">
        <v>586</v>
      </c>
      <c r="BB2193" t="s">
        <v>586</v>
      </c>
    </row>
    <row r="2194" spans="1:54" x14ac:dyDescent="0.25">
      <c r="A2194">
        <v>1995</v>
      </c>
      <c r="B2194" t="s">
        <v>157</v>
      </c>
      <c r="C2194" t="s">
        <v>528</v>
      </c>
      <c r="D2194" t="s">
        <v>528</v>
      </c>
      <c r="E2194" t="str">
        <f>VLOOKUP(D2194,TeamsFranchises!$A$2:$B$121,2,FALSE)</f>
        <v>Houston Astros</v>
      </c>
      <c r="F2194" t="s">
        <v>591</v>
      </c>
      <c r="G2194">
        <v>2</v>
      </c>
      <c r="H2194">
        <v>144</v>
      </c>
      <c r="I2194">
        <v>72</v>
      </c>
      <c r="J2194">
        <v>76</v>
      </c>
      <c r="K2194">
        <v>68</v>
      </c>
      <c r="L2194" t="s">
        <v>51</v>
      </c>
      <c r="M2194" t="s">
        <v>51</v>
      </c>
      <c r="N2194">
        <f t="shared" si="136"/>
        <v>0</v>
      </c>
      <c r="O2194" t="s">
        <v>51</v>
      </c>
      <c r="P2194">
        <f t="shared" si="137"/>
        <v>0</v>
      </c>
      <c r="Q2194" t="s">
        <v>51</v>
      </c>
      <c r="R2194">
        <f t="shared" si="138"/>
        <v>1</v>
      </c>
      <c r="S2194">
        <f t="shared" si="139"/>
        <v>0</v>
      </c>
      <c r="T2194" t="str">
        <f>IF('Teams-Start'!A2194&gt;=1903,"Y","N")</f>
        <v>Y</v>
      </c>
      <c r="U2194">
        <v>747</v>
      </c>
      <c r="V2194">
        <v>5097</v>
      </c>
      <c r="W2194">
        <v>1403</v>
      </c>
      <c r="X2194">
        <v>260</v>
      </c>
      <c r="Y2194">
        <v>22</v>
      </c>
      <c r="Z2194">
        <v>109</v>
      </c>
      <c r="AA2194">
        <v>566</v>
      </c>
      <c r="AB2194">
        <v>992</v>
      </c>
      <c r="AC2194">
        <v>176</v>
      </c>
      <c r="AD2194">
        <v>60</v>
      </c>
      <c r="AE2194">
        <v>69</v>
      </c>
      <c r="AF2194">
        <v>47</v>
      </c>
      <c r="AG2194">
        <v>674</v>
      </c>
      <c r="AH2194">
        <v>596</v>
      </c>
      <c r="AI2194">
        <v>4.0599999999999996</v>
      </c>
      <c r="AJ2194">
        <v>6</v>
      </c>
      <c r="AK2194">
        <v>8</v>
      </c>
      <c r="AL2194">
        <v>32</v>
      </c>
      <c r="AM2194">
        <v>3961</v>
      </c>
      <c r="AN2194">
        <v>1357</v>
      </c>
      <c r="AO2194">
        <v>118</v>
      </c>
      <c r="AP2194">
        <v>460</v>
      </c>
      <c r="AQ2194">
        <v>1056</v>
      </c>
      <c r="AR2194">
        <v>121</v>
      </c>
      <c r="AS2194">
        <v>120</v>
      </c>
      <c r="AT2194">
        <v>0.97899999999999998</v>
      </c>
      <c r="AU2194" t="s">
        <v>539</v>
      </c>
      <c r="AV2194" t="s">
        <v>540</v>
      </c>
      <c r="AW2194">
        <v>1363801</v>
      </c>
      <c r="AX2194">
        <v>93</v>
      </c>
      <c r="AY2194">
        <v>93</v>
      </c>
      <c r="AZ2194" t="s">
        <v>528</v>
      </c>
      <c r="BA2194" t="s">
        <v>528</v>
      </c>
      <c r="BB2194" t="s">
        <v>528</v>
      </c>
    </row>
    <row r="2195" spans="1:54" x14ac:dyDescent="0.25">
      <c r="A2195">
        <v>1995</v>
      </c>
      <c r="B2195" t="s">
        <v>410</v>
      </c>
      <c r="C2195" t="s">
        <v>509</v>
      </c>
      <c r="D2195" t="s">
        <v>548</v>
      </c>
      <c r="E2195" t="str">
        <f>VLOOKUP(D2195,TeamsFranchises!$A$2:$B$121,2,FALSE)</f>
        <v>Kansas City Royals</v>
      </c>
      <c r="F2195" t="s">
        <v>591</v>
      </c>
      <c r="G2195">
        <v>2</v>
      </c>
      <c r="H2195">
        <v>144</v>
      </c>
      <c r="I2195">
        <v>72</v>
      </c>
      <c r="J2195">
        <v>70</v>
      </c>
      <c r="K2195">
        <v>74</v>
      </c>
      <c r="L2195" t="s">
        <v>51</v>
      </c>
      <c r="M2195" t="s">
        <v>51</v>
      </c>
      <c r="N2195">
        <f t="shared" si="136"/>
        <v>0</v>
      </c>
      <c r="O2195" t="s">
        <v>51</v>
      </c>
      <c r="P2195">
        <f t="shared" si="137"/>
        <v>0</v>
      </c>
      <c r="Q2195" t="s">
        <v>51</v>
      </c>
      <c r="R2195">
        <f t="shared" si="138"/>
        <v>1</v>
      </c>
      <c r="S2195">
        <f t="shared" si="139"/>
        <v>0</v>
      </c>
      <c r="T2195" t="str">
        <f>IF('Teams-Start'!A2195&gt;=1903,"Y","N")</f>
        <v>Y</v>
      </c>
      <c r="U2195">
        <v>629</v>
      </c>
      <c r="V2195">
        <v>4903</v>
      </c>
      <c r="W2195">
        <v>1275</v>
      </c>
      <c r="X2195">
        <v>240</v>
      </c>
      <c r="Y2195">
        <v>35</v>
      </c>
      <c r="Z2195">
        <v>119</v>
      </c>
      <c r="AA2195">
        <v>475</v>
      </c>
      <c r="AB2195">
        <v>849</v>
      </c>
      <c r="AC2195">
        <v>120</v>
      </c>
      <c r="AD2195">
        <v>53</v>
      </c>
      <c r="AE2195">
        <v>43</v>
      </c>
      <c r="AF2195">
        <v>39</v>
      </c>
      <c r="AG2195">
        <v>691</v>
      </c>
      <c r="AH2195">
        <v>642</v>
      </c>
      <c r="AI2195">
        <v>4.49</v>
      </c>
      <c r="AJ2195">
        <v>11</v>
      </c>
      <c r="AK2195">
        <v>10</v>
      </c>
      <c r="AL2195">
        <v>37</v>
      </c>
      <c r="AM2195">
        <v>3864</v>
      </c>
      <c r="AN2195">
        <v>1323</v>
      </c>
      <c r="AO2195">
        <v>142</v>
      </c>
      <c r="AP2195">
        <v>503</v>
      </c>
      <c r="AQ2195">
        <v>763</v>
      </c>
      <c r="AR2195">
        <v>90</v>
      </c>
      <c r="AS2195">
        <v>168</v>
      </c>
      <c r="AT2195">
        <v>0.98399999999999999</v>
      </c>
      <c r="AU2195" t="s">
        <v>549</v>
      </c>
      <c r="AV2195" t="s">
        <v>590</v>
      </c>
      <c r="AW2195">
        <v>1233530</v>
      </c>
      <c r="AX2195">
        <v>101</v>
      </c>
      <c r="AY2195">
        <v>101</v>
      </c>
      <c r="AZ2195" t="s">
        <v>548</v>
      </c>
      <c r="BA2195" t="s">
        <v>509</v>
      </c>
      <c r="BB2195" t="s">
        <v>509</v>
      </c>
    </row>
    <row r="2196" spans="1:54" x14ac:dyDescent="0.25">
      <c r="A2196">
        <v>1995</v>
      </c>
      <c r="B2196" t="s">
        <v>157</v>
      </c>
      <c r="C2196" t="s">
        <v>511</v>
      </c>
      <c r="D2196" t="s">
        <v>260</v>
      </c>
      <c r="E2196" t="str">
        <f>VLOOKUP(D2196,TeamsFranchises!$A$2:$B$121,2,FALSE)</f>
        <v>Los Angeles Dodgers</v>
      </c>
      <c r="F2196" t="s">
        <v>8</v>
      </c>
      <c r="G2196">
        <v>1</v>
      </c>
      <c r="H2196">
        <v>144</v>
      </c>
      <c r="I2196">
        <v>72</v>
      </c>
      <c r="J2196">
        <v>78</v>
      </c>
      <c r="K2196">
        <v>66</v>
      </c>
      <c r="L2196" t="s">
        <v>76</v>
      </c>
      <c r="M2196" t="s">
        <v>51</v>
      </c>
      <c r="N2196">
        <f t="shared" si="136"/>
        <v>0</v>
      </c>
      <c r="O2196" t="s">
        <v>51</v>
      </c>
      <c r="P2196">
        <f t="shared" si="137"/>
        <v>0</v>
      </c>
      <c r="Q2196" t="s">
        <v>51</v>
      </c>
      <c r="R2196">
        <f t="shared" si="138"/>
        <v>1</v>
      </c>
      <c r="S2196">
        <f t="shared" si="139"/>
        <v>0</v>
      </c>
      <c r="T2196" t="str">
        <f>IF('Teams-Start'!A2196&gt;=1903,"Y","N")</f>
        <v>Y</v>
      </c>
      <c r="U2196">
        <v>634</v>
      </c>
      <c r="V2196">
        <v>4942</v>
      </c>
      <c r="W2196">
        <v>1303</v>
      </c>
      <c r="X2196">
        <v>191</v>
      </c>
      <c r="Y2196">
        <v>31</v>
      </c>
      <c r="Z2196">
        <v>140</v>
      </c>
      <c r="AA2196">
        <v>468</v>
      </c>
      <c r="AB2196">
        <v>1023</v>
      </c>
      <c r="AC2196">
        <v>127</v>
      </c>
      <c r="AD2196">
        <v>45</v>
      </c>
      <c r="AE2196">
        <v>30</v>
      </c>
      <c r="AF2196">
        <v>35</v>
      </c>
      <c r="AG2196">
        <v>609</v>
      </c>
      <c r="AH2196">
        <v>526</v>
      </c>
      <c r="AI2196">
        <v>3.66</v>
      </c>
      <c r="AJ2196">
        <v>16</v>
      </c>
      <c r="AK2196">
        <v>11</v>
      </c>
      <c r="AL2196">
        <v>37</v>
      </c>
      <c r="AM2196">
        <v>3885</v>
      </c>
      <c r="AN2196">
        <v>1188</v>
      </c>
      <c r="AO2196">
        <v>125</v>
      </c>
      <c r="AP2196">
        <v>462</v>
      </c>
      <c r="AQ2196">
        <v>1060</v>
      </c>
      <c r="AR2196">
        <v>130</v>
      </c>
      <c r="AS2196">
        <v>120</v>
      </c>
      <c r="AT2196">
        <v>0.97599999999999998</v>
      </c>
      <c r="AU2196" t="s">
        <v>512</v>
      </c>
      <c r="AV2196" t="s">
        <v>531</v>
      </c>
      <c r="AW2196">
        <v>2766251</v>
      </c>
      <c r="AX2196">
        <v>91</v>
      </c>
      <c r="AY2196">
        <v>91</v>
      </c>
      <c r="AZ2196" t="s">
        <v>260</v>
      </c>
      <c r="BA2196" t="s">
        <v>511</v>
      </c>
      <c r="BB2196" t="s">
        <v>511</v>
      </c>
    </row>
    <row r="2197" spans="1:54" x14ac:dyDescent="0.25">
      <c r="A2197">
        <v>1995</v>
      </c>
      <c r="B2197" t="s">
        <v>410</v>
      </c>
      <c r="C2197" t="s">
        <v>426</v>
      </c>
      <c r="D2197" t="s">
        <v>426</v>
      </c>
      <c r="E2197" t="str">
        <f>VLOOKUP(D2197,TeamsFranchises!$A$2:$B$121,2,FALSE)</f>
        <v>Minnesota Twins</v>
      </c>
      <c r="F2197" t="s">
        <v>591</v>
      </c>
      <c r="G2197">
        <v>5</v>
      </c>
      <c r="H2197">
        <v>144</v>
      </c>
      <c r="I2197">
        <v>72</v>
      </c>
      <c r="J2197">
        <v>56</v>
      </c>
      <c r="K2197">
        <v>88</v>
      </c>
      <c r="L2197" t="s">
        <v>51</v>
      </c>
      <c r="M2197" t="s">
        <v>51</v>
      </c>
      <c r="N2197">
        <f t="shared" si="136"/>
        <v>0</v>
      </c>
      <c r="O2197" t="s">
        <v>51</v>
      </c>
      <c r="P2197">
        <f t="shared" si="137"/>
        <v>0</v>
      </c>
      <c r="Q2197" t="s">
        <v>51</v>
      </c>
      <c r="R2197">
        <f t="shared" si="138"/>
        <v>1</v>
      </c>
      <c r="S2197">
        <f t="shared" si="139"/>
        <v>0</v>
      </c>
      <c r="T2197" t="str">
        <f>IF('Teams-Start'!A2197&gt;=1903,"Y","N")</f>
        <v>Y</v>
      </c>
      <c r="U2197">
        <v>703</v>
      </c>
      <c r="V2197">
        <v>5005</v>
      </c>
      <c r="W2197">
        <v>1398</v>
      </c>
      <c r="X2197">
        <v>270</v>
      </c>
      <c r="Y2197">
        <v>34</v>
      </c>
      <c r="Z2197">
        <v>120</v>
      </c>
      <c r="AA2197">
        <v>471</v>
      </c>
      <c r="AB2197">
        <v>916</v>
      </c>
      <c r="AC2197">
        <v>105</v>
      </c>
      <c r="AD2197">
        <v>57</v>
      </c>
      <c r="AE2197">
        <v>58</v>
      </c>
      <c r="AF2197">
        <v>36</v>
      </c>
      <c r="AG2197">
        <v>889</v>
      </c>
      <c r="AH2197">
        <v>815</v>
      </c>
      <c r="AI2197">
        <v>5.76</v>
      </c>
      <c r="AJ2197">
        <v>7</v>
      </c>
      <c r="AK2197">
        <v>2</v>
      </c>
      <c r="AL2197">
        <v>27</v>
      </c>
      <c r="AM2197">
        <v>3818</v>
      </c>
      <c r="AN2197">
        <v>1450</v>
      </c>
      <c r="AO2197">
        <v>210</v>
      </c>
      <c r="AP2197">
        <v>533</v>
      </c>
      <c r="AQ2197">
        <v>790</v>
      </c>
      <c r="AR2197">
        <v>100</v>
      </c>
      <c r="AS2197">
        <v>141</v>
      </c>
      <c r="AT2197">
        <v>0.98099999999999998</v>
      </c>
      <c r="AU2197" t="s">
        <v>523</v>
      </c>
      <c r="AV2197" t="s">
        <v>579</v>
      </c>
      <c r="AW2197">
        <v>1057667</v>
      </c>
      <c r="AX2197">
        <v>101</v>
      </c>
      <c r="AY2197">
        <v>102</v>
      </c>
      <c r="AZ2197" t="s">
        <v>426</v>
      </c>
      <c r="BA2197" t="s">
        <v>426</v>
      </c>
      <c r="BB2197" t="s">
        <v>426</v>
      </c>
    </row>
    <row r="2198" spans="1:54" x14ac:dyDescent="0.25">
      <c r="A2198">
        <v>1995</v>
      </c>
      <c r="B2198" t="s">
        <v>410</v>
      </c>
      <c r="C2198" t="s">
        <v>563</v>
      </c>
      <c r="D2198" t="s">
        <v>282</v>
      </c>
      <c r="E2198" t="str">
        <f>VLOOKUP(D2198,TeamsFranchises!$A$2:$B$121,2,FALSE)</f>
        <v>Milwaukee Brewers</v>
      </c>
      <c r="F2198" t="s">
        <v>591</v>
      </c>
      <c r="G2198">
        <v>4</v>
      </c>
      <c r="H2198">
        <v>144</v>
      </c>
      <c r="I2198">
        <v>72</v>
      </c>
      <c r="J2198">
        <v>65</v>
      </c>
      <c r="K2198">
        <v>79</v>
      </c>
      <c r="L2198" t="s">
        <v>51</v>
      </c>
      <c r="M2198" t="s">
        <v>51</v>
      </c>
      <c r="N2198">
        <f t="shared" si="136"/>
        <v>0</v>
      </c>
      <c r="O2198" t="s">
        <v>51</v>
      </c>
      <c r="P2198">
        <f t="shared" si="137"/>
        <v>0</v>
      </c>
      <c r="Q2198" t="s">
        <v>51</v>
      </c>
      <c r="R2198">
        <f t="shared" si="138"/>
        <v>1</v>
      </c>
      <c r="S2198">
        <f t="shared" si="139"/>
        <v>0</v>
      </c>
      <c r="T2198" t="str">
        <f>IF('Teams-Start'!A2198&gt;=1903,"Y","N")</f>
        <v>Y</v>
      </c>
      <c r="U2198">
        <v>740</v>
      </c>
      <c r="V2198">
        <v>5000</v>
      </c>
      <c r="W2198">
        <v>1329</v>
      </c>
      <c r="X2198">
        <v>249</v>
      </c>
      <c r="Y2198">
        <v>42</v>
      </c>
      <c r="Z2198">
        <v>128</v>
      </c>
      <c r="AA2198">
        <v>502</v>
      </c>
      <c r="AB2198">
        <v>800</v>
      </c>
      <c r="AC2198">
        <v>105</v>
      </c>
      <c r="AD2198">
        <v>40</v>
      </c>
      <c r="AE2198">
        <v>46</v>
      </c>
      <c r="AF2198">
        <v>42</v>
      </c>
      <c r="AG2198">
        <v>747</v>
      </c>
      <c r="AH2198">
        <v>689</v>
      </c>
      <c r="AI2198">
        <v>4.82</v>
      </c>
      <c r="AJ2198">
        <v>7</v>
      </c>
      <c r="AK2198">
        <v>4</v>
      </c>
      <c r="AL2198">
        <v>31</v>
      </c>
      <c r="AM2198">
        <v>3858</v>
      </c>
      <c r="AN2198">
        <v>1391</v>
      </c>
      <c r="AO2198">
        <v>146</v>
      </c>
      <c r="AP2198">
        <v>603</v>
      </c>
      <c r="AQ2198">
        <v>699</v>
      </c>
      <c r="AR2198">
        <v>105</v>
      </c>
      <c r="AS2198">
        <v>186</v>
      </c>
      <c r="AT2198">
        <v>0.98099999999999998</v>
      </c>
      <c r="AU2198" t="s">
        <v>281</v>
      </c>
      <c r="AV2198" t="s">
        <v>501</v>
      </c>
      <c r="AW2198">
        <v>1087560</v>
      </c>
      <c r="AX2198">
        <v>105</v>
      </c>
      <c r="AY2198">
        <v>105</v>
      </c>
      <c r="AZ2198" t="s">
        <v>282</v>
      </c>
      <c r="BA2198" t="s">
        <v>282</v>
      </c>
      <c r="BB2198" t="s">
        <v>282</v>
      </c>
    </row>
    <row r="2199" spans="1:54" x14ac:dyDescent="0.25">
      <c r="A2199">
        <v>1995</v>
      </c>
      <c r="B2199" t="s">
        <v>157</v>
      </c>
      <c r="C2199" t="s">
        <v>551</v>
      </c>
      <c r="D2199" t="s">
        <v>398</v>
      </c>
      <c r="E2199" t="str">
        <f>VLOOKUP(D2199,TeamsFranchises!$A$2:$B$121,2,FALSE)</f>
        <v>Washington Nationals</v>
      </c>
      <c r="F2199" t="s">
        <v>37</v>
      </c>
      <c r="G2199">
        <v>5</v>
      </c>
      <c r="H2199">
        <v>144</v>
      </c>
      <c r="I2199">
        <v>72</v>
      </c>
      <c r="J2199">
        <v>66</v>
      </c>
      <c r="K2199">
        <v>78</v>
      </c>
      <c r="L2199" t="s">
        <v>51</v>
      </c>
      <c r="M2199" t="s">
        <v>51</v>
      </c>
      <c r="N2199">
        <f t="shared" si="136"/>
        <v>0</v>
      </c>
      <c r="O2199" t="s">
        <v>51</v>
      </c>
      <c r="P2199">
        <f t="shared" si="137"/>
        <v>0</v>
      </c>
      <c r="Q2199" t="s">
        <v>51</v>
      </c>
      <c r="R2199">
        <f t="shared" si="138"/>
        <v>1</v>
      </c>
      <c r="S2199">
        <f t="shared" si="139"/>
        <v>0</v>
      </c>
      <c r="T2199" t="str">
        <f>IF('Teams-Start'!A2199&gt;=1903,"Y","N")</f>
        <v>Y</v>
      </c>
      <c r="U2199">
        <v>621</v>
      </c>
      <c r="V2199">
        <v>4905</v>
      </c>
      <c r="W2199">
        <v>1268</v>
      </c>
      <c r="X2199">
        <v>265</v>
      </c>
      <c r="Y2199">
        <v>24</v>
      </c>
      <c r="Z2199">
        <v>118</v>
      </c>
      <c r="AA2199">
        <v>400</v>
      </c>
      <c r="AB2199">
        <v>901</v>
      </c>
      <c r="AC2199">
        <v>120</v>
      </c>
      <c r="AD2199">
        <v>49</v>
      </c>
      <c r="AE2199">
        <v>56</v>
      </c>
      <c r="AF2199">
        <v>32</v>
      </c>
      <c r="AG2199">
        <v>638</v>
      </c>
      <c r="AH2199">
        <v>586</v>
      </c>
      <c r="AI2199">
        <v>4.1100000000000003</v>
      </c>
      <c r="AJ2199">
        <v>7</v>
      </c>
      <c r="AK2199">
        <v>9</v>
      </c>
      <c r="AL2199">
        <v>42</v>
      </c>
      <c r="AM2199">
        <v>3851</v>
      </c>
      <c r="AN2199">
        <v>1286</v>
      </c>
      <c r="AO2199">
        <v>128</v>
      </c>
      <c r="AP2199">
        <v>416</v>
      </c>
      <c r="AQ2199">
        <v>950</v>
      </c>
      <c r="AR2199">
        <v>109</v>
      </c>
      <c r="AS2199">
        <v>119</v>
      </c>
      <c r="AT2199">
        <v>0.98</v>
      </c>
      <c r="AU2199" t="s">
        <v>552</v>
      </c>
      <c r="AV2199" t="s">
        <v>572</v>
      </c>
      <c r="AW2199">
        <v>1309618</v>
      </c>
      <c r="AX2199">
        <v>104</v>
      </c>
      <c r="AY2199">
        <v>103</v>
      </c>
      <c r="AZ2199" t="s">
        <v>551</v>
      </c>
      <c r="BA2199" t="s">
        <v>551</v>
      </c>
      <c r="BB2199" t="s">
        <v>551</v>
      </c>
    </row>
    <row r="2200" spans="1:54" x14ac:dyDescent="0.25">
      <c r="A2200">
        <v>1995</v>
      </c>
      <c r="B2200" t="s">
        <v>410</v>
      </c>
      <c r="C2200" t="s">
        <v>436</v>
      </c>
      <c r="D2200" t="s">
        <v>412</v>
      </c>
      <c r="E2200" t="str">
        <f>VLOOKUP(D2200,TeamsFranchises!$A$2:$B$121,2,FALSE)</f>
        <v>New York Yankees</v>
      </c>
      <c r="F2200" t="s">
        <v>37</v>
      </c>
      <c r="G2200">
        <v>2</v>
      </c>
      <c r="H2200">
        <v>145</v>
      </c>
      <c r="I2200">
        <v>73</v>
      </c>
      <c r="J2200">
        <v>79</v>
      </c>
      <c r="K2200">
        <v>65</v>
      </c>
      <c r="L2200" t="s">
        <v>51</v>
      </c>
      <c r="M2200" t="s">
        <v>76</v>
      </c>
      <c r="N2200">
        <f t="shared" si="136"/>
        <v>1</v>
      </c>
      <c r="O2200" t="s">
        <v>51</v>
      </c>
      <c r="P2200">
        <f t="shared" si="137"/>
        <v>0</v>
      </c>
      <c r="Q2200" t="s">
        <v>51</v>
      </c>
      <c r="R2200">
        <f t="shared" si="138"/>
        <v>1</v>
      </c>
      <c r="S2200">
        <f t="shared" si="139"/>
        <v>0</v>
      </c>
      <c r="T2200" t="str">
        <f>IF('Teams-Start'!A2200&gt;=1903,"Y","N")</f>
        <v>Y</v>
      </c>
      <c r="U2200">
        <v>749</v>
      </c>
      <c r="V2200">
        <v>4947</v>
      </c>
      <c r="W2200">
        <v>1365</v>
      </c>
      <c r="X2200">
        <v>280</v>
      </c>
      <c r="Y2200">
        <v>34</v>
      </c>
      <c r="Z2200">
        <v>122</v>
      </c>
      <c r="AA2200">
        <v>625</v>
      </c>
      <c r="AB2200">
        <v>851</v>
      </c>
      <c r="AC2200">
        <v>50</v>
      </c>
      <c r="AD2200">
        <v>30</v>
      </c>
      <c r="AE2200">
        <v>39</v>
      </c>
      <c r="AF2200">
        <v>68</v>
      </c>
      <c r="AG2200">
        <v>688</v>
      </c>
      <c r="AH2200">
        <v>651</v>
      </c>
      <c r="AI2200">
        <v>4.5599999999999996</v>
      </c>
      <c r="AJ2200">
        <v>18</v>
      </c>
      <c r="AK2200">
        <v>5</v>
      </c>
      <c r="AL2200">
        <v>35</v>
      </c>
      <c r="AM2200">
        <v>3854</v>
      </c>
      <c r="AN2200">
        <v>1286</v>
      </c>
      <c r="AO2200">
        <v>159</v>
      </c>
      <c r="AP2200">
        <v>535</v>
      </c>
      <c r="AQ2200">
        <v>908</v>
      </c>
      <c r="AR2200">
        <v>74</v>
      </c>
      <c r="AS2200">
        <v>121</v>
      </c>
      <c r="AT2200">
        <v>0.98599999999999999</v>
      </c>
      <c r="AU2200" t="s">
        <v>459</v>
      </c>
      <c r="AV2200" t="s">
        <v>571</v>
      </c>
      <c r="AW2200">
        <v>1705263</v>
      </c>
      <c r="AX2200">
        <v>99</v>
      </c>
      <c r="AY2200">
        <v>98</v>
      </c>
      <c r="AZ2200" t="s">
        <v>412</v>
      </c>
      <c r="BA2200" t="s">
        <v>436</v>
      </c>
      <c r="BB2200" t="s">
        <v>436</v>
      </c>
    </row>
    <row r="2201" spans="1:54" x14ac:dyDescent="0.25">
      <c r="A2201">
        <v>1995</v>
      </c>
      <c r="B2201" t="s">
        <v>157</v>
      </c>
      <c r="C2201" t="s">
        <v>532</v>
      </c>
      <c r="D2201" t="s">
        <v>533</v>
      </c>
      <c r="E2201" t="str">
        <f>VLOOKUP(D2201,TeamsFranchises!$A$2:$B$121,2,FALSE)</f>
        <v>New York Mets</v>
      </c>
      <c r="F2201" t="s">
        <v>37</v>
      </c>
      <c r="G2201">
        <v>2</v>
      </c>
      <c r="H2201">
        <v>144</v>
      </c>
      <c r="I2201">
        <v>72</v>
      </c>
      <c r="J2201">
        <v>69</v>
      </c>
      <c r="K2201">
        <v>75</v>
      </c>
      <c r="L2201" t="s">
        <v>51</v>
      </c>
      <c r="M2201" t="s">
        <v>51</v>
      </c>
      <c r="N2201">
        <f t="shared" si="136"/>
        <v>0</v>
      </c>
      <c r="O2201" t="s">
        <v>51</v>
      </c>
      <c r="P2201">
        <f t="shared" si="137"/>
        <v>0</v>
      </c>
      <c r="Q2201" t="s">
        <v>51</v>
      </c>
      <c r="R2201">
        <f t="shared" si="138"/>
        <v>1</v>
      </c>
      <c r="S2201">
        <f t="shared" si="139"/>
        <v>0</v>
      </c>
      <c r="T2201" t="str">
        <f>IF('Teams-Start'!A2201&gt;=1903,"Y","N")</f>
        <v>Y</v>
      </c>
      <c r="U2201">
        <v>657</v>
      </c>
      <c r="V2201">
        <v>4958</v>
      </c>
      <c r="W2201">
        <v>1323</v>
      </c>
      <c r="X2201">
        <v>218</v>
      </c>
      <c r="Y2201">
        <v>34</v>
      </c>
      <c r="Z2201">
        <v>125</v>
      </c>
      <c r="AA2201">
        <v>446</v>
      </c>
      <c r="AB2201">
        <v>994</v>
      </c>
      <c r="AC2201">
        <v>58</v>
      </c>
      <c r="AD2201">
        <v>39</v>
      </c>
      <c r="AE2201">
        <v>42</v>
      </c>
      <c r="AF2201">
        <v>43</v>
      </c>
      <c r="AG2201">
        <v>618</v>
      </c>
      <c r="AH2201">
        <v>556</v>
      </c>
      <c r="AI2201">
        <v>3.88</v>
      </c>
      <c r="AJ2201">
        <v>9</v>
      </c>
      <c r="AK2201">
        <v>9</v>
      </c>
      <c r="AL2201">
        <v>36</v>
      </c>
      <c r="AM2201">
        <v>3873</v>
      </c>
      <c r="AN2201">
        <v>1296</v>
      </c>
      <c r="AO2201">
        <v>133</v>
      </c>
      <c r="AP2201">
        <v>401</v>
      </c>
      <c r="AQ2201">
        <v>901</v>
      </c>
      <c r="AR2201">
        <v>115</v>
      </c>
      <c r="AS2201">
        <v>125</v>
      </c>
      <c r="AT2201">
        <v>0.97899999999999998</v>
      </c>
      <c r="AU2201" t="s">
        <v>534</v>
      </c>
      <c r="AV2201" t="s">
        <v>536</v>
      </c>
      <c r="AW2201">
        <v>1273183</v>
      </c>
      <c r="AX2201">
        <v>96</v>
      </c>
      <c r="AY2201">
        <v>97</v>
      </c>
      <c r="AZ2201" t="s">
        <v>533</v>
      </c>
      <c r="BA2201" t="s">
        <v>532</v>
      </c>
      <c r="BB2201" t="s">
        <v>532</v>
      </c>
    </row>
    <row r="2202" spans="1:54" x14ac:dyDescent="0.25">
      <c r="A2202">
        <v>1995</v>
      </c>
      <c r="B2202" t="s">
        <v>410</v>
      </c>
      <c r="C2202" t="s">
        <v>423</v>
      </c>
      <c r="D2202" t="s">
        <v>423</v>
      </c>
      <c r="E2202" t="str">
        <f>VLOOKUP(D2202,TeamsFranchises!$A$2:$B$121,2,FALSE)</f>
        <v>Oakland Athletics</v>
      </c>
      <c r="F2202" t="s">
        <v>8</v>
      </c>
      <c r="G2202">
        <v>4</v>
      </c>
      <c r="H2202">
        <v>144</v>
      </c>
      <c r="I2202">
        <v>72</v>
      </c>
      <c r="J2202">
        <v>67</v>
      </c>
      <c r="K2202">
        <v>77</v>
      </c>
      <c r="L2202" t="s">
        <v>51</v>
      </c>
      <c r="M2202" t="s">
        <v>51</v>
      </c>
      <c r="N2202">
        <f t="shared" si="136"/>
        <v>0</v>
      </c>
      <c r="O2202" t="s">
        <v>51</v>
      </c>
      <c r="P2202">
        <f t="shared" si="137"/>
        <v>0</v>
      </c>
      <c r="Q2202" t="s">
        <v>51</v>
      </c>
      <c r="R2202">
        <f t="shared" si="138"/>
        <v>1</v>
      </c>
      <c r="S2202">
        <f t="shared" si="139"/>
        <v>0</v>
      </c>
      <c r="T2202" t="str">
        <f>IF('Teams-Start'!A2202&gt;=1903,"Y","N")</f>
        <v>Y</v>
      </c>
      <c r="U2202">
        <v>730</v>
      </c>
      <c r="V2202">
        <v>4916</v>
      </c>
      <c r="W2202">
        <v>1296</v>
      </c>
      <c r="X2202">
        <v>228</v>
      </c>
      <c r="Y2202">
        <v>18</v>
      </c>
      <c r="Z2202">
        <v>169</v>
      </c>
      <c r="AA2202">
        <v>565</v>
      </c>
      <c r="AB2202">
        <v>911</v>
      </c>
      <c r="AC2202">
        <v>112</v>
      </c>
      <c r="AD2202">
        <v>46</v>
      </c>
      <c r="AE2202">
        <v>45</v>
      </c>
      <c r="AF2202">
        <v>58</v>
      </c>
      <c r="AG2202">
        <v>761</v>
      </c>
      <c r="AH2202">
        <v>698</v>
      </c>
      <c r="AI2202">
        <v>4.93</v>
      </c>
      <c r="AJ2202">
        <v>8</v>
      </c>
      <c r="AK2202">
        <v>4</v>
      </c>
      <c r="AL2202">
        <v>34</v>
      </c>
      <c r="AM2202">
        <v>3819</v>
      </c>
      <c r="AN2202">
        <v>1320</v>
      </c>
      <c r="AO2202">
        <v>153</v>
      </c>
      <c r="AP2202">
        <v>556</v>
      </c>
      <c r="AQ2202">
        <v>890</v>
      </c>
      <c r="AR2202">
        <v>102</v>
      </c>
      <c r="AS2202">
        <v>151</v>
      </c>
      <c r="AT2202">
        <v>0.98099999999999998</v>
      </c>
      <c r="AU2202" t="s">
        <v>546</v>
      </c>
      <c r="AV2202" t="s">
        <v>547</v>
      </c>
      <c r="AW2202">
        <v>1174310</v>
      </c>
      <c r="AX2202">
        <v>91</v>
      </c>
      <c r="AY2202">
        <v>91</v>
      </c>
      <c r="AZ2202" t="s">
        <v>423</v>
      </c>
      <c r="BA2202" t="s">
        <v>423</v>
      </c>
      <c r="BB2202" t="s">
        <v>423</v>
      </c>
    </row>
    <row r="2203" spans="1:54" x14ac:dyDescent="0.25">
      <c r="A2203">
        <v>1995</v>
      </c>
      <c r="B2203" t="s">
        <v>157</v>
      </c>
      <c r="C2203" t="s">
        <v>122</v>
      </c>
      <c r="D2203" t="s">
        <v>122</v>
      </c>
      <c r="E2203" t="str">
        <f>VLOOKUP(D2203,TeamsFranchises!$A$2:$B$121,2,FALSE)</f>
        <v>Philadelphia Phillies</v>
      </c>
      <c r="F2203" t="s">
        <v>37</v>
      </c>
      <c r="G2203">
        <v>2</v>
      </c>
      <c r="H2203">
        <v>144</v>
      </c>
      <c r="I2203">
        <v>72</v>
      </c>
      <c r="J2203">
        <v>69</v>
      </c>
      <c r="K2203">
        <v>75</v>
      </c>
      <c r="L2203" t="s">
        <v>51</v>
      </c>
      <c r="M2203" t="s">
        <v>51</v>
      </c>
      <c r="N2203">
        <f t="shared" si="136"/>
        <v>0</v>
      </c>
      <c r="O2203" t="s">
        <v>51</v>
      </c>
      <c r="P2203">
        <f t="shared" si="137"/>
        <v>0</v>
      </c>
      <c r="Q2203" t="s">
        <v>51</v>
      </c>
      <c r="R2203">
        <f t="shared" si="138"/>
        <v>1</v>
      </c>
      <c r="S2203">
        <f t="shared" si="139"/>
        <v>0</v>
      </c>
      <c r="T2203" t="str">
        <f>IF('Teams-Start'!A2203&gt;=1903,"Y","N")</f>
        <v>Y</v>
      </c>
      <c r="U2203">
        <v>615</v>
      </c>
      <c r="V2203">
        <v>4950</v>
      </c>
      <c r="W2203">
        <v>1296</v>
      </c>
      <c r="X2203">
        <v>263</v>
      </c>
      <c r="Y2203">
        <v>30</v>
      </c>
      <c r="Z2203">
        <v>94</v>
      </c>
      <c r="AA2203">
        <v>497</v>
      </c>
      <c r="AB2203">
        <v>884</v>
      </c>
      <c r="AC2203">
        <v>72</v>
      </c>
      <c r="AD2203">
        <v>25</v>
      </c>
      <c r="AE2203">
        <v>46</v>
      </c>
      <c r="AF2203">
        <v>41</v>
      </c>
      <c r="AG2203">
        <v>658</v>
      </c>
      <c r="AH2203">
        <v>603</v>
      </c>
      <c r="AI2203">
        <v>4.21</v>
      </c>
      <c r="AJ2203">
        <v>8</v>
      </c>
      <c r="AK2203">
        <v>8</v>
      </c>
      <c r="AL2203">
        <v>41</v>
      </c>
      <c r="AM2203">
        <v>3871</v>
      </c>
      <c r="AN2203">
        <v>1241</v>
      </c>
      <c r="AO2203">
        <v>134</v>
      </c>
      <c r="AP2203">
        <v>538</v>
      </c>
      <c r="AQ2203">
        <v>980</v>
      </c>
      <c r="AR2203">
        <v>97</v>
      </c>
      <c r="AS2203">
        <v>139</v>
      </c>
      <c r="AT2203">
        <v>0.98199999999999998</v>
      </c>
      <c r="AU2203" t="s">
        <v>358</v>
      </c>
      <c r="AV2203" t="s">
        <v>566</v>
      </c>
      <c r="AW2203">
        <v>2043598</v>
      </c>
      <c r="AX2203">
        <v>100</v>
      </c>
      <c r="AY2203">
        <v>101</v>
      </c>
      <c r="AZ2203" t="s">
        <v>122</v>
      </c>
      <c r="BA2203" t="s">
        <v>122</v>
      </c>
      <c r="BB2203" t="s">
        <v>122</v>
      </c>
    </row>
    <row r="2204" spans="1:54" x14ac:dyDescent="0.25">
      <c r="A2204">
        <v>1995</v>
      </c>
      <c r="B2204" t="s">
        <v>157</v>
      </c>
      <c r="C2204" t="s">
        <v>229</v>
      </c>
      <c r="D2204" t="s">
        <v>229</v>
      </c>
      <c r="E2204" t="str">
        <f>VLOOKUP(D2204,TeamsFranchises!$A$2:$B$121,2,FALSE)</f>
        <v>Pittsburgh Pirates</v>
      </c>
      <c r="F2204" t="s">
        <v>591</v>
      </c>
      <c r="G2204">
        <v>5</v>
      </c>
      <c r="H2204">
        <v>144</v>
      </c>
      <c r="I2204">
        <v>72</v>
      </c>
      <c r="J2204">
        <v>58</v>
      </c>
      <c r="K2204">
        <v>86</v>
      </c>
      <c r="L2204" t="s">
        <v>51</v>
      </c>
      <c r="M2204" t="s">
        <v>51</v>
      </c>
      <c r="N2204">
        <f t="shared" si="136"/>
        <v>0</v>
      </c>
      <c r="O2204" t="s">
        <v>51</v>
      </c>
      <c r="P2204">
        <f t="shared" si="137"/>
        <v>0</v>
      </c>
      <c r="Q2204" t="s">
        <v>51</v>
      </c>
      <c r="R2204">
        <f t="shared" si="138"/>
        <v>1</v>
      </c>
      <c r="S2204">
        <f t="shared" si="139"/>
        <v>0</v>
      </c>
      <c r="T2204" t="str">
        <f>IF('Teams-Start'!A2204&gt;=1903,"Y","N")</f>
        <v>Y</v>
      </c>
      <c r="U2204">
        <v>629</v>
      </c>
      <c r="V2204">
        <v>4937</v>
      </c>
      <c r="W2204">
        <v>1281</v>
      </c>
      <c r="X2204">
        <v>245</v>
      </c>
      <c r="Y2204">
        <v>27</v>
      </c>
      <c r="Z2204">
        <v>125</v>
      </c>
      <c r="AA2204">
        <v>456</v>
      </c>
      <c r="AB2204">
        <v>972</v>
      </c>
      <c r="AC2204">
        <v>84</v>
      </c>
      <c r="AD2204">
        <v>55</v>
      </c>
      <c r="AE2204">
        <v>24</v>
      </c>
      <c r="AF2204">
        <v>33</v>
      </c>
      <c r="AG2204">
        <v>736</v>
      </c>
      <c r="AH2204">
        <v>666</v>
      </c>
      <c r="AI2204">
        <v>4.7</v>
      </c>
      <c r="AJ2204">
        <v>11</v>
      </c>
      <c r="AK2204">
        <v>7</v>
      </c>
      <c r="AL2204">
        <v>29</v>
      </c>
      <c r="AM2204">
        <v>3826</v>
      </c>
      <c r="AN2204">
        <v>1407</v>
      </c>
      <c r="AO2204">
        <v>130</v>
      </c>
      <c r="AP2204">
        <v>477</v>
      </c>
      <c r="AQ2204">
        <v>871</v>
      </c>
      <c r="AR2204">
        <v>122</v>
      </c>
      <c r="AS2204">
        <v>138</v>
      </c>
      <c r="AT2204">
        <v>0.97799999999999998</v>
      </c>
      <c r="AU2204" t="s">
        <v>390</v>
      </c>
      <c r="AV2204" t="s">
        <v>567</v>
      </c>
      <c r="AW2204">
        <v>905517</v>
      </c>
      <c r="AX2204">
        <v>102</v>
      </c>
      <c r="AY2204">
        <v>103</v>
      </c>
      <c r="AZ2204" t="s">
        <v>229</v>
      </c>
      <c r="BA2204" t="s">
        <v>229</v>
      </c>
      <c r="BB2204" t="s">
        <v>229</v>
      </c>
    </row>
    <row r="2205" spans="1:54" x14ac:dyDescent="0.25">
      <c r="A2205">
        <v>1995</v>
      </c>
      <c r="B2205" t="s">
        <v>157</v>
      </c>
      <c r="C2205" t="s">
        <v>554</v>
      </c>
      <c r="D2205" t="s">
        <v>555</v>
      </c>
      <c r="E2205" t="str">
        <f>VLOOKUP(D2205,TeamsFranchises!$A$2:$B$121,2,FALSE)</f>
        <v>San Diego Padres</v>
      </c>
      <c r="F2205" t="s">
        <v>8</v>
      </c>
      <c r="G2205">
        <v>3</v>
      </c>
      <c r="H2205">
        <v>144</v>
      </c>
      <c r="I2205">
        <v>72</v>
      </c>
      <c r="J2205">
        <v>70</v>
      </c>
      <c r="K2205">
        <v>74</v>
      </c>
      <c r="L2205" t="s">
        <v>51</v>
      </c>
      <c r="M2205" t="s">
        <v>51</v>
      </c>
      <c r="N2205">
        <f t="shared" si="136"/>
        <v>0</v>
      </c>
      <c r="O2205" t="s">
        <v>51</v>
      </c>
      <c r="P2205">
        <f t="shared" si="137"/>
        <v>0</v>
      </c>
      <c r="Q2205" t="s">
        <v>51</v>
      </c>
      <c r="R2205">
        <f t="shared" si="138"/>
        <v>1</v>
      </c>
      <c r="S2205">
        <f t="shared" si="139"/>
        <v>0</v>
      </c>
      <c r="T2205" t="str">
        <f>IF('Teams-Start'!A2205&gt;=1903,"Y","N")</f>
        <v>Y</v>
      </c>
      <c r="U2205">
        <v>668</v>
      </c>
      <c r="V2205">
        <v>4950</v>
      </c>
      <c r="W2205">
        <v>1345</v>
      </c>
      <c r="X2205">
        <v>231</v>
      </c>
      <c r="Y2205">
        <v>20</v>
      </c>
      <c r="Z2205">
        <v>116</v>
      </c>
      <c r="AA2205">
        <v>447</v>
      </c>
      <c r="AB2205">
        <v>872</v>
      </c>
      <c r="AC2205">
        <v>124</v>
      </c>
      <c r="AD2205">
        <v>46</v>
      </c>
      <c r="AE2205">
        <v>35</v>
      </c>
      <c r="AF2205">
        <v>38</v>
      </c>
      <c r="AG2205">
        <v>672</v>
      </c>
      <c r="AH2205">
        <v>590</v>
      </c>
      <c r="AI2205">
        <v>4.13</v>
      </c>
      <c r="AJ2205">
        <v>6</v>
      </c>
      <c r="AK2205">
        <v>10</v>
      </c>
      <c r="AL2205">
        <v>35</v>
      </c>
      <c r="AM2205">
        <v>3854</v>
      </c>
      <c r="AN2205">
        <v>1242</v>
      </c>
      <c r="AO2205">
        <v>142</v>
      </c>
      <c r="AP2205">
        <v>512</v>
      </c>
      <c r="AQ2205">
        <v>1047</v>
      </c>
      <c r="AR2205">
        <v>108</v>
      </c>
      <c r="AS2205">
        <v>130</v>
      </c>
      <c r="AT2205">
        <v>0.98</v>
      </c>
      <c r="AU2205" t="s">
        <v>556</v>
      </c>
      <c r="AV2205" t="s">
        <v>557</v>
      </c>
      <c r="AW2205">
        <v>1041805</v>
      </c>
      <c r="AX2205">
        <v>97</v>
      </c>
      <c r="AY2205">
        <v>97</v>
      </c>
      <c r="AZ2205" t="s">
        <v>555</v>
      </c>
      <c r="BA2205" t="s">
        <v>554</v>
      </c>
      <c r="BB2205" t="s">
        <v>554</v>
      </c>
    </row>
    <row r="2206" spans="1:54" x14ac:dyDescent="0.25">
      <c r="A2206">
        <v>1995</v>
      </c>
      <c r="B2206" t="s">
        <v>410</v>
      </c>
      <c r="C2206" t="s">
        <v>573</v>
      </c>
      <c r="D2206" t="s">
        <v>573</v>
      </c>
      <c r="E2206" t="str">
        <f>VLOOKUP(D2206,TeamsFranchises!$A$2:$B$121,2,FALSE)</f>
        <v>Seattle Mariners</v>
      </c>
      <c r="F2206" t="s">
        <v>8</v>
      </c>
      <c r="G2206">
        <v>1</v>
      </c>
      <c r="H2206">
        <v>145</v>
      </c>
      <c r="I2206">
        <v>73</v>
      </c>
      <c r="J2206">
        <v>79</v>
      </c>
      <c r="K2206">
        <v>66</v>
      </c>
      <c r="L2206" t="s">
        <v>76</v>
      </c>
      <c r="M2206" t="s">
        <v>51</v>
      </c>
      <c r="N2206">
        <f t="shared" si="136"/>
        <v>0</v>
      </c>
      <c r="O2206" t="s">
        <v>51</v>
      </c>
      <c r="P2206">
        <f t="shared" si="137"/>
        <v>0</v>
      </c>
      <c r="Q2206" t="s">
        <v>51</v>
      </c>
      <c r="R2206">
        <f t="shared" si="138"/>
        <v>1</v>
      </c>
      <c r="S2206">
        <f t="shared" si="139"/>
        <v>0</v>
      </c>
      <c r="T2206" t="str">
        <f>IF('Teams-Start'!A2206&gt;=1903,"Y","N")</f>
        <v>Y</v>
      </c>
      <c r="U2206">
        <v>796</v>
      </c>
      <c r="V2206">
        <v>4996</v>
      </c>
      <c r="W2206">
        <v>1377</v>
      </c>
      <c r="X2206">
        <v>276</v>
      </c>
      <c r="Y2206">
        <v>20</v>
      </c>
      <c r="Z2206">
        <v>182</v>
      </c>
      <c r="AA2206">
        <v>549</v>
      </c>
      <c r="AB2206">
        <v>871</v>
      </c>
      <c r="AC2206">
        <v>110</v>
      </c>
      <c r="AD2206">
        <v>41</v>
      </c>
      <c r="AE2206">
        <v>39</v>
      </c>
      <c r="AF2206">
        <v>34</v>
      </c>
      <c r="AG2206">
        <v>708</v>
      </c>
      <c r="AH2206">
        <v>644</v>
      </c>
      <c r="AI2206">
        <v>4.5</v>
      </c>
      <c r="AJ2206">
        <v>9</v>
      </c>
      <c r="AK2206">
        <v>8</v>
      </c>
      <c r="AL2206">
        <v>39</v>
      </c>
      <c r="AM2206">
        <v>3868</v>
      </c>
      <c r="AN2206">
        <v>1343</v>
      </c>
      <c r="AO2206">
        <v>149</v>
      </c>
      <c r="AP2206">
        <v>591</v>
      </c>
      <c r="AQ2206">
        <v>1068</v>
      </c>
      <c r="AR2206">
        <v>104</v>
      </c>
      <c r="AS2206">
        <v>108</v>
      </c>
      <c r="AT2206">
        <v>0.98</v>
      </c>
      <c r="AU2206" t="s">
        <v>574</v>
      </c>
      <c r="AV2206" t="s">
        <v>575</v>
      </c>
      <c r="AW2206">
        <v>1643203</v>
      </c>
      <c r="AX2206">
        <v>101</v>
      </c>
      <c r="AY2206">
        <v>101</v>
      </c>
      <c r="AZ2206" t="s">
        <v>573</v>
      </c>
      <c r="BA2206" t="s">
        <v>573</v>
      </c>
      <c r="BB2206" t="s">
        <v>573</v>
      </c>
    </row>
    <row r="2207" spans="1:54" x14ac:dyDescent="0.25">
      <c r="A2207">
        <v>1995</v>
      </c>
      <c r="B2207" t="s">
        <v>157</v>
      </c>
      <c r="C2207" t="s">
        <v>514</v>
      </c>
      <c r="D2207" t="s">
        <v>243</v>
      </c>
      <c r="E2207" t="str">
        <f>VLOOKUP(D2207,TeamsFranchises!$A$2:$B$121,2,FALSE)</f>
        <v>San Francisco Giants</v>
      </c>
      <c r="F2207" t="s">
        <v>8</v>
      </c>
      <c r="G2207">
        <v>4</v>
      </c>
      <c r="H2207">
        <v>144</v>
      </c>
      <c r="I2207">
        <v>72</v>
      </c>
      <c r="J2207">
        <v>67</v>
      </c>
      <c r="K2207">
        <v>77</v>
      </c>
      <c r="L2207" t="s">
        <v>51</v>
      </c>
      <c r="M2207" t="s">
        <v>51</v>
      </c>
      <c r="N2207">
        <f t="shared" si="136"/>
        <v>0</v>
      </c>
      <c r="O2207" t="s">
        <v>51</v>
      </c>
      <c r="P2207">
        <f t="shared" si="137"/>
        <v>0</v>
      </c>
      <c r="Q2207" t="s">
        <v>51</v>
      </c>
      <c r="R2207">
        <f t="shared" si="138"/>
        <v>1</v>
      </c>
      <c r="S2207">
        <f t="shared" si="139"/>
        <v>0</v>
      </c>
      <c r="T2207" t="str">
        <f>IF('Teams-Start'!A2207&gt;=1903,"Y","N")</f>
        <v>Y</v>
      </c>
      <c r="U2207">
        <v>652</v>
      </c>
      <c r="V2207">
        <v>4971</v>
      </c>
      <c r="W2207">
        <v>1256</v>
      </c>
      <c r="X2207">
        <v>229</v>
      </c>
      <c r="Y2207">
        <v>33</v>
      </c>
      <c r="Z2207">
        <v>152</v>
      </c>
      <c r="AA2207">
        <v>472</v>
      </c>
      <c r="AB2207">
        <v>1060</v>
      </c>
      <c r="AC2207">
        <v>138</v>
      </c>
      <c r="AD2207">
        <v>46</v>
      </c>
      <c r="AE2207">
        <v>57</v>
      </c>
      <c r="AF2207">
        <v>24</v>
      </c>
      <c r="AG2207">
        <v>776</v>
      </c>
      <c r="AH2207">
        <v>699</v>
      </c>
      <c r="AI2207">
        <v>4.8600000000000003</v>
      </c>
      <c r="AJ2207">
        <v>12</v>
      </c>
      <c r="AK2207">
        <v>5</v>
      </c>
      <c r="AL2207">
        <v>34</v>
      </c>
      <c r="AM2207">
        <v>3881</v>
      </c>
      <c r="AN2207">
        <v>1368</v>
      </c>
      <c r="AO2207">
        <v>173</v>
      </c>
      <c r="AP2207">
        <v>505</v>
      </c>
      <c r="AQ2207">
        <v>801</v>
      </c>
      <c r="AR2207">
        <v>108</v>
      </c>
      <c r="AS2207">
        <v>142</v>
      </c>
      <c r="AT2207">
        <v>0.98</v>
      </c>
      <c r="AU2207" t="s">
        <v>515</v>
      </c>
      <c r="AV2207" t="s">
        <v>517</v>
      </c>
      <c r="AW2207">
        <v>1241500</v>
      </c>
      <c r="AX2207">
        <v>96</v>
      </c>
      <c r="AY2207">
        <v>97</v>
      </c>
      <c r="AZ2207" t="s">
        <v>243</v>
      </c>
      <c r="BA2207" t="s">
        <v>514</v>
      </c>
      <c r="BB2207" t="s">
        <v>514</v>
      </c>
    </row>
    <row r="2208" spans="1:54" x14ac:dyDescent="0.25">
      <c r="A2208">
        <v>1995</v>
      </c>
      <c r="B2208" t="s">
        <v>157</v>
      </c>
      <c r="C2208" t="s">
        <v>396</v>
      </c>
      <c r="D2208" t="s">
        <v>154</v>
      </c>
      <c r="E2208" t="str">
        <f>VLOOKUP(D2208,TeamsFranchises!$A$2:$B$121,2,FALSE)</f>
        <v>St. Louis Cardinals</v>
      </c>
      <c r="F2208" t="s">
        <v>591</v>
      </c>
      <c r="G2208">
        <v>4</v>
      </c>
      <c r="H2208">
        <v>143</v>
      </c>
      <c r="I2208">
        <v>72</v>
      </c>
      <c r="J2208">
        <v>62</v>
      </c>
      <c r="K2208">
        <v>81</v>
      </c>
      <c r="L2208" t="s">
        <v>51</v>
      </c>
      <c r="M2208" t="s">
        <v>51</v>
      </c>
      <c r="N2208">
        <f t="shared" si="136"/>
        <v>0</v>
      </c>
      <c r="O2208" t="s">
        <v>51</v>
      </c>
      <c r="P2208">
        <f t="shared" si="137"/>
        <v>0</v>
      </c>
      <c r="Q2208" t="s">
        <v>51</v>
      </c>
      <c r="R2208">
        <f t="shared" si="138"/>
        <v>1</v>
      </c>
      <c r="S2208">
        <f t="shared" si="139"/>
        <v>0</v>
      </c>
      <c r="T2208" t="str">
        <f>IF('Teams-Start'!A2208&gt;=1903,"Y","N")</f>
        <v>Y</v>
      </c>
      <c r="U2208">
        <v>563</v>
      </c>
      <c r="V2208">
        <v>4779</v>
      </c>
      <c r="W2208">
        <v>1182</v>
      </c>
      <c r="X2208">
        <v>238</v>
      </c>
      <c r="Y2208">
        <v>24</v>
      </c>
      <c r="Z2208">
        <v>107</v>
      </c>
      <c r="AA2208">
        <v>436</v>
      </c>
      <c r="AB2208">
        <v>920</v>
      </c>
      <c r="AC2208">
        <v>79</v>
      </c>
      <c r="AD2208">
        <v>46</v>
      </c>
      <c r="AE2208">
        <v>46</v>
      </c>
      <c r="AF2208">
        <v>40</v>
      </c>
      <c r="AG2208">
        <v>658</v>
      </c>
      <c r="AH2208">
        <v>575</v>
      </c>
      <c r="AI2208">
        <v>4.09</v>
      </c>
      <c r="AJ2208">
        <v>4</v>
      </c>
      <c r="AK2208">
        <v>6</v>
      </c>
      <c r="AL2208">
        <v>38</v>
      </c>
      <c r="AM2208">
        <v>3797</v>
      </c>
      <c r="AN2208">
        <v>1290</v>
      </c>
      <c r="AO2208">
        <v>135</v>
      </c>
      <c r="AP2208">
        <v>445</v>
      </c>
      <c r="AQ2208">
        <v>842</v>
      </c>
      <c r="AR2208">
        <v>113</v>
      </c>
      <c r="AS2208">
        <v>156</v>
      </c>
      <c r="AT2208">
        <v>0.98</v>
      </c>
      <c r="AU2208" t="s">
        <v>409</v>
      </c>
      <c r="AV2208" t="s">
        <v>545</v>
      </c>
      <c r="AW2208">
        <v>1756727</v>
      </c>
      <c r="AX2208">
        <v>99</v>
      </c>
      <c r="AY2208">
        <v>100</v>
      </c>
      <c r="AZ2208" t="s">
        <v>154</v>
      </c>
      <c r="BA2208" t="s">
        <v>396</v>
      </c>
      <c r="BB2208" t="s">
        <v>396</v>
      </c>
    </row>
    <row r="2209" spans="1:54" x14ac:dyDescent="0.25">
      <c r="A2209">
        <v>1995</v>
      </c>
      <c r="B2209" t="s">
        <v>410</v>
      </c>
      <c r="C2209" t="s">
        <v>526</v>
      </c>
      <c r="D2209" t="s">
        <v>526</v>
      </c>
      <c r="E2209" t="str">
        <f>VLOOKUP(D2209,TeamsFranchises!$A$2:$B$121,2,FALSE)</f>
        <v>Texas Rangers</v>
      </c>
      <c r="F2209" t="s">
        <v>8</v>
      </c>
      <c r="G2209">
        <v>3</v>
      </c>
      <c r="H2209">
        <v>144</v>
      </c>
      <c r="I2209">
        <v>72</v>
      </c>
      <c r="J2209">
        <v>74</v>
      </c>
      <c r="K2209">
        <v>70</v>
      </c>
      <c r="L2209" t="s">
        <v>51</v>
      </c>
      <c r="M2209" t="s">
        <v>51</v>
      </c>
      <c r="N2209">
        <f t="shared" si="136"/>
        <v>0</v>
      </c>
      <c r="O2209" t="s">
        <v>51</v>
      </c>
      <c r="P2209">
        <f t="shared" si="137"/>
        <v>0</v>
      </c>
      <c r="Q2209" t="s">
        <v>51</v>
      </c>
      <c r="R2209">
        <f t="shared" si="138"/>
        <v>1</v>
      </c>
      <c r="S2209">
        <f t="shared" si="139"/>
        <v>0</v>
      </c>
      <c r="T2209" t="str">
        <f>IF('Teams-Start'!A2209&gt;=1903,"Y","N")</f>
        <v>Y</v>
      </c>
      <c r="U2209">
        <v>691</v>
      </c>
      <c r="V2209">
        <v>4913</v>
      </c>
      <c r="W2209">
        <v>1304</v>
      </c>
      <c r="X2209">
        <v>247</v>
      </c>
      <c r="Y2209">
        <v>24</v>
      </c>
      <c r="Z2209">
        <v>138</v>
      </c>
      <c r="AA2209">
        <v>526</v>
      </c>
      <c r="AB2209">
        <v>877</v>
      </c>
      <c r="AC2209">
        <v>90</v>
      </c>
      <c r="AD2209">
        <v>47</v>
      </c>
      <c r="AE2209">
        <v>33</v>
      </c>
      <c r="AF2209">
        <v>45</v>
      </c>
      <c r="AG2209">
        <v>720</v>
      </c>
      <c r="AH2209">
        <v>665</v>
      </c>
      <c r="AI2209">
        <v>4.66</v>
      </c>
      <c r="AJ2209">
        <v>14</v>
      </c>
      <c r="AK2209">
        <v>4</v>
      </c>
      <c r="AL2209">
        <v>34</v>
      </c>
      <c r="AM2209">
        <v>3855</v>
      </c>
      <c r="AN2209">
        <v>1385</v>
      </c>
      <c r="AO2209">
        <v>152</v>
      </c>
      <c r="AP2209">
        <v>514</v>
      </c>
      <c r="AQ2209">
        <v>838</v>
      </c>
      <c r="AR2209">
        <v>98</v>
      </c>
      <c r="AS2209">
        <v>156</v>
      </c>
      <c r="AT2209">
        <v>0.98199999999999998</v>
      </c>
      <c r="AU2209" t="s">
        <v>568</v>
      </c>
      <c r="AV2209" t="s">
        <v>593</v>
      </c>
      <c r="AW2209">
        <v>1985910</v>
      </c>
      <c r="AX2209">
        <v>103</v>
      </c>
      <c r="AY2209">
        <v>103</v>
      </c>
      <c r="AZ2209" t="s">
        <v>526</v>
      </c>
      <c r="BA2209" t="s">
        <v>526</v>
      </c>
      <c r="BB2209" t="s">
        <v>526</v>
      </c>
    </row>
    <row r="2210" spans="1:54" x14ac:dyDescent="0.25">
      <c r="A2210">
        <v>1995</v>
      </c>
      <c r="B2210" t="s">
        <v>410</v>
      </c>
      <c r="C2210" t="s">
        <v>576</v>
      </c>
      <c r="D2210" t="s">
        <v>576</v>
      </c>
      <c r="E2210" t="str">
        <f>VLOOKUP(D2210,TeamsFranchises!$A$2:$B$121,2,FALSE)</f>
        <v>Toronto Blue Jays</v>
      </c>
      <c r="F2210" t="s">
        <v>37</v>
      </c>
      <c r="G2210">
        <v>5</v>
      </c>
      <c r="H2210">
        <v>144</v>
      </c>
      <c r="I2210">
        <v>72</v>
      </c>
      <c r="J2210">
        <v>56</v>
      </c>
      <c r="K2210">
        <v>88</v>
      </c>
      <c r="L2210" t="s">
        <v>51</v>
      </c>
      <c r="M2210" t="s">
        <v>51</v>
      </c>
      <c r="N2210">
        <f t="shared" si="136"/>
        <v>0</v>
      </c>
      <c r="O2210" t="s">
        <v>51</v>
      </c>
      <c r="P2210">
        <f t="shared" si="137"/>
        <v>0</v>
      </c>
      <c r="Q2210" t="s">
        <v>51</v>
      </c>
      <c r="R2210">
        <f t="shared" si="138"/>
        <v>1</v>
      </c>
      <c r="S2210">
        <f t="shared" si="139"/>
        <v>0</v>
      </c>
      <c r="T2210" t="str">
        <f>IF('Teams-Start'!A2210&gt;=1903,"Y","N")</f>
        <v>Y</v>
      </c>
      <c r="U2210">
        <v>642</v>
      </c>
      <c r="V2210">
        <v>5036</v>
      </c>
      <c r="W2210">
        <v>1309</v>
      </c>
      <c r="X2210">
        <v>275</v>
      </c>
      <c r="Y2210">
        <v>27</v>
      </c>
      <c r="Z2210">
        <v>140</v>
      </c>
      <c r="AA2210">
        <v>492</v>
      </c>
      <c r="AB2210">
        <v>906</v>
      </c>
      <c r="AC2210">
        <v>75</v>
      </c>
      <c r="AD2210">
        <v>16</v>
      </c>
      <c r="AE2210">
        <v>44</v>
      </c>
      <c r="AF2210">
        <v>45</v>
      </c>
      <c r="AG2210">
        <v>777</v>
      </c>
      <c r="AH2210">
        <v>701</v>
      </c>
      <c r="AI2210">
        <v>4.88</v>
      </c>
      <c r="AJ2210">
        <v>16</v>
      </c>
      <c r="AK2210">
        <v>8</v>
      </c>
      <c r="AL2210">
        <v>22</v>
      </c>
      <c r="AM2210">
        <v>3878</v>
      </c>
      <c r="AN2210">
        <v>1336</v>
      </c>
      <c r="AO2210">
        <v>145</v>
      </c>
      <c r="AP2210">
        <v>654</v>
      </c>
      <c r="AQ2210">
        <v>894</v>
      </c>
      <c r="AR2210">
        <v>97</v>
      </c>
      <c r="AS2210">
        <v>131</v>
      </c>
      <c r="AT2210">
        <v>0.98199999999999998</v>
      </c>
      <c r="AU2210" t="s">
        <v>577</v>
      </c>
      <c r="AV2210" t="s">
        <v>581</v>
      </c>
      <c r="AW2210">
        <v>2826483</v>
      </c>
      <c r="AX2210">
        <v>99</v>
      </c>
      <c r="AY2210">
        <v>100</v>
      </c>
      <c r="AZ2210" t="s">
        <v>576</v>
      </c>
      <c r="BA2210" t="s">
        <v>576</v>
      </c>
      <c r="BB2210" t="s">
        <v>576</v>
      </c>
    </row>
    <row r="2211" spans="1:54" x14ac:dyDescent="0.25">
      <c r="A2211">
        <v>1996</v>
      </c>
      <c r="B2211" t="s">
        <v>157</v>
      </c>
      <c r="C2211" t="s">
        <v>159</v>
      </c>
      <c r="D2211" t="s">
        <v>159</v>
      </c>
      <c r="E2211" t="str">
        <f>VLOOKUP(D2211,TeamsFranchises!$A$2:$B$121,2,FALSE)</f>
        <v>Atlanta Braves</v>
      </c>
      <c r="F2211" t="s">
        <v>37</v>
      </c>
      <c r="G2211">
        <v>1</v>
      </c>
      <c r="H2211">
        <v>162</v>
      </c>
      <c r="I2211">
        <v>81</v>
      </c>
      <c r="J2211">
        <v>96</v>
      </c>
      <c r="K2211">
        <v>66</v>
      </c>
      <c r="L2211" t="s">
        <v>76</v>
      </c>
      <c r="M2211" t="s">
        <v>51</v>
      </c>
      <c r="N2211">
        <f t="shared" si="136"/>
        <v>0</v>
      </c>
      <c r="O2211" t="s">
        <v>76</v>
      </c>
      <c r="P2211">
        <f t="shared" si="137"/>
        <v>1</v>
      </c>
      <c r="Q2211" t="s">
        <v>51</v>
      </c>
      <c r="R2211">
        <f t="shared" si="138"/>
        <v>1</v>
      </c>
      <c r="S2211">
        <f t="shared" si="139"/>
        <v>0</v>
      </c>
      <c r="T2211" t="str">
        <f>IF('Teams-Start'!A2211&gt;=1903,"Y","N")</f>
        <v>Y</v>
      </c>
      <c r="U2211">
        <v>773</v>
      </c>
      <c r="V2211">
        <v>5614</v>
      </c>
      <c r="W2211">
        <v>1514</v>
      </c>
      <c r="X2211">
        <v>264</v>
      </c>
      <c r="Y2211">
        <v>28</v>
      </c>
      <c r="Z2211">
        <v>197</v>
      </c>
      <c r="AA2211">
        <v>530</v>
      </c>
      <c r="AB2211">
        <v>1032</v>
      </c>
      <c r="AC2211">
        <v>83</v>
      </c>
      <c r="AD2211">
        <v>43</v>
      </c>
      <c r="AE2211">
        <v>27</v>
      </c>
      <c r="AF2211">
        <v>50</v>
      </c>
      <c r="AG2211">
        <v>648</v>
      </c>
      <c r="AH2211">
        <v>575</v>
      </c>
      <c r="AI2211">
        <v>3.52</v>
      </c>
      <c r="AJ2211">
        <v>14</v>
      </c>
      <c r="AK2211">
        <v>9</v>
      </c>
      <c r="AL2211">
        <v>46</v>
      </c>
      <c r="AM2211">
        <v>4407</v>
      </c>
      <c r="AN2211">
        <v>1372</v>
      </c>
      <c r="AO2211">
        <v>120</v>
      </c>
      <c r="AP2211">
        <v>451</v>
      </c>
      <c r="AQ2211">
        <v>1245</v>
      </c>
      <c r="AR2211">
        <v>130</v>
      </c>
      <c r="AS2211">
        <v>143</v>
      </c>
      <c r="AT2211">
        <v>0.98</v>
      </c>
      <c r="AU2211" t="s">
        <v>541</v>
      </c>
      <c r="AV2211" t="s">
        <v>542</v>
      </c>
      <c r="AW2211">
        <v>2901242</v>
      </c>
      <c r="AX2211">
        <v>106</v>
      </c>
      <c r="AY2211">
        <v>104</v>
      </c>
      <c r="AZ2211" t="s">
        <v>159</v>
      </c>
      <c r="BA2211" t="s">
        <v>159</v>
      </c>
      <c r="BB2211" t="s">
        <v>159</v>
      </c>
    </row>
    <row r="2212" spans="1:54" x14ac:dyDescent="0.25">
      <c r="A2212">
        <v>1996</v>
      </c>
      <c r="B2212" t="s">
        <v>410</v>
      </c>
      <c r="C2212" t="s">
        <v>95</v>
      </c>
      <c r="D2212" t="s">
        <v>95</v>
      </c>
      <c r="E2212" t="str">
        <f>VLOOKUP(D2212,TeamsFranchises!$A$2:$B$121,2,FALSE)</f>
        <v>Baltimore Orioles</v>
      </c>
      <c r="F2212" t="s">
        <v>37</v>
      </c>
      <c r="G2212">
        <v>2</v>
      </c>
      <c r="H2212">
        <v>163</v>
      </c>
      <c r="I2212">
        <v>82</v>
      </c>
      <c r="J2212">
        <v>88</v>
      </c>
      <c r="K2212">
        <v>74</v>
      </c>
      <c r="L2212" t="s">
        <v>51</v>
      </c>
      <c r="M2212" t="s">
        <v>76</v>
      </c>
      <c r="N2212">
        <f t="shared" si="136"/>
        <v>1</v>
      </c>
      <c r="O2212" t="s">
        <v>51</v>
      </c>
      <c r="P2212">
        <f t="shared" si="137"/>
        <v>0</v>
      </c>
      <c r="Q2212" t="s">
        <v>51</v>
      </c>
      <c r="R2212">
        <f t="shared" si="138"/>
        <v>1</v>
      </c>
      <c r="S2212">
        <f t="shared" si="139"/>
        <v>0</v>
      </c>
      <c r="T2212" t="str">
        <f>IF('Teams-Start'!A2212&gt;=1903,"Y","N")</f>
        <v>Y</v>
      </c>
      <c r="U2212">
        <v>949</v>
      </c>
      <c r="V2212">
        <v>5689</v>
      </c>
      <c r="W2212">
        <v>1557</v>
      </c>
      <c r="X2212">
        <v>299</v>
      </c>
      <c r="Y2212">
        <v>29</v>
      </c>
      <c r="Z2212">
        <v>257</v>
      </c>
      <c r="AA2212">
        <v>645</v>
      </c>
      <c r="AB2212">
        <v>915</v>
      </c>
      <c r="AC2212">
        <v>76</v>
      </c>
      <c r="AD2212">
        <v>40</v>
      </c>
      <c r="AE2212">
        <v>61</v>
      </c>
      <c r="AF2212">
        <v>67</v>
      </c>
      <c r="AG2212">
        <v>903</v>
      </c>
      <c r="AH2212">
        <v>839</v>
      </c>
      <c r="AI2212">
        <v>5.14</v>
      </c>
      <c r="AJ2212">
        <v>13</v>
      </c>
      <c r="AK2212">
        <v>1</v>
      </c>
      <c r="AL2212">
        <v>44</v>
      </c>
      <c r="AM2212">
        <v>4406</v>
      </c>
      <c r="AN2212">
        <v>1604</v>
      </c>
      <c r="AO2212">
        <v>209</v>
      </c>
      <c r="AP2212">
        <v>597</v>
      </c>
      <c r="AQ2212">
        <v>1047</v>
      </c>
      <c r="AR2212">
        <v>97</v>
      </c>
      <c r="AS2212">
        <v>173</v>
      </c>
      <c r="AT2212">
        <v>0.98399999999999999</v>
      </c>
      <c r="AU2212" t="s">
        <v>218</v>
      </c>
      <c r="AV2212" t="s">
        <v>583</v>
      </c>
      <c r="AW2212">
        <v>3646950</v>
      </c>
      <c r="AX2212">
        <v>100</v>
      </c>
      <c r="AY2212">
        <v>99</v>
      </c>
      <c r="AZ2212" t="s">
        <v>95</v>
      </c>
      <c r="BA2212" t="s">
        <v>95</v>
      </c>
      <c r="BB2212" t="s">
        <v>95</v>
      </c>
    </row>
    <row r="2213" spans="1:54" x14ac:dyDescent="0.25">
      <c r="A2213">
        <v>1996</v>
      </c>
      <c r="B2213" t="s">
        <v>410</v>
      </c>
      <c r="C2213" t="s">
        <v>54</v>
      </c>
      <c r="D2213" t="s">
        <v>54</v>
      </c>
      <c r="E2213" t="str">
        <f>VLOOKUP(D2213,TeamsFranchises!$A$2:$B$121,2,FALSE)</f>
        <v>Boston Red Sox</v>
      </c>
      <c r="F2213" t="s">
        <v>37</v>
      </c>
      <c r="G2213">
        <v>3</v>
      </c>
      <c r="H2213">
        <v>162</v>
      </c>
      <c r="I2213">
        <v>81</v>
      </c>
      <c r="J2213">
        <v>85</v>
      </c>
      <c r="K2213">
        <v>77</v>
      </c>
      <c r="L2213" t="s">
        <v>51</v>
      </c>
      <c r="M2213" t="s">
        <v>51</v>
      </c>
      <c r="N2213">
        <f t="shared" si="136"/>
        <v>0</v>
      </c>
      <c r="O2213" t="s">
        <v>51</v>
      </c>
      <c r="P2213">
        <f t="shared" si="137"/>
        <v>0</v>
      </c>
      <c r="Q2213" t="s">
        <v>51</v>
      </c>
      <c r="R2213">
        <f t="shared" si="138"/>
        <v>1</v>
      </c>
      <c r="S2213">
        <f t="shared" si="139"/>
        <v>0</v>
      </c>
      <c r="T2213" t="str">
        <f>IF('Teams-Start'!A2213&gt;=1903,"Y","N")</f>
        <v>Y</v>
      </c>
      <c r="U2213">
        <v>928</v>
      </c>
      <c r="V2213">
        <v>5756</v>
      </c>
      <c r="W2213">
        <v>1631</v>
      </c>
      <c r="X2213">
        <v>308</v>
      </c>
      <c r="Y2213">
        <v>31</v>
      </c>
      <c r="Z2213">
        <v>209</v>
      </c>
      <c r="AA2213">
        <v>642</v>
      </c>
      <c r="AB2213">
        <v>1020</v>
      </c>
      <c r="AC2213">
        <v>91</v>
      </c>
      <c r="AD2213">
        <v>44</v>
      </c>
      <c r="AE2213">
        <v>67</v>
      </c>
      <c r="AF2213">
        <v>47</v>
      </c>
      <c r="AG2213">
        <v>921</v>
      </c>
      <c r="AH2213">
        <v>807</v>
      </c>
      <c r="AI2213">
        <v>4.9800000000000004</v>
      </c>
      <c r="AJ2213">
        <v>17</v>
      </c>
      <c r="AK2213">
        <v>5</v>
      </c>
      <c r="AL2213">
        <v>37</v>
      </c>
      <c r="AM2213">
        <v>4374</v>
      </c>
      <c r="AN2213">
        <v>1606</v>
      </c>
      <c r="AO2213">
        <v>185</v>
      </c>
      <c r="AP2213">
        <v>722</v>
      </c>
      <c r="AQ2213">
        <v>1165</v>
      </c>
      <c r="AR2213">
        <v>135</v>
      </c>
      <c r="AS2213">
        <v>152</v>
      </c>
      <c r="AT2213">
        <v>0.97799999999999998</v>
      </c>
      <c r="AU2213" t="s">
        <v>441</v>
      </c>
      <c r="AV2213" t="s">
        <v>493</v>
      </c>
      <c r="AW2213">
        <v>2315231</v>
      </c>
      <c r="AX2213">
        <v>101</v>
      </c>
      <c r="AY2213">
        <v>101</v>
      </c>
      <c r="AZ2213" t="s">
        <v>54</v>
      </c>
      <c r="BA2213" t="s">
        <v>54</v>
      </c>
      <c r="BB2213" t="s">
        <v>54</v>
      </c>
    </row>
    <row r="2214" spans="1:54" x14ac:dyDescent="0.25">
      <c r="A2214">
        <v>1996</v>
      </c>
      <c r="B2214" t="s">
        <v>410</v>
      </c>
      <c r="C2214" t="s">
        <v>537</v>
      </c>
      <c r="D2214" t="s">
        <v>520</v>
      </c>
      <c r="E2214" t="str">
        <f>VLOOKUP(D2214,TeamsFranchises!$A$2:$B$121,2,FALSE)</f>
        <v>Los Angeles Angels of Anaheim</v>
      </c>
      <c r="F2214" t="s">
        <v>8</v>
      </c>
      <c r="G2214">
        <v>4</v>
      </c>
      <c r="H2214">
        <v>161</v>
      </c>
      <c r="I2214">
        <v>81</v>
      </c>
      <c r="J2214">
        <v>70</v>
      </c>
      <c r="K2214">
        <v>91</v>
      </c>
      <c r="L2214" t="s">
        <v>51</v>
      </c>
      <c r="M2214" t="s">
        <v>51</v>
      </c>
      <c r="N2214">
        <f t="shared" si="136"/>
        <v>0</v>
      </c>
      <c r="O2214" t="s">
        <v>51</v>
      </c>
      <c r="P2214">
        <f t="shared" si="137"/>
        <v>0</v>
      </c>
      <c r="Q2214" t="s">
        <v>51</v>
      </c>
      <c r="R2214">
        <f t="shared" si="138"/>
        <v>1</v>
      </c>
      <c r="S2214">
        <f t="shared" si="139"/>
        <v>0</v>
      </c>
      <c r="T2214" t="str">
        <f>IF('Teams-Start'!A2214&gt;=1903,"Y","N")</f>
        <v>Y</v>
      </c>
      <c r="U2214">
        <v>762</v>
      </c>
      <c r="V2214">
        <v>5686</v>
      </c>
      <c r="W2214">
        <v>1571</v>
      </c>
      <c r="X2214">
        <v>256</v>
      </c>
      <c r="Y2214">
        <v>24</v>
      </c>
      <c r="Z2214">
        <v>192</v>
      </c>
      <c r="AA2214">
        <v>527</v>
      </c>
      <c r="AB2214">
        <v>974</v>
      </c>
      <c r="AC2214">
        <v>53</v>
      </c>
      <c r="AD2214">
        <v>39</v>
      </c>
      <c r="AE2214">
        <v>29</v>
      </c>
      <c r="AF2214">
        <v>33</v>
      </c>
      <c r="AG2214">
        <v>943</v>
      </c>
      <c r="AH2214">
        <v>847</v>
      </c>
      <c r="AI2214">
        <v>5.3</v>
      </c>
      <c r="AJ2214">
        <v>12</v>
      </c>
      <c r="AK2214">
        <v>8</v>
      </c>
      <c r="AL2214">
        <v>38</v>
      </c>
      <c r="AM2214">
        <v>4317</v>
      </c>
      <c r="AN2214">
        <v>1546</v>
      </c>
      <c r="AO2214">
        <v>219</v>
      </c>
      <c r="AP2214">
        <v>662</v>
      </c>
      <c r="AQ2214">
        <v>1052</v>
      </c>
      <c r="AR2214">
        <v>128</v>
      </c>
      <c r="AS2214">
        <v>156</v>
      </c>
      <c r="AT2214">
        <v>0.97899999999999998</v>
      </c>
      <c r="AU2214" t="s">
        <v>538</v>
      </c>
      <c r="AV2214" t="s">
        <v>543</v>
      </c>
      <c r="AW2214">
        <v>1820521</v>
      </c>
      <c r="AX2214">
        <v>98</v>
      </c>
      <c r="AY2214">
        <v>98</v>
      </c>
      <c r="AZ2214" t="s">
        <v>537</v>
      </c>
      <c r="BA2214" t="s">
        <v>537</v>
      </c>
      <c r="BB2214" t="s">
        <v>537</v>
      </c>
    </row>
    <row r="2215" spans="1:54" x14ac:dyDescent="0.25">
      <c r="A2215">
        <v>1996</v>
      </c>
      <c r="B2215" t="s">
        <v>410</v>
      </c>
      <c r="C2215" t="s">
        <v>415</v>
      </c>
      <c r="D2215" t="s">
        <v>416</v>
      </c>
      <c r="E2215" t="str">
        <f>VLOOKUP(D2215,TeamsFranchises!$A$2:$B$121,2,FALSE)</f>
        <v>Chicago White Sox</v>
      </c>
      <c r="F2215" t="s">
        <v>591</v>
      </c>
      <c r="G2215">
        <v>2</v>
      </c>
      <c r="H2215">
        <v>162</v>
      </c>
      <c r="I2215">
        <v>81</v>
      </c>
      <c r="J2215">
        <v>85</v>
      </c>
      <c r="K2215">
        <v>77</v>
      </c>
      <c r="L2215" t="s">
        <v>51</v>
      </c>
      <c r="M2215" t="s">
        <v>51</v>
      </c>
      <c r="N2215">
        <f t="shared" si="136"/>
        <v>0</v>
      </c>
      <c r="O2215" t="s">
        <v>51</v>
      </c>
      <c r="P2215">
        <f t="shared" si="137"/>
        <v>0</v>
      </c>
      <c r="Q2215" t="s">
        <v>51</v>
      </c>
      <c r="R2215">
        <f t="shared" si="138"/>
        <v>1</v>
      </c>
      <c r="S2215">
        <f t="shared" si="139"/>
        <v>0</v>
      </c>
      <c r="T2215" t="str">
        <f>IF('Teams-Start'!A2215&gt;=1903,"Y","N")</f>
        <v>Y</v>
      </c>
      <c r="U2215">
        <v>898</v>
      </c>
      <c r="V2215">
        <v>5644</v>
      </c>
      <c r="W2215">
        <v>1586</v>
      </c>
      <c r="X2215">
        <v>284</v>
      </c>
      <c r="Y2215">
        <v>33</v>
      </c>
      <c r="Z2215">
        <v>195</v>
      </c>
      <c r="AA2215">
        <v>701</v>
      </c>
      <c r="AB2215">
        <v>927</v>
      </c>
      <c r="AC2215">
        <v>105</v>
      </c>
      <c r="AD2215">
        <v>41</v>
      </c>
      <c r="AE2215">
        <v>34</v>
      </c>
      <c r="AF2215">
        <v>62</v>
      </c>
      <c r="AG2215">
        <v>794</v>
      </c>
      <c r="AH2215">
        <v>733</v>
      </c>
      <c r="AI2215">
        <v>4.5199999999999996</v>
      </c>
      <c r="AJ2215">
        <v>7</v>
      </c>
      <c r="AK2215">
        <v>4</v>
      </c>
      <c r="AL2215">
        <v>43</v>
      </c>
      <c r="AM2215">
        <v>4383</v>
      </c>
      <c r="AN2215">
        <v>1529</v>
      </c>
      <c r="AO2215">
        <v>174</v>
      </c>
      <c r="AP2215">
        <v>616</v>
      </c>
      <c r="AQ2215">
        <v>1039</v>
      </c>
      <c r="AR2215">
        <v>109</v>
      </c>
      <c r="AS2215">
        <v>145</v>
      </c>
      <c r="AT2215">
        <v>0.98199999999999998</v>
      </c>
      <c r="AU2215" t="s">
        <v>417</v>
      </c>
      <c r="AV2215" t="s">
        <v>582</v>
      </c>
      <c r="AW2215">
        <v>1676403</v>
      </c>
      <c r="AX2215">
        <v>95</v>
      </c>
      <c r="AY2215">
        <v>95</v>
      </c>
      <c r="AZ2215" t="s">
        <v>416</v>
      </c>
      <c r="BA2215" t="s">
        <v>415</v>
      </c>
      <c r="BB2215" t="s">
        <v>415</v>
      </c>
    </row>
    <row r="2216" spans="1:54" x14ac:dyDescent="0.25">
      <c r="A2216">
        <v>1996</v>
      </c>
      <c r="B2216" t="s">
        <v>157</v>
      </c>
      <c r="C2216" t="s">
        <v>161</v>
      </c>
      <c r="D2216" t="s">
        <v>162</v>
      </c>
      <c r="E2216" t="str">
        <f>VLOOKUP(D2216,TeamsFranchises!$A$2:$B$121,2,FALSE)</f>
        <v>Chicago Cubs</v>
      </c>
      <c r="F2216" t="s">
        <v>591</v>
      </c>
      <c r="G2216">
        <v>4</v>
      </c>
      <c r="H2216">
        <v>162</v>
      </c>
      <c r="I2216">
        <v>81</v>
      </c>
      <c r="J2216">
        <v>76</v>
      </c>
      <c r="K2216">
        <v>86</v>
      </c>
      <c r="L2216" t="s">
        <v>51</v>
      </c>
      <c r="M2216" t="s">
        <v>51</v>
      </c>
      <c r="N2216">
        <f t="shared" si="136"/>
        <v>0</v>
      </c>
      <c r="O2216" t="s">
        <v>51</v>
      </c>
      <c r="P2216">
        <f t="shared" si="137"/>
        <v>0</v>
      </c>
      <c r="Q2216" t="s">
        <v>51</v>
      </c>
      <c r="R2216">
        <f t="shared" si="138"/>
        <v>1</v>
      </c>
      <c r="S2216">
        <f t="shared" si="139"/>
        <v>0</v>
      </c>
      <c r="T2216" t="str">
        <f>IF('Teams-Start'!A2216&gt;=1903,"Y","N")</f>
        <v>Y</v>
      </c>
      <c r="U2216">
        <v>772</v>
      </c>
      <c r="V2216">
        <v>5531</v>
      </c>
      <c r="W2216">
        <v>1388</v>
      </c>
      <c r="X2216">
        <v>267</v>
      </c>
      <c r="Y2216">
        <v>19</v>
      </c>
      <c r="Z2216">
        <v>175</v>
      </c>
      <c r="AA2216">
        <v>523</v>
      </c>
      <c r="AB2216">
        <v>1090</v>
      </c>
      <c r="AC2216">
        <v>108</v>
      </c>
      <c r="AD2216">
        <v>50</v>
      </c>
      <c r="AE2216">
        <v>61</v>
      </c>
      <c r="AF2216">
        <v>48</v>
      </c>
      <c r="AG2216">
        <v>771</v>
      </c>
      <c r="AH2216">
        <v>705</v>
      </c>
      <c r="AI2216">
        <v>4.3600000000000003</v>
      </c>
      <c r="AJ2216">
        <v>10</v>
      </c>
      <c r="AK2216">
        <v>10</v>
      </c>
      <c r="AL2216">
        <v>34</v>
      </c>
      <c r="AM2216">
        <v>4369</v>
      </c>
      <c r="AN2216">
        <v>1447</v>
      </c>
      <c r="AO2216">
        <v>184</v>
      </c>
      <c r="AP2216">
        <v>546</v>
      </c>
      <c r="AQ2216">
        <v>1027</v>
      </c>
      <c r="AR2216">
        <v>104</v>
      </c>
      <c r="AS2216">
        <v>147</v>
      </c>
      <c r="AT2216">
        <v>0.98299999999999998</v>
      </c>
      <c r="AU2216" t="s">
        <v>434</v>
      </c>
      <c r="AV2216" t="s">
        <v>473</v>
      </c>
      <c r="AW2216">
        <v>2219110</v>
      </c>
      <c r="AX2216">
        <v>103</v>
      </c>
      <c r="AY2216">
        <v>103</v>
      </c>
      <c r="AZ2216" t="s">
        <v>162</v>
      </c>
      <c r="BA2216" t="s">
        <v>161</v>
      </c>
      <c r="BB2216" t="s">
        <v>161</v>
      </c>
    </row>
    <row r="2217" spans="1:54" x14ac:dyDescent="0.25">
      <c r="A2217">
        <v>1996</v>
      </c>
      <c r="B2217" t="s">
        <v>157</v>
      </c>
      <c r="C2217" t="s">
        <v>167</v>
      </c>
      <c r="D2217" t="s">
        <v>167</v>
      </c>
      <c r="E2217" t="str">
        <f>VLOOKUP(D2217,TeamsFranchises!$A$2:$B$121,2,FALSE)</f>
        <v>Cincinnati Reds</v>
      </c>
      <c r="F2217" t="s">
        <v>591</v>
      </c>
      <c r="G2217">
        <v>3</v>
      </c>
      <c r="H2217">
        <v>162</v>
      </c>
      <c r="I2217">
        <v>81</v>
      </c>
      <c r="J2217">
        <v>81</v>
      </c>
      <c r="K2217">
        <v>81</v>
      </c>
      <c r="L2217" t="s">
        <v>51</v>
      </c>
      <c r="M2217" t="s">
        <v>51</v>
      </c>
      <c r="N2217">
        <f t="shared" si="136"/>
        <v>0</v>
      </c>
      <c r="O2217" t="s">
        <v>51</v>
      </c>
      <c r="P2217">
        <f t="shared" si="137"/>
        <v>0</v>
      </c>
      <c r="Q2217" t="s">
        <v>51</v>
      </c>
      <c r="R2217">
        <f t="shared" si="138"/>
        <v>1</v>
      </c>
      <c r="S2217">
        <f t="shared" si="139"/>
        <v>0</v>
      </c>
      <c r="T2217" t="str">
        <f>IF('Teams-Start'!A2217&gt;=1903,"Y","N")</f>
        <v>Y</v>
      </c>
      <c r="U2217">
        <v>778</v>
      </c>
      <c r="V2217">
        <v>5455</v>
      </c>
      <c r="W2217">
        <v>1398</v>
      </c>
      <c r="X2217">
        <v>259</v>
      </c>
      <c r="Y2217">
        <v>36</v>
      </c>
      <c r="Z2217">
        <v>191</v>
      </c>
      <c r="AA2217">
        <v>604</v>
      </c>
      <c r="AB2217">
        <v>1134</v>
      </c>
      <c r="AC2217">
        <v>171</v>
      </c>
      <c r="AD2217">
        <v>63</v>
      </c>
      <c r="AE2217">
        <v>34</v>
      </c>
      <c r="AF2217">
        <v>49</v>
      </c>
      <c r="AG2217">
        <v>773</v>
      </c>
      <c r="AH2217">
        <v>692</v>
      </c>
      <c r="AI2217">
        <v>4.32</v>
      </c>
      <c r="AJ2217">
        <v>6</v>
      </c>
      <c r="AK2217">
        <v>8</v>
      </c>
      <c r="AL2217">
        <v>52</v>
      </c>
      <c r="AM2217">
        <v>4329</v>
      </c>
      <c r="AN2217">
        <v>1447</v>
      </c>
      <c r="AO2217">
        <v>167</v>
      </c>
      <c r="AP2217">
        <v>591</v>
      </c>
      <c r="AQ2217">
        <v>1089</v>
      </c>
      <c r="AR2217">
        <v>121</v>
      </c>
      <c r="AS2217">
        <v>145</v>
      </c>
      <c r="AT2217">
        <v>0.98</v>
      </c>
      <c r="AU2217" t="s">
        <v>165</v>
      </c>
      <c r="AV2217" t="s">
        <v>565</v>
      </c>
      <c r="AW2217">
        <v>1861428</v>
      </c>
      <c r="AX2217">
        <v>101</v>
      </c>
      <c r="AY2217">
        <v>101</v>
      </c>
      <c r="AZ2217" t="s">
        <v>167</v>
      </c>
      <c r="BA2217" t="s">
        <v>167</v>
      </c>
      <c r="BB2217" t="s">
        <v>167</v>
      </c>
    </row>
    <row r="2218" spans="1:54" x14ac:dyDescent="0.25">
      <c r="A2218">
        <v>1996</v>
      </c>
      <c r="B2218" t="s">
        <v>410</v>
      </c>
      <c r="C2218" t="s">
        <v>64</v>
      </c>
      <c r="D2218" t="s">
        <v>64</v>
      </c>
      <c r="E2218" t="str">
        <f>VLOOKUP(D2218,TeamsFranchises!$A$2:$B$121,2,FALSE)</f>
        <v>Cleveland Indians</v>
      </c>
      <c r="F2218" t="s">
        <v>591</v>
      </c>
      <c r="G2218">
        <v>1</v>
      </c>
      <c r="H2218">
        <v>161</v>
      </c>
      <c r="I2218">
        <v>80</v>
      </c>
      <c r="J2218">
        <v>99</v>
      </c>
      <c r="K2218">
        <v>62</v>
      </c>
      <c r="L2218" t="s">
        <v>76</v>
      </c>
      <c r="M2218" t="s">
        <v>51</v>
      </c>
      <c r="N2218">
        <f t="shared" si="136"/>
        <v>0</v>
      </c>
      <c r="O2218" t="s">
        <v>51</v>
      </c>
      <c r="P2218">
        <f t="shared" si="137"/>
        <v>0</v>
      </c>
      <c r="Q2218" t="s">
        <v>51</v>
      </c>
      <c r="R2218">
        <f t="shared" si="138"/>
        <v>1</v>
      </c>
      <c r="S2218">
        <f t="shared" si="139"/>
        <v>0</v>
      </c>
      <c r="T2218" t="str">
        <f>IF('Teams-Start'!A2218&gt;=1903,"Y","N")</f>
        <v>Y</v>
      </c>
      <c r="U2218">
        <v>952</v>
      </c>
      <c r="V2218">
        <v>5681</v>
      </c>
      <c r="W2218">
        <v>1665</v>
      </c>
      <c r="X2218">
        <v>335</v>
      </c>
      <c r="Y2218">
        <v>23</v>
      </c>
      <c r="Z2218">
        <v>218</v>
      </c>
      <c r="AA2218">
        <v>671</v>
      </c>
      <c r="AB2218">
        <v>844</v>
      </c>
      <c r="AC2218">
        <v>160</v>
      </c>
      <c r="AD2218">
        <v>50</v>
      </c>
      <c r="AE2218">
        <v>43</v>
      </c>
      <c r="AF2218">
        <v>57</v>
      </c>
      <c r="AG2218">
        <v>769</v>
      </c>
      <c r="AH2218">
        <v>700</v>
      </c>
      <c r="AI2218">
        <v>4.34</v>
      </c>
      <c r="AJ2218">
        <v>13</v>
      </c>
      <c r="AK2218">
        <v>9</v>
      </c>
      <c r="AL2218">
        <v>46</v>
      </c>
      <c r="AM2218">
        <v>4357</v>
      </c>
      <c r="AN2218">
        <v>1530</v>
      </c>
      <c r="AO2218">
        <v>173</v>
      </c>
      <c r="AP2218">
        <v>484</v>
      </c>
      <c r="AQ2218">
        <v>1033</v>
      </c>
      <c r="AR2218">
        <v>124</v>
      </c>
      <c r="AS2218">
        <v>156</v>
      </c>
      <c r="AT2218">
        <v>0.98</v>
      </c>
      <c r="AU2218" t="s">
        <v>487</v>
      </c>
      <c r="AV2218" t="s">
        <v>592</v>
      </c>
      <c r="AW2218">
        <v>3318174</v>
      </c>
      <c r="AX2218">
        <v>99</v>
      </c>
      <c r="AY2218">
        <v>98</v>
      </c>
      <c r="AZ2218" t="s">
        <v>64</v>
      </c>
      <c r="BA2218" t="s">
        <v>64</v>
      </c>
      <c r="BB2218" t="s">
        <v>64</v>
      </c>
    </row>
    <row r="2219" spans="1:54" x14ac:dyDescent="0.25">
      <c r="A2219">
        <v>1996</v>
      </c>
      <c r="B2219" t="s">
        <v>157</v>
      </c>
      <c r="C2219" t="s">
        <v>241</v>
      </c>
      <c r="D2219" t="s">
        <v>241</v>
      </c>
      <c r="E2219" t="str">
        <f>VLOOKUP(D2219,TeamsFranchises!$A$2:$B$121,2,FALSE)</f>
        <v>Colorado Rockies</v>
      </c>
      <c r="F2219" t="s">
        <v>8</v>
      </c>
      <c r="G2219">
        <v>3</v>
      </c>
      <c r="H2219">
        <v>162</v>
      </c>
      <c r="I2219">
        <v>81</v>
      </c>
      <c r="J2219">
        <v>83</v>
      </c>
      <c r="K2219">
        <v>79</v>
      </c>
      <c r="L2219" t="s">
        <v>51</v>
      </c>
      <c r="M2219" t="s">
        <v>51</v>
      </c>
      <c r="N2219">
        <f t="shared" si="136"/>
        <v>0</v>
      </c>
      <c r="O2219" t="s">
        <v>51</v>
      </c>
      <c r="P2219">
        <f t="shared" si="137"/>
        <v>0</v>
      </c>
      <c r="Q2219" t="s">
        <v>51</v>
      </c>
      <c r="R2219">
        <f t="shared" si="138"/>
        <v>1</v>
      </c>
      <c r="S2219">
        <f t="shared" si="139"/>
        <v>0</v>
      </c>
      <c r="T2219" t="str">
        <f>IF('Teams-Start'!A2219&gt;=1903,"Y","N")</f>
        <v>Y</v>
      </c>
      <c r="U2219">
        <v>961</v>
      </c>
      <c r="V2219">
        <v>5590</v>
      </c>
      <c r="W2219">
        <v>1607</v>
      </c>
      <c r="X2219">
        <v>297</v>
      </c>
      <c r="Y2219">
        <v>37</v>
      </c>
      <c r="Z2219">
        <v>221</v>
      </c>
      <c r="AA2219">
        <v>527</v>
      </c>
      <c r="AB2219">
        <v>1108</v>
      </c>
      <c r="AC2219">
        <v>201</v>
      </c>
      <c r="AD2219">
        <v>66</v>
      </c>
      <c r="AE2219">
        <v>82</v>
      </c>
      <c r="AF2219">
        <v>52</v>
      </c>
      <c r="AG2219">
        <v>964</v>
      </c>
      <c r="AH2219">
        <v>884</v>
      </c>
      <c r="AI2219">
        <v>5.59</v>
      </c>
      <c r="AJ2219">
        <v>5</v>
      </c>
      <c r="AK2219">
        <v>4</v>
      </c>
      <c r="AL2219">
        <v>34</v>
      </c>
      <c r="AM2219">
        <v>4268</v>
      </c>
      <c r="AN2219">
        <v>1597</v>
      </c>
      <c r="AO2219">
        <v>198</v>
      </c>
      <c r="AP2219">
        <v>624</v>
      </c>
      <c r="AQ2219">
        <v>932</v>
      </c>
      <c r="AR2219">
        <v>149</v>
      </c>
      <c r="AS2219">
        <v>167</v>
      </c>
      <c r="AT2219">
        <v>0.97599999999999998</v>
      </c>
      <c r="AU2219" t="s">
        <v>584</v>
      </c>
      <c r="AV2219" t="s">
        <v>594</v>
      </c>
      <c r="AW2219">
        <v>3891014</v>
      </c>
      <c r="AX2219">
        <v>123</v>
      </c>
      <c r="AY2219">
        <v>124</v>
      </c>
      <c r="AZ2219" t="s">
        <v>241</v>
      </c>
      <c r="BA2219" t="s">
        <v>241</v>
      </c>
      <c r="BB2219" t="s">
        <v>241</v>
      </c>
    </row>
    <row r="2220" spans="1:54" x14ac:dyDescent="0.25">
      <c r="A2220">
        <v>1996</v>
      </c>
      <c r="B2220" t="s">
        <v>410</v>
      </c>
      <c r="C2220" t="s">
        <v>419</v>
      </c>
      <c r="D2220" t="s">
        <v>419</v>
      </c>
      <c r="E2220" t="str">
        <f>VLOOKUP(D2220,TeamsFranchises!$A$2:$B$121,2,FALSE)</f>
        <v>Detroit Tigers</v>
      </c>
      <c r="F2220" t="s">
        <v>37</v>
      </c>
      <c r="G2220">
        <v>5</v>
      </c>
      <c r="H2220">
        <v>162</v>
      </c>
      <c r="I2220">
        <v>81</v>
      </c>
      <c r="J2220">
        <v>53</v>
      </c>
      <c r="K2220">
        <v>109</v>
      </c>
      <c r="L2220" t="s">
        <v>51</v>
      </c>
      <c r="M2220" t="s">
        <v>51</v>
      </c>
      <c r="N2220">
        <f t="shared" si="136"/>
        <v>0</v>
      </c>
      <c r="O2220" t="s">
        <v>51</v>
      </c>
      <c r="P2220">
        <f t="shared" si="137"/>
        <v>0</v>
      </c>
      <c r="Q2220" t="s">
        <v>51</v>
      </c>
      <c r="R2220">
        <f t="shared" si="138"/>
        <v>1</v>
      </c>
      <c r="S2220">
        <f t="shared" si="139"/>
        <v>0</v>
      </c>
      <c r="T2220" t="str">
        <f>IF('Teams-Start'!A2220&gt;=1903,"Y","N")</f>
        <v>Y</v>
      </c>
      <c r="U2220">
        <v>783</v>
      </c>
      <c r="V2220">
        <v>5530</v>
      </c>
      <c r="W2220">
        <v>1413</v>
      </c>
      <c r="X2220">
        <v>257</v>
      </c>
      <c r="Y2220">
        <v>21</v>
      </c>
      <c r="Z2220">
        <v>204</v>
      </c>
      <c r="AA2220">
        <v>546</v>
      </c>
      <c r="AB2220">
        <v>1268</v>
      </c>
      <c r="AC2220">
        <v>87</v>
      </c>
      <c r="AD2220">
        <v>50</v>
      </c>
      <c r="AE2220">
        <v>29</v>
      </c>
      <c r="AF2220">
        <v>49</v>
      </c>
      <c r="AG2220">
        <v>1103</v>
      </c>
      <c r="AH2220">
        <v>1015</v>
      </c>
      <c r="AI2220">
        <v>6.38</v>
      </c>
      <c r="AJ2220">
        <v>10</v>
      </c>
      <c r="AK2220">
        <v>4</v>
      </c>
      <c r="AL2220">
        <v>22</v>
      </c>
      <c r="AM2220">
        <v>4298</v>
      </c>
      <c r="AN2220">
        <v>1699</v>
      </c>
      <c r="AO2220">
        <v>241</v>
      </c>
      <c r="AP2220">
        <v>784</v>
      </c>
      <c r="AQ2220">
        <v>957</v>
      </c>
      <c r="AR2220">
        <v>137</v>
      </c>
      <c r="AS2220">
        <v>157</v>
      </c>
      <c r="AT2220">
        <v>0.97799999999999998</v>
      </c>
      <c r="AU2220" t="s">
        <v>420</v>
      </c>
      <c r="AV2220" t="s">
        <v>518</v>
      </c>
      <c r="AW2220">
        <v>1168610</v>
      </c>
      <c r="AX2220">
        <v>100</v>
      </c>
      <c r="AY2220">
        <v>102</v>
      </c>
      <c r="AZ2220" t="s">
        <v>419</v>
      </c>
      <c r="BA2220" t="s">
        <v>419</v>
      </c>
      <c r="BB2220" t="s">
        <v>419</v>
      </c>
    </row>
    <row r="2221" spans="1:54" x14ac:dyDescent="0.25">
      <c r="A2221">
        <v>1996</v>
      </c>
      <c r="B2221" t="s">
        <v>157</v>
      </c>
      <c r="C2221" t="s">
        <v>586</v>
      </c>
      <c r="D2221" t="s">
        <v>587</v>
      </c>
      <c r="E2221" t="str">
        <f>VLOOKUP(D2221,TeamsFranchises!$A$2:$B$121,2,FALSE)</f>
        <v>Florida Marlins</v>
      </c>
      <c r="F2221" t="s">
        <v>37</v>
      </c>
      <c r="G2221">
        <v>3</v>
      </c>
      <c r="H2221">
        <v>162</v>
      </c>
      <c r="I2221">
        <v>81</v>
      </c>
      <c r="J2221">
        <v>80</v>
      </c>
      <c r="K2221">
        <v>82</v>
      </c>
      <c r="L2221" t="s">
        <v>51</v>
      </c>
      <c r="M2221" t="s">
        <v>51</v>
      </c>
      <c r="N2221">
        <f t="shared" si="136"/>
        <v>0</v>
      </c>
      <c r="O2221" t="s">
        <v>51</v>
      </c>
      <c r="P2221">
        <f t="shared" si="137"/>
        <v>0</v>
      </c>
      <c r="Q2221" t="s">
        <v>51</v>
      </c>
      <c r="R2221">
        <f t="shared" si="138"/>
        <v>1</v>
      </c>
      <c r="S2221">
        <f t="shared" si="139"/>
        <v>0</v>
      </c>
      <c r="T2221" t="str">
        <f>IF('Teams-Start'!A2221&gt;=1903,"Y","N")</f>
        <v>Y</v>
      </c>
      <c r="U2221">
        <v>688</v>
      </c>
      <c r="V2221">
        <v>5498</v>
      </c>
      <c r="W2221">
        <v>1413</v>
      </c>
      <c r="X2221">
        <v>240</v>
      </c>
      <c r="Y2221">
        <v>30</v>
      </c>
      <c r="Z2221">
        <v>150</v>
      </c>
      <c r="AA2221">
        <v>553</v>
      </c>
      <c r="AB2221">
        <v>1122</v>
      </c>
      <c r="AC2221">
        <v>99</v>
      </c>
      <c r="AD2221">
        <v>46</v>
      </c>
      <c r="AE2221">
        <v>55</v>
      </c>
      <c r="AF2221">
        <v>45</v>
      </c>
      <c r="AG2221">
        <v>703</v>
      </c>
      <c r="AH2221">
        <v>634</v>
      </c>
      <c r="AI2221">
        <v>3.95</v>
      </c>
      <c r="AJ2221">
        <v>8</v>
      </c>
      <c r="AK2221">
        <v>13</v>
      </c>
      <c r="AL2221">
        <v>41</v>
      </c>
      <c r="AM2221">
        <v>4329</v>
      </c>
      <c r="AN2221">
        <v>1386</v>
      </c>
      <c r="AO2221">
        <v>113</v>
      </c>
      <c r="AP2221">
        <v>598</v>
      </c>
      <c r="AQ2221">
        <v>1050</v>
      </c>
      <c r="AR2221">
        <v>111</v>
      </c>
      <c r="AS2221">
        <v>187</v>
      </c>
      <c r="AT2221">
        <v>0.98199999999999998</v>
      </c>
      <c r="AU2221" t="s">
        <v>588</v>
      </c>
      <c r="AV2221" t="s">
        <v>589</v>
      </c>
      <c r="AW2221">
        <v>1746767</v>
      </c>
      <c r="AX2221">
        <v>97</v>
      </c>
      <c r="AY2221">
        <v>97</v>
      </c>
      <c r="AZ2221" t="s">
        <v>587</v>
      </c>
      <c r="BA2221" t="s">
        <v>586</v>
      </c>
      <c r="BB2221" t="s">
        <v>586</v>
      </c>
    </row>
    <row r="2222" spans="1:54" x14ac:dyDescent="0.25">
      <c r="A2222">
        <v>1996</v>
      </c>
      <c r="B2222" t="s">
        <v>157</v>
      </c>
      <c r="C2222" t="s">
        <v>528</v>
      </c>
      <c r="D2222" t="s">
        <v>528</v>
      </c>
      <c r="E2222" t="str">
        <f>VLOOKUP(D2222,TeamsFranchises!$A$2:$B$121,2,FALSE)</f>
        <v>Houston Astros</v>
      </c>
      <c r="F2222" t="s">
        <v>591</v>
      </c>
      <c r="G2222">
        <v>2</v>
      </c>
      <c r="H2222">
        <v>162</v>
      </c>
      <c r="I2222">
        <v>81</v>
      </c>
      <c r="J2222">
        <v>82</v>
      </c>
      <c r="K2222">
        <v>80</v>
      </c>
      <c r="L2222" t="s">
        <v>51</v>
      </c>
      <c r="M2222" t="s">
        <v>51</v>
      </c>
      <c r="N2222">
        <f t="shared" si="136"/>
        <v>0</v>
      </c>
      <c r="O2222" t="s">
        <v>51</v>
      </c>
      <c r="P2222">
        <f t="shared" si="137"/>
        <v>0</v>
      </c>
      <c r="Q2222" t="s">
        <v>51</v>
      </c>
      <c r="R2222">
        <f t="shared" si="138"/>
        <v>1</v>
      </c>
      <c r="S2222">
        <f t="shared" si="139"/>
        <v>0</v>
      </c>
      <c r="T2222" t="str">
        <f>IF('Teams-Start'!A2222&gt;=1903,"Y","N")</f>
        <v>Y</v>
      </c>
      <c r="U2222">
        <v>753</v>
      </c>
      <c r="V2222">
        <v>5508</v>
      </c>
      <c r="W2222">
        <v>1445</v>
      </c>
      <c r="X2222">
        <v>297</v>
      </c>
      <c r="Y2222">
        <v>29</v>
      </c>
      <c r="Z2222">
        <v>129</v>
      </c>
      <c r="AA2222">
        <v>554</v>
      </c>
      <c r="AB2222">
        <v>1057</v>
      </c>
      <c r="AC2222">
        <v>180</v>
      </c>
      <c r="AD2222">
        <v>63</v>
      </c>
      <c r="AE2222">
        <v>84</v>
      </c>
      <c r="AF2222">
        <v>55</v>
      </c>
      <c r="AG2222">
        <v>792</v>
      </c>
      <c r="AH2222">
        <v>702</v>
      </c>
      <c r="AI2222">
        <v>4.37</v>
      </c>
      <c r="AJ2222">
        <v>13</v>
      </c>
      <c r="AK2222">
        <v>4</v>
      </c>
      <c r="AL2222">
        <v>35</v>
      </c>
      <c r="AM2222">
        <v>4341</v>
      </c>
      <c r="AN2222">
        <v>1541</v>
      </c>
      <c r="AO2222">
        <v>154</v>
      </c>
      <c r="AP2222">
        <v>539</v>
      </c>
      <c r="AQ2222">
        <v>1163</v>
      </c>
      <c r="AR2222">
        <v>138</v>
      </c>
      <c r="AS2222">
        <v>130</v>
      </c>
      <c r="AT2222">
        <v>0.97799999999999998</v>
      </c>
      <c r="AU2222" t="s">
        <v>539</v>
      </c>
      <c r="AV2222" t="s">
        <v>540</v>
      </c>
      <c r="AW2222">
        <v>1975888</v>
      </c>
      <c r="AX2222">
        <v>92</v>
      </c>
      <c r="AY2222">
        <v>92</v>
      </c>
      <c r="AZ2222" t="s">
        <v>528</v>
      </c>
      <c r="BA2222" t="s">
        <v>528</v>
      </c>
      <c r="BB2222" t="s">
        <v>528</v>
      </c>
    </row>
    <row r="2223" spans="1:54" x14ac:dyDescent="0.25">
      <c r="A2223">
        <v>1996</v>
      </c>
      <c r="B2223" t="s">
        <v>410</v>
      </c>
      <c r="C2223" t="s">
        <v>509</v>
      </c>
      <c r="D2223" t="s">
        <v>548</v>
      </c>
      <c r="E2223" t="str">
        <f>VLOOKUP(D2223,TeamsFranchises!$A$2:$B$121,2,FALSE)</f>
        <v>Kansas City Royals</v>
      </c>
      <c r="F2223" t="s">
        <v>591</v>
      </c>
      <c r="G2223">
        <v>5</v>
      </c>
      <c r="H2223">
        <v>161</v>
      </c>
      <c r="I2223">
        <v>80</v>
      </c>
      <c r="J2223">
        <v>75</v>
      </c>
      <c r="K2223">
        <v>86</v>
      </c>
      <c r="L2223" t="s">
        <v>51</v>
      </c>
      <c r="M2223" t="s">
        <v>51</v>
      </c>
      <c r="N2223">
        <f t="shared" si="136"/>
        <v>0</v>
      </c>
      <c r="O2223" t="s">
        <v>51</v>
      </c>
      <c r="P2223">
        <f t="shared" si="137"/>
        <v>0</v>
      </c>
      <c r="Q2223" t="s">
        <v>51</v>
      </c>
      <c r="R2223">
        <f t="shared" si="138"/>
        <v>1</v>
      </c>
      <c r="S2223">
        <f t="shared" si="139"/>
        <v>0</v>
      </c>
      <c r="T2223" t="str">
        <f>IF('Teams-Start'!A2223&gt;=1903,"Y","N")</f>
        <v>Y</v>
      </c>
      <c r="U2223">
        <v>746</v>
      </c>
      <c r="V2223">
        <v>5542</v>
      </c>
      <c r="W2223">
        <v>1477</v>
      </c>
      <c r="X2223">
        <v>286</v>
      </c>
      <c r="Y2223">
        <v>38</v>
      </c>
      <c r="Z2223">
        <v>123</v>
      </c>
      <c r="AA2223">
        <v>529</v>
      </c>
      <c r="AB2223">
        <v>943</v>
      </c>
      <c r="AC2223">
        <v>195</v>
      </c>
      <c r="AD2223">
        <v>85</v>
      </c>
      <c r="AE2223">
        <v>43</v>
      </c>
      <c r="AF2223">
        <v>49</v>
      </c>
      <c r="AG2223">
        <v>786</v>
      </c>
      <c r="AH2223">
        <v>733</v>
      </c>
      <c r="AI2223">
        <v>4.55</v>
      </c>
      <c r="AJ2223">
        <v>17</v>
      </c>
      <c r="AK2223">
        <v>8</v>
      </c>
      <c r="AL2223">
        <v>35</v>
      </c>
      <c r="AM2223">
        <v>4350</v>
      </c>
      <c r="AN2223">
        <v>1563</v>
      </c>
      <c r="AO2223">
        <v>176</v>
      </c>
      <c r="AP2223">
        <v>460</v>
      </c>
      <c r="AQ2223">
        <v>926</v>
      </c>
      <c r="AR2223">
        <v>111</v>
      </c>
      <c r="AS2223">
        <v>184</v>
      </c>
      <c r="AT2223">
        <v>0.98199999999999998</v>
      </c>
      <c r="AU2223" t="s">
        <v>549</v>
      </c>
      <c r="AV2223" t="s">
        <v>590</v>
      </c>
      <c r="AW2223">
        <v>1435997</v>
      </c>
      <c r="AX2223">
        <v>99</v>
      </c>
      <c r="AY2223">
        <v>100</v>
      </c>
      <c r="AZ2223" t="s">
        <v>548</v>
      </c>
      <c r="BA2223" t="s">
        <v>509</v>
      </c>
      <c r="BB2223" t="s">
        <v>509</v>
      </c>
    </row>
    <row r="2224" spans="1:54" x14ac:dyDescent="0.25">
      <c r="A2224">
        <v>1996</v>
      </c>
      <c r="B2224" t="s">
        <v>157</v>
      </c>
      <c r="C2224" t="s">
        <v>511</v>
      </c>
      <c r="D2224" t="s">
        <v>260</v>
      </c>
      <c r="E2224" t="str">
        <f>VLOOKUP(D2224,TeamsFranchises!$A$2:$B$121,2,FALSE)</f>
        <v>Los Angeles Dodgers</v>
      </c>
      <c r="F2224" t="s">
        <v>8</v>
      </c>
      <c r="G2224">
        <v>2</v>
      </c>
      <c r="H2224">
        <v>162</v>
      </c>
      <c r="I2224">
        <v>81</v>
      </c>
      <c r="J2224">
        <v>90</v>
      </c>
      <c r="K2224">
        <v>72</v>
      </c>
      <c r="L2224" t="s">
        <v>51</v>
      </c>
      <c r="M2224" t="s">
        <v>76</v>
      </c>
      <c r="N2224">
        <f t="shared" si="136"/>
        <v>1</v>
      </c>
      <c r="O2224" t="s">
        <v>51</v>
      </c>
      <c r="P2224">
        <f t="shared" si="137"/>
        <v>0</v>
      </c>
      <c r="Q2224" t="s">
        <v>51</v>
      </c>
      <c r="R2224">
        <f t="shared" si="138"/>
        <v>1</v>
      </c>
      <c r="S2224">
        <f t="shared" si="139"/>
        <v>0</v>
      </c>
      <c r="T2224" t="str">
        <f>IF('Teams-Start'!A2224&gt;=1903,"Y","N")</f>
        <v>Y</v>
      </c>
      <c r="U2224">
        <v>703</v>
      </c>
      <c r="V2224">
        <v>5538</v>
      </c>
      <c r="W2224">
        <v>1396</v>
      </c>
      <c r="X2224">
        <v>215</v>
      </c>
      <c r="Y2224">
        <v>33</v>
      </c>
      <c r="Z2224">
        <v>150</v>
      </c>
      <c r="AA2224">
        <v>516</v>
      </c>
      <c r="AB2224">
        <v>1190</v>
      </c>
      <c r="AC2224">
        <v>124</v>
      </c>
      <c r="AD2224">
        <v>40</v>
      </c>
      <c r="AE2224">
        <v>22</v>
      </c>
      <c r="AF2224">
        <v>35</v>
      </c>
      <c r="AG2224">
        <v>652</v>
      </c>
      <c r="AH2224">
        <v>564</v>
      </c>
      <c r="AI2224">
        <v>3.46</v>
      </c>
      <c r="AJ2224">
        <v>6</v>
      </c>
      <c r="AK2224">
        <v>9</v>
      </c>
      <c r="AL2224">
        <v>50</v>
      </c>
      <c r="AM2224">
        <v>4399</v>
      </c>
      <c r="AN2224">
        <v>1378</v>
      </c>
      <c r="AO2224">
        <v>125</v>
      </c>
      <c r="AP2224">
        <v>534</v>
      </c>
      <c r="AQ2224">
        <v>1212</v>
      </c>
      <c r="AR2224">
        <v>125</v>
      </c>
      <c r="AS2224">
        <v>143</v>
      </c>
      <c r="AT2224">
        <v>0.98</v>
      </c>
      <c r="AU2224" t="s">
        <v>512</v>
      </c>
      <c r="AV2224" t="s">
        <v>531</v>
      </c>
      <c r="AW2224">
        <v>3188454</v>
      </c>
      <c r="AX2224">
        <v>93</v>
      </c>
      <c r="AY2224">
        <v>92</v>
      </c>
      <c r="AZ2224" t="s">
        <v>260</v>
      </c>
      <c r="BA2224" t="s">
        <v>511</v>
      </c>
      <c r="BB2224" t="s">
        <v>511</v>
      </c>
    </row>
    <row r="2225" spans="1:54" x14ac:dyDescent="0.25">
      <c r="A2225">
        <v>1996</v>
      </c>
      <c r="B2225" t="s">
        <v>410</v>
      </c>
      <c r="C2225" t="s">
        <v>426</v>
      </c>
      <c r="D2225" t="s">
        <v>426</v>
      </c>
      <c r="E2225" t="str">
        <f>VLOOKUP(D2225,TeamsFranchises!$A$2:$B$121,2,FALSE)</f>
        <v>Minnesota Twins</v>
      </c>
      <c r="F2225" t="s">
        <v>591</v>
      </c>
      <c r="G2225">
        <v>4</v>
      </c>
      <c r="H2225">
        <v>162</v>
      </c>
      <c r="I2225">
        <v>82</v>
      </c>
      <c r="J2225">
        <v>78</v>
      </c>
      <c r="K2225">
        <v>84</v>
      </c>
      <c r="L2225" t="s">
        <v>51</v>
      </c>
      <c r="M2225" t="s">
        <v>51</v>
      </c>
      <c r="N2225">
        <f t="shared" si="136"/>
        <v>0</v>
      </c>
      <c r="O2225" t="s">
        <v>51</v>
      </c>
      <c r="P2225">
        <f t="shared" si="137"/>
        <v>0</v>
      </c>
      <c r="Q2225" t="s">
        <v>51</v>
      </c>
      <c r="R2225">
        <f t="shared" si="138"/>
        <v>1</v>
      </c>
      <c r="S2225">
        <f t="shared" si="139"/>
        <v>0</v>
      </c>
      <c r="T2225" t="str">
        <f>IF('Teams-Start'!A2225&gt;=1903,"Y","N")</f>
        <v>Y</v>
      </c>
      <c r="U2225">
        <v>877</v>
      </c>
      <c r="V2225">
        <v>5673</v>
      </c>
      <c r="W2225">
        <v>1633</v>
      </c>
      <c r="X2225">
        <v>332</v>
      </c>
      <c r="Y2225">
        <v>47</v>
      </c>
      <c r="Z2225">
        <v>118</v>
      </c>
      <c r="AA2225">
        <v>576</v>
      </c>
      <c r="AB2225">
        <v>958</v>
      </c>
      <c r="AC2225">
        <v>143</v>
      </c>
      <c r="AD2225">
        <v>53</v>
      </c>
      <c r="AE2225">
        <v>65</v>
      </c>
      <c r="AF2225">
        <v>63</v>
      </c>
      <c r="AG2225">
        <v>900</v>
      </c>
      <c r="AH2225">
        <v>844</v>
      </c>
      <c r="AI2225">
        <v>5.28</v>
      </c>
      <c r="AJ2225">
        <v>13</v>
      </c>
      <c r="AK2225">
        <v>5</v>
      </c>
      <c r="AL2225">
        <v>31</v>
      </c>
      <c r="AM2225">
        <v>4319</v>
      </c>
      <c r="AN2225">
        <v>1561</v>
      </c>
      <c r="AO2225">
        <v>233</v>
      </c>
      <c r="AP2225">
        <v>581</v>
      </c>
      <c r="AQ2225">
        <v>959</v>
      </c>
      <c r="AR2225">
        <v>94</v>
      </c>
      <c r="AS2225">
        <v>142</v>
      </c>
      <c r="AT2225">
        <v>0.98399999999999999</v>
      </c>
      <c r="AU2225" t="s">
        <v>523</v>
      </c>
      <c r="AV2225" t="s">
        <v>579</v>
      </c>
      <c r="AW2225">
        <v>1437352</v>
      </c>
      <c r="AX2225">
        <v>101</v>
      </c>
      <c r="AY2225">
        <v>102</v>
      </c>
      <c r="AZ2225" t="s">
        <v>426</v>
      </c>
      <c r="BA2225" t="s">
        <v>426</v>
      </c>
      <c r="BB2225" t="s">
        <v>426</v>
      </c>
    </row>
    <row r="2226" spans="1:54" x14ac:dyDescent="0.25">
      <c r="A2226">
        <v>1996</v>
      </c>
      <c r="B2226" t="s">
        <v>410</v>
      </c>
      <c r="C2226" t="s">
        <v>563</v>
      </c>
      <c r="D2226" t="s">
        <v>282</v>
      </c>
      <c r="E2226" t="str">
        <f>VLOOKUP(D2226,TeamsFranchises!$A$2:$B$121,2,FALSE)</f>
        <v>Milwaukee Brewers</v>
      </c>
      <c r="F2226" t="s">
        <v>591</v>
      </c>
      <c r="G2226">
        <v>3</v>
      </c>
      <c r="H2226">
        <v>162</v>
      </c>
      <c r="I2226">
        <v>81</v>
      </c>
      <c r="J2226">
        <v>80</v>
      </c>
      <c r="K2226">
        <v>82</v>
      </c>
      <c r="L2226" t="s">
        <v>51</v>
      </c>
      <c r="M2226" t="s">
        <v>51</v>
      </c>
      <c r="N2226">
        <f t="shared" si="136"/>
        <v>0</v>
      </c>
      <c r="O2226" t="s">
        <v>51</v>
      </c>
      <c r="P2226">
        <f t="shared" si="137"/>
        <v>0</v>
      </c>
      <c r="Q2226" t="s">
        <v>51</v>
      </c>
      <c r="R2226">
        <f t="shared" si="138"/>
        <v>1</v>
      </c>
      <c r="S2226">
        <f t="shared" si="139"/>
        <v>0</v>
      </c>
      <c r="T2226" t="str">
        <f>IF('Teams-Start'!A2226&gt;=1903,"Y","N")</f>
        <v>Y</v>
      </c>
      <c r="U2226">
        <v>894</v>
      </c>
      <c r="V2226">
        <v>5662</v>
      </c>
      <c r="W2226">
        <v>1578</v>
      </c>
      <c r="X2226">
        <v>304</v>
      </c>
      <c r="Y2226">
        <v>40</v>
      </c>
      <c r="Z2226">
        <v>178</v>
      </c>
      <c r="AA2226">
        <v>624</v>
      </c>
      <c r="AB2226">
        <v>986</v>
      </c>
      <c r="AC2226">
        <v>101</v>
      </c>
      <c r="AD2226">
        <v>48</v>
      </c>
      <c r="AE2226">
        <v>53</v>
      </c>
      <c r="AF2226">
        <v>50</v>
      </c>
      <c r="AG2226">
        <v>899</v>
      </c>
      <c r="AH2226">
        <v>826</v>
      </c>
      <c r="AI2226">
        <v>5.14</v>
      </c>
      <c r="AJ2226">
        <v>6</v>
      </c>
      <c r="AK2226">
        <v>4</v>
      </c>
      <c r="AL2226">
        <v>42</v>
      </c>
      <c r="AM2226">
        <v>4342</v>
      </c>
      <c r="AN2226">
        <v>1570</v>
      </c>
      <c r="AO2226">
        <v>213</v>
      </c>
      <c r="AP2226">
        <v>635</v>
      </c>
      <c r="AQ2226">
        <v>846</v>
      </c>
      <c r="AR2226">
        <v>134</v>
      </c>
      <c r="AS2226">
        <v>180</v>
      </c>
      <c r="AT2226">
        <v>0.97799999999999998</v>
      </c>
      <c r="AU2226" t="s">
        <v>281</v>
      </c>
      <c r="AV2226" t="s">
        <v>501</v>
      </c>
      <c r="AW2226">
        <v>1327155</v>
      </c>
      <c r="AX2226">
        <v>104</v>
      </c>
      <c r="AY2226">
        <v>104</v>
      </c>
      <c r="AZ2226" t="s">
        <v>282</v>
      </c>
      <c r="BA2226" t="s">
        <v>282</v>
      </c>
      <c r="BB2226" t="s">
        <v>282</v>
      </c>
    </row>
    <row r="2227" spans="1:54" x14ac:dyDescent="0.25">
      <c r="A2227">
        <v>1996</v>
      </c>
      <c r="B2227" t="s">
        <v>157</v>
      </c>
      <c r="C2227" t="s">
        <v>551</v>
      </c>
      <c r="D2227" t="s">
        <v>398</v>
      </c>
      <c r="E2227" t="str">
        <f>VLOOKUP(D2227,TeamsFranchises!$A$2:$B$121,2,FALSE)</f>
        <v>Washington Nationals</v>
      </c>
      <c r="F2227" t="s">
        <v>37</v>
      </c>
      <c r="G2227">
        <v>2</v>
      </c>
      <c r="H2227">
        <v>162</v>
      </c>
      <c r="I2227">
        <v>81</v>
      </c>
      <c r="J2227">
        <v>88</v>
      </c>
      <c r="K2227">
        <v>74</v>
      </c>
      <c r="L2227" t="s">
        <v>51</v>
      </c>
      <c r="M2227" t="s">
        <v>51</v>
      </c>
      <c r="N2227">
        <f t="shared" si="136"/>
        <v>0</v>
      </c>
      <c r="O2227" t="s">
        <v>51</v>
      </c>
      <c r="P2227">
        <f t="shared" si="137"/>
        <v>0</v>
      </c>
      <c r="Q2227" t="s">
        <v>51</v>
      </c>
      <c r="R2227">
        <f t="shared" si="138"/>
        <v>1</v>
      </c>
      <c r="S2227">
        <f t="shared" si="139"/>
        <v>0</v>
      </c>
      <c r="T2227" t="str">
        <f>IF('Teams-Start'!A2227&gt;=1903,"Y","N")</f>
        <v>Y</v>
      </c>
      <c r="U2227">
        <v>741</v>
      </c>
      <c r="V2227">
        <v>5505</v>
      </c>
      <c r="W2227">
        <v>1441</v>
      </c>
      <c r="X2227">
        <v>297</v>
      </c>
      <c r="Y2227">
        <v>27</v>
      </c>
      <c r="Z2227">
        <v>148</v>
      </c>
      <c r="AA2227">
        <v>492</v>
      </c>
      <c r="AB2227">
        <v>1077</v>
      </c>
      <c r="AC2227">
        <v>108</v>
      </c>
      <c r="AD2227">
        <v>34</v>
      </c>
      <c r="AE2227">
        <v>58</v>
      </c>
      <c r="AF2227">
        <v>36</v>
      </c>
      <c r="AG2227">
        <v>668</v>
      </c>
      <c r="AH2227">
        <v>605</v>
      </c>
      <c r="AI2227">
        <v>3.78</v>
      </c>
      <c r="AJ2227">
        <v>11</v>
      </c>
      <c r="AK2227">
        <v>7</v>
      </c>
      <c r="AL2227">
        <v>43</v>
      </c>
      <c r="AM2227">
        <v>4324</v>
      </c>
      <c r="AN2227">
        <v>1353</v>
      </c>
      <c r="AO2227">
        <v>152</v>
      </c>
      <c r="AP2227">
        <v>482</v>
      </c>
      <c r="AQ2227">
        <v>1206</v>
      </c>
      <c r="AR2227">
        <v>126</v>
      </c>
      <c r="AS2227">
        <v>121</v>
      </c>
      <c r="AT2227">
        <v>0.98</v>
      </c>
      <c r="AU2227" t="s">
        <v>552</v>
      </c>
      <c r="AV2227" t="s">
        <v>572</v>
      </c>
      <c r="AW2227">
        <v>1616709</v>
      </c>
      <c r="AX2227">
        <v>102</v>
      </c>
      <c r="AY2227">
        <v>102</v>
      </c>
      <c r="AZ2227" t="s">
        <v>551</v>
      </c>
      <c r="BA2227" t="s">
        <v>551</v>
      </c>
      <c r="BB2227" t="s">
        <v>551</v>
      </c>
    </row>
    <row r="2228" spans="1:54" x14ac:dyDescent="0.25">
      <c r="A2228">
        <v>1996</v>
      </c>
      <c r="B2228" t="s">
        <v>410</v>
      </c>
      <c r="C2228" t="s">
        <v>436</v>
      </c>
      <c r="D2228" t="s">
        <v>412</v>
      </c>
      <c r="E2228" t="str">
        <f>VLOOKUP(D2228,TeamsFranchises!$A$2:$B$121,2,FALSE)</f>
        <v>New York Yankees</v>
      </c>
      <c r="F2228" t="s">
        <v>37</v>
      </c>
      <c r="G2228">
        <v>1</v>
      </c>
      <c r="H2228">
        <v>162</v>
      </c>
      <c r="I2228">
        <v>80</v>
      </c>
      <c r="J2228">
        <v>92</v>
      </c>
      <c r="K2228">
        <v>70</v>
      </c>
      <c r="L2228" t="s">
        <v>76</v>
      </c>
      <c r="M2228" t="s">
        <v>51</v>
      </c>
      <c r="N2228">
        <f t="shared" si="136"/>
        <v>0</v>
      </c>
      <c r="O2228" t="s">
        <v>76</v>
      </c>
      <c r="P2228">
        <f t="shared" si="137"/>
        <v>1</v>
      </c>
      <c r="Q2228" t="s">
        <v>76</v>
      </c>
      <c r="R2228">
        <f t="shared" si="138"/>
        <v>0</v>
      </c>
      <c r="S2228">
        <f t="shared" si="139"/>
        <v>1</v>
      </c>
      <c r="T2228" t="str">
        <f>IF('Teams-Start'!A2228&gt;=1903,"Y","N")</f>
        <v>Y</v>
      </c>
      <c r="U2228">
        <v>871</v>
      </c>
      <c r="V2228">
        <v>5628</v>
      </c>
      <c r="W2228">
        <v>1621</v>
      </c>
      <c r="X2228">
        <v>293</v>
      </c>
      <c r="Y2228">
        <v>28</v>
      </c>
      <c r="Z2228">
        <v>162</v>
      </c>
      <c r="AA2228">
        <v>632</v>
      </c>
      <c r="AB2228">
        <v>909</v>
      </c>
      <c r="AC2228">
        <v>96</v>
      </c>
      <c r="AD2228">
        <v>46</v>
      </c>
      <c r="AE2228">
        <v>41</v>
      </c>
      <c r="AF2228">
        <v>72</v>
      </c>
      <c r="AG2228">
        <v>787</v>
      </c>
      <c r="AH2228">
        <v>744</v>
      </c>
      <c r="AI2228">
        <v>4.6500000000000004</v>
      </c>
      <c r="AJ2228">
        <v>6</v>
      </c>
      <c r="AK2228">
        <v>9</v>
      </c>
      <c r="AL2228">
        <v>52</v>
      </c>
      <c r="AM2228">
        <v>4320</v>
      </c>
      <c r="AN2228">
        <v>1469</v>
      </c>
      <c r="AO2228">
        <v>143</v>
      </c>
      <c r="AP2228">
        <v>610</v>
      </c>
      <c r="AQ2228">
        <v>1139</v>
      </c>
      <c r="AR2228">
        <v>91</v>
      </c>
      <c r="AS2228">
        <v>146</v>
      </c>
      <c r="AT2228">
        <v>0.98499999999999999</v>
      </c>
      <c r="AU2228" t="s">
        <v>459</v>
      </c>
      <c r="AV2228" t="s">
        <v>571</v>
      </c>
      <c r="AW2228">
        <v>2250877</v>
      </c>
      <c r="AX2228">
        <v>101</v>
      </c>
      <c r="AY2228">
        <v>100</v>
      </c>
      <c r="AZ2228" t="s">
        <v>412</v>
      </c>
      <c r="BA2228" t="s">
        <v>436</v>
      </c>
      <c r="BB2228" t="s">
        <v>436</v>
      </c>
    </row>
    <row r="2229" spans="1:54" x14ac:dyDescent="0.25">
      <c r="A2229">
        <v>1996</v>
      </c>
      <c r="B2229" t="s">
        <v>157</v>
      </c>
      <c r="C2229" t="s">
        <v>532</v>
      </c>
      <c r="D2229" t="s">
        <v>533</v>
      </c>
      <c r="E2229" t="str">
        <f>VLOOKUP(D2229,TeamsFranchises!$A$2:$B$121,2,FALSE)</f>
        <v>New York Mets</v>
      </c>
      <c r="F2229" t="s">
        <v>37</v>
      </c>
      <c r="G2229">
        <v>4</v>
      </c>
      <c r="H2229">
        <v>162</v>
      </c>
      <c r="I2229">
        <v>81</v>
      </c>
      <c r="J2229">
        <v>71</v>
      </c>
      <c r="K2229">
        <v>91</v>
      </c>
      <c r="L2229" t="s">
        <v>51</v>
      </c>
      <c r="M2229" t="s">
        <v>51</v>
      </c>
      <c r="N2229">
        <f t="shared" si="136"/>
        <v>0</v>
      </c>
      <c r="O2229" t="s">
        <v>51</v>
      </c>
      <c r="P2229">
        <f t="shared" si="137"/>
        <v>0</v>
      </c>
      <c r="Q2229" t="s">
        <v>51</v>
      </c>
      <c r="R2229">
        <f t="shared" si="138"/>
        <v>1</v>
      </c>
      <c r="S2229">
        <f t="shared" si="139"/>
        <v>0</v>
      </c>
      <c r="T2229" t="str">
        <f>IF('Teams-Start'!A2229&gt;=1903,"Y","N")</f>
        <v>Y</v>
      </c>
      <c r="U2229">
        <v>746</v>
      </c>
      <c r="V2229">
        <v>5618</v>
      </c>
      <c r="W2229">
        <v>1515</v>
      </c>
      <c r="X2229">
        <v>267</v>
      </c>
      <c r="Y2229">
        <v>47</v>
      </c>
      <c r="Z2229">
        <v>147</v>
      </c>
      <c r="AA2229">
        <v>445</v>
      </c>
      <c r="AB2229">
        <v>1069</v>
      </c>
      <c r="AC2229">
        <v>97</v>
      </c>
      <c r="AD2229">
        <v>48</v>
      </c>
      <c r="AE2229">
        <v>33</v>
      </c>
      <c r="AF2229">
        <v>49</v>
      </c>
      <c r="AG2229">
        <v>779</v>
      </c>
      <c r="AH2229">
        <v>675</v>
      </c>
      <c r="AI2229">
        <v>4.22</v>
      </c>
      <c r="AJ2229">
        <v>10</v>
      </c>
      <c r="AK2229">
        <v>10</v>
      </c>
      <c r="AL2229">
        <v>41</v>
      </c>
      <c r="AM2229">
        <v>4320</v>
      </c>
      <c r="AN2229">
        <v>1517</v>
      </c>
      <c r="AO2229">
        <v>159</v>
      </c>
      <c r="AP2229">
        <v>532</v>
      </c>
      <c r="AQ2229">
        <v>999</v>
      </c>
      <c r="AR2229">
        <v>159</v>
      </c>
      <c r="AS2229">
        <v>163</v>
      </c>
      <c r="AT2229">
        <v>0.97399999999999998</v>
      </c>
      <c r="AU2229" t="s">
        <v>534</v>
      </c>
      <c r="AV2229" t="s">
        <v>536</v>
      </c>
      <c r="AW2229">
        <v>1588323</v>
      </c>
      <c r="AX2229">
        <v>95</v>
      </c>
      <c r="AY2229">
        <v>95</v>
      </c>
      <c r="AZ2229" t="s">
        <v>533</v>
      </c>
      <c r="BA2229" t="s">
        <v>532</v>
      </c>
      <c r="BB2229" t="s">
        <v>532</v>
      </c>
    </row>
    <row r="2230" spans="1:54" x14ac:dyDescent="0.25">
      <c r="A2230">
        <v>1996</v>
      </c>
      <c r="B2230" t="s">
        <v>410</v>
      </c>
      <c r="C2230" t="s">
        <v>423</v>
      </c>
      <c r="D2230" t="s">
        <v>423</v>
      </c>
      <c r="E2230" t="str">
        <f>VLOOKUP(D2230,TeamsFranchises!$A$2:$B$121,2,FALSE)</f>
        <v>Oakland Athletics</v>
      </c>
      <c r="F2230" t="s">
        <v>8</v>
      </c>
      <c r="G2230">
        <v>3</v>
      </c>
      <c r="H2230">
        <v>162</v>
      </c>
      <c r="I2230">
        <v>81</v>
      </c>
      <c r="J2230">
        <v>78</v>
      </c>
      <c r="K2230">
        <v>84</v>
      </c>
      <c r="L2230" t="s">
        <v>51</v>
      </c>
      <c r="M2230" t="s">
        <v>51</v>
      </c>
      <c r="N2230">
        <f t="shared" si="136"/>
        <v>0</v>
      </c>
      <c r="O2230" t="s">
        <v>51</v>
      </c>
      <c r="P2230">
        <f t="shared" si="137"/>
        <v>0</v>
      </c>
      <c r="Q2230" t="s">
        <v>51</v>
      </c>
      <c r="R2230">
        <f t="shared" si="138"/>
        <v>1</v>
      </c>
      <c r="S2230">
        <f t="shared" si="139"/>
        <v>0</v>
      </c>
      <c r="T2230" t="str">
        <f>IF('Teams-Start'!A2230&gt;=1903,"Y","N")</f>
        <v>Y</v>
      </c>
      <c r="U2230">
        <v>861</v>
      </c>
      <c r="V2230">
        <v>5630</v>
      </c>
      <c r="W2230">
        <v>1492</v>
      </c>
      <c r="X2230">
        <v>283</v>
      </c>
      <c r="Y2230">
        <v>21</v>
      </c>
      <c r="Z2230">
        <v>243</v>
      </c>
      <c r="AA2230">
        <v>640</v>
      </c>
      <c r="AB2230">
        <v>1114</v>
      </c>
      <c r="AC2230">
        <v>58</v>
      </c>
      <c r="AD2230">
        <v>35</v>
      </c>
      <c r="AE2230">
        <v>58</v>
      </c>
      <c r="AF2230">
        <v>39</v>
      </c>
      <c r="AG2230">
        <v>900</v>
      </c>
      <c r="AH2230">
        <v>841</v>
      </c>
      <c r="AI2230">
        <v>5.2</v>
      </c>
      <c r="AJ2230">
        <v>7</v>
      </c>
      <c r="AK2230">
        <v>5</v>
      </c>
      <c r="AL2230">
        <v>34</v>
      </c>
      <c r="AM2230">
        <v>4369</v>
      </c>
      <c r="AN2230">
        <v>1638</v>
      </c>
      <c r="AO2230">
        <v>205</v>
      </c>
      <c r="AP2230">
        <v>644</v>
      </c>
      <c r="AQ2230">
        <v>884</v>
      </c>
      <c r="AR2230">
        <v>103</v>
      </c>
      <c r="AS2230">
        <v>195</v>
      </c>
      <c r="AT2230">
        <v>0.98399999999999999</v>
      </c>
      <c r="AU2230" t="s">
        <v>546</v>
      </c>
      <c r="AV2230" t="s">
        <v>547</v>
      </c>
      <c r="AW2230">
        <v>1148380</v>
      </c>
      <c r="AX2230">
        <v>101</v>
      </c>
      <c r="AY2230">
        <v>102</v>
      </c>
      <c r="AZ2230" t="s">
        <v>423</v>
      </c>
      <c r="BA2230" t="s">
        <v>423</v>
      </c>
      <c r="BB2230" t="s">
        <v>423</v>
      </c>
    </row>
    <row r="2231" spans="1:54" x14ac:dyDescent="0.25">
      <c r="A2231">
        <v>1996</v>
      </c>
      <c r="B2231" t="s">
        <v>157</v>
      </c>
      <c r="C2231" t="s">
        <v>122</v>
      </c>
      <c r="D2231" t="s">
        <v>122</v>
      </c>
      <c r="E2231" t="str">
        <f>VLOOKUP(D2231,TeamsFranchises!$A$2:$B$121,2,FALSE)</f>
        <v>Philadelphia Phillies</v>
      </c>
      <c r="F2231" t="s">
        <v>37</v>
      </c>
      <c r="G2231">
        <v>5</v>
      </c>
      <c r="H2231">
        <v>162</v>
      </c>
      <c r="I2231">
        <v>81</v>
      </c>
      <c r="J2231">
        <v>67</v>
      </c>
      <c r="K2231">
        <v>95</v>
      </c>
      <c r="L2231" t="s">
        <v>51</v>
      </c>
      <c r="M2231" t="s">
        <v>51</v>
      </c>
      <c r="N2231">
        <f t="shared" si="136"/>
        <v>0</v>
      </c>
      <c r="O2231" t="s">
        <v>51</v>
      </c>
      <c r="P2231">
        <f t="shared" si="137"/>
        <v>0</v>
      </c>
      <c r="Q2231" t="s">
        <v>51</v>
      </c>
      <c r="R2231">
        <f t="shared" si="138"/>
        <v>1</v>
      </c>
      <c r="S2231">
        <f t="shared" si="139"/>
        <v>0</v>
      </c>
      <c r="T2231" t="str">
        <f>IF('Teams-Start'!A2231&gt;=1903,"Y","N")</f>
        <v>Y</v>
      </c>
      <c r="U2231">
        <v>650</v>
      </c>
      <c r="V2231">
        <v>5499</v>
      </c>
      <c r="W2231">
        <v>1405</v>
      </c>
      <c r="X2231">
        <v>249</v>
      </c>
      <c r="Y2231">
        <v>39</v>
      </c>
      <c r="Z2231">
        <v>132</v>
      </c>
      <c r="AA2231">
        <v>536</v>
      </c>
      <c r="AB2231">
        <v>1092</v>
      </c>
      <c r="AC2231">
        <v>117</v>
      </c>
      <c r="AD2231">
        <v>41</v>
      </c>
      <c r="AE2231">
        <v>45</v>
      </c>
      <c r="AF2231">
        <v>37</v>
      </c>
      <c r="AG2231">
        <v>790</v>
      </c>
      <c r="AH2231">
        <v>708</v>
      </c>
      <c r="AI2231">
        <v>4.4800000000000004</v>
      </c>
      <c r="AJ2231">
        <v>12</v>
      </c>
      <c r="AK2231">
        <v>6</v>
      </c>
      <c r="AL2231">
        <v>42</v>
      </c>
      <c r="AM2231">
        <v>4270</v>
      </c>
      <c r="AN2231">
        <v>1463</v>
      </c>
      <c r="AO2231">
        <v>160</v>
      </c>
      <c r="AP2231">
        <v>510</v>
      </c>
      <c r="AQ2231">
        <v>1044</v>
      </c>
      <c r="AR2231">
        <v>116</v>
      </c>
      <c r="AS2231">
        <v>145</v>
      </c>
      <c r="AT2231">
        <v>0.98099999999999998</v>
      </c>
      <c r="AU2231" t="s">
        <v>358</v>
      </c>
      <c r="AV2231" t="s">
        <v>566</v>
      </c>
      <c r="AW2231">
        <v>1801677</v>
      </c>
      <c r="AX2231">
        <v>100</v>
      </c>
      <c r="AY2231">
        <v>101</v>
      </c>
      <c r="AZ2231" t="s">
        <v>122</v>
      </c>
      <c r="BA2231" t="s">
        <v>122</v>
      </c>
      <c r="BB2231" t="s">
        <v>122</v>
      </c>
    </row>
    <row r="2232" spans="1:54" x14ac:dyDescent="0.25">
      <c r="A2232">
        <v>1996</v>
      </c>
      <c r="B2232" t="s">
        <v>157</v>
      </c>
      <c r="C2232" t="s">
        <v>229</v>
      </c>
      <c r="D2232" t="s">
        <v>229</v>
      </c>
      <c r="E2232" t="str">
        <f>VLOOKUP(D2232,TeamsFranchises!$A$2:$B$121,2,FALSE)</f>
        <v>Pittsburgh Pirates</v>
      </c>
      <c r="F2232" t="s">
        <v>591</v>
      </c>
      <c r="G2232">
        <v>5</v>
      </c>
      <c r="H2232">
        <v>162</v>
      </c>
      <c r="I2232">
        <v>80</v>
      </c>
      <c r="J2232">
        <v>73</v>
      </c>
      <c r="K2232">
        <v>89</v>
      </c>
      <c r="L2232" t="s">
        <v>51</v>
      </c>
      <c r="M2232" t="s">
        <v>51</v>
      </c>
      <c r="N2232">
        <f t="shared" si="136"/>
        <v>0</v>
      </c>
      <c r="O2232" t="s">
        <v>51</v>
      </c>
      <c r="P2232">
        <f t="shared" si="137"/>
        <v>0</v>
      </c>
      <c r="Q2232" t="s">
        <v>51</v>
      </c>
      <c r="R2232">
        <f t="shared" si="138"/>
        <v>1</v>
      </c>
      <c r="S2232">
        <f t="shared" si="139"/>
        <v>0</v>
      </c>
      <c r="T2232" t="str">
        <f>IF('Teams-Start'!A2232&gt;=1903,"Y","N")</f>
        <v>Y</v>
      </c>
      <c r="U2232">
        <v>776</v>
      </c>
      <c r="V2232">
        <v>5665</v>
      </c>
      <c r="W2232">
        <v>1509</v>
      </c>
      <c r="X2232">
        <v>319</v>
      </c>
      <c r="Y2232">
        <v>33</v>
      </c>
      <c r="Z2232">
        <v>138</v>
      </c>
      <c r="AA2232">
        <v>510</v>
      </c>
      <c r="AB2232">
        <v>989</v>
      </c>
      <c r="AC2232">
        <v>126</v>
      </c>
      <c r="AD2232">
        <v>49</v>
      </c>
      <c r="AE2232">
        <v>40</v>
      </c>
      <c r="AF2232">
        <v>49</v>
      </c>
      <c r="AG2232">
        <v>833</v>
      </c>
      <c r="AH2232">
        <v>744</v>
      </c>
      <c r="AI2232">
        <v>4.6100000000000003</v>
      </c>
      <c r="AJ2232">
        <v>5</v>
      </c>
      <c r="AK2232">
        <v>7</v>
      </c>
      <c r="AL2232">
        <v>37</v>
      </c>
      <c r="AM2232">
        <v>4360</v>
      </c>
      <c r="AN2232">
        <v>1602</v>
      </c>
      <c r="AO2232">
        <v>183</v>
      </c>
      <c r="AP2232">
        <v>479</v>
      </c>
      <c r="AQ2232">
        <v>1044</v>
      </c>
      <c r="AR2232">
        <v>128</v>
      </c>
      <c r="AS2232">
        <v>144</v>
      </c>
      <c r="AT2232">
        <v>0.98</v>
      </c>
      <c r="AU2232" t="s">
        <v>390</v>
      </c>
      <c r="AV2232" t="s">
        <v>567</v>
      </c>
      <c r="AW2232">
        <v>1332150</v>
      </c>
      <c r="AX2232">
        <v>104</v>
      </c>
      <c r="AY2232">
        <v>104</v>
      </c>
      <c r="AZ2232" t="s">
        <v>229</v>
      </c>
      <c r="BA2232" t="s">
        <v>229</v>
      </c>
      <c r="BB2232" t="s">
        <v>229</v>
      </c>
    </row>
    <row r="2233" spans="1:54" x14ac:dyDescent="0.25">
      <c r="A2233">
        <v>1996</v>
      </c>
      <c r="B2233" t="s">
        <v>157</v>
      </c>
      <c r="C2233" t="s">
        <v>554</v>
      </c>
      <c r="D2233" t="s">
        <v>555</v>
      </c>
      <c r="E2233" t="str">
        <f>VLOOKUP(D2233,TeamsFranchises!$A$2:$B$121,2,FALSE)</f>
        <v>San Diego Padres</v>
      </c>
      <c r="F2233" t="s">
        <v>8</v>
      </c>
      <c r="G2233">
        <v>1</v>
      </c>
      <c r="H2233">
        <v>162</v>
      </c>
      <c r="I2233">
        <v>81</v>
      </c>
      <c r="J2233">
        <v>91</v>
      </c>
      <c r="K2233">
        <v>71</v>
      </c>
      <c r="L2233" t="s">
        <v>76</v>
      </c>
      <c r="M2233" t="s">
        <v>51</v>
      </c>
      <c r="N2233">
        <f t="shared" si="136"/>
        <v>0</v>
      </c>
      <c r="O2233" t="s">
        <v>51</v>
      </c>
      <c r="P2233">
        <f t="shared" si="137"/>
        <v>0</v>
      </c>
      <c r="Q2233" t="s">
        <v>51</v>
      </c>
      <c r="R2233">
        <f t="shared" si="138"/>
        <v>1</v>
      </c>
      <c r="S2233">
        <f t="shared" si="139"/>
        <v>0</v>
      </c>
      <c r="T2233" t="str">
        <f>IF('Teams-Start'!A2233&gt;=1903,"Y","N")</f>
        <v>Y</v>
      </c>
      <c r="U2233">
        <v>771</v>
      </c>
      <c r="V2233">
        <v>5655</v>
      </c>
      <c r="W2233">
        <v>1499</v>
      </c>
      <c r="X2233">
        <v>285</v>
      </c>
      <c r="Y2233">
        <v>24</v>
      </c>
      <c r="Z2233">
        <v>147</v>
      </c>
      <c r="AA2233">
        <v>601</v>
      </c>
      <c r="AB2233">
        <v>1014</v>
      </c>
      <c r="AC2233">
        <v>109</v>
      </c>
      <c r="AD2233">
        <v>55</v>
      </c>
      <c r="AE2233">
        <v>50</v>
      </c>
      <c r="AF2233">
        <v>52</v>
      </c>
      <c r="AG2233">
        <v>682</v>
      </c>
      <c r="AH2233">
        <v>616</v>
      </c>
      <c r="AI2233">
        <v>3.72</v>
      </c>
      <c r="AJ2233">
        <v>5</v>
      </c>
      <c r="AK2233">
        <v>11</v>
      </c>
      <c r="AL2233">
        <v>47</v>
      </c>
      <c r="AM2233">
        <v>4467</v>
      </c>
      <c r="AN2233">
        <v>1395</v>
      </c>
      <c r="AO2233">
        <v>138</v>
      </c>
      <c r="AP2233">
        <v>506</v>
      </c>
      <c r="AQ2233">
        <v>1194</v>
      </c>
      <c r="AR2233">
        <v>118</v>
      </c>
      <c r="AS2233">
        <v>136</v>
      </c>
      <c r="AT2233">
        <v>0.98099999999999998</v>
      </c>
      <c r="AU2233" t="s">
        <v>556</v>
      </c>
      <c r="AV2233" t="s">
        <v>557</v>
      </c>
      <c r="AW2233">
        <v>2187886</v>
      </c>
      <c r="AX2233">
        <v>95</v>
      </c>
      <c r="AY2233">
        <v>95</v>
      </c>
      <c r="AZ2233" t="s">
        <v>555</v>
      </c>
      <c r="BA2233" t="s">
        <v>554</v>
      </c>
      <c r="BB2233" t="s">
        <v>554</v>
      </c>
    </row>
    <row r="2234" spans="1:54" x14ac:dyDescent="0.25">
      <c r="A2234">
        <v>1996</v>
      </c>
      <c r="B2234" t="s">
        <v>410</v>
      </c>
      <c r="C2234" t="s">
        <v>573</v>
      </c>
      <c r="D2234" t="s">
        <v>573</v>
      </c>
      <c r="E2234" t="str">
        <f>VLOOKUP(D2234,TeamsFranchises!$A$2:$B$121,2,FALSE)</f>
        <v>Seattle Mariners</v>
      </c>
      <c r="F2234" t="s">
        <v>8</v>
      </c>
      <c r="G2234">
        <v>2</v>
      </c>
      <c r="H2234">
        <v>161</v>
      </c>
      <c r="I2234">
        <v>81</v>
      </c>
      <c r="J2234">
        <v>85</v>
      </c>
      <c r="K2234">
        <v>76</v>
      </c>
      <c r="L2234" t="s">
        <v>51</v>
      </c>
      <c r="M2234" t="s">
        <v>51</v>
      </c>
      <c r="N2234">
        <f t="shared" si="136"/>
        <v>0</v>
      </c>
      <c r="O2234" t="s">
        <v>51</v>
      </c>
      <c r="P2234">
        <f t="shared" si="137"/>
        <v>0</v>
      </c>
      <c r="Q2234" t="s">
        <v>51</v>
      </c>
      <c r="R2234">
        <f t="shared" si="138"/>
        <v>1</v>
      </c>
      <c r="S2234">
        <f t="shared" si="139"/>
        <v>0</v>
      </c>
      <c r="T2234" t="str">
        <f>IF('Teams-Start'!A2234&gt;=1903,"Y","N")</f>
        <v>Y</v>
      </c>
      <c r="U2234">
        <v>993</v>
      </c>
      <c r="V2234">
        <v>5668</v>
      </c>
      <c r="W2234">
        <v>1625</v>
      </c>
      <c r="X2234">
        <v>343</v>
      </c>
      <c r="Y2234">
        <v>19</v>
      </c>
      <c r="Z2234">
        <v>245</v>
      </c>
      <c r="AA2234">
        <v>670</v>
      </c>
      <c r="AB2234">
        <v>1052</v>
      </c>
      <c r="AC2234">
        <v>90</v>
      </c>
      <c r="AD2234">
        <v>39</v>
      </c>
      <c r="AE2234">
        <v>75</v>
      </c>
      <c r="AF2234">
        <v>58</v>
      </c>
      <c r="AG2234">
        <v>895</v>
      </c>
      <c r="AH2234">
        <v>829</v>
      </c>
      <c r="AI2234">
        <v>5.21</v>
      </c>
      <c r="AJ2234">
        <v>4</v>
      </c>
      <c r="AK2234">
        <v>4</v>
      </c>
      <c r="AL2234">
        <v>34</v>
      </c>
      <c r="AM2234">
        <v>4295</v>
      </c>
      <c r="AN2234">
        <v>1562</v>
      </c>
      <c r="AO2234">
        <v>216</v>
      </c>
      <c r="AP2234">
        <v>605</v>
      </c>
      <c r="AQ2234">
        <v>1000</v>
      </c>
      <c r="AR2234">
        <v>110</v>
      </c>
      <c r="AS2234">
        <v>155</v>
      </c>
      <c r="AT2234">
        <v>0.98199999999999998</v>
      </c>
      <c r="AU2234" t="s">
        <v>574</v>
      </c>
      <c r="AV2234" t="s">
        <v>575</v>
      </c>
      <c r="AW2234">
        <v>2723850</v>
      </c>
      <c r="AX2234">
        <v>100</v>
      </c>
      <c r="AY2234">
        <v>99</v>
      </c>
      <c r="AZ2234" t="s">
        <v>573</v>
      </c>
      <c r="BA2234" t="s">
        <v>573</v>
      </c>
      <c r="BB2234" t="s">
        <v>573</v>
      </c>
    </row>
    <row r="2235" spans="1:54" x14ac:dyDescent="0.25">
      <c r="A2235">
        <v>1996</v>
      </c>
      <c r="B2235" t="s">
        <v>157</v>
      </c>
      <c r="C2235" t="s">
        <v>514</v>
      </c>
      <c r="D2235" t="s">
        <v>243</v>
      </c>
      <c r="E2235" t="str">
        <f>VLOOKUP(D2235,TeamsFranchises!$A$2:$B$121,2,FALSE)</f>
        <v>San Francisco Giants</v>
      </c>
      <c r="F2235" t="s">
        <v>8</v>
      </c>
      <c r="G2235">
        <v>4</v>
      </c>
      <c r="H2235">
        <v>162</v>
      </c>
      <c r="I2235">
        <v>82</v>
      </c>
      <c r="J2235">
        <v>68</v>
      </c>
      <c r="K2235">
        <v>94</v>
      </c>
      <c r="L2235" t="s">
        <v>51</v>
      </c>
      <c r="M2235" t="s">
        <v>51</v>
      </c>
      <c r="N2235">
        <f t="shared" si="136"/>
        <v>0</v>
      </c>
      <c r="O2235" t="s">
        <v>51</v>
      </c>
      <c r="P2235">
        <f t="shared" si="137"/>
        <v>0</v>
      </c>
      <c r="Q2235" t="s">
        <v>51</v>
      </c>
      <c r="R2235">
        <f t="shared" si="138"/>
        <v>1</v>
      </c>
      <c r="S2235">
        <f t="shared" si="139"/>
        <v>0</v>
      </c>
      <c r="T2235" t="str">
        <f>IF('Teams-Start'!A2235&gt;=1903,"Y","N")</f>
        <v>Y</v>
      </c>
      <c r="U2235">
        <v>752</v>
      </c>
      <c r="V2235">
        <v>5533</v>
      </c>
      <c r="W2235">
        <v>1400</v>
      </c>
      <c r="X2235">
        <v>245</v>
      </c>
      <c r="Y2235">
        <v>21</v>
      </c>
      <c r="Z2235">
        <v>153</v>
      </c>
      <c r="AA2235">
        <v>615</v>
      </c>
      <c r="AB2235">
        <v>1189</v>
      </c>
      <c r="AC2235">
        <v>113</v>
      </c>
      <c r="AD2235">
        <v>53</v>
      </c>
      <c r="AE2235">
        <v>48</v>
      </c>
      <c r="AF2235">
        <v>43</v>
      </c>
      <c r="AG2235">
        <v>862</v>
      </c>
      <c r="AH2235">
        <v>755</v>
      </c>
      <c r="AI2235">
        <v>4.71</v>
      </c>
      <c r="AJ2235">
        <v>9</v>
      </c>
      <c r="AK2235">
        <v>8</v>
      </c>
      <c r="AL2235">
        <v>35</v>
      </c>
      <c r="AM2235">
        <v>4327</v>
      </c>
      <c r="AN2235">
        <v>1520</v>
      </c>
      <c r="AO2235">
        <v>194</v>
      </c>
      <c r="AP2235">
        <v>570</v>
      </c>
      <c r="AQ2235">
        <v>997</v>
      </c>
      <c r="AR2235">
        <v>136</v>
      </c>
      <c r="AS2235">
        <v>165</v>
      </c>
      <c r="AT2235">
        <v>0.97799999999999998</v>
      </c>
      <c r="AU2235" t="s">
        <v>515</v>
      </c>
      <c r="AV2235" t="s">
        <v>517</v>
      </c>
      <c r="AW2235">
        <v>1413922</v>
      </c>
      <c r="AX2235">
        <v>95</v>
      </c>
      <c r="AY2235">
        <v>96</v>
      </c>
      <c r="AZ2235" t="s">
        <v>243</v>
      </c>
      <c r="BA2235" t="s">
        <v>514</v>
      </c>
      <c r="BB2235" t="s">
        <v>514</v>
      </c>
    </row>
    <row r="2236" spans="1:54" x14ac:dyDescent="0.25">
      <c r="A2236">
        <v>1996</v>
      </c>
      <c r="B2236" t="s">
        <v>157</v>
      </c>
      <c r="C2236" t="s">
        <v>396</v>
      </c>
      <c r="D2236" t="s">
        <v>154</v>
      </c>
      <c r="E2236" t="str">
        <f>VLOOKUP(D2236,TeamsFranchises!$A$2:$B$121,2,FALSE)</f>
        <v>St. Louis Cardinals</v>
      </c>
      <c r="F2236" t="s">
        <v>591</v>
      </c>
      <c r="G2236">
        <v>1</v>
      </c>
      <c r="H2236">
        <v>162</v>
      </c>
      <c r="I2236">
        <v>81</v>
      </c>
      <c r="J2236">
        <v>88</v>
      </c>
      <c r="K2236">
        <v>74</v>
      </c>
      <c r="L2236" t="s">
        <v>76</v>
      </c>
      <c r="M2236" t="s">
        <v>51</v>
      </c>
      <c r="N2236">
        <f t="shared" si="136"/>
        <v>0</v>
      </c>
      <c r="O2236" t="s">
        <v>51</v>
      </c>
      <c r="P2236">
        <f t="shared" si="137"/>
        <v>0</v>
      </c>
      <c r="Q2236" t="s">
        <v>51</v>
      </c>
      <c r="R2236">
        <f t="shared" si="138"/>
        <v>1</v>
      </c>
      <c r="S2236">
        <f t="shared" si="139"/>
        <v>0</v>
      </c>
      <c r="T2236" t="str">
        <f>IF('Teams-Start'!A2236&gt;=1903,"Y","N")</f>
        <v>Y</v>
      </c>
      <c r="U2236">
        <v>759</v>
      </c>
      <c r="V2236">
        <v>5502</v>
      </c>
      <c r="W2236">
        <v>1468</v>
      </c>
      <c r="X2236">
        <v>281</v>
      </c>
      <c r="Y2236">
        <v>31</v>
      </c>
      <c r="Z2236">
        <v>142</v>
      </c>
      <c r="AA2236">
        <v>495</v>
      </c>
      <c r="AB2236">
        <v>1089</v>
      </c>
      <c r="AC2236">
        <v>149</v>
      </c>
      <c r="AD2236">
        <v>58</v>
      </c>
      <c r="AE2236">
        <v>44</v>
      </c>
      <c r="AF2236">
        <v>48</v>
      </c>
      <c r="AG2236">
        <v>706</v>
      </c>
      <c r="AH2236">
        <v>641</v>
      </c>
      <c r="AI2236">
        <v>3.97</v>
      </c>
      <c r="AJ2236">
        <v>13</v>
      </c>
      <c r="AK2236">
        <v>11</v>
      </c>
      <c r="AL2236">
        <v>43</v>
      </c>
      <c r="AM2236">
        <v>4357</v>
      </c>
      <c r="AN2236">
        <v>1380</v>
      </c>
      <c r="AO2236">
        <v>173</v>
      </c>
      <c r="AP2236">
        <v>539</v>
      </c>
      <c r="AQ2236">
        <v>1050</v>
      </c>
      <c r="AR2236">
        <v>125</v>
      </c>
      <c r="AS2236">
        <v>139</v>
      </c>
      <c r="AT2236">
        <v>0.98</v>
      </c>
      <c r="AU2236" t="s">
        <v>409</v>
      </c>
      <c r="AV2236" t="s">
        <v>545</v>
      </c>
      <c r="AW2236">
        <v>2654718</v>
      </c>
      <c r="AX2236">
        <v>100</v>
      </c>
      <c r="AY2236">
        <v>100</v>
      </c>
      <c r="AZ2236" t="s">
        <v>154</v>
      </c>
      <c r="BA2236" t="s">
        <v>396</v>
      </c>
      <c r="BB2236" t="s">
        <v>396</v>
      </c>
    </row>
    <row r="2237" spans="1:54" x14ac:dyDescent="0.25">
      <c r="A2237">
        <v>1996</v>
      </c>
      <c r="B2237" t="s">
        <v>410</v>
      </c>
      <c r="C2237" t="s">
        <v>526</v>
      </c>
      <c r="D2237" t="s">
        <v>526</v>
      </c>
      <c r="E2237" t="str">
        <f>VLOOKUP(D2237,TeamsFranchises!$A$2:$B$121,2,FALSE)</f>
        <v>Texas Rangers</v>
      </c>
      <c r="F2237" t="s">
        <v>8</v>
      </c>
      <c r="G2237">
        <v>1</v>
      </c>
      <c r="H2237">
        <v>163</v>
      </c>
      <c r="I2237">
        <v>81</v>
      </c>
      <c r="J2237">
        <v>90</v>
      </c>
      <c r="K2237">
        <v>72</v>
      </c>
      <c r="L2237" t="s">
        <v>76</v>
      </c>
      <c r="M2237" t="s">
        <v>51</v>
      </c>
      <c r="N2237">
        <f t="shared" si="136"/>
        <v>0</v>
      </c>
      <c r="O2237" t="s">
        <v>51</v>
      </c>
      <c r="P2237">
        <f t="shared" si="137"/>
        <v>0</v>
      </c>
      <c r="Q2237" t="s">
        <v>51</v>
      </c>
      <c r="R2237">
        <f t="shared" si="138"/>
        <v>1</v>
      </c>
      <c r="S2237">
        <f t="shared" si="139"/>
        <v>0</v>
      </c>
      <c r="T2237" t="str">
        <f>IF('Teams-Start'!A2237&gt;=1903,"Y","N")</f>
        <v>Y</v>
      </c>
      <c r="U2237">
        <v>928</v>
      </c>
      <c r="V2237">
        <v>5702</v>
      </c>
      <c r="W2237">
        <v>1622</v>
      </c>
      <c r="X2237">
        <v>323</v>
      </c>
      <c r="Y2237">
        <v>32</v>
      </c>
      <c r="Z2237">
        <v>221</v>
      </c>
      <c r="AA2237">
        <v>660</v>
      </c>
      <c r="AB2237">
        <v>1041</v>
      </c>
      <c r="AC2237">
        <v>83</v>
      </c>
      <c r="AD2237">
        <v>26</v>
      </c>
      <c r="AE2237">
        <v>31</v>
      </c>
      <c r="AF2237">
        <v>69</v>
      </c>
      <c r="AG2237">
        <v>799</v>
      </c>
      <c r="AH2237">
        <v>749</v>
      </c>
      <c r="AI2237">
        <v>4.6500000000000004</v>
      </c>
      <c r="AJ2237">
        <v>19</v>
      </c>
      <c r="AK2237">
        <v>6</v>
      </c>
      <c r="AL2237">
        <v>43</v>
      </c>
      <c r="AM2237">
        <v>4348</v>
      </c>
      <c r="AN2237">
        <v>1569</v>
      </c>
      <c r="AO2237">
        <v>168</v>
      </c>
      <c r="AP2237">
        <v>582</v>
      </c>
      <c r="AQ2237">
        <v>976</v>
      </c>
      <c r="AR2237">
        <v>87</v>
      </c>
      <c r="AS2237">
        <v>150</v>
      </c>
      <c r="AT2237">
        <v>0.98599999999999999</v>
      </c>
      <c r="AU2237" t="s">
        <v>568</v>
      </c>
      <c r="AV2237" t="s">
        <v>593</v>
      </c>
      <c r="AW2237">
        <v>2889020</v>
      </c>
      <c r="AX2237">
        <v>105</v>
      </c>
      <c r="AY2237">
        <v>105</v>
      </c>
      <c r="AZ2237" t="s">
        <v>526</v>
      </c>
      <c r="BA2237" t="s">
        <v>526</v>
      </c>
      <c r="BB2237" t="s">
        <v>526</v>
      </c>
    </row>
    <row r="2238" spans="1:54" x14ac:dyDescent="0.25">
      <c r="A2238">
        <v>1996</v>
      </c>
      <c r="B2238" t="s">
        <v>410</v>
      </c>
      <c r="C2238" t="s">
        <v>576</v>
      </c>
      <c r="D2238" t="s">
        <v>576</v>
      </c>
      <c r="E2238" t="str">
        <f>VLOOKUP(D2238,TeamsFranchises!$A$2:$B$121,2,FALSE)</f>
        <v>Toronto Blue Jays</v>
      </c>
      <c r="F2238" t="s">
        <v>37</v>
      </c>
      <c r="G2238">
        <v>4</v>
      </c>
      <c r="H2238">
        <v>162</v>
      </c>
      <c r="I2238">
        <v>81</v>
      </c>
      <c r="J2238">
        <v>74</v>
      </c>
      <c r="K2238">
        <v>88</v>
      </c>
      <c r="L2238" t="s">
        <v>51</v>
      </c>
      <c r="M2238" t="s">
        <v>51</v>
      </c>
      <c r="N2238">
        <f t="shared" si="136"/>
        <v>0</v>
      </c>
      <c r="O2238" t="s">
        <v>51</v>
      </c>
      <c r="P2238">
        <f t="shared" si="137"/>
        <v>0</v>
      </c>
      <c r="Q2238" t="s">
        <v>51</v>
      </c>
      <c r="R2238">
        <f t="shared" si="138"/>
        <v>1</v>
      </c>
      <c r="S2238">
        <f t="shared" si="139"/>
        <v>0</v>
      </c>
      <c r="T2238" t="str">
        <f>IF('Teams-Start'!A2238&gt;=1903,"Y","N")</f>
        <v>Y</v>
      </c>
      <c r="U2238">
        <v>766</v>
      </c>
      <c r="V2238">
        <v>5599</v>
      </c>
      <c r="W2238">
        <v>1451</v>
      </c>
      <c r="X2238">
        <v>302</v>
      </c>
      <c r="Y2238">
        <v>35</v>
      </c>
      <c r="Z2238">
        <v>177</v>
      </c>
      <c r="AA2238">
        <v>529</v>
      </c>
      <c r="AB2238">
        <v>1105</v>
      </c>
      <c r="AC2238">
        <v>116</v>
      </c>
      <c r="AD2238">
        <v>38</v>
      </c>
      <c r="AE2238">
        <v>92</v>
      </c>
      <c r="AF2238">
        <v>37</v>
      </c>
      <c r="AG2238">
        <v>809</v>
      </c>
      <c r="AH2238">
        <v>734</v>
      </c>
      <c r="AI2238">
        <v>4.57</v>
      </c>
      <c r="AJ2238">
        <v>19</v>
      </c>
      <c r="AK2238">
        <v>7</v>
      </c>
      <c r="AL2238">
        <v>35</v>
      </c>
      <c r="AM2238">
        <v>4337</v>
      </c>
      <c r="AN2238">
        <v>1476</v>
      </c>
      <c r="AO2238">
        <v>187</v>
      </c>
      <c r="AP2238">
        <v>610</v>
      </c>
      <c r="AQ2238">
        <v>1033</v>
      </c>
      <c r="AR2238">
        <v>110</v>
      </c>
      <c r="AS2238">
        <v>187</v>
      </c>
      <c r="AT2238">
        <v>0.98199999999999998</v>
      </c>
      <c r="AU2238" t="s">
        <v>577</v>
      </c>
      <c r="AV2238" t="s">
        <v>581</v>
      </c>
      <c r="AW2238">
        <v>2559573</v>
      </c>
      <c r="AX2238">
        <v>99</v>
      </c>
      <c r="AY2238">
        <v>100</v>
      </c>
      <c r="AZ2238" t="s">
        <v>576</v>
      </c>
      <c r="BA2238" t="s">
        <v>576</v>
      </c>
      <c r="BB2238" t="s">
        <v>576</v>
      </c>
    </row>
    <row r="2239" spans="1:54" x14ac:dyDescent="0.25">
      <c r="A2239">
        <v>1997</v>
      </c>
      <c r="B2239" t="s">
        <v>410</v>
      </c>
      <c r="C2239" t="s">
        <v>520</v>
      </c>
      <c r="D2239" t="s">
        <v>520</v>
      </c>
      <c r="E2239" t="str">
        <f>VLOOKUP(D2239,TeamsFranchises!$A$2:$B$121,2,FALSE)</f>
        <v>Los Angeles Angels of Anaheim</v>
      </c>
      <c r="F2239" t="s">
        <v>8</v>
      </c>
      <c r="G2239">
        <v>2</v>
      </c>
      <c r="H2239">
        <v>162</v>
      </c>
      <c r="I2239">
        <v>82</v>
      </c>
      <c r="J2239">
        <v>84</v>
      </c>
      <c r="K2239">
        <v>78</v>
      </c>
      <c r="L2239" t="s">
        <v>51</v>
      </c>
      <c r="M2239" t="s">
        <v>51</v>
      </c>
      <c r="N2239">
        <f t="shared" si="136"/>
        <v>0</v>
      </c>
      <c r="O2239" t="s">
        <v>51</v>
      </c>
      <c r="P2239">
        <f t="shared" si="137"/>
        <v>0</v>
      </c>
      <c r="Q2239" t="s">
        <v>51</v>
      </c>
      <c r="R2239">
        <f t="shared" si="138"/>
        <v>1</v>
      </c>
      <c r="S2239">
        <f t="shared" si="139"/>
        <v>0</v>
      </c>
      <c r="T2239" t="str">
        <f>IF('Teams-Start'!A2239&gt;=1903,"Y","N")</f>
        <v>Y</v>
      </c>
      <c r="U2239">
        <v>829</v>
      </c>
      <c r="V2239">
        <v>5628</v>
      </c>
      <c r="W2239">
        <v>1531</v>
      </c>
      <c r="X2239">
        <v>279</v>
      </c>
      <c r="Y2239">
        <v>25</v>
      </c>
      <c r="Z2239">
        <v>161</v>
      </c>
      <c r="AA2239">
        <v>617</v>
      </c>
      <c r="AB2239">
        <v>953</v>
      </c>
      <c r="AC2239">
        <v>126</v>
      </c>
      <c r="AD2239">
        <v>72</v>
      </c>
      <c r="AE2239">
        <v>45</v>
      </c>
      <c r="AF2239">
        <v>57</v>
      </c>
      <c r="AG2239">
        <v>794</v>
      </c>
      <c r="AH2239">
        <v>730</v>
      </c>
      <c r="AI2239">
        <v>4.5199999999999996</v>
      </c>
      <c r="AJ2239">
        <v>9</v>
      </c>
      <c r="AK2239">
        <v>5</v>
      </c>
      <c r="AL2239">
        <v>39</v>
      </c>
      <c r="AM2239">
        <v>4364</v>
      </c>
      <c r="AN2239">
        <v>1506</v>
      </c>
      <c r="AO2239">
        <v>202</v>
      </c>
      <c r="AP2239">
        <v>605</v>
      </c>
      <c r="AQ2239">
        <v>1050</v>
      </c>
      <c r="AR2239">
        <v>123</v>
      </c>
      <c r="AS2239">
        <v>140</v>
      </c>
      <c r="AT2239">
        <v>0.98</v>
      </c>
      <c r="AU2239" t="s">
        <v>595</v>
      </c>
      <c r="AV2239" t="s">
        <v>596</v>
      </c>
      <c r="AW2239">
        <v>1767330</v>
      </c>
      <c r="AX2239">
        <v>102</v>
      </c>
      <c r="AY2239">
        <v>102</v>
      </c>
      <c r="AZ2239" t="s">
        <v>520</v>
      </c>
      <c r="BA2239" t="s">
        <v>520</v>
      </c>
      <c r="BB2239" t="s">
        <v>520</v>
      </c>
    </row>
    <row r="2240" spans="1:54" x14ac:dyDescent="0.25">
      <c r="A2240">
        <v>1997</v>
      </c>
      <c r="B2240" t="s">
        <v>157</v>
      </c>
      <c r="C2240" t="s">
        <v>159</v>
      </c>
      <c r="D2240" t="s">
        <v>159</v>
      </c>
      <c r="E2240" t="str">
        <f>VLOOKUP(D2240,TeamsFranchises!$A$2:$B$121,2,FALSE)</f>
        <v>Atlanta Braves</v>
      </c>
      <c r="F2240" t="s">
        <v>37</v>
      </c>
      <c r="G2240">
        <v>1</v>
      </c>
      <c r="H2240">
        <v>162</v>
      </c>
      <c r="I2240">
        <v>81</v>
      </c>
      <c r="J2240">
        <v>101</v>
      </c>
      <c r="K2240">
        <v>61</v>
      </c>
      <c r="L2240" t="s">
        <v>76</v>
      </c>
      <c r="M2240" t="s">
        <v>51</v>
      </c>
      <c r="N2240">
        <f t="shared" si="136"/>
        <v>0</v>
      </c>
      <c r="O2240" t="s">
        <v>51</v>
      </c>
      <c r="P2240">
        <f t="shared" si="137"/>
        <v>0</v>
      </c>
      <c r="Q2240" t="s">
        <v>51</v>
      </c>
      <c r="R2240">
        <f t="shared" si="138"/>
        <v>1</v>
      </c>
      <c r="S2240">
        <f t="shared" si="139"/>
        <v>0</v>
      </c>
      <c r="T2240" t="str">
        <f>IF('Teams-Start'!A2240&gt;=1903,"Y","N")</f>
        <v>Y</v>
      </c>
      <c r="U2240">
        <v>791</v>
      </c>
      <c r="V2240">
        <v>5528</v>
      </c>
      <c r="W2240">
        <v>1490</v>
      </c>
      <c r="X2240">
        <v>268</v>
      </c>
      <c r="Y2240">
        <v>37</v>
      </c>
      <c r="Z2240">
        <v>174</v>
      </c>
      <c r="AA2240">
        <v>597</v>
      </c>
      <c r="AB2240">
        <v>1160</v>
      </c>
      <c r="AC2240">
        <v>108</v>
      </c>
      <c r="AD2240">
        <v>58</v>
      </c>
      <c r="AE2240">
        <v>52</v>
      </c>
      <c r="AF2240">
        <v>52</v>
      </c>
      <c r="AG2240">
        <v>581</v>
      </c>
      <c r="AH2240">
        <v>518</v>
      </c>
      <c r="AI2240">
        <v>3.18</v>
      </c>
      <c r="AJ2240">
        <v>21</v>
      </c>
      <c r="AK2240">
        <v>17</v>
      </c>
      <c r="AL2240">
        <v>37</v>
      </c>
      <c r="AM2240">
        <v>4397</v>
      </c>
      <c r="AN2240">
        <v>1319</v>
      </c>
      <c r="AO2240">
        <v>111</v>
      </c>
      <c r="AP2240">
        <v>450</v>
      </c>
      <c r="AQ2240">
        <v>1196</v>
      </c>
      <c r="AR2240">
        <v>114</v>
      </c>
      <c r="AS2240">
        <v>136</v>
      </c>
      <c r="AT2240">
        <v>0.98199999999999998</v>
      </c>
      <c r="AU2240" t="s">
        <v>541</v>
      </c>
      <c r="AV2240" t="s">
        <v>597</v>
      </c>
      <c r="AW2240">
        <v>3464488</v>
      </c>
      <c r="AX2240">
        <v>102</v>
      </c>
      <c r="AY2240">
        <v>99</v>
      </c>
      <c r="AZ2240" t="s">
        <v>159</v>
      </c>
      <c r="BA2240" t="s">
        <v>159</v>
      </c>
      <c r="BB2240" t="s">
        <v>159</v>
      </c>
    </row>
    <row r="2241" spans="1:54" x14ac:dyDescent="0.25">
      <c r="A2241">
        <v>1997</v>
      </c>
      <c r="B2241" t="s">
        <v>410</v>
      </c>
      <c r="C2241" t="s">
        <v>95</v>
      </c>
      <c r="D2241" t="s">
        <v>95</v>
      </c>
      <c r="E2241" t="str">
        <f>VLOOKUP(D2241,TeamsFranchises!$A$2:$B$121,2,FALSE)</f>
        <v>Baltimore Orioles</v>
      </c>
      <c r="F2241" t="s">
        <v>37</v>
      </c>
      <c r="G2241">
        <v>1</v>
      </c>
      <c r="H2241">
        <v>162</v>
      </c>
      <c r="I2241">
        <v>81</v>
      </c>
      <c r="J2241">
        <v>98</v>
      </c>
      <c r="K2241">
        <v>64</v>
      </c>
      <c r="L2241" t="s">
        <v>76</v>
      </c>
      <c r="M2241" t="s">
        <v>51</v>
      </c>
      <c r="N2241">
        <f t="shared" si="136"/>
        <v>0</v>
      </c>
      <c r="O2241" t="s">
        <v>51</v>
      </c>
      <c r="P2241">
        <f t="shared" si="137"/>
        <v>0</v>
      </c>
      <c r="Q2241" t="s">
        <v>51</v>
      </c>
      <c r="R2241">
        <f t="shared" si="138"/>
        <v>1</v>
      </c>
      <c r="S2241">
        <f t="shared" si="139"/>
        <v>0</v>
      </c>
      <c r="T2241" t="str">
        <f>IF('Teams-Start'!A2241&gt;=1903,"Y","N")</f>
        <v>Y</v>
      </c>
      <c r="U2241">
        <v>812</v>
      </c>
      <c r="V2241">
        <v>5584</v>
      </c>
      <c r="W2241">
        <v>1498</v>
      </c>
      <c r="X2241">
        <v>264</v>
      </c>
      <c r="Y2241">
        <v>22</v>
      </c>
      <c r="Z2241">
        <v>196</v>
      </c>
      <c r="AA2241">
        <v>586</v>
      </c>
      <c r="AB2241">
        <v>952</v>
      </c>
      <c r="AC2241">
        <v>63</v>
      </c>
      <c r="AD2241">
        <v>26</v>
      </c>
      <c r="AE2241">
        <v>65</v>
      </c>
      <c r="AF2241">
        <v>59</v>
      </c>
      <c r="AG2241">
        <v>681</v>
      </c>
      <c r="AH2241">
        <v>635</v>
      </c>
      <c r="AI2241">
        <v>3.91</v>
      </c>
      <c r="AJ2241">
        <v>8</v>
      </c>
      <c r="AK2241">
        <v>10</v>
      </c>
      <c r="AL2241">
        <v>59</v>
      </c>
      <c r="AM2241">
        <v>4383</v>
      </c>
      <c r="AN2241">
        <v>1404</v>
      </c>
      <c r="AO2241">
        <v>164</v>
      </c>
      <c r="AP2241">
        <v>563</v>
      </c>
      <c r="AQ2241">
        <v>1139</v>
      </c>
      <c r="AR2241">
        <v>97</v>
      </c>
      <c r="AS2241">
        <v>148</v>
      </c>
      <c r="AT2241">
        <v>0.98399999999999999</v>
      </c>
      <c r="AU2241" t="s">
        <v>218</v>
      </c>
      <c r="AV2241" t="s">
        <v>583</v>
      </c>
      <c r="AW2241">
        <v>3711132</v>
      </c>
      <c r="AX2241">
        <v>97</v>
      </c>
      <c r="AY2241">
        <v>96</v>
      </c>
      <c r="AZ2241" t="s">
        <v>95</v>
      </c>
      <c r="BA2241" t="s">
        <v>95</v>
      </c>
      <c r="BB2241" t="s">
        <v>95</v>
      </c>
    </row>
    <row r="2242" spans="1:54" x14ac:dyDescent="0.25">
      <c r="A2242">
        <v>1997</v>
      </c>
      <c r="B2242" t="s">
        <v>410</v>
      </c>
      <c r="C2242" t="s">
        <v>54</v>
      </c>
      <c r="D2242" t="s">
        <v>54</v>
      </c>
      <c r="E2242" t="str">
        <f>VLOOKUP(D2242,TeamsFranchises!$A$2:$B$121,2,FALSE)</f>
        <v>Boston Red Sox</v>
      </c>
      <c r="F2242" t="s">
        <v>37</v>
      </c>
      <c r="G2242">
        <v>4</v>
      </c>
      <c r="H2242">
        <v>162</v>
      </c>
      <c r="I2242">
        <v>81</v>
      </c>
      <c r="J2242">
        <v>78</v>
      </c>
      <c r="K2242">
        <v>84</v>
      </c>
      <c r="L2242" t="s">
        <v>51</v>
      </c>
      <c r="M2242" t="s">
        <v>51</v>
      </c>
      <c r="N2242">
        <f t="shared" si="136"/>
        <v>0</v>
      </c>
      <c r="O2242" t="s">
        <v>51</v>
      </c>
      <c r="P2242">
        <f t="shared" si="137"/>
        <v>0</v>
      </c>
      <c r="Q2242" t="s">
        <v>51</v>
      </c>
      <c r="R2242">
        <f t="shared" si="138"/>
        <v>1</v>
      </c>
      <c r="S2242">
        <f t="shared" si="139"/>
        <v>0</v>
      </c>
      <c r="T2242" t="str">
        <f>IF('Teams-Start'!A2242&gt;=1903,"Y","N")</f>
        <v>Y</v>
      </c>
      <c r="U2242">
        <v>851</v>
      </c>
      <c r="V2242">
        <v>5781</v>
      </c>
      <c r="W2242">
        <v>1684</v>
      </c>
      <c r="X2242">
        <v>373</v>
      </c>
      <c r="Y2242">
        <v>32</v>
      </c>
      <c r="Z2242">
        <v>185</v>
      </c>
      <c r="AA2242">
        <v>514</v>
      </c>
      <c r="AB2242">
        <v>1044</v>
      </c>
      <c r="AC2242">
        <v>68</v>
      </c>
      <c r="AD2242">
        <v>48</v>
      </c>
      <c r="AE2242">
        <v>59</v>
      </c>
      <c r="AF2242">
        <v>55</v>
      </c>
      <c r="AG2242">
        <v>857</v>
      </c>
      <c r="AH2242">
        <v>782</v>
      </c>
      <c r="AI2242">
        <v>4.8499999999999996</v>
      </c>
      <c r="AJ2242">
        <v>7</v>
      </c>
      <c r="AK2242">
        <v>4</v>
      </c>
      <c r="AL2242">
        <v>40</v>
      </c>
      <c r="AM2242">
        <v>4355</v>
      </c>
      <c r="AN2242">
        <v>1569</v>
      </c>
      <c r="AO2242">
        <v>149</v>
      </c>
      <c r="AP2242">
        <v>611</v>
      </c>
      <c r="AQ2242">
        <v>987</v>
      </c>
      <c r="AR2242">
        <v>135</v>
      </c>
      <c r="AS2242">
        <v>179</v>
      </c>
      <c r="AT2242">
        <v>0.97799999999999998</v>
      </c>
      <c r="AU2242" t="s">
        <v>441</v>
      </c>
      <c r="AV2242" t="s">
        <v>493</v>
      </c>
      <c r="AW2242">
        <v>2226136</v>
      </c>
      <c r="AX2242">
        <v>102</v>
      </c>
      <c r="AY2242">
        <v>102</v>
      </c>
      <c r="AZ2242" t="s">
        <v>54</v>
      </c>
      <c r="BA2242" t="s">
        <v>54</v>
      </c>
      <c r="BB2242" t="s">
        <v>54</v>
      </c>
    </row>
    <row r="2243" spans="1:54" x14ac:dyDescent="0.25">
      <c r="A2243">
        <v>1997</v>
      </c>
      <c r="B2243" t="s">
        <v>410</v>
      </c>
      <c r="C2243" t="s">
        <v>415</v>
      </c>
      <c r="D2243" t="s">
        <v>416</v>
      </c>
      <c r="E2243" t="str">
        <f>VLOOKUP(D2243,TeamsFranchises!$A$2:$B$121,2,FALSE)</f>
        <v>Chicago White Sox</v>
      </c>
      <c r="F2243" t="s">
        <v>591</v>
      </c>
      <c r="G2243">
        <v>2</v>
      </c>
      <c r="H2243">
        <v>161</v>
      </c>
      <c r="I2243">
        <v>81</v>
      </c>
      <c r="J2243">
        <v>80</v>
      </c>
      <c r="K2243">
        <v>81</v>
      </c>
      <c r="L2243" t="s">
        <v>51</v>
      </c>
      <c r="M2243" t="s">
        <v>51</v>
      </c>
      <c r="N2243">
        <f t="shared" ref="N2243:N2306" si="140">IF(M2243="Y",1,0)</f>
        <v>0</v>
      </c>
      <c r="O2243" t="s">
        <v>51</v>
      </c>
      <c r="P2243">
        <f t="shared" ref="P2243:P2306" si="141">IF(O2243="Y",1,0)</f>
        <v>0</v>
      </c>
      <c r="Q2243" t="s">
        <v>51</v>
      </c>
      <c r="R2243">
        <f t="shared" ref="R2243:R2306" si="142">IF(Q2243="N",1,0)</f>
        <v>1</v>
      </c>
      <c r="S2243">
        <f t="shared" ref="S2243:S2306" si="143">IF(Q2243="Y",1,0)</f>
        <v>0</v>
      </c>
      <c r="T2243" t="str">
        <f>IF('Teams-Start'!A2243&gt;=1903,"Y","N")</f>
        <v>Y</v>
      </c>
      <c r="U2243">
        <v>779</v>
      </c>
      <c r="V2243">
        <v>5491</v>
      </c>
      <c r="W2243">
        <v>1498</v>
      </c>
      <c r="X2243">
        <v>260</v>
      </c>
      <c r="Y2243">
        <v>28</v>
      </c>
      <c r="Z2243">
        <v>158</v>
      </c>
      <c r="AA2243">
        <v>569</v>
      </c>
      <c r="AB2243">
        <v>901</v>
      </c>
      <c r="AC2243">
        <v>106</v>
      </c>
      <c r="AD2243">
        <v>52</v>
      </c>
      <c r="AE2243">
        <v>33</v>
      </c>
      <c r="AF2243">
        <v>60</v>
      </c>
      <c r="AG2243">
        <v>833</v>
      </c>
      <c r="AH2243">
        <v>748</v>
      </c>
      <c r="AI2243">
        <v>4.7300000000000004</v>
      </c>
      <c r="AJ2243">
        <v>6</v>
      </c>
      <c r="AK2243">
        <v>7</v>
      </c>
      <c r="AL2243">
        <v>52</v>
      </c>
      <c r="AM2243">
        <v>4267</v>
      </c>
      <c r="AN2243">
        <v>1505</v>
      </c>
      <c r="AO2243">
        <v>175</v>
      </c>
      <c r="AP2243">
        <v>575</v>
      </c>
      <c r="AQ2243">
        <v>961</v>
      </c>
      <c r="AR2243">
        <v>127</v>
      </c>
      <c r="AS2243">
        <v>131</v>
      </c>
      <c r="AT2243">
        <v>0.97799999999999998</v>
      </c>
      <c r="AU2243" t="s">
        <v>417</v>
      </c>
      <c r="AV2243" t="s">
        <v>582</v>
      </c>
      <c r="AW2243">
        <v>1864782</v>
      </c>
      <c r="AX2243">
        <v>96</v>
      </c>
      <c r="AY2243">
        <v>96</v>
      </c>
      <c r="AZ2243" t="s">
        <v>416</v>
      </c>
      <c r="BA2243" t="s">
        <v>415</v>
      </c>
      <c r="BB2243" t="s">
        <v>415</v>
      </c>
    </row>
    <row r="2244" spans="1:54" x14ac:dyDescent="0.25">
      <c r="A2244">
        <v>1997</v>
      </c>
      <c r="B2244" t="s">
        <v>157</v>
      </c>
      <c r="C2244" t="s">
        <v>161</v>
      </c>
      <c r="D2244" t="s">
        <v>162</v>
      </c>
      <c r="E2244" t="str">
        <f>VLOOKUP(D2244,TeamsFranchises!$A$2:$B$121,2,FALSE)</f>
        <v>Chicago Cubs</v>
      </c>
      <c r="F2244" t="s">
        <v>591</v>
      </c>
      <c r="G2244">
        <v>5</v>
      </c>
      <c r="H2244">
        <v>162</v>
      </c>
      <c r="I2244">
        <v>81</v>
      </c>
      <c r="J2244">
        <v>68</v>
      </c>
      <c r="K2244">
        <v>94</v>
      </c>
      <c r="L2244" t="s">
        <v>51</v>
      </c>
      <c r="M2244" t="s">
        <v>51</v>
      </c>
      <c r="N2244">
        <f t="shared" si="140"/>
        <v>0</v>
      </c>
      <c r="O2244" t="s">
        <v>51</v>
      </c>
      <c r="P2244">
        <f t="shared" si="141"/>
        <v>0</v>
      </c>
      <c r="Q2244" t="s">
        <v>51</v>
      </c>
      <c r="R2244">
        <f t="shared" si="142"/>
        <v>1</v>
      </c>
      <c r="S2244">
        <f t="shared" si="143"/>
        <v>0</v>
      </c>
      <c r="T2244" t="str">
        <f>IF('Teams-Start'!A2244&gt;=1903,"Y","N")</f>
        <v>Y</v>
      </c>
      <c r="U2244">
        <v>687</v>
      </c>
      <c r="V2244">
        <v>5489</v>
      </c>
      <c r="W2244">
        <v>1444</v>
      </c>
      <c r="X2244">
        <v>269</v>
      </c>
      <c r="Y2244">
        <v>39</v>
      </c>
      <c r="Z2244">
        <v>127</v>
      </c>
      <c r="AA2244">
        <v>451</v>
      </c>
      <c r="AB2244">
        <v>1003</v>
      </c>
      <c r="AC2244">
        <v>116</v>
      </c>
      <c r="AD2244">
        <v>60</v>
      </c>
      <c r="AE2244">
        <v>34</v>
      </c>
      <c r="AF2244">
        <v>38</v>
      </c>
      <c r="AG2244">
        <v>759</v>
      </c>
      <c r="AH2244">
        <v>705</v>
      </c>
      <c r="AI2244">
        <v>4.4400000000000004</v>
      </c>
      <c r="AJ2244">
        <v>6</v>
      </c>
      <c r="AK2244">
        <v>4</v>
      </c>
      <c r="AL2244">
        <v>37</v>
      </c>
      <c r="AM2244">
        <v>4287</v>
      </c>
      <c r="AN2244">
        <v>1451</v>
      </c>
      <c r="AO2244">
        <v>185</v>
      </c>
      <c r="AP2244">
        <v>590</v>
      </c>
      <c r="AQ2244">
        <v>1072</v>
      </c>
      <c r="AR2244">
        <v>112</v>
      </c>
      <c r="AS2244">
        <v>117</v>
      </c>
      <c r="AT2244">
        <v>0.98099999999999998</v>
      </c>
      <c r="AU2244" t="s">
        <v>434</v>
      </c>
      <c r="AV2244" t="s">
        <v>473</v>
      </c>
      <c r="AW2244">
        <v>2190308</v>
      </c>
      <c r="AX2244">
        <v>102</v>
      </c>
      <c r="AY2244">
        <v>102</v>
      </c>
      <c r="AZ2244" t="s">
        <v>162</v>
      </c>
      <c r="BA2244" t="s">
        <v>161</v>
      </c>
      <c r="BB2244" t="s">
        <v>161</v>
      </c>
    </row>
    <row r="2245" spans="1:54" x14ac:dyDescent="0.25">
      <c r="A2245">
        <v>1997</v>
      </c>
      <c r="B2245" t="s">
        <v>157</v>
      </c>
      <c r="C2245" t="s">
        <v>167</v>
      </c>
      <c r="D2245" t="s">
        <v>167</v>
      </c>
      <c r="E2245" t="str">
        <f>VLOOKUP(D2245,TeamsFranchises!$A$2:$B$121,2,FALSE)</f>
        <v>Cincinnati Reds</v>
      </c>
      <c r="F2245" t="s">
        <v>591</v>
      </c>
      <c r="G2245">
        <v>3</v>
      </c>
      <c r="H2245">
        <v>162</v>
      </c>
      <c r="I2245">
        <v>81</v>
      </c>
      <c r="J2245">
        <v>76</v>
      </c>
      <c r="K2245">
        <v>86</v>
      </c>
      <c r="L2245" t="s">
        <v>51</v>
      </c>
      <c r="M2245" t="s">
        <v>51</v>
      </c>
      <c r="N2245">
        <f t="shared" si="140"/>
        <v>0</v>
      </c>
      <c r="O2245" t="s">
        <v>51</v>
      </c>
      <c r="P2245">
        <f t="shared" si="141"/>
        <v>0</v>
      </c>
      <c r="Q2245" t="s">
        <v>51</v>
      </c>
      <c r="R2245">
        <f t="shared" si="142"/>
        <v>1</v>
      </c>
      <c r="S2245">
        <f t="shared" si="143"/>
        <v>0</v>
      </c>
      <c r="T2245" t="str">
        <f>IF('Teams-Start'!A2245&gt;=1903,"Y","N")</f>
        <v>Y</v>
      </c>
      <c r="U2245">
        <v>651</v>
      </c>
      <c r="V2245">
        <v>5484</v>
      </c>
      <c r="W2245">
        <v>1386</v>
      </c>
      <c r="X2245">
        <v>269</v>
      </c>
      <c r="Y2245">
        <v>27</v>
      </c>
      <c r="Z2245">
        <v>142</v>
      </c>
      <c r="AA2245">
        <v>518</v>
      </c>
      <c r="AB2245">
        <v>1113</v>
      </c>
      <c r="AC2245">
        <v>190</v>
      </c>
      <c r="AD2245">
        <v>67</v>
      </c>
      <c r="AE2245">
        <v>45</v>
      </c>
      <c r="AF2245">
        <v>30</v>
      </c>
      <c r="AG2245">
        <v>764</v>
      </c>
      <c r="AH2245">
        <v>710</v>
      </c>
      <c r="AI2245">
        <v>4.41</v>
      </c>
      <c r="AJ2245">
        <v>5</v>
      </c>
      <c r="AK2245">
        <v>8</v>
      </c>
      <c r="AL2245">
        <v>49</v>
      </c>
      <c r="AM2245">
        <v>4347</v>
      </c>
      <c r="AN2245">
        <v>1408</v>
      </c>
      <c r="AO2245">
        <v>173</v>
      </c>
      <c r="AP2245">
        <v>558</v>
      </c>
      <c r="AQ2245">
        <v>1159</v>
      </c>
      <c r="AR2245">
        <v>106</v>
      </c>
      <c r="AS2245">
        <v>129</v>
      </c>
      <c r="AT2245">
        <v>0.98199999999999998</v>
      </c>
      <c r="AU2245" t="s">
        <v>165</v>
      </c>
      <c r="AV2245" t="s">
        <v>598</v>
      </c>
      <c r="AW2245">
        <v>1785788</v>
      </c>
      <c r="AX2245">
        <v>102</v>
      </c>
      <c r="AY2245">
        <v>102</v>
      </c>
      <c r="AZ2245" t="s">
        <v>167</v>
      </c>
      <c r="BA2245" t="s">
        <v>167</v>
      </c>
      <c r="BB2245" t="s">
        <v>167</v>
      </c>
    </row>
    <row r="2246" spans="1:54" x14ac:dyDescent="0.25">
      <c r="A2246">
        <v>1997</v>
      </c>
      <c r="B2246" t="s">
        <v>410</v>
      </c>
      <c r="C2246" t="s">
        <v>64</v>
      </c>
      <c r="D2246" t="s">
        <v>64</v>
      </c>
      <c r="E2246" t="str">
        <f>VLOOKUP(D2246,TeamsFranchises!$A$2:$B$121,2,FALSE)</f>
        <v>Cleveland Indians</v>
      </c>
      <c r="F2246" t="s">
        <v>591</v>
      </c>
      <c r="G2246">
        <v>1</v>
      </c>
      <c r="H2246">
        <v>161</v>
      </c>
      <c r="I2246">
        <v>81</v>
      </c>
      <c r="J2246">
        <v>86</v>
      </c>
      <c r="K2246">
        <v>75</v>
      </c>
      <c r="L2246" t="s">
        <v>76</v>
      </c>
      <c r="M2246" t="s">
        <v>51</v>
      </c>
      <c r="N2246">
        <f t="shared" si="140"/>
        <v>0</v>
      </c>
      <c r="O2246" t="s">
        <v>76</v>
      </c>
      <c r="P2246">
        <f t="shared" si="141"/>
        <v>1</v>
      </c>
      <c r="Q2246" t="s">
        <v>51</v>
      </c>
      <c r="R2246">
        <f t="shared" si="142"/>
        <v>1</v>
      </c>
      <c r="S2246">
        <f t="shared" si="143"/>
        <v>0</v>
      </c>
      <c r="T2246" t="str">
        <f>IF('Teams-Start'!A2246&gt;=1903,"Y","N")</f>
        <v>Y</v>
      </c>
      <c r="U2246">
        <v>868</v>
      </c>
      <c r="V2246">
        <v>5556</v>
      </c>
      <c r="W2246">
        <v>1589</v>
      </c>
      <c r="X2246">
        <v>301</v>
      </c>
      <c r="Y2246">
        <v>22</v>
      </c>
      <c r="Z2246">
        <v>220</v>
      </c>
      <c r="AA2246">
        <v>617</v>
      </c>
      <c r="AB2246">
        <v>955</v>
      </c>
      <c r="AC2246">
        <v>118</v>
      </c>
      <c r="AD2246">
        <v>59</v>
      </c>
      <c r="AE2246">
        <v>37</v>
      </c>
      <c r="AF2246">
        <v>49</v>
      </c>
      <c r="AG2246">
        <v>815</v>
      </c>
      <c r="AH2246">
        <v>749</v>
      </c>
      <c r="AI2246">
        <v>4.7300000000000004</v>
      </c>
      <c r="AJ2246">
        <v>4</v>
      </c>
      <c r="AK2246">
        <v>3</v>
      </c>
      <c r="AL2246">
        <v>39</v>
      </c>
      <c r="AM2246">
        <v>4277</v>
      </c>
      <c r="AN2246">
        <v>1528</v>
      </c>
      <c r="AO2246">
        <v>181</v>
      </c>
      <c r="AP2246">
        <v>575</v>
      </c>
      <c r="AQ2246">
        <v>1036</v>
      </c>
      <c r="AR2246">
        <v>106</v>
      </c>
      <c r="AS2246">
        <v>159</v>
      </c>
      <c r="AT2246">
        <v>0.98299999999999998</v>
      </c>
      <c r="AU2246" t="s">
        <v>487</v>
      </c>
      <c r="AV2246" t="s">
        <v>592</v>
      </c>
      <c r="AW2246">
        <v>3404750</v>
      </c>
      <c r="AX2246">
        <v>103</v>
      </c>
      <c r="AY2246">
        <v>102</v>
      </c>
      <c r="AZ2246" t="s">
        <v>64</v>
      </c>
      <c r="BA2246" t="s">
        <v>64</v>
      </c>
      <c r="BB2246" t="s">
        <v>64</v>
      </c>
    </row>
    <row r="2247" spans="1:54" x14ac:dyDescent="0.25">
      <c r="A2247">
        <v>1997</v>
      </c>
      <c r="B2247" t="s">
        <v>157</v>
      </c>
      <c r="C2247" t="s">
        <v>241</v>
      </c>
      <c r="D2247" t="s">
        <v>241</v>
      </c>
      <c r="E2247" t="str">
        <f>VLOOKUP(D2247,TeamsFranchises!$A$2:$B$121,2,FALSE)</f>
        <v>Colorado Rockies</v>
      </c>
      <c r="F2247" t="s">
        <v>8</v>
      </c>
      <c r="G2247">
        <v>3</v>
      </c>
      <c r="H2247">
        <v>162</v>
      </c>
      <c r="I2247">
        <v>81</v>
      </c>
      <c r="J2247">
        <v>83</v>
      </c>
      <c r="K2247">
        <v>79</v>
      </c>
      <c r="L2247" t="s">
        <v>51</v>
      </c>
      <c r="M2247" t="s">
        <v>51</v>
      </c>
      <c r="N2247">
        <f t="shared" si="140"/>
        <v>0</v>
      </c>
      <c r="O2247" t="s">
        <v>51</v>
      </c>
      <c r="P2247">
        <f t="shared" si="141"/>
        <v>0</v>
      </c>
      <c r="Q2247" t="s">
        <v>51</v>
      </c>
      <c r="R2247">
        <f t="shared" si="142"/>
        <v>1</v>
      </c>
      <c r="S2247">
        <f t="shared" si="143"/>
        <v>0</v>
      </c>
      <c r="T2247" t="str">
        <f>IF('Teams-Start'!A2247&gt;=1903,"Y","N")</f>
        <v>Y</v>
      </c>
      <c r="U2247">
        <v>923</v>
      </c>
      <c r="V2247">
        <v>5603</v>
      </c>
      <c r="W2247">
        <v>1611</v>
      </c>
      <c r="X2247">
        <v>269</v>
      </c>
      <c r="Y2247">
        <v>40</v>
      </c>
      <c r="Z2247">
        <v>239</v>
      </c>
      <c r="AA2247">
        <v>562</v>
      </c>
      <c r="AB2247">
        <v>1060</v>
      </c>
      <c r="AC2247">
        <v>137</v>
      </c>
      <c r="AD2247">
        <v>65</v>
      </c>
      <c r="AE2247">
        <v>63</v>
      </c>
      <c r="AF2247">
        <v>35</v>
      </c>
      <c r="AG2247">
        <v>908</v>
      </c>
      <c r="AH2247">
        <v>836</v>
      </c>
      <c r="AI2247">
        <v>5.25</v>
      </c>
      <c r="AJ2247">
        <v>9</v>
      </c>
      <c r="AK2247">
        <v>5</v>
      </c>
      <c r="AL2247">
        <v>38</v>
      </c>
      <c r="AM2247">
        <v>4298</v>
      </c>
      <c r="AN2247">
        <v>1697</v>
      </c>
      <c r="AO2247">
        <v>196</v>
      </c>
      <c r="AP2247">
        <v>566</v>
      </c>
      <c r="AQ2247">
        <v>870</v>
      </c>
      <c r="AR2247">
        <v>111</v>
      </c>
      <c r="AS2247">
        <v>202</v>
      </c>
      <c r="AT2247">
        <v>0.98299999999999998</v>
      </c>
      <c r="AU2247" t="s">
        <v>584</v>
      </c>
      <c r="AV2247" t="s">
        <v>594</v>
      </c>
      <c r="AW2247">
        <v>3888453</v>
      </c>
      <c r="AX2247">
        <v>122</v>
      </c>
      <c r="AY2247">
        <v>123</v>
      </c>
      <c r="AZ2247" t="s">
        <v>241</v>
      </c>
      <c r="BA2247" t="s">
        <v>241</v>
      </c>
      <c r="BB2247" t="s">
        <v>241</v>
      </c>
    </row>
    <row r="2248" spans="1:54" x14ac:dyDescent="0.25">
      <c r="A2248">
        <v>1997</v>
      </c>
      <c r="B2248" t="s">
        <v>410</v>
      </c>
      <c r="C2248" t="s">
        <v>419</v>
      </c>
      <c r="D2248" t="s">
        <v>419</v>
      </c>
      <c r="E2248" t="str">
        <f>VLOOKUP(D2248,TeamsFranchises!$A$2:$B$121,2,FALSE)</f>
        <v>Detroit Tigers</v>
      </c>
      <c r="F2248" t="s">
        <v>37</v>
      </c>
      <c r="G2248">
        <v>3</v>
      </c>
      <c r="H2248">
        <v>162</v>
      </c>
      <c r="I2248">
        <v>81</v>
      </c>
      <c r="J2248">
        <v>79</v>
      </c>
      <c r="K2248">
        <v>83</v>
      </c>
      <c r="L2248" t="s">
        <v>51</v>
      </c>
      <c r="M2248" t="s">
        <v>51</v>
      </c>
      <c r="N2248">
        <f t="shared" si="140"/>
        <v>0</v>
      </c>
      <c r="O2248" t="s">
        <v>51</v>
      </c>
      <c r="P2248">
        <f t="shared" si="141"/>
        <v>0</v>
      </c>
      <c r="Q2248" t="s">
        <v>51</v>
      </c>
      <c r="R2248">
        <f t="shared" si="142"/>
        <v>1</v>
      </c>
      <c r="S2248">
        <f t="shared" si="143"/>
        <v>0</v>
      </c>
      <c r="T2248" t="str">
        <f>IF('Teams-Start'!A2248&gt;=1903,"Y","N")</f>
        <v>Y</v>
      </c>
      <c r="U2248">
        <v>784</v>
      </c>
      <c r="V2248">
        <v>5481</v>
      </c>
      <c r="W2248">
        <v>1415</v>
      </c>
      <c r="X2248">
        <v>268</v>
      </c>
      <c r="Y2248">
        <v>32</v>
      </c>
      <c r="Z2248">
        <v>176</v>
      </c>
      <c r="AA2248">
        <v>578</v>
      </c>
      <c r="AB2248">
        <v>1164</v>
      </c>
      <c r="AC2248">
        <v>161</v>
      </c>
      <c r="AD2248">
        <v>72</v>
      </c>
      <c r="AE2248">
        <v>49</v>
      </c>
      <c r="AF2248">
        <v>47</v>
      </c>
      <c r="AG2248">
        <v>790</v>
      </c>
      <c r="AH2248">
        <v>732</v>
      </c>
      <c r="AI2248">
        <v>4.5599999999999996</v>
      </c>
      <c r="AJ2248">
        <v>13</v>
      </c>
      <c r="AK2248">
        <v>8</v>
      </c>
      <c r="AL2248">
        <v>42</v>
      </c>
      <c r="AM2248">
        <v>4337</v>
      </c>
      <c r="AN2248">
        <v>1476</v>
      </c>
      <c r="AO2248">
        <v>178</v>
      </c>
      <c r="AP2248">
        <v>552</v>
      </c>
      <c r="AQ2248">
        <v>982</v>
      </c>
      <c r="AR2248">
        <v>92</v>
      </c>
      <c r="AS2248">
        <v>146</v>
      </c>
      <c r="AT2248">
        <v>0.98499999999999999</v>
      </c>
      <c r="AU2248" t="s">
        <v>420</v>
      </c>
      <c r="AV2248" t="s">
        <v>518</v>
      </c>
      <c r="AW2248">
        <v>1365157</v>
      </c>
      <c r="AX2248">
        <v>99</v>
      </c>
      <c r="AY2248">
        <v>100</v>
      </c>
      <c r="AZ2248" t="s">
        <v>419</v>
      </c>
      <c r="BA2248" t="s">
        <v>419</v>
      </c>
      <c r="BB2248" t="s">
        <v>419</v>
      </c>
    </row>
    <row r="2249" spans="1:54" x14ac:dyDescent="0.25">
      <c r="A2249">
        <v>1997</v>
      </c>
      <c r="B2249" t="s">
        <v>157</v>
      </c>
      <c r="C2249" t="s">
        <v>586</v>
      </c>
      <c r="D2249" t="s">
        <v>587</v>
      </c>
      <c r="E2249" t="str">
        <f>VLOOKUP(D2249,TeamsFranchises!$A$2:$B$121,2,FALSE)</f>
        <v>Florida Marlins</v>
      </c>
      <c r="F2249" t="s">
        <v>37</v>
      </c>
      <c r="G2249">
        <v>2</v>
      </c>
      <c r="H2249">
        <v>162</v>
      </c>
      <c r="I2249">
        <v>81</v>
      </c>
      <c r="J2249">
        <v>92</v>
      </c>
      <c r="K2249">
        <v>70</v>
      </c>
      <c r="L2249" t="s">
        <v>51</v>
      </c>
      <c r="M2249" t="s">
        <v>76</v>
      </c>
      <c r="N2249">
        <f t="shared" si="140"/>
        <v>1</v>
      </c>
      <c r="O2249" t="s">
        <v>76</v>
      </c>
      <c r="P2249">
        <f t="shared" si="141"/>
        <v>1</v>
      </c>
      <c r="Q2249" t="s">
        <v>76</v>
      </c>
      <c r="R2249">
        <f t="shared" si="142"/>
        <v>0</v>
      </c>
      <c r="S2249">
        <f t="shared" si="143"/>
        <v>1</v>
      </c>
      <c r="T2249" t="str">
        <f>IF('Teams-Start'!A2249&gt;=1903,"Y","N")</f>
        <v>Y</v>
      </c>
      <c r="U2249">
        <v>740</v>
      </c>
      <c r="V2249">
        <v>5439</v>
      </c>
      <c r="W2249">
        <v>1410</v>
      </c>
      <c r="X2249">
        <v>272</v>
      </c>
      <c r="Y2249">
        <v>28</v>
      </c>
      <c r="Z2249">
        <v>136</v>
      </c>
      <c r="AA2249">
        <v>686</v>
      </c>
      <c r="AB2249">
        <v>1074</v>
      </c>
      <c r="AC2249">
        <v>115</v>
      </c>
      <c r="AD2249">
        <v>58</v>
      </c>
      <c r="AE2249">
        <v>61</v>
      </c>
      <c r="AF2249">
        <v>42</v>
      </c>
      <c r="AG2249">
        <v>669</v>
      </c>
      <c r="AH2249">
        <v>615</v>
      </c>
      <c r="AI2249">
        <v>3.83</v>
      </c>
      <c r="AJ2249">
        <v>12</v>
      </c>
      <c r="AK2249">
        <v>10</v>
      </c>
      <c r="AL2249">
        <v>39</v>
      </c>
      <c r="AM2249">
        <v>4340</v>
      </c>
      <c r="AN2249">
        <v>1353</v>
      </c>
      <c r="AO2249">
        <v>131</v>
      </c>
      <c r="AP2249">
        <v>639</v>
      </c>
      <c r="AQ2249">
        <v>1188</v>
      </c>
      <c r="AR2249">
        <v>116</v>
      </c>
      <c r="AS2249">
        <v>167</v>
      </c>
      <c r="AT2249">
        <v>0.98099999999999998</v>
      </c>
      <c r="AU2249" t="s">
        <v>588</v>
      </c>
      <c r="AV2249" t="s">
        <v>589</v>
      </c>
      <c r="AW2249">
        <v>2364387</v>
      </c>
      <c r="AX2249">
        <v>95</v>
      </c>
      <c r="AY2249">
        <v>96</v>
      </c>
      <c r="AZ2249" t="s">
        <v>587</v>
      </c>
      <c r="BA2249" t="s">
        <v>586</v>
      </c>
      <c r="BB2249" t="s">
        <v>586</v>
      </c>
    </row>
    <row r="2250" spans="1:54" x14ac:dyDescent="0.25">
      <c r="A2250">
        <v>1997</v>
      </c>
      <c r="B2250" t="s">
        <v>157</v>
      </c>
      <c r="C2250" t="s">
        <v>528</v>
      </c>
      <c r="D2250" t="s">
        <v>528</v>
      </c>
      <c r="E2250" t="str">
        <f>VLOOKUP(D2250,TeamsFranchises!$A$2:$B$121,2,FALSE)</f>
        <v>Houston Astros</v>
      </c>
      <c r="F2250" t="s">
        <v>591</v>
      </c>
      <c r="G2250">
        <v>1</v>
      </c>
      <c r="H2250">
        <v>162</v>
      </c>
      <c r="I2250">
        <v>81</v>
      </c>
      <c r="J2250">
        <v>84</v>
      </c>
      <c r="K2250">
        <v>78</v>
      </c>
      <c r="L2250" t="s">
        <v>76</v>
      </c>
      <c r="M2250" t="s">
        <v>51</v>
      </c>
      <c r="N2250">
        <f t="shared" si="140"/>
        <v>0</v>
      </c>
      <c r="O2250" t="s">
        <v>51</v>
      </c>
      <c r="P2250">
        <f t="shared" si="141"/>
        <v>0</v>
      </c>
      <c r="Q2250" t="s">
        <v>51</v>
      </c>
      <c r="R2250">
        <f t="shared" si="142"/>
        <v>1</v>
      </c>
      <c r="S2250">
        <f t="shared" si="143"/>
        <v>0</v>
      </c>
      <c r="T2250" t="str">
        <f>IF('Teams-Start'!A2250&gt;=1903,"Y","N")</f>
        <v>Y</v>
      </c>
      <c r="U2250">
        <v>777</v>
      </c>
      <c r="V2250">
        <v>5502</v>
      </c>
      <c r="W2250">
        <v>1427</v>
      </c>
      <c r="X2250">
        <v>314</v>
      </c>
      <c r="Y2250">
        <v>40</v>
      </c>
      <c r="Z2250">
        <v>133</v>
      </c>
      <c r="AA2250">
        <v>633</v>
      </c>
      <c r="AB2250">
        <v>1085</v>
      </c>
      <c r="AC2250">
        <v>171</v>
      </c>
      <c r="AD2250">
        <v>74</v>
      </c>
      <c r="AE2250">
        <v>100</v>
      </c>
      <c r="AF2250">
        <v>53</v>
      </c>
      <c r="AG2250">
        <v>660</v>
      </c>
      <c r="AH2250">
        <v>594</v>
      </c>
      <c r="AI2250">
        <v>3.66</v>
      </c>
      <c r="AJ2250">
        <v>16</v>
      </c>
      <c r="AK2250">
        <v>12</v>
      </c>
      <c r="AL2250">
        <v>37</v>
      </c>
      <c r="AM2250">
        <v>4377</v>
      </c>
      <c r="AN2250">
        <v>1379</v>
      </c>
      <c r="AO2250">
        <v>134</v>
      </c>
      <c r="AP2250">
        <v>511</v>
      </c>
      <c r="AQ2250">
        <v>1138</v>
      </c>
      <c r="AR2250">
        <v>131</v>
      </c>
      <c r="AS2250">
        <v>169</v>
      </c>
      <c r="AT2250">
        <v>0.97899999999999998</v>
      </c>
      <c r="AU2250" t="s">
        <v>539</v>
      </c>
      <c r="AV2250" t="s">
        <v>540</v>
      </c>
      <c r="AW2250">
        <v>2046781</v>
      </c>
      <c r="AX2250">
        <v>96</v>
      </c>
      <c r="AY2250">
        <v>95</v>
      </c>
      <c r="AZ2250" t="s">
        <v>528</v>
      </c>
      <c r="BA2250" t="s">
        <v>528</v>
      </c>
      <c r="BB2250" t="s">
        <v>528</v>
      </c>
    </row>
    <row r="2251" spans="1:54" x14ac:dyDescent="0.25">
      <c r="A2251">
        <v>1997</v>
      </c>
      <c r="B2251" t="s">
        <v>410</v>
      </c>
      <c r="C2251" t="s">
        <v>509</v>
      </c>
      <c r="D2251" t="s">
        <v>548</v>
      </c>
      <c r="E2251" t="str">
        <f>VLOOKUP(D2251,TeamsFranchises!$A$2:$B$121,2,FALSE)</f>
        <v>Kansas City Royals</v>
      </c>
      <c r="F2251" t="s">
        <v>591</v>
      </c>
      <c r="G2251">
        <v>5</v>
      </c>
      <c r="H2251">
        <v>161</v>
      </c>
      <c r="I2251">
        <v>80</v>
      </c>
      <c r="J2251">
        <v>67</v>
      </c>
      <c r="K2251">
        <v>94</v>
      </c>
      <c r="L2251" t="s">
        <v>51</v>
      </c>
      <c r="M2251" t="s">
        <v>51</v>
      </c>
      <c r="N2251">
        <f t="shared" si="140"/>
        <v>0</v>
      </c>
      <c r="O2251" t="s">
        <v>51</v>
      </c>
      <c r="P2251">
        <f t="shared" si="141"/>
        <v>0</v>
      </c>
      <c r="Q2251" t="s">
        <v>51</v>
      </c>
      <c r="R2251">
        <f t="shared" si="142"/>
        <v>1</v>
      </c>
      <c r="S2251">
        <f t="shared" si="143"/>
        <v>0</v>
      </c>
      <c r="T2251" t="str">
        <f>IF('Teams-Start'!A2251&gt;=1903,"Y","N")</f>
        <v>Y</v>
      </c>
      <c r="U2251">
        <v>747</v>
      </c>
      <c r="V2251">
        <v>5599</v>
      </c>
      <c r="W2251">
        <v>1478</v>
      </c>
      <c r="X2251">
        <v>256</v>
      </c>
      <c r="Y2251">
        <v>35</v>
      </c>
      <c r="Z2251">
        <v>158</v>
      </c>
      <c r="AA2251">
        <v>561</v>
      </c>
      <c r="AB2251">
        <v>1061</v>
      </c>
      <c r="AC2251">
        <v>130</v>
      </c>
      <c r="AD2251">
        <v>66</v>
      </c>
      <c r="AE2251">
        <v>42</v>
      </c>
      <c r="AF2251">
        <v>42</v>
      </c>
      <c r="AG2251">
        <v>820</v>
      </c>
      <c r="AH2251">
        <v>753</v>
      </c>
      <c r="AI2251">
        <v>4.7</v>
      </c>
      <c r="AJ2251">
        <v>11</v>
      </c>
      <c r="AK2251">
        <v>5</v>
      </c>
      <c r="AL2251">
        <v>29</v>
      </c>
      <c r="AM2251">
        <v>4329</v>
      </c>
      <c r="AN2251">
        <v>1530</v>
      </c>
      <c r="AO2251">
        <v>186</v>
      </c>
      <c r="AP2251">
        <v>531</v>
      </c>
      <c r="AQ2251">
        <v>961</v>
      </c>
      <c r="AR2251">
        <v>91</v>
      </c>
      <c r="AS2251">
        <v>168</v>
      </c>
      <c r="AT2251">
        <v>0.98499999999999999</v>
      </c>
      <c r="AU2251" t="s">
        <v>549</v>
      </c>
      <c r="AV2251" t="s">
        <v>590</v>
      </c>
      <c r="AW2251">
        <v>1517638</v>
      </c>
      <c r="AX2251">
        <v>101</v>
      </c>
      <c r="AY2251">
        <v>102</v>
      </c>
      <c r="AZ2251" t="s">
        <v>548</v>
      </c>
      <c r="BA2251" t="s">
        <v>509</v>
      </c>
      <c r="BB2251" t="s">
        <v>509</v>
      </c>
    </row>
    <row r="2252" spans="1:54" x14ac:dyDescent="0.25">
      <c r="A2252">
        <v>1997</v>
      </c>
      <c r="B2252" t="s">
        <v>157</v>
      </c>
      <c r="C2252" t="s">
        <v>511</v>
      </c>
      <c r="D2252" t="s">
        <v>260</v>
      </c>
      <c r="E2252" t="str">
        <f>VLOOKUP(D2252,TeamsFranchises!$A$2:$B$121,2,FALSE)</f>
        <v>Los Angeles Dodgers</v>
      </c>
      <c r="F2252" t="s">
        <v>8</v>
      </c>
      <c r="G2252">
        <v>2</v>
      </c>
      <c r="H2252">
        <v>162</v>
      </c>
      <c r="I2252">
        <v>81</v>
      </c>
      <c r="J2252">
        <v>88</v>
      </c>
      <c r="K2252">
        <v>74</v>
      </c>
      <c r="L2252" t="s">
        <v>51</v>
      </c>
      <c r="M2252" t="s">
        <v>51</v>
      </c>
      <c r="N2252">
        <f t="shared" si="140"/>
        <v>0</v>
      </c>
      <c r="O2252" t="s">
        <v>51</v>
      </c>
      <c r="P2252">
        <f t="shared" si="141"/>
        <v>0</v>
      </c>
      <c r="Q2252" t="s">
        <v>51</v>
      </c>
      <c r="R2252">
        <f t="shared" si="142"/>
        <v>1</v>
      </c>
      <c r="S2252">
        <f t="shared" si="143"/>
        <v>0</v>
      </c>
      <c r="T2252" t="str">
        <f>IF('Teams-Start'!A2252&gt;=1903,"Y","N")</f>
        <v>Y</v>
      </c>
      <c r="U2252">
        <v>742</v>
      </c>
      <c r="V2252">
        <v>5544</v>
      </c>
      <c r="W2252">
        <v>1488</v>
      </c>
      <c r="X2252">
        <v>242</v>
      </c>
      <c r="Y2252">
        <v>33</v>
      </c>
      <c r="Z2252">
        <v>174</v>
      </c>
      <c r="AA2252">
        <v>498</v>
      </c>
      <c r="AB2252">
        <v>1079</v>
      </c>
      <c r="AC2252">
        <v>131</v>
      </c>
      <c r="AD2252">
        <v>64</v>
      </c>
      <c r="AE2252">
        <v>33</v>
      </c>
      <c r="AF2252">
        <v>36</v>
      </c>
      <c r="AG2252">
        <v>645</v>
      </c>
      <c r="AH2252">
        <v>587</v>
      </c>
      <c r="AI2252">
        <v>3.62</v>
      </c>
      <c r="AJ2252">
        <v>6</v>
      </c>
      <c r="AK2252">
        <v>6</v>
      </c>
      <c r="AL2252">
        <v>45</v>
      </c>
      <c r="AM2252">
        <v>4378</v>
      </c>
      <c r="AN2252">
        <v>1325</v>
      </c>
      <c r="AO2252">
        <v>163</v>
      </c>
      <c r="AP2252">
        <v>546</v>
      </c>
      <c r="AQ2252">
        <v>1232</v>
      </c>
      <c r="AR2252">
        <v>116</v>
      </c>
      <c r="AS2252">
        <v>104</v>
      </c>
      <c r="AT2252">
        <v>0.98099999999999998</v>
      </c>
      <c r="AU2252" t="s">
        <v>512</v>
      </c>
      <c r="AV2252" t="s">
        <v>531</v>
      </c>
      <c r="AW2252">
        <v>3319504</v>
      </c>
      <c r="AX2252">
        <v>93</v>
      </c>
      <c r="AY2252">
        <v>92</v>
      </c>
      <c r="AZ2252" t="s">
        <v>260</v>
      </c>
      <c r="BA2252" t="s">
        <v>511</v>
      </c>
      <c r="BB2252" t="s">
        <v>511</v>
      </c>
    </row>
    <row r="2253" spans="1:54" x14ac:dyDescent="0.25">
      <c r="A2253">
        <v>1997</v>
      </c>
      <c r="B2253" t="s">
        <v>410</v>
      </c>
      <c r="C2253" t="s">
        <v>426</v>
      </c>
      <c r="D2253" t="s">
        <v>426</v>
      </c>
      <c r="E2253" t="str">
        <f>VLOOKUP(D2253,TeamsFranchises!$A$2:$B$121,2,FALSE)</f>
        <v>Minnesota Twins</v>
      </c>
      <c r="F2253" t="s">
        <v>591</v>
      </c>
      <c r="G2253">
        <v>4</v>
      </c>
      <c r="H2253">
        <v>162</v>
      </c>
      <c r="I2253">
        <v>81</v>
      </c>
      <c r="J2253">
        <v>68</v>
      </c>
      <c r="K2253">
        <v>94</v>
      </c>
      <c r="L2253" t="s">
        <v>51</v>
      </c>
      <c r="M2253" t="s">
        <v>51</v>
      </c>
      <c r="N2253">
        <f t="shared" si="140"/>
        <v>0</v>
      </c>
      <c r="O2253" t="s">
        <v>51</v>
      </c>
      <c r="P2253">
        <f t="shared" si="141"/>
        <v>0</v>
      </c>
      <c r="Q2253" t="s">
        <v>51</v>
      </c>
      <c r="R2253">
        <f t="shared" si="142"/>
        <v>1</v>
      </c>
      <c r="S2253">
        <f t="shared" si="143"/>
        <v>0</v>
      </c>
      <c r="T2253" t="str">
        <f>IF('Teams-Start'!A2253&gt;=1903,"Y","N")</f>
        <v>Y</v>
      </c>
      <c r="U2253">
        <v>772</v>
      </c>
      <c r="V2253">
        <v>5634</v>
      </c>
      <c r="W2253">
        <v>1522</v>
      </c>
      <c r="X2253">
        <v>305</v>
      </c>
      <c r="Y2253">
        <v>40</v>
      </c>
      <c r="Z2253">
        <v>132</v>
      </c>
      <c r="AA2253">
        <v>495</v>
      </c>
      <c r="AB2253">
        <v>1121</v>
      </c>
      <c r="AC2253">
        <v>151</v>
      </c>
      <c r="AD2253">
        <v>52</v>
      </c>
      <c r="AE2253">
        <v>60</v>
      </c>
      <c r="AF2253">
        <v>56</v>
      </c>
      <c r="AG2253">
        <v>861</v>
      </c>
      <c r="AH2253">
        <v>796</v>
      </c>
      <c r="AI2253">
        <v>5</v>
      </c>
      <c r="AJ2253">
        <v>10</v>
      </c>
      <c r="AK2253">
        <v>4</v>
      </c>
      <c r="AL2253">
        <v>30</v>
      </c>
      <c r="AM2253">
        <v>4302</v>
      </c>
      <c r="AN2253">
        <v>1596</v>
      </c>
      <c r="AO2253">
        <v>187</v>
      </c>
      <c r="AP2253">
        <v>495</v>
      </c>
      <c r="AQ2253">
        <v>908</v>
      </c>
      <c r="AR2253">
        <v>101</v>
      </c>
      <c r="AS2253">
        <v>170</v>
      </c>
      <c r="AT2253">
        <v>0.98299999999999998</v>
      </c>
      <c r="AU2253" t="s">
        <v>523</v>
      </c>
      <c r="AV2253" t="s">
        <v>579</v>
      </c>
      <c r="AW2253">
        <v>1411064</v>
      </c>
      <c r="AX2253">
        <v>101</v>
      </c>
      <c r="AY2253">
        <v>101</v>
      </c>
      <c r="AZ2253" t="s">
        <v>426</v>
      </c>
      <c r="BA2253" t="s">
        <v>426</v>
      </c>
      <c r="BB2253" t="s">
        <v>426</v>
      </c>
    </row>
    <row r="2254" spans="1:54" x14ac:dyDescent="0.25">
      <c r="A2254">
        <v>1997</v>
      </c>
      <c r="B2254" t="s">
        <v>410</v>
      </c>
      <c r="C2254" t="s">
        <v>563</v>
      </c>
      <c r="D2254" t="s">
        <v>282</v>
      </c>
      <c r="E2254" t="str">
        <f>VLOOKUP(D2254,TeamsFranchises!$A$2:$B$121,2,FALSE)</f>
        <v>Milwaukee Brewers</v>
      </c>
      <c r="F2254" t="s">
        <v>591</v>
      </c>
      <c r="G2254">
        <v>3</v>
      </c>
      <c r="H2254">
        <v>161</v>
      </c>
      <c r="I2254">
        <v>80</v>
      </c>
      <c r="J2254">
        <v>78</v>
      </c>
      <c r="K2254">
        <v>83</v>
      </c>
      <c r="L2254" t="s">
        <v>51</v>
      </c>
      <c r="M2254" t="s">
        <v>51</v>
      </c>
      <c r="N2254">
        <f t="shared" si="140"/>
        <v>0</v>
      </c>
      <c r="O2254" t="s">
        <v>51</v>
      </c>
      <c r="P2254">
        <f t="shared" si="141"/>
        <v>0</v>
      </c>
      <c r="Q2254" t="s">
        <v>51</v>
      </c>
      <c r="R2254">
        <f t="shared" si="142"/>
        <v>1</v>
      </c>
      <c r="S2254">
        <f t="shared" si="143"/>
        <v>0</v>
      </c>
      <c r="T2254" t="str">
        <f>IF('Teams-Start'!A2254&gt;=1903,"Y","N")</f>
        <v>Y</v>
      </c>
      <c r="U2254">
        <v>681</v>
      </c>
      <c r="V2254">
        <v>5444</v>
      </c>
      <c r="W2254">
        <v>1415</v>
      </c>
      <c r="X2254">
        <v>294</v>
      </c>
      <c r="Y2254">
        <v>27</v>
      </c>
      <c r="Z2254">
        <v>135</v>
      </c>
      <c r="AA2254">
        <v>494</v>
      </c>
      <c r="AB2254">
        <v>967</v>
      </c>
      <c r="AC2254">
        <v>103</v>
      </c>
      <c r="AD2254">
        <v>55</v>
      </c>
      <c r="AE2254">
        <v>58</v>
      </c>
      <c r="AF2254">
        <v>52</v>
      </c>
      <c r="AG2254">
        <v>742</v>
      </c>
      <c r="AH2254">
        <v>669</v>
      </c>
      <c r="AI2254">
        <v>4.22</v>
      </c>
      <c r="AJ2254">
        <v>6</v>
      </c>
      <c r="AK2254">
        <v>8</v>
      </c>
      <c r="AL2254">
        <v>44</v>
      </c>
      <c r="AM2254">
        <v>4282</v>
      </c>
      <c r="AN2254">
        <v>1419</v>
      </c>
      <c r="AO2254">
        <v>177</v>
      </c>
      <c r="AP2254">
        <v>542</v>
      </c>
      <c r="AQ2254">
        <v>1016</v>
      </c>
      <c r="AR2254">
        <v>121</v>
      </c>
      <c r="AS2254">
        <v>171</v>
      </c>
      <c r="AT2254">
        <v>0.98</v>
      </c>
      <c r="AU2254" t="s">
        <v>281</v>
      </c>
      <c r="AV2254" t="s">
        <v>501</v>
      </c>
      <c r="AW2254">
        <v>1444027</v>
      </c>
      <c r="AX2254">
        <v>101</v>
      </c>
      <c r="AY2254">
        <v>102</v>
      </c>
      <c r="AZ2254" t="s">
        <v>282</v>
      </c>
      <c r="BA2254" t="s">
        <v>282</v>
      </c>
      <c r="BB2254" t="s">
        <v>282</v>
      </c>
    </row>
    <row r="2255" spans="1:54" x14ac:dyDescent="0.25">
      <c r="A2255">
        <v>1997</v>
      </c>
      <c r="B2255" t="s">
        <v>157</v>
      </c>
      <c r="C2255" t="s">
        <v>551</v>
      </c>
      <c r="D2255" t="s">
        <v>398</v>
      </c>
      <c r="E2255" t="str">
        <f>VLOOKUP(D2255,TeamsFranchises!$A$2:$B$121,2,FALSE)</f>
        <v>Washington Nationals</v>
      </c>
      <c r="F2255" t="s">
        <v>37</v>
      </c>
      <c r="G2255">
        <v>4</v>
      </c>
      <c r="H2255">
        <v>162</v>
      </c>
      <c r="I2255">
        <v>81</v>
      </c>
      <c r="J2255">
        <v>78</v>
      </c>
      <c r="K2255">
        <v>84</v>
      </c>
      <c r="L2255" t="s">
        <v>51</v>
      </c>
      <c r="M2255" t="s">
        <v>51</v>
      </c>
      <c r="N2255">
        <f t="shared" si="140"/>
        <v>0</v>
      </c>
      <c r="O2255" t="s">
        <v>51</v>
      </c>
      <c r="P2255">
        <f t="shared" si="141"/>
        <v>0</v>
      </c>
      <c r="Q2255" t="s">
        <v>51</v>
      </c>
      <c r="R2255">
        <f t="shared" si="142"/>
        <v>1</v>
      </c>
      <c r="S2255">
        <f t="shared" si="143"/>
        <v>0</v>
      </c>
      <c r="T2255" t="str">
        <f>IF('Teams-Start'!A2255&gt;=1903,"Y","N")</f>
        <v>Y</v>
      </c>
      <c r="U2255">
        <v>691</v>
      </c>
      <c r="V2255">
        <v>5526</v>
      </c>
      <c r="W2255">
        <v>1423</v>
      </c>
      <c r="X2255">
        <v>339</v>
      </c>
      <c r="Y2255">
        <v>34</v>
      </c>
      <c r="Z2255">
        <v>172</v>
      </c>
      <c r="AA2255">
        <v>420</v>
      </c>
      <c r="AB2255">
        <v>1084</v>
      </c>
      <c r="AC2255">
        <v>75</v>
      </c>
      <c r="AD2255">
        <v>46</v>
      </c>
      <c r="AE2255">
        <v>73</v>
      </c>
      <c r="AF2255">
        <v>40</v>
      </c>
      <c r="AG2255">
        <v>740</v>
      </c>
      <c r="AH2255">
        <v>665</v>
      </c>
      <c r="AI2255">
        <v>4.1399999999999997</v>
      </c>
      <c r="AJ2255">
        <v>27</v>
      </c>
      <c r="AK2255">
        <v>14</v>
      </c>
      <c r="AL2255">
        <v>37</v>
      </c>
      <c r="AM2255">
        <v>4341</v>
      </c>
      <c r="AN2255">
        <v>1365</v>
      </c>
      <c r="AO2255">
        <v>149</v>
      </c>
      <c r="AP2255">
        <v>557</v>
      </c>
      <c r="AQ2255">
        <v>1138</v>
      </c>
      <c r="AR2255">
        <v>132</v>
      </c>
      <c r="AS2255">
        <v>150</v>
      </c>
      <c r="AT2255">
        <v>0.97899999999999998</v>
      </c>
      <c r="AU2255" t="s">
        <v>552</v>
      </c>
      <c r="AV2255" t="s">
        <v>572</v>
      </c>
      <c r="AW2255">
        <v>1497609</v>
      </c>
      <c r="AX2255">
        <v>99</v>
      </c>
      <c r="AY2255">
        <v>99</v>
      </c>
      <c r="AZ2255" t="s">
        <v>551</v>
      </c>
      <c r="BA2255" t="s">
        <v>551</v>
      </c>
      <c r="BB2255" t="s">
        <v>551</v>
      </c>
    </row>
    <row r="2256" spans="1:54" x14ac:dyDescent="0.25">
      <c r="A2256">
        <v>1997</v>
      </c>
      <c r="B2256" t="s">
        <v>410</v>
      </c>
      <c r="C2256" t="s">
        <v>436</v>
      </c>
      <c r="D2256" t="s">
        <v>412</v>
      </c>
      <c r="E2256" t="str">
        <f>VLOOKUP(D2256,TeamsFranchises!$A$2:$B$121,2,FALSE)</f>
        <v>New York Yankees</v>
      </c>
      <c r="F2256" t="s">
        <v>37</v>
      </c>
      <c r="G2256">
        <v>2</v>
      </c>
      <c r="H2256">
        <v>162</v>
      </c>
      <c r="I2256">
        <v>80</v>
      </c>
      <c r="J2256">
        <v>96</v>
      </c>
      <c r="K2256">
        <v>66</v>
      </c>
      <c r="L2256" t="s">
        <v>51</v>
      </c>
      <c r="M2256" t="s">
        <v>76</v>
      </c>
      <c r="N2256">
        <f t="shared" si="140"/>
        <v>1</v>
      </c>
      <c r="O2256" t="s">
        <v>51</v>
      </c>
      <c r="P2256">
        <f t="shared" si="141"/>
        <v>0</v>
      </c>
      <c r="Q2256" t="s">
        <v>51</v>
      </c>
      <c r="R2256">
        <f t="shared" si="142"/>
        <v>1</v>
      </c>
      <c r="S2256">
        <f t="shared" si="143"/>
        <v>0</v>
      </c>
      <c r="T2256" t="str">
        <f>IF('Teams-Start'!A2256&gt;=1903,"Y","N")</f>
        <v>Y</v>
      </c>
      <c r="U2256">
        <v>891</v>
      </c>
      <c r="V2256">
        <v>5710</v>
      </c>
      <c r="W2256">
        <v>1636</v>
      </c>
      <c r="X2256">
        <v>325</v>
      </c>
      <c r="Y2256">
        <v>23</v>
      </c>
      <c r="Z2256">
        <v>161</v>
      </c>
      <c r="AA2256">
        <v>676</v>
      </c>
      <c r="AB2256">
        <v>954</v>
      </c>
      <c r="AC2256">
        <v>99</v>
      </c>
      <c r="AD2256">
        <v>58</v>
      </c>
      <c r="AE2256">
        <v>37</v>
      </c>
      <c r="AF2256">
        <v>70</v>
      </c>
      <c r="AG2256">
        <v>688</v>
      </c>
      <c r="AH2256">
        <v>626</v>
      </c>
      <c r="AI2256">
        <v>3.84</v>
      </c>
      <c r="AJ2256">
        <v>11</v>
      </c>
      <c r="AK2256">
        <v>10</v>
      </c>
      <c r="AL2256">
        <v>51</v>
      </c>
      <c r="AM2256">
        <v>4403</v>
      </c>
      <c r="AN2256">
        <v>1463</v>
      </c>
      <c r="AO2256">
        <v>144</v>
      </c>
      <c r="AP2256">
        <v>532</v>
      </c>
      <c r="AQ2256">
        <v>1165</v>
      </c>
      <c r="AR2256">
        <v>104</v>
      </c>
      <c r="AS2256">
        <v>156</v>
      </c>
      <c r="AT2256">
        <v>0.98299999999999998</v>
      </c>
      <c r="AU2256" t="s">
        <v>459</v>
      </c>
      <c r="AV2256" t="s">
        <v>571</v>
      </c>
      <c r="AW2256">
        <v>2580325</v>
      </c>
      <c r="AX2256">
        <v>100</v>
      </c>
      <c r="AY2256">
        <v>98</v>
      </c>
      <c r="AZ2256" t="s">
        <v>412</v>
      </c>
      <c r="BA2256" t="s">
        <v>436</v>
      </c>
      <c r="BB2256" t="s">
        <v>436</v>
      </c>
    </row>
    <row r="2257" spans="1:54" x14ac:dyDescent="0.25">
      <c r="A2257">
        <v>1997</v>
      </c>
      <c r="B2257" t="s">
        <v>157</v>
      </c>
      <c r="C2257" t="s">
        <v>532</v>
      </c>
      <c r="D2257" t="s">
        <v>533</v>
      </c>
      <c r="E2257" t="str">
        <f>VLOOKUP(D2257,TeamsFranchises!$A$2:$B$121,2,FALSE)</f>
        <v>New York Mets</v>
      </c>
      <c r="F2257" t="s">
        <v>37</v>
      </c>
      <c r="G2257">
        <v>3</v>
      </c>
      <c r="H2257">
        <v>162</v>
      </c>
      <c r="I2257">
        <v>81</v>
      </c>
      <c r="J2257">
        <v>88</v>
      </c>
      <c r="K2257">
        <v>74</v>
      </c>
      <c r="L2257" t="s">
        <v>51</v>
      </c>
      <c r="M2257" t="s">
        <v>51</v>
      </c>
      <c r="N2257">
        <f t="shared" si="140"/>
        <v>0</v>
      </c>
      <c r="O2257" t="s">
        <v>51</v>
      </c>
      <c r="P2257">
        <f t="shared" si="141"/>
        <v>0</v>
      </c>
      <c r="Q2257" t="s">
        <v>51</v>
      </c>
      <c r="R2257">
        <f t="shared" si="142"/>
        <v>1</v>
      </c>
      <c r="S2257">
        <f t="shared" si="143"/>
        <v>0</v>
      </c>
      <c r="T2257" t="str">
        <f>IF('Teams-Start'!A2257&gt;=1903,"Y","N")</f>
        <v>Y</v>
      </c>
      <c r="U2257">
        <v>777</v>
      </c>
      <c r="V2257">
        <v>5524</v>
      </c>
      <c r="W2257">
        <v>1448</v>
      </c>
      <c r="X2257">
        <v>274</v>
      </c>
      <c r="Y2257">
        <v>28</v>
      </c>
      <c r="Z2257">
        <v>153</v>
      </c>
      <c r="AA2257">
        <v>550</v>
      </c>
      <c r="AB2257">
        <v>1029</v>
      </c>
      <c r="AC2257">
        <v>97</v>
      </c>
      <c r="AD2257">
        <v>74</v>
      </c>
      <c r="AE2257">
        <v>57</v>
      </c>
      <c r="AF2257">
        <v>59</v>
      </c>
      <c r="AG2257">
        <v>709</v>
      </c>
      <c r="AH2257">
        <v>640</v>
      </c>
      <c r="AI2257">
        <v>3.95</v>
      </c>
      <c r="AJ2257">
        <v>7</v>
      </c>
      <c r="AK2257">
        <v>8</v>
      </c>
      <c r="AL2257">
        <v>49</v>
      </c>
      <c r="AM2257">
        <v>4378</v>
      </c>
      <c r="AN2257">
        <v>1452</v>
      </c>
      <c r="AO2257">
        <v>160</v>
      </c>
      <c r="AP2257">
        <v>504</v>
      </c>
      <c r="AQ2257">
        <v>982</v>
      </c>
      <c r="AR2257">
        <v>120</v>
      </c>
      <c r="AS2257">
        <v>165</v>
      </c>
      <c r="AT2257">
        <v>0.98099999999999998</v>
      </c>
      <c r="AU2257" t="s">
        <v>534</v>
      </c>
      <c r="AV2257" t="s">
        <v>536</v>
      </c>
      <c r="AW2257">
        <v>1766174</v>
      </c>
      <c r="AX2257">
        <v>97</v>
      </c>
      <c r="AY2257">
        <v>97</v>
      </c>
      <c r="AZ2257" t="s">
        <v>533</v>
      </c>
      <c r="BA2257" t="s">
        <v>532</v>
      </c>
      <c r="BB2257" t="s">
        <v>532</v>
      </c>
    </row>
    <row r="2258" spans="1:54" x14ac:dyDescent="0.25">
      <c r="A2258">
        <v>1997</v>
      </c>
      <c r="B2258" t="s">
        <v>410</v>
      </c>
      <c r="C2258" t="s">
        <v>423</v>
      </c>
      <c r="D2258" t="s">
        <v>423</v>
      </c>
      <c r="E2258" t="str">
        <f>VLOOKUP(D2258,TeamsFranchises!$A$2:$B$121,2,FALSE)</f>
        <v>Oakland Athletics</v>
      </c>
      <c r="F2258" t="s">
        <v>8</v>
      </c>
      <c r="G2258">
        <v>4</v>
      </c>
      <c r="H2258">
        <v>162</v>
      </c>
      <c r="I2258">
        <v>81</v>
      </c>
      <c r="J2258">
        <v>65</v>
      </c>
      <c r="K2258">
        <v>97</v>
      </c>
      <c r="L2258" t="s">
        <v>51</v>
      </c>
      <c r="M2258" t="s">
        <v>51</v>
      </c>
      <c r="N2258">
        <f t="shared" si="140"/>
        <v>0</v>
      </c>
      <c r="O2258" t="s">
        <v>51</v>
      </c>
      <c r="P2258">
        <f t="shared" si="141"/>
        <v>0</v>
      </c>
      <c r="Q2258" t="s">
        <v>51</v>
      </c>
      <c r="R2258">
        <f t="shared" si="142"/>
        <v>1</v>
      </c>
      <c r="S2258">
        <f t="shared" si="143"/>
        <v>0</v>
      </c>
      <c r="T2258" t="str">
        <f>IF('Teams-Start'!A2258&gt;=1903,"Y","N")</f>
        <v>Y</v>
      </c>
      <c r="U2258">
        <v>764</v>
      </c>
      <c r="V2258">
        <v>5589</v>
      </c>
      <c r="W2258">
        <v>1451</v>
      </c>
      <c r="X2258">
        <v>274</v>
      </c>
      <c r="Y2258">
        <v>23</v>
      </c>
      <c r="Z2258">
        <v>197</v>
      </c>
      <c r="AA2258">
        <v>642</v>
      </c>
      <c r="AB2258">
        <v>1181</v>
      </c>
      <c r="AC2258">
        <v>71</v>
      </c>
      <c r="AD2258">
        <v>36</v>
      </c>
      <c r="AE2258">
        <v>49</v>
      </c>
      <c r="AF2258">
        <v>40</v>
      </c>
      <c r="AG2258">
        <v>946</v>
      </c>
      <c r="AH2258">
        <v>880</v>
      </c>
      <c r="AI2258">
        <v>5.48</v>
      </c>
      <c r="AJ2258">
        <v>2</v>
      </c>
      <c r="AK2258">
        <v>1</v>
      </c>
      <c r="AL2258">
        <v>38</v>
      </c>
      <c r="AM2258">
        <v>4336</v>
      </c>
      <c r="AN2258">
        <v>1734</v>
      </c>
      <c r="AO2258">
        <v>197</v>
      </c>
      <c r="AP2258">
        <v>642</v>
      </c>
      <c r="AQ2258">
        <v>953</v>
      </c>
      <c r="AR2258">
        <v>122</v>
      </c>
      <c r="AS2258">
        <v>170</v>
      </c>
      <c r="AT2258">
        <v>0.98</v>
      </c>
      <c r="AU2258" t="s">
        <v>546</v>
      </c>
      <c r="AV2258" t="s">
        <v>547</v>
      </c>
      <c r="AW2258">
        <v>1264218</v>
      </c>
      <c r="AX2258">
        <v>96</v>
      </c>
      <c r="AY2258">
        <v>97</v>
      </c>
      <c r="AZ2258" t="s">
        <v>423</v>
      </c>
      <c r="BA2258" t="s">
        <v>423</v>
      </c>
      <c r="BB2258" t="s">
        <v>423</v>
      </c>
    </row>
    <row r="2259" spans="1:54" x14ac:dyDescent="0.25">
      <c r="A2259">
        <v>1997</v>
      </c>
      <c r="B2259" t="s">
        <v>157</v>
      </c>
      <c r="C2259" t="s">
        <v>122</v>
      </c>
      <c r="D2259" t="s">
        <v>122</v>
      </c>
      <c r="E2259" t="str">
        <f>VLOOKUP(D2259,TeamsFranchises!$A$2:$B$121,2,FALSE)</f>
        <v>Philadelphia Phillies</v>
      </c>
      <c r="F2259" t="s">
        <v>37</v>
      </c>
      <c r="G2259">
        <v>5</v>
      </c>
      <c r="H2259">
        <v>162</v>
      </c>
      <c r="I2259">
        <v>81</v>
      </c>
      <c r="J2259">
        <v>68</v>
      </c>
      <c r="K2259">
        <v>94</v>
      </c>
      <c r="L2259" t="s">
        <v>51</v>
      </c>
      <c r="M2259" t="s">
        <v>51</v>
      </c>
      <c r="N2259">
        <f t="shared" si="140"/>
        <v>0</v>
      </c>
      <c r="O2259" t="s">
        <v>51</v>
      </c>
      <c r="P2259">
        <f t="shared" si="141"/>
        <v>0</v>
      </c>
      <c r="Q2259" t="s">
        <v>51</v>
      </c>
      <c r="R2259">
        <f t="shared" si="142"/>
        <v>1</v>
      </c>
      <c r="S2259">
        <f t="shared" si="143"/>
        <v>0</v>
      </c>
      <c r="T2259" t="str">
        <f>IF('Teams-Start'!A2259&gt;=1903,"Y","N")</f>
        <v>Y</v>
      </c>
      <c r="U2259">
        <v>668</v>
      </c>
      <c r="V2259">
        <v>5443</v>
      </c>
      <c r="W2259">
        <v>1390</v>
      </c>
      <c r="X2259">
        <v>290</v>
      </c>
      <c r="Y2259">
        <v>35</v>
      </c>
      <c r="Z2259">
        <v>116</v>
      </c>
      <c r="AA2259">
        <v>519</v>
      </c>
      <c r="AB2259">
        <v>1032</v>
      </c>
      <c r="AC2259">
        <v>92</v>
      </c>
      <c r="AD2259">
        <v>56</v>
      </c>
      <c r="AE2259">
        <v>40</v>
      </c>
      <c r="AF2259">
        <v>50</v>
      </c>
      <c r="AG2259">
        <v>840</v>
      </c>
      <c r="AH2259">
        <v>765</v>
      </c>
      <c r="AI2259">
        <v>4.8499999999999996</v>
      </c>
      <c r="AJ2259">
        <v>13</v>
      </c>
      <c r="AK2259">
        <v>7</v>
      </c>
      <c r="AL2259">
        <v>35</v>
      </c>
      <c r="AM2259">
        <v>4261</v>
      </c>
      <c r="AN2259">
        <v>1441</v>
      </c>
      <c r="AO2259">
        <v>171</v>
      </c>
      <c r="AP2259">
        <v>616</v>
      </c>
      <c r="AQ2259">
        <v>1209</v>
      </c>
      <c r="AR2259">
        <v>108</v>
      </c>
      <c r="AS2259">
        <v>134</v>
      </c>
      <c r="AT2259">
        <v>0.98199999999999998</v>
      </c>
      <c r="AU2259" t="s">
        <v>358</v>
      </c>
      <c r="AV2259" t="s">
        <v>566</v>
      </c>
      <c r="AW2259">
        <v>1490638</v>
      </c>
      <c r="AX2259">
        <v>100</v>
      </c>
      <c r="AY2259">
        <v>101</v>
      </c>
      <c r="AZ2259" t="s">
        <v>122</v>
      </c>
      <c r="BA2259" t="s">
        <v>122</v>
      </c>
      <c r="BB2259" t="s">
        <v>122</v>
      </c>
    </row>
    <row r="2260" spans="1:54" x14ac:dyDescent="0.25">
      <c r="A2260">
        <v>1997</v>
      </c>
      <c r="B2260" t="s">
        <v>157</v>
      </c>
      <c r="C2260" t="s">
        <v>229</v>
      </c>
      <c r="D2260" t="s">
        <v>229</v>
      </c>
      <c r="E2260" t="str">
        <f>VLOOKUP(D2260,TeamsFranchises!$A$2:$B$121,2,FALSE)</f>
        <v>Pittsburgh Pirates</v>
      </c>
      <c r="F2260" t="s">
        <v>591</v>
      </c>
      <c r="G2260">
        <v>2</v>
      </c>
      <c r="H2260">
        <v>162</v>
      </c>
      <c r="I2260">
        <v>81</v>
      </c>
      <c r="J2260">
        <v>79</v>
      </c>
      <c r="K2260">
        <v>83</v>
      </c>
      <c r="L2260" t="s">
        <v>51</v>
      </c>
      <c r="M2260" t="s">
        <v>51</v>
      </c>
      <c r="N2260">
        <f t="shared" si="140"/>
        <v>0</v>
      </c>
      <c r="O2260" t="s">
        <v>51</v>
      </c>
      <c r="P2260">
        <f t="shared" si="141"/>
        <v>0</v>
      </c>
      <c r="Q2260" t="s">
        <v>51</v>
      </c>
      <c r="R2260">
        <f t="shared" si="142"/>
        <v>1</v>
      </c>
      <c r="S2260">
        <f t="shared" si="143"/>
        <v>0</v>
      </c>
      <c r="T2260" t="str">
        <f>IF('Teams-Start'!A2260&gt;=1903,"Y","N")</f>
        <v>Y</v>
      </c>
      <c r="U2260">
        <v>725</v>
      </c>
      <c r="V2260">
        <v>5503</v>
      </c>
      <c r="W2260">
        <v>1440</v>
      </c>
      <c r="X2260">
        <v>291</v>
      </c>
      <c r="Y2260">
        <v>52</v>
      </c>
      <c r="Z2260">
        <v>129</v>
      </c>
      <c r="AA2260">
        <v>481</v>
      </c>
      <c r="AB2260">
        <v>1161</v>
      </c>
      <c r="AC2260">
        <v>160</v>
      </c>
      <c r="AD2260">
        <v>50</v>
      </c>
      <c r="AE2260">
        <v>92</v>
      </c>
      <c r="AF2260">
        <v>47</v>
      </c>
      <c r="AG2260">
        <v>760</v>
      </c>
      <c r="AH2260">
        <v>683</v>
      </c>
      <c r="AI2260">
        <v>4.28</v>
      </c>
      <c r="AJ2260">
        <v>6</v>
      </c>
      <c r="AK2260">
        <v>8</v>
      </c>
      <c r="AL2260">
        <v>41</v>
      </c>
      <c r="AM2260">
        <v>4308</v>
      </c>
      <c r="AN2260">
        <v>1503</v>
      </c>
      <c r="AO2260">
        <v>143</v>
      </c>
      <c r="AP2260">
        <v>560</v>
      </c>
      <c r="AQ2260">
        <v>1080</v>
      </c>
      <c r="AR2260">
        <v>131</v>
      </c>
      <c r="AS2260">
        <v>149</v>
      </c>
      <c r="AT2260">
        <v>0.97899999999999998</v>
      </c>
      <c r="AU2260" t="s">
        <v>390</v>
      </c>
      <c r="AV2260" t="s">
        <v>567</v>
      </c>
      <c r="AW2260">
        <v>1657022</v>
      </c>
      <c r="AX2260">
        <v>103</v>
      </c>
      <c r="AY2260">
        <v>103</v>
      </c>
      <c r="AZ2260" t="s">
        <v>229</v>
      </c>
      <c r="BA2260" t="s">
        <v>229</v>
      </c>
      <c r="BB2260" t="s">
        <v>229</v>
      </c>
    </row>
    <row r="2261" spans="1:54" x14ac:dyDescent="0.25">
      <c r="A2261">
        <v>1997</v>
      </c>
      <c r="B2261" t="s">
        <v>157</v>
      </c>
      <c r="C2261" t="s">
        <v>554</v>
      </c>
      <c r="D2261" t="s">
        <v>555</v>
      </c>
      <c r="E2261" t="str">
        <f>VLOOKUP(D2261,TeamsFranchises!$A$2:$B$121,2,FALSE)</f>
        <v>San Diego Padres</v>
      </c>
      <c r="F2261" t="s">
        <v>8</v>
      </c>
      <c r="G2261">
        <v>4</v>
      </c>
      <c r="H2261">
        <v>162</v>
      </c>
      <c r="I2261">
        <v>81</v>
      </c>
      <c r="J2261">
        <v>76</v>
      </c>
      <c r="K2261">
        <v>86</v>
      </c>
      <c r="L2261" t="s">
        <v>51</v>
      </c>
      <c r="M2261" t="s">
        <v>51</v>
      </c>
      <c r="N2261">
        <f t="shared" si="140"/>
        <v>0</v>
      </c>
      <c r="O2261" t="s">
        <v>51</v>
      </c>
      <c r="P2261">
        <f t="shared" si="141"/>
        <v>0</v>
      </c>
      <c r="Q2261" t="s">
        <v>51</v>
      </c>
      <c r="R2261">
        <f t="shared" si="142"/>
        <v>1</v>
      </c>
      <c r="S2261">
        <f t="shared" si="143"/>
        <v>0</v>
      </c>
      <c r="T2261" t="str">
        <f>IF('Teams-Start'!A2261&gt;=1903,"Y","N")</f>
        <v>Y</v>
      </c>
      <c r="U2261">
        <v>795</v>
      </c>
      <c r="V2261">
        <v>5609</v>
      </c>
      <c r="W2261">
        <v>1519</v>
      </c>
      <c r="X2261">
        <v>275</v>
      </c>
      <c r="Y2261">
        <v>16</v>
      </c>
      <c r="Z2261">
        <v>152</v>
      </c>
      <c r="AA2261">
        <v>604</v>
      </c>
      <c r="AB2261">
        <v>1129</v>
      </c>
      <c r="AC2261">
        <v>140</v>
      </c>
      <c r="AD2261">
        <v>60</v>
      </c>
      <c r="AE2261">
        <v>35</v>
      </c>
      <c r="AF2261">
        <v>58</v>
      </c>
      <c r="AG2261">
        <v>891</v>
      </c>
      <c r="AH2261">
        <v>802</v>
      </c>
      <c r="AI2261">
        <v>4.9800000000000004</v>
      </c>
      <c r="AJ2261">
        <v>5</v>
      </c>
      <c r="AK2261">
        <v>2</v>
      </c>
      <c r="AL2261">
        <v>43</v>
      </c>
      <c r="AM2261">
        <v>4350</v>
      </c>
      <c r="AN2261">
        <v>1581</v>
      </c>
      <c r="AO2261">
        <v>172</v>
      </c>
      <c r="AP2261">
        <v>596</v>
      </c>
      <c r="AQ2261">
        <v>1059</v>
      </c>
      <c r="AR2261">
        <v>132</v>
      </c>
      <c r="AS2261">
        <v>132</v>
      </c>
      <c r="AT2261">
        <v>0.97899999999999998</v>
      </c>
      <c r="AU2261" t="s">
        <v>556</v>
      </c>
      <c r="AV2261" t="s">
        <v>599</v>
      </c>
      <c r="AW2261">
        <v>2089333</v>
      </c>
      <c r="AX2261">
        <v>93</v>
      </c>
      <c r="AY2261">
        <v>93</v>
      </c>
      <c r="AZ2261" t="s">
        <v>555</v>
      </c>
      <c r="BA2261" t="s">
        <v>554</v>
      </c>
      <c r="BB2261" t="s">
        <v>554</v>
      </c>
    </row>
    <row r="2262" spans="1:54" x14ac:dyDescent="0.25">
      <c r="A2262">
        <v>1997</v>
      </c>
      <c r="B2262" t="s">
        <v>410</v>
      </c>
      <c r="C2262" t="s">
        <v>573</v>
      </c>
      <c r="D2262" t="s">
        <v>573</v>
      </c>
      <c r="E2262" t="str">
        <f>VLOOKUP(D2262,TeamsFranchises!$A$2:$B$121,2,FALSE)</f>
        <v>Seattle Mariners</v>
      </c>
      <c r="F2262" t="s">
        <v>8</v>
      </c>
      <c r="G2262">
        <v>1</v>
      </c>
      <c r="H2262">
        <v>162</v>
      </c>
      <c r="I2262">
        <v>81</v>
      </c>
      <c r="J2262">
        <v>90</v>
      </c>
      <c r="K2262">
        <v>72</v>
      </c>
      <c r="L2262" t="s">
        <v>76</v>
      </c>
      <c r="M2262" t="s">
        <v>51</v>
      </c>
      <c r="N2262">
        <f t="shared" si="140"/>
        <v>0</v>
      </c>
      <c r="O2262" t="s">
        <v>51</v>
      </c>
      <c r="P2262">
        <f t="shared" si="141"/>
        <v>0</v>
      </c>
      <c r="Q2262" t="s">
        <v>51</v>
      </c>
      <c r="R2262">
        <f t="shared" si="142"/>
        <v>1</v>
      </c>
      <c r="S2262">
        <f t="shared" si="143"/>
        <v>0</v>
      </c>
      <c r="T2262" t="str">
        <f>IF('Teams-Start'!A2262&gt;=1903,"Y","N")</f>
        <v>Y</v>
      </c>
      <c r="U2262">
        <v>925</v>
      </c>
      <c r="V2262">
        <v>5614</v>
      </c>
      <c r="W2262">
        <v>1574</v>
      </c>
      <c r="X2262">
        <v>312</v>
      </c>
      <c r="Y2262">
        <v>21</v>
      </c>
      <c r="Z2262">
        <v>264</v>
      </c>
      <c r="AA2262">
        <v>626</v>
      </c>
      <c r="AB2262">
        <v>1110</v>
      </c>
      <c r="AC2262">
        <v>89</v>
      </c>
      <c r="AD2262">
        <v>40</v>
      </c>
      <c r="AE2262">
        <v>49</v>
      </c>
      <c r="AF2262">
        <v>49</v>
      </c>
      <c r="AG2262">
        <v>833</v>
      </c>
      <c r="AH2262">
        <v>769</v>
      </c>
      <c r="AI2262">
        <v>4.78</v>
      </c>
      <c r="AJ2262">
        <v>9</v>
      </c>
      <c r="AK2262">
        <v>8</v>
      </c>
      <c r="AL2262">
        <v>38</v>
      </c>
      <c r="AM2262">
        <v>4343</v>
      </c>
      <c r="AN2262">
        <v>1500</v>
      </c>
      <c r="AO2262">
        <v>192</v>
      </c>
      <c r="AP2262">
        <v>598</v>
      </c>
      <c r="AQ2262">
        <v>1207</v>
      </c>
      <c r="AR2262">
        <v>126</v>
      </c>
      <c r="AS2262">
        <v>143</v>
      </c>
      <c r="AT2262">
        <v>0.97899999999999998</v>
      </c>
      <c r="AU2262" t="s">
        <v>574</v>
      </c>
      <c r="AV2262" t="s">
        <v>575</v>
      </c>
      <c r="AW2262">
        <v>3192237</v>
      </c>
      <c r="AX2262">
        <v>98</v>
      </c>
      <c r="AY2262">
        <v>98</v>
      </c>
      <c r="AZ2262" t="s">
        <v>573</v>
      </c>
      <c r="BA2262" t="s">
        <v>573</v>
      </c>
      <c r="BB2262" t="s">
        <v>573</v>
      </c>
    </row>
    <row r="2263" spans="1:54" x14ac:dyDescent="0.25">
      <c r="A2263">
        <v>1997</v>
      </c>
      <c r="B2263" t="s">
        <v>157</v>
      </c>
      <c r="C2263" t="s">
        <v>514</v>
      </c>
      <c r="D2263" t="s">
        <v>243</v>
      </c>
      <c r="E2263" t="str">
        <f>VLOOKUP(D2263,TeamsFranchises!$A$2:$B$121,2,FALSE)</f>
        <v>San Francisco Giants</v>
      </c>
      <c r="F2263" t="s">
        <v>8</v>
      </c>
      <c r="G2263">
        <v>1</v>
      </c>
      <c r="H2263">
        <v>162</v>
      </c>
      <c r="I2263">
        <v>81</v>
      </c>
      <c r="J2263">
        <v>90</v>
      </c>
      <c r="K2263">
        <v>72</v>
      </c>
      <c r="L2263" t="s">
        <v>76</v>
      </c>
      <c r="M2263" t="s">
        <v>51</v>
      </c>
      <c r="N2263">
        <f t="shared" si="140"/>
        <v>0</v>
      </c>
      <c r="O2263" t="s">
        <v>51</v>
      </c>
      <c r="P2263">
        <f t="shared" si="141"/>
        <v>0</v>
      </c>
      <c r="Q2263" t="s">
        <v>51</v>
      </c>
      <c r="R2263">
        <f t="shared" si="142"/>
        <v>1</v>
      </c>
      <c r="S2263">
        <f t="shared" si="143"/>
        <v>0</v>
      </c>
      <c r="T2263" t="str">
        <f>IF('Teams-Start'!A2263&gt;=1903,"Y","N")</f>
        <v>Y</v>
      </c>
      <c r="U2263">
        <v>784</v>
      </c>
      <c r="V2263">
        <v>5485</v>
      </c>
      <c r="W2263">
        <v>1415</v>
      </c>
      <c r="X2263">
        <v>266</v>
      </c>
      <c r="Y2263">
        <v>37</v>
      </c>
      <c r="Z2263">
        <v>172</v>
      </c>
      <c r="AA2263">
        <v>642</v>
      </c>
      <c r="AB2263">
        <v>1120</v>
      </c>
      <c r="AC2263">
        <v>121</v>
      </c>
      <c r="AD2263">
        <v>49</v>
      </c>
      <c r="AE2263">
        <v>46</v>
      </c>
      <c r="AF2263">
        <v>59</v>
      </c>
      <c r="AG2263">
        <v>793</v>
      </c>
      <c r="AH2263">
        <v>706</v>
      </c>
      <c r="AI2263">
        <v>4.3899999999999997</v>
      </c>
      <c r="AJ2263">
        <v>5</v>
      </c>
      <c r="AK2263">
        <v>9</v>
      </c>
      <c r="AL2263">
        <v>45</v>
      </c>
      <c r="AM2263">
        <v>4338</v>
      </c>
      <c r="AN2263">
        <v>1494</v>
      </c>
      <c r="AO2263">
        <v>160</v>
      </c>
      <c r="AP2263">
        <v>578</v>
      </c>
      <c r="AQ2263">
        <v>1044</v>
      </c>
      <c r="AR2263">
        <v>125</v>
      </c>
      <c r="AS2263">
        <v>157</v>
      </c>
      <c r="AT2263">
        <v>0.98</v>
      </c>
      <c r="AU2263" t="s">
        <v>515</v>
      </c>
      <c r="AV2263" t="s">
        <v>600</v>
      </c>
      <c r="AW2263">
        <v>1690869</v>
      </c>
      <c r="AX2263">
        <v>98</v>
      </c>
      <c r="AY2263">
        <v>98</v>
      </c>
      <c r="AZ2263" t="s">
        <v>243</v>
      </c>
      <c r="BA2263" t="s">
        <v>514</v>
      </c>
      <c r="BB2263" t="s">
        <v>514</v>
      </c>
    </row>
    <row r="2264" spans="1:54" x14ac:dyDescent="0.25">
      <c r="A2264">
        <v>1997</v>
      </c>
      <c r="B2264" t="s">
        <v>157</v>
      </c>
      <c r="C2264" t="s">
        <v>396</v>
      </c>
      <c r="D2264" t="s">
        <v>154</v>
      </c>
      <c r="E2264" t="str">
        <f>VLOOKUP(D2264,TeamsFranchises!$A$2:$B$121,2,FALSE)</f>
        <v>St. Louis Cardinals</v>
      </c>
      <c r="F2264" t="s">
        <v>591</v>
      </c>
      <c r="G2264">
        <v>4</v>
      </c>
      <c r="H2264">
        <v>162</v>
      </c>
      <c r="I2264">
        <v>81</v>
      </c>
      <c r="J2264">
        <v>73</v>
      </c>
      <c r="K2264">
        <v>89</v>
      </c>
      <c r="L2264" t="s">
        <v>51</v>
      </c>
      <c r="M2264" t="s">
        <v>51</v>
      </c>
      <c r="N2264">
        <f t="shared" si="140"/>
        <v>0</v>
      </c>
      <c r="O2264" t="s">
        <v>51</v>
      </c>
      <c r="P2264">
        <f t="shared" si="141"/>
        <v>0</v>
      </c>
      <c r="Q2264" t="s">
        <v>51</v>
      </c>
      <c r="R2264">
        <f t="shared" si="142"/>
        <v>1</v>
      </c>
      <c r="S2264">
        <f t="shared" si="143"/>
        <v>0</v>
      </c>
      <c r="T2264" t="str">
        <f>IF('Teams-Start'!A2264&gt;=1903,"Y","N")</f>
        <v>Y</v>
      </c>
      <c r="U2264">
        <v>689</v>
      </c>
      <c r="V2264">
        <v>5524</v>
      </c>
      <c r="W2264">
        <v>1409</v>
      </c>
      <c r="X2264">
        <v>269</v>
      </c>
      <c r="Y2264">
        <v>39</v>
      </c>
      <c r="Z2264">
        <v>144</v>
      </c>
      <c r="AA2264">
        <v>543</v>
      </c>
      <c r="AB2264">
        <v>1191</v>
      </c>
      <c r="AC2264">
        <v>164</v>
      </c>
      <c r="AD2264">
        <v>60</v>
      </c>
      <c r="AE2264">
        <v>42</v>
      </c>
      <c r="AF2264">
        <v>44</v>
      </c>
      <c r="AG2264">
        <v>708</v>
      </c>
      <c r="AH2264">
        <v>627</v>
      </c>
      <c r="AI2264">
        <v>3.88</v>
      </c>
      <c r="AJ2264">
        <v>5</v>
      </c>
      <c r="AK2264">
        <v>3</v>
      </c>
      <c r="AL2264">
        <v>39</v>
      </c>
      <c r="AM2264">
        <v>4367</v>
      </c>
      <c r="AN2264">
        <v>1422</v>
      </c>
      <c r="AO2264">
        <v>124</v>
      </c>
      <c r="AP2264">
        <v>536</v>
      </c>
      <c r="AQ2264">
        <v>1130</v>
      </c>
      <c r="AR2264">
        <v>123</v>
      </c>
      <c r="AS2264">
        <v>156</v>
      </c>
      <c r="AT2264">
        <v>0.98</v>
      </c>
      <c r="AU2264" t="s">
        <v>409</v>
      </c>
      <c r="AV2264" t="s">
        <v>545</v>
      </c>
      <c r="AW2264">
        <v>2634014</v>
      </c>
      <c r="AX2264">
        <v>99</v>
      </c>
      <c r="AY2264">
        <v>99</v>
      </c>
      <c r="AZ2264" t="s">
        <v>154</v>
      </c>
      <c r="BA2264" t="s">
        <v>396</v>
      </c>
      <c r="BB2264" t="s">
        <v>396</v>
      </c>
    </row>
    <row r="2265" spans="1:54" x14ac:dyDescent="0.25">
      <c r="A2265">
        <v>1997</v>
      </c>
      <c r="B2265" t="s">
        <v>410</v>
      </c>
      <c r="C2265" t="s">
        <v>526</v>
      </c>
      <c r="D2265" t="s">
        <v>526</v>
      </c>
      <c r="E2265" t="str">
        <f>VLOOKUP(D2265,TeamsFranchises!$A$2:$B$121,2,FALSE)</f>
        <v>Texas Rangers</v>
      </c>
      <c r="F2265" t="s">
        <v>8</v>
      </c>
      <c r="G2265">
        <v>3</v>
      </c>
      <c r="H2265">
        <v>162</v>
      </c>
      <c r="I2265">
        <v>81</v>
      </c>
      <c r="J2265">
        <v>77</v>
      </c>
      <c r="K2265">
        <v>85</v>
      </c>
      <c r="L2265" t="s">
        <v>51</v>
      </c>
      <c r="M2265" t="s">
        <v>51</v>
      </c>
      <c r="N2265">
        <f t="shared" si="140"/>
        <v>0</v>
      </c>
      <c r="O2265" t="s">
        <v>51</v>
      </c>
      <c r="P2265">
        <f t="shared" si="141"/>
        <v>0</v>
      </c>
      <c r="Q2265" t="s">
        <v>51</v>
      </c>
      <c r="R2265">
        <f t="shared" si="142"/>
        <v>1</v>
      </c>
      <c r="S2265">
        <f t="shared" si="143"/>
        <v>0</v>
      </c>
      <c r="T2265" t="str">
        <f>IF('Teams-Start'!A2265&gt;=1903,"Y","N")</f>
        <v>Y</v>
      </c>
      <c r="U2265">
        <v>807</v>
      </c>
      <c r="V2265">
        <v>5651</v>
      </c>
      <c r="W2265">
        <v>1547</v>
      </c>
      <c r="X2265">
        <v>311</v>
      </c>
      <c r="Y2265">
        <v>27</v>
      </c>
      <c r="Z2265">
        <v>187</v>
      </c>
      <c r="AA2265">
        <v>500</v>
      </c>
      <c r="AB2265">
        <v>1116</v>
      </c>
      <c r="AC2265">
        <v>72</v>
      </c>
      <c r="AD2265">
        <v>37</v>
      </c>
      <c r="AE2265">
        <v>34</v>
      </c>
      <c r="AF2265">
        <v>52</v>
      </c>
      <c r="AG2265">
        <v>823</v>
      </c>
      <c r="AH2265">
        <v>745</v>
      </c>
      <c r="AI2265">
        <v>4.6900000000000004</v>
      </c>
      <c r="AJ2265">
        <v>8</v>
      </c>
      <c r="AK2265">
        <v>9</v>
      </c>
      <c r="AL2265">
        <v>33</v>
      </c>
      <c r="AM2265">
        <v>4289</v>
      </c>
      <c r="AN2265">
        <v>1598</v>
      </c>
      <c r="AO2265">
        <v>169</v>
      </c>
      <c r="AP2265">
        <v>541</v>
      </c>
      <c r="AQ2265">
        <v>925</v>
      </c>
      <c r="AR2265">
        <v>121</v>
      </c>
      <c r="AS2265">
        <v>155</v>
      </c>
      <c r="AT2265">
        <v>0.98</v>
      </c>
      <c r="AU2265" t="s">
        <v>568</v>
      </c>
      <c r="AV2265" t="s">
        <v>593</v>
      </c>
      <c r="AW2265">
        <v>2945228</v>
      </c>
      <c r="AX2265">
        <v>105</v>
      </c>
      <c r="AY2265">
        <v>105</v>
      </c>
      <c r="AZ2265" t="s">
        <v>526</v>
      </c>
      <c r="BA2265" t="s">
        <v>526</v>
      </c>
      <c r="BB2265" t="s">
        <v>526</v>
      </c>
    </row>
    <row r="2266" spans="1:54" x14ac:dyDescent="0.25">
      <c r="A2266">
        <v>1997</v>
      </c>
      <c r="B2266" t="s">
        <v>410</v>
      </c>
      <c r="C2266" t="s">
        <v>576</v>
      </c>
      <c r="D2266" t="s">
        <v>576</v>
      </c>
      <c r="E2266" t="str">
        <f>VLOOKUP(D2266,TeamsFranchises!$A$2:$B$121,2,FALSE)</f>
        <v>Toronto Blue Jays</v>
      </c>
      <c r="F2266" t="s">
        <v>37</v>
      </c>
      <c r="G2266">
        <v>5</v>
      </c>
      <c r="H2266">
        <v>162</v>
      </c>
      <c r="I2266">
        <v>81</v>
      </c>
      <c r="J2266">
        <v>76</v>
      </c>
      <c r="K2266">
        <v>86</v>
      </c>
      <c r="L2266" t="s">
        <v>51</v>
      </c>
      <c r="M2266" t="s">
        <v>51</v>
      </c>
      <c r="N2266">
        <f t="shared" si="140"/>
        <v>0</v>
      </c>
      <c r="O2266" t="s">
        <v>51</v>
      </c>
      <c r="P2266">
        <f t="shared" si="141"/>
        <v>0</v>
      </c>
      <c r="Q2266" t="s">
        <v>51</v>
      </c>
      <c r="R2266">
        <f t="shared" si="142"/>
        <v>1</v>
      </c>
      <c r="S2266">
        <f t="shared" si="143"/>
        <v>0</v>
      </c>
      <c r="T2266" t="str">
        <f>IF('Teams-Start'!A2266&gt;=1903,"Y","N")</f>
        <v>Y</v>
      </c>
      <c r="U2266">
        <v>654</v>
      </c>
      <c r="V2266">
        <v>5473</v>
      </c>
      <c r="W2266">
        <v>1333</v>
      </c>
      <c r="X2266">
        <v>275</v>
      </c>
      <c r="Y2266">
        <v>41</v>
      </c>
      <c r="Z2266">
        <v>147</v>
      </c>
      <c r="AA2266">
        <v>487</v>
      </c>
      <c r="AB2266">
        <v>1138</v>
      </c>
      <c r="AC2266">
        <v>134</v>
      </c>
      <c r="AD2266">
        <v>50</v>
      </c>
      <c r="AE2266">
        <v>59</v>
      </c>
      <c r="AF2266">
        <v>52</v>
      </c>
      <c r="AG2266">
        <v>694</v>
      </c>
      <c r="AH2266">
        <v>628</v>
      </c>
      <c r="AI2266">
        <v>3.92</v>
      </c>
      <c r="AJ2266">
        <v>19</v>
      </c>
      <c r="AK2266">
        <v>16</v>
      </c>
      <c r="AL2266">
        <v>34</v>
      </c>
      <c r="AM2266">
        <v>4328</v>
      </c>
      <c r="AN2266">
        <v>1453</v>
      </c>
      <c r="AO2266">
        <v>167</v>
      </c>
      <c r="AP2266">
        <v>497</v>
      </c>
      <c r="AQ2266">
        <v>1150</v>
      </c>
      <c r="AR2266">
        <v>94</v>
      </c>
      <c r="AS2266">
        <v>150</v>
      </c>
      <c r="AT2266">
        <v>0.98399999999999999</v>
      </c>
      <c r="AU2266" t="s">
        <v>577</v>
      </c>
      <c r="AV2266" t="s">
        <v>581</v>
      </c>
      <c r="AW2266">
        <v>2589297</v>
      </c>
      <c r="AX2266">
        <v>99</v>
      </c>
      <c r="AY2266">
        <v>99</v>
      </c>
      <c r="AZ2266" t="s">
        <v>576</v>
      </c>
      <c r="BA2266" t="s">
        <v>576</v>
      </c>
      <c r="BB2266" t="s">
        <v>576</v>
      </c>
    </row>
    <row r="2267" spans="1:54" x14ac:dyDescent="0.25">
      <c r="A2267">
        <v>1998</v>
      </c>
      <c r="B2267" t="s">
        <v>410</v>
      </c>
      <c r="C2267" t="s">
        <v>520</v>
      </c>
      <c r="D2267" t="s">
        <v>520</v>
      </c>
      <c r="E2267" t="str">
        <f>VLOOKUP(D2267,TeamsFranchises!$A$2:$B$121,2,FALSE)</f>
        <v>Los Angeles Angels of Anaheim</v>
      </c>
      <c r="F2267" t="s">
        <v>8</v>
      </c>
      <c r="G2267">
        <v>2</v>
      </c>
      <c r="H2267">
        <v>162</v>
      </c>
      <c r="I2267">
        <v>81</v>
      </c>
      <c r="J2267">
        <v>85</v>
      </c>
      <c r="K2267">
        <v>77</v>
      </c>
      <c r="L2267" t="s">
        <v>51</v>
      </c>
      <c r="M2267" t="s">
        <v>51</v>
      </c>
      <c r="N2267">
        <f t="shared" si="140"/>
        <v>0</v>
      </c>
      <c r="O2267" t="s">
        <v>51</v>
      </c>
      <c r="P2267">
        <f t="shared" si="141"/>
        <v>0</v>
      </c>
      <c r="Q2267" t="s">
        <v>51</v>
      </c>
      <c r="R2267">
        <f t="shared" si="142"/>
        <v>1</v>
      </c>
      <c r="S2267">
        <f t="shared" si="143"/>
        <v>0</v>
      </c>
      <c r="T2267" t="str">
        <f>IF('Teams-Start'!A2267&gt;=1903,"Y","N")</f>
        <v>Y</v>
      </c>
      <c r="U2267">
        <v>787</v>
      </c>
      <c r="V2267">
        <v>5630</v>
      </c>
      <c r="W2267">
        <v>1530</v>
      </c>
      <c r="X2267">
        <v>314</v>
      </c>
      <c r="Y2267">
        <v>27</v>
      </c>
      <c r="Z2267">
        <v>147</v>
      </c>
      <c r="AA2267">
        <v>510</v>
      </c>
      <c r="AB2267">
        <v>1028</v>
      </c>
      <c r="AC2267">
        <v>93</v>
      </c>
      <c r="AD2267">
        <v>45</v>
      </c>
      <c r="AE2267">
        <v>48</v>
      </c>
      <c r="AF2267">
        <v>41</v>
      </c>
      <c r="AG2267">
        <v>783</v>
      </c>
      <c r="AH2267">
        <v>720</v>
      </c>
      <c r="AI2267">
        <v>4.49</v>
      </c>
      <c r="AJ2267">
        <v>3</v>
      </c>
      <c r="AK2267">
        <v>5</v>
      </c>
      <c r="AL2267">
        <v>52</v>
      </c>
      <c r="AM2267">
        <v>4332</v>
      </c>
      <c r="AN2267">
        <v>1481</v>
      </c>
      <c r="AO2267">
        <v>164</v>
      </c>
      <c r="AP2267">
        <v>630</v>
      </c>
      <c r="AQ2267">
        <v>1091</v>
      </c>
      <c r="AR2267">
        <v>106</v>
      </c>
      <c r="AS2267">
        <v>146</v>
      </c>
      <c r="AT2267">
        <v>0.98299999999999998</v>
      </c>
      <c r="AU2267" t="s">
        <v>595</v>
      </c>
      <c r="AV2267" t="s">
        <v>596</v>
      </c>
      <c r="AW2267">
        <v>2519280</v>
      </c>
      <c r="AX2267">
        <v>102</v>
      </c>
      <c r="AY2267">
        <v>102</v>
      </c>
      <c r="AZ2267" t="s">
        <v>520</v>
      </c>
      <c r="BA2267" t="s">
        <v>520</v>
      </c>
      <c r="BB2267" t="s">
        <v>520</v>
      </c>
    </row>
    <row r="2268" spans="1:54" x14ac:dyDescent="0.25">
      <c r="A2268">
        <v>1998</v>
      </c>
      <c r="B2268" t="s">
        <v>157</v>
      </c>
      <c r="C2268" t="s">
        <v>601</v>
      </c>
      <c r="D2268" t="s">
        <v>601</v>
      </c>
      <c r="E2268" t="str">
        <f>VLOOKUP(D2268,TeamsFranchises!$A$2:$B$121,2,FALSE)</f>
        <v>Arizona Diamondbacks</v>
      </c>
      <c r="F2268" t="s">
        <v>8</v>
      </c>
      <c r="G2268">
        <v>5</v>
      </c>
      <c r="H2268">
        <v>162</v>
      </c>
      <c r="I2268">
        <v>81</v>
      </c>
      <c r="J2268">
        <v>65</v>
      </c>
      <c r="K2268">
        <v>97</v>
      </c>
      <c r="L2268" t="s">
        <v>51</v>
      </c>
      <c r="M2268" t="s">
        <v>51</v>
      </c>
      <c r="N2268">
        <f t="shared" si="140"/>
        <v>0</v>
      </c>
      <c r="O2268" t="s">
        <v>51</v>
      </c>
      <c r="P2268">
        <f t="shared" si="141"/>
        <v>0</v>
      </c>
      <c r="Q2268" t="s">
        <v>51</v>
      </c>
      <c r="R2268">
        <f t="shared" si="142"/>
        <v>1</v>
      </c>
      <c r="S2268">
        <f t="shared" si="143"/>
        <v>0</v>
      </c>
      <c r="T2268" t="str">
        <f>IF('Teams-Start'!A2268&gt;=1903,"Y","N")</f>
        <v>Y</v>
      </c>
      <c r="U2268">
        <v>665</v>
      </c>
      <c r="V2268">
        <v>5491</v>
      </c>
      <c r="W2268">
        <v>1353</v>
      </c>
      <c r="X2268">
        <v>235</v>
      </c>
      <c r="Y2268">
        <v>46</v>
      </c>
      <c r="Z2268">
        <v>159</v>
      </c>
      <c r="AA2268">
        <v>489</v>
      </c>
      <c r="AB2268">
        <v>1239</v>
      </c>
      <c r="AC2268">
        <v>73</v>
      </c>
      <c r="AD2268">
        <v>38</v>
      </c>
      <c r="AE2268">
        <v>64</v>
      </c>
      <c r="AF2268">
        <v>27</v>
      </c>
      <c r="AG2268">
        <v>812</v>
      </c>
      <c r="AH2268">
        <v>737</v>
      </c>
      <c r="AI2268">
        <v>4.63</v>
      </c>
      <c r="AJ2268">
        <v>7</v>
      </c>
      <c r="AK2268">
        <v>6</v>
      </c>
      <c r="AL2268">
        <v>37</v>
      </c>
      <c r="AM2268">
        <v>4297</v>
      </c>
      <c r="AN2268">
        <v>1463</v>
      </c>
      <c r="AO2268">
        <v>188</v>
      </c>
      <c r="AP2268">
        <v>489</v>
      </c>
      <c r="AQ2268">
        <v>908</v>
      </c>
      <c r="AR2268">
        <v>100</v>
      </c>
      <c r="AS2268">
        <v>125</v>
      </c>
      <c r="AT2268">
        <v>0.98399999999999999</v>
      </c>
      <c r="AU2268" t="s">
        <v>602</v>
      </c>
      <c r="AV2268" t="s">
        <v>603</v>
      </c>
      <c r="AW2268">
        <v>3610290</v>
      </c>
      <c r="AX2268">
        <v>100</v>
      </c>
      <c r="AY2268">
        <v>99</v>
      </c>
      <c r="AZ2268" t="s">
        <v>601</v>
      </c>
      <c r="BA2268" t="s">
        <v>601</v>
      </c>
      <c r="BB2268" t="s">
        <v>601</v>
      </c>
    </row>
    <row r="2269" spans="1:54" x14ac:dyDescent="0.25">
      <c r="A2269">
        <v>1998</v>
      </c>
      <c r="B2269" t="s">
        <v>157</v>
      </c>
      <c r="C2269" t="s">
        <v>159</v>
      </c>
      <c r="D2269" t="s">
        <v>159</v>
      </c>
      <c r="E2269" t="str">
        <f>VLOOKUP(D2269,TeamsFranchises!$A$2:$B$121,2,FALSE)</f>
        <v>Atlanta Braves</v>
      </c>
      <c r="F2269" t="s">
        <v>37</v>
      </c>
      <c r="G2269">
        <v>1</v>
      </c>
      <c r="H2269">
        <v>162</v>
      </c>
      <c r="I2269">
        <v>81</v>
      </c>
      <c r="J2269">
        <v>106</v>
      </c>
      <c r="K2269">
        <v>56</v>
      </c>
      <c r="L2269" t="s">
        <v>76</v>
      </c>
      <c r="M2269" t="s">
        <v>51</v>
      </c>
      <c r="N2269">
        <f t="shared" si="140"/>
        <v>0</v>
      </c>
      <c r="O2269" t="s">
        <v>51</v>
      </c>
      <c r="P2269">
        <f t="shared" si="141"/>
        <v>0</v>
      </c>
      <c r="Q2269" t="s">
        <v>51</v>
      </c>
      <c r="R2269">
        <f t="shared" si="142"/>
        <v>1</v>
      </c>
      <c r="S2269">
        <f t="shared" si="143"/>
        <v>0</v>
      </c>
      <c r="T2269" t="str">
        <f>IF('Teams-Start'!A2269&gt;=1903,"Y","N")</f>
        <v>Y</v>
      </c>
      <c r="U2269">
        <v>826</v>
      </c>
      <c r="V2269">
        <v>5484</v>
      </c>
      <c r="W2269">
        <v>1489</v>
      </c>
      <c r="X2269">
        <v>297</v>
      </c>
      <c r="Y2269">
        <v>26</v>
      </c>
      <c r="Z2269">
        <v>215</v>
      </c>
      <c r="AA2269">
        <v>548</v>
      </c>
      <c r="AB2269">
        <v>1062</v>
      </c>
      <c r="AC2269">
        <v>98</v>
      </c>
      <c r="AD2269">
        <v>43</v>
      </c>
      <c r="AE2269">
        <v>61</v>
      </c>
      <c r="AF2269">
        <v>46</v>
      </c>
      <c r="AG2269">
        <v>581</v>
      </c>
      <c r="AH2269">
        <v>520</v>
      </c>
      <c r="AI2269">
        <v>3.25</v>
      </c>
      <c r="AJ2269">
        <v>24</v>
      </c>
      <c r="AK2269">
        <v>23</v>
      </c>
      <c r="AL2269">
        <v>45</v>
      </c>
      <c r="AM2269">
        <v>4316</v>
      </c>
      <c r="AN2269">
        <v>1291</v>
      </c>
      <c r="AO2269">
        <v>117</v>
      </c>
      <c r="AP2269">
        <v>467</v>
      </c>
      <c r="AQ2269">
        <v>1232</v>
      </c>
      <c r="AR2269">
        <v>91</v>
      </c>
      <c r="AS2269">
        <v>139</v>
      </c>
      <c r="AT2269">
        <v>0.98499999999999999</v>
      </c>
      <c r="AU2269" t="s">
        <v>541</v>
      </c>
      <c r="AV2269" t="s">
        <v>597</v>
      </c>
      <c r="AW2269">
        <v>3360860</v>
      </c>
      <c r="AX2269">
        <v>100</v>
      </c>
      <c r="AY2269">
        <v>98</v>
      </c>
      <c r="AZ2269" t="s">
        <v>159</v>
      </c>
      <c r="BA2269" t="s">
        <v>159</v>
      </c>
      <c r="BB2269" t="s">
        <v>159</v>
      </c>
    </row>
    <row r="2270" spans="1:54" x14ac:dyDescent="0.25">
      <c r="A2270">
        <v>1998</v>
      </c>
      <c r="B2270" t="s">
        <v>410</v>
      </c>
      <c r="C2270" t="s">
        <v>95</v>
      </c>
      <c r="D2270" t="s">
        <v>95</v>
      </c>
      <c r="E2270" t="str">
        <f>VLOOKUP(D2270,TeamsFranchises!$A$2:$B$121,2,FALSE)</f>
        <v>Baltimore Orioles</v>
      </c>
      <c r="F2270" t="s">
        <v>37</v>
      </c>
      <c r="G2270">
        <v>4</v>
      </c>
      <c r="H2270">
        <v>162</v>
      </c>
      <c r="I2270">
        <v>81</v>
      </c>
      <c r="J2270">
        <v>79</v>
      </c>
      <c r="K2270">
        <v>83</v>
      </c>
      <c r="L2270" t="s">
        <v>51</v>
      </c>
      <c r="M2270" t="s">
        <v>51</v>
      </c>
      <c r="N2270">
        <f t="shared" si="140"/>
        <v>0</v>
      </c>
      <c r="O2270" t="s">
        <v>51</v>
      </c>
      <c r="P2270">
        <f t="shared" si="141"/>
        <v>0</v>
      </c>
      <c r="Q2270" t="s">
        <v>51</v>
      </c>
      <c r="R2270">
        <f t="shared" si="142"/>
        <v>1</v>
      </c>
      <c r="S2270">
        <f t="shared" si="143"/>
        <v>0</v>
      </c>
      <c r="T2270" t="str">
        <f>IF('Teams-Start'!A2270&gt;=1903,"Y","N")</f>
        <v>Y</v>
      </c>
      <c r="U2270">
        <v>817</v>
      </c>
      <c r="V2270">
        <v>5565</v>
      </c>
      <c r="W2270">
        <v>1520</v>
      </c>
      <c r="X2270">
        <v>303</v>
      </c>
      <c r="Y2270">
        <v>11</v>
      </c>
      <c r="Z2270">
        <v>214</v>
      </c>
      <c r="AA2270">
        <v>593</v>
      </c>
      <c r="AB2270">
        <v>903</v>
      </c>
      <c r="AC2270">
        <v>86</v>
      </c>
      <c r="AD2270">
        <v>48</v>
      </c>
      <c r="AE2270">
        <v>58</v>
      </c>
      <c r="AF2270">
        <v>44</v>
      </c>
      <c r="AG2270">
        <v>785</v>
      </c>
      <c r="AH2270">
        <v>754</v>
      </c>
      <c r="AI2270">
        <v>4.74</v>
      </c>
      <c r="AJ2270">
        <v>16</v>
      </c>
      <c r="AK2270">
        <v>10</v>
      </c>
      <c r="AL2270">
        <v>37</v>
      </c>
      <c r="AM2270">
        <v>4294</v>
      </c>
      <c r="AN2270">
        <v>1505</v>
      </c>
      <c r="AO2270">
        <v>169</v>
      </c>
      <c r="AP2270">
        <v>535</v>
      </c>
      <c r="AQ2270">
        <v>1065</v>
      </c>
      <c r="AR2270">
        <v>81</v>
      </c>
      <c r="AS2270">
        <v>144</v>
      </c>
      <c r="AT2270">
        <v>0.98699999999999999</v>
      </c>
      <c r="AU2270" t="s">
        <v>218</v>
      </c>
      <c r="AV2270" t="s">
        <v>583</v>
      </c>
      <c r="AW2270">
        <v>3684650</v>
      </c>
      <c r="AX2270">
        <v>98</v>
      </c>
      <c r="AY2270">
        <v>97</v>
      </c>
      <c r="AZ2270" t="s">
        <v>95</v>
      </c>
      <c r="BA2270" t="s">
        <v>95</v>
      </c>
      <c r="BB2270" t="s">
        <v>95</v>
      </c>
    </row>
    <row r="2271" spans="1:54" x14ac:dyDescent="0.25">
      <c r="A2271">
        <v>1998</v>
      </c>
      <c r="B2271" t="s">
        <v>410</v>
      </c>
      <c r="C2271" t="s">
        <v>54</v>
      </c>
      <c r="D2271" t="s">
        <v>54</v>
      </c>
      <c r="E2271" t="str">
        <f>VLOOKUP(D2271,TeamsFranchises!$A$2:$B$121,2,FALSE)</f>
        <v>Boston Red Sox</v>
      </c>
      <c r="F2271" t="s">
        <v>37</v>
      </c>
      <c r="G2271">
        <v>2</v>
      </c>
      <c r="H2271">
        <v>162</v>
      </c>
      <c r="I2271">
        <v>81</v>
      </c>
      <c r="J2271">
        <v>92</v>
      </c>
      <c r="K2271">
        <v>70</v>
      </c>
      <c r="L2271" t="s">
        <v>51</v>
      </c>
      <c r="M2271" t="s">
        <v>76</v>
      </c>
      <c r="N2271">
        <f t="shared" si="140"/>
        <v>1</v>
      </c>
      <c r="O2271" t="s">
        <v>51</v>
      </c>
      <c r="P2271">
        <f t="shared" si="141"/>
        <v>0</v>
      </c>
      <c r="Q2271" t="s">
        <v>51</v>
      </c>
      <c r="R2271">
        <f t="shared" si="142"/>
        <v>1</v>
      </c>
      <c r="S2271">
        <f t="shared" si="143"/>
        <v>0</v>
      </c>
      <c r="T2271" t="str">
        <f>IF('Teams-Start'!A2271&gt;=1903,"Y","N")</f>
        <v>Y</v>
      </c>
      <c r="U2271">
        <v>876</v>
      </c>
      <c r="V2271">
        <v>5601</v>
      </c>
      <c r="W2271">
        <v>1568</v>
      </c>
      <c r="X2271">
        <v>338</v>
      </c>
      <c r="Y2271">
        <v>35</v>
      </c>
      <c r="Z2271">
        <v>205</v>
      </c>
      <c r="AA2271">
        <v>541</v>
      </c>
      <c r="AB2271">
        <v>1049</v>
      </c>
      <c r="AC2271">
        <v>72</v>
      </c>
      <c r="AD2271">
        <v>39</v>
      </c>
      <c r="AE2271">
        <v>70</v>
      </c>
      <c r="AF2271">
        <v>52</v>
      </c>
      <c r="AG2271">
        <v>729</v>
      </c>
      <c r="AH2271">
        <v>667</v>
      </c>
      <c r="AI2271">
        <v>4.18</v>
      </c>
      <c r="AJ2271">
        <v>5</v>
      </c>
      <c r="AK2271">
        <v>8</v>
      </c>
      <c r="AL2271">
        <v>53</v>
      </c>
      <c r="AM2271">
        <v>4308</v>
      </c>
      <c r="AN2271">
        <v>1406</v>
      </c>
      <c r="AO2271">
        <v>168</v>
      </c>
      <c r="AP2271">
        <v>504</v>
      </c>
      <c r="AQ2271">
        <v>1025</v>
      </c>
      <c r="AR2271">
        <v>105</v>
      </c>
      <c r="AS2271">
        <v>128</v>
      </c>
      <c r="AT2271">
        <v>0.98299999999999998</v>
      </c>
      <c r="AU2271" t="s">
        <v>441</v>
      </c>
      <c r="AV2271" t="s">
        <v>493</v>
      </c>
      <c r="AW2271">
        <v>2314704</v>
      </c>
      <c r="AX2271">
        <v>102</v>
      </c>
      <c r="AY2271">
        <v>101</v>
      </c>
      <c r="AZ2271" t="s">
        <v>54</v>
      </c>
      <c r="BA2271" t="s">
        <v>54</v>
      </c>
      <c r="BB2271" t="s">
        <v>54</v>
      </c>
    </row>
    <row r="2272" spans="1:54" x14ac:dyDescent="0.25">
      <c r="A2272">
        <v>1998</v>
      </c>
      <c r="B2272" t="s">
        <v>410</v>
      </c>
      <c r="C2272" t="s">
        <v>415</v>
      </c>
      <c r="D2272" t="s">
        <v>416</v>
      </c>
      <c r="E2272" t="str">
        <f>VLOOKUP(D2272,TeamsFranchises!$A$2:$B$121,2,FALSE)</f>
        <v>Chicago White Sox</v>
      </c>
      <c r="F2272" t="s">
        <v>591</v>
      </c>
      <c r="G2272">
        <v>2</v>
      </c>
      <c r="H2272">
        <v>163</v>
      </c>
      <c r="I2272">
        <v>81</v>
      </c>
      <c r="J2272">
        <v>80</v>
      </c>
      <c r="K2272">
        <v>82</v>
      </c>
      <c r="L2272" t="s">
        <v>51</v>
      </c>
      <c r="M2272" t="s">
        <v>51</v>
      </c>
      <c r="N2272">
        <f t="shared" si="140"/>
        <v>0</v>
      </c>
      <c r="O2272" t="s">
        <v>51</v>
      </c>
      <c r="P2272">
        <f t="shared" si="141"/>
        <v>0</v>
      </c>
      <c r="Q2272" t="s">
        <v>51</v>
      </c>
      <c r="R2272">
        <f t="shared" si="142"/>
        <v>1</v>
      </c>
      <c r="S2272">
        <f t="shared" si="143"/>
        <v>0</v>
      </c>
      <c r="T2272" t="str">
        <f>IF('Teams-Start'!A2272&gt;=1903,"Y","N")</f>
        <v>Y</v>
      </c>
      <c r="U2272">
        <v>861</v>
      </c>
      <c r="V2272">
        <v>5585</v>
      </c>
      <c r="W2272">
        <v>1516</v>
      </c>
      <c r="X2272">
        <v>291</v>
      </c>
      <c r="Y2272">
        <v>38</v>
      </c>
      <c r="Z2272">
        <v>198</v>
      </c>
      <c r="AA2272">
        <v>551</v>
      </c>
      <c r="AB2272">
        <v>916</v>
      </c>
      <c r="AC2272">
        <v>127</v>
      </c>
      <c r="AD2272">
        <v>46</v>
      </c>
      <c r="AE2272">
        <v>47</v>
      </c>
      <c r="AF2272">
        <v>59</v>
      </c>
      <c r="AG2272">
        <v>931</v>
      </c>
      <c r="AH2272">
        <v>835</v>
      </c>
      <c r="AI2272">
        <v>5.22</v>
      </c>
      <c r="AJ2272">
        <v>8</v>
      </c>
      <c r="AK2272">
        <v>4</v>
      </c>
      <c r="AL2272">
        <v>42</v>
      </c>
      <c r="AM2272">
        <v>4316</v>
      </c>
      <c r="AN2272">
        <v>1569</v>
      </c>
      <c r="AO2272">
        <v>211</v>
      </c>
      <c r="AP2272">
        <v>580</v>
      </c>
      <c r="AQ2272">
        <v>911</v>
      </c>
      <c r="AR2272">
        <v>140</v>
      </c>
      <c r="AS2272">
        <v>161</v>
      </c>
      <c r="AT2272">
        <v>0.97699999999999998</v>
      </c>
      <c r="AU2272" t="s">
        <v>417</v>
      </c>
      <c r="AV2272" t="s">
        <v>582</v>
      </c>
      <c r="AW2272">
        <v>1391146</v>
      </c>
      <c r="AX2272">
        <v>98</v>
      </c>
      <c r="AY2272">
        <v>98</v>
      </c>
      <c r="AZ2272" t="s">
        <v>416</v>
      </c>
      <c r="BA2272" t="s">
        <v>415</v>
      </c>
      <c r="BB2272" t="s">
        <v>415</v>
      </c>
    </row>
    <row r="2273" spans="1:54" x14ac:dyDescent="0.25">
      <c r="A2273">
        <v>1998</v>
      </c>
      <c r="B2273" t="s">
        <v>157</v>
      </c>
      <c r="C2273" t="s">
        <v>161</v>
      </c>
      <c r="D2273" t="s">
        <v>162</v>
      </c>
      <c r="E2273" t="str">
        <f>VLOOKUP(D2273,TeamsFranchises!$A$2:$B$121,2,FALSE)</f>
        <v>Chicago Cubs</v>
      </c>
      <c r="F2273" t="s">
        <v>591</v>
      </c>
      <c r="G2273">
        <v>2</v>
      </c>
      <c r="H2273">
        <v>163</v>
      </c>
      <c r="I2273">
        <v>82</v>
      </c>
      <c r="J2273">
        <v>90</v>
      </c>
      <c r="K2273">
        <v>73</v>
      </c>
      <c r="L2273" t="s">
        <v>51</v>
      </c>
      <c r="M2273" t="s">
        <v>76</v>
      </c>
      <c r="N2273">
        <f t="shared" si="140"/>
        <v>1</v>
      </c>
      <c r="O2273" t="s">
        <v>51</v>
      </c>
      <c r="P2273">
        <f t="shared" si="141"/>
        <v>0</v>
      </c>
      <c r="Q2273" t="s">
        <v>51</v>
      </c>
      <c r="R2273">
        <f t="shared" si="142"/>
        <v>1</v>
      </c>
      <c r="S2273">
        <f t="shared" si="143"/>
        <v>0</v>
      </c>
      <c r="T2273" t="str">
        <f>IF('Teams-Start'!A2273&gt;=1903,"Y","N")</f>
        <v>Y</v>
      </c>
      <c r="U2273">
        <v>831</v>
      </c>
      <c r="V2273">
        <v>5649</v>
      </c>
      <c r="W2273">
        <v>1494</v>
      </c>
      <c r="X2273">
        <v>250</v>
      </c>
      <c r="Y2273">
        <v>34</v>
      </c>
      <c r="Z2273">
        <v>212</v>
      </c>
      <c r="AA2273">
        <v>601</v>
      </c>
      <c r="AB2273">
        <v>1223</v>
      </c>
      <c r="AC2273">
        <v>65</v>
      </c>
      <c r="AD2273">
        <v>44</v>
      </c>
      <c r="AE2273">
        <v>39</v>
      </c>
      <c r="AF2273">
        <v>37</v>
      </c>
      <c r="AG2273">
        <v>792</v>
      </c>
      <c r="AH2273">
        <v>733</v>
      </c>
      <c r="AI2273">
        <v>4.47</v>
      </c>
      <c r="AJ2273">
        <v>7</v>
      </c>
      <c r="AK2273">
        <v>7</v>
      </c>
      <c r="AL2273">
        <v>56</v>
      </c>
      <c r="AM2273">
        <v>4432</v>
      </c>
      <c r="AN2273">
        <v>1528</v>
      </c>
      <c r="AO2273">
        <v>180</v>
      </c>
      <c r="AP2273">
        <v>575</v>
      </c>
      <c r="AQ2273">
        <v>1207</v>
      </c>
      <c r="AR2273">
        <v>101</v>
      </c>
      <c r="AS2273">
        <v>107</v>
      </c>
      <c r="AT2273">
        <v>0.98399999999999999</v>
      </c>
      <c r="AU2273" t="s">
        <v>434</v>
      </c>
      <c r="AV2273" t="s">
        <v>473</v>
      </c>
      <c r="AW2273">
        <v>2623194</v>
      </c>
      <c r="AX2273">
        <v>103</v>
      </c>
      <c r="AY2273">
        <v>103</v>
      </c>
      <c r="AZ2273" t="s">
        <v>162</v>
      </c>
      <c r="BA2273" t="s">
        <v>161</v>
      </c>
      <c r="BB2273" t="s">
        <v>161</v>
      </c>
    </row>
    <row r="2274" spans="1:54" x14ac:dyDescent="0.25">
      <c r="A2274">
        <v>1998</v>
      </c>
      <c r="B2274" t="s">
        <v>157</v>
      </c>
      <c r="C2274" t="s">
        <v>167</v>
      </c>
      <c r="D2274" t="s">
        <v>167</v>
      </c>
      <c r="E2274" t="str">
        <f>VLOOKUP(D2274,TeamsFranchises!$A$2:$B$121,2,FALSE)</f>
        <v>Cincinnati Reds</v>
      </c>
      <c r="F2274" t="s">
        <v>591</v>
      </c>
      <c r="G2274">
        <v>4</v>
      </c>
      <c r="H2274">
        <v>162</v>
      </c>
      <c r="I2274">
        <v>81</v>
      </c>
      <c r="J2274">
        <v>77</v>
      </c>
      <c r="K2274">
        <v>85</v>
      </c>
      <c r="L2274" t="s">
        <v>51</v>
      </c>
      <c r="M2274" t="s">
        <v>51</v>
      </c>
      <c r="N2274">
        <f t="shared" si="140"/>
        <v>0</v>
      </c>
      <c r="O2274" t="s">
        <v>51</v>
      </c>
      <c r="P2274">
        <f t="shared" si="141"/>
        <v>0</v>
      </c>
      <c r="Q2274" t="s">
        <v>51</v>
      </c>
      <c r="R2274">
        <f t="shared" si="142"/>
        <v>1</v>
      </c>
      <c r="S2274">
        <f t="shared" si="143"/>
        <v>0</v>
      </c>
      <c r="T2274" t="str">
        <f>IF('Teams-Start'!A2274&gt;=1903,"Y","N")</f>
        <v>Y</v>
      </c>
      <c r="U2274">
        <v>750</v>
      </c>
      <c r="V2274">
        <v>5496</v>
      </c>
      <c r="W2274">
        <v>1441</v>
      </c>
      <c r="X2274">
        <v>298</v>
      </c>
      <c r="Y2274">
        <v>28</v>
      </c>
      <c r="Z2274">
        <v>138</v>
      </c>
      <c r="AA2274">
        <v>608</v>
      </c>
      <c r="AB2274">
        <v>1107</v>
      </c>
      <c r="AC2274">
        <v>95</v>
      </c>
      <c r="AD2274">
        <v>42</v>
      </c>
      <c r="AE2274">
        <v>37</v>
      </c>
      <c r="AF2274">
        <v>49</v>
      </c>
      <c r="AG2274">
        <v>760</v>
      </c>
      <c r="AH2274">
        <v>711</v>
      </c>
      <c r="AI2274">
        <v>4.4400000000000004</v>
      </c>
      <c r="AJ2274">
        <v>6</v>
      </c>
      <c r="AK2274">
        <v>8</v>
      </c>
      <c r="AL2274">
        <v>42</v>
      </c>
      <c r="AM2274">
        <v>4324</v>
      </c>
      <c r="AN2274">
        <v>1400</v>
      </c>
      <c r="AO2274">
        <v>170</v>
      </c>
      <c r="AP2274">
        <v>573</v>
      </c>
      <c r="AQ2274">
        <v>1098</v>
      </c>
      <c r="AR2274">
        <v>122</v>
      </c>
      <c r="AS2274">
        <v>142</v>
      </c>
      <c r="AT2274">
        <v>0.98</v>
      </c>
      <c r="AU2274" t="s">
        <v>165</v>
      </c>
      <c r="AV2274" t="s">
        <v>598</v>
      </c>
      <c r="AW2274">
        <v>1793649</v>
      </c>
      <c r="AX2274">
        <v>102</v>
      </c>
      <c r="AY2274">
        <v>102</v>
      </c>
      <c r="AZ2274" t="s">
        <v>167</v>
      </c>
      <c r="BA2274" t="s">
        <v>167</v>
      </c>
      <c r="BB2274" t="s">
        <v>167</v>
      </c>
    </row>
    <row r="2275" spans="1:54" x14ac:dyDescent="0.25">
      <c r="A2275">
        <v>1998</v>
      </c>
      <c r="B2275" t="s">
        <v>410</v>
      </c>
      <c r="C2275" t="s">
        <v>64</v>
      </c>
      <c r="D2275" t="s">
        <v>64</v>
      </c>
      <c r="E2275" t="str">
        <f>VLOOKUP(D2275,TeamsFranchises!$A$2:$B$121,2,FALSE)</f>
        <v>Cleveland Indians</v>
      </c>
      <c r="F2275" t="s">
        <v>591</v>
      </c>
      <c r="G2275">
        <v>1</v>
      </c>
      <c r="H2275">
        <v>162</v>
      </c>
      <c r="I2275">
        <v>81</v>
      </c>
      <c r="J2275">
        <v>89</v>
      </c>
      <c r="K2275">
        <v>73</v>
      </c>
      <c r="L2275" t="s">
        <v>76</v>
      </c>
      <c r="M2275" t="s">
        <v>51</v>
      </c>
      <c r="N2275">
        <f t="shared" si="140"/>
        <v>0</v>
      </c>
      <c r="O2275" t="s">
        <v>51</v>
      </c>
      <c r="P2275">
        <f t="shared" si="141"/>
        <v>0</v>
      </c>
      <c r="Q2275" t="s">
        <v>51</v>
      </c>
      <c r="R2275">
        <f t="shared" si="142"/>
        <v>1</v>
      </c>
      <c r="S2275">
        <f t="shared" si="143"/>
        <v>0</v>
      </c>
      <c r="T2275" t="str">
        <f>IF('Teams-Start'!A2275&gt;=1903,"Y","N")</f>
        <v>Y</v>
      </c>
      <c r="U2275">
        <v>850</v>
      </c>
      <c r="V2275">
        <v>5616</v>
      </c>
      <c r="W2275">
        <v>1530</v>
      </c>
      <c r="X2275">
        <v>334</v>
      </c>
      <c r="Y2275">
        <v>30</v>
      </c>
      <c r="Z2275">
        <v>198</v>
      </c>
      <c r="AA2275">
        <v>630</v>
      </c>
      <c r="AB2275">
        <v>1061</v>
      </c>
      <c r="AC2275">
        <v>143</v>
      </c>
      <c r="AD2275">
        <v>60</v>
      </c>
      <c r="AE2275">
        <v>41</v>
      </c>
      <c r="AF2275">
        <v>59</v>
      </c>
      <c r="AG2275">
        <v>779</v>
      </c>
      <c r="AH2275">
        <v>721</v>
      </c>
      <c r="AI2275">
        <v>4.4400000000000004</v>
      </c>
      <c r="AJ2275">
        <v>9</v>
      </c>
      <c r="AK2275">
        <v>4</v>
      </c>
      <c r="AL2275">
        <v>47</v>
      </c>
      <c r="AM2275">
        <v>4380</v>
      </c>
      <c r="AN2275">
        <v>1552</v>
      </c>
      <c r="AO2275">
        <v>171</v>
      </c>
      <c r="AP2275">
        <v>563</v>
      </c>
      <c r="AQ2275">
        <v>1037</v>
      </c>
      <c r="AR2275">
        <v>110</v>
      </c>
      <c r="AS2275">
        <v>146</v>
      </c>
      <c r="AT2275">
        <v>0.98199999999999998</v>
      </c>
      <c r="AU2275" t="s">
        <v>487</v>
      </c>
      <c r="AV2275" t="s">
        <v>592</v>
      </c>
      <c r="AW2275">
        <v>3467299</v>
      </c>
      <c r="AX2275">
        <v>103</v>
      </c>
      <c r="AY2275">
        <v>102</v>
      </c>
      <c r="AZ2275" t="s">
        <v>64</v>
      </c>
      <c r="BA2275" t="s">
        <v>64</v>
      </c>
      <c r="BB2275" t="s">
        <v>64</v>
      </c>
    </row>
    <row r="2276" spans="1:54" x14ac:dyDescent="0.25">
      <c r="A2276">
        <v>1998</v>
      </c>
      <c r="B2276" t="s">
        <v>157</v>
      </c>
      <c r="C2276" t="s">
        <v>241</v>
      </c>
      <c r="D2276" t="s">
        <v>241</v>
      </c>
      <c r="E2276" t="str">
        <f>VLOOKUP(D2276,TeamsFranchises!$A$2:$B$121,2,FALSE)</f>
        <v>Colorado Rockies</v>
      </c>
      <c r="F2276" t="s">
        <v>8</v>
      </c>
      <c r="G2276">
        <v>4</v>
      </c>
      <c r="H2276">
        <v>162</v>
      </c>
      <c r="I2276">
        <v>81</v>
      </c>
      <c r="J2276">
        <v>77</v>
      </c>
      <c r="K2276">
        <v>85</v>
      </c>
      <c r="L2276" t="s">
        <v>51</v>
      </c>
      <c r="M2276" t="s">
        <v>51</v>
      </c>
      <c r="N2276">
        <f t="shared" si="140"/>
        <v>0</v>
      </c>
      <c r="O2276" t="s">
        <v>51</v>
      </c>
      <c r="P2276">
        <f t="shared" si="141"/>
        <v>0</v>
      </c>
      <c r="Q2276" t="s">
        <v>51</v>
      </c>
      <c r="R2276">
        <f t="shared" si="142"/>
        <v>1</v>
      </c>
      <c r="S2276">
        <f t="shared" si="143"/>
        <v>0</v>
      </c>
      <c r="T2276" t="str">
        <f>IF('Teams-Start'!A2276&gt;=1903,"Y","N")</f>
        <v>Y</v>
      </c>
      <c r="U2276">
        <v>826</v>
      </c>
      <c r="V2276">
        <v>5632</v>
      </c>
      <c r="W2276">
        <v>1640</v>
      </c>
      <c r="X2276">
        <v>333</v>
      </c>
      <c r="Y2276">
        <v>36</v>
      </c>
      <c r="Z2276">
        <v>183</v>
      </c>
      <c r="AA2276">
        <v>469</v>
      </c>
      <c r="AB2276">
        <v>949</v>
      </c>
      <c r="AC2276">
        <v>67</v>
      </c>
      <c r="AD2276">
        <v>47</v>
      </c>
      <c r="AE2276">
        <v>37</v>
      </c>
      <c r="AF2276">
        <v>41</v>
      </c>
      <c r="AG2276">
        <v>855</v>
      </c>
      <c r="AH2276">
        <v>794</v>
      </c>
      <c r="AI2276">
        <v>4.99</v>
      </c>
      <c r="AJ2276">
        <v>9</v>
      </c>
      <c r="AK2276">
        <v>5</v>
      </c>
      <c r="AL2276">
        <v>36</v>
      </c>
      <c r="AM2276">
        <v>4298</v>
      </c>
      <c r="AN2276">
        <v>1583</v>
      </c>
      <c r="AO2276">
        <v>174</v>
      </c>
      <c r="AP2276">
        <v>562</v>
      </c>
      <c r="AQ2276">
        <v>951</v>
      </c>
      <c r="AR2276">
        <v>102</v>
      </c>
      <c r="AS2276">
        <v>193</v>
      </c>
      <c r="AT2276">
        <v>0.98399999999999999</v>
      </c>
      <c r="AU2276" t="s">
        <v>584</v>
      </c>
      <c r="AV2276" t="s">
        <v>594</v>
      </c>
      <c r="AW2276">
        <v>3792683</v>
      </c>
      <c r="AX2276">
        <v>121</v>
      </c>
      <c r="AY2276">
        <v>122</v>
      </c>
      <c r="AZ2276" t="s">
        <v>241</v>
      </c>
      <c r="BA2276" t="s">
        <v>241</v>
      </c>
      <c r="BB2276" t="s">
        <v>241</v>
      </c>
    </row>
    <row r="2277" spans="1:54" x14ac:dyDescent="0.25">
      <c r="A2277">
        <v>1998</v>
      </c>
      <c r="B2277" t="s">
        <v>410</v>
      </c>
      <c r="C2277" t="s">
        <v>419</v>
      </c>
      <c r="D2277" t="s">
        <v>419</v>
      </c>
      <c r="E2277" t="str">
        <f>VLOOKUP(D2277,TeamsFranchises!$A$2:$B$121,2,FALSE)</f>
        <v>Detroit Tigers</v>
      </c>
      <c r="F2277" t="s">
        <v>591</v>
      </c>
      <c r="G2277">
        <v>5</v>
      </c>
      <c r="H2277">
        <v>162</v>
      </c>
      <c r="I2277">
        <v>81</v>
      </c>
      <c r="J2277">
        <v>65</v>
      </c>
      <c r="K2277">
        <v>97</v>
      </c>
      <c r="L2277" t="s">
        <v>51</v>
      </c>
      <c r="M2277" t="s">
        <v>51</v>
      </c>
      <c r="N2277">
        <f t="shared" si="140"/>
        <v>0</v>
      </c>
      <c r="O2277" t="s">
        <v>51</v>
      </c>
      <c r="P2277">
        <f t="shared" si="141"/>
        <v>0</v>
      </c>
      <c r="Q2277" t="s">
        <v>51</v>
      </c>
      <c r="R2277">
        <f t="shared" si="142"/>
        <v>1</v>
      </c>
      <c r="S2277">
        <f t="shared" si="143"/>
        <v>0</v>
      </c>
      <c r="T2277" t="str">
        <f>IF('Teams-Start'!A2277&gt;=1903,"Y","N")</f>
        <v>Y</v>
      </c>
      <c r="U2277">
        <v>722</v>
      </c>
      <c r="V2277">
        <v>5664</v>
      </c>
      <c r="W2277">
        <v>1494</v>
      </c>
      <c r="X2277">
        <v>306</v>
      </c>
      <c r="Y2277">
        <v>29</v>
      </c>
      <c r="Z2277">
        <v>165</v>
      </c>
      <c r="AA2277">
        <v>455</v>
      </c>
      <c r="AB2277">
        <v>1070</v>
      </c>
      <c r="AC2277">
        <v>122</v>
      </c>
      <c r="AD2277">
        <v>62</v>
      </c>
      <c r="AE2277">
        <v>62</v>
      </c>
      <c r="AF2277">
        <v>45</v>
      </c>
      <c r="AG2277">
        <v>863</v>
      </c>
      <c r="AH2277">
        <v>792</v>
      </c>
      <c r="AI2277">
        <v>4.93</v>
      </c>
      <c r="AJ2277">
        <v>9</v>
      </c>
      <c r="AK2277">
        <v>4</v>
      </c>
      <c r="AL2277">
        <v>32</v>
      </c>
      <c r="AM2277">
        <v>4339</v>
      </c>
      <c r="AN2277">
        <v>1551</v>
      </c>
      <c r="AO2277">
        <v>185</v>
      </c>
      <c r="AP2277">
        <v>595</v>
      </c>
      <c r="AQ2277">
        <v>947</v>
      </c>
      <c r="AR2277">
        <v>115</v>
      </c>
      <c r="AS2277">
        <v>164</v>
      </c>
      <c r="AT2277">
        <v>0.98199999999999998</v>
      </c>
      <c r="AU2277" t="s">
        <v>420</v>
      </c>
      <c r="AV2277" t="s">
        <v>518</v>
      </c>
      <c r="AW2277">
        <v>1409391</v>
      </c>
      <c r="AX2277">
        <v>100</v>
      </c>
      <c r="AY2277">
        <v>101</v>
      </c>
      <c r="AZ2277" t="s">
        <v>419</v>
      </c>
      <c r="BA2277" t="s">
        <v>419</v>
      </c>
      <c r="BB2277" t="s">
        <v>419</v>
      </c>
    </row>
    <row r="2278" spans="1:54" x14ac:dyDescent="0.25">
      <c r="A2278">
        <v>1998</v>
      </c>
      <c r="B2278" t="s">
        <v>157</v>
      </c>
      <c r="C2278" t="s">
        <v>586</v>
      </c>
      <c r="D2278" t="s">
        <v>587</v>
      </c>
      <c r="E2278" t="str">
        <f>VLOOKUP(D2278,TeamsFranchises!$A$2:$B$121,2,FALSE)</f>
        <v>Florida Marlins</v>
      </c>
      <c r="F2278" t="s">
        <v>37</v>
      </c>
      <c r="G2278">
        <v>5</v>
      </c>
      <c r="H2278">
        <v>162</v>
      </c>
      <c r="I2278">
        <v>81</v>
      </c>
      <c r="J2278">
        <v>54</v>
      </c>
      <c r="K2278">
        <v>108</v>
      </c>
      <c r="L2278" t="s">
        <v>51</v>
      </c>
      <c r="M2278" t="s">
        <v>51</v>
      </c>
      <c r="N2278">
        <f t="shared" si="140"/>
        <v>0</v>
      </c>
      <c r="O2278" t="s">
        <v>51</v>
      </c>
      <c r="P2278">
        <f t="shared" si="141"/>
        <v>0</v>
      </c>
      <c r="Q2278" t="s">
        <v>51</v>
      </c>
      <c r="R2278">
        <f t="shared" si="142"/>
        <v>1</v>
      </c>
      <c r="S2278">
        <f t="shared" si="143"/>
        <v>0</v>
      </c>
      <c r="T2278" t="str">
        <f>IF('Teams-Start'!A2278&gt;=1903,"Y","N")</f>
        <v>Y</v>
      </c>
      <c r="U2278">
        <v>667</v>
      </c>
      <c r="V2278">
        <v>5558</v>
      </c>
      <c r="W2278">
        <v>1381</v>
      </c>
      <c r="X2278">
        <v>277</v>
      </c>
      <c r="Y2278">
        <v>36</v>
      </c>
      <c r="Z2278">
        <v>114</v>
      </c>
      <c r="AA2278">
        <v>525</v>
      </c>
      <c r="AB2278">
        <v>1120</v>
      </c>
      <c r="AC2278">
        <v>115</v>
      </c>
      <c r="AD2278">
        <v>57</v>
      </c>
      <c r="AE2278">
        <v>45</v>
      </c>
      <c r="AF2278">
        <v>29</v>
      </c>
      <c r="AG2278">
        <v>923</v>
      </c>
      <c r="AH2278">
        <v>834</v>
      </c>
      <c r="AI2278">
        <v>5.18</v>
      </c>
      <c r="AJ2278">
        <v>11</v>
      </c>
      <c r="AK2278">
        <v>3</v>
      </c>
      <c r="AL2278">
        <v>24</v>
      </c>
      <c r="AM2278">
        <v>4349</v>
      </c>
      <c r="AN2278">
        <v>1617</v>
      </c>
      <c r="AO2278">
        <v>182</v>
      </c>
      <c r="AP2278">
        <v>715</v>
      </c>
      <c r="AQ2278">
        <v>1016</v>
      </c>
      <c r="AR2278">
        <v>129</v>
      </c>
      <c r="AS2278">
        <v>177</v>
      </c>
      <c r="AT2278">
        <v>0.97899999999999998</v>
      </c>
      <c r="AU2278" t="s">
        <v>588</v>
      </c>
      <c r="AV2278" t="s">
        <v>589</v>
      </c>
      <c r="AW2278">
        <v>1730384</v>
      </c>
      <c r="AX2278">
        <v>94</v>
      </c>
      <c r="AY2278">
        <v>95</v>
      </c>
      <c r="AZ2278" t="s">
        <v>587</v>
      </c>
      <c r="BA2278" t="s">
        <v>586</v>
      </c>
      <c r="BB2278" t="s">
        <v>586</v>
      </c>
    </row>
    <row r="2279" spans="1:54" x14ac:dyDescent="0.25">
      <c r="A2279">
        <v>1998</v>
      </c>
      <c r="B2279" t="s">
        <v>157</v>
      </c>
      <c r="C2279" t="s">
        <v>528</v>
      </c>
      <c r="D2279" t="s">
        <v>528</v>
      </c>
      <c r="E2279" t="str">
        <f>VLOOKUP(D2279,TeamsFranchises!$A$2:$B$121,2,FALSE)</f>
        <v>Houston Astros</v>
      </c>
      <c r="F2279" t="s">
        <v>591</v>
      </c>
      <c r="G2279">
        <v>1</v>
      </c>
      <c r="H2279">
        <v>162</v>
      </c>
      <c r="I2279">
        <v>81</v>
      </c>
      <c r="J2279">
        <v>102</v>
      </c>
      <c r="K2279">
        <v>60</v>
      </c>
      <c r="L2279" t="s">
        <v>76</v>
      </c>
      <c r="M2279" t="s">
        <v>51</v>
      </c>
      <c r="N2279">
        <f t="shared" si="140"/>
        <v>0</v>
      </c>
      <c r="O2279" t="s">
        <v>51</v>
      </c>
      <c r="P2279">
        <f t="shared" si="141"/>
        <v>0</v>
      </c>
      <c r="Q2279" t="s">
        <v>51</v>
      </c>
      <c r="R2279">
        <f t="shared" si="142"/>
        <v>1</v>
      </c>
      <c r="S2279">
        <f t="shared" si="143"/>
        <v>0</v>
      </c>
      <c r="T2279" t="str">
        <f>IF('Teams-Start'!A2279&gt;=1903,"Y","N")</f>
        <v>Y</v>
      </c>
      <c r="U2279">
        <v>874</v>
      </c>
      <c r="V2279">
        <v>5641</v>
      </c>
      <c r="W2279">
        <v>1578</v>
      </c>
      <c r="X2279">
        <v>326</v>
      </c>
      <c r="Y2279">
        <v>28</v>
      </c>
      <c r="Z2279">
        <v>166</v>
      </c>
      <c r="AA2279">
        <v>621</v>
      </c>
      <c r="AB2279">
        <v>1122</v>
      </c>
      <c r="AC2279">
        <v>155</v>
      </c>
      <c r="AD2279">
        <v>51</v>
      </c>
      <c r="AE2279">
        <v>72</v>
      </c>
      <c r="AF2279">
        <v>49</v>
      </c>
      <c r="AG2279">
        <v>620</v>
      </c>
      <c r="AH2279">
        <v>572</v>
      </c>
      <c r="AI2279">
        <v>3.5</v>
      </c>
      <c r="AJ2279">
        <v>12</v>
      </c>
      <c r="AK2279">
        <v>11</v>
      </c>
      <c r="AL2279">
        <v>44</v>
      </c>
      <c r="AM2279">
        <v>4414</v>
      </c>
      <c r="AN2279">
        <v>1435</v>
      </c>
      <c r="AO2279">
        <v>147</v>
      </c>
      <c r="AP2279">
        <v>465</v>
      </c>
      <c r="AQ2279">
        <v>1187</v>
      </c>
      <c r="AR2279">
        <v>108</v>
      </c>
      <c r="AS2279">
        <v>144</v>
      </c>
      <c r="AT2279">
        <v>0.98299999999999998</v>
      </c>
      <c r="AU2279" t="s">
        <v>539</v>
      </c>
      <c r="AV2279" t="s">
        <v>540</v>
      </c>
      <c r="AW2279">
        <v>2458451</v>
      </c>
      <c r="AX2279">
        <v>98</v>
      </c>
      <c r="AY2279">
        <v>97</v>
      </c>
      <c r="AZ2279" t="s">
        <v>528</v>
      </c>
      <c r="BA2279" t="s">
        <v>528</v>
      </c>
      <c r="BB2279" t="s">
        <v>528</v>
      </c>
    </row>
    <row r="2280" spans="1:54" x14ac:dyDescent="0.25">
      <c r="A2280">
        <v>1998</v>
      </c>
      <c r="B2280" t="s">
        <v>410</v>
      </c>
      <c r="C2280" t="s">
        <v>509</v>
      </c>
      <c r="D2280" t="s">
        <v>548</v>
      </c>
      <c r="E2280" t="str">
        <f>VLOOKUP(D2280,TeamsFranchises!$A$2:$B$121,2,FALSE)</f>
        <v>Kansas City Royals</v>
      </c>
      <c r="F2280" t="s">
        <v>591</v>
      </c>
      <c r="G2280">
        <v>3</v>
      </c>
      <c r="H2280">
        <v>161</v>
      </c>
      <c r="I2280">
        <v>80</v>
      </c>
      <c r="J2280">
        <v>72</v>
      </c>
      <c r="K2280">
        <v>89</v>
      </c>
      <c r="L2280" t="s">
        <v>51</v>
      </c>
      <c r="M2280" t="s">
        <v>51</v>
      </c>
      <c r="N2280">
        <f t="shared" si="140"/>
        <v>0</v>
      </c>
      <c r="O2280" t="s">
        <v>51</v>
      </c>
      <c r="P2280">
        <f t="shared" si="141"/>
        <v>0</v>
      </c>
      <c r="Q2280" t="s">
        <v>51</v>
      </c>
      <c r="R2280">
        <f t="shared" si="142"/>
        <v>1</v>
      </c>
      <c r="S2280">
        <f t="shared" si="143"/>
        <v>0</v>
      </c>
      <c r="T2280" t="str">
        <f>IF('Teams-Start'!A2280&gt;=1903,"Y","N")</f>
        <v>Y</v>
      </c>
      <c r="U2280">
        <v>714</v>
      </c>
      <c r="V2280">
        <v>5546</v>
      </c>
      <c r="W2280">
        <v>1459</v>
      </c>
      <c r="X2280">
        <v>274</v>
      </c>
      <c r="Y2280">
        <v>40</v>
      </c>
      <c r="Z2280">
        <v>134</v>
      </c>
      <c r="AA2280">
        <v>475</v>
      </c>
      <c r="AB2280">
        <v>984</v>
      </c>
      <c r="AC2280">
        <v>135</v>
      </c>
      <c r="AD2280">
        <v>50</v>
      </c>
      <c r="AE2280">
        <v>60</v>
      </c>
      <c r="AF2280">
        <v>65</v>
      </c>
      <c r="AG2280">
        <v>899</v>
      </c>
      <c r="AH2280">
        <v>822</v>
      </c>
      <c r="AI2280">
        <v>5.15</v>
      </c>
      <c r="AJ2280">
        <v>6</v>
      </c>
      <c r="AK2280">
        <v>5</v>
      </c>
      <c r="AL2280">
        <v>46</v>
      </c>
      <c r="AM2280">
        <v>4309</v>
      </c>
      <c r="AN2280">
        <v>1590</v>
      </c>
      <c r="AO2280">
        <v>196</v>
      </c>
      <c r="AP2280">
        <v>568</v>
      </c>
      <c r="AQ2280">
        <v>999</v>
      </c>
      <c r="AR2280">
        <v>125</v>
      </c>
      <c r="AS2280">
        <v>172</v>
      </c>
      <c r="AT2280">
        <v>0.98</v>
      </c>
      <c r="AU2280" t="s">
        <v>549</v>
      </c>
      <c r="AV2280" t="s">
        <v>590</v>
      </c>
      <c r="AW2280">
        <v>1494875</v>
      </c>
      <c r="AX2280">
        <v>101</v>
      </c>
      <c r="AY2280">
        <v>102</v>
      </c>
      <c r="AZ2280" t="s">
        <v>548</v>
      </c>
      <c r="BA2280" t="s">
        <v>509</v>
      </c>
      <c r="BB2280" t="s">
        <v>509</v>
      </c>
    </row>
    <row r="2281" spans="1:54" x14ac:dyDescent="0.25">
      <c r="A2281">
        <v>1998</v>
      </c>
      <c r="B2281" t="s">
        <v>157</v>
      </c>
      <c r="C2281" t="s">
        <v>511</v>
      </c>
      <c r="D2281" t="s">
        <v>260</v>
      </c>
      <c r="E2281" t="str">
        <f>VLOOKUP(D2281,TeamsFranchises!$A$2:$B$121,2,FALSE)</f>
        <v>Los Angeles Dodgers</v>
      </c>
      <c r="F2281" t="s">
        <v>8</v>
      </c>
      <c r="G2281">
        <v>3</v>
      </c>
      <c r="H2281">
        <v>162</v>
      </c>
      <c r="I2281">
        <v>81</v>
      </c>
      <c r="J2281">
        <v>83</v>
      </c>
      <c r="K2281">
        <v>79</v>
      </c>
      <c r="L2281" t="s">
        <v>51</v>
      </c>
      <c r="M2281" t="s">
        <v>51</v>
      </c>
      <c r="N2281">
        <f t="shared" si="140"/>
        <v>0</v>
      </c>
      <c r="O2281" t="s">
        <v>51</v>
      </c>
      <c r="P2281">
        <f t="shared" si="141"/>
        <v>0</v>
      </c>
      <c r="Q2281" t="s">
        <v>51</v>
      </c>
      <c r="R2281">
        <f t="shared" si="142"/>
        <v>1</v>
      </c>
      <c r="S2281">
        <f t="shared" si="143"/>
        <v>0</v>
      </c>
      <c r="T2281" t="str">
        <f>IF('Teams-Start'!A2281&gt;=1903,"Y","N")</f>
        <v>Y</v>
      </c>
      <c r="U2281">
        <v>669</v>
      </c>
      <c r="V2281">
        <v>5459</v>
      </c>
      <c r="W2281">
        <v>1374</v>
      </c>
      <c r="X2281">
        <v>209</v>
      </c>
      <c r="Y2281">
        <v>27</v>
      </c>
      <c r="Z2281">
        <v>159</v>
      </c>
      <c r="AA2281">
        <v>447</v>
      </c>
      <c r="AB2281">
        <v>1056</v>
      </c>
      <c r="AC2281">
        <v>137</v>
      </c>
      <c r="AD2281">
        <v>53</v>
      </c>
      <c r="AE2281">
        <v>36</v>
      </c>
      <c r="AF2281">
        <v>43</v>
      </c>
      <c r="AG2281">
        <v>678</v>
      </c>
      <c r="AH2281">
        <v>612</v>
      </c>
      <c r="AI2281">
        <v>3.81</v>
      </c>
      <c r="AJ2281">
        <v>16</v>
      </c>
      <c r="AK2281">
        <v>10</v>
      </c>
      <c r="AL2281">
        <v>47</v>
      </c>
      <c r="AM2281">
        <v>4342</v>
      </c>
      <c r="AN2281">
        <v>1332</v>
      </c>
      <c r="AO2281">
        <v>135</v>
      </c>
      <c r="AP2281">
        <v>587</v>
      </c>
      <c r="AQ2281">
        <v>1178</v>
      </c>
      <c r="AR2281">
        <v>134</v>
      </c>
      <c r="AS2281">
        <v>154</v>
      </c>
      <c r="AT2281">
        <v>0.97799999999999998</v>
      </c>
      <c r="AU2281" t="s">
        <v>512</v>
      </c>
      <c r="AV2281" t="s">
        <v>531</v>
      </c>
      <c r="AW2281">
        <v>3089222</v>
      </c>
      <c r="AX2281">
        <v>95</v>
      </c>
      <c r="AY2281">
        <v>95</v>
      </c>
      <c r="AZ2281" t="s">
        <v>260</v>
      </c>
      <c r="BA2281" t="s">
        <v>511</v>
      </c>
      <c r="BB2281" t="s">
        <v>511</v>
      </c>
    </row>
    <row r="2282" spans="1:54" x14ac:dyDescent="0.25">
      <c r="A2282">
        <v>1998</v>
      </c>
      <c r="B2282" t="s">
        <v>157</v>
      </c>
      <c r="C2282" t="s">
        <v>282</v>
      </c>
      <c r="D2282" t="s">
        <v>282</v>
      </c>
      <c r="E2282" t="str">
        <f>VLOOKUP(D2282,TeamsFranchises!$A$2:$B$121,2,FALSE)</f>
        <v>Milwaukee Brewers</v>
      </c>
      <c r="F2282" t="s">
        <v>591</v>
      </c>
      <c r="G2282">
        <v>5</v>
      </c>
      <c r="H2282">
        <v>162</v>
      </c>
      <c r="I2282">
        <v>81</v>
      </c>
      <c r="J2282">
        <v>74</v>
      </c>
      <c r="K2282">
        <v>88</v>
      </c>
      <c r="L2282" t="s">
        <v>51</v>
      </c>
      <c r="M2282" t="s">
        <v>51</v>
      </c>
      <c r="N2282">
        <f t="shared" si="140"/>
        <v>0</v>
      </c>
      <c r="O2282" t="s">
        <v>51</v>
      </c>
      <c r="P2282">
        <f t="shared" si="141"/>
        <v>0</v>
      </c>
      <c r="Q2282" t="s">
        <v>51</v>
      </c>
      <c r="R2282">
        <f t="shared" si="142"/>
        <v>1</v>
      </c>
      <c r="S2282">
        <f t="shared" si="143"/>
        <v>0</v>
      </c>
      <c r="T2282" t="str">
        <f>IF('Teams-Start'!A2282&gt;=1903,"Y","N")</f>
        <v>Y</v>
      </c>
      <c r="U2282">
        <v>707</v>
      </c>
      <c r="V2282">
        <v>5541</v>
      </c>
      <c r="W2282">
        <v>1439</v>
      </c>
      <c r="X2282">
        <v>266</v>
      </c>
      <c r="Y2282">
        <v>17</v>
      </c>
      <c r="Z2282">
        <v>152</v>
      </c>
      <c r="AA2282">
        <v>532</v>
      </c>
      <c r="AB2282">
        <v>1039</v>
      </c>
      <c r="AC2282">
        <v>81</v>
      </c>
      <c r="AD2282">
        <v>59</v>
      </c>
      <c r="AE2282">
        <v>66</v>
      </c>
      <c r="AF2282">
        <v>32</v>
      </c>
      <c r="AG2282">
        <v>812</v>
      </c>
      <c r="AH2282">
        <v>746</v>
      </c>
      <c r="AI2282">
        <v>4.63</v>
      </c>
      <c r="AJ2282">
        <v>2</v>
      </c>
      <c r="AK2282">
        <v>2</v>
      </c>
      <c r="AL2282">
        <v>39</v>
      </c>
      <c r="AM2282">
        <v>4353</v>
      </c>
      <c r="AN2282">
        <v>1538</v>
      </c>
      <c r="AO2282">
        <v>188</v>
      </c>
      <c r="AP2282">
        <v>550</v>
      </c>
      <c r="AQ2282">
        <v>1063</v>
      </c>
      <c r="AR2282">
        <v>110</v>
      </c>
      <c r="AS2282">
        <v>192</v>
      </c>
      <c r="AT2282">
        <v>0.98199999999999998</v>
      </c>
      <c r="AU2282" t="s">
        <v>281</v>
      </c>
      <c r="AV2282" t="s">
        <v>501</v>
      </c>
      <c r="AW2282">
        <v>1811593</v>
      </c>
      <c r="AX2282">
        <v>100</v>
      </c>
      <c r="AY2282">
        <v>101</v>
      </c>
      <c r="AZ2282" t="s">
        <v>282</v>
      </c>
      <c r="BA2282" t="s">
        <v>563</v>
      </c>
      <c r="BB2282" t="s">
        <v>282</v>
      </c>
    </row>
    <row r="2283" spans="1:54" x14ac:dyDescent="0.25">
      <c r="A2283">
        <v>1998</v>
      </c>
      <c r="B2283" t="s">
        <v>410</v>
      </c>
      <c r="C2283" t="s">
        <v>426</v>
      </c>
      <c r="D2283" t="s">
        <v>426</v>
      </c>
      <c r="E2283" t="str">
        <f>VLOOKUP(D2283,TeamsFranchises!$A$2:$B$121,2,FALSE)</f>
        <v>Minnesota Twins</v>
      </c>
      <c r="F2283" t="s">
        <v>591</v>
      </c>
      <c r="G2283">
        <v>4</v>
      </c>
      <c r="H2283">
        <v>162</v>
      </c>
      <c r="I2283">
        <v>81</v>
      </c>
      <c r="J2283">
        <v>70</v>
      </c>
      <c r="K2283">
        <v>92</v>
      </c>
      <c r="L2283" t="s">
        <v>51</v>
      </c>
      <c r="M2283" t="s">
        <v>51</v>
      </c>
      <c r="N2283">
        <f t="shared" si="140"/>
        <v>0</v>
      </c>
      <c r="O2283" t="s">
        <v>51</v>
      </c>
      <c r="P2283">
        <f t="shared" si="141"/>
        <v>0</v>
      </c>
      <c r="Q2283" t="s">
        <v>51</v>
      </c>
      <c r="R2283">
        <f t="shared" si="142"/>
        <v>1</v>
      </c>
      <c r="S2283">
        <f t="shared" si="143"/>
        <v>0</v>
      </c>
      <c r="T2283" t="str">
        <f>IF('Teams-Start'!A2283&gt;=1903,"Y","N")</f>
        <v>Y</v>
      </c>
      <c r="U2283">
        <v>734</v>
      </c>
      <c r="V2283">
        <v>5641</v>
      </c>
      <c r="W2283">
        <v>1499</v>
      </c>
      <c r="X2283">
        <v>285</v>
      </c>
      <c r="Y2283">
        <v>32</v>
      </c>
      <c r="Z2283">
        <v>115</v>
      </c>
      <c r="AA2283">
        <v>506</v>
      </c>
      <c r="AB2283">
        <v>915</v>
      </c>
      <c r="AC2283">
        <v>112</v>
      </c>
      <c r="AD2283">
        <v>54</v>
      </c>
      <c r="AE2283">
        <v>45</v>
      </c>
      <c r="AF2283">
        <v>52</v>
      </c>
      <c r="AG2283">
        <v>818</v>
      </c>
      <c r="AH2283">
        <v>764</v>
      </c>
      <c r="AI2283">
        <v>4.75</v>
      </c>
      <c r="AJ2283">
        <v>7</v>
      </c>
      <c r="AK2283">
        <v>8</v>
      </c>
      <c r="AL2283">
        <v>42</v>
      </c>
      <c r="AM2283">
        <v>4343</v>
      </c>
      <c r="AN2283">
        <v>1622</v>
      </c>
      <c r="AO2283">
        <v>180</v>
      </c>
      <c r="AP2283">
        <v>457</v>
      </c>
      <c r="AQ2283">
        <v>952</v>
      </c>
      <c r="AR2283">
        <v>108</v>
      </c>
      <c r="AS2283">
        <v>135</v>
      </c>
      <c r="AT2283">
        <v>0.98199999999999998</v>
      </c>
      <c r="AU2283" t="s">
        <v>523</v>
      </c>
      <c r="AV2283" t="s">
        <v>579</v>
      </c>
      <c r="AW2283">
        <v>1165976</v>
      </c>
      <c r="AX2283">
        <v>101</v>
      </c>
      <c r="AY2283">
        <v>102</v>
      </c>
      <c r="AZ2283" t="s">
        <v>426</v>
      </c>
      <c r="BA2283" t="s">
        <v>426</v>
      </c>
      <c r="BB2283" t="s">
        <v>426</v>
      </c>
    </row>
    <row r="2284" spans="1:54" x14ac:dyDescent="0.25">
      <c r="A2284">
        <v>1998</v>
      </c>
      <c r="B2284" t="s">
        <v>157</v>
      </c>
      <c r="C2284" t="s">
        <v>551</v>
      </c>
      <c r="D2284" t="s">
        <v>398</v>
      </c>
      <c r="E2284" t="str">
        <f>VLOOKUP(D2284,TeamsFranchises!$A$2:$B$121,2,FALSE)</f>
        <v>Washington Nationals</v>
      </c>
      <c r="F2284" t="s">
        <v>37</v>
      </c>
      <c r="G2284">
        <v>4</v>
      </c>
      <c r="H2284">
        <v>162</v>
      </c>
      <c r="I2284">
        <v>81</v>
      </c>
      <c r="J2284">
        <v>65</v>
      </c>
      <c r="K2284">
        <v>97</v>
      </c>
      <c r="L2284" t="s">
        <v>51</v>
      </c>
      <c r="M2284" t="s">
        <v>51</v>
      </c>
      <c r="N2284">
        <f t="shared" si="140"/>
        <v>0</v>
      </c>
      <c r="O2284" t="s">
        <v>51</v>
      </c>
      <c r="P2284">
        <f t="shared" si="141"/>
        <v>0</v>
      </c>
      <c r="Q2284" t="s">
        <v>51</v>
      </c>
      <c r="R2284">
        <f t="shared" si="142"/>
        <v>1</v>
      </c>
      <c r="S2284">
        <f t="shared" si="143"/>
        <v>0</v>
      </c>
      <c r="T2284" t="str">
        <f>IF('Teams-Start'!A2284&gt;=1903,"Y","N")</f>
        <v>Y</v>
      </c>
      <c r="U2284">
        <v>644</v>
      </c>
      <c r="V2284">
        <v>5418</v>
      </c>
      <c r="W2284">
        <v>1348</v>
      </c>
      <c r="X2284">
        <v>280</v>
      </c>
      <c r="Y2284">
        <v>32</v>
      </c>
      <c r="Z2284">
        <v>147</v>
      </c>
      <c r="AA2284">
        <v>439</v>
      </c>
      <c r="AB2284">
        <v>1058</v>
      </c>
      <c r="AC2284">
        <v>91</v>
      </c>
      <c r="AD2284">
        <v>46</v>
      </c>
      <c r="AE2284">
        <v>60</v>
      </c>
      <c r="AF2284">
        <v>37</v>
      </c>
      <c r="AG2284">
        <v>783</v>
      </c>
      <c r="AH2284">
        <v>695</v>
      </c>
      <c r="AI2284">
        <v>4.38</v>
      </c>
      <c r="AJ2284">
        <v>4</v>
      </c>
      <c r="AK2284">
        <v>5</v>
      </c>
      <c r="AL2284">
        <v>39</v>
      </c>
      <c r="AM2284">
        <v>4281</v>
      </c>
      <c r="AN2284">
        <v>1448</v>
      </c>
      <c r="AO2284">
        <v>156</v>
      </c>
      <c r="AP2284">
        <v>533</v>
      </c>
      <c r="AQ2284">
        <v>1017</v>
      </c>
      <c r="AR2284">
        <v>155</v>
      </c>
      <c r="AS2284">
        <v>127</v>
      </c>
      <c r="AT2284">
        <v>0.97499999999999998</v>
      </c>
      <c r="AU2284" t="s">
        <v>552</v>
      </c>
      <c r="AV2284" t="s">
        <v>572</v>
      </c>
      <c r="AW2284">
        <v>914909</v>
      </c>
      <c r="AX2284">
        <v>98</v>
      </c>
      <c r="AY2284">
        <v>99</v>
      </c>
      <c r="AZ2284" t="s">
        <v>551</v>
      </c>
      <c r="BA2284" t="s">
        <v>551</v>
      </c>
      <c r="BB2284" t="s">
        <v>551</v>
      </c>
    </row>
    <row r="2285" spans="1:54" x14ac:dyDescent="0.25">
      <c r="A2285">
        <v>1998</v>
      </c>
      <c r="B2285" t="s">
        <v>410</v>
      </c>
      <c r="C2285" t="s">
        <v>436</v>
      </c>
      <c r="D2285" t="s">
        <v>412</v>
      </c>
      <c r="E2285" t="str">
        <f>VLOOKUP(D2285,TeamsFranchises!$A$2:$B$121,2,FALSE)</f>
        <v>New York Yankees</v>
      </c>
      <c r="F2285" t="s">
        <v>37</v>
      </c>
      <c r="G2285">
        <v>1</v>
      </c>
      <c r="H2285">
        <v>162</v>
      </c>
      <c r="I2285">
        <v>81</v>
      </c>
      <c r="J2285">
        <v>114</v>
      </c>
      <c r="K2285">
        <v>48</v>
      </c>
      <c r="L2285" t="s">
        <v>76</v>
      </c>
      <c r="M2285" t="s">
        <v>51</v>
      </c>
      <c r="N2285">
        <f t="shared" si="140"/>
        <v>0</v>
      </c>
      <c r="O2285" t="s">
        <v>76</v>
      </c>
      <c r="P2285">
        <f t="shared" si="141"/>
        <v>1</v>
      </c>
      <c r="Q2285" t="s">
        <v>76</v>
      </c>
      <c r="R2285">
        <f t="shared" si="142"/>
        <v>0</v>
      </c>
      <c r="S2285">
        <f t="shared" si="143"/>
        <v>1</v>
      </c>
      <c r="T2285" t="str">
        <f>IF('Teams-Start'!A2285&gt;=1903,"Y","N")</f>
        <v>Y</v>
      </c>
      <c r="U2285">
        <v>965</v>
      </c>
      <c r="V2285">
        <v>5643</v>
      </c>
      <c r="W2285">
        <v>1625</v>
      </c>
      <c r="X2285">
        <v>290</v>
      </c>
      <c r="Y2285">
        <v>31</v>
      </c>
      <c r="Z2285">
        <v>207</v>
      </c>
      <c r="AA2285">
        <v>653</v>
      </c>
      <c r="AB2285">
        <v>1025</v>
      </c>
      <c r="AC2285">
        <v>153</v>
      </c>
      <c r="AD2285">
        <v>63</v>
      </c>
      <c r="AE2285">
        <v>57</v>
      </c>
      <c r="AF2285">
        <v>59</v>
      </c>
      <c r="AG2285">
        <v>656</v>
      </c>
      <c r="AH2285">
        <v>619</v>
      </c>
      <c r="AI2285">
        <v>3.82</v>
      </c>
      <c r="AJ2285">
        <v>22</v>
      </c>
      <c r="AK2285">
        <v>16</v>
      </c>
      <c r="AL2285">
        <v>48</v>
      </c>
      <c r="AM2285">
        <v>4370</v>
      </c>
      <c r="AN2285">
        <v>1357</v>
      </c>
      <c r="AO2285">
        <v>156</v>
      </c>
      <c r="AP2285">
        <v>466</v>
      </c>
      <c r="AQ2285">
        <v>1080</v>
      </c>
      <c r="AR2285">
        <v>98</v>
      </c>
      <c r="AS2285">
        <v>146</v>
      </c>
      <c r="AT2285">
        <v>0.98399999999999999</v>
      </c>
      <c r="AU2285" t="s">
        <v>459</v>
      </c>
      <c r="AV2285" t="s">
        <v>571</v>
      </c>
      <c r="AW2285">
        <v>2955193</v>
      </c>
      <c r="AX2285">
        <v>97</v>
      </c>
      <c r="AY2285">
        <v>95</v>
      </c>
      <c r="AZ2285" t="s">
        <v>412</v>
      </c>
      <c r="BA2285" t="s">
        <v>436</v>
      </c>
      <c r="BB2285" t="s">
        <v>436</v>
      </c>
    </row>
    <row r="2286" spans="1:54" x14ac:dyDescent="0.25">
      <c r="A2286">
        <v>1998</v>
      </c>
      <c r="B2286" t="s">
        <v>157</v>
      </c>
      <c r="C2286" t="s">
        <v>532</v>
      </c>
      <c r="D2286" t="s">
        <v>533</v>
      </c>
      <c r="E2286" t="str">
        <f>VLOOKUP(D2286,TeamsFranchises!$A$2:$B$121,2,FALSE)</f>
        <v>New York Mets</v>
      </c>
      <c r="F2286" t="s">
        <v>37</v>
      </c>
      <c r="G2286">
        <v>2</v>
      </c>
      <c r="H2286">
        <v>162</v>
      </c>
      <c r="I2286">
        <v>81</v>
      </c>
      <c r="J2286">
        <v>88</v>
      </c>
      <c r="K2286">
        <v>74</v>
      </c>
      <c r="L2286" t="s">
        <v>51</v>
      </c>
      <c r="M2286" t="s">
        <v>51</v>
      </c>
      <c r="N2286">
        <f t="shared" si="140"/>
        <v>0</v>
      </c>
      <c r="O2286" t="s">
        <v>51</v>
      </c>
      <c r="P2286">
        <f t="shared" si="141"/>
        <v>0</v>
      </c>
      <c r="Q2286" t="s">
        <v>51</v>
      </c>
      <c r="R2286">
        <f t="shared" si="142"/>
        <v>1</v>
      </c>
      <c r="S2286">
        <f t="shared" si="143"/>
        <v>0</v>
      </c>
      <c r="T2286" t="str">
        <f>IF('Teams-Start'!A2286&gt;=1903,"Y","N")</f>
        <v>Y</v>
      </c>
      <c r="U2286">
        <v>706</v>
      </c>
      <c r="V2286">
        <v>5510</v>
      </c>
      <c r="W2286">
        <v>1425</v>
      </c>
      <c r="X2286">
        <v>289</v>
      </c>
      <c r="Y2286">
        <v>24</v>
      </c>
      <c r="Z2286">
        <v>136</v>
      </c>
      <c r="AA2286">
        <v>572</v>
      </c>
      <c r="AB2286">
        <v>1049</v>
      </c>
      <c r="AC2286">
        <v>62</v>
      </c>
      <c r="AD2286">
        <v>46</v>
      </c>
      <c r="AE2286">
        <v>37</v>
      </c>
      <c r="AF2286">
        <v>48</v>
      </c>
      <c r="AG2286">
        <v>645</v>
      </c>
      <c r="AH2286">
        <v>609</v>
      </c>
      <c r="AI2286">
        <v>3.76</v>
      </c>
      <c r="AJ2286">
        <v>9</v>
      </c>
      <c r="AK2286">
        <v>16</v>
      </c>
      <c r="AL2286">
        <v>46</v>
      </c>
      <c r="AM2286">
        <v>4374</v>
      </c>
      <c r="AN2286">
        <v>1381</v>
      </c>
      <c r="AO2286">
        <v>152</v>
      </c>
      <c r="AP2286">
        <v>532</v>
      </c>
      <c r="AQ2286">
        <v>1129</v>
      </c>
      <c r="AR2286">
        <v>101</v>
      </c>
      <c r="AS2286">
        <v>151</v>
      </c>
      <c r="AT2286">
        <v>0.98399999999999999</v>
      </c>
      <c r="AU2286" t="s">
        <v>534</v>
      </c>
      <c r="AV2286" t="s">
        <v>536</v>
      </c>
      <c r="AW2286">
        <v>2287948</v>
      </c>
      <c r="AX2286">
        <v>99</v>
      </c>
      <c r="AY2286">
        <v>99</v>
      </c>
      <c r="AZ2286" t="s">
        <v>533</v>
      </c>
      <c r="BA2286" t="s">
        <v>532</v>
      </c>
      <c r="BB2286" t="s">
        <v>532</v>
      </c>
    </row>
    <row r="2287" spans="1:54" x14ac:dyDescent="0.25">
      <c r="A2287">
        <v>1998</v>
      </c>
      <c r="B2287" t="s">
        <v>410</v>
      </c>
      <c r="C2287" t="s">
        <v>423</v>
      </c>
      <c r="D2287" t="s">
        <v>423</v>
      </c>
      <c r="E2287" t="str">
        <f>VLOOKUP(D2287,TeamsFranchises!$A$2:$B$121,2,FALSE)</f>
        <v>Oakland Athletics</v>
      </c>
      <c r="F2287" t="s">
        <v>8</v>
      </c>
      <c r="G2287">
        <v>4</v>
      </c>
      <c r="H2287">
        <v>162</v>
      </c>
      <c r="I2287">
        <v>81</v>
      </c>
      <c r="J2287">
        <v>74</v>
      </c>
      <c r="K2287">
        <v>88</v>
      </c>
      <c r="L2287" t="s">
        <v>51</v>
      </c>
      <c r="M2287" t="s">
        <v>51</v>
      </c>
      <c r="N2287">
        <f t="shared" si="140"/>
        <v>0</v>
      </c>
      <c r="O2287" t="s">
        <v>51</v>
      </c>
      <c r="P2287">
        <f t="shared" si="141"/>
        <v>0</v>
      </c>
      <c r="Q2287" t="s">
        <v>51</v>
      </c>
      <c r="R2287">
        <f t="shared" si="142"/>
        <v>1</v>
      </c>
      <c r="S2287">
        <f t="shared" si="143"/>
        <v>0</v>
      </c>
      <c r="T2287" t="str">
        <f>IF('Teams-Start'!A2287&gt;=1903,"Y","N")</f>
        <v>Y</v>
      </c>
      <c r="U2287">
        <v>804</v>
      </c>
      <c r="V2287">
        <v>5490</v>
      </c>
      <c r="W2287">
        <v>1413</v>
      </c>
      <c r="X2287">
        <v>295</v>
      </c>
      <c r="Y2287">
        <v>13</v>
      </c>
      <c r="Z2287">
        <v>149</v>
      </c>
      <c r="AA2287">
        <v>633</v>
      </c>
      <c r="AB2287">
        <v>1122</v>
      </c>
      <c r="AC2287">
        <v>131</v>
      </c>
      <c r="AD2287">
        <v>47</v>
      </c>
      <c r="AE2287">
        <v>55</v>
      </c>
      <c r="AF2287">
        <v>46</v>
      </c>
      <c r="AG2287">
        <v>866</v>
      </c>
      <c r="AH2287">
        <v>766</v>
      </c>
      <c r="AI2287">
        <v>4.8099999999999996</v>
      </c>
      <c r="AJ2287">
        <v>12</v>
      </c>
      <c r="AK2287">
        <v>4</v>
      </c>
      <c r="AL2287">
        <v>39</v>
      </c>
      <c r="AM2287">
        <v>4302</v>
      </c>
      <c r="AN2287">
        <v>1555</v>
      </c>
      <c r="AO2287">
        <v>179</v>
      </c>
      <c r="AP2287">
        <v>529</v>
      </c>
      <c r="AQ2287">
        <v>922</v>
      </c>
      <c r="AR2287">
        <v>141</v>
      </c>
      <c r="AS2287">
        <v>155</v>
      </c>
      <c r="AT2287">
        <v>0.97699999999999998</v>
      </c>
      <c r="AU2287" t="s">
        <v>546</v>
      </c>
      <c r="AV2287" t="s">
        <v>547</v>
      </c>
      <c r="AW2287">
        <v>1232343</v>
      </c>
      <c r="AX2287">
        <v>96</v>
      </c>
      <c r="AY2287">
        <v>97</v>
      </c>
      <c r="AZ2287" t="s">
        <v>423</v>
      </c>
      <c r="BA2287" t="s">
        <v>423</v>
      </c>
      <c r="BB2287" t="s">
        <v>423</v>
      </c>
    </row>
    <row r="2288" spans="1:54" x14ac:dyDescent="0.25">
      <c r="A2288">
        <v>1998</v>
      </c>
      <c r="B2288" t="s">
        <v>157</v>
      </c>
      <c r="C2288" t="s">
        <v>122</v>
      </c>
      <c r="D2288" t="s">
        <v>122</v>
      </c>
      <c r="E2288" t="str">
        <f>VLOOKUP(D2288,TeamsFranchises!$A$2:$B$121,2,FALSE)</f>
        <v>Philadelphia Phillies</v>
      </c>
      <c r="F2288" t="s">
        <v>37</v>
      </c>
      <c r="G2288">
        <v>3</v>
      </c>
      <c r="H2288">
        <v>162</v>
      </c>
      <c r="I2288">
        <v>81</v>
      </c>
      <c r="J2288">
        <v>75</v>
      </c>
      <c r="K2288">
        <v>87</v>
      </c>
      <c r="L2288" t="s">
        <v>51</v>
      </c>
      <c r="M2288" t="s">
        <v>51</v>
      </c>
      <c r="N2288">
        <f t="shared" si="140"/>
        <v>0</v>
      </c>
      <c r="O2288" t="s">
        <v>51</v>
      </c>
      <c r="P2288">
        <f t="shared" si="141"/>
        <v>0</v>
      </c>
      <c r="Q2288" t="s">
        <v>51</v>
      </c>
      <c r="R2288">
        <f t="shared" si="142"/>
        <v>1</v>
      </c>
      <c r="S2288">
        <f t="shared" si="143"/>
        <v>0</v>
      </c>
      <c r="T2288" t="str">
        <f>IF('Teams-Start'!A2288&gt;=1903,"Y","N")</f>
        <v>Y</v>
      </c>
      <c r="U2288">
        <v>713</v>
      </c>
      <c r="V2288">
        <v>5617</v>
      </c>
      <c r="W2288">
        <v>1482</v>
      </c>
      <c r="X2288">
        <v>286</v>
      </c>
      <c r="Y2288">
        <v>36</v>
      </c>
      <c r="Z2288">
        <v>126</v>
      </c>
      <c r="AA2288">
        <v>508</v>
      </c>
      <c r="AB2288">
        <v>1080</v>
      </c>
      <c r="AC2288">
        <v>97</v>
      </c>
      <c r="AD2288">
        <v>45</v>
      </c>
      <c r="AE2288">
        <v>45</v>
      </c>
      <c r="AF2288">
        <v>65</v>
      </c>
      <c r="AG2288">
        <v>808</v>
      </c>
      <c r="AH2288">
        <v>754</v>
      </c>
      <c r="AI2288">
        <v>4.6399999999999997</v>
      </c>
      <c r="AJ2288">
        <v>21</v>
      </c>
      <c r="AK2288">
        <v>10</v>
      </c>
      <c r="AL2288">
        <v>32</v>
      </c>
      <c r="AM2288">
        <v>4389</v>
      </c>
      <c r="AN2288">
        <v>1476</v>
      </c>
      <c r="AO2288">
        <v>188</v>
      </c>
      <c r="AP2288">
        <v>544</v>
      </c>
      <c r="AQ2288">
        <v>1176</v>
      </c>
      <c r="AR2288">
        <v>110</v>
      </c>
      <c r="AS2288">
        <v>131</v>
      </c>
      <c r="AT2288">
        <v>0.98199999999999998</v>
      </c>
      <c r="AU2288" t="s">
        <v>358</v>
      </c>
      <c r="AV2288" t="s">
        <v>566</v>
      </c>
      <c r="AW2288">
        <v>1715722</v>
      </c>
      <c r="AX2288">
        <v>102</v>
      </c>
      <c r="AY2288">
        <v>103</v>
      </c>
      <c r="AZ2288" t="s">
        <v>122</v>
      </c>
      <c r="BA2288" t="s">
        <v>122</v>
      </c>
      <c r="BB2288" t="s">
        <v>122</v>
      </c>
    </row>
    <row r="2289" spans="1:54" x14ac:dyDescent="0.25">
      <c r="A2289">
        <v>1998</v>
      </c>
      <c r="B2289" t="s">
        <v>157</v>
      </c>
      <c r="C2289" t="s">
        <v>229</v>
      </c>
      <c r="D2289" t="s">
        <v>229</v>
      </c>
      <c r="E2289" t="str">
        <f>VLOOKUP(D2289,TeamsFranchises!$A$2:$B$121,2,FALSE)</f>
        <v>Pittsburgh Pirates</v>
      </c>
      <c r="F2289" t="s">
        <v>591</v>
      </c>
      <c r="G2289">
        <v>6</v>
      </c>
      <c r="H2289">
        <v>163</v>
      </c>
      <c r="I2289">
        <v>80</v>
      </c>
      <c r="J2289">
        <v>69</v>
      </c>
      <c r="K2289">
        <v>93</v>
      </c>
      <c r="L2289" t="s">
        <v>51</v>
      </c>
      <c r="M2289" t="s">
        <v>51</v>
      </c>
      <c r="N2289">
        <f t="shared" si="140"/>
        <v>0</v>
      </c>
      <c r="O2289" t="s">
        <v>51</v>
      </c>
      <c r="P2289">
        <f t="shared" si="141"/>
        <v>0</v>
      </c>
      <c r="Q2289" t="s">
        <v>51</v>
      </c>
      <c r="R2289">
        <f t="shared" si="142"/>
        <v>1</v>
      </c>
      <c r="S2289">
        <f t="shared" si="143"/>
        <v>0</v>
      </c>
      <c r="T2289" t="str">
        <f>IF('Teams-Start'!A2289&gt;=1903,"Y","N")</f>
        <v>Y</v>
      </c>
      <c r="U2289">
        <v>650</v>
      </c>
      <c r="V2289">
        <v>5493</v>
      </c>
      <c r="W2289">
        <v>1395</v>
      </c>
      <c r="X2289">
        <v>271</v>
      </c>
      <c r="Y2289">
        <v>35</v>
      </c>
      <c r="Z2289">
        <v>107</v>
      </c>
      <c r="AA2289">
        <v>393</v>
      </c>
      <c r="AB2289">
        <v>1060</v>
      </c>
      <c r="AC2289">
        <v>159</v>
      </c>
      <c r="AD2289">
        <v>51</v>
      </c>
      <c r="AE2289">
        <v>91</v>
      </c>
      <c r="AF2289">
        <v>56</v>
      </c>
      <c r="AG2289">
        <v>718</v>
      </c>
      <c r="AH2289">
        <v>629</v>
      </c>
      <c r="AI2289">
        <v>3.91</v>
      </c>
      <c r="AJ2289">
        <v>7</v>
      </c>
      <c r="AK2289">
        <v>10</v>
      </c>
      <c r="AL2289">
        <v>41</v>
      </c>
      <c r="AM2289">
        <v>4347</v>
      </c>
      <c r="AN2289">
        <v>1433</v>
      </c>
      <c r="AO2289">
        <v>147</v>
      </c>
      <c r="AP2289">
        <v>530</v>
      </c>
      <c r="AQ2289">
        <v>1112</v>
      </c>
      <c r="AR2289">
        <v>140</v>
      </c>
      <c r="AS2289">
        <v>161</v>
      </c>
      <c r="AT2289">
        <v>0.97699999999999998</v>
      </c>
      <c r="AU2289" t="s">
        <v>390</v>
      </c>
      <c r="AV2289" t="s">
        <v>567</v>
      </c>
      <c r="AW2289">
        <v>1560950</v>
      </c>
      <c r="AX2289">
        <v>102</v>
      </c>
      <c r="AY2289">
        <v>103</v>
      </c>
      <c r="AZ2289" t="s">
        <v>229</v>
      </c>
      <c r="BA2289" t="s">
        <v>229</v>
      </c>
      <c r="BB2289" t="s">
        <v>229</v>
      </c>
    </row>
    <row r="2290" spans="1:54" x14ac:dyDescent="0.25">
      <c r="A2290">
        <v>1998</v>
      </c>
      <c r="B2290" t="s">
        <v>157</v>
      </c>
      <c r="C2290" t="s">
        <v>554</v>
      </c>
      <c r="D2290" t="s">
        <v>555</v>
      </c>
      <c r="E2290" t="str">
        <f>VLOOKUP(D2290,TeamsFranchises!$A$2:$B$121,2,FALSE)</f>
        <v>San Diego Padres</v>
      </c>
      <c r="F2290" t="s">
        <v>8</v>
      </c>
      <c r="G2290">
        <v>1</v>
      </c>
      <c r="H2290">
        <v>162</v>
      </c>
      <c r="I2290">
        <v>81</v>
      </c>
      <c r="J2290">
        <v>98</v>
      </c>
      <c r="K2290">
        <v>64</v>
      </c>
      <c r="L2290" t="s">
        <v>76</v>
      </c>
      <c r="M2290" t="s">
        <v>51</v>
      </c>
      <c r="N2290">
        <f t="shared" si="140"/>
        <v>0</v>
      </c>
      <c r="O2290" t="s">
        <v>76</v>
      </c>
      <c r="P2290">
        <f t="shared" si="141"/>
        <v>1</v>
      </c>
      <c r="Q2290" t="s">
        <v>51</v>
      </c>
      <c r="R2290">
        <f t="shared" si="142"/>
        <v>1</v>
      </c>
      <c r="S2290">
        <f t="shared" si="143"/>
        <v>0</v>
      </c>
      <c r="T2290" t="str">
        <f>IF('Teams-Start'!A2290&gt;=1903,"Y","N")</f>
        <v>Y</v>
      </c>
      <c r="U2290">
        <v>749</v>
      </c>
      <c r="V2290">
        <v>5490</v>
      </c>
      <c r="W2290">
        <v>1390</v>
      </c>
      <c r="X2290">
        <v>292</v>
      </c>
      <c r="Y2290">
        <v>30</v>
      </c>
      <c r="Z2290">
        <v>167</v>
      </c>
      <c r="AA2290">
        <v>604</v>
      </c>
      <c r="AB2290">
        <v>1072</v>
      </c>
      <c r="AC2290">
        <v>79</v>
      </c>
      <c r="AD2290">
        <v>37</v>
      </c>
      <c r="AE2290">
        <v>48</v>
      </c>
      <c r="AF2290">
        <v>45</v>
      </c>
      <c r="AG2290">
        <v>635</v>
      </c>
      <c r="AH2290">
        <v>587</v>
      </c>
      <c r="AI2290">
        <v>3.63</v>
      </c>
      <c r="AJ2290">
        <v>14</v>
      </c>
      <c r="AK2290">
        <v>11</v>
      </c>
      <c r="AL2290">
        <v>59</v>
      </c>
      <c r="AM2290">
        <v>4364</v>
      </c>
      <c r="AN2290">
        <v>1384</v>
      </c>
      <c r="AO2290">
        <v>139</v>
      </c>
      <c r="AP2290">
        <v>501</v>
      </c>
      <c r="AQ2290">
        <v>1217</v>
      </c>
      <c r="AR2290">
        <v>104</v>
      </c>
      <c r="AS2290">
        <v>155</v>
      </c>
      <c r="AT2290">
        <v>0.98299999999999998</v>
      </c>
      <c r="AU2290" t="s">
        <v>556</v>
      </c>
      <c r="AV2290" t="s">
        <v>599</v>
      </c>
      <c r="AW2290">
        <v>2555874</v>
      </c>
      <c r="AX2290">
        <v>92</v>
      </c>
      <c r="AY2290">
        <v>92</v>
      </c>
      <c r="AZ2290" t="s">
        <v>555</v>
      </c>
      <c r="BA2290" t="s">
        <v>554</v>
      </c>
      <c r="BB2290" t="s">
        <v>554</v>
      </c>
    </row>
    <row r="2291" spans="1:54" x14ac:dyDescent="0.25">
      <c r="A2291">
        <v>1998</v>
      </c>
      <c r="B2291" t="s">
        <v>410</v>
      </c>
      <c r="C2291" t="s">
        <v>573</v>
      </c>
      <c r="D2291" t="s">
        <v>573</v>
      </c>
      <c r="E2291" t="str">
        <f>VLOOKUP(D2291,TeamsFranchises!$A$2:$B$121,2,FALSE)</f>
        <v>Seattle Mariners</v>
      </c>
      <c r="F2291" t="s">
        <v>8</v>
      </c>
      <c r="G2291">
        <v>3</v>
      </c>
      <c r="H2291">
        <v>161</v>
      </c>
      <c r="I2291">
        <v>81</v>
      </c>
      <c r="J2291">
        <v>76</v>
      </c>
      <c r="K2291">
        <v>85</v>
      </c>
      <c r="L2291" t="s">
        <v>51</v>
      </c>
      <c r="M2291" t="s">
        <v>51</v>
      </c>
      <c r="N2291">
        <f t="shared" si="140"/>
        <v>0</v>
      </c>
      <c r="O2291" t="s">
        <v>51</v>
      </c>
      <c r="P2291">
        <f t="shared" si="141"/>
        <v>0</v>
      </c>
      <c r="Q2291" t="s">
        <v>51</v>
      </c>
      <c r="R2291">
        <f t="shared" si="142"/>
        <v>1</v>
      </c>
      <c r="S2291">
        <f t="shared" si="143"/>
        <v>0</v>
      </c>
      <c r="T2291" t="str">
        <f>IF('Teams-Start'!A2291&gt;=1903,"Y","N")</f>
        <v>Y</v>
      </c>
      <c r="U2291">
        <v>859</v>
      </c>
      <c r="V2291">
        <v>5628</v>
      </c>
      <c r="W2291">
        <v>1553</v>
      </c>
      <c r="X2291">
        <v>321</v>
      </c>
      <c r="Y2291">
        <v>28</v>
      </c>
      <c r="Z2291">
        <v>234</v>
      </c>
      <c r="AA2291">
        <v>558</v>
      </c>
      <c r="AB2291">
        <v>1081</v>
      </c>
      <c r="AC2291">
        <v>115</v>
      </c>
      <c r="AD2291">
        <v>39</v>
      </c>
      <c r="AE2291">
        <v>57</v>
      </c>
      <c r="AF2291">
        <v>48</v>
      </c>
      <c r="AG2291">
        <v>855</v>
      </c>
      <c r="AH2291">
        <v>781</v>
      </c>
      <c r="AI2291">
        <v>4.93</v>
      </c>
      <c r="AJ2291">
        <v>17</v>
      </c>
      <c r="AK2291">
        <v>7</v>
      </c>
      <c r="AL2291">
        <v>31</v>
      </c>
      <c r="AM2291">
        <v>4273</v>
      </c>
      <c r="AN2291">
        <v>1530</v>
      </c>
      <c r="AO2291">
        <v>196</v>
      </c>
      <c r="AP2291">
        <v>528</v>
      </c>
      <c r="AQ2291">
        <v>1156</v>
      </c>
      <c r="AR2291">
        <v>125</v>
      </c>
      <c r="AS2291">
        <v>139</v>
      </c>
      <c r="AT2291">
        <v>0.97899999999999998</v>
      </c>
      <c r="AU2291" t="s">
        <v>574</v>
      </c>
      <c r="AV2291" t="s">
        <v>575</v>
      </c>
      <c r="AW2291">
        <v>2651511</v>
      </c>
      <c r="AX2291">
        <v>99</v>
      </c>
      <c r="AY2291">
        <v>99</v>
      </c>
      <c r="AZ2291" t="s">
        <v>573</v>
      </c>
      <c r="BA2291" t="s">
        <v>573</v>
      </c>
      <c r="BB2291" t="s">
        <v>573</v>
      </c>
    </row>
    <row r="2292" spans="1:54" x14ac:dyDescent="0.25">
      <c r="A2292">
        <v>1998</v>
      </c>
      <c r="B2292" t="s">
        <v>157</v>
      </c>
      <c r="C2292" t="s">
        <v>514</v>
      </c>
      <c r="D2292" t="s">
        <v>243</v>
      </c>
      <c r="E2292" t="str">
        <f>VLOOKUP(D2292,TeamsFranchises!$A$2:$B$121,2,FALSE)</f>
        <v>San Francisco Giants</v>
      </c>
      <c r="F2292" t="s">
        <v>8</v>
      </c>
      <c r="G2292">
        <v>2</v>
      </c>
      <c r="H2292">
        <v>163</v>
      </c>
      <c r="I2292">
        <v>81</v>
      </c>
      <c r="J2292">
        <v>89</v>
      </c>
      <c r="K2292">
        <v>74</v>
      </c>
      <c r="L2292" t="s">
        <v>51</v>
      </c>
      <c r="M2292" t="s">
        <v>51</v>
      </c>
      <c r="N2292">
        <f t="shared" si="140"/>
        <v>0</v>
      </c>
      <c r="O2292" t="s">
        <v>51</v>
      </c>
      <c r="P2292">
        <f t="shared" si="141"/>
        <v>0</v>
      </c>
      <c r="Q2292" t="s">
        <v>51</v>
      </c>
      <c r="R2292">
        <f t="shared" si="142"/>
        <v>1</v>
      </c>
      <c r="S2292">
        <f t="shared" si="143"/>
        <v>0</v>
      </c>
      <c r="T2292" t="str">
        <f>IF('Teams-Start'!A2292&gt;=1903,"Y","N")</f>
        <v>Y</v>
      </c>
      <c r="U2292">
        <v>845</v>
      </c>
      <c r="V2292">
        <v>5628</v>
      </c>
      <c r="W2292">
        <v>1540</v>
      </c>
      <c r="X2292">
        <v>292</v>
      </c>
      <c r="Y2292">
        <v>26</v>
      </c>
      <c r="Z2292">
        <v>161</v>
      </c>
      <c r="AA2292">
        <v>678</v>
      </c>
      <c r="AB2292">
        <v>1040</v>
      </c>
      <c r="AC2292">
        <v>102</v>
      </c>
      <c r="AD2292">
        <v>51</v>
      </c>
      <c r="AE2292">
        <v>44</v>
      </c>
      <c r="AF2292">
        <v>53</v>
      </c>
      <c r="AG2292">
        <v>739</v>
      </c>
      <c r="AH2292">
        <v>686</v>
      </c>
      <c r="AI2292">
        <v>4.18</v>
      </c>
      <c r="AJ2292">
        <v>6</v>
      </c>
      <c r="AK2292">
        <v>6</v>
      </c>
      <c r="AL2292">
        <v>44</v>
      </c>
      <c r="AM2292">
        <v>4431</v>
      </c>
      <c r="AN2292">
        <v>1457</v>
      </c>
      <c r="AO2292">
        <v>171</v>
      </c>
      <c r="AP2292">
        <v>562</v>
      </c>
      <c r="AQ2292">
        <v>1089</v>
      </c>
      <c r="AR2292">
        <v>101</v>
      </c>
      <c r="AS2292">
        <v>157</v>
      </c>
      <c r="AT2292">
        <v>0.98399999999999999</v>
      </c>
      <c r="AU2292" t="s">
        <v>515</v>
      </c>
      <c r="AV2292" t="s">
        <v>600</v>
      </c>
      <c r="AW2292">
        <v>1925364</v>
      </c>
      <c r="AX2292">
        <v>95</v>
      </c>
      <c r="AY2292">
        <v>95</v>
      </c>
      <c r="AZ2292" t="s">
        <v>243</v>
      </c>
      <c r="BA2292" t="s">
        <v>514</v>
      </c>
      <c r="BB2292" t="s">
        <v>514</v>
      </c>
    </row>
    <row r="2293" spans="1:54" x14ac:dyDescent="0.25">
      <c r="A2293">
        <v>1998</v>
      </c>
      <c r="B2293" t="s">
        <v>157</v>
      </c>
      <c r="C2293" t="s">
        <v>396</v>
      </c>
      <c r="D2293" t="s">
        <v>154</v>
      </c>
      <c r="E2293" t="str">
        <f>VLOOKUP(D2293,TeamsFranchises!$A$2:$B$121,2,FALSE)</f>
        <v>St. Louis Cardinals</v>
      </c>
      <c r="F2293" t="s">
        <v>591</v>
      </c>
      <c r="G2293">
        <v>3</v>
      </c>
      <c r="H2293">
        <v>163</v>
      </c>
      <c r="I2293">
        <v>82</v>
      </c>
      <c r="J2293">
        <v>83</v>
      </c>
      <c r="K2293">
        <v>79</v>
      </c>
      <c r="L2293" t="s">
        <v>51</v>
      </c>
      <c r="M2293" t="s">
        <v>51</v>
      </c>
      <c r="N2293">
        <f t="shared" si="140"/>
        <v>0</v>
      </c>
      <c r="O2293" t="s">
        <v>51</v>
      </c>
      <c r="P2293">
        <f t="shared" si="141"/>
        <v>0</v>
      </c>
      <c r="Q2293" t="s">
        <v>51</v>
      </c>
      <c r="R2293">
        <f t="shared" si="142"/>
        <v>1</v>
      </c>
      <c r="S2293">
        <f t="shared" si="143"/>
        <v>0</v>
      </c>
      <c r="T2293" t="str">
        <f>IF('Teams-Start'!A2293&gt;=1903,"Y","N")</f>
        <v>Y</v>
      </c>
      <c r="U2293">
        <v>810</v>
      </c>
      <c r="V2293">
        <v>5593</v>
      </c>
      <c r="W2293">
        <v>1444</v>
      </c>
      <c r="X2293">
        <v>292</v>
      </c>
      <c r="Y2293">
        <v>30</v>
      </c>
      <c r="Z2293">
        <v>223</v>
      </c>
      <c r="AA2293">
        <v>676</v>
      </c>
      <c r="AB2293">
        <v>1179</v>
      </c>
      <c r="AC2293">
        <v>133</v>
      </c>
      <c r="AD2293">
        <v>41</v>
      </c>
      <c r="AE2293">
        <v>42</v>
      </c>
      <c r="AF2293">
        <v>34</v>
      </c>
      <c r="AG2293">
        <v>782</v>
      </c>
      <c r="AH2293">
        <v>703</v>
      </c>
      <c r="AI2293">
        <v>4.3099999999999996</v>
      </c>
      <c r="AJ2293">
        <v>6</v>
      </c>
      <c r="AK2293">
        <v>10</v>
      </c>
      <c r="AL2293">
        <v>44</v>
      </c>
      <c r="AM2293">
        <v>4409</v>
      </c>
      <c r="AN2293">
        <v>1513</v>
      </c>
      <c r="AO2293">
        <v>151</v>
      </c>
      <c r="AP2293">
        <v>558</v>
      </c>
      <c r="AQ2293">
        <v>972</v>
      </c>
      <c r="AR2293">
        <v>142</v>
      </c>
      <c r="AS2293">
        <v>160</v>
      </c>
      <c r="AT2293">
        <v>0.97799999999999998</v>
      </c>
      <c r="AU2293" t="s">
        <v>409</v>
      </c>
      <c r="AV2293" t="s">
        <v>545</v>
      </c>
      <c r="AW2293">
        <v>3195691</v>
      </c>
      <c r="AX2293">
        <v>100</v>
      </c>
      <c r="AY2293">
        <v>100</v>
      </c>
      <c r="AZ2293" t="s">
        <v>154</v>
      </c>
      <c r="BA2293" t="s">
        <v>396</v>
      </c>
      <c r="BB2293" t="s">
        <v>396</v>
      </c>
    </row>
    <row r="2294" spans="1:54" x14ac:dyDescent="0.25">
      <c r="A2294">
        <v>1998</v>
      </c>
      <c r="B2294" t="s">
        <v>410</v>
      </c>
      <c r="C2294" t="s">
        <v>604</v>
      </c>
      <c r="D2294" t="s">
        <v>605</v>
      </c>
      <c r="E2294" t="str">
        <f>VLOOKUP(D2294,TeamsFranchises!$A$2:$B$121,2,FALSE)</f>
        <v>Tampa Bay Rays</v>
      </c>
      <c r="F2294" t="s">
        <v>37</v>
      </c>
      <c r="G2294">
        <v>5</v>
      </c>
      <c r="H2294">
        <v>162</v>
      </c>
      <c r="I2294">
        <v>81</v>
      </c>
      <c r="J2294">
        <v>63</v>
      </c>
      <c r="K2294">
        <v>99</v>
      </c>
      <c r="L2294" t="s">
        <v>51</v>
      </c>
      <c r="M2294" t="s">
        <v>51</v>
      </c>
      <c r="N2294">
        <f t="shared" si="140"/>
        <v>0</v>
      </c>
      <c r="O2294" t="s">
        <v>51</v>
      </c>
      <c r="P2294">
        <f t="shared" si="141"/>
        <v>0</v>
      </c>
      <c r="Q2294" t="s">
        <v>51</v>
      </c>
      <c r="R2294">
        <f t="shared" si="142"/>
        <v>1</v>
      </c>
      <c r="S2294">
        <f t="shared" si="143"/>
        <v>0</v>
      </c>
      <c r="T2294" t="str">
        <f>IF('Teams-Start'!A2294&gt;=1903,"Y","N")</f>
        <v>Y</v>
      </c>
      <c r="U2294">
        <v>620</v>
      </c>
      <c r="V2294">
        <v>5555</v>
      </c>
      <c r="W2294">
        <v>1450</v>
      </c>
      <c r="X2294">
        <v>267</v>
      </c>
      <c r="Y2294">
        <v>43</v>
      </c>
      <c r="Z2294">
        <v>111</v>
      </c>
      <c r="AA2294">
        <v>473</v>
      </c>
      <c r="AB2294">
        <v>1107</v>
      </c>
      <c r="AC2294">
        <v>120</v>
      </c>
      <c r="AD2294">
        <v>73</v>
      </c>
      <c r="AE2294">
        <v>37</v>
      </c>
      <c r="AF2294">
        <v>38</v>
      </c>
      <c r="AG2294">
        <v>751</v>
      </c>
      <c r="AH2294">
        <v>698</v>
      </c>
      <c r="AI2294">
        <v>4.3499999999999996</v>
      </c>
      <c r="AJ2294">
        <v>7</v>
      </c>
      <c r="AK2294">
        <v>7</v>
      </c>
      <c r="AL2294">
        <v>28</v>
      </c>
      <c r="AM2294">
        <v>4329</v>
      </c>
      <c r="AN2294">
        <v>1425</v>
      </c>
      <c r="AO2294">
        <v>171</v>
      </c>
      <c r="AP2294">
        <v>643</v>
      </c>
      <c r="AQ2294">
        <v>1008</v>
      </c>
      <c r="AR2294">
        <v>94</v>
      </c>
      <c r="AS2294">
        <v>178</v>
      </c>
      <c r="AT2294">
        <v>0.98499999999999999</v>
      </c>
      <c r="AU2294" t="s">
        <v>606</v>
      </c>
      <c r="AV2294" t="s">
        <v>607</v>
      </c>
      <c r="AW2294">
        <v>2506293</v>
      </c>
      <c r="AX2294">
        <v>101</v>
      </c>
      <c r="AY2294">
        <v>102</v>
      </c>
      <c r="AZ2294" t="s">
        <v>605</v>
      </c>
      <c r="BA2294" t="s">
        <v>604</v>
      </c>
      <c r="BB2294" t="s">
        <v>604</v>
      </c>
    </row>
    <row r="2295" spans="1:54" x14ac:dyDescent="0.25">
      <c r="A2295">
        <v>1998</v>
      </c>
      <c r="B2295" t="s">
        <v>410</v>
      </c>
      <c r="C2295" t="s">
        <v>526</v>
      </c>
      <c r="D2295" t="s">
        <v>526</v>
      </c>
      <c r="E2295" t="str">
        <f>VLOOKUP(D2295,TeamsFranchises!$A$2:$B$121,2,FALSE)</f>
        <v>Texas Rangers</v>
      </c>
      <c r="F2295" t="s">
        <v>8</v>
      </c>
      <c r="G2295">
        <v>1</v>
      </c>
      <c r="H2295">
        <v>162</v>
      </c>
      <c r="I2295">
        <v>81</v>
      </c>
      <c r="J2295">
        <v>88</v>
      </c>
      <c r="K2295">
        <v>74</v>
      </c>
      <c r="L2295" t="s">
        <v>76</v>
      </c>
      <c r="M2295" t="s">
        <v>51</v>
      </c>
      <c r="N2295">
        <f t="shared" si="140"/>
        <v>0</v>
      </c>
      <c r="O2295" t="s">
        <v>51</v>
      </c>
      <c r="P2295">
        <f t="shared" si="141"/>
        <v>0</v>
      </c>
      <c r="Q2295" t="s">
        <v>51</v>
      </c>
      <c r="R2295">
        <f t="shared" si="142"/>
        <v>1</v>
      </c>
      <c r="S2295">
        <f t="shared" si="143"/>
        <v>0</v>
      </c>
      <c r="T2295" t="str">
        <f>IF('Teams-Start'!A2295&gt;=1903,"Y","N")</f>
        <v>Y</v>
      </c>
      <c r="U2295">
        <v>940</v>
      </c>
      <c r="V2295">
        <v>5672</v>
      </c>
      <c r="W2295">
        <v>1637</v>
      </c>
      <c r="X2295">
        <v>314</v>
      </c>
      <c r="Y2295">
        <v>32</v>
      </c>
      <c r="Z2295">
        <v>201</v>
      </c>
      <c r="AA2295">
        <v>595</v>
      </c>
      <c r="AB2295">
        <v>1045</v>
      </c>
      <c r="AC2295">
        <v>82</v>
      </c>
      <c r="AD2295">
        <v>47</v>
      </c>
      <c r="AE2295">
        <v>39</v>
      </c>
      <c r="AF2295">
        <v>54</v>
      </c>
      <c r="AG2295">
        <v>871</v>
      </c>
      <c r="AH2295">
        <v>794</v>
      </c>
      <c r="AI2295">
        <v>4.99</v>
      </c>
      <c r="AJ2295">
        <v>10</v>
      </c>
      <c r="AK2295">
        <v>8</v>
      </c>
      <c r="AL2295">
        <v>46</v>
      </c>
      <c r="AM2295">
        <v>4294</v>
      </c>
      <c r="AN2295">
        <v>1624</v>
      </c>
      <c r="AO2295">
        <v>164</v>
      </c>
      <c r="AP2295">
        <v>519</v>
      </c>
      <c r="AQ2295">
        <v>994</v>
      </c>
      <c r="AR2295">
        <v>121</v>
      </c>
      <c r="AS2295">
        <v>140</v>
      </c>
      <c r="AT2295">
        <v>0.98</v>
      </c>
      <c r="AU2295" t="s">
        <v>568</v>
      </c>
      <c r="AV2295" t="s">
        <v>593</v>
      </c>
      <c r="AW2295">
        <v>2927399</v>
      </c>
      <c r="AX2295">
        <v>104</v>
      </c>
      <c r="AY2295">
        <v>103</v>
      </c>
      <c r="AZ2295" t="s">
        <v>526</v>
      </c>
      <c r="BA2295" t="s">
        <v>526</v>
      </c>
      <c r="BB2295" t="s">
        <v>526</v>
      </c>
    </row>
    <row r="2296" spans="1:54" x14ac:dyDescent="0.25">
      <c r="A2296">
        <v>1998</v>
      </c>
      <c r="B2296" t="s">
        <v>410</v>
      </c>
      <c r="C2296" t="s">
        <v>576</v>
      </c>
      <c r="D2296" t="s">
        <v>576</v>
      </c>
      <c r="E2296" t="str">
        <f>VLOOKUP(D2296,TeamsFranchises!$A$2:$B$121,2,FALSE)</f>
        <v>Toronto Blue Jays</v>
      </c>
      <c r="F2296" t="s">
        <v>37</v>
      </c>
      <c r="G2296">
        <v>3</v>
      </c>
      <c r="H2296">
        <v>163</v>
      </c>
      <c r="I2296">
        <v>81</v>
      </c>
      <c r="J2296">
        <v>88</v>
      </c>
      <c r="K2296">
        <v>74</v>
      </c>
      <c r="L2296" t="s">
        <v>51</v>
      </c>
      <c r="M2296" t="s">
        <v>51</v>
      </c>
      <c r="N2296">
        <f t="shared" si="140"/>
        <v>0</v>
      </c>
      <c r="O2296" t="s">
        <v>51</v>
      </c>
      <c r="P2296">
        <f t="shared" si="141"/>
        <v>0</v>
      </c>
      <c r="Q2296" t="s">
        <v>51</v>
      </c>
      <c r="R2296">
        <f t="shared" si="142"/>
        <v>1</v>
      </c>
      <c r="S2296">
        <f t="shared" si="143"/>
        <v>0</v>
      </c>
      <c r="T2296" t="str">
        <f>IF('Teams-Start'!A2296&gt;=1903,"Y","N")</f>
        <v>Y</v>
      </c>
      <c r="U2296">
        <v>816</v>
      </c>
      <c r="V2296">
        <v>5580</v>
      </c>
      <c r="W2296">
        <v>1482</v>
      </c>
      <c r="X2296">
        <v>316</v>
      </c>
      <c r="Y2296">
        <v>19</v>
      </c>
      <c r="Z2296">
        <v>221</v>
      </c>
      <c r="AA2296">
        <v>564</v>
      </c>
      <c r="AB2296">
        <v>1132</v>
      </c>
      <c r="AC2296">
        <v>184</v>
      </c>
      <c r="AD2296">
        <v>81</v>
      </c>
      <c r="AE2296">
        <v>87</v>
      </c>
      <c r="AF2296">
        <v>49</v>
      </c>
      <c r="AG2296">
        <v>768</v>
      </c>
      <c r="AH2296">
        <v>697</v>
      </c>
      <c r="AI2296">
        <v>4.28</v>
      </c>
      <c r="AJ2296">
        <v>10</v>
      </c>
      <c r="AK2296">
        <v>11</v>
      </c>
      <c r="AL2296">
        <v>47</v>
      </c>
      <c r="AM2296">
        <v>4395</v>
      </c>
      <c r="AN2296">
        <v>1443</v>
      </c>
      <c r="AO2296">
        <v>169</v>
      </c>
      <c r="AP2296">
        <v>587</v>
      </c>
      <c r="AQ2296">
        <v>1154</v>
      </c>
      <c r="AR2296">
        <v>125</v>
      </c>
      <c r="AS2296">
        <v>131</v>
      </c>
      <c r="AT2296">
        <v>0.97899999999999998</v>
      </c>
      <c r="AU2296" t="s">
        <v>577</v>
      </c>
      <c r="AV2296" t="s">
        <v>581</v>
      </c>
      <c r="AW2296">
        <v>2454303</v>
      </c>
      <c r="AX2296">
        <v>100</v>
      </c>
      <c r="AY2296">
        <v>99</v>
      </c>
      <c r="AZ2296" t="s">
        <v>576</v>
      </c>
      <c r="BA2296" t="s">
        <v>576</v>
      </c>
      <c r="BB2296" t="s">
        <v>576</v>
      </c>
    </row>
    <row r="2297" spans="1:54" x14ac:dyDescent="0.25">
      <c r="A2297">
        <v>1999</v>
      </c>
      <c r="B2297" t="s">
        <v>410</v>
      </c>
      <c r="C2297" t="s">
        <v>520</v>
      </c>
      <c r="D2297" t="s">
        <v>520</v>
      </c>
      <c r="E2297" t="str">
        <f>VLOOKUP(D2297,TeamsFranchises!$A$2:$B$121,2,FALSE)</f>
        <v>Los Angeles Angels of Anaheim</v>
      </c>
      <c r="F2297" t="s">
        <v>8</v>
      </c>
      <c r="G2297">
        <v>4</v>
      </c>
      <c r="H2297">
        <v>162</v>
      </c>
      <c r="I2297">
        <v>81</v>
      </c>
      <c r="J2297">
        <v>70</v>
      </c>
      <c r="K2297">
        <v>92</v>
      </c>
      <c r="L2297" t="s">
        <v>51</v>
      </c>
      <c r="M2297" t="s">
        <v>51</v>
      </c>
      <c r="N2297">
        <f t="shared" si="140"/>
        <v>0</v>
      </c>
      <c r="O2297" t="s">
        <v>51</v>
      </c>
      <c r="P2297">
        <f t="shared" si="141"/>
        <v>0</v>
      </c>
      <c r="Q2297" t="s">
        <v>51</v>
      </c>
      <c r="R2297">
        <f t="shared" si="142"/>
        <v>1</v>
      </c>
      <c r="S2297">
        <f t="shared" si="143"/>
        <v>0</v>
      </c>
      <c r="T2297" t="str">
        <f>IF('Teams-Start'!A2297&gt;=1903,"Y","N")</f>
        <v>Y</v>
      </c>
      <c r="U2297">
        <v>711</v>
      </c>
      <c r="V2297">
        <v>5494</v>
      </c>
      <c r="W2297">
        <v>1404</v>
      </c>
      <c r="X2297">
        <v>248</v>
      </c>
      <c r="Y2297">
        <v>22</v>
      </c>
      <c r="Z2297">
        <v>158</v>
      </c>
      <c r="AA2297">
        <v>511</v>
      </c>
      <c r="AB2297">
        <v>1022</v>
      </c>
      <c r="AC2297">
        <v>71</v>
      </c>
      <c r="AD2297">
        <v>45</v>
      </c>
      <c r="AE2297">
        <v>43</v>
      </c>
      <c r="AF2297">
        <v>42</v>
      </c>
      <c r="AG2297">
        <v>826</v>
      </c>
      <c r="AH2297">
        <v>762</v>
      </c>
      <c r="AI2297">
        <v>4.79</v>
      </c>
      <c r="AJ2297">
        <v>4</v>
      </c>
      <c r="AK2297">
        <v>7</v>
      </c>
      <c r="AL2297">
        <v>37</v>
      </c>
      <c r="AM2297">
        <v>4294</v>
      </c>
      <c r="AN2297">
        <v>1472</v>
      </c>
      <c r="AO2297">
        <v>177</v>
      </c>
      <c r="AP2297">
        <v>624</v>
      </c>
      <c r="AQ2297">
        <v>877</v>
      </c>
      <c r="AR2297">
        <v>106</v>
      </c>
      <c r="AS2297">
        <v>156</v>
      </c>
      <c r="AT2297">
        <v>0.98299999999999998</v>
      </c>
      <c r="AU2297" t="s">
        <v>595</v>
      </c>
      <c r="AV2297" t="s">
        <v>596</v>
      </c>
      <c r="AW2297">
        <v>2253123</v>
      </c>
      <c r="AX2297">
        <v>99</v>
      </c>
      <c r="AY2297">
        <v>100</v>
      </c>
      <c r="AZ2297" t="s">
        <v>520</v>
      </c>
      <c r="BA2297" t="s">
        <v>520</v>
      </c>
      <c r="BB2297" t="s">
        <v>520</v>
      </c>
    </row>
    <row r="2298" spans="1:54" x14ac:dyDescent="0.25">
      <c r="A2298">
        <v>1999</v>
      </c>
      <c r="B2298" t="s">
        <v>157</v>
      </c>
      <c r="C2298" t="s">
        <v>601</v>
      </c>
      <c r="D2298" t="s">
        <v>601</v>
      </c>
      <c r="E2298" t="str">
        <f>VLOOKUP(D2298,TeamsFranchises!$A$2:$B$121,2,FALSE)</f>
        <v>Arizona Diamondbacks</v>
      </c>
      <c r="F2298" t="s">
        <v>8</v>
      </c>
      <c r="G2298">
        <v>1</v>
      </c>
      <c r="H2298">
        <v>162</v>
      </c>
      <c r="I2298">
        <v>81</v>
      </c>
      <c r="J2298">
        <v>100</v>
      </c>
      <c r="K2298">
        <v>62</v>
      </c>
      <c r="L2298" t="s">
        <v>76</v>
      </c>
      <c r="M2298" t="s">
        <v>51</v>
      </c>
      <c r="N2298">
        <f t="shared" si="140"/>
        <v>0</v>
      </c>
      <c r="O2298" t="s">
        <v>51</v>
      </c>
      <c r="P2298">
        <f t="shared" si="141"/>
        <v>0</v>
      </c>
      <c r="Q2298" t="s">
        <v>51</v>
      </c>
      <c r="R2298">
        <f t="shared" si="142"/>
        <v>1</v>
      </c>
      <c r="S2298">
        <f t="shared" si="143"/>
        <v>0</v>
      </c>
      <c r="T2298" t="str">
        <f>IF('Teams-Start'!A2298&gt;=1903,"Y","N")</f>
        <v>Y</v>
      </c>
      <c r="U2298">
        <v>908</v>
      </c>
      <c r="V2298">
        <v>5658</v>
      </c>
      <c r="W2298">
        <v>1566</v>
      </c>
      <c r="X2298">
        <v>289</v>
      </c>
      <c r="Y2298">
        <v>46</v>
      </c>
      <c r="Z2298">
        <v>216</v>
      </c>
      <c r="AA2298">
        <v>588</v>
      </c>
      <c r="AB2298">
        <v>1045</v>
      </c>
      <c r="AC2298">
        <v>137</v>
      </c>
      <c r="AD2298">
        <v>39</v>
      </c>
      <c r="AE2298">
        <v>48</v>
      </c>
      <c r="AF2298">
        <v>60</v>
      </c>
      <c r="AG2298">
        <v>676</v>
      </c>
      <c r="AH2298">
        <v>615</v>
      </c>
      <c r="AI2298">
        <v>3.77</v>
      </c>
      <c r="AJ2298">
        <v>16</v>
      </c>
      <c r="AK2298">
        <v>9</v>
      </c>
      <c r="AL2298">
        <v>42</v>
      </c>
      <c r="AM2298">
        <v>4402</v>
      </c>
      <c r="AN2298">
        <v>1387</v>
      </c>
      <c r="AO2298">
        <v>176</v>
      </c>
      <c r="AP2298">
        <v>543</v>
      </c>
      <c r="AQ2298">
        <v>1198</v>
      </c>
      <c r="AR2298">
        <v>104</v>
      </c>
      <c r="AS2298">
        <v>132</v>
      </c>
      <c r="AT2298">
        <v>0.98299999999999998</v>
      </c>
      <c r="AU2298" t="s">
        <v>602</v>
      </c>
      <c r="AV2298" t="s">
        <v>603</v>
      </c>
      <c r="AW2298">
        <v>3019654</v>
      </c>
      <c r="AX2298">
        <v>101</v>
      </c>
      <c r="AY2298">
        <v>101</v>
      </c>
      <c r="AZ2298" t="s">
        <v>601</v>
      </c>
      <c r="BA2298" t="s">
        <v>601</v>
      </c>
      <c r="BB2298" t="s">
        <v>601</v>
      </c>
    </row>
    <row r="2299" spans="1:54" x14ac:dyDescent="0.25">
      <c r="A2299">
        <v>1999</v>
      </c>
      <c r="B2299" t="s">
        <v>157</v>
      </c>
      <c r="C2299" t="s">
        <v>159</v>
      </c>
      <c r="D2299" t="s">
        <v>159</v>
      </c>
      <c r="E2299" t="str">
        <f>VLOOKUP(D2299,TeamsFranchises!$A$2:$B$121,2,FALSE)</f>
        <v>Atlanta Braves</v>
      </c>
      <c r="F2299" t="s">
        <v>37</v>
      </c>
      <c r="G2299">
        <v>1</v>
      </c>
      <c r="H2299">
        <v>162</v>
      </c>
      <c r="I2299">
        <v>81</v>
      </c>
      <c r="J2299">
        <v>103</v>
      </c>
      <c r="K2299">
        <v>59</v>
      </c>
      <c r="L2299" t="s">
        <v>76</v>
      </c>
      <c r="M2299" t="s">
        <v>51</v>
      </c>
      <c r="N2299">
        <f t="shared" si="140"/>
        <v>0</v>
      </c>
      <c r="O2299" t="s">
        <v>76</v>
      </c>
      <c r="P2299">
        <f t="shared" si="141"/>
        <v>1</v>
      </c>
      <c r="Q2299" t="s">
        <v>51</v>
      </c>
      <c r="R2299">
        <f t="shared" si="142"/>
        <v>1</v>
      </c>
      <c r="S2299">
        <f t="shared" si="143"/>
        <v>0</v>
      </c>
      <c r="T2299" t="str">
        <f>IF('Teams-Start'!A2299&gt;=1903,"Y","N")</f>
        <v>Y</v>
      </c>
      <c r="U2299">
        <v>840</v>
      </c>
      <c r="V2299">
        <v>5569</v>
      </c>
      <c r="W2299">
        <v>1481</v>
      </c>
      <c r="X2299">
        <v>309</v>
      </c>
      <c r="Y2299">
        <v>23</v>
      </c>
      <c r="Z2299">
        <v>197</v>
      </c>
      <c r="AA2299">
        <v>608</v>
      </c>
      <c r="AB2299">
        <v>962</v>
      </c>
      <c r="AC2299">
        <v>148</v>
      </c>
      <c r="AD2299">
        <v>66</v>
      </c>
      <c r="AE2299">
        <v>53</v>
      </c>
      <c r="AF2299">
        <v>47</v>
      </c>
      <c r="AG2299">
        <v>661</v>
      </c>
      <c r="AH2299">
        <v>593</v>
      </c>
      <c r="AI2299">
        <v>3.63</v>
      </c>
      <c r="AJ2299">
        <v>9</v>
      </c>
      <c r="AK2299">
        <v>9</v>
      </c>
      <c r="AL2299">
        <v>45</v>
      </c>
      <c r="AM2299">
        <v>4413</v>
      </c>
      <c r="AN2299">
        <v>1398</v>
      </c>
      <c r="AO2299">
        <v>142</v>
      </c>
      <c r="AP2299">
        <v>507</v>
      </c>
      <c r="AQ2299">
        <v>1197</v>
      </c>
      <c r="AR2299">
        <v>111</v>
      </c>
      <c r="AS2299">
        <v>127</v>
      </c>
      <c r="AT2299">
        <v>0.98199999999999998</v>
      </c>
      <c r="AU2299" t="s">
        <v>541</v>
      </c>
      <c r="AV2299" t="s">
        <v>597</v>
      </c>
      <c r="AW2299">
        <v>3284897</v>
      </c>
      <c r="AX2299">
        <v>100</v>
      </c>
      <c r="AY2299">
        <v>98</v>
      </c>
      <c r="AZ2299" t="s">
        <v>159</v>
      </c>
      <c r="BA2299" t="s">
        <v>159</v>
      </c>
      <c r="BB2299" t="s">
        <v>159</v>
      </c>
    </row>
    <row r="2300" spans="1:54" x14ac:dyDescent="0.25">
      <c r="A2300">
        <v>1999</v>
      </c>
      <c r="B2300" t="s">
        <v>410</v>
      </c>
      <c r="C2300" t="s">
        <v>95</v>
      </c>
      <c r="D2300" t="s">
        <v>95</v>
      </c>
      <c r="E2300" t="str">
        <f>VLOOKUP(D2300,TeamsFranchises!$A$2:$B$121,2,FALSE)</f>
        <v>Baltimore Orioles</v>
      </c>
      <c r="F2300" t="s">
        <v>37</v>
      </c>
      <c r="G2300">
        <v>4</v>
      </c>
      <c r="H2300">
        <v>162</v>
      </c>
      <c r="I2300">
        <v>81</v>
      </c>
      <c r="J2300">
        <v>78</v>
      </c>
      <c r="K2300">
        <v>84</v>
      </c>
      <c r="L2300" t="s">
        <v>51</v>
      </c>
      <c r="M2300" t="s">
        <v>51</v>
      </c>
      <c r="N2300">
        <f t="shared" si="140"/>
        <v>0</v>
      </c>
      <c r="O2300" t="s">
        <v>51</v>
      </c>
      <c r="P2300">
        <f t="shared" si="141"/>
        <v>0</v>
      </c>
      <c r="Q2300" t="s">
        <v>51</v>
      </c>
      <c r="R2300">
        <f t="shared" si="142"/>
        <v>1</v>
      </c>
      <c r="S2300">
        <f t="shared" si="143"/>
        <v>0</v>
      </c>
      <c r="T2300" t="str">
        <f>IF('Teams-Start'!A2300&gt;=1903,"Y","N")</f>
        <v>Y</v>
      </c>
      <c r="U2300">
        <v>851</v>
      </c>
      <c r="V2300">
        <v>5637</v>
      </c>
      <c r="W2300">
        <v>1572</v>
      </c>
      <c r="X2300">
        <v>299</v>
      </c>
      <c r="Y2300">
        <v>21</v>
      </c>
      <c r="Z2300">
        <v>203</v>
      </c>
      <c r="AA2300">
        <v>615</v>
      </c>
      <c r="AB2300">
        <v>890</v>
      </c>
      <c r="AC2300">
        <v>107</v>
      </c>
      <c r="AD2300">
        <v>46</v>
      </c>
      <c r="AE2300">
        <v>61</v>
      </c>
      <c r="AF2300">
        <v>55</v>
      </c>
      <c r="AG2300">
        <v>815</v>
      </c>
      <c r="AH2300">
        <v>760</v>
      </c>
      <c r="AI2300">
        <v>4.7699999999999996</v>
      </c>
      <c r="AJ2300">
        <v>17</v>
      </c>
      <c r="AK2300">
        <v>11</v>
      </c>
      <c r="AL2300">
        <v>33</v>
      </c>
      <c r="AM2300">
        <v>4305</v>
      </c>
      <c r="AN2300">
        <v>1468</v>
      </c>
      <c r="AO2300">
        <v>198</v>
      </c>
      <c r="AP2300">
        <v>647</v>
      </c>
      <c r="AQ2300">
        <v>982</v>
      </c>
      <c r="AR2300">
        <v>89</v>
      </c>
      <c r="AS2300">
        <v>191</v>
      </c>
      <c r="AT2300">
        <v>0.98599999999999999</v>
      </c>
      <c r="AU2300" t="s">
        <v>218</v>
      </c>
      <c r="AV2300" t="s">
        <v>583</v>
      </c>
      <c r="AW2300">
        <v>3433150</v>
      </c>
      <c r="AX2300">
        <v>96</v>
      </c>
      <c r="AY2300">
        <v>96</v>
      </c>
      <c r="AZ2300" t="s">
        <v>95</v>
      </c>
      <c r="BA2300" t="s">
        <v>95</v>
      </c>
      <c r="BB2300" t="s">
        <v>95</v>
      </c>
    </row>
    <row r="2301" spans="1:54" x14ac:dyDescent="0.25">
      <c r="A2301">
        <v>1999</v>
      </c>
      <c r="B2301" t="s">
        <v>410</v>
      </c>
      <c r="C2301" t="s">
        <v>54</v>
      </c>
      <c r="D2301" t="s">
        <v>54</v>
      </c>
      <c r="E2301" t="str">
        <f>VLOOKUP(D2301,TeamsFranchises!$A$2:$B$121,2,FALSE)</f>
        <v>Boston Red Sox</v>
      </c>
      <c r="F2301" t="s">
        <v>37</v>
      </c>
      <c r="G2301">
        <v>2</v>
      </c>
      <c r="H2301">
        <v>162</v>
      </c>
      <c r="I2301">
        <v>81</v>
      </c>
      <c r="J2301">
        <v>94</v>
      </c>
      <c r="K2301">
        <v>68</v>
      </c>
      <c r="L2301" t="s">
        <v>51</v>
      </c>
      <c r="M2301" t="s">
        <v>76</v>
      </c>
      <c r="N2301">
        <f t="shared" si="140"/>
        <v>1</v>
      </c>
      <c r="O2301" t="s">
        <v>51</v>
      </c>
      <c r="P2301">
        <f t="shared" si="141"/>
        <v>0</v>
      </c>
      <c r="Q2301" t="s">
        <v>51</v>
      </c>
      <c r="R2301">
        <f t="shared" si="142"/>
        <v>1</v>
      </c>
      <c r="S2301">
        <f t="shared" si="143"/>
        <v>0</v>
      </c>
      <c r="T2301" t="str">
        <f>IF('Teams-Start'!A2301&gt;=1903,"Y","N")</f>
        <v>Y</v>
      </c>
      <c r="U2301">
        <v>836</v>
      </c>
      <c r="V2301">
        <v>5579</v>
      </c>
      <c r="W2301">
        <v>1551</v>
      </c>
      <c r="X2301">
        <v>334</v>
      </c>
      <c r="Y2301">
        <v>42</v>
      </c>
      <c r="Z2301">
        <v>176</v>
      </c>
      <c r="AA2301">
        <v>597</v>
      </c>
      <c r="AB2301">
        <v>928</v>
      </c>
      <c r="AC2301">
        <v>67</v>
      </c>
      <c r="AD2301">
        <v>39</v>
      </c>
      <c r="AE2301">
        <v>55</v>
      </c>
      <c r="AF2301">
        <v>56</v>
      </c>
      <c r="AG2301">
        <v>718</v>
      </c>
      <c r="AH2301">
        <v>638</v>
      </c>
      <c r="AI2301">
        <v>4</v>
      </c>
      <c r="AJ2301">
        <v>6</v>
      </c>
      <c r="AK2301">
        <v>12</v>
      </c>
      <c r="AL2301">
        <v>50</v>
      </c>
      <c r="AM2301">
        <v>4310</v>
      </c>
      <c r="AN2301">
        <v>1396</v>
      </c>
      <c r="AO2301">
        <v>160</v>
      </c>
      <c r="AP2301">
        <v>469</v>
      </c>
      <c r="AQ2301">
        <v>1131</v>
      </c>
      <c r="AR2301">
        <v>127</v>
      </c>
      <c r="AS2301">
        <v>132</v>
      </c>
      <c r="AT2301">
        <v>0.97899999999999998</v>
      </c>
      <c r="AU2301" t="s">
        <v>441</v>
      </c>
      <c r="AV2301" t="s">
        <v>493</v>
      </c>
      <c r="AW2301">
        <v>2446162</v>
      </c>
      <c r="AX2301">
        <v>104</v>
      </c>
      <c r="AY2301">
        <v>103</v>
      </c>
      <c r="AZ2301" t="s">
        <v>54</v>
      </c>
      <c r="BA2301" t="s">
        <v>54</v>
      </c>
      <c r="BB2301" t="s">
        <v>54</v>
      </c>
    </row>
    <row r="2302" spans="1:54" x14ac:dyDescent="0.25">
      <c r="A2302">
        <v>1999</v>
      </c>
      <c r="B2302" t="s">
        <v>410</v>
      </c>
      <c r="C2302" t="s">
        <v>415</v>
      </c>
      <c r="D2302" t="s">
        <v>416</v>
      </c>
      <c r="E2302" t="str">
        <f>VLOOKUP(D2302,TeamsFranchises!$A$2:$B$121,2,FALSE)</f>
        <v>Chicago White Sox</v>
      </c>
      <c r="F2302" t="s">
        <v>591</v>
      </c>
      <c r="G2302">
        <v>2</v>
      </c>
      <c r="H2302">
        <v>162</v>
      </c>
      <c r="I2302">
        <v>81</v>
      </c>
      <c r="J2302">
        <v>75</v>
      </c>
      <c r="K2302">
        <v>86</v>
      </c>
      <c r="L2302" t="s">
        <v>51</v>
      </c>
      <c r="M2302" t="s">
        <v>51</v>
      </c>
      <c r="N2302">
        <f t="shared" si="140"/>
        <v>0</v>
      </c>
      <c r="O2302" t="s">
        <v>51</v>
      </c>
      <c r="P2302">
        <f t="shared" si="141"/>
        <v>0</v>
      </c>
      <c r="Q2302" t="s">
        <v>51</v>
      </c>
      <c r="R2302">
        <f t="shared" si="142"/>
        <v>1</v>
      </c>
      <c r="S2302">
        <f t="shared" si="143"/>
        <v>0</v>
      </c>
      <c r="T2302" t="str">
        <f>IF('Teams-Start'!A2302&gt;=1903,"Y","N")</f>
        <v>Y</v>
      </c>
      <c r="U2302">
        <v>777</v>
      </c>
      <c r="V2302">
        <v>5644</v>
      </c>
      <c r="W2302">
        <v>1563</v>
      </c>
      <c r="X2302">
        <v>298</v>
      </c>
      <c r="Y2302">
        <v>37</v>
      </c>
      <c r="Z2302">
        <v>162</v>
      </c>
      <c r="AA2302">
        <v>499</v>
      </c>
      <c r="AB2302">
        <v>810</v>
      </c>
      <c r="AC2302">
        <v>110</v>
      </c>
      <c r="AD2302">
        <v>50</v>
      </c>
      <c r="AE2302">
        <v>34</v>
      </c>
      <c r="AF2302">
        <v>45</v>
      </c>
      <c r="AG2302">
        <v>870</v>
      </c>
      <c r="AH2302">
        <v>786</v>
      </c>
      <c r="AI2302">
        <v>4.92</v>
      </c>
      <c r="AJ2302">
        <v>6</v>
      </c>
      <c r="AK2302">
        <v>3</v>
      </c>
      <c r="AL2302">
        <v>39</v>
      </c>
      <c r="AM2302">
        <v>4315</v>
      </c>
      <c r="AN2302">
        <v>1608</v>
      </c>
      <c r="AO2302">
        <v>210</v>
      </c>
      <c r="AP2302">
        <v>596</v>
      </c>
      <c r="AQ2302">
        <v>968</v>
      </c>
      <c r="AR2302">
        <v>136</v>
      </c>
      <c r="AS2302">
        <v>149</v>
      </c>
      <c r="AT2302">
        <v>0.97699999999999998</v>
      </c>
      <c r="AU2302" t="s">
        <v>417</v>
      </c>
      <c r="AV2302" t="s">
        <v>582</v>
      </c>
      <c r="AW2302">
        <v>1338851</v>
      </c>
      <c r="AX2302">
        <v>101</v>
      </c>
      <c r="AY2302">
        <v>101</v>
      </c>
      <c r="AZ2302" t="s">
        <v>416</v>
      </c>
      <c r="BA2302" t="s">
        <v>415</v>
      </c>
      <c r="BB2302" t="s">
        <v>415</v>
      </c>
    </row>
    <row r="2303" spans="1:54" x14ac:dyDescent="0.25">
      <c r="A2303">
        <v>1999</v>
      </c>
      <c r="B2303" t="s">
        <v>157</v>
      </c>
      <c r="C2303" t="s">
        <v>161</v>
      </c>
      <c r="D2303" t="s">
        <v>162</v>
      </c>
      <c r="E2303" t="str">
        <f>VLOOKUP(D2303,TeamsFranchises!$A$2:$B$121,2,FALSE)</f>
        <v>Chicago Cubs</v>
      </c>
      <c r="F2303" t="s">
        <v>591</v>
      </c>
      <c r="G2303">
        <v>6</v>
      </c>
      <c r="H2303">
        <v>162</v>
      </c>
      <c r="I2303">
        <v>81</v>
      </c>
      <c r="J2303">
        <v>67</v>
      </c>
      <c r="K2303">
        <v>95</v>
      </c>
      <c r="L2303" t="s">
        <v>51</v>
      </c>
      <c r="M2303" t="s">
        <v>51</v>
      </c>
      <c r="N2303">
        <f t="shared" si="140"/>
        <v>0</v>
      </c>
      <c r="O2303" t="s">
        <v>51</v>
      </c>
      <c r="P2303">
        <f t="shared" si="141"/>
        <v>0</v>
      </c>
      <c r="Q2303" t="s">
        <v>51</v>
      </c>
      <c r="R2303">
        <f t="shared" si="142"/>
        <v>1</v>
      </c>
      <c r="S2303">
        <f t="shared" si="143"/>
        <v>0</v>
      </c>
      <c r="T2303" t="str">
        <f>IF('Teams-Start'!A2303&gt;=1903,"Y","N")</f>
        <v>Y</v>
      </c>
      <c r="U2303">
        <v>747</v>
      </c>
      <c r="V2303">
        <v>5482</v>
      </c>
      <c r="W2303">
        <v>1411</v>
      </c>
      <c r="X2303">
        <v>255</v>
      </c>
      <c r="Y2303">
        <v>35</v>
      </c>
      <c r="Z2303">
        <v>189</v>
      </c>
      <c r="AA2303">
        <v>571</v>
      </c>
      <c r="AB2303">
        <v>1170</v>
      </c>
      <c r="AC2303">
        <v>60</v>
      </c>
      <c r="AD2303">
        <v>44</v>
      </c>
      <c r="AE2303">
        <v>39</v>
      </c>
      <c r="AF2303">
        <v>44</v>
      </c>
      <c r="AG2303">
        <v>920</v>
      </c>
      <c r="AH2303">
        <v>837</v>
      </c>
      <c r="AI2303">
        <v>5.27</v>
      </c>
      <c r="AJ2303">
        <v>11</v>
      </c>
      <c r="AK2303">
        <v>6</v>
      </c>
      <c r="AL2303">
        <v>32</v>
      </c>
      <c r="AM2303">
        <v>4292</v>
      </c>
      <c r="AN2303">
        <v>1619</v>
      </c>
      <c r="AO2303">
        <v>221</v>
      </c>
      <c r="AP2303">
        <v>529</v>
      </c>
      <c r="AQ2303">
        <v>980</v>
      </c>
      <c r="AR2303">
        <v>139</v>
      </c>
      <c r="AS2303">
        <v>135</v>
      </c>
      <c r="AT2303">
        <v>0.97699999999999998</v>
      </c>
      <c r="AU2303" t="s">
        <v>434</v>
      </c>
      <c r="AV2303" t="s">
        <v>473</v>
      </c>
      <c r="AW2303">
        <v>2813854</v>
      </c>
      <c r="AX2303">
        <v>97</v>
      </c>
      <c r="AY2303">
        <v>98</v>
      </c>
      <c r="AZ2303" t="s">
        <v>162</v>
      </c>
      <c r="BA2303" t="s">
        <v>161</v>
      </c>
      <c r="BB2303" t="s">
        <v>161</v>
      </c>
    </row>
    <row r="2304" spans="1:54" x14ac:dyDescent="0.25">
      <c r="A2304">
        <v>1999</v>
      </c>
      <c r="B2304" t="s">
        <v>157</v>
      </c>
      <c r="C2304" t="s">
        <v>167</v>
      </c>
      <c r="D2304" t="s">
        <v>167</v>
      </c>
      <c r="E2304" t="str">
        <f>VLOOKUP(D2304,TeamsFranchises!$A$2:$B$121,2,FALSE)</f>
        <v>Cincinnati Reds</v>
      </c>
      <c r="F2304" t="s">
        <v>591</v>
      </c>
      <c r="G2304">
        <v>2</v>
      </c>
      <c r="H2304">
        <v>163</v>
      </c>
      <c r="I2304">
        <v>82</v>
      </c>
      <c r="J2304">
        <v>96</v>
      </c>
      <c r="K2304">
        <v>67</v>
      </c>
      <c r="L2304" t="s">
        <v>51</v>
      </c>
      <c r="M2304" t="s">
        <v>51</v>
      </c>
      <c r="N2304">
        <f t="shared" si="140"/>
        <v>0</v>
      </c>
      <c r="O2304" t="s">
        <v>51</v>
      </c>
      <c r="P2304">
        <f t="shared" si="141"/>
        <v>0</v>
      </c>
      <c r="Q2304" t="s">
        <v>51</v>
      </c>
      <c r="R2304">
        <f t="shared" si="142"/>
        <v>1</v>
      </c>
      <c r="S2304">
        <f t="shared" si="143"/>
        <v>0</v>
      </c>
      <c r="T2304" t="str">
        <f>IF('Teams-Start'!A2304&gt;=1903,"Y","N")</f>
        <v>Y</v>
      </c>
      <c r="U2304">
        <v>865</v>
      </c>
      <c r="V2304">
        <v>5649</v>
      </c>
      <c r="W2304">
        <v>1536</v>
      </c>
      <c r="X2304">
        <v>312</v>
      </c>
      <c r="Y2304">
        <v>37</v>
      </c>
      <c r="Z2304">
        <v>209</v>
      </c>
      <c r="AA2304">
        <v>569</v>
      </c>
      <c r="AB2304">
        <v>1125</v>
      </c>
      <c r="AC2304">
        <v>164</v>
      </c>
      <c r="AD2304">
        <v>54</v>
      </c>
      <c r="AE2304">
        <v>45</v>
      </c>
      <c r="AF2304">
        <v>44</v>
      </c>
      <c r="AG2304">
        <v>711</v>
      </c>
      <c r="AH2304">
        <v>647</v>
      </c>
      <c r="AI2304">
        <v>3.98</v>
      </c>
      <c r="AJ2304">
        <v>6</v>
      </c>
      <c r="AK2304">
        <v>11</v>
      </c>
      <c r="AL2304">
        <v>55</v>
      </c>
      <c r="AM2304">
        <v>4386</v>
      </c>
      <c r="AN2304">
        <v>1309</v>
      </c>
      <c r="AO2304">
        <v>190</v>
      </c>
      <c r="AP2304">
        <v>636</v>
      </c>
      <c r="AQ2304">
        <v>1081</v>
      </c>
      <c r="AR2304">
        <v>105</v>
      </c>
      <c r="AS2304">
        <v>139</v>
      </c>
      <c r="AT2304">
        <v>0.98299999999999998</v>
      </c>
      <c r="AU2304" t="s">
        <v>165</v>
      </c>
      <c r="AV2304" t="s">
        <v>598</v>
      </c>
      <c r="AW2304">
        <v>2061222</v>
      </c>
      <c r="AX2304">
        <v>103</v>
      </c>
      <c r="AY2304">
        <v>103</v>
      </c>
      <c r="AZ2304" t="s">
        <v>167</v>
      </c>
      <c r="BA2304" t="s">
        <v>167</v>
      </c>
      <c r="BB2304" t="s">
        <v>167</v>
      </c>
    </row>
    <row r="2305" spans="1:54" x14ac:dyDescent="0.25">
      <c r="A2305">
        <v>1999</v>
      </c>
      <c r="B2305" t="s">
        <v>410</v>
      </c>
      <c r="C2305" t="s">
        <v>64</v>
      </c>
      <c r="D2305" t="s">
        <v>64</v>
      </c>
      <c r="E2305" t="str">
        <f>VLOOKUP(D2305,TeamsFranchises!$A$2:$B$121,2,FALSE)</f>
        <v>Cleveland Indians</v>
      </c>
      <c r="F2305" t="s">
        <v>591</v>
      </c>
      <c r="G2305">
        <v>1</v>
      </c>
      <c r="H2305">
        <v>162</v>
      </c>
      <c r="I2305">
        <v>81</v>
      </c>
      <c r="J2305">
        <v>97</v>
      </c>
      <c r="K2305">
        <v>65</v>
      </c>
      <c r="L2305" t="s">
        <v>76</v>
      </c>
      <c r="M2305" t="s">
        <v>51</v>
      </c>
      <c r="N2305">
        <f t="shared" si="140"/>
        <v>0</v>
      </c>
      <c r="O2305" t="s">
        <v>51</v>
      </c>
      <c r="P2305">
        <f t="shared" si="141"/>
        <v>0</v>
      </c>
      <c r="Q2305" t="s">
        <v>51</v>
      </c>
      <c r="R2305">
        <f t="shared" si="142"/>
        <v>1</v>
      </c>
      <c r="S2305">
        <f t="shared" si="143"/>
        <v>0</v>
      </c>
      <c r="T2305" t="str">
        <f>IF('Teams-Start'!A2305&gt;=1903,"Y","N")</f>
        <v>Y</v>
      </c>
      <c r="U2305">
        <v>1009</v>
      </c>
      <c r="V2305">
        <v>5634</v>
      </c>
      <c r="W2305">
        <v>1629</v>
      </c>
      <c r="X2305">
        <v>309</v>
      </c>
      <c r="Y2305">
        <v>32</v>
      </c>
      <c r="Z2305">
        <v>209</v>
      </c>
      <c r="AA2305">
        <v>743</v>
      </c>
      <c r="AB2305">
        <v>1099</v>
      </c>
      <c r="AC2305">
        <v>147</v>
      </c>
      <c r="AD2305">
        <v>50</v>
      </c>
      <c r="AE2305">
        <v>55</v>
      </c>
      <c r="AF2305">
        <v>67</v>
      </c>
      <c r="AG2305">
        <v>860</v>
      </c>
      <c r="AH2305">
        <v>788</v>
      </c>
      <c r="AI2305">
        <v>4.8899999999999997</v>
      </c>
      <c r="AJ2305">
        <v>3</v>
      </c>
      <c r="AK2305">
        <v>6</v>
      </c>
      <c r="AL2305">
        <v>46</v>
      </c>
      <c r="AM2305">
        <v>4351</v>
      </c>
      <c r="AN2305">
        <v>1503</v>
      </c>
      <c r="AO2305">
        <v>197</v>
      </c>
      <c r="AP2305">
        <v>634</v>
      </c>
      <c r="AQ2305">
        <v>1120</v>
      </c>
      <c r="AR2305">
        <v>106</v>
      </c>
      <c r="AS2305">
        <v>154</v>
      </c>
      <c r="AT2305">
        <v>0.98299999999999998</v>
      </c>
      <c r="AU2305" t="s">
        <v>487</v>
      </c>
      <c r="AV2305" t="s">
        <v>592</v>
      </c>
      <c r="AW2305">
        <v>3468456</v>
      </c>
      <c r="AX2305">
        <v>104</v>
      </c>
      <c r="AY2305">
        <v>103</v>
      </c>
      <c r="AZ2305" t="s">
        <v>64</v>
      </c>
      <c r="BA2305" t="s">
        <v>64</v>
      </c>
      <c r="BB2305" t="s">
        <v>64</v>
      </c>
    </row>
    <row r="2306" spans="1:54" x14ac:dyDescent="0.25">
      <c r="A2306">
        <v>1999</v>
      </c>
      <c r="B2306" t="s">
        <v>157</v>
      </c>
      <c r="C2306" t="s">
        <v>241</v>
      </c>
      <c r="D2306" t="s">
        <v>241</v>
      </c>
      <c r="E2306" t="str">
        <f>VLOOKUP(D2306,TeamsFranchises!$A$2:$B$121,2,FALSE)</f>
        <v>Colorado Rockies</v>
      </c>
      <c r="F2306" t="s">
        <v>8</v>
      </c>
      <c r="G2306">
        <v>5</v>
      </c>
      <c r="H2306">
        <v>162</v>
      </c>
      <c r="I2306">
        <v>81</v>
      </c>
      <c r="J2306">
        <v>72</v>
      </c>
      <c r="K2306">
        <v>90</v>
      </c>
      <c r="L2306" t="s">
        <v>51</v>
      </c>
      <c r="M2306" t="s">
        <v>51</v>
      </c>
      <c r="N2306">
        <f t="shared" si="140"/>
        <v>0</v>
      </c>
      <c r="O2306" t="s">
        <v>51</v>
      </c>
      <c r="P2306">
        <f t="shared" si="141"/>
        <v>0</v>
      </c>
      <c r="Q2306" t="s">
        <v>51</v>
      </c>
      <c r="R2306">
        <f t="shared" si="142"/>
        <v>1</v>
      </c>
      <c r="S2306">
        <f t="shared" si="143"/>
        <v>0</v>
      </c>
      <c r="T2306" t="str">
        <f>IF('Teams-Start'!A2306&gt;=1903,"Y","N")</f>
        <v>Y</v>
      </c>
      <c r="U2306">
        <v>906</v>
      </c>
      <c r="V2306">
        <v>5717</v>
      </c>
      <c r="W2306">
        <v>1644</v>
      </c>
      <c r="X2306">
        <v>305</v>
      </c>
      <c r="Y2306">
        <v>39</v>
      </c>
      <c r="Z2306">
        <v>223</v>
      </c>
      <c r="AA2306">
        <v>508</v>
      </c>
      <c r="AB2306">
        <v>863</v>
      </c>
      <c r="AC2306">
        <v>70</v>
      </c>
      <c r="AD2306">
        <v>43</v>
      </c>
      <c r="AE2306">
        <v>43</v>
      </c>
      <c r="AF2306">
        <v>46</v>
      </c>
      <c r="AG2306">
        <v>1028</v>
      </c>
      <c r="AH2306">
        <v>955</v>
      </c>
      <c r="AI2306">
        <v>6.01</v>
      </c>
      <c r="AJ2306">
        <v>12</v>
      </c>
      <c r="AK2306">
        <v>2</v>
      </c>
      <c r="AL2306">
        <v>33</v>
      </c>
      <c r="AM2306">
        <v>4287</v>
      </c>
      <c r="AN2306">
        <v>1700</v>
      </c>
      <c r="AO2306">
        <v>237</v>
      </c>
      <c r="AP2306">
        <v>737</v>
      </c>
      <c r="AQ2306">
        <v>1032</v>
      </c>
      <c r="AR2306">
        <v>118</v>
      </c>
      <c r="AS2306">
        <v>189</v>
      </c>
      <c r="AT2306">
        <v>0.98099999999999998</v>
      </c>
      <c r="AU2306" t="s">
        <v>584</v>
      </c>
      <c r="AV2306" t="s">
        <v>594</v>
      </c>
      <c r="AW2306">
        <v>3481065</v>
      </c>
      <c r="AX2306">
        <v>127</v>
      </c>
      <c r="AY2306">
        <v>127</v>
      </c>
      <c r="AZ2306" t="s">
        <v>241</v>
      </c>
      <c r="BA2306" t="s">
        <v>241</v>
      </c>
      <c r="BB2306" t="s">
        <v>241</v>
      </c>
    </row>
    <row r="2307" spans="1:54" x14ac:dyDescent="0.25">
      <c r="A2307">
        <v>1999</v>
      </c>
      <c r="B2307" t="s">
        <v>410</v>
      </c>
      <c r="C2307" t="s">
        <v>419</v>
      </c>
      <c r="D2307" t="s">
        <v>419</v>
      </c>
      <c r="E2307" t="str">
        <f>VLOOKUP(D2307,TeamsFranchises!$A$2:$B$121,2,FALSE)</f>
        <v>Detroit Tigers</v>
      </c>
      <c r="F2307" t="s">
        <v>591</v>
      </c>
      <c r="G2307">
        <v>3</v>
      </c>
      <c r="H2307">
        <v>161</v>
      </c>
      <c r="I2307">
        <v>81</v>
      </c>
      <c r="J2307">
        <v>69</v>
      </c>
      <c r="K2307">
        <v>92</v>
      </c>
      <c r="L2307" t="s">
        <v>51</v>
      </c>
      <c r="M2307" t="s">
        <v>51</v>
      </c>
      <c r="N2307">
        <f t="shared" ref="N2307:N2370" si="144">IF(M2307="Y",1,0)</f>
        <v>0</v>
      </c>
      <c r="O2307" t="s">
        <v>51</v>
      </c>
      <c r="P2307">
        <f t="shared" ref="P2307:P2370" si="145">IF(O2307="Y",1,0)</f>
        <v>0</v>
      </c>
      <c r="Q2307" t="s">
        <v>51</v>
      </c>
      <c r="R2307">
        <f t="shared" ref="R2307:R2370" si="146">IF(Q2307="N",1,0)</f>
        <v>1</v>
      </c>
      <c r="S2307">
        <f t="shared" ref="S2307:S2370" si="147">IF(Q2307="Y",1,0)</f>
        <v>0</v>
      </c>
      <c r="T2307" t="str">
        <f>IF('Teams-Start'!A2307&gt;=1903,"Y","N")</f>
        <v>Y</v>
      </c>
      <c r="U2307">
        <v>747</v>
      </c>
      <c r="V2307">
        <v>5481</v>
      </c>
      <c r="W2307">
        <v>1433</v>
      </c>
      <c r="X2307">
        <v>289</v>
      </c>
      <c r="Y2307">
        <v>34</v>
      </c>
      <c r="Z2307">
        <v>212</v>
      </c>
      <c r="AA2307">
        <v>458</v>
      </c>
      <c r="AB2307">
        <v>1049</v>
      </c>
      <c r="AC2307">
        <v>108</v>
      </c>
      <c r="AD2307">
        <v>70</v>
      </c>
      <c r="AE2307">
        <v>82</v>
      </c>
      <c r="AF2307">
        <v>39</v>
      </c>
      <c r="AG2307">
        <v>882</v>
      </c>
      <c r="AH2307">
        <v>817</v>
      </c>
      <c r="AI2307">
        <v>5.17</v>
      </c>
      <c r="AJ2307">
        <v>4</v>
      </c>
      <c r="AK2307">
        <v>6</v>
      </c>
      <c r="AL2307">
        <v>33</v>
      </c>
      <c r="AM2307">
        <v>4263</v>
      </c>
      <c r="AN2307">
        <v>1528</v>
      </c>
      <c r="AO2307">
        <v>209</v>
      </c>
      <c r="AP2307">
        <v>583</v>
      </c>
      <c r="AQ2307">
        <v>976</v>
      </c>
      <c r="AR2307">
        <v>106</v>
      </c>
      <c r="AS2307">
        <v>156</v>
      </c>
      <c r="AT2307">
        <v>0.98199999999999998</v>
      </c>
      <c r="AU2307" t="s">
        <v>420</v>
      </c>
      <c r="AV2307" t="s">
        <v>518</v>
      </c>
      <c r="AW2307">
        <v>2026441</v>
      </c>
      <c r="AX2307">
        <v>99</v>
      </c>
      <c r="AY2307">
        <v>101</v>
      </c>
      <c r="AZ2307" t="s">
        <v>419</v>
      </c>
      <c r="BA2307" t="s">
        <v>419</v>
      </c>
      <c r="BB2307" t="s">
        <v>419</v>
      </c>
    </row>
    <row r="2308" spans="1:54" x14ac:dyDescent="0.25">
      <c r="A2308">
        <v>1999</v>
      </c>
      <c r="B2308" t="s">
        <v>157</v>
      </c>
      <c r="C2308" t="s">
        <v>586</v>
      </c>
      <c r="D2308" t="s">
        <v>587</v>
      </c>
      <c r="E2308" t="str">
        <f>VLOOKUP(D2308,TeamsFranchises!$A$2:$B$121,2,FALSE)</f>
        <v>Florida Marlins</v>
      </c>
      <c r="F2308" t="s">
        <v>37</v>
      </c>
      <c r="G2308">
        <v>5</v>
      </c>
      <c r="H2308">
        <v>162</v>
      </c>
      <c r="I2308">
        <v>80</v>
      </c>
      <c r="J2308">
        <v>64</v>
      </c>
      <c r="K2308">
        <v>98</v>
      </c>
      <c r="L2308" t="s">
        <v>51</v>
      </c>
      <c r="M2308" t="s">
        <v>51</v>
      </c>
      <c r="N2308">
        <f t="shared" si="144"/>
        <v>0</v>
      </c>
      <c r="O2308" t="s">
        <v>51</v>
      </c>
      <c r="P2308">
        <f t="shared" si="145"/>
        <v>0</v>
      </c>
      <c r="Q2308" t="s">
        <v>51</v>
      </c>
      <c r="R2308">
        <f t="shared" si="146"/>
        <v>1</v>
      </c>
      <c r="S2308">
        <f t="shared" si="147"/>
        <v>0</v>
      </c>
      <c r="T2308" t="str">
        <f>IF('Teams-Start'!A2308&gt;=1903,"Y","N")</f>
        <v>Y</v>
      </c>
      <c r="U2308">
        <v>691</v>
      </c>
      <c r="V2308">
        <v>5578</v>
      </c>
      <c r="W2308">
        <v>1465</v>
      </c>
      <c r="X2308">
        <v>266</v>
      </c>
      <c r="Y2308">
        <v>44</v>
      </c>
      <c r="Z2308">
        <v>128</v>
      </c>
      <c r="AA2308">
        <v>479</v>
      </c>
      <c r="AB2308">
        <v>1145</v>
      </c>
      <c r="AC2308">
        <v>92</v>
      </c>
      <c r="AD2308">
        <v>46</v>
      </c>
      <c r="AE2308">
        <v>59</v>
      </c>
      <c r="AF2308">
        <v>56</v>
      </c>
      <c r="AG2308">
        <v>852</v>
      </c>
      <c r="AH2308">
        <v>781</v>
      </c>
      <c r="AI2308">
        <v>4.9000000000000004</v>
      </c>
      <c r="AJ2308">
        <v>6</v>
      </c>
      <c r="AK2308">
        <v>5</v>
      </c>
      <c r="AL2308">
        <v>33</v>
      </c>
      <c r="AM2308">
        <v>4307</v>
      </c>
      <c r="AN2308">
        <v>1560</v>
      </c>
      <c r="AO2308">
        <v>171</v>
      </c>
      <c r="AP2308">
        <v>655</v>
      </c>
      <c r="AQ2308">
        <v>943</v>
      </c>
      <c r="AR2308">
        <v>127</v>
      </c>
      <c r="AS2308">
        <v>150</v>
      </c>
      <c r="AT2308">
        <v>0.97899999999999998</v>
      </c>
      <c r="AU2308" t="s">
        <v>588</v>
      </c>
      <c r="AV2308" t="s">
        <v>608</v>
      </c>
      <c r="AW2308">
        <v>1369421</v>
      </c>
      <c r="AX2308">
        <v>93</v>
      </c>
      <c r="AY2308">
        <v>95</v>
      </c>
      <c r="AZ2308" t="s">
        <v>587</v>
      </c>
      <c r="BA2308" t="s">
        <v>586</v>
      </c>
      <c r="BB2308" t="s">
        <v>586</v>
      </c>
    </row>
    <row r="2309" spans="1:54" x14ac:dyDescent="0.25">
      <c r="A2309">
        <v>1999</v>
      </c>
      <c r="B2309" t="s">
        <v>157</v>
      </c>
      <c r="C2309" t="s">
        <v>528</v>
      </c>
      <c r="D2309" t="s">
        <v>528</v>
      </c>
      <c r="E2309" t="str">
        <f>VLOOKUP(D2309,TeamsFranchises!$A$2:$B$121,2,FALSE)</f>
        <v>Houston Astros</v>
      </c>
      <c r="F2309" t="s">
        <v>591</v>
      </c>
      <c r="G2309">
        <v>1</v>
      </c>
      <c r="H2309">
        <v>162</v>
      </c>
      <c r="I2309">
        <v>82</v>
      </c>
      <c r="J2309">
        <v>97</v>
      </c>
      <c r="K2309">
        <v>65</v>
      </c>
      <c r="L2309" t="s">
        <v>76</v>
      </c>
      <c r="M2309" t="s">
        <v>51</v>
      </c>
      <c r="N2309">
        <f t="shared" si="144"/>
        <v>0</v>
      </c>
      <c r="O2309" t="s">
        <v>51</v>
      </c>
      <c r="P2309">
        <f t="shared" si="145"/>
        <v>0</v>
      </c>
      <c r="Q2309" t="s">
        <v>51</v>
      </c>
      <c r="R2309">
        <f t="shared" si="146"/>
        <v>1</v>
      </c>
      <c r="S2309">
        <f t="shared" si="147"/>
        <v>0</v>
      </c>
      <c r="T2309" t="str">
        <f>IF('Teams-Start'!A2309&gt;=1903,"Y","N")</f>
        <v>Y</v>
      </c>
      <c r="U2309">
        <v>823</v>
      </c>
      <c r="V2309">
        <v>5485</v>
      </c>
      <c r="W2309">
        <v>1463</v>
      </c>
      <c r="X2309">
        <v>293</v>
      </c>
      <c r="Y2309">
        <v>23</v>
      </c>
      <c r="Z2309">
        <v>168</v>
      </c>
      <c r="AA2309">
        <v>728</v>
      </c>
      <c r="AB2309">
        <v>1138</v>
      </c>
      <c r="AC2309">
        <v>166</v>
      </c>
      <c r="AD2309">
        <v>75</v>
      </c>
      <c r="AE2309">
        <v>52</v>
      </c>
      <c r="AF2309">
        <v>58</v>
      </c>
      <c r="AG2309">
        <v>675</v>
      </c>
      <c r="AH2309">
        <v>620</v>
      </c>
      <c r="AI2309">
        <v>3.83</v>
      </c>
      <c r="AJ2309">
        <v>12</v>
      </c>
      <c r="AK2309">
        <v>8</v>
      </c>
      <c r="AL2309">
        <v>48</v>
      </c>
      <c r="AM2309">
        <v>4376</v>
      </c>
      <c r="AN2309">
        <v>1485</v>
      </c>
      <c r="AO2309">
        <v>128</v>
      </c>
      <c r="AP2309">
        <v>478</v>
      </c>
      <c r="AQ2309">
        <v>1204</v>
      </c>
      <c r="AR2309">
        <v>106</v>
      </c>
      <c r="AS2309">
        <v>175</v>
      </c>
      <c r="AT2309">
        <v>0.98299999999999998</v>
      </c>
      <c r="AU2309" t="s">
        <v>539</v>
      </c>
      <c r="AV2309" t="s">
        <v>540</v>
      </c>
      <c r="AW2309">
        <v>2706017</v>
      </c>
      <c r="AX2309">
        <v>100</v>
      </c>
      <c r="AY2309">
        <v>98</v>
      </c>
      <c r="AZ2309" t="s">
        <v>528</v>
      </c>
      <c r="BA2309" t="s">
        <v>528</v>
      </c>
      <c r="BB2309" t="s">
        <v>528</v>
      </c>
    </row>
    <row r="2310" spans="1:54" x14ac:dyDescent="0.25">
      <c r="A2310">
        <v>1999</v>
      </c>
      <c r="B2310" t="s">
        <v>410</v>
      </c>
      <c r="C2310" t="s">
        <v>509</v>
      </c>
      <c r="D2310" t="s">
        <v>548</v>
      </c>
      <c r="E2310" t="str">
        <f>VLOOKUP(D2310,TeamsFranchises!$A$2:$B$121,2,FALSE)</f>
        <v>Kansas City Royals</v>
      </c>
      <c r="F2310" t="s">
        <v>591</v>
      </c>
      <c r="G2310">
        <v>4</v>
      </c>
      <c r="H2310">
        <v>161</v>
      </c>
      <c r="I2310">
        <v>80</v>
      </c>
      <c r="J2310">
        <v>64</v>
      </c>
      <c r="K2310">
        <v>97</v>
      </c>
      <c r="L2310" t="s">
        <v>51</v>
      </c>
      <c r="M2310" t="s">
        <v>51</v>
      </c>
      <c r="N2310">
        <f t="shared" si="144"/>
        <v>0</v>
      </c>
      <c r="O2310" t="s">
        <v>51</v>
      </c>
      <c r="P2310">
        <f t="shared" si="145"/>
        <v>0</v>
      </c>
      <c r="Q2310" t="s">
        <v>51</v>
      </c>
      <c r="R2310">
        <f t="shared" si="146"/>
        <v>1</v>
      </c>
      <c r="S2310">
        <f t="shared" si="147"/>
        <v>0</v>
      </c>
      <c r="T2310" t="str">
        <f>IF('Teams-Start'!A2310&gt;=1903,"Y","N")</f>
        <v>Y</v>
      </c>
      <c r="U2310">
        <v>856</v>
      </c>
      <c r="V2310">
        <v>5624</v>
      </c>
      <c r="W2310">
        <v>1584</v>
      </c>
      <c r="X2310">
        <v>294</v>
      </c>
      <c r="Y2310">
        <v>52</v>
      </c>
      <c r="Z2310">
        <v>151</v>
      </c>
      <c r="AA2310">
        <v>535</v>
      </c>
      <c r="AB2310">
        <v>932</v>
      </c>
      <c r="AC2310">
        <v>127</v>
      </c>
      <c r="AD2310">
        <v>39</v>
      </c>
      <c r="AE2310">
        <v>64</v>
      </c>
      <c r="AF2310">
        <v>56</v>
      </c>
      <c r="AG2310">
        <v>921</v>
      </c>
      <c r="AH2310">
        <v>844</v>
      </c>
      <c r="AI2310">
        <v>5.35</v>
      </c>
      <c r="AJ2310">
        <v>11</v>
      </c>
      <c r="AK2310">
        <v>3</v>
      </c>
      <c r="AL2310">
        <v>29</v>
      </c>
      <c r="AM2310">
        <v>4262</v>
      </c>
      <c r="AN2310">
        <v>1607</v>
      </c>
      <c r="AO2310">
        <v>202</v>
      </c>
      <c r="AP2310">
        <v>643</v>
      </c>
      <c r="AQ2310">
        <v>831</v>
      </c>
      <c r="AR2310">
        <v>125</v>
      </c>
      <c r="AS2310">
        <v>188</v>
      </c>
      <c r="AT2310">
        <v>0.98</v>
      </c>
      <c r="AU2310" t="s">
        <v>549</v>
      </c>
      <c r="AV2310" t="s">
        <v>590</v>
      </c>
      <c r="AW2310">
        <v>1506068</v>
      </c>
      <c r="AX2310">
        <v>102</v>
      </c>
      <c r="AY2310">
        <v>103</v>
      </c>
      <c r="AZ2310" t="s">
        <v>548</v>
      </c>
      <c r="BA2310" t="s">
        <v>509</v>
      </c>
      <c r="BB2310" t="s">
        <v>509</v>
      </c>
    </row>
    <row r="2311" spans="1:54" x14ac:dyDescent="0.25">
      <c r="A2311">
        <v>1999</v>
      </c>
      <c r="B2311" t="s">
        <v>157</v>
      </c>
      <c r="C2311" t="s">
        <v>511</v>
      </c>
      <c r="D2311" t="s">
        <v>260</v>
      </c>
      <c r="E2311" t="str">
        <f>VLOOKUP(D2311,TeamsFranchises!$A$2:$B$121,2,FALSE)</f>
        <v>Los Angeles Dodgers</v>
      </c>
      <c r="F2311" t="s">
        <v>8</v>
      </c>
      <c r="G2311">
        <v>3</v>
      </c>
      <c r="H2311">
        <v>162</v>
      </c>
      <c r="I2311">
        <v>81</v>
      </c>
      <c r="J2311">
        <v>77</v>
      </c>
      <c r="K2311">
        <v>85</v>
      </c>
      <c r="L2311" t="s">
        <v>51</v>
      </c>
      <c r="M2311" t="s">
        <v>51</v>
      </c>
      <c r="N2311">
        <f t="shared" si="144"/>
        <v>0</v>
      </c>
      <c r="O2311" t="s">
        <v>51</v>
      </c>
      <c r="P2311">
        <f t="shared" si="145"/>
        <v>0</v>
      </c>
      <c r="Q2311" t="s">
        <v>51</v>
      </c>
      <c r="R2311">
        <f t="shared" si="146"/>
        <v>1</v>
      </c>
      <c r="S2311">
        <f t="shared" si="147"/>
        <v>0</v>
      </c>
      <c r="T2311" t="str">
        <f>IF('Teams-Start'!A2311&gt;=1903,"Y","N")</f>
        <v>Y</v>
      </c>
      <c r="U2311">
        <v>793</v>
      </c>
      <c r="V2311">
        <v>5567</v>
      </c>
      <c r="W2311">
        <v>1480</v>
      </c>
      <c r="X2311">
        <v>253</v>
      </c>
      <c r="Y2311">
        <v>23</v>
      </c>
      <c r="Z2311">
        <v>187</v>
      </c>
      <c r="AA2311">
        <v>594</v>
      </c>
      <c r="AB2311">
        <v>1030</v>
      </c>
      <c r="AC2311">
        <v>167</v>
      </c>
      <c r="AD2311">
        <v>68</v>
      </c>
      <c r="AE2311">
        <v>52</v>
      </c>
      <c r="AF2311">
        <v>51</v>
      </c>
      <c r="AG2311">
        <v>787</v>
      </c>
      <c r="AH2311">
        <v>718</v>
      </c>
      <c r="AI2311">
        <v>4.45</v>
      </c>
      <c r="AJ2311">
        <v>8</v>
      </c>
      <c r="AK2311">
        <v>6</v>
      </c>
      <c r="AL2311">
        <v>37</v>
      </c>
      <c r="AM2311">
        <v>4359</v>
      </c>
      <c r="AN2311">
        <v>1438</v>
      </c>
      <c r="AO2311">
        <v>192</v>
      </c>
      <c r="AP2311">
        <v>594</v>
      </c>
      <c r="AQ2311">
        <v>1077</v>
      </c>
      <c r="AR2311">
        <v>137</v>
      </c>
      <c r="AS2311">
        <v>137</v>
      </c>
      <c r="AT2311">
        <v>0.97799999999999998</v>
      </c>
      <c r="AU2311" t="s">
        <v>512</v>
      </c>
      <c r="AV2311" t="s">
        <v>531</v>
      </c>
      <c r="AW2311">
        <v>3095346</v>
      </c>
      <c r="AX2311">
        <v>95</v>
      </c>
      <c r="AY2311">
        <v>94</v>
      </c>
      <c r="AZ2311" t="s">
        <v>260</v>
      </c>
      <c r="BA2311" t="s">
        <v>511</v>
      </c>
      <c r="BB2311" t="s">
        <v>511</v>
      </c>
    </row>
    <row r="2312" spans="1:54" x14ac:dyDescent="0.25">
      <c r="A2312">
        <v>1999</v>
      </c>
      <c r="B2312" t="s">
        <v>157</v>
      </c>
      <c r="C2312" t="s">
        <v>282</v>
      </c>
      <c r="D2312" t="s">
        <v>282</v>
      </c>
      <c r="E2312" t="str">
        <f>VLOOKUP(D2312,TeamsFranchises!$A$2:$B$121,2,FALSE)</f>
        <v>Milwaukee Brewers</v>
      </c>
      <c r="F2312" t="s">
        <v>591</v>
      </c>
      <c r="G2312">
        <v>5</v>
      </c>
      <c r="H2312">
        <v>161</v>
      </c>
      <c r="I2312">
        <v>80</v>
      </c>
      <c r="J2312">
        <v>74</v>
      </c>
      <c r="K2312">
        <v>87</v>
      </c>
      <c r="L2312" t="s">
        <v>51</v>
      </c>
      <c r="M2312" t="s">
        <v>51</v>
      </c>
      <c r="N2312">
        <f t="shared" si="144"/>
        <v>0</v>
      </c>
      <c r="O2312" t="s">
        <v>51</v>
      </c>
      <c r="P2312">
        <f t="shared" si="145"/>
        <v>0</v>
      </c>
      <c r="Q2312" t="s">
        <v>51</v>
      </c>
      <c r="R2312">
        <f t="shared" si="146"/>
        <v>1</v>
      </c>
      <c r="S2312">
        <f t="shared" si="147"/>
        <v>0</v>
      </c>
      <c r="T2312" t="str">
        <f>IF('Teams-Start'!A2312&gt;=1903,"Y","N")</f>
        <v>Y</v>
      </c>
      <c r="U2312">
        <v>815</v>
      </c>
      <c r="V2312">
        <v>5582</v>
      </c>
      <c r="W2312">
        <v>1524</v>
      </c>
      <c r="X2312">
        <v>299</v>
      </c>
      <c r="Y2312">
        <v>30</v>
      </c>
      <c r="Z2312">
        <v>165</v>
      </c>
      <c r="AA2312">
        <v>658</v>
      </c>
      <c r="AB2312">
        <v>1065</v>
      </c>
      <c r="AC2312">
        <v>81</v>
      </c>
      <c r="AD2312">
        <v>33</v>
      </c>
      <c r="AE2312">
        <v>55</v>
      </c>
      <c r="AF2312">
        <v>51</v>
      </c>
      <c r="AG2312">
        <v>886</v>
      </c>
      <c r="AH2312">
        <v>813</v>
      </c>
      <c r="AI2312">
        <v>5.07</v>
      </c>
      <c r="AJ2312">
        <v>2</v>
      </c>
      <c r="AK2312">
        <v>5</v>
      </c>
      <c r="AL2312">
        <v>40</v>
      </c>
      <c r="AM2312">
        <v>4328</v>
      </c>
      <c r="AN2312">
        <v>1618</v>
      </c>
      <c r="AO2312">
        <v>213</v>
      </c>
      <c r="AP2312">
        <v>616</v>
      </c>
      <c r="AQ2312">
        <v>987</v>
      </c>
      <c r="AR2312">
        <v>127</v>
      </c>
      <c r="AS2312">
        <v>146</v>
      </c>
      <c r="AT2312">
        <v>0.97899999999999998</v>
      </c>
      <c r="AU2312" t="s">
        <v>281</v>
      </c>
      <c r="AV2312" t="s">
        <v>501</v>
      </c>
      <c r="AW2312">
        <v>1701796</v>
      </c>
      <c r="AX2312">
        <v>99</v>
      </c>
      <c r="AY2312">
        <v>99</v>
      </c>
      <c r="AZ2312" t="s">
        <v>282</v>
      </c>
      <c r="BA2312" t="s">
        <v>563</v>
      </c>
      <c r="BB2312" t="s">
        <v>282</v>
      </c>
    </row>
    <row r="2313" spans="1:54" x14ac:dyDescent="0.25">
      <c r="A2313">
        <v>1999</v>
      </c>
      <c r="B2313" t="s">
        <v>410</v>
      </c>
      <c r="C2313" t="s">
        <v>426</v>
      </c>
      <c r="D2313" t="s">
        <v>426</v>
      </c>
      <c r="E2313" t="str">
        <f>VLOOKUP(D2313,TeamsFranchises!$A$2:$B$121,2,FALSE)</f>
        <v>Minnesota Twins</v>
      </c>
      <c r="F2313" t="s">
        <v>591</v>
      </c>
      <c r="G2313">
        <v>5</v>
      </c>
      <c r="H2313">
        <v>161</v>
      </c>
      <c r="I2313">
        <v>81</v>
      </c>
      <c r="J2313">
        <v>63</v>
      </c>
      <c r="K2313">
        <v>97</v>
      </c>
      <c r="L2313" t="s">
        <v>51</v>
      </c>
      <c r="M2313" t="s">
        <v>51</v>
      </c>
      <c r="N2313">
        <f t="shared" si="144"/>
        <v>0</v>
      </c>
      <c r="O2313" t="s">
        <v>51</v>
      </c>
      <c r="P2313">
        <f t="shared" si="145"/>
        <v>0</v>
      </c>
      <c r="Q2313" t="s">
        <v>51</v>
      </c>
      <c r="R2313">
        <f t="shared" si="146"/>
        <v>1</v>
      </c>
      <c r="S2313">
        <f t="shared" si="147"/>
        <v>0</v>
      </c>
      <c r="T2313" t="str">
        <f>IF('Teams-Start'!A2313&gt;=1903,"Y","N")</f>
        <v>Y</v>
      </c>
      <c r="U2313">
        <v>686</v>
      </c>
      <c r="V2313">
        <v>5495</v>
      </c>
      <c r="W2313">
        <v>1450</v>
      </c>
      <c r="X2313">
        <v>285</v>
      </c>
      <c r="Y2313">
        <v>30</v>
      </c>
      <c r="Z2313">
        <v>105</v>
      </c>
      <c r="AA2313">
        <v>500</v>
      </c>
      <c r="AB2313">
        <v>978</v>
      </c>
      <c r="AC2313">
        <v>118</v>
      </c>
      <c r="AD2313">
        <v>60</v>
      </c>
      <c r="AE2313">
        <v>49</v>
      </c>
      <c r="AF2313">
        <v>56</v>
      </c>
      <c r="AG2313">
        <v>845</v>
      </c>
      <c r="AH2313">
        <v>791</v>
      </c>
      <c r="AI2313">
        <v>5</v>
      </c>
      <c r="AJ2313">
        <v>13</v>
      </c>
      <c r="AK2313">
        <v>8</v>
      </c>
      <c r="AL2313">
        <v>34</v>
      </c>
      <c r="AM2313">
        <v>4270</v>
      </c>
      <c r="AN2313">
        <v>1591</v>
      </c>
      <c r="AO2313">
        <v>208</v>
      </c>
      <c r="AP2313">
        <v>487</v>
      </c>
      <c r="AQ2313">
        <v>927</v>
      </c>
      <c r="AR2313">
        <v>92</v>
      </c>
      <c r="AS2313">
        <v>150</v>
      </c>
      <c r="AT2313">
        <v>0.98499999999999999</v>
      </c>
      <c r="AU2313" t="s">
        <v>523</v>
      </c>
      <c r="AV2313" t="s">
        <v>579</v>
      </c>
      <c r="AW2313">
        <v>1202829</v>
      </c>
      <c r="AX2313">
        <v>103</v>
      </c>
      <c r="AY2313">
        <v>104</v>
      </c>
      <c r="AZ2313" t="s">
        <v>426</v>
      </c>
      <c r="BA2313" t="s">
        <v>426</v>
      </c>
      <c r="BB2313" t="s">
        <v>426</v>
      </c>
    </row>
    <row r="2314" spans="1:54" x14ac:dyDescent="0.25">
      <c r="A2314">
        <v>1999</v>
      </c>
      <c r="B2314" t="s">
        <v>157</v>
      </c>
      <c r="C2314" t="s">
        <v>551</v>
      </c>
      <c r="D2314" t="s">
        <v>398</v>
      </c>
      <c r="E2314" t="str">
        <f>VLOOKUP(D2314,TeamsFranchises!$A$2:$B$121,2,FALSE)</f>
        <v>Washington Nationals</v>
      </c>
      <c r="F2314" t="s">
        <v>37</v>
      </c>
      <c r="G2314">
        <v>4</v>
      </c>
      <c r="H2314">
        <v>162</v>
      </c>
      <c r="I2314">
        <v>81</v>
      </c>
      <c r="J2314">
        <v>68</v>
      </c>
      <c r="K2314">
        <v>94</v>
      </c>
      <c r="L2314" t="s">
        <v>51</v>
      </c>
      <c r="M2314" t="s">
        <v>51</v>
      </c>
      <c r="N2314">
        <f t="shared" si="144"/>
        <v>0</v>
      </c>
      <c r="O2314" t="s">
        <v>51</v>
      </c>
      <c r="P2314">
        <f t="shared" si="145"/>
        <v>0</v>
      </c>
      <c r="Q2314" t="s">
        <v>51</v>
      </c>
      <c r="R2314">
        <f t="shared" si="146"/>
        <v>1</v>
      </c>
      <c r="S2314">
        <f t="shared" si="147"/>
        <v>0</v>
      </c>
      <c r="T2314" t="str">
        <f>IF('Teams-Start'!A2314&gt;=1903,"Y","N")</f>
        <v>Y</v>
      </c>
      <c r="U2314">
        <v>718</v>
      </c>
      <c r="V2314">
        <v>5559</v>
      </c>
      <c r="W2314">
        <v>1473</v>
      </c>
      <c r="X2314">
        <v>320</v>
      </c>
      <c r="Y2314">
        <v>47</v>
      </c>
      <c r="Z2314">
        <v>163</v>
      </c>
      <c r="AA2314">
        <v>438</v>
      </c>
      <c r="AB2314">
        <v>939</v>
      </c>
      <c r="AC2314">
        <v>70</v>
      </c>
      <c r="AD2314">
        <v>51</v>
      </c>
      <c r="AE2314">
        <v>53</v>
      </c>
      <c r="AF2314">
        <v>28</v>
      </c>
      <c r="AG2314">
        <v>853</v>
      </c>
      <c r="AH2314">
        <v>748</v>
      </c>
      <c r="AI2314">
        <v>4.6900000000000004</v>
      </c>
      <c r="AJ2314">
        <v>6</v>
      </c>
      <c r="AK2314">
        <v>4</v>
      </c>
      <c r="AL2314">
        <v>44</v>
      </c>
      <c r="AM2314">
        <v>4303</v>
      </c>
      <c r="AN2314">
        <v>1505</v>
      </c>
      <c r="AO2314">
        <v>152</v>
      </c>
      <c r="AP2314">
        <v>572</v>
      </c>
      <c r="AQ2314">
        <v>1043</v>
      </c>
      <c r="AR2314">
        <v>160</v>
      </c>
      <c r="AS2314">
        <v>125</v>
      </c>
      <c r="AT2314">
        <v>0.97399999999999998</v>
      </c>
      <c r="AU2314" t="s">
        <v>552</v>
      </c>
      <c r="AV2314" t="s">
        <v>572</v>
      </c>
      <c r="AW2314">
        <v>773277</v>
      </c>
      <c r="AX2314">
        <v>97</v>
      </c>
      <c r="AY2314">
        <v>98</v>
      </c>
      <c r="AZ2314" t="s">
        <v>551</v>
      </c>
      <c r="BA2314" t="s">
        <v>551</v>
      </c>
      <c r="BB2314" t="s">
        <v>551</v>
      </c>
    </row>
    <row r="2315" spans="1:54" x14ac:dyDescent="0.25">
      <c r="A2315">
        <v>1999</v>
      </c>
      <c r="B2315" t="s">
        <v>410</v>
      </c>
      <c r="C2315" t="s">
        <v>436</v>
      </c>
      <c r="D2315" t="s">
        <v>412</v>
      </c>
      <c r="E2315" t="str">
        <f>VLOOKUP(D2315,TeamsFranchises!$A$2:$B$121,2,FALSE)</f>
        <v>New York Yankees</v>
      </c>
      <c r="F2315" t="s">
        <v>37</v>
      </c>
      <c r="G2315">
        <v>1</v>
      </c>
      <c r="H2315">
        <v>162</v>
      </c>
      <c r="I2315">
        <v>81</v>
      </c>
      <c r="J2315">
        <v>98</v>
      </c>
      <c r="K2315">
        <v>64</v>
      </c>
      <c r="L2315" t="s">
        <v>76</v>
      </c>
      <c r="M2315" t="s">
        <v>51</v>
      </c>
      <c r="N2315">
        <f t="shared" si="144"/>
        <v>0</v>
      </c>
      <c r="O2315" t="s">
        <v>76</v>
      </c>
      <c r="P2315">
        <f t="shared" si="145"/>
        <v>1</v>
      </c>
      <c r="Q2315" t="s">
        <v>76</v>
      </c>
      <c r="R2315">
        <f t="shared" si="146"/>
        <v>0</v>
      </c>
      <c r="S2315">
        <f t="shared" si="147"/>
        <v>1</v>
      </c>
      <c r="T2315" t="str">
        <f>IF('Teams-Start'!A2315&gt;=1903,"Y","N")</f>
        <v>Y</v>
      </c>
      <c r="U2315">
        <v>900</v>
      </c>
      <c r="V2315">
        <v>5568</v>
      </c>
      <c r="W2315">
        <v>1568</v>
      </c>
      <c r="X2315">
        <v>302</v>
      </c>
      <c r="Y2315">
        <v>36</v>
      </c>
      <c r="Z2315">
        <v>193</v>
      </c>
      <c r="AA2315">
        <v>718</v>
      </c>
      <c r="AB2315">
        <v>978</v>
      </c>
      <c r="AC2315">
        <v>104</v>
      </c>
      <c r="AD2315">
        <v>57</v>
      </c>
      <c r="AE2315">
        <v>55</v>
      </c>
      <c r="AF2315">
        <v>53</v>
      </c>
      <c r="AG2315">
        <v>731</v>
      </c>
      <c r="AH2315">
        <v>661</v>
      </c>
      <c r="AI2315">
        <v>4.13</v>
      </c>
      <c r="AJ2315">
        <v>6</v>
      </c>
      <c r="AK2315">
        <v>10</v>
      </c>
      <c r="AL2315">
        <v>50</v>
      </c>
      <c r="AM2315">
        <v>4319</v>
      </c>
      <c r="AN2315">
        <v>1402</v>
      </c>
      <c r="AO2315">
        <v>158</v>
      </c>
      <c r="AP2315">
        <v>581</v>
      </c>
      <c r="AQ2315">
        <v>1111</v>
      </c>
      <c r="AR2315">
        <v>111</v>
      </c>
      <c r="AS2315">
        <v>132</v>
      </c>
      <c r="AT2315">
        <v>0.98199999999999998</v>
      </c>
      <c r="AU2315" t="s">
        <v>459</v>
      </c>
      <c r="AV2315" t="s">
        <v>571</v>
      </c>
      <c r="AW2315">
        <v>3292736</v>
      </c>
      <c r="AX2315">
        <v>98</v>
      </c>
      <c r="AY2315">
        <v>97</v>
      </c>
      <c r="AZ2315" t="s">
        <v>412</v>
      </c>
      <c r="BA2315" t="s">
        <v>436</v>
      </c>
      <c r="BB2315" t="s">
        <v>436</v>
      </c>
    </row>
    <row r="2316" spans="1:54" x14ac:dyDescent="0.25">
      <c r="A2316">
        <v>1999</v>
      </c>
      <c r="B2316" t="s">
        <v>157</v>
      </c>
      <c r="C2316" t="s">
        <v>532</v>
      </c>
      <c r="D2316" t="s">
        <v>533</v>
      </c>
      <c r="E2316" t="str">
        <f>VLOOKUP(D2316,TeamsFranchises!$A$2:$B$121,2,FALSE)</f>
        <v>New York Mets</v>
      </c>
      <c r="F2316" t="s">
        <v>37</v>
      </c>
      <c r="G2316">
        <v>2</v>
      </c>
      <c r="H2316">
        <v>163</v>
      </c>
      <c r="I2316">
        <v>81</v>
      </c>
      <c r="J2316">
        <v>97</v>
      </c>
      <c r="K2316">
        <v>66</v>
      </c>
      <c r="L2316" t="s">
        <v>51</v>
      </c>
      <c r="M2316" t="s">
        <v>76</v>
      </c>
      <c r="N2316">
        <f t="shared" si="144"/>
        <v>1</v>
      </c>
      <c r="O2316" t="s">
        <v>51</v>
      </c>
      <c r="P2316">
        <f t="shared" si="145"/>
        <v>0</v>
      </c>
      <c r="Q2316" t="s">
        <v>51</v>
      </c>
      <c r="R2316">
        <f t="shared" si="146"/>
        <v>1</v>
      </c>
      <c r="S2316">
        <f t="shared" si="147"/>
        <v>0</v>
      </c>
      <c r="T2316" t="str">
        <f>IF('Teams-Start'!A2316&gt;=1903,"Y","N")</f>
        <v>Y</v>
      </c>
      <c r="U2316">
        <v>853</v>
      </c>
      <c r="V2316">
        <v>5572</v>
      </c>
      <c r="W2316">
        <v>1553</v>
      </c>
      <c r="X2316">
        <v>297</v>
      </c>
      <c r="Y2316">
        <v>14</v>
      </c>
      <c r="Z2316">
        <v>181</v>
      </c>
      <c r="AA2316">
        <v>717</v>
      </c>
      <c r="AB2316">
        <v>994</v>
      </c>
      <c r="AC2316">
        <v>150</v>
      </c>
      <c r="AD2316">
        <v>61</v>
      </c>
      <c r="AE2316">
        <v>48</v>
      </c>
      <c r="AF2316">
        <v>54</v>
      </c>
      <c r="AG2316">
        <v>711</v>
      </c>
      <c r="AH2316">
        <v>691</v>
      </c>
      <c r="AI2316">
        <v>4.2699999999999996</v>
      </c>
      <c r="AJ2316">
        <v>5</v>
      </c>
      <c r="AK2316">
        <v>7</v>
      </c>
      <c r="AL2316">
        <v>49</v>
      </c>
      <c r="AM2316">
        <v>4370</v>
      </c>
      <c r="AN2316">
        <v>1372</v>
      </c>
      <c r="AO2316">
        <v>167</v>
      </c>
      <c r="AP2316">
        <v>617</v>
      </c>
      <c r="AQ2316">
        <v>1172</v>
      </c>
      <c r="AR2316">
        <v>68</v>
      </c>
      <c r="AS2316">
        <v>147</v>
      </c>
      <c r="AT2316">
        <v>0.98899999999999999</v>
      </c>
      <c r="AU2316" t="s">
        <v>534</v>
      </c>
      <c r="AV2316" t="s">
        <v>536</v>
      </c>
      <c r="AW2316">
        <v>2725668</v>
      </c>
      <c r="AX2316">
        <v>98</v>
      </c>
      <c r="AY2316">
        <v>97</v>
      </c>
      <c r="AZ2316" t="s">
        <v>533</v>
      </c>
      <c r="BA2316" t="s">
        <v>532</v>
      </c>
      <c r="BB2316" t="s">
        <v>532</v>
      </c>
    </row>
    <row r="2317" spans="1:54" x14ac:dyDescent="0.25">
      <c r="A2317">
        <v>1999</v>
      </c>
      <c r="B2317" t="s">
        <v>410</v>
      </c>
      <c r="C2317" t="s">
        <v>423</v>
      </c>
      <c r="D2317" t="s">
        <v>423</v>
      </c>
      <c r="E2317" t="str">
        <f>VLOOKUP(D2317,TeamsFranchises!$A$2:$B$121,2,FALSE)</f>
        <v>Oakland Athletics</v>
      </c>
      <c r="F2317" t="s">
        <v>8</v>
      </c>
      <c r="G2317">
        <v>2</v>
      </c>
      <c r="H2317">
        <v>162</v>
      </c>
      <c r="I2317">
        <v>81</v>
      </c>
      <c r="J2317">
        <v>87</v>
      </c>
      <c r="K2317">
        <v>75</v>
      </c>
      <c r="L2317" t="s">
        <v>51</v>
      </c>
      <c r="M2317" t="s">
        <v>51</v>
      </c>
      <c r="N2317">
        <f t="shared" si="144"/>
        <v>0</v>
      </c>
      <c r="O2317" t="s">
        <v>51</v>
      </c>
      <c r="P2317">
        <f t="shared" si="145"/>
        <v>0</v>
      </c>
      <c r="Q2317" t="s">
        <v>51</v>
      </c>
      <c r="R2317">
        <f t="shared" si="146"/>
        <v>1</v>
      </c>
      <c r="S2317">
        <f t="shared" si="147"/>
        <v>0</v>
      </c>
      <c r="T2317" t="str">
        <f>IF('Teams-Start'!A2317&gt;=1903,"Y","N")</f>
        <v>Y</v>
      </c>
      <c r="U2317">
        <v>893</v>
      </c>
      <c r="V2317">
        <v>5519</v>
      </c>
      <c r="W2317">
        <v>1430</v>
      </c>
      <c r="X2317">
        <v>287</v>
      </c>
      <c r="Y2317">
        <v>20</v>
      </c>
      <c r="Z2317">
        <v>235</v>
      </c>
      <c r="AA2317">
        <v>770</v>
      </c>
      <c r="AB2317">
        <v>1129</v>
      </c>
      <c r="AC2317">
        <v>70</v>
      </c>
      <c r="AD2317">
        <v>37</v>
      </c>
      <c r="AE2317">
        <v>71</v>
      </c>
      <c r="AF2317">
        <v>41</v>
      </c>
      <c r="AG2317">
        <v>846</v>
      </c>
      <c r="AH2317">
        <v>750</v>
      </c>
      <c r="AI2317">
        <v>4.6900000000000004</v>
      </c>
      <c r="AJ2317">
        <v>6</v>
      </c>
      <c r="AK2317">
        <v>5</v>
      </c>
      <c r="AL2317">
        <v>48</v>
      </c>
      <c r="AM2317">
        <v>4315</v>
      </c>
      <c r="AN2317">
        <v>1537</v>
      </c>
      <c r="AO2317">
        <v>160</v>
      </c>
      <c r="AP2317">
        <v>569</v>
      </c>
      <c r="AQ2317">
        <v>967</v>
      </c>
      <c r="AR2317">
        <v>122</v>
      </c>
      <c r="AS2317">
        <v>166</v>
      </c>
      <c r="AT2317">
        <v>0.98</v>
      </c>
      <c r="AU2317" t="s">
        <v>546</v>
      </c>
      <c r="AV2317" t="s">
        <v>547</v>
      </c>
      <c r="AW2317">
        <v>1434610</v>
      </c>
      <c r="AX2317">
        <v>94</v>
      </c>
      <c r="AY2317">
        <v>94</v>
      </c>
      <c r="AZ2317" t="s">
        <v>423</v>
      </c>
      <c r="BA2317" t="s">
        <v>423</v>
      </c>
      <c r="BB2317" t="s">
        <v>423</v>
      </c>
    </row>
    <row r="2318" spans="1:54" x14ac:dyDescent="0.25">
      <c r="A2318">
        <v>1999</v>
      </c>
      <c r="B2318" t="s">
        <v>157</v>
      </c>
      <c r="C2318" t="s">
        <v>122</v>
      </c>
      <c r="D2318" t="s">
        <v>122</v>
      </c>
      <c r="E2318" t="str">
        <f>VLOOKUP(D2318,TeamsFranchises!$A$2:$B$121,2,FALSE)</f>
        <v>Philadelphia Phillies</v>
      </c>
      <c r="F2318" t="s">
        <v>37</v>
      </c>
      <c r="G2318">
        <v>3</v>
      </c>
      <c r="H2318">
        <v>162</v>
      </c>
      <c r="I2318">
        <v>81</v>
      </c>
      <c r="J2318">
        <v>77</v>
      </c>
      <c r="K2318">
        <v>85</v>
      </c>
      <c r="L2318" t="s">
        <v>51</v>
      </c>
      <c r="M2318" t="s">
        <v>51</v>
      </c>
      <c r="N2318">
        <f t="shared" si="144"/>
        <v>0</v>
      </c>
      <c r="O2318" t="s">
        <v>51</v>
      </c>
      <c r="P2318">
        <f t="shared" si="145"/>
        <v>0</v>
      </c>
      <c r="Q2318" t="s">
        <v>51</v>
      </c>
      <c r="R2318">
        <f t="shared" si="146"/>
        <v>1</v>
      </c>
      <c r="S2318">
        <f t="shared" si="147"/>
        <v>0</v>
      </c>
      <c r="T2318" t="str">
        <f>IF('Teams-Start'!A2318&gt;=1903,"Y","N")</f>
        <v>Y</v>
      </c>
      <c r="U2318">
        <v>841</v>
      </c>
      <c r="V2318">
        <v>5598</v>
      </c>
      <c r="W2318">
        <v>1539</v>
      </c>
      <c r="X2318">
        <v>302</v>
      </c>
      <c r="Y2318">
        <v>44</v>
      </c>
      <c r="Z2318">
        <v>161</v>
      </c>
      <c r="AA2318">
        <v>631</v>
      </c>
      <c r="AB2318">
        <v>1081</v>
      </c>
      <c r="AC2318">
        <v>125</v>
      </c>
      <c r="AD2318">
        <v>35</v>
      </c>
      <c r="AE2318">
        <v>46</v>
      </c>
      <c r="AF2318">
        <v>41</v>
      </c>
      <c r="AG2318">
        <v>846</v>
      </c>
      <c r="AH2318">
        <v>787</v>
      </c>
      <c r="AI2318">
        <v>4.92</v>
      </c>
      <c r="AJ2318">
        <v>11</v>
      </c>
      <c r="AK2318">
        <v>6</v>
      </c>
      <c r="AL2318">
        <v>32</v>
      </c>
      <c r="AM2318">
        <v>4315</v>
      </c>
      <c r="AN2318">
        <v>1494</v>
      </c>
      <c r="AO2318">
        <v>212</v>
      </c>
      <c r="AP2318">
        <v>627</v>
      </c>
      <c r="AQ2318">
        <v>1030</v>
      </c>
      <c r="AR2318">
        <v>100</v>
      </c>
      <c r="AS2318">
        <v>144</v>
      </c>
      <c r="AT2318">
        <v>0.98299999999999998</v>
      </c>
      <c r="AU2318" t="s">
        <v>358</v>
      </c>
      <c r="AV2318" t="s">
        <v>566</v>
      </c>
      <c r="AW2318">
        <v>1825337</v>
      </c>
      <c r="AX2318">
        <v>105</v>
      </c>
      <c r="AY2318">
        <v>105</v>
      </c>
      <c r="AZ2318" t="s">
        <v>122</v>
      </c>
      <c r="BA2318" t="s">
        <v>122</v>
      </c>
      <c r="BB2318" t="s">
        <v>122</v>
      </c>
    </row>
    <row r="2319" spans="1:54" x14ac:dyDescent="0.25">
      <c r="A2319">
        <v>1999</v>
      </c>
      <c r="B2319" t="s">
        <v>157</v>
      </c>
      <c r="C2319" t="s">
        <v>229</v>
      </c>
      <c r="D2319" t="s">
        <v>229</v>
      </c>
      <c r="E2319" t="str">
        <f>VLOOKUP(D2319,TeamsFranchises!$A$2:$B$121,2,FALSE)</f>
        <v>Pittsburgh Pirates</v>
      </c>
      <c r="F2319" t="s">
        <v>591</v>
      </c>
      <c r="G2319">
        <v>3</v>
      </c>
      <c r="H2319">
        <v>161</v>
      </c>
      <c r="I2319">
        <v>81</v>
      </c>
      <c r="J2319">
        <v>78</v>
      </c>
      <c r="K2319">
        <v>83</v>
      </c>
      <c r="L2319" t="s">
        <v>51</v>
      </c>
      <c r="M2319" t="s">
        <v>51</v>
      </c>
      <c r="N2319">
        <f t="shared" si="144"/>
        <v>0</v>
      </c>
      <c r="O2319" t="s">
        <v>51</v>
      </c>
      <c r="P2319">
        <f t="shared" si="145"/>
        <v>0</v>
      </c>
      <c r="Q2319" t="s">
        <v>51</v>
      </c>
      <c r="R2319">
        <f t="shared" si="146"/>
        <v>1</v>
      </c>
      <c r="S2319">
        <f t="shared" si="147"/>
        <v>0</v>
      </c>
      <c r="T2319" t="str">
        <f>IF('Teams-Start'!A2319&gt;=1903,"Y","N")</f>
        <v>Y</v>
      </c>
      <c r="U2319">
        <v>775</v>
      </c>
      <c r="V2319">
        <v>5468</v>
      </c>
      <c r="W2319">
        <v>1417</v>
      </c>
      <c r="X2319">
        <v>282</v>
      </c>
      <c r="Y2319">
        <v>40</v>
      </c>
      <c r="Z2319">
        <v>171</v>
      </c>
      <c r="AA2319">
        <v>573</v>
      </c>
      <c r="AB2319">
        <v>1197</v>
      </c>
      <c r="AC2319">
        <v>112</v>
      </c>
      <c r="AD2319">
        <v>44</v>
      </c>
      <c r="AE2319">
        <v>60</v>
      </c>
      <c r="AF2319">
        <v>45</v>
      </c>
      <c r="AG2319">
        <v>782</v>
      </c>
      <c r="AH2319">
        <v>689</v>
      </c>
      <c r="AI2319">
        <v>4.33</v>
      </c>
      <c r="AJ2319">
        <v>8</v>
      </c>
      <c r="AK2319">
        <v>3</v>
      </c>
      <c r="AL2319">
        <v>34</v>
      </c>
      <c r="AM2319">
        <v>4300</v>
      </c>
      <c r="AN2319">
        <v>1444</v>
      </c>
      <c r="AO2319">
        <v>160</v>
      </c>
      <c r="AP2319">
        <v>633</v>
      </c>
      <c r="AQ2319">
        <v>1083</v>
      </c>
      <c r="AR2319">
        <v>147</v>
      </c>
      <c r="AS2319">
        <v>179</v>
      </c>
      <c r="AT2319">
        <v>0.97599999999999998</v>
      </c>
      <c r="AU2319" t="s">
        <v>390</v>
      </c>
      <c r="AV2319" t="s">
        <v>567</v>
      </c>
      <c r="AW2319">
        <v>1638023</v>
      </c>
      <c r="AX2319">
        <v>101</v>
      </c>
      <c r="AY2319">
        <v>101</v>
      </c>
      <c r="AZ2319" t="s">
        <v>229</v>
      </c>
      <c r="BA2319" t="s">
        <v>229</v>
      </c>
      <c r="BB2319" t="s">
        <v>229</v>
      </c>
    </row>
    <row r="2320" spans="1:54" x14ac:dyDescent="0.25">
      <c r="A2320">
        <v>1999</v>
      </c>
      <c r="B2320" t="s">
        <v>157</v>
      </c>
      <c r="C2320" t="s">
        <v>554</v>
      </c>
      <c r="D2320" t="s">
        <v>555</v>
      </c>
      <c r="E2320" t="str">
        <f>VLOOKUP(D2320,TeamsFranchises!$A$2:$B$121,2,FALSE)</f>
        <v>San Diego Padres</v>
      </c>
      <c r="F2320" t="s">
        <v>8</v>
      </c>
      <c r="G2320">
        <v>4</v>
      </c>
      <c r="H2320">
        <v>162</v>
      </c>
      <c r="I2320">
        <v>81</v>
      </c>
      <c r="J2320">
        <v>74</v>
      </c>
      <c r="K2320">
        <v>88</v>
      </c>
      <c r="L2320" t="s">
        <v>51</v>
      </c>
      <c r="M2320" t="s">
        <v>51</v>
      </c>
      <c r="N2320">
        <f t="shared" si="144"/>
        <v>0</v>
      </c>
      <c r="O2320" t="s">
        <v>51</v>
      </c>
      <c r="P2320">
        <f t="shared" si="145"/>
        <v>0</v>
      </c>
      <c r="Q2320" t="s">
        <v>51</v>
      </c>
      <c r="R2320">
        <f t="shared" si="146"/>
        <v>1</v>
      </c>
      <c r="S2320">
        <f t="shared" si="147"/>
        <v>0</v>
      </c>
      <c r="T2320" t="str">
        <f>IF('Teams-Start'!A2320&gt;=1903,"Y","N")</f>
        <v>Y</v>
      </c>
      <c r="U2320">
        <v>710</v>
      </c>
      <c r="V2320">
        <v>5394</v>
      </c>
      <c r="W2320">
        <v>1360</v>
      </c>
      <c r="X2320">
        <v>256</v>
      </c>
      <c r="Y2320">
        <v>22</v>
      </c>
      <c r="Z2320">
        <v>153</v>
      </c>
      <c r="AA2320">
        <v>631</v>
      </c>
      <c r="AB2320">
        <v>1169</v>
      </c>
      <c r="AC2320">
        <v>174</v>
      </c>
      <c r="AD2320">
        <v>67</v>
      </c>
      <c r="AE2320">
        <v>35</v>
      </c>
      <c r="AF2320">
        <v>40</v>
      </c>
      <c r="AG2320">
        <v>781</v>
      </c>
      <c r="AH2320">
        <v>705</v>
      </c>
      <c r="AI2320">
        <v>4.47</v>
      </c>
      <c r="AJ2320">
        <v>5</v>
      </c>
      <c r="AK2320">
        <v>6</v>
      </c>
      <c r="AL2320">
        <v>43</v>
      </c>
      <c r="AM2320">
        <v>4261</v>
      </c>
      <c r="AN2320">
        <v>1454</v>
      </c>
      <c r="AO2320">
        <v>193</v>
      </c>
      <c r="AP2320">
        <v>529</v>
      </c>
      <c r="AQ2320">
        <v>1078</v>
      </c>
      <c r="AR2320">
        <v>129</v>
      </c>
      <c r="AS2320">
        <v>151</v>
      </c>
      <c r="AT2320">
        <v>0.97899999999999998</v>
      </c>
      <c r="AU2320" t="s">
        <v>556</v>
      </c>
      <c r="AV2320" t="s">
        <v>599</v>
      </c>
      <c r="AW2320">
        <v>2523538</v>
      </c>
      <c r="AX2320">
        <v>92</v>
      </c>
      <c r="AY2320">
        <v>92</v>
      </c>
      <c r="AZ2320" t="s">
        <v>555</v>
      </c>
      <c r="BA2320" t="s">
        <v>554</v>
      </c>
      <c r="BB2320" t="s">
        <v>554</v>
      </c>
    </row>
    <row r="2321" spans="1:54" x14ac:dyDescent="0.25">
      <c r="A2321">
        <v>1999</v>
      </c>
      <c r="B2321" t="s">
        <v>410</v>
      </c>
      <c r="C2321" t="s">
        <v>573</v>
      </c>
      <c r="D2321" t="s">
        <v>573</v>
      </c>
      <c r="E2321" t="str">
        <f>VLOOKUP(D2321,TeamsFranchises!$A$2:$B$121,2,FALSE)</f>
        <v>Seattle Mariners</v>
      </c>
      <c r="F2321" t="s">
        <v>8</v>
      </c>
      <c r="G2321">
        <v>3</v>
      </c>
      <c r="H2321">
        <v>162</v>
      </c>
      <c r="I2321">
        <v>81</v>
      </c>
      <c r="J2321">
        <v>79</v>
      </c>
      <c r="K2321">
        <v>83</v>
      </c>
      <c r="L2321" t="s">
        <v>51</v>
      </c>
      <c r="M2321" t="s">
        <v>51</v>
      </c>
      <c r="N2321">
        <f t="shared" si="144"/>
        <v>0</v>
      </c>
      <c r="O2321" t="s">
        <v>51</v>
      </c>
      <c r="P2321">
        <f t="shared" si="145"/>
        <v>0</v>
      </c>
      <c r="Q2321" t="s">
        <v>51</v>
      </c>
      <c r="R2321">
        <f t="shared" si="146"/>
        <v>1</v>
      </c>
      <c r="S2321">
        <f t="shared" si="147"/>
        <v>0</v>
      </c>
      <c r="T2321" t="str">
        <f>IF('Teams-Start'!A2321&gt;=1903,"Y","N")</f>
        <v>Y</v>
      </c>
      <c r="U2321">
        <v>859</v>
      </c>
      <c r="V2321">
        <v>5572</v>
      </c>
      <c r="W2321">
        <v>1499</v>
      </c>
      <c r="X2321">
        <v>263</v>
      </c>
      <c r="Y2321">
        <v>21</v>
      </c>
      <c r="Z2321">
        <v>244</v>
      </c>
      <c r="AA2321">
        <v>610</v>
      </c>
      <c r="AB2321">
        <v>1095</v>
      </c>
      <c r="AC2321">
        <v>130</v>
      </c>
      <c r="AD2321">
        <v>45</v>
      </c>
      <c r="AE2321">
        <v>42</v>
      </c>
      <c r="AF2321">
        <v>48</v>
      </c>
      <c r="AG2321">
        <v>905</v>
      </c>
      <c r="AH2321">
        <v>834</v>
      </c>
      <c r="AI2321">
        <v>5.24</v>
      </c>
      <c r="AJ2321">
        <v>7</v>
      </c>
      <c r="AK2321">
        <v>6</v>
      </c>
      <c r="AL2321">
        <v>40</v>
      </c>
      <c r="AM2321">
        <v>4301</v>
      </c>
      <c r="AN2321">
        <v>1613</v>
      </c>
      <c r="AO2321">
        <v>191</v>
      </c>
      <c r="AP2321">
        <v>684</v>
      </c>
      <c r="AQ2321">
        <v>980</v>
      </c>
      <c r="AR2321">
        <v>113</v>
      </c>
      <c r="AS2321">
        <v>182</v>
      </c>
      <c r="AT2321">
        <v>0.98099999999999998</v>
      </c>
      <c r="AU2321" t="s">
        <v>574</v>
      </c>
      <c r="AV2321" t="s">
        <v>609</v>
      </c>
      <c r="AW2321">
        <v>2916346</v>
      </c>
      <c r="AX2321">
        <v>102</v>
      </c>
      <c r="AY2321">
        <v>103</v>
      </c>
      <c r="AZ2321" t="s">
        <v>573</v>
      </c>
      <c r="BA2321" t="s">
        <v>573</v>
      </c>
      <c r="BB2321" t="s">
        <v>573</v>
      </c>
    </row>
    <row r="2322" spans="1:54" x14ac:dyDescent="0.25">
      <c r="A2322">
        <v>1999</v>
      </c>
      <c r="B2322" t="s">
        <v>157</v>
      </c>
      <c r="C2322" t="s">
        <v>514</v>
      </c>
      <c r="D2322" t="s">
        <v>243</v>
      </c>
      <c r="E2322" t="str">
        <f>VLOOKUP(D2322,TeamsFranchises!$A$2:$B$121,2,FALSE)</f>
        <v>San Francisco Giants</v>
      </c>
      <c r="F2322" t="s">
        <v>8</v>
      </c>
      <c r="G2322">
        <v>2</v>
      </c>
      <c r="H2322">
        <v>162</v>
      </c>
      <c r="I2322">
        <v>81</v>
      </c>
      <c r="J2322">
        <v>86</v>
      </c>
      <c r="K2322">
        <v>76</v>
      </c>
      <c r="L2322" t="s">
        <v>51</v>
      </c>
      <c r="M2322" t="s">
        <v>51</v>
      </c>
      <c r="N2322">
        <f t="shared" si="144"/>
        <v>0</v>
      </c>
      <c r="O2322" t="s">
        <v>51</v>
      </c>
      <c r="P2322">
        <f t="shared" si="145"/>
        <v>0</v>
      </c>
      <c r="Q2322" t="s">
        <v>51</v>
      </c>
      <c r="R2322">
        <f t="shared" si="146"/>
        <v>1</v>
      </c>
      <c r="S2322">
        <f t="shared" si="147"/>
        <v>0</v>
      </c>
      <c r="T2322" t="str">
        <f>IF('Teams-Start'!A2322&gt;=1903,"Y","N")</f>
        <v>Y</v>
      </c>
      <c r="U2322">
        <v>872</v>
      </c>
      <c r="V2322">
        <v>5563</v>
      </c>
      <c r="W2322">
        <v>1507</v>
      </c>
      <c r="X2322">
        <v>307</v>
      </c>
      <c r="Y2322">
        <v>18</v>
      </c>
      <c r="Z2322">
        <v>188</v>
      </c>
      <c r="AA2322">
        <v>696</v>
      </c>
      <c r="AB2322">
        <v>1028</v>
      </c>
      <c r="AC2322">
        <v>109</v>
      </c>
      <c r="AD2322">
        <v>56</v>
      </c>
      <c r="AE2322">
        <v>60</v>
      </c>
      <c r="AF2322">
        <v>42</v>
      </c>
      <c r="AG2322">
        <v>831</v>
      </c>
      <c r="AH2322">
        <v>762</v>
      </c>
      <c r="AI2322">
        <v>4.71</v>
      </c>
      <c r="AJ2322">
        <v>6</v>
      </c>
      <c r="AK2322">
        <v>3</v>
      </c>
      <c r="AL2322">
        <v>42</v>
      </c>
      <c r="AM2322">
        <v>4369</v>
      </c>
      <c r="AN2322">
        <v>1486</v>
      </c>
      <c r="AO2322">
        <v>194</v>
      </c>
      <c r="AP2322">
        <v>655</v>
      </c>
      <c r="AQ2322">
        <v>1076</v>
      </c>
      <c r="AR2322">
        <v>105</v>
      </c>
      <c r="AS2322">
        <v>155</v>
      </c>
      <c r="AT2322">
        <v>0.98299999999999998</v>
      </c>
      <c r="AU2322" t="s">
        <v>515</v>
      </c>
      <c r="AV2322" t="s">
        <v>600</v>
      </c>
      <c r="AW2322">
        <v>2078399</v>
      </c>
      <c r="AX2322">
        <v>95</v>
      </c>
      <c r="AY2322">
        <v>94</v>
      </c>
      <c r="AZ2322" t="s">
        <v>243</v>
      </c>
      <c r="BA2322" t="s">
        <v>514</v>
      </c>
      <c r="BB2322" t="s">
        <v>514</v>
      </c>
    </row>
    <row r="2323" spans="1:54" x14ac:dyDescent="0.25">
      <c r="A2323">
        <v>1999</v>
      </c>
      <c r="B2323" t="s">
        <v>157</v>
      </c>
      <c r="C2323" t="s">
        <v>396</v>
      </c>
      <c r="D2323" t="s">
        <v>154</v>
      </c>
      <c r="E2323" t="str">
        <f>VLOOKUP(D2323,TeamsFranchises!$A$2:$B$121,2,FALSE)</f>
        <v>St. Louis Cardinals</v>
      </c>
      <c r="F2323" t="s">
        <v>591</v>
      </c>
      <c r="G2323">
        <v>4</v>
      </c>
      <c r="H2323">
        <v>161</v>
      </c>
      <c r="I2323">
        <v>80</v>
      </c>
      <c r="J2323">
        <v>75</v>
      </c>
      <c r="K2323">
        <v>86</v>
      </c>
      <c r="L2323" t="s">
        <v>51</v>
      </c>
      <c r="M2323" t="s">
        <v>51</v>
      </c>
      <c r="N2323">
        <f t="shared" si="144"/>
        <v>0</v>
      </c>
      <c r="O2323" t="s">
        <v>51</v>
      </c>
      <c r="P2323">
        <f t="shared" si="145"/>
        <v>0</v>
      </c>
      <c r="Q2323" t="s">
        <v>51</v>
      </c>
      <c r="R2323">
        <f t="shared" si="146"/>
        <v>1</v>
      </c>
      <c r="S2323">
        <f t="shared" si="147"/>
        <v>0</v>
      </c>
      <c r="T2323" t="str">
        <f>IF('Teams-Start'!A2323&gt;=1903,"Y","N")</f>
        <v>Y</v>
      </c>
      <c r="U2323">
        <v>809</v>
      </c>
      <c r="V2323">
        <v>5570</v>
      </c>
      <c r="W2323">
        <v>1461</v>
      </c>
      <c r="X2323">
        <v>274</v>
      </c>
      <c r="Y2323">
        <v>27</v>
      </c>
      <c r="Z2323">
        <v>194</v>
      </c>
      <c r="AA2323">
        <v>613</v>
      </c>
      <c r="AB2323">
        <v>1202</v>
      </c>
      <c r="AC2323">
        <v>134</v>
      </c>
      <c r="AD2323">
        <v>48</v>
      </c>
      <c r="AE2323">
        <v>51</v>
      </c>
      <c r="AF2323">
        <v>44</v>
      </c>
      <c r="AG2323">
        <v>838</v>
      </c>
      <c r="AH2323">
        <v>761</v>
      </c>
      <c r="AI2323">
        <v>4.74</v>
      </c>
      <c r="AJ2323">
        <v>5</v>
      </c>
      <c r="AK2323">
        <v>3</v>
      </c>
      <c r="AL2323">
        <v>38</v>
      </c>
      <c r="AM2323">
        <v>4336</v>
      </c>
      <c r="AN2323">
        <v>1519</v>
      </c>
      <c r="AO2323">
        <v>161</v>
      </c>
      <c r="AP2323">
        <v>667</v>
      </c>
      <c r="AQ2323">
        <v>1025</v>
      </c>
      <c r="AR2323">
        <v>132</v>
      </c>
      <c r="AS2323">
        <v>163</v>
      </c>
      <c r="AT2323">
        <v>0.97799999999999998</v>
      </c>
      <c r="AU2323" t="s">
        <v>409</v>
      </c>
      <c r="AV2323" t="s">
        <v>545</v>
      </c>
      <c r="AW2323">
        <v>3225334</v>
      </c>
      <c r="AX2323">
        <v>101</v>
      </c>
      <c r="AY2323">
        <v>101</v>
      </c>
      <c r="AZ2323" t="s">
        <v>154</v>
      </c>
      <c r="BA2323" t="s">
        <v>396</v>
      </c>
      <c r="BB2323" t="s">
        <v>396</v>
      </c>
    </row>
    <row r="2324" spans="1:54" x14ac:dyDescent="0.25">
      <c r="A2324">
        <v>1999</v>
      </c>
      <c r="B2324" t="s">
        <v>410</v>
      </c>
      <c r="C2324" t="s">
        <v>604</v>
      </c>
      <c r="D2324" t="s">
        <v>605</v>
      </c>
      <c r="E2324" t="str">
        <f>VLOOKUP(D2324,TeamsFranchises!$A$2:$B$121,2,FALSE)</f>
        <v>Tampa Bay Rays</v>
      </c>
      <c r="F2324" t="s">
        <v>37</v>
      </c>
      <c r="G2324">
        <v>5</v>
      </c>
      <c r="H2324">
        <v>162</v>
      </c>
      <c r="I2324">
        <v>81</v>
      </c>
      <c r="J2324">
        <v>69</v>
      </c>
      <c r="K2324">
        <v>93</v>
      </c>
      <c r="L2324" t="s">
        <v>51</v>
      </c>
      <c r="M2324" t="s">
        <v>51</v>
      </c>
      <c r="N2324">
        <f t="shared" si="144"/>
        <v>0</v>
      </c>
      <c r="O2324" t="s">
        <v>51</v>
      </c>
      <c r="P2324">
        <f t="shared" si="145"/>
        <v>0</v>
      </c>
      <c r="Q2324" t="s">
        <v>51</v>
      </c>
      <c r="R2324">
        <f t="shared" si="146"/>
        <v>1</v>
      </c>
      <c r="S2324">
        <f t="shared" si="147"/>
        <v>0</v>
      </c>
      <c r="T2324" t="str">
        <f>IF('Teams-Start'!A2324&gt;=1903,"Y","N")</f>
        <v>Y</v>
      </c>
      <c r="U2324">
        <v>772</v>
      </c>
      <c r="V2324">
        <v>5586</v>
      </c>
      <c r="W2324">
        <v>1531</v>
      </c>
      <c r="X2324">
        <v>272</v>
      </c>
      <c r="Y2324">
        <v>29</v>
      </c>
      <c r="Z2324">
        <v>145</v>
      </c>
      <c r="AA2324">
        <v>544</v>
      </c>
      <c r="AB2324">
        <v>1042</v>
      </c>
      <c r="AC2324">
        <v>73</v>
      </c>
      <c r="AD2324">
        <v>49</v>
      </c>
      <c r="AE2324">
        <v>64</v>
      </c>
      <c r="AF2324">
        <v>48</v>
      </c>
      <c r="AG2324">
        <v>913</v>
      </c>
      <c r="AH2324">
        <v>805</v>
      </c>
      <c r="AI2324">
        <v>5.0599999999999996</v>
      </c>
      <c r="AJ2324">
        <v>6</v>
      </c>
      <c r="AK2324">
        <v>5</v>
      </c>
      <c r="AL2324">
        <v>45</v>
      </c>
      <c r="AM2324">
        <v>4299</v>
      </c>
      <c r="AN2324">
        <v>1606</v>
      </c>
      <c r="AO2324">
        <v>172</v>
      </c>
      <c r="AP2324">
        <v>695</v>
      </c>
      <c r="AQ2324">
        <v>1055</v>
      </c>
      <c r="AR2324">
        <v>135</v>
      </c>
      <c r="AS2324">
        <v>198</v>
      </c>
      <c r="AT2324">
        <v>0.97799999999999998</v>
      </c>
      <c r="AU2324" t="s">
        <v>606</v>
      </c>
      <c r="AV2324" t="s">
        <v>607</v>
      </c>
      <c r="AW2324">
        <v>1562827</v>
      </c>
      <c r="AX2324">
        <v>100</v>
      </c>
      <c r="AY2324">
        <v>102</v>
      </c>
      <c r="AZ2324" t="s">
        <v>605</v>
      </c>
      <c r="BA2324" t="s">
        <v>604</v>
      </c>
      <c r="BB2324" t="s">
        <v>604</v>
      </c>
    </row>
    <row r="2325" spans="1:54" x14ac:dyDescent="0.25">
      <c r="A2325">
        <v>1999</v>
      </c>
      <c r="B2325" t="s">
        <v>410</v>
      </c>
      <c r="C2325" t="s">
        <v>526</v>
      </c>
      <c r="D2325" t="s">
        <v>526</v>
      </c>
      <c r="E2325" t="str">
        <f>VLOOKUP(D2325,TeamsFranchises!$A$2:$B$121,2,FALSE)</f>
        <v>Texas Rangers</v>
      </c>
      <c r="F2325" t="s">
        <v>8</v>
      </c>
      <c r="G2325">
        <v>1</v>
      </c>
      <c r="H2325">
        <v>162</v>
      </c>
      <c r="I2325">
        <v>81</v>
      </c>
      <c r="J2325">
        <v>95</v>
      </c>
      <c r="K2325">
        <v>67</v>
      </c>
      <c r="L2325" t="s">
        <v>76</v>
      </c>
      <c r="M2325" t="s">
        <v>51</v>
      </c>
      <c r="N2325">
        <f t="shared" si="144"/>
        <v>0</v>
      </c>
      <c r="O2325" t="s">
        <v>51</v>
      </c>
      <c r="P2325">
        <f t="shared" si="145"/>
        <v>0</v>
      </c>
      <c r="Q2325" t="s">
        <v>51</v>
      </c>
      <c r="R2325">
        <f t="shared" si="146"/>
        <v>1</v>
      </c>
      <c r="S2325">
        <f t="shared" si="147"/>
        <v>0</v>
      </c>
      <c r="T2325" t="str">
        <f>IF('Teams-Start'!A2325&gt;=1903,"Y","N")</f>
        <v>Y</v>
      </c>
      <c r="U2325">
        <v>945</v>
      </c>
      <c r="V2325">
        <v>5651</v>
      </c>
      <c r="W2325">
        <v>1653</v>
      </c>
      <c r="X2325">
        <v>304</v>
      </c>
      <c r="Y2325">
        <v>29</v>
      </c>
      <c r="Z2325">
        <v>230</v>
      </c>
      <c r="AA2325">
        <v>611</v>
      </c>
      <c r="AB2325">
        <v>937</v>
      </c>
      <c r="AC2325">
        <v>111</v>
      </c>
      <c r="AD2325">
        <v>54</v>
      </c>
      <c r="AE2325">
        <v>29</v>
      </c>
      <c r="AF2325">
        <v>62</v>
      </c>
      <c r="AG2325">
        <v>859</v>
      </c>
      <c r="AH2325">
        <v>809</v>
      </c>
      <c r="AI2325">
        <v>5.07</v>
      </c>
      <c r="AJ2325">
        <v>6</v>
      </c>
      <c r="AK2325">
        <v>9</v>
      </c>
      <c r="AL2325">
        <v>47</v>
      </c>
      <c r="AM2325">
        <v>4309</v>
      </c>
      <c r="AN2325">
        <v>1626</v>
      </c>
      <c r="AO2325">
        <v>186</v>
      </c>
      <c r="AP2325">
        <v>509</v>
      </c>
      <c r="AQ2325">
        <v>979</v>
      </c>
      <c r="AR2325">
        <v>119</v>
      </c>
      <c r="AS2325">
        <v>169</v>
      </c>
      <c r="AT2325">
        <v>0.98099999999999998</v>
      </c>
      <c r="AU2325" t="s">
        <v>568</v>
      </c>
      <c r="AV2325" t="s">
        <v>593</v>
      </c>
      <c r="AW2325">
        <v>2771469</v>
      </c>
      <c r="AX2325">
        <v>105</v>
      </c>
      <c r="AY2325">
        <v>105</v>
      </c>
      <c r="AZ2325" t="s">
        <v>526</v>
      </c>
      <c r="BA2325" t="s">
        <v>526</v>
      </c>
      <c r="BB2325" t="s">
        <v>526</v>
      </c>
    </row>
    <row r="2326" spans="1:54" x14ac:dyDescent="0.25">
      <c r="A2326">
        <v>1999</v>
      </c>
      <c r="B2326" t="s">
        <v>410</v>
      </c>
      <c r="C2326" t="s">
        <v>576</v>
      </c>
      <c r="D2326" t="s">
        <v>576</v>
      </c>
      <c r="E2326" t="str">
        <f>VLOOKUP(D2326,TeamsFranchises!$A$2:$B$121,2,FALSE)</f>
        <v>Toronto Blue Jays</v>
      </c>
      <c r="F2326" t="s">
        <v>37</v>
      </c>
      <c r="G2326">
        <v>3</v>
      </c>
      <c r="H2326">
        <v>162</v>
      </c>
      <c r="I2326">
        <v>81</v>
      </c>
      <c r="J2326">
        <v>84</v>
      </c>
      <c r="K2326">
        <v>78</v>
      </c>
      <c r="L2326" t="s">
        <v>51</v>
      </c>
      <c r="M2326" t="s">
        <v>51</v>
      </c>
      <c r="N2326">
        <f t="shared" si="144"/>
        <v>0</v>
      </c>
      <c r="O2326" t="s">
        <v>51</v>
      </c>
      <c r="P2326">
        <f t="shared" si="145"/>
        <v>0</v>
      </c>
      <c r="Q2326" t="s">
        <v>51</v>
      </c>
      <c r="R2326">
        <f t="shared" si="146"/>
        <v>1</v>
      </c>
      <c r="S2326">
        <f t="shared" si="147"/>
        <v>0</v>
      </c>
      <c r="T2326" t="str">
        <f>IF('Teams-Start'!A2326&gt;=1903,"Y","N")</f>
        <v>Y</v>
      </c>
      <c r="U2326">
        <v>883</v>
      </c>
      <c r="V2326">
        <v>5642</v>
      </c>
      <c r="W2326">
        <v>1580</v>
      </c>
      <c r="X2326">
        <v>337</v>
      </c>
      <c r="Y2326">
        <v>14</v>
      </c>
      <c r="Z2326">
        <v>212</v>
      </c>
      <c r="AA2326">
        <v>578</v>
      </c>
      <c r="AB2326">
        <v>1077</v>
      </c>
      <c r="AC2326">
        <v>119</v>
      </c>
      <c r="AD2326">
        <v>48</v>
      </c>
      <c r="AE2326">
        <v>76</v>
      </c>
      <c r="AF2326">
        <v>45</v>
      </c>
      <c r="AG2326">
        <v>862</v>
      </c>
      <c r="AH2326">
        <v>787</v>
      </c>
      <c r="AI2326">
        <v>4.92</v>
      </c>
      <c r="AJ2326">
        <v>14</v>
      </c>
      <c r="AK2326">
        <v>9</v>
      </c>
      <c r="AL2326">
        <v>39</v>
      </c>
      <c r="AM2326">
        <v>4317</v>
      </c>
      <c r="AN2326">
        <v>1582</v>
      </c>
      <c r="AO2326">
        <v>191</v>
      </c>
      <c r="AP2326">
        <v>575</v>
      </c>
      <c r="AQ2326">
        <v>1009</v>
      </c>
      <c r="AR2326">
        <v>106</v>
      </c>
      <c r="AS2326">
        <v>165</v>
      </c>
      <c r="AT2326">
        <v>0.98299999999999998</v>
      </c>
      <c r="AU2326" t="s">
        <v>577</v>
      </c>
      <c r="AV2326" t="s">
        <v>581</v>
      </c>
      <c r="AW2326">
        <v>2163464</v>
      </c>
      <c r="AX2326">
        <v>101</v>
      </c>
      <c r="AY2326">
        <v>101</v>
      </c>
      <c r="AZ2326" t="s">
        <v>576</v>
      </c>
      <c r="BA2326" t="s">
        <v>576</v>
      </c>
      <c r="BB2326" t="s">
        <v>576</v>
      </c>
    </row>
    <row r="2327" spans="1:54" x14ac:dyDescent="0.25">
      <c r="A2327">
        <v>2000</v>
      </c>
      <c r="B2327" t="s">
        <v>410</v>
      </c>
      <c r="C2327" t="s">
        <v>520</v>
      </c>
      <c r="D2327" t="s">
        <v>520</v>
      </c>
      <c r="E2327" t="str">
        <f>VLOOKUP(D2327,TeamsFranchises!$A$2:$B$121,2,FALSE)</f>
        <v>Los Angeles Angels of Anaheim</v>
      </c>
      <c r="F2327" t="s">
        <v>8</v>
      </c>
      <c r="G2327">
        <v>3</v>
      </c>
      <c r="H2327">
        <v>162</v>
      </c>
      <c r="I2327">
        <v>81</v>
      </c>
      <c r="J2327">
        <v>82</v>
      </c>
      <c r="K2327">
        <v>80</v>
      </c>
      <c r="L2327" t="s">
        <v>51</v>
      </c>
      <c r="M2327" t="s">
        <v>51</v>
      </c>
      <c r="N2327">
        <f t="shared" si="144"/>
        <v>0</v>
      </c>
      <c r="O2327" t="s">
        <v>51</v>
      </c>
      <c r="P2327">
        <f t="shared" si="145"/>
        <v>0</v>
      </c>
      <c r="Q2327" t="s">
        <v>51</v>
      </c>
      <c r="R2327">
        <f t="shared" si="146"/>
        <v>1</v>
      </c>
      <c r="S2327">
        <f t="shared" si="147"/>
        <v>0</v>
      </c>
      <c r="T2327" t="str">
        <f>IF('Teams-Start'!A2327&gt;=1903,"Y","N")</f>
        <v>Y</v>
      </c>
      <c r="U2327">
        <v>864</v>
      </c>
      <c r="V2327">
        <v>5628</v>
      </c>
      <c r="W2327">
        <v>1574</v>
      </c>
      <c r="X2327">
        <v>309</v>
      </c>
      <c r="Y2327">
        <v>34</v>
      </c>
      <c r="Z2327">
        <v>236</v>
      </c>
      <c r="AA2327">
        <v>608</v>
      </c>
      <c r="AB2327">
        <v>1024</v>
      </c>
      <c r="AC2327">
        <v>93</v>
      </c>
      <c r="AD2327">
        <v>52</v>
      </c>
      <c r="AE2327">
        <v>47</v>
      </c>
      <c r="AF2327">
        <v>43</v>
      </c>
      <c r="AG2327">
        <v>869</v>
      </c>
      <c r="AH2327">
        <v>805</v>
      </c>
      <c r="AI2327">
        <v>5</v>
      </c>
      <c r="AJ2327">
        <v>5</v>
      </c>
      <c r="AK2327">
        <v>3</v>
      </c>
      <c r="AL2327">
        <v>46</v>
      </c>
      <c r="AM2327">
        <v>4344</v>
      </c>
      <c r="AN2327">
        <v>1534</v>
      </c>
      <c r="AO2327">
        <v>228</v>
      </c>
      <c r="AP2327">
        <v>662</v>
      </c>
      <c r="AQ2327">
        <v>846</v>
      </c>
      <c r="AR2327">
        <v>134</v>
      </c>
      <c r="AS2327">
        <v>182</v>
      </c>
      <c r="AT2327">
        <v>0.97799999999999998</v>
      </c>
      <c r="AU2327" t="s">
        <v>595</v>
      </c>
      <c r="AV2327" t="s">
        <v>596</v>
      </c>
      <c r="AW2327">
        <v>2066982</v>
      </c>
      <c r="AX2327">
        <v>102</v>
      </c>
      <c r="AY2327">
        <v>103</v>
      </c>
      <c r="AZ2327" t="s">
        <v>520</v>
      </c>
      <c r="BA2327" t="s">
        <v>520</v>
      </c>
      <c r="BB2327" t="s">
        <v>520</v>
      </c>
    </row>
    <row r="2328" spans="1:54" x14ac:dyDescent="0.25">
      <c r="A2328">
        <v>2000</v>
      </c>
      <c r="B2328" t="s">
        <v>157</v>
      </c>
      <c r="C2328" t="s">
        <v>601</v>
      </c>
      <c r="D2328" t="s">
        <v>601</v>
      </c>
      <c r="E2328" t="str">
        <f>VLOOKUP(D2328,TeamsFranchises!$A$2:$B$121,2,FALSE)</f>
        <v>Arizona Diamondbacks</v>
      </c>
      <c r="F2328" t="s">
        <v>8</v>
      </c>
      <c r="G2328">
        <v>3</v>
      </c>
      <c r="H2328">
        <v>162</v>
      </c>
      <c r="I2328">
        <v>81</v>
      </c>
      <c r="J2328">
        <v>85</v>
      </c>
      <c r="K2328">
        <v>77</v>
      </c>
      <c r="L2328" t="s">
        <v>51</v>
      </c>
      <c r="M2328" t="s">
        <v>51</v>
      </c>
      <c r="N2328">
        <f t="shared" si="144"/>
        <v>0</v>
      </c>
      <c r="O2328" t="s">
        <v>51</v>
      </c>
      <c r="P2328">
        <f t="shared" si="145"/>
        <v>0</v>
      </c>
      <c r="Q2328" t="s">
        <v>51</v>
      </c>
      <c r="R2328">
        <f t="shared" si="146"/>
        <v>1</v>
      </c>
      <c r="S2328">
        <f t="shared" si="147"/>
        <v>0</v>
      </c>
      <c r="T2328" t="str">
        <f>IF('Teams-Start'!A2328&gt;=1903,"Y","N")</f>
        <v>Y</v>
      </c>
      <c r="U2328">
        <v>792</v>
      </c>
      <c r="V2328">
        <v>5527</v>
      </c>
      <c r="W2328">
        <v>1466</v>
      </c>
      <c r="X2328">
        <v>282</v>
      </c>
      <c r="Y2328">
        <v>44</v>
      </c>
      <c r="Z2328">
        <v>179</v>
      </c>
      <c r="AA2328">
        <v>535</v>
      </c>
      <c r="AB2328">
        <v>975</v>
      </c>
      <c r="AC2328">
        <v>97</v>
      </c>
      <c r="AD2328">
        <v>44</v>
      </c>
      <c r="AE2328">
        <v>59</v>
      </c>
      <c r="AF2328">
        <v>58</v>
      </c>
      <c r="AG2328">
        <v>754</v>
      </c>
      <c r="AH2328">
        <v>698</v>
      </c>
      <c r="AI2328">
        <v>4.3499999999999996</v>
      </c>
      <c r="AJ2328">
        <v>16</v>
      </c>
      <c r="AK2328">
        <v>8</v>
      </c>
      <c r="AL2328">
        <v>38</v>
      </c>
      <c r="AM2328">
        <v>4331</v>
      </c>
      <c r="AN2328">
        <v>1441</v>
      </c>
      <c r="AO2328">
        <v>190</v>
      </c>
      <c r="AP2328">
        <v>500</v>
      </c>
      <c r="AQ2328">
        <v>1220</v>
      </c>
      <c r="AR2328">
        <v>107</v>
      </c>
      <c r="AS2328">
        <v>138</v>
      </c>
      <c r="AT2328">
        <v>0.98199999999999998</v>
      </c>
      <c r="AU2328" t="s">
        <v>602</v>
      </c>
      <c r="AV2328" t="s">
        <v>603</v>
      </c>
      <c r="AW2328">
        <v>2942251</v>
      </c>
      <c r="AX2328">
        <v>105</v>
      </c>
      <c r="AY2328">
        <v>103</v>
      </c>
      <c r="AZ2328" t="s">
        <v>601</v>
      </c>
      <c r="BA2328" t="s">
        <v>601</v>
      </c>
      <c r="BB2328" t="s">
        <v>601</v>
      </c>
    </row>
    <row r="2329" spans="1:54" x14ac:dyDescent="0.25">
      <c r="A2329">
        <v>2000</v>
      </c>
      <c r="B2329" t="s">
        <v>157</v>
      </c>
      <c r="C2329" t="s">
        <v>159</v>
      </c>
      <c r="D2329" t="s">
        <v>159</v>
      </c>
      <c r="E2329" t="str">
        <f>VLOOKUP(D2329,TeamsFranchises!$A$2:$B$121,2,FALSE)</f>
        <v>Atlanta Braves</v>
      </c>
      <c r="F2329" t="s">
        <v>37</v>
      </c>
      <c r="G2329">
        <v>1</v>
      </c>
      <c r="H2329">
        <v>162</v>
      </c>
      <c r="I2329">
        <v>81</v>
      </c>
      <c r="J2329">
        <v>95</v>
      </c>
      <c r="K2329">
        <v>67</v>
      </c>
      <c r="L2329" t="s">
        <v>76</v>
      </c>
      <c r="M2329" t="s">
        <v>51</v>
      </c>
      <c r="N2329">
        <f t="shared" si="144"/>
        <v>0</v>
      </c>
      <c r="O2329" t="s">
        <v>51</v>
      </c>
      <c r="P2329">
        <f t="shared" si="145"/>
        <v>0</v>
      </c>
      <c r="Q2329" t="s">
        <v>51</v>
      </c>
      <c r="R2329">
        <f t="shared" si="146"/>
        <v>1</v>
      </c>
      <c r="S2329">
        <f t="shared" si="147"/>
        <v>0</v>
      </c>
      <c r="T2329" t="str">
        <f>IF('Teams-Start'!A2329&gt;=1903,"Y","N")</f>
        <v>Y</v>
      </c>
      <c r="U2329">
        <v>810</v>
      </c>
      <c r="V2329">
        <v>5489</v>
      </c>
      <c r="W2329">
        <v>1490</v>
      </c>
      <c r="X2329">
        <v>274</v>
      </c>
      <c r="Y2329">
        <v>26</v>
      </c>
      <c r="Z2329">
        <v>179</v>
      </c>
      <c r="AA2329">
        <v>595</v>
      </c>
      <c r="AB2329">
        <v>1010</v>
      </c>
      <c r="AC2329">
        <v>148</v>
      </c>
      <c r="AD2329">
        <v>56</v>
      </c>
      <c r="AE2329">
        <v>59</v>
      </c>
      <c r="AF2329">
        <v>45</v>
      </c>
      <c r="AG2329">
        <v>714</v>
      </c>
      <c r="AH2329">
        <v>648</v>
      </c>
      <c r="AI2329">
        <v>4.05</v>
      </c>
      <c r="AJ2329">
        <v>13</v>
      </c>
      <c r="AK2329">
        <v>9</v>
      </c>
      <c r="AL2329">
        <v>53</v>
      </c>
      <c r="AM2329">
        <v>4321</v>
      </c>
      <c r="AN2329">
        <v>1428</v>
      </c>
      <c r="AO2329">
        <v>165</v>
      </c>
      <c r="AP2329">
        <v>484</v>
      </c>
      <c r="AQ2329">
        <v>1093</v>
      </c>
      <c r="AR2329">
        <v>129</v>
      </c>
      <c r="AS2329">
        <v>138</v>
      </c>
      <c r="AT2329">
        <v>0.97899999999999998</v>
      </c>
      <c r="AU2329" t="s">
        <v>541</v>
      </c>
      <c r="AV2329" t="s">
        <v>597</v>
      </c>
      <c r="AW2329">
        <v>3234304</v>
      </c>
      <c r="AX2329">
        <v>101</v>
      </c>
      <c r="AY2329">
        <v>99</v>
      </c>
      <c r="AZ2329" t="s">
        <v>159</v>
      </c>
      <c r="BA2329" t="s">
        <v>159</v>
      </c>
      <c r="BB2329" t="s">
        <v>159</v>
      </c>
    </row>
    <row r="2330" spans="1:54" x14ac:dyDescent="0.25">
      <c r="A2330">
        <v>2000</v>
      </c>
      <c r="B2330" t="s">
        <v>410</v>
      </c>
      <c r="C2330" t="s">
        <v>95</v>
      </c>
      <c r="D2330" t="s">
        <v>95</v>
      </c>
      <c r="E2330" t="str">
        <f>VLOOKUP(D2330,TeamsFranchises!$A$2:$B$121,2,FALSE)</f>
        <v>Baltimore Orioles</v>
      </c>
      <c r="F2330" t="s">
        <v>37</v>
      </c>
      <c r="G2330">
        <v>4</v>
      </c>
      <c r="H2330">
        <v>162</v>
      </c>
      <c r="I2330">
        <v>81</v>
      </c>
      <c r="J2330">
        <v>74</v>
      </c>
      <c r="K2330">
        <v>88</v>
      </c>
      <c r="L2330" t="s">
        <v>51</v>
      </c>
      <c r="M2330" t="s">
        <v>51</v>
      </c>
      <c r="N2330">
        <f t="shared" si="144"/>
        <v>0</v>
      </c>
      <c r="O2330" t="s">
        <v>51</v>
      </c>
      <c r="P2330">
        <f t="shared" si="145"/>
        <v>0</v>
      </c>
      <c r="Q2330" t="s">
        <v>51</v>
      </c>
      <c r="R2330">
        <f t="shared" si="146"/>
        <v>1</v>
      </c>
      <c r="S2330">
        <f t="shared" si="147"/>
        <v>0</v>
      </c>
      <c r="T2330" t="str">
        <f>IF('Teams-Start'!A2330&gt;=1903,"Y","N")</f>
        <v>Y</v>
      </c>
      <c r="U2330">
        <v>794</v>
      </c>
      <c r="V2330">
        <v>5549</v>
      </c>
      <c r="W2330">
        <v>1508</v>
      </c>
      <c r="X2330">
        <v>310</v>
      </c>
      <c r="Y2330">
        <v>22</v>
      </c>
      <c r="Z2330">
        <v>184</v>
      </c>
      <c r="AA2330">
        <v>558</v>
      </c>
      <c r="AB2330">
        <v>900</v>
      </c>
      <c r="AC2330">
        <v>126</v>
      </c>
      <c r="AD2330">
        <v>65</v>
      </c>
      <c r="AE2330">
        <v>49</v>
      </c>
      <c r="AF2330">
        <v>54</v>
      </c>
      <c r="AG2330">
        <v>913</v>
      </c>
      <c r="AH2330">
        <v>855</v>
      </c>
      <c r="AI2330">
        <v>5.37</v>
      </c>
      <c r="AJ2330">
        <v>14</v>
      </c>
      <c r="AK2330">
        <v>6</v>
      </c>
      <c r="AL2330">
        <v>33</v>
      </c>
      <c r="AM2330">
        <v>4300</v>
      </c>
      <c r="AN2330">
        <v>1547</v>
      </c>
      <c r="AO2330">
        <v>202</v>
      </c>
      <c r="AP2330">
        <v>665</v>
      </c>
      <c r="AQ2330">
        <v>1017</v>
      </c>
      <c r="AR2330">
        <v>116</v>
      </c>
      <c r="AS2330">
        <v>151</v>
      </c>
      <c r="AT2330">
        <v>0.98099999999999998</v>
      </c>
      <c r="AU2330" t="s">
        <v>218</v>
      </c>
      <c r="AV2330" t="s">
        <v>583</v>
      </c>
      <c r="AW2330">
        <v>3297031</v>
      </c>
      <c r="AX2330">
        <v>95</v>
      </c>
      <c r="AY2330">
        <v>96</v>
      </c>
      <c r="AZ2330" t="s">
        <v>95</v>
      </c>
      <c r="BA2330" t="s">
        <v>95</v>
      </c>
      <c r="BB2330" t="s">
        <v>95</v>
      </c>
    </row>
    <row r="2331" spans="1:54" x14ac:dyDescent="0.25">
      <c r="A2331">
        <v>2000</v>
      </c>
      <c r="B2331" t="s">
        <v>410</v>
      </c>
      <c r="C2331" t="s">
        <v>54</v>
      </c>
      <c r="D2331" t="s">
        <v>54</v>
      </c>
      <c r="E2331" t="str">
        <f>VLOOKUP(D2331,TeamsFranchises!$A$2:$B$121,2,FALSE)</f>
        <v>Boston Red Sox</v>
      </c>
      <c r="F2331" t="s">
        <v>37</v>
      </c>
      <c r="G2331">
        <v>2</v>
      </c>
      <c r="H2331">
        <v>162</v>
      </c>
      <c r="I2331">
        <v>81</v>
      </c>
      <c r="J2331">
        <v>85</v>
      </c>
      <c r="K2331">
        <v>77</v>
      </c>
      <c r="L2331" t="s">
        <v>51</v>
      </c>
      <c r="M2331" t="s">
        <v>51</v>
      </c>
      <c r="N2331">
        <f t="shared" si="144"/>
        <v>0</v>
      </c>
      <c r="O2331" t="s">
        <v>51</v>
      </c>
      <c r="P2331">
        <f t="shared" si="145"/>
        <v>0</v>
      </c>
      <c r="Q2331" t="s">
        <v>51</v>
      </c>
      <c r="R2331">
        <f t="shared" si="146"/>
        <v>1</v>
      </c>
      <c r="S2331">
        <f t="shared" si="147"/>
        <v>0</v>
      </c>
      <c r="T2331" t="str">
        <f>IF('Teams-Start'!A2331&gt;=1903,"Y","N")</f>
        <v>Y</v>
      </c>
      <c r="U2331">
        <v>792</v>
      </c>
      <c r="V2331">
        <v>5630</v>
      </c>
      <c r="W2331">
        <v>1503</v>
      </c>
      <c r="X2331">
        <v>316</v>
      </c>
      <c r="Y2331">
        <v>32</v>
      </c>
      <c r="Z2331">
        <v>167</v>
      </c>
      <c r="AA2331">
        <v>611</v>
      </c>
      <c r="AB2331">
        <v>1019</v>
      </c>
      <c r="AC2331">
        <v>43</v>
      </c>
      <c r="AD2331">
        <v>30</v>
      </c>
      <c r="AE2331">
        <v>42</v>
      </c>
      <c r="AF2331">
        <v>48</v>
      </c>
      <c r="AG2331">
        <v>745</v>
      </c>
      <c r="AH2331">
        <v>683</v>
      </c>
      <c r="AI2331">
        <v>4.2300000000000004</v>
      </c>
      <c r="AJ2331">
        <v>7</v>
      </c>
      <c r="AK2331">
        <v>12</v>
      </c>
      <c r="AL2331">
        <v>46</v>
      </c>
      <c r="AM2331">
        <v>4358</v>
      </c>
      <c r="AN2331">
        <v>1433</v>
      </c>
      <c r="AO2331">
        <v>173</v>
      </c>
      <c r="AP2331">
        <v>498</v>
      </c>
      <c r="AQ2331">
        <v>1121</v>
      </c>
      <c r="AR2331">
        <v>109</v>
      </c>
      <c r="AS2331">
        <v>120</v>
      </c>
      <c r="AT2331">
        <v>0.98199999999999998</v>
      </c>
      <c r="AU2331" t="s">
        <v>441</v>
      </c>
      <c r="AV2331" t="s">
        <v>493</v>
      </c>
      <c r="AW2331">
        <v>2585895</v>
      </c>
      <c r="AX2331">
        <v>104</v>
      </c>
      <c r="AY2331">
        <v>103</v>
      </c>
      <c r="AZ2331" t="s">
        <v>54</v>
      </c>
      <c r="BA2331" t="s">
        <v>54</v>
      </c>
      <c r="BB2331" t="s">
        <v>54</v>
      </c>
    </row>
    <row r="2332" spans="1:54" x14ac:dyDescent="0.25">
      <c r="A2332">
        <v>2000</v>
      </c>
      <c r="B2332" t="s">
        <v>410</v>
      </c>
      <c r="C2332" t="s">
        <v>415</v>
      </c>
      <c r="D2332" t="s">
        <v>416</v>
      </c>
      <c r="E2332" t="str">
        <f>VLOOKUP(D2332,TeamsFranchises!$A$2:$B$121,2,FALSE)</f>
        <v>Chicago White Sox</v>
      </c>
      <c r="F2332" t="s">
        <v>591</v>
      </c>
      <c r="G2332">
        <v>1</v>
      </c>
      <c r="H2332">
        <v>162</v>
      </c>
      <c r="I2332">
        <v>81</v>
      </c>
      <c r="J2332">
        <v>95</v>
      </c>
      <c r="K2332">
        <v>67</v>
      </c>
      <c r="L2332" t="s">
        <v>76</v>
      </c>
      <c r="M2332" t="s">
        <v>51</v>
      </c>
      <c r="N2332">
        <f t="shared" si="144"/>
        <v>0</v>
      </c>
      <c r="O2332" t="s">
        <v>51</v>
      </c>
      <c r="P2332">
        <f t="shared" si="145"/>
        <v>0</v>
      </c>
      <c r="Q2332" t="s">
        <v>51</v>
      </c>
      <c r="R2332">
        <f t="shared" si="146"/>
        <v>1</v>
      </c>
      <c r="S2332">
        <f t="shared" si="147"/>
        <v>0</v>
      </c>
      <c r="T2332" t="str">
        <f>IF('Teams-Start'!A2332&gt;=1903,"Y","N")</f>
        <v>Y</v>
      </c>
      <c r="U2332">
        <v>978</v>
      </c>
      <c r="V2332">
        <v>5646</v>
      </c>
      <c r="W2332">
        <v>1615</v>
      </c>
      <c r="X2332">
        <v>325</v>
      </c>
      <c r="Y2332">
        <v>33</v>
      </c>
      <c r="Z2332">
        <v>216</v>
      </c>
      <c r="AA2332">
        <v>591</v>
      </c>
      <c r="AB2332">
        <v>960</v>
      </c>
      <c r="AC2332">
        <v>119</v>
      </c>
      <c r="AD2332">
        <v>42</v>
      </c>
      <c r="AE2332">
        <v>53</v>
      </c>
      <c r="AF2332">
        <v>61</v>
      </c>
      <c r="AG2332">
        <v>839</v>
      </c>
      <c r="AH2332">
        <v>751</v>
      </c>
      <c r="AI2332">
        <v>4.66</v>
      </c>
      <c r="AJ2332">
        <v>5</v>
      </c>
      <c r="AK2332">
        <v>7</v>
      </c>
      <c r="AL2332">
        <v>43</v>
      </c>
      <c r="AM2332">
        <v>4351</v>
      </c>
      <c r="AN2332">
        <v>1509</v>
      </c>
      <c r="AO2332">
        <v>195</v>
      </c>
      <c r="AP2332">
        <v>614</v>
      </c>
      <c r="AQ2332">
        <v>1037</v>
      </c>
      <c r="AR2332">
        <v>133</v>
      </c>
      <c r="AS2332">
        <v>190</v>
      </c>
      <c r="AT2332">
        <v>0.97799999999999998</v>
      </c>
      <c r="AU2332" t="s">
        <v>417</v>
      </c>
      <c r="AV2332" t="s">
        <v>582</v>
      </c>
      <c r="AW2332">
        <v>1947799</v>
      </c>
      <c r="AX2332">
        <v>102</v>
      </c>
      <c r="AY2332">
        <v>102</v>
      </c>
      <c r="AZ2332" t="s">
        <v>416</v>
      </c>
      <c r="BA2332" t="s">
        <v>415</v>
      </c>
      <c r="BB2332" t="s">
        <v>415</v>
      </c>
    </row>
    <row r="2333" spans="1:54" x14ac:dyDescent="0.25">
      <c r="A2333">
        <v>2000</v>
      </c>
      <c r="B2333" t="s">
        <v>157</v>
      </c>
      <c r="C2333" t="s">
        <v>161</v>
      </c>
      <c r="D2333" t="s">
        <v>162</v>
      </c>
      <c r="E2333" t="str">
        <f>VLOOKUP(D2333,TeamsFranchises!$A$2:$B$121,2,FALSE)</f>
        <v>Chicago Cubs</v>
      </c>
      <c r="F2333" t="s">
        <v>591</v>
      </c>
      <c r="G2333">
        <v>6</v>
      </c>
      <c r="H2333">
        <v>162</v>
      </c>
      <c r="I2333">
        <v>81</v>
      </c>
      <c r="J2333">
        <v>65</v>
      </c>
      <c r="K2333">
        <v>97</v>
      </c>
      <c r="L2333" t="s">
        <v>51</v>
      </c>
      <c r="M2333" t="s">
        <v>51</v>
      </c>
      <c r="N2333">
        <f t="shared" si="144"/>
        <v>0</v>
      </c>
      <c r="O2333" t="s">
        <v>51</v>
      </c>
      <c r="P2333">
        <f t="shared" si="145"/>
        <v>0</v>
      </c>
      <c r="Q2333" t="s">
        <v>51</v>
      </c>
      <c r="R2333">
        <f t="shared" si="146"/>
        <v>1</v>
      </c>
      <c r="S2333">
        <f t="shared" si="147"/>
        <v>0</v>
      </c>
      <c r="T2333" t="str">
        <f>IF('Teams-Start'!A2333&gt;=1903,"Y","N")</f>
        <v>Y</v>
      </c>
      <c r="U2333">
        <v>764</v>
      </c>
      <c r="V2333">
        <v>5577</v>
      </c>
      <c r="W2333">
        <v>1426</v>
      </c>
      <c r="X2333">
        <v>272</v>
      </c>
      <c r="Y2333">
        <v>23</v>
      </c>
      <c r="Z2333">
        <v>183</v>
      </c>
      <c r="AA2333">
        <v>632</v>
      </c>
      <c r="AB2333">
        <v>1120</v>
      </c>
      <c r="AC2333">
        <v>93</v>
      </c>
      <c r="AD2333">
        <v>37</v>
      </c>
      <c r="AE2333">
        <v>54</v>
      </c>
      <c r="AF2333">
        <v>45</v>
      </c>
      <c r="AG2333">
        <v>904</v>
      </c>
      <c r="AH2333">
        <v>849</v>
      </c>
      <c r="AI2333">
        <v>5.25</v>
      </c>
      <c r="AJ2333">
        <v>10</v>
      </c>
      <c r="AK2333">
        <v>5</v>
      </c>
      <c r="AL2333">
        <v>39</v>
      </c>
      <c r="AM2333">
        <v>4364</v>
      </c>
      <c r="AN2333">
        <v>1505</v>
      </c>
      <c r="AO2333">
        <v>231</v>
      </c>
      <c r="AP2333">
        <v>658</v>
      </c>
      <c r="AQ2333">
        <v>1143</v>
      </c>
      <c r="AR2333">
        <v>100</v>
      </c>
      <c r="AS2333">
        <v>139</v>
      </c>
      <c r="AT2333">
        <v>0.98299999999999998</v>
      </c>
      <c r="AU2333" t="s">
        <v>434</v>
      </c>
      <c r="AV2333" t="s">
        <v>473</v>
      </c>
      <c r="AW2333">
        <v>2789511</v>
      </c>
      <c r="AX2333">
        <v>97</v>
      </c>
      <c r="AY2333">
        <v>98</v>
      </c>
      <c r="AZ2333" t="s">
        <v>162</v>
      </c>
      <c r="BA2333" t="s">
        <v>161</v>
      </c>
      <c r="BB2333" t="s">
        <v>161</v>
      </c>
    </row>
    <row r="2334" spans="1:54" x14ac:dyDescent="0.25">
      <c r="A2334">
        <v>2000</v>
      </c>
      <c r="B2334" t="s">
        <v>157</v>
      </c>
      <c r="C2334" t="s">
        <v>167</v>
      </c>
      <c r="D2334" t="s">
        <v>167</v>
      </c>
      <c r="E2334" t="str">
        <f>VLOOKUP(D2334,TeamsFranchises!$A$2:$B$121,2,FALSE)</f>
        <v>Cincinnati Reds</v>
      </c>
      <c r="F2334" t="s">
        <v>591</v>
      </c>
      <c r="G2334">
        <v>2</v>
      </c>
      <c r="H2334">
        <v>163</v>
      </c>
      <c r="I2334">
        <v>82</v>
      </c>
      <c r="J2334">
        <v>85</v>
      </c>
      <c r="K2334">
        <v>77</v>
      </c>
      <c r="L2334" t="s">
        <v>51</v>
      </c>
      <c r="M2334" t="s">
        <v>51</v>
      </c>
      <c r="N2334">
        <f t="shared" si="144"/>
        <v>0</v>
      </c>
      <c r="O2334" t="s">
        <v>51</v>
      </c>
      <c r="P2334">
        <f t="shared" si="145"/>
        <v>0</v>
      </c>
      <c r="Q2334" t="s">
        <v>51</v>
      </c>
      <c r="R2334">
        <f t="shared" si="146"/>
        <v>1</v>
      </c>
      <c r="S2334">
        <f t="shared" si="147"/>
        <v>0</v>
      </c>
      <c r="T2334" t="str">
        <f>IF('Teams-Start'!A2334&gt;=1903,"Y","N")</f>
        <v>Y</v>
      </c>
      <c r="U2334">
        <v>825</v>
      </c>
      <c r="V2334">
        <v>5635</v>
      </c>
      <c r="W2334">
        <v>1545</v>
      </c>
      <c r="X2334">
        <v>302</v>
      </c>
      <c r="Y2334">
        <v>36</v>
      </c>
      <c r="Z2334">
        <v>200</v>
      </c>
      <c r="AA2334">
        <v>559</v>
      </c>
      <c r="AB2334">
        <v>995</v>
      </c>
      <c r="AC2334">
        <v>100</v>
      </c>
      <c r="AD2334">
        <v>38</v>
      </c>
      <c r="AE2334">
        <v>64</v>
      </c>
      <c r="AF2334">
        <v>58</v>
      </c>
      <c r="AG2334">
        <v>765</v>
      </c>
      <c r="AH2334">
        <v>700</v>
      </c>
      <c r="AI2334">
        <v>4.33</v>
      </c>
      <c r="AJ2334">
        <v>8</v>
      </c>
      <c r="AK2334">
        <v>7</v>
      </c>
      <c r="AL2334">
        <v>42</v>
      </c>
      <c r="AM2334">
        <v>4369</v>
      </c>
      <c r="AN2334">
        <v>1446</v>
      </c>
      <c r="AO2334">
        <v>190</v>
      </c>
      <c r="AP2334">
        <v>659</v>
      </c>
      <c r="AQ2334">
        <v>1015</v>
      </c>
      <c r="AR2334">
        <v>111</v>
      </c>
      <c r="AS2334">
        <v>156</v>
      </c>
      <c r="AT2334">
        <v>0.98199999999999998</v>
      </c>
      <c r="AU2334" t="s">
        <v>165</v>
      </c>
      <c r="AV2334" t="s">
        <v>598</v>
      </c>
      <c r="AW2334">
        <v>2577371</v>
      </c>
      <c r="AX2334">
        <v>102</v>
      </c>
      <c r="AY2334">
        <v>102</v>
      </c>
      <c r="AZ2334" t="s">
        <v>167</v>
      </c>
      <c r="BA2334" t="s">
        <v>167</v>
      </c>
      <c r="BB2334" t="s">
        <v>167</v>
      </c>
    </row>
    <row r="2335" spans="1:54" x14ac:dyDescent="0.25">
      <c r="A2335">
        <v>2000</v>
      </c>
      <c r="B2335" t="s">
        <v>410</v>
      </c>
      <c r="C2335" t="s">
        <v>64</v>
      </c>
      <c r="D2335" t="s">
        <v>64</v>
      </c>
      <c r="E2335" t="str">
        <f>VLOOKUP(D2335,TeamsFranchises!$A$2:$B$121,2,FALSE)</f>
        <v>Cleveland Indians</v>
      </c>
      <c r="F2335" t="s">
        <v>591</v>
      </c>
      <c r="G2335">
        <v>2</v>
      </c>
      <c r="H2335">
        <v>162</v>
      </c>
      <c r="I2335">
        <v>81</v>
      </c>
      <c r="J2335">
        <v>90</v>
      </c>
      <c r="K2335">
        <v>72</v>
      </c>
      <c r="L2335" t="s">
        <v>51</v>
      </c>
      <c r="M2335" t="s">
        <v>51</v>
      </c>
      <c r="N2335">
        <f t="shared" si="144"/>
        <v>0</v>
      </c>
      <c r="O2335" t="s">
        <v>51</v>
      </c>
      <c r="P2335">
        <f t="shared" si="145"/>
        <v>0</v>
      </c>
      <c r="Q2335" t="s">
        <v>51</v>
      </c>
      <c r="R2335">
        <f t="shared" si="146"/>
        <v>1</v>
      </c>
      <c r="S2335">
        <f t="shared" si="147"/>
        <v>0</v>
      </c>
      <c r="T2335" t="str">
        <f>IF('Teams-Start'!A2335&gt;=1903,"Y","N")</f>
        <v>Y</v>
      </c>
      <c r="U2335">
        <v>950</v>
      </c>
      <c r="V2335">
        <v>5683</v>
      </c>
      <c r="W2335">
        <v>1639</v>
      </c>
      <c r="X2335">
        <v>310</v>
      </c>
      <c r="Y2335">
        <v>30</v>
      </c>
      <c r="Z2335">
        <v>221</v>
      </c>
      <c r="AA2335">
        <v>685</v>
      </c>
      <c r="AB2335">
        <v>1057</v>
      </c>
      <c r="AC2335">
        <v>113</v>
      </c>
      <c r="AD2335">
        <v>34</v>
      </c>
      <c r="AE2335">
        <v>51</v>
      </c>
      <c r="AF2335">
        <v>52</v>
      </c>
      <c r="AG2335">
        <v>816</v>
      </c>
      <c r="AH2335">
        <v>775</v>
      </c>
      <c r="AI2335">
        <v>4.84</v>
      </c>
      <c r="AJ2335">
        <v>6</v>
      </c>
      <c r="AK2335">
        <v>5</v>
      </c>
      <c r="AL2335">
        <v>34</v>
      </c>
      <c r="AM2335">
        <v>4327</v>
      </c>
      <c r="AN2335">
        <v>1511</v>
      </c>
      <c r="AO2335">
        <v>173</v>
      </c>
      <c r="AP2335">
        <v>666</v>
      </c>
      <c r="AQ2335">
        <v>1213</v>
      </c>
      <c r="AR2335">
        <v>72</v>
      </c>
      <c r="AS2335">
        <v>147</v>
      </c>
      <c r="AT2335">
        <v>0.98799999999999999</v>
      </c>
      <c r="AU2335" t="s">
        <v>487</v>
      </c>
      <c r="AV2335" t="s">
        <v>592</v>
      </c>
      <c r="AW2335">
        <v>3456278</v>
      </c>
      <c r="AX2335">
        <v>101</v>
      </c>
      <c r="AY2335">
        <v>100</v>
      </c>
      <c r="AZ2335" t="s">
        <v>64</v>
      </c>
      <c r="BA2335" t="s">
        <v>64</v>
      </c>
      <c r="BB2335" t="s">
        <v>64</v>
      </c>
    </row>
    <row r="2336" spans="1:54" x14ac:dyDescent="0.25">
      <c r="A2336">
        <v>2000</v>
      </c>
      <c r="B2336" t="s">
        <v>157</v>
      </c>
      <c r="C2336" t="s">
        <v>241</v>
      </c>
      <c r="D2336" t="s">
        <v>241</v>
      </c>
      <c r="E2336" t="str">
        <f>VLOOKUP(D2336,TeamsFranchises!$A$2:$B$121,2,FALSE)</f>
        <v>Colorado Rockies</v>
      </c>
      <c r="F2336" t="s">
        <v>8</v>
      </c>
      <c r="G2336">
        <v>4</v>
      </c>
      <c r="H2336">
        <v>162</v>
      </c>
      <c r="I2336">
        <v>81</v>
      </c>
      <c r="J2336">
        <v>82</v>
      </c>
      <c r="K2336">
        <v>80</v>
      </c>
      <c r="L2336" t="s">
        <v>51</v>
      </c>
      <c r="M2336" t="s">
        <v>51</v>
      </c>
      <c r="N2336">
        <f t="shared" si="144"/>
        <v>0</v>
      </c>
      <c r="O2336" t="s">
        <v>51</v>
      </c>
      <c r="P2336">
        <f t="shared" si="145"/>
        <v>0</v>
      </c>
      <c r="Q2336" t="s">
        <v>51</v>
      </c>
      <c r="R2336">
        <f t="shared" si="146"/>
        <v>1</v>
      </c>
      <c r="S2336">
        <f t="shared" si="147"/>
        <v>0</v>
      </c>
      <c r="T2336" t="str">
        <f>IF('Teams-Start'!A2336&gt;=1903,"Y","N")</f>
        <v>Y</v>
      </c>
      <c r="U2336">
        <v>968</v>
      </c>
      <c r="V2336">
        <v>5660</v>
      </c>
      <c r="W2336">
        <v>1664</v>
      </c>
      <c r="X2336">
        <v>320</v>
      </c>
      <c r="Y2336">
        <v>53</v>
      </c>
      <c r="Z2336">
        <v>161</v>
      </c>
      <c r="AA2336">
        <v>601</v>
      </c>
      <c r="AB2336">
        <v>907</v>
      </c>
      <c r="AC2336">
        <v>131</v>
      </c>
      <c r="AD2336">
        <v>61</v>
      </c>
      <c r="AE2336">
        <v>42</v>
      </c>
      <c r="AF2336">
        <v>75</v>
      </c>
      <c r="AG2336">
        <v>897</v>
      </c>
      <c r="AH2336">
        <v>835</v>
      </c>
      <c r="AI2336">
        <v>5.26</v>
      </c>
      <c r="AJ2336">
        <v>7</v>
      </c>
      <c r="AK2336">
        <v>2</v>
      </c>
      <c r="AL2336">
        <v>33</v>
      </c>
      <c r="AM2336">
        <v>4290</v>
      </c>
      <c r="AN2336">
        <v>1568</v>
      </c>
      <c r="AO2336">
        <v>221</v>
      </c>
      <c r="AP2336">
        <v>588</v>
      </c>
      <c r="AQ2336">
        <v>1001</v>
      </c>
      <c r="AR2336">
        <v>94</v>
      </c>
      <c r="AS2336">
        <v>176</v>
      </c>
      <c r="AT2336">
        <v>0.98499999999999999</v>
      </c>
      <c r="AU2336" t="s">
        <v>584</v>
      </c>
      <c r="AV2336" t="s">
        <v>594</v>
      </c>
      <c r="AW2336">
        <v>3295129</v>
      </c>
      <c r="AX2336">
        <v>125</v>
      </c>
      <c r="AY2336">
        <v>125</v>
      </c>
      <c r="AZ2336" t="s">
        <v>241</v>
      </c>
      <c r="BA2336" t="s">
        <v>241</v>
      </c>
      <c r="BB2336" t="s">
        <v>241</v>
      </c>
    </row>
    <row r="2337" spans="1:54" x14ac:dyDescent="0.25">
      <c r="A2337">
        <v>2000</v>
      </c>
      <c r="B2337" t="s">
        <v>410</v>
      </c>
      <c r="C2337" t="s">
        <v>419</v>
      </c>
      <c r="D2337" t="s">
        <v>419</v>
      </c>
      <c r="E2337" t="str">
        <f>VLOOKUP(D2337,TeamsFranchises!$A$2:$B$121,2,FALSE)</f>
        <v>Detroit Tigers</v>
      </c>
      <c r="F2337" t="s">
        <v>591</v>
      </c>
      <c r="G2337">
        <v>3</v>
      </c>
      <c r="H2337">
        <v>162</v>
      </c>
      <c r="I2337">
        <v>81</v>
      </c>
      <c r="J2337">
        <v>79</v>
      </c>
      <c r="K2337">
        <v>83</v>
      </c>
      <c r="L2337" t="s">
        <v>51</v>
      </c>
      <c r="M2337" t="s">
        <v>51</v>
      </c>
      <c r="N2337">
        <f t="shared" si="144"/>
        <v>0</v>
      </c>
      <c r="O2337" t="s">
        <v>51</v>
      </c>
      <c r="P2337">
        <f t="shared" si="145"/>
        <v>0</v>
      </c>
      <c r="Q2337" t="s">
        <v>51</v>
      </c>
      <c r="R2337">
        <f t="shared" si="146"/>
        <v>1</v>
      </c>
      <c r="S2337">
        <f t="shared" si="147"/>
        <v>0</v>
      </c>
      <c r="T2337" t="str">
        <f>IF('Teams-Start'!A2337&gt;=1903,"Y","N")</f>
        <v>Y</v>
      </c>
      <c r="U2337">
        <v>823</v>
      </c>
      <c r="V2337">
        <v>5644</v>
      </c>
      <c r="W2337">
        <v>1553</v>
      </c>
      <c r="X2337">
        <v>307</v>
      </c>
      <c r="Y2337">
        <v>41</v>
      </c>
      <c r="Z2337">
        <v>177</v>
      </c>
      <c r="AA2337">
        <v>562</v>
      </c>
      <c r="AB2337">
        <v>982</v>
      </c>
      <c r="AC2337">
        <v>83</v>
      </c>
      <c r="AD2337">
        <v>38</v>
      </c>
      <c r="AE2337">
        <v>43</v>
      </c>
      <c r="AF2337">
        <v>49</v>
      </c>
      <c r="AG2337">
        <v>827</v>
      </c>
      <c r="AH2337">
        <v>755</v>
      </c>
      <c r="AI2337">
        <v>4.71</v>
      </c>
      <c r="AJ2337">
        <v>6</v>
      </c>
      <c r="AK2337">
        <v>6</v>
      </c>
      <c r="AL2337">
        <v>44</v>
      </c>
      <c r="AM2337">
        <v>4330</v>
      </c>
      <c r="AN2337">
        <v>1583</v>
      </c>
      <c r="AO2337">
        <v>177</v>
      </c>
      <c r="AP2337">
        <v>496</v>
      </c>
      <c r="AQ2337">
        <v>978</v>
      </c>
      <c r="AR2337">
        <v>105</v>
      </c>
      <c r="AS2337">
        <v>171</v>
      </c>
      <c r="AT2337">
        <v>0.98299999999999998</v>
      </c>
      <c r="AU2337" t="s">
        <v>420</v>
      </c>
      <c r="AV2337" t="s">
        <v>610</v>
      </c>
      <c r="AW2337">
        <v>2438617</v>
      </c>
      <c r="AX2337">
        <v>95</v>
      </c>
      <c r="AY2337">
        <v>95</v>
      </c>
      <c r="AZ2337" t="s">
        <v>419</v>
      </c>
      <c r="BA2337" t="s">
        <v>419</v>
      </c>
      <c r="BB2337" t="s">
        <v>419</v>
      </c>
    </row>
    <row r="2338" spans="1:54" x14ac:dyDescent="0.25">
      <c r="A2338">
        <v>2000</v>
      </c>
      <c r="B2338" t="s">
        <v>157</v>
      </c>
      <c r="C2338" t="s">
        <v>586</v>
      </c>
      <c r="D2338" t="s">
        <v>587</v>
      </c>
      <c r="E2338" t="str">
        <f>VLOOKUP(D2338,TeamsFranchises!$A$2:$B$121,2,FALSE)</f>
        <v>Florida Marlins</v>
      </c>
      <c r="F2338" t="s">
        <v>37</v>
      </c>
      <c r="G2338">
        <v>3</v>
      </c>
      <c r="H2338">
        <v>161</v>
      </c>
      <c r="I2338">
        <v>81</v>
      </c>
      <c r="J2338">
        <v>79</v>
      </c>
      <c r="K2338">
        <v>82</v>
      </c>
      <c r="L2338" t="s">
        <v>51</v>
      </c>
      <c r="M2338" t="s">
        <v>51</v>
      </c>
      <c r="N2338">
        <f t="shared" si="144"/>
        <v>0</v>
      </c>
      <c r="O2338" t="s">
        <v>51</v>
      </c>
      <c r="P2338">
        <f t="shared" si="145"/>
        <v>0</v>
      </c>
      <c r="Q2338" t="s">
        <v>51</v>
      </c>
      <c r="R2338">
        <f t="shared" si="146"/>
        <v>1</v>
      </c>
      <c r="S2338">
        <f t="shared" si="147"/>
        <v>0</v>
      </c>
      <c r="T2338" t="str">
        <f>IF('Teams-Start'!A2338&gt;=1903,"Y","N")</f>
        <v>Y</v>
      </c>
      <c r="U2338">
        <v>731</v>
      </c>
      <c r="V2338">
        <v>5509</v>
      </c>
      <c r="W2338">
        <v>1441</v>
      </c>
      <c r="X2338">
        <v>274</v>
      </c>
      <c r="Y2338">
        <v>29</v>
      </c>
      <c r="Z2338">
        <v>160</v>
      </c>
      <c r="AA2338">
        <v>540</v>
      </c>
      <c r="AB2338">
        <v>1184</v>
      </c>
      <c r="AC2338">
        <v>168</v>
      </c>
      <c r="AD2338">
        <v>55</v>
      </c>
      <c r="AE2338">
        <v>60</v>
      </c>
      <c r="AF2338">
        <v>51</v>
      </c>
      <c r="AG2338">
        <v>797</v>
      </c>
      <c r="AH2338">
        <v>729</v>
      </c>
      <c r="AI2338">
        <v>4.59</v>
      </c>
      <c r="AJ2338">
        <v>5</v>
      </c>
      <c r="AK2338">
        <v>4</v>
      </c>
      <c r="AL2338">
        <v>48</v>
      </c>
      <c r="AM2338">
        <v>4289</v>
      </c>
      <c r="AN2338">
        <v>1477</v>
      </c>
      <c r="AO2338">
        <v>169</v>
      </c>
      <c r="AP2338">
        <v>650</v>
      </c>
      <c r="AQ2338">
        <v>1051</v>
      </c>
      <c r="AR2338">
        <v>125</v>
      </c>
      <c r="AS2338">
        <v>144</v>
      </c>
      <c r="AT2338">
        <v>0.98</v>
      </c>
      <c r="AU2338" t="s">
        <v>588</v>
      </c>
      <c r="AV2338" t="s">
        <v>608</v>
      </c>
      <c r="AW2338">
        <v>1218326</v>
      </c>
      <c r="AX2338">
        <v>94</v>
      </c>
      <c r="AY2338">
        <v>95</v>
      </c>
      <c r="AZ2338" t="s">
        <v>587</v>
      </c>
      <c r="BA2338" t="s">
        <v>586</v>
      </c>
      <c r="BB2338" t="s">
        <v>586</v>
      </c>
    </row>
    <row r="2339" spans="1:54" x14ac:dyDescent="0.25">
      <c r="A2339">
        <v>2000</v>
      </c>
      <c r="B2339" t="s">
        <v>157</v>
      </c>
      <c r="C2339" t="s">
        <v>528</v>
      </c>
      <c r="D2339" t="s">
        <v>528</v>
      </c>
      <c r="E2339" t="str">
        <f>VLOOKUP(D2339,TeamsFranchises!$A$2:$B$121,2,FALSE)</f>
        <v>Houston Astros</v>
      </c>
      <c r="F2339" t="s">
        <v>591</v>
      </c>
      <c r="G2339">
        <v>4</v>
      </c>
      <c r="H2339">
        <v>162</v>
      </c>
      <c r="I2339">
        <v>81</v>
      </c>
      <c r="J2339">
        <v>72</v>
      </c>
      <c r="K2339">
        <v>90</v>
      </c>
      <c r="L2339" t="s">
        <v>51</v>
      </c>
      <c r="M2339" t="s">
        <v>51</v>
      </c>
      <c r="N2339">
        <f t="shared" si="144"/>
        <v>0</v>
      </c>
      <c r="O2339" t="s">
        <v>51</v>
      </c>
      <c r="P2339">
        <f t="shared" si="145"/>
        <v>0</v>
      </c>
      <c r="Q2339" t="s">
        <v>51</v>
      </c>
      <c r="R2339">
        <f t="shared" si="146"/>
        <v>1</v>
      </c>
      <c r="S2339">
        <f t="shared" si="147"/>
        <v>0</v>
      </c>
      <c r="T2339" t="str">
        <f>IF('Teams-Start'!A2339&gt;=1903,"Y","N")</f>
        <v>Y</v>
      </c>
      <c r="U2339">
        <v>938</v>
      </c>
      <c r="V2339">
        <v>5570</v>
      </c>
      <c r="W2339">
        <v>1547</v>
      </c>
      <c r="X2339">
        <v>289</v>
      </c>
      <c r="Y2339">
        <v>36</v>
      </c>
      <c r="Z2339">
        <v>249</v>
      </c>
      <c r="AA2339">
        <v>673</v>
      </c>
      <c r="AB2339">
        <v>1129</v>
      </c>
      <c r="AC2339">
        <v>114</v>
      </c>
      <c r="AD2339">
        <v>52</v>
      </c>
      <c r="AE2339">
        <v>83</v>
      </c>
      <c r="AF2339">
        <v>61</v>
      </c>
      <c r="AG2339">
        <v>944</v>
      </c>
      <c r="AH2339">
        <v>865</v>
      </c>
      <c r="AI2339">
        <v>5.42</v>
      </c>
      <c r="AJ2339">
        <v>8</v>
      </c>
      <c r="AK2339">
        <v>2</v>
      </c>
      <c r="AL2339">
        <v>30</v>
      </c>
      <c r="AM2339">
        <v>4313</v>
      </c>
      <c r="AN2339">
        <v>1596</v>
      </c>
      <c r="AO2339">
        <v>234</v>
      </c>
      <c r="AP2339">
        <v>598</v>
      </c>
      <c r="AQ2339">
        <v>1064</v>
      </c>
      <c r="AR2339">
        <v>133</v>
      </c>
      <c r="AS2339">
        <v>149</v>
      </c>
      <c r="AT2339">
        <v>0.97799999999999998</v>
      </c>
      <c r="AU2339" t="s">
        <v>539</v>
      </c>
      <c r="AV2339" t="s">
        <v>611</v>
      </c>
      <c r="AW2339">
        <v>3056139</v>
      </c>
      <c r="AX2339">
        <v>107</v>
      </c>
      <c r="AY2339">
        <v>107</v>
      </c>
      <c r="AZ2339" t="s">
        <v>528</v>
      </c>
      <c r="BA2339" t="s">
        <v>528</v>
      </c>
      <c r="BB2339" t="s">
        <v>528</v>
      </c>
    </row>
    <row r="2340" spans="1:54" x14ac:dyDescent="0.25">
      <c r="A2340">
        <v>2000</v>
      </c>
      <c r="B2340" t="s">
        <v>410</v>
      </c>
      <c r="C2340" t="s">
        <v>509</v>
      </c>
      <c r="D2340" t="s">
        <v>548</v>
      </c>
      <c r="E2340" t="str">
        <f>VLOOKUP(D2340,TeamsFranchises!$A$2:$B$121,2,FALSE)</f>
        <v>Kansas City Royals</v>
      </c>
      <c r="F2340" t="s">
        <v>591</v>
      </c>
      <c r="G2340">
        <v>4</v>
      </c>
      <c r="H2340">
        <v>162</v>
      </c>
      <c r="I2340">
        <v>81</v>
      </c>
      <c r="J2340">
        <v>77</v>
      </c>
      <c r="K2340">
        <v>85</v>
      </c>
      <c r="L2340" t="s">
        <v>51</v>
      </c>
      <c r="M2340" t="s">
        <v>51</v>
      </c>
      <c r="N2340">
        <f t="shared" si="144"/>
        <v>0</v>
      </c>
      <c r="O2340" t="s">
        <v>51</v>
      </c>
      <c r="P2340">
        <f t="shared" si="145"/>
        <v>0</v>
      </c>
      <c r="Q2340" t="s">
        <v>51</v>
      </c>
      <c r="R2340">
        <f t="shared" si="146"/>
        <v>1</v>
      </c>
      <c r="S2340">
        <f t="shared" si="147"/>
        <v>0</v>
      </c>
      <c r="T2340" t="str">
        <f>IF('Teams-Start'!A2340&gt;=1903,"Y","N")</f>
        <v>Y</v>
      </c>
      <c r="U2340">
        <v>879</v>
      </c>
      <c r="V2340">
        <v>5709</v>
      </c>
      <c r="W2340">
        <v>1644</v>
      </c>
      <c r="X2340">
        <v>281</v>
      </c>
      <c r="Y2340">
        <v>27</v>
      </c>
      <c r="Z2340">
        <v>150</v>
      </c>
      <c r="AA2340">
        <v>511</v>
      </c>
      <c r="AB2340">
        <v>840</v>
      </c>
      <c r="AC2340">
        <v>121</v>
      </c>
      <c r="AD2340">
        <v>35</v>
      </c>
      <c r="AE2340">
        <v>48</v>
      </c>
      <c r="AF2340">
        <v>70</v>
      </c>
      <c r="AG2340">
        <v>930</v>
      </c>
      <c r="AH2340">
        <v>876</v>
      </c>
      <c r="AI2340">
        <v>5.48</v>
      </c>
      <c r="AJ2340">
        <v>10</v>
      </c>
      <c r="AK2340">
        <v>6</v>
      </c>
      <c r="AL2340">
        <v>29</v>
      </c>
      <c r="AM2340">
        <v>4318</v>
      </c>
      <c r="AN2340">
        <v>1585</v>
      </c>
      <c r="AO2340">
        <v>239</v>
      </c>
      <c r="AP2340">
        <v>693</v>
      </c>
      <c r="AQ2340">
        <v>927</v>
      </c>
      <c r="AR2340">
        <v>102</v>
      </c>
      <c r="AS2340">
        <v>185</v>
      </c>
      <c r="AT2340">
        <v>0.98299999999999998</v>
      </c>
      <c r="AU2340" t="s">
        <v>549</v>
      </c>
      <c r="AV2340" t="s">
        <v>590</v>
      </c>
      <c r="AW2340">
        <v>1564847</v>
      </c>
      <c r="AX2340">
        <v>103</v>
      </c>
      <c r="AY2340">
        <v>103</v>
      </c>
      <c r="AZ2340" t="s">
        <v>548</v>
      </c>
      <c r="BA2340" t="s">
        <v>509</v>
      </c>
      <c r="BB2340" t="s">
        <v>509</v>
      </c>
    </row>
    <row r="2341" spans="1:54" x14ac:dyDescent="0.25">
      <c r="A2341">
        <v>2000</v>
      </c>
      <c r="B2341" t="s">
        <v>157</v>
      </c>
      <c r="C2341" t="s">
        <v>511</v>
      </c>
      <c r="D2341" t="s">
        <v>260</v>
      </c>
      <c r="E2341" t="str">
        <f>VLOOKUP(D2341,TeamsFranchises!$A$2:$B$121,2,FALSE)</f>
        <v>Los Angeles Dodgers</v>
      </c>
      <c r="F2341" t="s">
        <v>8</v>
      </c>
      <c r="G2341">
        <v>2</v>
      </c>
      <c r="H2341">
        <v>162</v>
      </c>
      <c r="I2341">
        <v>81</v>
      </c>
      <c r="J2341">
        <v>86</v>
      </c>
      <c r="K2341">
        <v>76</v>
      </c>
      <c r="L2341" t="s">
        <v>51</v>
      </c>
      <c r="M2341" t="s">
        <v>51</v>
      </c>
      <c r="N2341">
        <f t="shared" si="144"/>
        <v>0</v>
      </c>
      <c r="O2341" t="s">
        <v>51</v>
      </c>
      <c r="P2341">
        <f t="shared" si="145"/>
        <v>0</v>
      </c>
      <c r="Q2341" t="s">
        <v>51</v>
      </c>
      <c r="R2341">
        <f t="shared" si="146"/>
        <v>1</v>
      </c>
      <c r="S2341">
        <f t="shared" si="147"/>
        <v>0</v>
      </c>
      <c r="T2341" t="str">
        <f>IF('Teams-Start'!A2341&gt;=1903,"Y","N")</f>
        <v>Y</v>
      </c>
      <c r="U2341">
        <v>798</v>
      </c>
      <c r="V2341">
        <v>5481</v>
      </c>
      <c r="W2341">
        <v>1408</v>
      </c>
      <c r="X2341">
        <v>265</v>
      </c>
      <c r="Y2341">
        <v>28</v>
      </c>
      <c r="Z2341">
        <v>211</v>
      </c>
      <c r="AA2341">
        <v>668</v>
      </c>
      <c r="AB2341">
        <v>1083</v>
      </c>
      <c r="AC2341">
        <v>95</v>
      </c>
      <c r="AD2341">
        <v>42</v>
      </c>
      <c r="AE2341">
        <v>51</v>
      </c>
      <c r="AF2341">
        <v>46</v>
      </c>
      <c r="AG2341">
        <v>729</v>
      </c>
      <c r="AH2341">
        <v>659</v>
      </c>
      <c r="AI2341">
        <v>4.0999999999999996</v>
      </c>
      <c r="AJ2341">
        <v>9</v>
      </c>
      <c r="AK2341">
        <v>11</v>
      </c>
      <c r="AL2341">
        <v>36</v>
      </c>
      <c r="AM2341">
        <v>4335</v>
      </c>
      <c r="AN2341">
        <v>1379</v>
      </c>
      <c r="AO2341">
        <v>176</v>
      </c>
      <c r="AP2341">
        <v>600</v>
      </c>
      <c r="AQ2341">
        <v>1154</v>
      </c>
      <c r="AR2341">
        <v>135</v>
      </c>
      <c r="AS2341">
        <v>151</v>
      </c>
      <c r="AT2341">
        <v>0.97799999999999998</v>
      </c>
      <c r="AU2341" t="s">
        <v>512</v>
      </c>
      <c r="AV2341" t="s">
        <v>531</v>
      </c>
      <c r="AW2341">
        <v>2880242</v>
      </c>
      <c r="AX2341">
        <v>94</v>
      </c>
      <c r="AY2341">
        <v>94</v>
      </c>
      <c r="AZ2341" t="s">
        <v>260</v>
      </c>
      <c r="BA2341" t="s">
        <v>511</v>
      </c>
      <c r="BB2341" t="s">
        <v>511</v>
      </c>
    </row>
    <row r="2342" spans="1:54" x14ac:dyDescent="0.25">
      <c r="A2342">
        <v>2000</v>
      </c>
      <c r="B2342" t="s">
        <v>157</v>
      </c>
      <c r="C2342" t="s">
        <v>282</v>
      </c>
      <c r="D2342" t="s">
        <v>282</v>
      </c>
      <c r="E2342" t="str">
        <f>VLOOKUP(D2342,TeamsFranchises!$A$2:$B$121,2,FALSE)</f>
        <v>Milwaukee Brewers</v>
      </c>
      <c r="F2342" t="s">
        <v>591</v>
      </c>
      <c r="G2342">
        <v>3</v>
      </c>
      <c r="H2342">
        <v>163</v>
      </c>
      <c r="I2342">
        <v>81</v>
      </c>
      <c r="J2342">
        <v>73</v>
      </c>
      <c r="K2342">
        <v>89</v>
      </c>
      <c r="L2342" t="s">
        <v>51</v>
      </c>
      <c r="M2342" t="s">
        <v>51</v>
      </c>
      <c r="N2342">
        <f t="shared" si="144"/>
        <v>0</v>
      </c>
      <c r="O2342" t="s">
        <v>51</v>
      </c>
      <c r="P2342">
        <f t="shared" si="145"/>
        <v>0</v>
      </c>
      <c r="Q2342" t="s">
        <v>51</v>
      </c>
      <c r="R2342">
        <f t="shared" si="146"/>
        <v>1</v>
      </c>
      <c r="S2342">
        <f t="shared" si="147"/>
        <v>0</v>
      </c>
      <c r="T2342" t="str">
        <f>IF('Teams-Start'!A2342&gt;=1903,"Y","N")</f>
        <v>Y</v>
      </c>
      <c r="U2342">
        <v>740</v>
      </c>
      <c r="V2342">
        <v>5563</v>
      </c>
      <c r="W2342">
        <v>1366</v>
      </c>
      <c r="X2342">
        <v>297</v>
      </c>
      <c r="Y2342">
        <v>25</v>
      </c>
      <c r="Z2342">
        <v>177</v>
      </c>
      <c r="AA2342">
        <v>620</v>
      </c>
      <c r="AB2342">
        <v>1245</v>
      </c>
      <c r="AC2342">
        <v>72</v>
      </c>
      <c r="AD2342">
        <v>44</v>
      </c>
      <c r="AE2342">
        <v>61</v>
      </c>
      <c r="AF2342">
        <v>49</v>
      </c>
      <c r="AG2342">
        <v>826</v>
      </c>
      <c r="AH2342">
        <v>755</v>
      </c>
      <c r="AI2342">
        <v>4.63</v>
      </c>
      <c r="AJ2342">
        <v>2</v>
      </c>
      <c r="AK2342">
        <v>7</v>
      </c>
      <c r="AL2342">
        <v>29</v>
      </c>
      <c r="AM2342">
        <v>4399</v>
      </c>
      <c r="AN2342">
        <v>1501</v>
      </c>
      <c r="AO2342">
        <v>174</v>
      </c>
      <c r="AP2342">
        <v>728</v>
      </c>
      <c r="AQ2342">
        <v>967</v>
      </c>
      <c r="AR2342">
        <v>118</v>
      </c>
      <c r="AS2342">
        <v>187</v>
      </c>
      <c r="AT2342">
        <v>0.98099999999999998</v>
      </c>
      <c r="AU2342" t="s">
        <v>281</v>
      </c>
      <c r="AV2342" t="s">
        <v>501</v>
      </c>
      <c r="AW2342">
        <v>1573621</v>
      </c>
      <c r="AX2342">
        <v>97</v>
      </c>
      <c r="AY2342">
        <v>98</v>
      </c>
      <c r="AZ2342" t="s">
        <v>282</v>
      </c>
      <c r="BA2342" t="s">
        <v>563</v>
      </c>
      <c r="BB2342" t="s">
        <v>282</v>
      </c>
    </row>
    <row r="2343" spans="1:54" x14ac:dyDescent="0.25">
      <c r="A2343">
        <v>2000</v>
      </c>
      <c r="B2343" t="s">
        <v>410</v>
      </c>
      <c r="C2343" t="s">
        <v>426</v>
      </c>
      <c r="D2343" t="s">
        <v>426</v>
      </c>
      <c r="E2343" t="str">
        <f>VLOOKUP(D2343,TeamsFranchises!$A$2:$B$121,2,FALSE)</f>
        <v>Minnesota Twins</v>
      </c>
      <c r="F2343" t="s">
        <v>591</v>
      </c>
      <c r="G2343">
        <v>5</v>
      </c>
      <c r="H2343">
        <v>162</v>
      </c>
      <c r="I2343">
        <v>81</v>
      </c>
      <c r="J2343">
        <v>69</v>
      </c>
      <c r="K2343">
        <v>93</v>
      </c>
      <c r="L2343" t="s">
        <v>51</v>
      </c>
      <c r="M2343" t="s">
        <v>51</v>
      </c>
      <c r="N2343">
        <f t="shared" si="144"/>
        <v>0</v>
      </c>
      <c r="O2343" t="s">
        <v>51</v>
      </c>
      <c r="P2343">
        <f t="shared" si="145"/>
        <v>0</v>
      </c>
      <c r="Q2343" t="s">
        <v>51</v>
      </c>
      <c r="R2343">
        <f t="shared" si="146"/>
        <v>1</v>
      </c>
      <c r="S2343">
        <f t="shared" si="147"/>
        <v>0</v>
      </c>
      <c r="T2343" t="str">
        <f>IF('Teams-Start'!A2343&gt;=1903,"Y","N")</f>
        <v>Y</v>
      </c>
      <c r="U2343">
        <v>748</v>
      </c>
      <c r="V2343">
        <v>5615</v>
      </c>
      <c r="W2343">
        <v>1516</v>
      </c>
      <c r="X2343">
        <v>325</v>
      </c>
      <c r="Y2343">
        <v>49</v>
      </c>
      <c r="Z2343">
        <v>116</v>
      </c>
      <c r="AA2343">
        <v>556</v>
      </c>
      <c r="AB2343">
        <v>1021</v>
      </c>
      <c r="AC2343">
        <v>90</v>
      </c>
      <c r="AD2343">
        <v>45</v>
      </c>
      <c r="AE2343">
        <v>35</v>
      </c>
      <c r="AF2343">
        <v>51</v>
      </c>
      <c r="AG2343">
        <v>880</v>
      </c>
      <c r="AH2343">
        <v>819</v>
      </c>
      <c r="AI2343">
        <v>5.14</v>
      </c>
      <c r="AJ2343">
        <v>6</v>
      </c>
      <c r="AK2343">
        <v>4</v>
      </c>
      <c r="AL2343">
        <v>35</v>
      </c>
      <c r="AM2343">
        <v>4298</v>
      </c>
      <c r="AN2343">
        <v>1634</v>
      </c>
      <c r="AO2343">
        <v>212</v>
      </c>
      <c r="AP2343">
        <v>516</v>
      </c>
      <c r="AQ2343">
        <v>1042</v>
      </c>
      <c r="AR2343">
        <v>102</v>
      </c>
      <c r="AS2343">
        <v>155</v>
      </c>
      <c r="AT2343">
        <v>0.98299999999999998</v>
      </c>
      <c r="AU2343" t="s">
        <v>523</v>
      </c>
      <c r="AV2343" t="s">
        <v>579</v>
      </c>
      <c r="AW2343">
        <v>1000760</v>
      </c>
      <c r="AX2343">
        <v>104</v>
      </c>
      <c r="AY2343">
        <v>105</v>
      </c>
      <c r="AZ2343" t="s">
        <v>426</v>
      </c>
      <c r="BA2343" t="s">
        <v>426</v>
      </c>
      <c r="BB2343" t="s">
        <v>426</v>
      </c>
    </row>
    <row r="2344" spans="1:54" x14ac:dyDescent="0.25">
      <c r="A2344">
        <v>2000</v>
      </c>
      <c r="B2344" t="s">
        <v>157</v>
      </c>
      <c r="C2344" t="s">
        <v>551</v>
      </c>
      <c r="D2344" t="s">
        <v>398</v>
      </c>
      <c r="E2344" t="str">
        <f>VLOOKUP(D2344,TeamsFranchises!$A$2:$B$121,2,FALSE)</f>
        <v>Washington Nationals</v>
      </c>
      <c r="F2344" t="s">
        <v>37</v>
      </c>
      <c r="G2344">
        <v>4</v>
      </c>
      <c r="H2344">
        <v>162</v>
      </c>
      <c r="I2344">
        <v>81</v>
      </c>
      <c r="J2344">
        <v>67</v>
      </c>
      <c r="K2344">
        <v>95</v>
      </c>
      <c r="L2344" t="s">
        <v>51</v>
      </c>
      <c r="M2344" t="s">
        <v>51</v>
      </c>
      <c r="N2344">
        <f t="shared" si="144"/>
        <v>0</v>
      </c>
      <c r="O2344" t="s">
        <v>51</v>
      </c>
      <c r="P2344">
        <f t="shared" si="145"/>
        <v>0</v>
      </c>
      <c r="Q2344" t="s">
        <v>51</v>
      </c>
      <c r="R2344">
        <f t="shared" si="146"/>
        <v>1</v>
      </c>
      <c r="S2344">
        <f t="shared" si="147"/>
        <v>0</v>
      </c>
      <c r="T2344" t="str">
        <f>IF('Teams-Start'!A2344&gt;=1903,"Y","N")</f>
        <v>Y</v>
      </c>
      <c r="U2344">
        <v>738</v>
      </c>
      <c r="V2344">
        <v>5535</v>
      </c>
      <c r="W2344">
        <v>1475</v>
      </c>
      <c r="X2344">
        <v>310</v>
      </c>
      <c r="Y2344">
        <v>35</v>
      </c>
      <c r="Z2344">
        <v>178</v>
      </c>
      <c r="AA2344">
        <v>476</v>
      </c>
      <c r="AB2344">
        <v>1048</v>
      </c>
      <c r="AC2344">
        <v>58</v>
      </c>
      <c r="AD2344">
        <v>48</v>
      </c>
      <c r="AE2344">
        <v>29</v>
      </c>
      <c r="AF2344">
        <v>34</v>
      </c>
      <c r="AG2344">
        <v>902</v>
      </c>
      <c r="AH2344">
        <v>812</v>
      </c>
      <c r="AI2344">
        <v>5.13</v>
      </c>
      <c r="AJ2344">
        <v>4</v>
      </c>
      <c r="AK2344">
        <v>7</v>
      </c>
      <c r="AL2344">
        <v>39</v>
      </c>
      <c r="AM2344">
        <v>4274</v>
      </c>
      <c r="AN2344">
        <v>1575</v>
      </c>
      <c r="AO2344">
        <v>181</v>
      </c>
      <c r="AP2344">
        <v>579</v>
      </c>
      <c r="AQ2344">
        <v>1011</v>
      </c>
      <c r="AR2344">
        <v>132</v>
      </c>
      <c r="AS2344">
        <v>151</v>
      </c>
      <c r="AT2344">
        <v>0.97799999999999998</v>
      </c>
      <c r="AU2344" t="s">
        <v>552</v>
      </c>
      <c r="AV2344" t="s">
        <v>572</v>
      </c>
      <c r="AW2344">
        <v>926272</v>
      </c>
      <c r="AX2344">
        <v>103</v>
      </c>
      <c r="AY2344">
        <v>104</v>
      </c>
      <c r="AZ2344" t="s">
        <v>551</v>
      </c>
      <c r="BA2344" t="s">
        <v>551</v>
      </c>
      <c r="BB2344" t="s">
        <v>551</v>
      </c>
    </row>
    <row r="2345" spans="1:54" x14ac:dyDescent="0.25">
      <c r="A2345">
        <v>2000</v>
      </c>
      <c r="B2345" t="s">
        <v>410</v>
      </c>
      <c r="C2345" t="s">
        <v>436</v>
      </c>
      <c r="D2345" t="s">
        <v>412</v>
      </c>
      <c r="E2345" t="str">
        <f>VLOOKUP(D2345,TeamsFranchises!$A$2:$B$121,2,FALSE)</f>
        <v>New York Yankees</v>
      </c>
      <c r="F2345" t="s">
        <v>37</v>
      </c>
      <c r="G2345">
        <v>1</v>
      </c>
      <c r="H2345">
        <v>161</v>
      </c>
      <c r="I2345">
        <v>80</v>
      </c>
      <c r="J2345">
        <v>87</v>
      </c>
      <c r="K2345">
        <v>74</v>
      </c>
      <c r="L2345" t="s">
        <v>76</v>
      </c>
      <c r="M2345" t="s">
        <v>51</v>
      </c>
      <c r="N2345">
        <f t="shared" si="144"/>
        <v>0</v>
      </c>
      <c r="O2345" t="s">
        <v>76</v>
      </c>
      <c r="P2345">
        <f t="shared" si="145"/>
        <v>1</v>
      </c>
      <c r="Q2345" t="s">
        <v>76</v>
      </c>
      <c r="R2345">
        <f t="shared" si="146"/>
        <v>0</v>
      </c>
      <c r="S2345">
        <f t="shared" si="147"/>
        <v>1</v>
      </c>
      <c r="T2345" t="str">
        <f>IF('Teams-Start'!A2345&gt;=1903,"Y","N")</f>
        <v>Y</v>
      </c>
      <c r="U2345">
        <v>871</v>
      </c>
      <c r="V2345">
        <v>5556</v>
      </c>
      <c r="W2345">
        <v>1541</v>
      </c>
      <c r="X2345">
        <v>294</v>
      </c>
      <c r="Y2345">
        <v>25</v>
      </c>
      <c r="Z2345">
        <v>205</v>
      </c>
      <c r="AA2345">
        <v>631</v>
      </c>
      <c r="AB2345">
        <v>1007</v>
      </c>
      <c r="AC2345">
        <v>99</v>
      </c>
      <c r="AD2345">
        <v>48</v>
      </c>
      <c r="AE2345">
        <v>57</v>
      </c>
      <c r="AF2345">
        <v>50</v>
      </c>
      <c r="AG2345">
        <v>814</v>
      </c>
      <c r="AH2345">
        <v>753</v>
      </c>
      <c r="AI2345">
        <v>4.76</v>
      </c>
      <c r="AJ2345">
        <v>9</v>
      </c>
      <c r="AK2345">
        <v>6</v>
      </c>
      <c r="AL2345">
        <v>40</v>
      </c>
      <c r="AM2345">
        <v>4273</v>
      </c>
      <c r="AN2345">
        <v>1458</v>
      </c>
      <c r="AO2345">
        <v>177</v>
      </c>
      <c r="AP2345">
        <v>577</v>
      </c>
      <c r="AQ2345">
        <v>1040</v>
      </c>
      <c r="AR2345">
        <v>109</v>
      </c>
      <c r="AS2345">
        <v>132</v>
      </c>
      <c r="AT2345">
        <v>0.98099999999999998</v>
      </c>
      <c r="AU2345" t="s">
        <v>459</v>
      </c>
      <c r="AV2345" t="s">
        <v>571</v>
      </c>
      <c r="AW2345">
        <v>3055435</v>
      </c>
      <c r="AX2345">
        <v>99</v>
      </c>
      <c r="AY2345">
        <v>98</v>
      </c>
      <c r="AZ2345" t="s">
        <v>412</v>
      </c>
      <c r="BA2345" t="s">
        <v>436</v>
      </c>
      <c r="BB2345" t="s">
        <v>436</v>
      </c>
    </row>
    <row r="2346" spans="1:54" x14ac:dyDescent="0.25">
      <c r="A2346">
        <v>2000</v>
      </c>
      <c r="B2346" t="s">
        <v>157</v>
      </c>
      <c r="C2346" t="s">
        <v>532</v>
      </c>
      <c r="D2346" t="s">
        <v>533</v>
      </c>
      <c r="E2346" t="str">
        <f>VLOOKUP(D2346,TeamsFranchises!$A$2:$B$121,2,FALSE)</f>
        <v>New York Mets</v>
      </c>
      <c r="F2346" t="s">
        <v>37</v>
      </c>
      <c r="G2346">
        <v>2</v>
      </c>
      <c r="H2346">
        <v>162</v>
      </c>
      <c r="I2346">
        <v>81</v>
      </c>
      <c r="J2346">
        <v>94</v>
      </c>
      <c r="K2346">
        <v>68</v>
      </c>
      <c r="L2346" t="s">
        <v>51</v>
      </c>
      <c r="M2346" t="s">
        <v>76</v>
      </c>
      <c r="N2346">
        <f t="shared" si="144"/>
        <v>1</v>
      </c>
      <c r="O2346" t="s">
        <v>76</v>
      </c>
      <c r="P2346">
        <f t="shared" si="145"/>
        <v>1</v>
      </c>
      <c r="Q2346" t="s">
        <v>51</v>
      </c>
      <c r="R2346">
        <f t="shared" si="146"/>
        <v>1</v>
      </c>
      <c r="S2346">
        <f t="shared" si="147"/>
        <v>0</v>
      </c>
      <c r="T2346" t="str">
        <f>IF('Teams-Start'!A2346&gt;=1903,"Y","N")</f>
        <v>Y</v>
      </c>
      <c r="U2346">
        <v>807</v>
      </c>
      <c r="V2346">
        <v>5486</v>
      </c>
      <c r="W2346">
        <v>1445</v>
      </c>
      <c r="X2346">
        <v>281</v>
      </c>
      <c r="Y2346">
        <v>20</v>
      </c>
      <c r="Z2346">
        <v>198</v>
      </c>
      <c r="AA2346">
        <v>675</v>
      </c>
      <c r="AB2346">
        <v>1037</v>
      </c>
      <c r="AC2346">
        <v>66</v>
      </c>
      <c r="AD2346">
        <v>46</v>
      </c>
      <c r="AE2346">
        <v>45</v>
      </c>
      <c r="AF2346">
        <v>51</v>
      </c>
      <c r="AG2346">
        <v>738</v>
      </c>
      <c r="AH2346">
        <v>670</v>
      </c>
      <c r="AI2346">
        <v>4.16</v>
      </c>
      <c r="AJ2346">
        <v>8</v>
      </c>
      <c r="AK2346">
        <v>10</v>
      </c>
      <c r="AL2346">
        <v>49</v>
      </c>
      <c r="AM2346">
        <v>4350</v>
      </c>
      <c r="AN2346">
        <v>1398</v>
      </c>
      <c r="AO2346">
        <v>164</v>
      </c>
      <c r="AP2346">
        <v>574</v>
      </c>
      <c r="AQ2346">
        <v>1164</v>
      </c>
      <c r="AR2346">
        <v>118</v>
      </c>
      <c r="AS2346">
        <v>121</v>
      </c>
      <c r="AT2346">
        <v>0.98</v>
      </c>
      <c r="AU2346" t="s">
        <v>534</v>
      </c>
      <c r="AV2346" t="s">
        <v>536</v>
      </c>
      <c r="AW2346">
        <v>2820530</v>
      </c>
      <c r="AX2346">
        <v>96</v>
      </c>
      <c r="AY2346">
        <v>96</v>
      </c>
      <c r="AZ2346" t="s">
        <v>533</v>
      </c>
      <c r="BA2346" t="s">
        <v>532</v>
      </c>
      <c r="BB2346" t="s">
        <v>532</v>
      </c>
    </row>
    <row r="2347" spans="1:54" x14ac:dyDescent="0.25">
      <c r="A2347">
        <v>2000</v>
      </c>
      <c r="B2347" t="s">
        <v>410</v>
      </c>
      <c r="C2347" t="s">
        <v>423</v>
      </c>
      <c r="D2347" t="s">
        <v>423</v>
      </c>
      <c r="E2347" t="str">
        <f>VLOOKUP(D2347,TeamsFranchises!$A$2:$B$121,2,FALSE)</f>
        <v>Oakland Athletics</v>
      </c>
      <c r="F2347" t="s">
        <v>8</v>
      </c>
      <c r="G2347">
        <v>1</v>
      </c>
      <c r="H2347">
        <v>161</v>
      </c>
      <c r="I2347">
        <v>81</v>
      </c>
      <c r="J2347">
        <v>91</v>
      </c>
      <c r="K2347">
        <v>70</v>
      </c>
      <c r="L2347" t="s">
        <v>76</v>
      </c>
      <c r="M2347" t="s">
        <v>51</v>
      </c>
      <c r="N2347">
        <f t="shared" si="144"/>
        <v>0</v>
      </c>
      <c r="O2347" t="s">
        <v>51</v>
      </c>
      <c r="P2347">
        <f t="shared" si="145"/>
        <v>0</v>
      </c>
      <c r="Q2347" t="s">
        <v>51</v>
      </c>
      <c r="R2347">
        <f t="shared" si="146"/>
        <v>1</v>
      </c>
      <c r="S2347">
        <f t="shared" si="147"/>
        <v>0</v>
      </c>
      <c r="T2347" t="str">
        <f>IF('Teams-Start'!A2347&gt;=1903,"Y","N")</f>
        <v>Y</v>
      </c>
      <c r="U2347">
        <v>947</v>
      </c>
      <c r="V2347">
        <v>5560</v>
      </c>
      <c r="W2347">
        <v>1501</v>
      </c>
      <c r="X2347">
        <v>281</v>
      </c>
      <c r="Y2347">
        <v>23</v>
      </c>
      <c r="Z2347">
        <v>239</v>
      </c>
      <c r="AA2347">
        <v>750</v>
      </c>
      <c r="AB2347">
        <v>1159</v>
      </c>
      <c r="AC2347">
        <v>40</v>
      </c>
      <c r="AD2347">
        <v>15</v>
      </c>
      <c r="AE2347">
        <v>52</v>
      </c>
      <c r="AF2347">
        <v>44</v>
      </c>
      <c r="AG2347">
        <v>813</v>
      </c>
      <c r="AH2347">
        <v>730</v>
      </c>
      <c r="AI2347">
        <v>4.58</v>
      </c>
      <c r="AJ2347">
        <v>7</v>
      </c>
      <c r="AK2347">
        <v>11</v>
      </c>
      <c r="AL2347">
        <v>43</v>
      </c>
      <c r="AM2347">
        <v>4306</v>
      </c>
      <c r="AN2347">
        <v>1535</v>
      </c>
      <c r="AO2347">
        <v>158</v>
      </c>
      <c r="AP2347">
        <v>615</v>
      </c>
      <c r="AQ2347">
        <v>963</v>
      </c>
      <c r="AR2347">
        <v>134</v>
      </c>
      <c r="AS2347">
        <v>164</v>
      </c>
      <c r="AT2347">
        <v>0.97799999999999998</v>
      </c>
      <c r="AU2347" t="s">
        <v>546</v>
      </c>
      <c r="AV2347" t="s">
        <v>547</v>
      </c>
      <c r="AW2347">
        <v>1603744</v>
      </c>
      <c r="AX2347">
        <v>96</v>
      </c>
      <c r="AY2347">
        <v>95</v>
      </c>
      <c r="AZ2347" t="s">
        <v>423</v>
      </c>
      <c r="BA2347" t="s">
        <v>423</v>
      </c>
      <c r="BB2347" t="s">
        <v>423</v>
      </c>
    </row>
    <row r="2348" spans="1:54" x14ac:dyDescent="0.25">
      <c r="A2348">
        <v>2000</v>
      </c>
      <c r="B2348" t="s">
        <v>157</v>
      </c>
      <c r="C2348" t="s">
        <v>122</v>
      </c>
      <c r="D2348" t="s">
        <v>122</v>
      </c>
      <c r="E2348" t="str">
        <f>VLOOKUP(D2348,TeamsFranchises!$A$2:$B$121,2,FALSE)</f>
        <v>Philadelphia Phillies</v>
      </c>
      <c r="F2348" t="s">
        <v>37</v>
      </c>
      <c r="G2348">
        <v>5</v>
      </c>
      <c r="H2348">
        <v>162</v>
      </c>
      <c r="I2348">
        <v>81</v>
      </c>
      <c r="J2348">
        <v>65</v>
      </c>
      <c r="K2348">
        <v>97</v>
      </c>
      <c r="L2348" t="s">
        <v>51</v>
      </c>
      <c r="M2348" t="s">
        <v>51</v>
      </c>
      <c r="N2348">
        <f t="shared" si="144"/>
        <v>0</v>
      </c>
      <c r="O2348" t="s">
        <v>51</v>
      </c>
      <c r="P2348">
        <f t="shared" si="145"/>
        <v>0</v>
      </c>
      <c r="Q2348" t="s">
        <v>51</v>
      </c>
      <c r="R2348">
        <f t="shared" si="146"/>
        <v>1</v>
      </c>
      <c r="S2348">
        <f t="shared" si="147"/>
        <v>0</v>
      </c>
      <c r="T2348" t="str">
        <f>IF('Teams-Start'!A2348&gt;=1903,"Y","N")</f>
        <v>Y</v>
      </c>
      <c r="U2348">
        <v>708</v>
      </c>
      <c r="V2348">
        <v>5511</v>
      </c>
      <c r="W2348">
        <v>1386</v>
      </c>
      <c r="X2348">
        <v>304</v>
      </c>
      <c r="Y2348">
        <v>40</v>
      </c>
      <c r="Z2348">
        <v>144</v>
      </c>
      <c r="AA2348">
        <v>611</v>
      </c>
      <c r="AB2348">
        <v>1117</v>
      </c>
      <c r="AC2348">
        <v>102</v>
      </c>
      <c r="AD2348">
        <v>30</v>
      </c>
      <c r="AE2348">
        <v>44</v>
      </c>
      <c r="AF2348">
        <v>37</v>
      </c>
      <c r="AG2348">
        <v>830</v>
      </c>
      <c r="AH2348">
        <v>763</v>
      </c>
      <c r="AI2348">
        <v>4.7699999999999996</v>
      </c>
      <c r="AJ2348">
        <v>8</v>
      </c>
      <c r="AK2348">
        <v>6</v>
      </c>
      <c r="AL2348">
        <v>34</v>
      </c>
      <c r="AM2348">
        <v>4316</v>
      </c>
      <c r="AN2348">
        <v>1458</v>
      </c>
      <c r="AO2348">
        <v>201</v>
      </c>
      <c r="AP2348">
        <v>640</v>
      </c>
      <c r="AQ2348">
        <v>1123</v>
      </c>
      <c r="AR2348">
        <v>100</v>
      </c>
      <c r="AS2348">
        <v>136</v>
      </c>
      <c r="AT2348">
        <v>0.98299999999999998</v>
      </c>
      <c r="AU2348" t="s">
        <v>358</v>
      </c>
      <c r="AV2348" t="s">
        <v>566</v>
      </c>
      <c r="AW2348">
        <v>1612769</v>
      </c>
      <c r="AX2348">
        <v>100</v>
      </c>
      <c r="AY2348">
        <v>101</v>
      </c>
      <c r="AZ2348" t="s">
        <v>122</v>
      </c>
      <c r="BA2348" t="s">
        <v>122</v>
      </c>
      <c r="BB2348" t="s">
        <v>122</v>
      </c>
    </row>
    <row r="2349" spans="1:54" x14ac:dyDescent="0.25">
      <c r="A2349">
        <v>2000</v>
      </c>
      <c r="B2349" t="s">
        <v>157</v>
      </c>
      <c r="C2349" t="s">
        <v>229</v>
      </c>
      <c r="D2349" t="s">
        <v>229</v>
      </c>
      <c r="E2349" t="str">
        <f>VLOOKUP(D2349,TeamsFranchises!$A$2:$B$121,2,FALSE)</f>
        <v>Pittsburgh Pirates</v>
      </c>
      <c r="F2349" t="s">
        <v>591</v>
      </c>
      <c r="G2349">
        <v>5</v>
      </c>
      <c r="H2349">
        <v>162</v>
      </c>
      <c r="I2349">
        <v>81</v>
      </c>
      <c r="J2349">
        <v>69</v>
      </c>
      <c r="K2349">
        <v>93</v>
      </c>
      <c r="L2349" t="s">
        <v>51</v>
      </c>
      <c r="M2349" t="s">
        <v>51</v>
      </c>
      <c r="N2349">
        <f t="shared" si="144"/>
        <v>0</v>
      </c>
      <c r="O2349" t="s">
        <v>51</v>
      </c>
      <c r="P2349">
        <f t="shared" si="145"/>
        <v>0</v>
      </c>
      <c r="Q2349" t="s">
        <v>51</v>
      </c>
      <c r="R2349">
        <f t="shared" si="146"/>
        <v>1</v>
      </c>
      <c r="S2349">
        <f t="shared" si="147"/>
        <v>0</v>
      </c>
      <c r="T2349" t="str">
        <f>IF('Teams-Start'!A2349&gt;=1903,"Y","N")</f>
        <v>Y</v>
      </c>
      <c r="U2349">
        <v>793</v>
      </c>
      <c r="V2349">
        <v>5643</v>
      </c>
      <c r="W2349">
        <v>1506</v>
      </c>
      <c r="X2349">
        <v>320</v>
      </c>
      <c r="Y2349">
        <v>31</v>
      </c>
      <c r="Z2349">
        <v>168</v>
      </c>
      <c r="AA2349">
        <v>564</v>
      </c>
      <c r="AB2349">
        <v>1032</v>
      </c>
      <c r="AC2349">
        <v>86</v>
      </c>
      <c r="AD2349">
        <v>40</v>
      </c>
      <c r="AE2349">
        <v>66</v>
      </c>
      <c r="AF2349">
        <v>37</v>
      </c>
      <c r="AG2349">
        <v>888</v>
      </c>
      <c r="AH2349">
        <v>795</v>
      </c>
      <c r="AI2349">
        <v>4.9400000000000004</v>
      </c>
      <c r="AJ2349">
        <v>5</v>
      </c>
      <c r="AK2349">
        <v>7</v>
      </c>
      <c r="AL2349">
        <v>27</v>
      </c>
      <c r="AM2349">
        <v>4347</v>
      </c>
      <c r="AN2349">
        <v>1554</v>
      </c>
      <c r="AO2349">
        <v>163</v>
      </c>
      <c r="AP2349">
        <v>711</v>
      </c>
      <c r="AQ2349">
        <v>1070</v>
      </c>
      <c r="AR2349">
        <v>132</v>
      </c>
      <c r="AS2349">
        <v>169</v>
      </c>
      <c r="AT2349">
        <v>0.97899999999999998</v>
      </c>
      <c r="AU2349" t="s">
        <v>390</v>
      </c>
      <c r="AV2349" t="s">
        <v>567</v>
      </c>
      <c r="AW2349">
        <v>1748908</v>
      </c>
      <c r="AX2349">
        <v>99</v>
      </c>
      <c r="AY2349">
        <v>100</v>
      </c>
      <c r="AZ2349" t="s">
        <v>229</v>
      </c>
      <c r="BA2349" t="s">
        <v>229</v>
      </c>
      <c r="BB2349" t="s">
        <v>229</v>
      </c>
    </row>
    <row r="2350" spans="1:54" x14ac:dyDescent="0.25">
      <c r="A2350">
        <v>2000</v>
      </c>
      <c r="B2350" t="s">
        <v>157</v>
      </c>
      <c r="C2350" t="s">
        <v>554</v>
      </c>
      <c r="D2350" t="s">
        <v>555</v>
      </c>
      <c r="E2350" t="str">
        <f>VLOOKUP(D2350,TeamsFranchises!$A$2:$B$121,2,FALSE)</f>
        <v>San Diego Padres</v>
      </c>
      <c r="F2350" t="s">
        <v>8</v>
      </c>
      <c r="G2350">
        <v>5</v>
      </c>
      <c r="H2350">
        <v>162</v>
      </c>
      <c r="I2350">
        <v>81</v>
      </c>
      <c r="J2350">
        <v>76</v>
      </c>
      <c r="K2350">
        <v>86</v>
      </c>
      <c r="L2350" t="s">
        <v>51</v>
      </c>
      <c r="M2350" t="s">
        <v>51</v>
      </c>
      <c r="N2350">
        <f t="shared" si="144"/>
        <v>0</v>
      </c>
      <c r="O2350" t="s">
        <v>51</v>
      </c>
      <c r="P2350">
        <f t="shared" si="145"/>
        <v>0</v>
      </c>
      <c r="Q2350" t="s">
        <v>51</v>
      </c>
      <c r="R2350">
        <f t="shared" si="146"/>
        <v>1</v>
      </c>
      <c r="S2350">
        <f t="shared" si="147"/>
        <v>0</v>
      </c>
      <c r="T2350" t="str">
        <f>IF('Teams-Start'!A2350&gt;=1903,"Y","N")</f>
        <v>Y</v>
      </c>
      <c r="U2350">
        <v>752</v>
      </c>
      <c r="V2350">
        <v>5560</v>
      </c>
      <c r="W2350">
        <v>1413</v>
      </c>
      <c r="X2350">
        <v>279</v>
      </c>
      <c r="Y2350">
        <v>37</v>
      </c>
      <c r="Z2350">
        <v>157</v>
      </c>
      <c r="AA2350">
        <v>602</v>
      </c>
      <c r="AB2350">
        <v>1177</v>
      </c>
      <c r="AC2350">
        <v>131</v>
      </c>
      <c r="AD2350">
        <v>53</v>
      </c>
      <c r="AE2350">
        <v>46</v>
      </c>
      <c r="AF2350">
        <v>43</v>
      </c>
      <c r="AG2350">
        <v>815</v>
      </c>
      <c r="AH2350">
        <v>733</v>
      </c>
      <c r="AI2350">
        <v>4.5199999999999996</v>
      </c>
      <c r="AJ2350">
        <v>5</v>
      </c>
      <c r="AK2350">
        <v>5</v>
      </c>
      <c r="AL2350">
        <v>46</v>
      </c>
      <c r="AM2350">
        <v>4378</v>
      </c>
      <c r="AN2350">
        <v>1443</v>
      </c>
      <c r="AO2350">
        <v>191</v>
      </c>
      <c r="AP2350">
        <v>649</v>
      </c>
      <c r="AQ2350">
        <v>1071</v>
      </c>
      <c r="AR2350">
        <v>141</v>
      </c>
      <c r="AS2350">
        <v>155</v>
      </c>
      <c r="AT2350">
        <v>0.97699999999999998</v>
      </c>
      <c r="AU2350" t="s">
        <v>556</v>
      </c>
      <c r="AV2350" t="s">
        <v>599</v>
      </c>
      <c r="AW2350">
        <v>2352443</v>
      </c>
      <c r="AX2350">
        <v>92</v>
      </c>
      <c r="AY2350">
        <v>92</v>
      </c>
      <c r="AZ2350" t="s">
        <v>555</v>
      </c>
      <c r="BA2350" t="s">
        <v>554</v>
      </c>
      <c r="BB2350" t="s">
        <v>554</v>
      </c>
    </row>
    <row r="2351" spans="1:54" x14ac:dyDescent="0.25">
      <c r="A2351">
        <v>2000</v>
      </c>
      <c r="B2351" t="s">
        <v>410</v>
      </c>
      <c r="C2351" t="s">
        <v>573</v>
      </c>
      <c r="D2351" t="s">
        <v>573</v>
      </c>
      <c r="E2351" t="str">
        <f>VLOOKUP(D2351,TeamsFranchises!$A$2:$B$121,2,FALSE)</f>
        <v>Seattle Mariners</v>
      </c>
      <c r="F2351" t="s">
        <v>8</v>
      </c>
      <c r="G2351">
        <v>2</v>
      </c>
      <c r="H2351">
        <v>162</v>
      </c>
      <c r="I2351">
        <v>81</v>
      </c>
      <c r="J2351">
        <v>91</v>
      </c>
      <c r="K2351">
        <v>71</v>
      </c>
      <c r="L2351" t="s">
        <v>51</v>
      </c>
      <c r="M2351" t="s">
        <v>76</v>
      </c>
      <c r="N2351">
        <f t="shared" si="144"/>
        <v>1</v>
      </c>
      <c r="O2351" t="s">
        <v>51</v>
      </c>
      <c r="P2351">
        <f t="shared" si="145"/>
        <v>0</v>
      </c>
      <c r="Q2351" t="s">
        <v>51</v>
      </c>
      <c r="R2351">
        <f t="shared" si="146"/>
        <v>1</v>
      </c>
      <c r="S2351">
        <f t="shared" si="147"/>
        <v>0</v>
      </c>
      <c r="T2351" t="str">
        <f>IF('Teams-Start'!A2351&gt;=1903,"Y","N")</f>
        <v>Y</v>
      </c>
      <c r="U2351">
        <v>907</v>
      </c>
      <c r="V2351">
        <v>5497</v>
      </c>
      <c r="W2351">
        <v>1481</v>
      </c>
      <c r="X2351">
        <v>300</v>
      </c>
      <c r="Y2351">
        <v>26</v>
      </c>
      <c r="Z2351">
        <v>198</v>
      </c>
      <c r="AA2351">
        <v>775</v>
      </c>
      <c r="AB2351">
        <v>1073</v>
      </c>
      <c r="AC2351">
        <v>122</v>
      </c>
      <c r="AD2351">
        <v>56</v>
      </c>
      <c r="AE2351">
        <v>48</v>
      </c>
      <c r="AF2351">
        <v>61</v>
      </c>
      <c r="AG2351">
        <v>780</v>
      </c>
      <c r="AH2351">
        <v>720</v>
      </c>
      <c r="AI2351">
        <v>4.49</v>
      </c>
      <c r="AJ2351">
        <v>4</v>
      </c>
      <c r="AK2351">
        <v>10</v>
      </c>
      <c r="AL2351">
        <v>44</v>
      </c>
      <c r="AM2351">
        <v>4325</v>
      </c>
      <c r="AN2351">
        <v>1442</v>
      </c>
      <c r="AO2351">
        <v>167</v>
      </c>
      <c r="AP2351">
        <v>634</v>
      </c>
      <c r="AQ2351">
        <v>998</v>
      </c>
      <c r="AR2351">
        <v>99</v>
      </c>
      <c r="AS2351">
        <v>176</v>
      </c>
      <c r="AT2351">
        <v>0.98399999999999999</v>
      </c>
      <c r="AU2351" t="s">
        <v>574</v>
      </c>
      <c r="AV2351" t="s">
        <v>612</v>
      </c>
      <c r="AW2351">
        <v>2914624</v>
      </c>
      <c r="AX2351">
        <v>95</v>
      </c>
      <c r="AY2351">
        <v>93</v>
      </c>
      <c r="AZ2351" t="s">
        <v>573</v>
      </c>
      <c r="BA2351" t="s">
        <v>573</v>
      </c>
      <c r="BB2351" t="s">
        <v>573</v>
      </c>
    </row>
    <row r="2352" spans="1:54" x14ac:dyDescent="0.25">
      <c r="A2352">
        <v>2000</v>
      </c>
      <c r="B2352" t="s">
        <v>157</v>
      </c>
      <c r="C2352" t="s">
        <v>514</v>
      </c>
      <c r="D2352" t="s">
        <v>243</v>
      </c>
      <c r="E2352" t="str">
        <f>VLOOKUP(D2352,TeamsFranchises!$A$2:$B$121,2,FALSE)</f>
        <v>San Francisco Giants</v>
      </c>
      <c r="F2352" t="s">
        <v>8</v>
      </c>
      <c r="G2352">
        <v>1</v>
      </c>
      <c r="H2352">
        <v>162</v>
      </c>
      <c r="I2352">
        <v>81</v>
      </c>
      <c r="J2352">
        <v>97</v>
      </c>
      <c r="K2352">
        <v>65</v>
      </c>
      <c r="L2352" t="s">
        <v>76</v>
      </c>
      <c r="M2352" t="s">
        <v>51</v>
      </c>
      <c r="N2352">
        <f t="shared" si="144"/>
        <v>0</v>
      </c>
      <c r="O2352" t="s">
        <v>51</v>
      </c>
      <c r="P2352">
        <f t="shared" si="145"/>
        <v>0</v>
      </c>
      <c r="Q2352" t="s">
        <v>51</v>
      </c>
      <c r="R2352">
        <f t="shared" si="146"/>
        <v>1</v>
      </c>
      <c r="S2352">
        <f t="shared" si="147"/>
        <v>0</v>
      </c>
      <c r="T2352" t="str">
        <f>IF('Teams-Start'!A2352&gt;=1903,"Y","N")</f>
        <v>Y</v>
      </c>
      <c r="U2352">
        <v>925</v>
      </c>
      <c r="V2352">
        <v>5519</v>
      </c>
      <c r="W2352">
        <v>1535</v>
      </c>
      <c r="X2352">
        <v>304</v>
      </c>
      <c r="Y2352">
        <v>44</v>
      </c>
      <c r="Z2352">
        <v>226</v>
      </c>
      <c r="AA2352">
        <v>709</v>
      </c>
      <c r="AB2352">
        <v>1032</v>
      </c>
      <c r="AC2352">
        <v>79</v>
      </c>
      <c r="AD2352">
        <v>39</v>
      </c>
      <c r="AE2352">
        <v>51</v>
      </c>
      <c r="AF2352">
        <v>66</v>
      </c>
      <c r="AG2352">
        <v>747</v>
      </c>
      <c r="AH2352">
        <v>675</v>
      </c>
      <c r="AI2352">
        <v>4.21</v>
      </c>
      <c r="AJ2352">
        <v>9</v>
      </c>
      <c r="AK2352">
        <v>15</v>
      </c>
      <c r="AL2352">
        <v>47</v>
      </c>
      <c r="AM2352">
        <v>4333</v>
      </c>
      <c r="AN2352">
        <v>1452</v>
      </c>
      <c r="AO2352">
        <v>151</v>
      </c>
      <c r="AP2352">
        <v>623</v>
      </c>
      <c r="AQ2352">
        <v>1076</v>
      </c>
      <c r="AR2352">
        <v>93</v>
      </c>
      <c r="AS2352">
        <v>173</v>
      </c>
      <c r="AT2352">
        <v>0.98499999999999999</v>
      </c>
      <c r="AU2352" t="s">
        <v>515</v>
      </c>
      <c r="AV2352" t="s">
        <v>613</v>
      </c>
      <c r="AW2352">
        <v>3318800</v>
      </c>
      <c r="AX2352">
        <v>93</v>
      </c>
      <c r="AY2352">
        <v>92</v>
      </c>
      <c r="AZ2352" t="s">
        <v>243</v>
      </c>
      <c r="BA2352" t="s">
        <v>514</v>
      </c>
      <c r="BB2352" t="s">
        <v>514</v>
      </c>
    </row>
    <row r="2353" spans="1:54" x14ac:dyDescent="0.25">
      <c r="A2353">
        <v>2000</v>
      </c>
      <c r="B2353" t="s">
        <v>157</v>
      </c>
      <c r="C2353" t="s">
        <v>396</v>
      </c>
      <c r="D2353" t="s">
        <v>154</v>
      </c>
      <c r="E2353" t="str">
        <f>VLOOKUP(D2353,TeamsFranchises!$A$2:$B$121,2,FALSE)</f>
        <v>St. Louis Cardinals</v>
      </c>
      <c r="F2353" t="s">
        <v>591</v>
      </c>
      <c r="G2353">
        <v>1</v>
      </c>
      <c r="H2353">
        <v>162</v>
      </c>
      <c r="I2353">
        <v>81</v>
      </c>
      <c r="J2353">
        <v>95</v>
      </c>
      <c r="K2353">
        <v>67</v>
      </c>
      <c r="L2353" t="s">
        <v>76</v>
      </c>
      <c r="M2353" t="s">
        <v>51</v>
      </c>
      <c r="N2353">
        <f t="shared" si="144"/>
        <v>0</v>
      </c>
      <c r="O2353" t="s">
        <v>51</v>
      </c>
      <c r="P2353">
        <f t="shared" si="145"/>
        <v>0</v>
      </c>
      <c r="Q2353" t="s">
        <v>51</v>
      </c>
      <c r="R2353">
        <f t="shared" si="146"/>
        <v>1</v>
      </c>
      <c r="S2353">
        <f t="shared" si="147"/>
        <v>0</v>
      </c>
      <c r="T2353" t="str">
        <f>IF('Teams-Start'!A2353&gt;=1903,"Y","N")</f>
        <v>Y</v>
      </c>
      <c r="U2353">
        <v>887</v>
      </c>
      <c r="V2353">
        <v>5478</v>
      </c>
      <c r="W2353">
        <v>1481</v>
      </c>
      <c r="X2353">
        <v>259</v>
      </c>
      <c r="Y2353">
        <v>25</v>
      </c>
      <c r="Z2353">
        <v>235</v>
      </c>
      <c r="AA2353">
        <v>675</v>
      </c>
      <c r="AB2353">
        <v>1253</v>
      </c>
      <c r="AC2353">
        <v>87</v>
      </c>
      <c r="AD2353">
        <v>51</v>
      </c>
      <c r="AE2353">
        <v>84</v>
      </c>
      <c r="AF2353">
        <v>53</v>
      </c>
      <c r="AG2353">
        <v>771</v>
      </c>
      <c r="AH2353">
        <v>698</v>
      </c>
      <c r="AI2353">
        <v>4.38</v>
      </c>
      <c r="AJ2353">
        <v>10</v>
      </c>
      <c r="AK2353">
        <v>7</v>
      </c>
      <c r="AL2353">
        <v>37</v>
      </c>
      <c r="AM2353">
        <v>4301</v>
      </c>
      <c r="AN2353">
        <v>1403</v>
      </c>
      <c r="AO2353">
        <v>196</v>
      </c>
      <c r="AP2353">
        <v>606</v>
      </c>
      <c r="AQ2353">
        <v>1100</v>
      </c>
      <c r="AR2353">
        <v>111</v>
      </c>
      <c r="AS2353">
        <v>148</v>
      </c>
      <c r="AT2353">
        <v>0.98099999999999998</v>
      </c>
      <c r="AU2353" t="s">
        <v>409</v>
      </c>
      <c r="AV2353" t="s">
        <v>545</v>
      </c>
      <c r="AW2353">
        <v>3336493</v>
      </c>
      <c r="AX2353">
        <v>102</v>
      </c>
      <c r="AY2353">
        <v>101</v>
      </c>
      <c r="AZ2353" t="s">
        <v>154</v>
      </c>
      <c r="BA2353" t="s">
        <v>396</v>
      </c>
      <c r="BB2353" t="s">
        <v>396</v>
      </c>
    </row>
    <row r="2354" spans="1:54" x14ac:dyDescent="0.25">
      <c r="A2354">
        <v>2000</v>
      </c>
      <c r="B2354" t="s">
        <v>410</v>
      </c>
      <c r="C2354" t="s">
        <v>604</v>
      </c>
      <c r="D2354" t="s">
        <v>605</v>
      </c>
      <c r="E2354" t="str">
        <f>VLOOKUP(D2354,TeamsFranchises!$A$2:$B$121,2,FALSE)</f>
        <v>Tampa Bay Rays</v>
      </c>
      <c r="F2354" t="s">
        <v>37</v>
      </c>
      <c r="G2354">
        <v>5</v>
      </c>
      <c r="H2354">
        <v>161</v>
      </c>
      <c r="I2354">
        <v>80</v>
      </c>
      <c r="J2354">
        <v>69</v>
      </c>
      <c r="K2354">
        <v>92</v>
      </c>
      <c r="L2354" t="s">
        <v>51</v>
      </c>
      <c r="M2354" t="s">
        <v>51</v>
      </c>
      <c r="N2354">
        <f t="shared" si="144"/>
        <v>0</v>
      </c>
      <c r="O2354" t="s">
        <v>51</v>
      </c>
      <c r="P2354">
        <f t="shared" si="145"/>
        <v>0</v>
      </c>
      <c r="Q2354" t="s">
        <v>51</v>
      </c>
      <c r="R2354">
        <f t="shared" si="146"/>
        <v>1</v>
      </c>
      <c r="S2354">
        <f t="shared" si="147"/>
        <v>0</v>
      </c>
      <c r="T2354" t="str">
        <f>IF('Teams-Start'!A2354&gt;=1903,"Y","N")</f>
        <v>Y</v>
      </c>
      <c r="U2354">
        <v>733</v>
      </c>
      <c r="V2354">
        <v>5505</v>
      </c>
      <c r="W2354">
        <v>1414</v>
      </c>
      <c r="X2354">
        <v>253</v>
      </c>
      <c r="Y2354">
        <v>22</v>
      </c>
      <c r="Z2354">
        <v>162</v>
      </c>
      <c r="AA2354">
        <v>558</v>
      </c>
      <c r="AB2354">
        <v>1022</v>
      </c>
      <c r="AC2354">
        <v>90</v>
      </c>
      <c r="AD2354">
        <v>46</v>
      </c>
      <c r="AE2354">
        <v>51</v>
      </c>
      <c r="AF2354">
        <v>40</v>
      </c>
      <c r="AG2354">
        <v>842</v>
      </c>
      <c r="AH2354">
        <v>773</v>
      </c>
      <c r="AI2354">
        <v>4.8600000000000003</v>
      </c>
      <c r="AJ2354">
        <v>10</v>
      </c>
      <c r="AK2354">
        <v>8</v>
      </c>
      <c r="AL2354">
        <v>38</v>
      </c>
      <c r="AM2354">
        <v>4294</v>
      </c>
      <c r="AN2354">
        <v>1553</v>
      </c>
      <c r="AO2354">
        <v>198</v>
      </c>
      <c r="AP2354">
        <v>533</v>
      </c>
      <c r="AQ2354">
        <v>955</v>
      </c>
      <c r="AR2354">
        <v>118</v>
      </c>
      <c r="AS2354">
        <v>169</v>
      </c>
      <c r="AT2354">
        <v>0.98099999999999998</v>
      </c>
      <c r="AU2354" t="s">
        <v>606</v>
      </c>
      <c r="AV2354" t="s">
        <v>607</v>
      </c>
      <c r="AW2354">
        <v>1449673</v>
      </c>
      <c r="AX2354">
        <v>99</v>
      </c>
      <c r="AY2354">
        <v>100</v>
      </c>
      <c r="AZ2354" t="s">
        <v>605</v>
      </c>
      <c r="BA2354" t="s">
        <v>604</v>
      </c>
      <c r="BB2354" t="s">
        <v>604</v>
      </c>
    </row>
    <row r="2355" spans="1:54" x14ac:dyDescent="0.25">
      <c r="A2355">
        <v>2000</v>
      </c>
      <c r="B2355" t="s">
        <v>410</v>
      </c>
      <c r="C2355" t="s">
        <v>526</v>
      </c>
      <c r="D2355" t="s">
        <v>526</v>
      </c>
      <c r="E2355" t="str">
        <f>VLOOKUP(D2355,TeamsFranchises!$A$2:$B$121,2,FALSE)</f>
        <v>Texas Rangers</v>
      </c>
      <c r="F2355" t="s">
        <v>8</v>
      </c>
      <c r="G2355">
        <v>4</v>
      </c>
      <c r="H2355">
        <v>162</v>
      </c>
      <c r="I2355">
        <v>81</v>
      </c>
      <c r="J2355">
        <v>71</v>
      </c>
      <c r="K2355">
        <v>91</v>
      </c>
      <c r="L2355" t="s">
        <v>51</v>
      </c>
      <c r="M2355" t="s">
        <v>51</v>
      </c>
      <c r="N2355">
        <f t="shared" si="144"/>
        <v>0</v>
      </c>
      <c r="O2355" t="s">
        <v>51</v>
      </c>
      <c r="P2355">
        <f t="shared" si="145"/>
        <v>0</v>
      </c>
      <c r="Q2355" t="s">
        <v>51</v>
      </c>
      <c r="R2355">
        <f t="shared" si="146"/>
        <v>1</v>
      </c>
      <c r="S2355">
        <f t="shared" si="147"/>
        <v>0</v>
      </c>
      <c r="T2355" t="str">
        <f>IF('Teams-Start'!A2355&gt;=1903,"Y","N")</f>
        <v>Y</v>
      </c>
      <c r="U2355">
        <v>848</v>
      </c>
      <c r="V2355">
        <v>5648</v>
      </c>
      <c r="W2355">
        <v>1601</v>
      </c>
      <c r="X2355">
        <v>330</v>
      </c>
      <c r="Y2355">
        <v>35</v>
      </c>
      <c r="Z2355">
        <v>173</v>
      </c>
      <c r="AA2355">
        <v>580</v>
      </c>
      <c r="AB2355">
        <v>922</v>
      </c>
      <c r="AC2355">
        <v>69</v>
      </c>
      <c r="AD2355">
        <v>47</v>
      </c>
      <c r="AE2355">
        <v>39</v>
      </c>
      <c r="AF2355">
        <v>48</v>
      </c>
      <c r="AG2355">
        <v>974</v>
      </c>
      <c r="AH2355">
        <v>876</v>
      </c>
      <c r="AI2355">
        <v>5.52</v>
      </c>
      <c r="AJ2355">
        <v>3</v>
      </c>
      <c r="AK2355">
        <v>4</v>
      </c>
      <c r="AL2355">
        <v>39</v>
      </c>
      <c r="AM2355">
        <v>4287</v>
      </c>
      <c r="AN2355">
        <v>1683</v>
      </c>
      <c r="AO2355">
        <v>202</v>
      </c>
      <c r="AP2355">
        <v>661</v>
      </c>
      <c r="AQ2355">
        <v>918</v>
      </c>
      <c r="AR2355">
        <v>135</v>
      </c>
      <c r="AS2355">
        <v>162</v>
      </c>
      <c r="AT2355">
        <v>0.97799999999999998</v>
      </c>
      <c r="AU2355" t="s">
        <v>568</v>
      </c>
      <c r="AV2355" t="s">
        <v>593</v>
      </c>
      <c r="AW2355">
        <v>2588401</v>
      </c>
      <c r="AX2355">
        <v>102</v>
      </c>
      <c r="AY2355">
        <v>102</v>
      </c>
      <c r="AZ2355" t="s">
        <v>526</v>
      </c>
      <c r="BA2355" t="s">
        <v>526</v>
      </c>
      <c r="BB2355" t="s">
        <v>526</v>
      </c>
    </row>
    <row r="2356" spans="1:54" x14ac:dyDescent="0.25">
      <c r="A2356">
        <v>2000</v>
      </c>
      <c r="B2356" t="s">
        <v>410</v>
      </c>
      <c r="C2356" t="s">
        <v>576</v>
      </c>
      <c r="D2356" t="s">
        <v>576</v>
      </c>
      <c r="E2356" t="str">
        <f>VLOOKUP(D2356,TeamsFranchises!$A$2:$B$121,2,FALSE)</f>
        <v>Toronto Blue Jays</v>
      </c>
      <c r="F2356" t="s">
        <v>37</v>
      </c>
      <c r="G2356">
        <v>3</v>
      </c>
      <c r="H2356">
        <v>162</v>
      </c>
      <c r="I2356">
        <v>81</v>
      </c>
      <c r="J2356">
        <v>83</v>
      </c>
      <c r="K2356">
        <v>79</v>
      </c>
      <c r="L2356" t="s">
        <v>51</v>
      </c>
      <c r="M2356" t="s">
        <v>51</v>
      </c>
      <c r="N2356">
        <f t="shared" si="144"/>
        <v>0</v>
      </c>
      <c r="O2356" t="s">
        <v>51</v>
      </c>
      <c r="P2356">
        <f t="shared" si="145"/>
        <v>0</v>
      </c>
      <c r="Q2356" t="s">
        <v>51</v>
      </c>
      <c r="R2356">
        <f t="shared" si="146"/>
        <v>1</v>
      </c>
      <c r="S2356">
        <f t="shared" si="147"/>
        <v>0</v>
      </c>
      <c r="T2356" t="str">
        <f>IF('Teams-Start'!A2356&gt;=1903,"Y","N")</f>
        <v>Y</v>
      </c>
      <c r="U2356">
        <v>861</v>
      </c>
      <c r="V2356">
        <v>5677</v>
      </c>
      <c r="W2356">
        <v>1562</v>
      </c>
      <c r="X2356">
        <v>328</v>
      </c>
      <c r="Y2356">
        <v>21</v>
      </c>
      <c r="Z2356">
        <v>244</v>
      </c>
      <c r="AA2356">
        <v>526</v>
      </c>
      <c r="AB2356">
        <v>1026</v>
      </c>
      <c r="AC2356">
        <v>89</v>
      </c>
      <c r="AD2356">
        <v>34</v>
      </c>
      <c r="AE2356">
        <v>60</v>
      </c>
      <c r="AF2356">
        <v>34</v>
      </c>
      <c r="AG2356">
        <v>908</v>
      </c>
      <c r="AH2356">
        <v>821</v>
      </c>
      <c r="AI2356">
        <v>5.14</v>
      </c>
      <c r="AJ2356">
        <v>15</v>
      </c>
      <c r="AK2356">
        <v>4</v>
      </c>
      <c r="AL2356">
        <v>37</v>
      </c>
      <c r="AM2356">
        <v>4312</v>
      </c>
      <c r="AN2356">
        <v>1615</v>
      </c>
      <c r="AO2356">
        <v>195</v>
      </c>
      <c r="AP2356">
        <v>560</v>
      </c>
      <c r="AQ2356">
        <v>978</v>
      </c>
      <c r="AR2356">
        <v>100</v>
      </c>
      <c r="AS2356">
        <v>176</v>
      </c>
      <c r="AT2356">
        <v>0.98399999999999999</v>
      </c>
      <c r="AU2356" t="s">
        <v>577</v>
      </c>
      <c r="AV2356" t="s">
        <v>581</v>
      </c>
      <c r="AW2356">
        <v>1705712</v>
      </c>
      <c r="AX2356">
        <v>103</v>
      </c>
      <c r="AY2356">
        <v>103</v>
      </c>
      <c r="AZ2356" t="s">
        <v>576</v>
      </c>
      <c r="BA2356" t="s">
        <v>576</v>
      </c>
      <c r="BB2356" t="s">
        <v>576</v>
      </c>
    </row>
    <row r="2357" spans="1:54" x14ac:dyDescent="0.25">
      <c r="A2357">
        <v>2001</v>
      </c>
      <c r="B2357" t="s">
        <v>410</v>
      </c>
      <c r="C2357" t="s">
        <v>520</v>
      </c>
      <c r="D2357" t="s">
        <v>520</v>
      </c>
      <c r="E2357" t="str">
        <f>VLOOKUP(D2357,TeamsFranchises!$A$2:$B$121,2,FALSE)</f>
        <v>Los Angeles Angels of Anaheim</v>
      </c>
      <c r="F2357" t="s">
        <v>8</v>
      </c>
      <c r="G2357">
        <v>3</v>
      </c>
      <c r="H2357">
        <v>162</v>
      </c>
      <c r="I2357">
        <v>81</v>
      </c>
      <c r="J2357">
        <v>75</v>
      </c>
      <c r="K2357">
        <v>87</v>
      </c>
      <c r="L2357" t="s">
        <v>51</v>
      </c>
      <c r="M2357" t="s">
        <v>51</v>
      </c>
      <c r="N2357">
        <f t="shared" si="144"/>
        <v>0</v>
      </c>
      <c r="O2357" t="s">
        <v>51</v>
      </c>
      <c r="P2357">
        <f t="shared" si="145"/>
        <v>0</v>
      </c>
      <c r="Q2357" t="s">
        <v>51</v>
      </c>
      <c r="R2357">
        <f t="shared" si="146"/>
        <v>1</v>
      </c>
      <c r="S2357">
        <f t="shared" si="147"/>
        <v>0</v>
      </c>
      <c r="T2357" t="str">
        <f>IF('Teams-Start'!A2357&gt;=1903,"Y","N")</f>
        <v>Y</v>
      </c>
      <c r="U2357">
        <v>691</v>
      </c>
      <c r="V2357">
        <v>5551</v>
      </c>
      <c r="W2357">
        <v>1447</v>
      </c>
      <c r="X2357">
        <v>275</v>
      </c>
      <c r="Y2357">
        <v>26</v>
      </c>
      <c r="Z2357">
        <v>158</v>
      </c>
      <c r="AA2357">
        <v>494</v>
      </c>
      <c r="AB2357">
        <v>1001</v>
      </c>
      <c r="AC2357">
        <v>116</v>
      </c>
      <c r="AD2357">
        <v>52</v>
      </c>
      <c r="AE2357">
        <v>77</v>
      </c>
      <c r="AF2357">
        <v>53</v>
      </c>
      <c r="AG2357">
        <v>730</v>
      </c>
      <c r="AH2357">
        <v>671</v>
      </c>
      <c r="AI2357">
        <v>4.2</v>
      </c>
      <c r="AJ2357">
        <v>6</v>
      </c>
      <c r="AK2357">
        <v>1</v>
      </c>
      <c r="AL2357">
        <v>43</v>
      </c>
      <c r="AM2357">
        <v>4313</v>
      </c>
      <c r="AN2357">
        <v>1452</v>
      </c>
      <c r="AO2357">
        <v>168</v>
      </c>
      <c r="AP2357">
        <v>525</v>
      </c>
      <c r="AQ2357">
        <v>947</v>
      </c>
      <c r="AR2357">
        <v>103</v>
      </c>
      <c r="AS2357">
        <v>142</v>
      </c>
      <c r="AT2357">
        <v>0.98299999999999998</v>
      </c>
      <c r="AU2357" t="s">
        <v>595</v>
      </c>
      <c r="AV2357" t="s">
        <v>596</v>
      </c>
      <c r="AW2357">
        <v>2000919</v>
      </c>
      <c r="AX2357">
        <v>101</v>
      </c>
      <c r="AY2357">
        <v>101</v>
      </c>
      <c r="AZ2357" t="s">
        <v>520</v>
      </c>
      <c r="BA2357" t="s">
        <v>520</v>
      </c>
      <c r="BB2357" t="s">
        <v>520</v>
      </c>
    </row>
    <row r="2358" spans="1:54" x14ac:dyDescent="0.25">
      <c r="A2358">
        <v>2001</v>
      </c>
      <c r="B2358" t="s">
        <v>157</v>
      </c>
      <c r="C2358" t="s">
        <v>601</v>
      </c>
      <c r="D2358" t="s">
        <v>601</v>
      </c>
      <c r="E2358" t="str">
        <f>VLOOKUP(D2358,TeamsFranchises!$A$2:$B$121,2,FALSE)</f>
        <v>Arizona Diamondbacks</v>
      </c>
      <c r="F2358" t="s">
        <v>8</v>
      </c>
      <c r="G2358">
        <v>1</v>
      </c>
      <c r="H2358">
        <v>162</v>
      </c>
      <c r="I2358">
        <v>81</v>
      </c>
      <c r="J2358">
        <v>92</v>
      </c>
      <c r="K2358">
        <v>70</v>
      </c>
      <c r="L2358" t="s">
        <v>76</v>
      </c>
      <c r="M2358" t="s">
        <v>51</v>
      </c>
      <c r="N2358">
        <f t="shared" si="144"/>
        <v>0</v>
      </c>
      <c r="O2358" t="s">
        <v>76</v>
      </c>
      <c r="P2358">
        <f t="shared" si="145"/>
        <v>1</v>
      </c>
      <c r="Q2358" t="s">
        <v>76</v>
      </c>
      <c r="R2358">
        <f t="shared" si="146"/>
        <v>0</v>
      </c>
      <c r="S2358">
        <f t="shared" si="147"/>
        <v>1</v>
      </c>
      <c r="T2358" t="str">
        <f>IF('Teams-Start'!A2358&gt;=1903,"Y","N")</f>
        <v>Y</v>
      </c>
      <c r="U2358">
        <v>818</v>
      </c>
      <c r="V2358">
        <v>5595</v>
      </c>
      <c r="W2358">
        <v>1494</v>
      </c>
      <c r="X2358">
        <v>284</v>
      </c>
      <c r="Y2358">
        <v>35</v>
      </c>
      <c r="Z2358">
        <v>208</v>
      </c>
      <c r="AA2358">
        <v>587</v>
      </c>
      <c r="AB2358">
        <v>1052</v>
      </c>
      <c r="AC2358">
        <v>71</v>
      </c>
      <c r="AD2358">
        <v>38</v>
      </c>
      <c r="AE2358">
        <v>57</v>
      </c>
      <c r="AF2358">
        <v>36</v>
      </c>
      <c r="AG2358">
        <v>677</v>
      </c>
      <c r="AH2358">
        <v>627</v>
      </c>
      <c r="AI2358">
        <v>3.87</v>
      </c>
      <c r="AJ2358">
        <v>12</v>
      </c>
      <c r="AK2358">
        <v>13</v>
      </c>
      <c r="AL2358">
        <v>34</v>
      </c>
      <c r="AM2358">
        <v>4379</v>
      </c>
      <c r="AN2358">
        <v>1352</v>
      </c>
      <c r="AO2358">
        <v>195</v>
      </c>
      <c r="AP2358">
        <v>461</v>
      </c>
      <c r="AQ2358">
        <v>1297</v>
      </c>
      <c r="AR2358">
        <v>84</v>
      </c>
      <c r="AS2358">
        <v>148</v>
      </c>
      <c r="AT2358">
        <v>0.98599999999999999</v>
      </c>
      <c r="AU2358" t="s">
        <v>602</v>
      </c>
      <c r="AV2358" t="s">
        <v>603</v>
      </c>
      <c r="AW2358">
        <v>2736451</v>
      </c>
      <c r="AX2358">
        <v>108</v>
      </c>
      <c r="AY2358">
        <v>107</v>
      </c>
      <c r="AZ2358" t="s">
        <v>601</v>
      </c>
      <c r="BA2358" t="s">
        <v>601</v>
      </c>
      <c r="BB2358" t="s">
        <v>601</v>
      </c>
    </row>
    <row r="2359" spans="1:54" x14ac:dyDescent="0.25">
      <c r="A2359">
        <v>2001</v>
      </c>
      <c r="B2359" t="s">
        <v>157</v>
      </c>
      <c r="C2359" t="s">
        <v>159</v>
      </c>
      <c r="D2359" t="s">
        <v>159</v>
      </c>
      <c r="E2359" t="str">
        <f>VLOOKUP(D2359,TeamsFranchises!$A$2:$B$121,2,FALSE)</f>
        <v>Atlanta Braves</v>
      </c>
      <c r="F2359" t="s">
        <v>37</v>
      </c>
      <c r="G2359">
        <v>1</v>
      </c>
      <c r="H2359">
        <v>162</v>
      </c>
      <c r="I2359">
        <v>81</v>
      </c>
      <c r="J2359">
        <v>88</v>
      </c>
      <c r="K2359">
        <v>74</v>
      </c>
      <c r="L2359" t="s">
        <v>76</v>
      </c>
      <c r="M2359" t="s">
        <v>51</v>
      </c>
      <c r="N2359">
        <f t="shared" si="144"/>
        <v>0</v>
      </c>
      <c r="O2359" t="s">
        <v>51</v>
      </c>
      <c r="P2359">
        <f t="shared" si="145"/>
        <v>0</v>
      </c>
      <c r="Q2359" t="s">
        <v>51</v>
      </c>
      <c r="R2359">
        <f t="shared" si="146"/>
        <v>1</v>
      </c>
      <c r="S2359">
        <f t="shared" si="147"/>
        <v>0</v>
      </c>
      <c r="T2359" t="str">
        <f>IF('Teams-Start'!A2359&gt;=1903,"Y","N")</f>
        <v>Y</v>
      </c>
      <c r="U2359">
        <v>729</v>
      </c>
      <c r="V2359">
        <v>5498</v>
      </c>
      <c r="W2359">
        <v>1432</v>
      </c>
      <c r="X2359">
        <v>263</v>
      </c>
      <c r="Y2359">
        <v>24</v>
      </c>
      <c r="Z2359">
        <v>174</v>
      </c>
      <c r="AA2359">
        <v>493</v>
      </c>
      <c r="AB2359">
        <v>1039</v>
      </c>
      <c r="AC2359">
        <v>85</v>
      </c>
      <c r="AD2359">
        <v>46</v>
      </c>
      <c r="AE2359">
        <v>45</v>
      </c>
      <c r="AF2359">
        <v>52</v>
      </c>
      <c r="AG2359">
        <v>643</v>
      </c>
      <c r="AH2359">
        <v>578</v>
      </c>
      <c r="AI2359">
        <v>3.59</v>
      </c>
      <c r="AJ2359">
        <v>5</v>
      </c>
      <c r="AK2359">
        <v>13</v>
      </c>
      <c r="AL2359">
        <v>41</v>
      </c>
      <c r="AM2359">
        <v>4342</v>
      </c>
      <c r="AN2359">
        <v>1363</v>
      </c>
      <c r="AO2359">
        <v>153</v>
      </c>
      <c r="AP2359">
        <v>499</v>
      </c>
      <c r="AQ2359">
        <v>1133</v>
      </c>
      <c r="AR2359">
        <v>103</v>
      </c>
      <c r="AS2359">
        <v>133</v>
      </c>
      <c r="AT2359">
        <v>0.98299999999999998</v>
      </c>
      <c r="AU2359" t="s">
        <v>541</v>
      </c>
      <c r="AV2359" t="s">
        <v>597</v>
      </c>
      <c r="AW2359">
        <v>2823530</v>
      </c>
      <c r="AX2359">
        <v>103</v>
      </c>
      <c r="AY2359">
        <v>102</v>
      </c>
      <c r="AZ2359" t="s">
        <v>159</v>
      </c>
      <c r="BA2359" t="s">
        <v>159</v>
      </c>
      <c r="BB2359" t="s">
        <v>159</v>
      </c>
    </row>
    <row r="2360" spans="1:54" x14ac:dyDescent="0.25">
      <c r="A2360">
        <v>2001</v>
      </c>
      <c r="B2360" t="s">
        <v>410</v>
      </c>
      <c r="C2360" t="s">
        <v>95</v>
      </c>
      <c r="D2360" t="s">
        <v>95</v>
      </c>
      <c r="E2360" t="str">
        <f>VLOOKUP(D2360,TeamsFranchises!$A$2:$B$121,2,FALSE)</f>
        <v>Baltimore Orioles</v>
      </c>
      <c r="F2360" t="s">
        <v>37</v>
      </c>
      <c r="G2360">
        <v>4</v>
      </c>
      <c r="H2360">
        <v>162</v>
      </c>
      <c r="I2360">
        <v>80</v>
      </c>
      <c r="J2360">
        <v>63</v>
      </c>
      <c r="K2360">
        <v>98</v>
      </c>
      <c r="L2360" t="s">
        <v>51</v>
      </c>
      <c r="M2360" t="s">
        <v>51</v>
      </c>
      <c r="N2360">
        <f t="shared" si="144"/>
        <v>0</v>
      </c>
      <c r="O2360" t="s">
        <v>51</v>
      </c>
      <c r="P2360">
        <f t="shared" si="145"/>
        <v>0</v>
      </c>
      <c r="Q2360" t="s">
        <v>51</v>
      </c>
      <c r="R2360">
        <f t="shared" si="146"/>
        <v>1</v>
      </c>
      <c r="S2360">
        <f t="shared" si="147"/>
        <v>0</v>
      </c>
      <c r="T2360" t="str">
        <f>IF('Teams-Start'!A2360&gt;=1903,"Y","N")</f>
        <v>Y</v>
      </c>
      <c r="U2360">
        <v>687</v>
      </c>
      <c r="V2360">
        <v>5472</v>
      </c>
      <c r="W2360">
        <v>1359</v>
      </c>
      <c r="X2360">
        <v>262</v>
      </c>
      <c r="Y2360">
        <v>24</v>
      </c>
      <c r="Z2360">
        <v>136</v>
      </c>
      <c r="AA2360">
        <v>514</v>
      </c>
      <c r="AB2360">
        <v>989</v>
      </c>
      <c r="AC2360">
        <v>133</v>
      </c>
      <c r="AD2360">
        <v>53</v>
      </c>
      <c r="AE2360">
        <v>77</v>
      </c>
      <c r="AF2360">
        <v>49</v>
      </c>
      <c r="AG2360">
        <v>829</v>
      </c>
      <c r="AH2360">
        <v>744</v>
      </c>
      <c r="AI2360">
        <v>4.67</v>
      </c>
      <c r="AJ2360">
        <v>10</v>
      </c>
      <c r="AK2360">
        <v>6</v>
      </c>
      <c r="AL2360">
        <v>31</v>
      </c>
      <c r="AM2360">
        <v>4297</v>
      </c>
      <c r="AN2360">
        <v>1504</v>
      </c>
      <c r="AO2360">
        <v>194</v>
      </c>
      <c r="AP2360">
        <v>528</v>
      </c>
      <c r="AQ2360">
        <v>938</v>
      </c>
      <c r="AR2360">
        <v>125</v>
      </c>
      <c r="AS2360">
        <v>137</v>
      </c>
      <c r="AT2360">
        <v>0.97899999999999998</v>
      </c>
      <c r="AU2360" t="s">
        <v>218</v>
      </c>
      <c r="AV2360" t="s">
        <v>583</v>
      </c>
      <c r="AW2360">
        <v>3094841</v>
      </c>
      <c r="AX2360">
        <v>95</v>
      </c>
      <c r="AY2360">
        <v>96</v>
      </c>
      <c r="AZ2360" t="s">
        <v>95</v>
      </c>
      <c r="BA2360" t="s">
        <v>95</v>
      </c>
      <c r="BB2360" t="s">
        <v>95</v>
      </c>
    </row>
    <row r="2361" spans="1:54" x14ac:dyDescent="0.25">
      <c r="A2361">
        <v>2001</v>
      </c>
      <c r="B2361" t="s">
        <v>410</v>
      </c>
      <c r="C2361" t="s">
        <v>54</v>
      </c>
      <c r="D2361" t="s">
        <v>54</v>
      </c>
      <c r="E2361" t="str">
        <f>VLOOKUP(D2361,TeamsFranchises!$A$2:$B$121,2,FALSE)</f>
        <v>Boston Red Sox</v>
      </c>
      <c r="F2361" t="s">
        <v>37</v>
      </c>
      <c r="G2361">
        <v>2</v>
      </c>
      <c r="H2361">
        <v>161</v>
      </c>
      <c r="I2361">
        <v>81</v>
      </c>
      <c r="J2361">
        <v>82</v>
      </c>
      <c r="K2361">
        <v>79</v>
      </c>
      <c r="L2361" t="s">
        <v>51</v>
      </c>
      <c r="M2361" t="s">
        <v>51</v>
      </c>
      <c r="N2361">
        <f t="shared" si="144"/>
        <v>0</v>
      </c>
      <c r="O2361" t="s">
        <v>51</v>
      </c>
      <c r="P2361">
        <f t="shared" si="145"/>
        <v>0</v>
      </c>
      <c r="Q2361" t="s">
        <v>51</v>
      </c>
      <c r="R2361">
        <f t="shared" si="146"/>
        <v>1</v>
      </c>
      <c r="S2361">
        <f t="shared" si="147"/>
        <v>0</v>
      </c>
      <c r="T2361" t="str">
        <f>IF('Teams-Start'!A2361&gt;=1903,"Y","N")</f>
        <v>Y</v>
      </c>
      <c r="U2361">
        <v>772</v>
      </c>
      <c r="V2361">
        <v>5605</v>
      </c>
      <c r="W2361">
        <v>1493</v>
      </c>
      <c r="X2361">
        <v>316</v>
      </c>
      <c r="Y2361">
        <v>29</v>
      </c>
      <c r="Z2361">
        <v>198</v>
      </c>
      <c r="AA2361">
        <v>520</v>
      </c>
      <c r="AB2361">
        <v>1131</v>
      </c>
      <c r="AC2361">
        <v>46</v>
      </c>
      <c r="AD2361">
        <v>35</v>
      </c>
      <c r="AE2361">
        <v>70</v>
      </c>
      <c r="AF2361">
        <v>41</v>
      </c>
      <c r="AG2361">
        <v>745</v>
      </c>
      <c r="AH2361">
        <v>667</v>
      </c>
      <c r="AI2361">
        <v>4.1500000000000004</v>
      </c>
      <c r="AJ2361">
        <v>3</v>
      </c>
      <c r="AK2361">
        <v>9</v>
      </c>
      <c r="AL2361">
        <v>48</v>
      </c>
      <c r="AM2361">
        <v>4344</v>
      </c>
      <c r="AN2361">
        <v>1412</v>
      </c>
      <c r="AO2361">
        <v>146</v>
      </c>
      <c r="AP2361">
        <v>544</v>
      </c>
      <c r="AQ2361">
        <v>1259</v>
      </c>
      <c r="AR2361">
        <v>113</v>
      </c>
      <c r="AS2361">
        <v>129</v>
      </c>
      <c r="AT2361">
        <v>0.98099999999999998</v>
      </c>
      <c r="AU2361" t="s">
        <v>441</v>
      </c>
      <c r="AV2361" t="s">
        <v>493</v>
      </c>
      <c r="AW2361">
        <v>2625333</v>
      </c>
      <c r="AX2361">
        <v>102</v>
      </c>
      <c r="AY2361">
        <v>101</v>
      </c>
      <c r="AZ2361" t="s">
        <v>54</v>
      </c>
      <c r="BA2361" t="s">
        <v>54</v>
      </c>
      <c r="BB2361" t="s">
        <v>54</v>
      </c>
    </row>
    <row r="2362" spans="1:54" x14ac:dyDescent="0.25">
      <c r="A2362">
        <v>2001</v>
      </c>
      <c r="B2362" t="s">
        <v>410</v>
      </c>
      <c r="C2362" t="s">
        <v>415</v>
      </c>
      <c r="D2362" t="s">
        <v>416</v>
      </c>
      <c r="E2362" t="str">
        <f>VLOOKUP(D2362,TeamsFranchises!$A$2:$B$121,2,FALSE)</f>
        <v>Chicago White Sox</v>
      </c>
      <c r="F2362" t="s">
        <v>591</v>
      </c>
      <c r="G2362">
        <v>3</v>
      </c>
      <c r="H2362">
        <v>162</v>
      </c>
      <c r="I2362">
        <v>81</v>
      </c>
      <c r="J2362">
        <v>83</v>
      </c>
      <c r="K2362">
        <v>79</v>
      </c>
      <c r="L2362" t="s">
        <v>51</v>
      </c>
      <c r="M2362" t="s">
        <v>51</v>
      </c>
      <c r="N2362">
        <f t="shared" si="144"/>
        <v>0</v>
      </c>
      <c r="O2362" t="s">
        <v>51</v>
      </c>
      <c r="P2362">
        <f t="shared" si="145"/>
        <v>0</v>
      </c>
      <c r="Q2362" t="s">
        <v>51</v>
      </c>
      <c r="R2362">
        <f t="shared" si="146"/>
        <v>1</v>
      </c>
      <c r="S2362">
        <f t="shared" si="147"/>
        <v>0</v>
      </c>
      <c r="T2362" t="str">
        <f>IF('Teams-Start'!A2362&gt;=1903,"Y","N")</f>
        <v>Y</v>
      </c>
      <c r="U2362">
        <v>798</v>
      </c>
      <c r="V2362">
        <v>5464</v>
      </c>
      <c r="W2362">
        <v>1463</v>
      </c>
      <c r="X2362">
        <v>300</v>
      </c>
      <c r="Y2362">
        <v>29</v>
      </c>
      <c r="Z2362">
        <v>214</v>
      </c>
      <c r="AA2362">
        <v>520</v>
      </c>
      <c r="AB2362">
        <v>998</v>
      </c>
      <c r="AC2362">
        <v>123</v>
      </c>
      <c r="AD2362">
        <v>59</v>
      </c>
      <c r="AE2362">
        <v>52</v>
      </c>
      <c r="AF2362">
        <v>51</v>
      </c>
      <c r="AG2362">
        <v>795</v>
      </c>
      <c r="AH2362">
        <v>725</v>
      </c>
      <c r="AI2362">
        <v>4.55</v>
      </c>
      <c r="AJ2362">
        <v>8</v>
      </c>
      <c r="AK2362">
        <v>9</v>
      </c>
      <c r="AL2362">
        <v>51</v>
      </c>
      <c r="AM2362">
        <v>4300</v>
      </c>
      <c r="AN2362">
        <v>1465</v>
      </c>
      <c r="AO2362">
        <v>181</v>
      </c>
      <c r="AP2362">
        <v>500</v>
      </c>
      <c r="AQ2362">
        <v>921</v>
      </c>
      <c r="AR2362">
        <v>118</v>
      </c>
      <c r="AS2362">
        <v>149</v>
      </c>
      <c r="AT2362">
        <v>0.98099999999999998</v>
      </c>
      <c r="AU2362" t="s">
        <v>417</v>
      </c>
      <c r="AV2362" t="s">
        <v>582</v>
      </c>
      <c r="AW2362">
        <v>1766172</v>
      </c>
      <c r="AX2362">
        <v>104</v>
      </c>
      <c r="AY2362">
        <v>103</v>
      </c>
      <c r="AZ2362" t="s">
        <v>416</v>
      </c>
      <c r="BA2362" t="s">
        <v>415</v>
      </c>
      <c r="BB2362" t="s">
        <v>415</v>
      </c>
    </row>
    <row r="2363" spans="1:54" x14ac:dyDescent="0.25">
      <c r="A2363">
        <v>2001</v>
      </c>
      <c r="B2363" t="s">
        <v>157</v>
      </c>
      <c r="C2363" t="s">
        <v>161</v>
      </c>
      <c r="D2363" t="s">
        <v>162</v>
      </c>
      <c r="E2363" t="str">
        <f>VLOOKUP(D2363,TeamsFranchises!$A$2:$B$121,2,FALSE)</f>
        <v>Chicago Cubs</v>
      </c>
      <c r="F2363" t="s">
        <v>591</v>
      </c>
      <c r="G2363">
        <v>3</v>
      </c>
      <c r="H2363">
        <v>162</v>
      </c>
      <c r="I2363">
        <v>81</v>
      </c>
      <c r="J2363">
        <v>88</v>
      </c>
      <c r="K2363">
        <v>74</v>
      </c>
      <c r="L2363" t="s">
        <v>51</v>
      </c>
      <c r="M2363" t="s">
        <v>51</v>
      </c>
      <c r="N2363">
        <f t="shared" si="144"/>
        <v>0</v>
      </c>
      <c r="O2363" t="s">
        <v>51</v>
      </c>
      <c r="P2363">
        <f t="shared" si="145"/>
        <v>0</v>
      </c>
      <c r="Q2363" t="s">
        <v>51</v>
      </c>
      <c r="R2363">
        <f t="shared" si="146"/>
        <v>1</v>
      </c>
      <c r="S2363">
        <f t="shared" si="147"/>
        <v>0</v>
      </c>
      <c r="T2363" t="str">
        <f>IF('Teams-Start'!A2363&gt;=1903,"Y","N")</f>
        <v>Y</v>
      </c>
      <c r="U2363">
        <v>777</v>
      </c>
      <c r="V2363">
        <v>5406</v>
      </c>
      <c r="W2363">
        <v>1409</v>
      </c>
      <c r="X2363">
        <v>268</v>
      </c>
      <c r="Y2363">
        <v>32</v>
      </c>
      <c r="Z2363">
        <v>194</v>
      </c>
      <c r="AA2363">
        <v>577</v>
      </c>
      <c r="AB2363">
        <v>1077</v>
      </c>
      <c r="AC2363">
        <v>67</v>
      </c>
      <c r="AD2363">
        <v>36</v>
      </c>
      <c r="AE2363">
        <v>66</v>
      </c>
      <c r="AF2363">
        <v>53</v>
      </c>
      <c r="AG2363">
        <v>701</v>
      </c>
      <c r="AH2363">
        <v>643</v>
      </c>
      <c r="AI2363">
        <v>4.03</v>
      </c>
      <c r="AJ2363">
        <v>8</v>
      </c>
      <c r="AK2363">
        <v>6</v>
      </c>
      <c r="AL2363">
        <v>41</v>
      </c>
      <c r="AM2363">
        <v>4311</v>
      </c>
      <c r="AN2363">
        <v>1357</v>
      </c>
      <c r="AO2363">
        <v>164</v>
      </c>
      <c r="AP2363">
        <v>550</v>
      </c>
      <c r="AQ2363">
        <v>1344</v>
      </c>
      <c r="AR2363">
        <v>109</v>
      </c>
      <c r="AS2363">
        <v>113</v>
      </c>
      <c r="AT2363">
        <v>0.98199999999999998</v>
      </c>
      <c r="AU2363" t="s">
        <v>434</v>
      </c>
      <c r="AV2363" t="s">
        <v>473</v>
      </c>
      <c r="AW2363">
        <v>2779465</v>
      </c>
      <c r="AX2363">
        <v>95</v>
      </c>
      <c r="AY2363">
        <v>95</v>
      </c>
      <c r="AZ2363" t="s">
        <v>162</v>
      </c>
      <c r="BA2363" t="s">
        <v>161</v>
      </c>
      <c r="BB2363" t="s">
        <v>161</v>
      </c>
    </row>
    <row r="2364" spans="1:54" x14ac:dyDescent="0.25">
      <c r="A2364">
        <v>2001</v>
      </c>
      <c r="B2364" t="s">
        <v>157</v>
      </c>
      <c r="C2364" t="s">
        <v>167</v>
      </c>
      <c r="D2364" t="s">
        <v>167</v>
      </c>
      <c r="E2364" t="str">
        <f>VLOOKUP(D2364,TeamsFranchises!$A$2:$B$121,2,FALSE)</f>
        <v>Cincinnati Reds</v>
      </c>
      <c r="F2364" t="s">
        <v>591</v>
      </c>
      <c r="G2364">
        <v>5</v>
      </c>
      <c r="H2364">
        <v>162</v>
      </c>
      <c r="I2364">
        <v>81</v>
      </c>
      <c r="J2364">
        <v>66</v>
      </c>
      <c r="K2364">
        <v>96</v>
      </c>
      <c r="L2364" t="s">
        <v>51</v>
      </c>
      <c r="M2364" t="s">
        <v>51</v>
      </c>
      <c r="N2364">
        <f t="shared" si="144"/>
        <v>0</v>
      </c>
      <c r="O2364" t="s">
        <v>51</v>
      </c>
      <c r="P2364">
        <f t="shared" si="145"/>
        <v>0</v>
      </c>
      <c r="Q2364" t="s">
        <v>51</v>
      </c>
      <c r="R2364">
        <f t="shared" si="146"/>
        <v>1</v>
      </c>
      <c r="S2364">
        <f t="shared" si="147"/>
        <v>0</v>
      </c>
      <c r="T2364" t="str">
        <f>IF('Teams-Start'!A2364&gt;=1903,"Y","N")</f>
        <v>Y</v>
      </c>
      <c r="U2364">
        <v>735</v>
      </c>
      <c r="V2364">
        <v>5583</v>
      </c>
      <c r="W2364">
        <v>1464</v>
      </c>
      <c r="X2364">
        <v>304</v>
      </c>
      <c r="Y2364">
        <v>22</v>
      </c>
      <c r="Z2364">
        <v>176</v>
      </c>
      <c r="AA2364">
        <v>468</v>
      </c>
      <c r="AB2364">
        <v>1172</v>
      </c>
      <c r="AC2364">
        <v>103</v>
      </c>
      <c r="AD2364">
        <v>54</v>
      </c>
      <c r="AE2364">
        <v>65</v>
      </c>
      <c r="AF2364">
        <v>40</v>
      </c>
      <c r="AG2364">
        <v>850</v>
      </c>
      <c r="AH2364">
        <v>765</v>
      </c>
      <c r="AI2364">
        <v>4.7699999999999996</v>
      </c>
      <c r="AJ2364">
        <v>2</v>
      </c>
      <c r="AK2364">
        <v>2</v>
      </c>
      <c r="AL2364">
        <v>35</v>
      </c>
      <c r="AM2364">
        <v>4328</v>
      </c>
      <c r="AN2364">
        <v>1572</v>
      </c>
      <c r="AO2364">
        <v>198</v>
      </c>
      <c r="AP2364">
        <v>515</v>
      </c>
      <c r="AQ2364">
        <v>943</v>
      </c>
      <c r="AR2364">
        <v>138</v>
      </c>
      <c r="AS2364">
        <v>136</v>
      </c>
      <c r="AT2364">
        <v>0.97799999999999998</v>
      </c>
      <c r="AU2364" t="s">
        <v>165</v>
      </c>
      <c r="AV2364" t="s">
        <v>598</v>
      </c>
      <c r="AW2364">
        <v>1879757</v>
      </c>
      <c r="AX2364">
        <v>105</v>
      </c>
      <c r="AY2364">
        <v>105</v>
      </c>
      <c r="AZ2364" t="s">
        <v>167</v>
      </c>
      <c r="BA2364" t="s">
        <v>167</v>
      </c>
      <c r="BB2364" t="s">
        <v>167</v>
      </c>
    </row>
    <row r="2365" spans="1:54" x14ac:dyDescent="0.25">
      <c r="A2365">
        <v>2001</v>
      </c>
      <c r="B2365" t="s">
        <v>410</v>
      </c>
      <c r="C2365" t="s">
        <v>64</v>
      </c>
      <c r="D2365" t="s">
        <v>64</v>
      </c>
      <c r="E2365" t="str">
        <f>VLOOKUP(D2365,TeamsFranchises!$A$2:$B$121,2,FALSE)</f>
        <v>Cleveland Indians</v>
      </c>
      <c r="F2365" t="s">
        <v>591</v>
      </c>
      <c r="G2365">
        <v>1</v>
      </c>
      <c r="H2365">
        <v>162</v>
      </c>
      <c r="I2365">
        <v>80</v>
      </c>
      <c r="J2365">
        <v>91</v>
      </c>
      <c r="K2365">
        <v>71</v>
      </c>
      <c r="L2365" t="s">
        <v>76</v>
      </c>
      <c r="M2365" t="s">
        <v>51</v>
      </c>
      <c r="N2365">
        <f t="shared" si="144"/>
        <v>0</v>
      </c>
      <c r="O2365" t="s">
        <v>51</v>
      </c>
      <c r="P2365">
        <f t="shared" si="145"/>
        <v>0</v>
      </c>
      <c r="Q2365" t="s">
        <v>51</v>
      </c>
      <c r="R2365">
        <f t="shared" si="146"/>
        <v>1</v>
      </c>
      <c r="S2365">
        <f t="shared" si="147"/>
        <v>0</v>
      </c>
      <c r="T2365" t="str">
        <f>IF('Teams-Start'!A2365&gt;=1903,"Y","N")</f>
        <v>Y</v>
      </c>
      <c r="U2365">
        <v>897</v>
      </c>
      <c r="V2365">
        <v>5600</v>
      </c>
      <c r="W2365">
        <v>1559</v>
      </c>
      <c r="X2365">
        <v>294</v>
      </c>
      <c r="Y2365">
        <v>37</v>
      </c>
      <c r="Z2365">
        <v>212</v>
      </c>
      <c r="AA2365">
        <v>577</v>
      </c>
      <c r="AB2365">
        <v>1076</v>
      </c>
      <c r="AC2365">
        <v>79</v>
      </c>
      <c r="AD2365">
        <v>41</v>
      </c>
      <c r="AE2365">
        <v>69</v>
      </c>
      <c r="AF2365">
        <v>62</v>
      </c>
      <c r="AG2365">
        <v>821</v>
      </c>
      <c r="AH2365">
        <v>746</v>
      </c>
      <c r="AI2365">
        <v>4.6399999999999997</v>
      </c>
      <c r="AJ2365">
        <v>3</v>
      </c>
      <c r="AK2365">
        <v>4</v>
      </c>
      <c r="AL2365">
        <v>42</v>
      </c>
      <c r="AM2365">
        <v>4340</v>
      </c>
      <c r="AN2365">
        <v>1512</v>
      </c>
      <c r="AO2365">
        <v>148</v>
      </c>
      <c r="AP2365">
        <v>573</v>
      </c>
      <c r="AQ2365">
        <v>1218</v>
      </c>
      <c r="AR2365">
        <v>107</v>
      </c>
      <c r="AS2365">
        <v>137</v>
      </c>
      <c r="AT2365">
        <v>0.98199999999999998</v>
      </c>
      <c r="AU2365" t="s">
        <v>487</v>
      </c>
      <c r="AV2365" t="s">
        <v>592</v>
      </c>
      <c r="AW2365">
        <v>3175523</v>
      </c>
      <c r="AX2365">
        <v>100</v>
      </c>
      <c r="AY2365">
        <v>100</v>
      </c>
      <c r="AZ2365" t="s">
        <v>64</v>
      </c>
      <c r="BA2365" t="s">
        <v>64</v>
      </c>
      <c r="BB2365" t="s">
        <v>64</v>
      </c>
    </row>
    <row r="2366" spans="1:54" x14ac:dyDescent="0.25">
      <c r="A2366">
        <v>2001</v>
      </c>
      <c r="B2366" t="s">
        <v>157</v>
      </c>
      <c r="C2366" t="s">
        <v>241</v>
      </c>
      <c r="D2366" t="s">
        <v>241</v>
      </c>
      <c r="E2366" t="str">
        <f>VLOOKUP(D2366,TeamsFranchises!$A$2:$B$121,2,FALSE)</f>
        <v>Colorado Rockies</v>
      </c>
      <c r="F2366" t="s">
        <v>8</v>
      </c>
      <c r="G2366">
        <v>5</v>
      </c>
      <c r="H2366">
        <v>162</v>
      </c>
      <c r="I2366">
        <v>81</v>
      </c>
      <c r="J2366">
        <v>73</v>
      </c>
      <c r="K2366">
        <v>89</v>
      </c>
      <c r="L2366" t="s">
        <v>51</v>
      </c>
      <c r="M2366" t="s">
        <v>51</v>
      </c>
      <c r="N2366">
        <f t="shared" si="144"/>
        <v>0</v>
      </c>
      <c r="O2366" t="s">
        <v>51</v>
      </c>
      <c r="P2366">
        <f t="shared" si="145"/>
        <v>0</v>
      </c>
      <c r="Q2366" t="s">
        <v>51</v>
      </c>
      <c r="R2366">
        <f t="shared" si="146"/>
        <v>1</v>
      </c>
      <c r="S2366">
        <f t="shared" si="147"/>
        <v>0</v>
      </c>
      <c r="T2366" t="str">
        <f>IF('Teams-Start'!A2366&gt;=1903,"Y","N")</f>
        <v>Y</v>
      </c>
      <c r="U2366">
        <v>923</v>
      </c>
      <c r="V2366">
        <v>5690</v>
      </c>
      <c r="W2366">
        <v>1663</v>
      </c>
      <c r="X2366">
        <v>324</v>
      </c>
      <c r="Y2366">
        <v>61</v>
      </c>
      <c r="Z2366">
        <v>213</v>
      </c>
      <c r="AA2366">
        <v>511</v>
      </c>
      <c r="AB2366">
        <v>1027</v>
      </c>
      <c r="AC2366">
        <v>132</v>
      </c>
      <c r="AD2366">
        <v>54</v>
      </c>
      <c r="AE2366">
        <v>61</v>
      </c>
      <c r="AF2366">
        <v>50</v>
      </c>
      <c r="AG2366">
        <v>906</v>
      </c>
      <c r="AH2366">
        <v>841</v>
      </c>
      <c r="AI2366">
        <v>5.29</v>
      </c>
      <c r="AJ2366">
        <v>8</v>
      </c>
      <c r="AK2366">
        <v>8</v>
      </c>
      <c r="AL2366">
        <v>26</v>
      </c>
      <c r="AM2366">
        <v>4290</v>
      </c>
      <c r="AN2366">
        <v>1522</v>
      </c>
      <c r="AO2366">
        <v>239</v>
      </c>
      <c r="AP2366">
        <v>598</v>
      </c>
      <c r="AQ2366">
        <v>1058</v>
      </c>
      <c r="AR2366">
        <v>96</v>
      </c>
      <c r="AS2366">
        <v>167</v>
      </c>
      <c r="AT2366">
        <v>0.98399999999999999</v>
      </c>
      <c r="AU2366" t="s">
        <v>584</v>
      </c>
      <c r="AV2366" t="s">
        <v>594</v>
      </c>
      <c r="AW2366">
        <v>3166821</v>
      </c>
      <c r="AX2366">
        <v>122</v>
      </c>
      <c r="AY2366">
        <v>122</v>
      </c>
      <c r="AZ2366" t="s">
        <v>241</v>
      </c>
      <c r="BA2366" t="s">
        <v>241</v>
      </c>
      <c r="BB2366" t="s">
        <v>241</v>
      </c>
    </row>
    <row r="2367" spans="1:54" x14ac:dyDescent="0.25">
      <c r="A2367">
        <v>2001</v>
      </c>
      <c r="B2367" t="s">
        <v>410</v>
      </c>
      <c r="C2367" t="s">
        <v>419</v>
      </c>
      <c r="D2367" t="s">
        <v>419</v>
      </c>
      <c r="E2367" t="str">
        <f>VLOOKUP(D2367,TeamsFranchises!$A$2:$B$121,2,FALSE)</f>
        <v>Detroit Tigers</v>
      </c>
      <c r="F2367" t="s">
        <v>591</v>
      </c>
      <c r="G2367">
        <v>4</v>
      </c>
      <c r="H2367">
        <v>162</v>
      </c>
      <c r="I2367">
        <v>81</v>
      </c>
      <c r="J2367">
        <v>66</v>
      </c>
      <c r="K2367">
        <v>96</v>
      </c>
      <c r="L2367" t="s">
        <v>51</v>
      </c>
      <c r="M2367" t="s">
        <v>51</v>
      </c>
      <c r="N2367">
        <f t="shared" si="144"/>
        <v>0</v>
      </c>
      <c r="O2367" t="s">
        <v>51</v>
      </c>
      <c r="P2367">
        <f t="shared" si="145"/>
        <v>0</v>
      </c>
      <c r="Q2367" t="s">
        <v>51</v>
      </c>
      <c r="R2367">
        <f t="shared" si="146"/>
        <v>1</v>
      </c>
      <c r="S2367">
        <f t="shared" si="147"/>
        <v>0</v>
      </c>
      <c r="T2367" t="str">
        <f>IF('Teams-Start'!A2367&gt;=1903,"Y","N")</f>
        <v>Y</v>
      </c>
      <c r="U2367">
        <v>724</v>
      </c>
      <c r="V2367">
        <v>5537</v>
      </c>
      <c r="W2367">
        <v>1439</v>
      </c>
      <c r="X2367">
        <v>291</v>
      </c>
      <c r="Y2367">
        <v>60</v>
      </c>
      <c r="Z2367">
        <v>139</v>
      </c>
      <c r="AA2367">
        <v>466</v>
      </c>
      <c r="AB2367">
        <v>972</v>
      </c>
      <c r="AC2367">
        <v>133</v>
      </c>
      <c r="AD2367">
        <v>61</v>
      </c>
      <c r="AE2367">
        <v>51</v>
      </c>
      <c r="AF2367">
        <v>49</v>
      </c>
      <c r="AG2367">
        <v>876</v>
      </c>
      <c r="AH2367">
        <v>795</v>
      </c>
      <c r="AI2367">
        <v>5.01</v>
      </c>
      <c r="AJ2367">
        <v>16</v>
      </c>
      <c r="AK2367">
        <v>2</v>
      </c>
      <c r="AL2367">
        <v>34</v>
      </c>
      <c r="AM2367">
        <v>4288</v>
      </c>
      <c r="AN2367">
        <v>1624</v>
      </c>
      <c r="AO2367">
        <v>180</v>
      </c>
      <c r="AP2367">
        <v>553</v>
      </c>
      <c r="AQ2367">
        <v>859</v>
      </c>
      <c r="AR2367">
        <v>131</v>
      </c>
      <c r="AS2367">
        <v>164</v>
      </c>
      <c r="AT2367">
        <v>0.97899999999999998</v>
      </c>
      <c r="AU2367" t="s">
        <v>420</v>
      </c>
      <c r="AV2367" t="s">
        <v>610</v>
      </c>
      <c r="AW2367">
        <v>1921305</v>
      </c>
      <c r="AX2367">
        <v>93</v>
      </c>
      <c r="AY2367">
        <v>95</v>
      </c>
      <c r="AZ2367" t="s">
        <v>419</v>
      </c>
      <c r="BA2367" t="s">
        <v>419</v>
      </c>
      <c r="BB2367" t="s">
        <v>419</v>
      </c>
    </row>
    <row r="2368" spans="1:54" x14ac:dyDescent="0.25">
      <c r="A2368">
        <v>2001</v>
      </c>
      <c r="B2368" t="s">
        <v>157</v>
      </c>
      <c r="C2368" t="s">
        <v>586</v>
      </c>
      <c r="D2368" t="s">
        <v>587</v>
      </c>
      <c r="E2368" t="str">
        <f>VLOOKUP(D2368,TeamsFranchises!$A$2:$B$121,2,FALSE)</f>
        <v>Florida Marlins</v>
      </c>
      <c r="F2368" t="s">
        <v>37</v>
      </c>
      <c r="G2368">
        <v>4</v>
      </c>
      <c r="H2368">
        <v>162</v>
      </c>
      <c r="I2368">
        <v>80</v>
      </c>
      <c r="J2368">
        <v>76</v>
      </c>
      <c r="K2368">
        <v>86</v>
      </c>
      <c r="L2368" t="s">
        <v>51</v>
      </c>
      <c r="M2368" t="s">
        <v>51</v>
      </c>
      <c r="N2368">
        <f t="shared" si="144"/>
        <v>0</v>
      </c>
      <c r="O2368" t="s">
        <v>51</v>
      </c>
      <c r="P2368">
        <f t="shared" si="145"/>
        <v>0</v>
      </c>
      <c r="Q2368" t="s">
        <v>51</v>
      </c>
      <c r="R2368">
        <f t="shared" si="146"/>
        <v>1</v>
      </c>
      <c r="S2368">
        <f t="shared" si="147"/>
        <v>0</v>
      </c>
      <c r="T2368" t="str">
        <f>IF('Teams-Start'!A2368&gt;=1903,"Y","N")</f>
        <v>Y</v>
      </c>
      <c r="U2368">
        <v>742</v>
      </c>
      <c r="V2368">
        <v>5542</v>
      </c>
      <c r="W2368">
        <v>1461</v>
      </c>
      <c r="X2368">
        <v>325</v>
      </c>
      <c r="Y2368">
        <v>30</v>
      </c>
      <c r="Z2368">
        <v>166</v>
      </c>
      <c r="AA2368">
        <v>470</v>
      </c>
      <c r="AB2368">
        <v>1145</v>
      </c>
      <c r="AC2368">
        <v>89</v>
      </c>
      <c r="AD2368">
        <v>40</v>
      </c>
      <c r="AE2368">
        <v>67</v>
      </c>
      <c r="AF2368">
        <v>45</v>
      </c>
      <c r="AG2368">
        <v>744</v>
      </c>
      <c r="AH2368">
        <v>691</v>
      </c>
      <c r="AI2368">
        <v>4.32</v>
      </c>
      <c r="AJ2368">
        <v>5</v>
      </c>
      <c r="AK2368">
        <v>11</v>
      </c>
      <c r="AL2368">
        <v>32</v>
      </c>
      <c r="AM2368">
        <v>4314</v>
      </c>
      <c r="AN2368">
        <v>1397</v>
      </c>
      <c r="AO2368">
        <v>151</v>
      </c>
      <c r="AP2368">
        <v>617</v>
      </c>
      <c r="AQ2368">
        <v>1119</v>
      </c>
      <c r="AR2368">
        <v>103</v>
      </c>
      <c r="AS2368">
        <v>174</v>
      </c>
      <c r="AT2368">
        <v>0.98299999999999998</v>
      </c>
      <c r="AU2368" t="s">
        <v>588</v>
      </c>
      <c r="AV2368" t="s">
        <v>608</v>
      </c>
      <c r="AW2368">
        <v>1261226</v>
      </c>
      <c r="AX2368">
        <v>97</v>
      </c>
      <c r="AY2368">
        <v>97</v>
      </c>
      <c r="AZ2368" t="s">
        <v>587</v>
      </c>
      <c r="BA2368" t="s">
        <v>586</v>
      </c>
      <c r="BB2368" t="s">
        <v>586</v>
      </c>
    </row>
    <row r="2369" spans="1:54" x14ac:dyDescent="0.25">
      <c r="A2369">
        <v>2001</v>
      </c>
      <c r="B2369" t="s">
        <v>157</v>
      </c>
      <c r="C2369" t="s">
        <v>528</v>
      </c>
      <c r="D2369" t="s">
        <v>528</v>
      </c>
      <c r="E2369" t="str">
        <f>VLOOKUP(D2369,TeamsFranchises!$A$2:$B$121,2,FALSE)</f>
        <v>Houston Astros</v>
      </c>
      <c r="F2369" t="s">
        <v>591</v>
      </c>
      <c r="G2369">
        <v>1</v>
      </c>
      <c r="H2369">
        <v>162</v>
      </c>
      <c r="I2369">
        <v>81</v>
      </c>
      <c r="J2369">
        <v>93</v>
      </c>
      <c r="K2369">
        <v>69</v>
      </c>
      <c r="L2369" t="s">
        <v>76</v>
      </c>
      <c r="M2369" t="s">
        <v>51</v>
      </c>
      <c r="N2369">
        <f t="shared" si="144"/>
        <v>0</v>
      </c>
      <c r="O2369" t="s">
        <v>51</v>
      </c>
      <c r="P2369">
        <f t="shared" si="145"/>
        <v>0</v>
      </c>
      <c r="Q2369" t="s">
        <v>51</v>
      </c>
      <c r="R2369">
        <f t="shared" si="146"/>
        <v>1</v>
      </c>
      <c r="S2369">
        <f t="shared" si="147"/>
        <v>0</v>
      </c>
      <c r="T2369" t="str">
        <f>IF('Teams-Start'!A2369&gt;=1903,"Y","N")</f>
        <v>Y</v>
      </c>
      <c r="U2369">
        <v>847</v>
      </c>
      <c r="V2369">
        <v>5528</v>
      </c>
      <c r="W2369">
        <v>1500</v>
      </c>
      <c r="X2369">
        <v>313</v>
      </c>
      <c r="Y2369">
        <v>29</v>
      </c>
      <c r="Z2369">
        <v>208</v>
      </c>
      <c r="AA2369">
        <v>581</v>
      </c>
      <c r="AB2369">
        <v>1119</v>
      </c>
      <c r="AC2369">
        <v>64</v>
      </c>
      <c r="AD2369">
        <v>49</v>
      </c>
      <c r="AE2369">
        <v>89</v>
      </c>
      <c r="AF2369">
        <v>56</v>
      </c>
      <c r="AG2369">
        <v>769</v>
      </c>
      <c r="AH2369">
        <v>707</v>
      </c>
      <c r="AI2369">
        <v>4.37</v>
      </c>
      <c r="AJ2369">
        <v>7</v>
      </c>
      <c r="AK2369">
        <v>6</v>
      </c>
      <c r="AL2369">
        <v>48</v>
      </c>
      <c r="AM2369">
        <v>4364</v>
      </c>
      <c r="AN2369">
        <v>1453</v>
      </c>
      <c r="AO2369">
        <v>221</v>
      </c>
      <c r="AP2369">
        <v>486</v>
      </c>
      <c r="AQ2369">
        <v>1228</v>
      </c>
      <c r="AR2369">
        <v>110</v>
      </c>
      <c r="AS2369">
        <v>138</v>
      </c>
      <c r="AT2369">
        <v>0.98199999999999998</v>
      </c>
      <c r="AU2369" t="s">
        <v>539</v>
      </c>
      <c r="AV2369" t="s">
        <v>611</v>
      </c>
      <c r="AW2369">
        <v>2904277</v>
      </c>
      <c r="AX2369">
        <v>107</v>
      </c>
      <c r="AY2369">
        <v>106</v>
      </c>
      <c r="AZ2369" t="s">
        <v>528</v>
      </c>
      <c r="BA2369" t="s">
        <v>528</v>
      </c>
      <c r="BB2369" t="s">
        <v>528</v>
      </c>
    </row>
    <row r="2370" spans="1:54" x14ac:dyDescent="0.25">
      <c r="A2370">
        <v>2001</v>
      </c>
      <c r="B2370" t="s">
        <v>410</v>
      </c>
      <c r="C2370" t="s">
        <v>509</v>
      </c>
      <c r="D2370" t="s">
        <v>548</v>
      </c>
      <c r="E2370" t="str">
        <f>VLOOKUP(D2370,TeamsFranchises!$A$2:$B$121,2,FALSE)</f>
        <v>Kansas City Royals</v>
      </c>
      <c r="F2370" t="s">
        <v>591</v>
      </c>
      <c r="G2370">
        <v>5</v>
      </c>
      <c r="H2370">
        <v>162</v>
      </c>
      <c r="I2370">
        <v>81</v>
      </c>
      <c r="J2370">
        <v>65</v>
      </c>
      <c r="K2370">
        <v>97</v>
      </c>
      <c r="L2370" t="s">
        <v>51</v>
      </c>
      <c r="M2370" t="s">
        <v>51</v>
      </c>
      <c r="N2370">
        <f t="shared" si="144"/>
        <v>0</v>
      </c>
      <c r="O2370" t="s">
        <v>51</v>
      </c>
      <c r="P2370">
        <f t="shared" si="145"/>
        <v>0</v>
      </c>
      <c r="Q2370" t="s">
        <v>51</v>
      </c>
      <c r="R2370">
        <f t="shared" si="146"/>
        <v>1</v>
      </c>
      <c r="S2370">
        <f t="shared" si="147"/>
        <v>0</v>
      </c>
      <c r="T2370" t="str">
        <f>IF('Teams-Start'!A2370&gt;=1903,"Y","N")</f>
        <v>Y</v>
      </c>
      <c r="U2370">
        <v>729</v>
      </c>
      <c r="V2370">
        <v>5643</v>
      </c>
      <c r="W2370">
        <v>1503</v>
      </c>
      <c r="X2370">
        <v>277</v>
      </c>
      <c r="Y2370">
        <v>37</v>
      </c>
      <c r="Z2370">
        <v>152</v>
      </c>
      <c r="AA2370">
        <v>406</v>
      </c>
      <c r="AB2370">
        <v>898</v>
      </c>
      <c r="AC2370">
        <v>100</v>
      </c>
      <c r="AD2370">
        <v>42</v>
      </c>
      <c r="AE2370">
        <v>44</v>
      </c>
      <c r="AF2370">
        <v>47</v>
      </c>
      <c r="AG2370">
        <v>858</v>
      </c>
      <c r="AH2370">
        <v>779</v>
      </c>
      <c r="AI2370">
        <v>4.87</v>
      </c>
      <c r="AJ2370">
        <v>5</v>
      </c>
      <c r="AK2370">
        <v>1</v>
      </c>
      <c r="AL2370">
        <v>30</v>
      </c>
      <c r="AM2370">
        <v>4320</v>
      </c>
      <c r="AN2370">
        <v>1537</v>
      </c>
      <c r="AO2370">
        <v>209</v>
      </c>
      <c r="AP2370">
        <v>576</v>
      </c>
      <c r="AQ2370">
        <v>911</v>
      </c>
      <c r="AR2370">
        <v>117</v>
      </c>
      <c r="AS2370">
        <v>204</v>
      </c>
      <c r="AT2370">
        <v>0.98099999999999998</v>
      </c>
      <c r="AU2370" t="s">
        <v>549</v>
      </c>
      <c r="AV2370" t="s">
        <v>590</v>
      </c>
      <c r="AW2370">
        <v>1536371</v>
      </c>
      <c r="AX2370">
        <v>107</v>
      </c>
      <c r="AY2370">
        <v>108</v>
      </c>
      <c r="AZ2370" t="s">
        <v>548</v>
      </c>
      <c r="BA2370" t="s">
        <v>509</v>
      </c>
      <c r="BB2370" t="s">
        <v>509</v>
      </c>
    </row>
    <row r="2371" spans="1:54" x14ac:dyDescent="0.25">
      <c r="A2371">
        <v>2001</v>
      </c>
      <c r="B2371" t="s">
        <v>157</v>
      </c>
      <c r="C2371" t="s">
        <v>511</v>
      </c>
      <c r="D2371" t="s">
        <v>260</v>
      </c>
      <c r="E2371" t="str">
        <f>VLOOKUP(D2371,TeamsFranchises!$A$2:$B$121,2,FALSE)</f>
        <v>Los Angeles Dodgers</v>
      </c>
      <c r="F2371" t="s">
        <v>8</v>
      </c>
      <c r="G2371">
        <v>3</v>
      </c>
      <c r="H2371">
        <v>162</v>
      </c>
      <c r="I2371">
        <v>81</v>
      </c>
      <c r="J2371">
        <v>86</v>
      </c>
      <c r="K2371">
        <v>76</v>
      </c>
      <c r="L2371" t="s">
        <v>51</v>
      </c>
      <c r="M2371" t="s">
        <v>51</v>
      </c>
      <c r="N2371">
        <f t="shared" ref="N2371:N2434" si="148">IF(M2371="Y",1,0)</f>
        <v>0</v>
      </c>
      <c r="O2371" t="s">
        <v>51</v>
      </c>
      <c r="P2371">
        <f t="shared" ref="P2371:P2434" si="149">IF(O2371="Y",1,0)</f>
        <v>0</v>
      </c>
      <c r="Q2371" t="s">
        <v>51</v>
      </c>
      <c r="R2371">
        <f t="shared" ref="R2371:R2434" si="150">IF(Q2371="N",1,0)</f>
        <v>1</v>
      </c>
      <c r="S2371">
        <f t="shared" ref="S2371:S2434" si="151">IF(Q2371="Y",1,0)</f>
        <v>0</v>
      </c>
      <c r="T2371" t="str">
        <f>IF('Teams-Start'!A2371&gt;=1903,"Y","N")</f>
        <v>Y</v>
      </c>
      <c r="U2371">
        <v>758</v>
      </c>
      <c r="V2371">
        <v>5493</v>
      </c>
      <c r="W2371">
        <v>1399</v>
      </c>
      <c r="X2371">
        <v>264</v>
      </c>
      <c r="Y2371">
        <v>27</v>
      </c>
      <c r="Z2371">
        <v>206</v>
      </c>
      <c r="AA2371">
        <v>519</v>
      </c>
      <c r="AB2371">
        <v>1062</v>
      </c>
      <c r="AC2371">
        <v>89</v>
      </c>
      <c r="AD2371">
        <v>42</v>
      </c>
      <c r="AE2371">
        <v>56</v>
      </c>
      <c r="AF2371">
        <v>44</v>
      </c>
      <c r="AG2371">
        <v>744</v>
      </c>
      <c r="AH2371">
        <v>685</v>
      </c>
      <c r="AI2371">
        <v>4.25</v>
      </c>
      <c r="AJ2371">
        <v>3</v>
      </c>
      <c r="AK2371">
        <v>5</v>
      </c>
      <c r="AL2371">
        <v>46</v>
      </c>
      <c r="AM2371">
        <v>4352</v>
      </c>
      <c r="AN2371">
        <v>1387</v>
      </c>
      <c r="AO2371">
        <v>184</v>
      </c>
      <c r="AP2371">
        <v>524</v>
      </c>
      <c r="AQ2371">
        <v>1212</v>
      </c>
      <c r="AR2371">
        <v>116</v>
      </c>
      <c r="AS2371">
        <v>138</v>
      </c>
      <c r="AT2371">
        <v>0.98099999999999998</v>
      </c>
      <c r="AU2371" t="s">
        <v>512</v>
      </c>
      <c r="AV2371" t="s">
        <v>531</v>
      </c>
      <c r="AW2371">
        <v>3017143</v>
      </c>
      <c r="AX2371">
        <v>92</v>
      </c>
      <c r="AY2371">
        <v>91</v>
      </c>
      <c r="AZ2371" t="s">
        <v>260</v>
      </c>
      <c r="BA2371" t="s">
        <v>511</v>
      </c>
      <c r="BB2371" t="s">
        <v>511</v>
      </c>
    </row>
    <row r="2372" spans="1:54" x14ac:dyDescent="0.25">
      <c r="A2372">
        <v>2001</v>
      </c>
      <c r="B2372" t="s">
        <v>157</v>
      </c>
      <c r="C2372" t="s">
        <v>282</v>
      </c>
      <c r="D2372" t="s">
        <v>282</v>
      </c>
      <c r="E2372" t="str">
        <f>VLOOKUP(D2372,TeamsFranchises!$A$2:$B$121,2,FALSE)</f>
        <v>Milwaukee Brewers</v>
      </c>
      <c r="F2372" t="s">
        <v>591</v>
      </c>
      <c r="G2372">
        <v>4</v>
      </c>
      <c r="H2372">
        <v>162</v>
      </c>
      <c r="I2372">
        <v>81</v>
      </c>
      <c r="J2372">
        <v>68</v>
      </c>
      <c r="K2372">
        <v>94</v>
      </c>
      <c r="L2372" t="s">
        <v>51</v>
      </c>
      <c r="M2372" t="s">
        <v>51</v>
      </c>
      <c r="N2372">
        <f t="shared" si="148"/>
        <v>0</v>
      </c>
      <c r="O2372" t="s">
        <v>51</v>
      </c>
      <c r="P2372">
        <f t="shared" si="149"/>
        <v>0</v>
      </c>
      <c r="Q2372" t="s">
        <v>51</v>
      </c>
      <c r="R2372">
        <f t="shared" si="150"/>
        <v>1</v>
      </c>
      <c r="S2372">
        <f t="shared" si="151"/>
        <v>0</v>
      </c>
      <c r="T2372" t="str">
        <f>IF('Teams-Start'!A2372&gt;=1903,"Y","N")</f>
        <v>Y</v>
      </c>
      <c r="U2372">
        <v>740</v>
      </c>
      <c r="V2372">
        <v>5488</v>
      </c>
      <c r="W2372">
        <v>1378</v>
      </c>
      <c r="X2372">
        <v>273</v>
      </c>
      <c r="Y2372">
        <v>30</v>
      </c>
      <c r="Z2372">
        <v>209</v>
      </c>
      <c r="AA2372">
        <v>488</v>
      </c>
      <c r="AB2372">
        <v>1399</v>
      </c>
      <c r="AC2372">
        <v>66</v>
      </c>
      <c r="AD2372">
        <v>36</v>
      </c>
      <c r="AE2372">
        <v>72</v>
      </c>
      <c r="AF2372">
        <v>35</v>
      </c>
      <c r="AG2372">
        <v>806</v>
      </c>
      <c r="AH2372">
        <v>740</v>
      </c>
      <c r="AI2372">
        <v>4.6399999999999997</v>
      </c>
      <c r="AJ2372">
        <v>3</v>
      </c>
      <c r="AK2372">
        <v>8</v>
      </c>
      <c r="AL2372">
        <v>28</v>
      </c>
      <c r="AM2372">
        <v>4309</v>
      </c>
      <c r="AN2372">
        <v>1452</v>
      </c>
      <c r="AO2372">
        <v>197</v>
      </c>
      <c r="AP2372">
        <v>667</v>
      </c>
      <c r="AQ2372">
        <v>1057</v>
      </c>
      <c r="AR2372">
        <v>103</v>
      </c>
      <c r="AS2372">
        <v>156</v>
      </c>
      <c r="AT2372">
        <v>0.98299999999999998</v>
      </c>
      <c r="AU2372" t="s">
        <v>281</v>
      </c>
      <c r="AV2372" t="s">
        <v>614</v>
      </c>
      <c r="AW2372">
        <v>2811041</v>
      </c>
      <c r="AX2372">
        <v>98</v>
      </c>
      <c r="AY2372">
        <v>99</v>
      </c>
      <c r="AZ2372" t="s">
        <v>282</v>
      </c>
      <c r="BA2372" t="s">
        <v>563</v>
      </c>
      <c r="BB2372" t="s">
        <v>282</v>
      </c>
    </row>
    <row r="2373" spans="1:54" x14ac:dyDescent="0.25">
      <c r="A2373">
        <v>2001</v>
      </c>
      <c r="B2373" t="s">
        <v>410</v>
      </c>
      <c r="C2373" t="s">
        <v>426</v>
      </c>
      <c r="D2373" t="s">
        <v>426</v>
      </c>
      <c r="E2373" t="str">
        <f>VLOOKUP(D2373,TeamsFranchises!$A$2:$B$121,2,FALSE)</f>
        <v>Minnesota Twins</v>
      </c>
      <c r="F2373" t="s">
        <v>591</v>
      </c>
      <c r="G2373">
        <v>2</v>
      </c>
      <c r="H2373">
        <v>162</v>
      </c>
      <c r="I2373">
        <v>81</v>
      </c>
      <c r="J2373">
        <v>85</v>
      </c>
      <c r="K2373">
        <v>77</v>
      </c>
      <c r="L2373" t="s">
        <v>51</v>
      </c>
      <c r="M2373" t="s">
        <v>51</v>
      </c>
      <c r="N2373">
        <f t="shared" si="148"/>
        <v>0</v>
      </c>
      <c r="O2373" t="s">
        <v>51</v>
      </c>
      <c r="P2373">
        <f t="shared" si="149"/>
        <v>0</v>
      </c>
      <c r="Q2373" t="s">
        <v>51</v>
      </c>
      <c r="R2373">
        <f t="shared" si="150"/>
        <v>1</v>
      </c>
      <c r="S2373">
        <f t="shared" si="151"/>
        <v>0</v>
      </c>
      <c r="T2373" t="str">
        <f>IF('Teams-Start'!A2373&gt;=1903,"Y","N")</f>
        <v>Y</v>
      </c>
      <c r="U2373">
        <v>771</v>
      </c>
      <c r="V2373">
        <v>5560</v>
      </c>
      <c r="W2373">
        <v>1514</v>
      </c>
      <c r="X2373">
        <v>328</v>
      </c>
      <c r="Y2373">
        <v>38</v>
      </c>
      <c r="Z2373">
        <v>164</v>
      </c>
      <c r="AA2373">
        <v>495</v>
      </c>
      <c r="AB2373">
        <v>1083</v>
      </c>
      <c r="AC2373">
        <v>146</v>
      </c>
      <c r="AD2373">
        <v>67</v>
      </c>
      <c r="AE2373">
        <v>64</v>
      </c>
      <c r="AF2373">
        <v>38</v>
      </c>
      <c r="AG2373">
        <v>766</v>
      </c>
      <c r="AH2373">
        <v>722</v>
      </c>
      <c r="AI2373">
        <v>4.51</v>
      </c>
      <c r="AJ2373">
        <v>12</v>
      </c>
      <c r="AK2373">
        <v>8</v>
      </c>
      <c r="AL2373">
        <v>45</v>
      </c>
      <c r="AM2373">
        <v>4324</v>
      </c>
      <c r="AN2373">
        <v>1494</v>
      </c>
      <c r="AO2373">
        <v>192</v>
      </c>
      <c r="AP2373">
        <v>445</v>
      </c>
      <c r="AQ2373">
        <v>965</v>
      </c>
      <c r="AR2373">
        <v>108</v>
      </c>
      <c r="AS2373">
        <v>118</v>
      </c>
      <c r="AT2373">
        <v>0.98199999999999998</v>
      </c>
      <c r="AU2373" t="s">
        <v>523</v>
      </c>
      <c r="AV2373" t="s">
        <v>579</v>
      </c>
      <c r="AW2373">
        <v>1782929</v>
      </c>
      <c r="AX2373">
        <v>102</v>
      </c>
      <c r="AY2373">
        <v>102</v>
      </c>
      <c r="AZ2373" t="s">
        <v>426</v>
      </c>
      <c r="BA2373" t="s">
        <v>426</v>
      </c>
      <c r="BB2373" t="s">
        <v>426</v>
      </c>
    </row>
    <row r="2374" spans="1:54" x14ac:dyDescent="0.25">
      <c r="A2374">
        <v>2001</v>
      </c>
      <c r="B2374" t="s">
        <v>157</v>
      </c>
      <c r="C2374" t="s">
        <v>551</v>
      </c>
      <c r="D2374" t="s">
        <v>398</v>
      </c>
      <c r="E2374" t="str">
        <f>VLOOKUP(D2374,TeamsFranchises!$A$2:$B$121,2,FALSE)</f>
        <v>Washington Nationals</v>
      </c>
      <c r="F2374" t="s">
        <v>37</v>
      </c>
      <c r="G2374">
        <v>5</v>
      </c>
      <c r="H2374">
        <v>162</v>
      </c>
      <c r="I2374">
        <v>81</v>
      </c>
      <c r="J2374">
        <v>68</v>
      </c>
      <c r="K2374">
        <v>94</v>
      </c>
      <c r="L2374" t="s">
        <v>51</v>
      </c>
      <c r="M2374" t="s">
        <v>51</v>
      </c>
      <c r="N2374">
        <f t="shared" si="148"/>
        <v>0</v>
      </c>
      <c r="O2374" t="s">
        <v>51</v>
      </c>
      <c r="P2374">
        <f t="shared" si="149"/>
        <v>0</v>
      </c>
      <c r="Q2374" t="s">
        <v>51</v>
      </c>
      <c r="R2374">
        <f t="shared" si="150"/>
        <v>1</v>
      </c>
      <c r="S2374">
        <f t="shared" si="151"/>
        <v>0</v>
      </c>
      <c r="T2374" t="str">
        <f>IF('Teams-Start'!A2374&gt;=1903,"Y","N")</f>
        <v>Y</v>
      </c>
      <c r="U2374">
        <v>670</v>
      </c>
      <c r="V2374">
        <v>5379</v>
      </c>
      <c r="W2374">
        <v>1361</v>
      </c>
      <c r="X2374">
        <v>320</v>
      </c>
      <c r="Y2374">
        <v>28</v>
      </c>
      <c r="Z2374">
        <v>131</v>
      </c>
      <c r="AA2374">
        <v>478</v>
      </c>
      <c r="AB2374">
        <v>1071</v>
      </c>
      <c r="AC2374">
        <v>101</v>
      </c>
      <c r="AD2374">
        <v>51</v>
      </c>
      <c r="AE2374">
        <v>60</v>
      </c>
      <c r="AF2374">
        <v>45</v>
      </c>
      <c r="AG2374">
        <v>812</v>
      </c>
      <c r="AH2374">
        <v>745</v>
      </c>
      <c r="AI2374">
        <v>4.68</v>
      </c>
      <c r="AJ2374">
        <v>5</v>
      </c>
      <c r="AK2374">
        <v>11</v>
      </c>
      <c r="AL2374">
        <v>28</v>
      </c>
      <c r="AM2374">
        <v>4294</v>
      </c>
      <c r="AN2374">
        <v>1509</v>
      </c>
      <c r="AO2374">
        <v>190</v>
      </c>
      <c r="AP2374">
        <v>525</v>
      </c>
      <c r="AQ2374">
        <v>1103</v>
      </c>
      <c r="AR2374">
        <v>108</v>
      </c>
      <c r="AS2374">
        <v>139</v>
      </c>
      <c r="AT2374">
        <v>0.98199999999999998</v>
      </c>
      <c r="AU2374" t="s">
        <v>552</v>
      </c>
      <c r="AV2374" t="s">
        <v>572</v>
      </c>
      <c r="AW2374">
        <v>642745</v>
      </c>
      <c r="AX2374">
        <v>101</v>
      </c>
      <c r="AY2374">
        <v>102</v>
      </c>
      <c r="AZ2374" t="s">
        <v>551</v>
      </c>
      <c r="BA2374" t="s">
        <v>551</v>
      </c>
      <c r="BB2374" t="s">
        <v>551</v>
      </c>
    </row>
    <row r="2375" spans="1:54" x14ac:dyDescent="0.25">
      <c r="A2375">
        <v>2001</v>
      </c>
      <c r="B2375" t="s">
        <v>410</v>
      </c>
      <c r="C2375" t="s">
        <v>436</v>
      </c>
      <c r="D2375" t="s">
        <v>412</v>
      </c>
      <c r="E2375" t="str">
        <f>VLOOKUP(D2375,TeamsFranchises!$A$2:$B$121,2,FALSE)</f>
        <v>New York Yankees</v>
      </c>
      <c r="F2375" t="s">
        <v>37</v>
      </c>
      <c r="G2375">
        <v>1</v>
      </c>
      <c r="H2375">
        <v>161</v>
      </c>
      <c r="I2375">
        <v>80</v>
      </c>
      <c r="J2375">
        <v>95</v>
      </c>
      <c r="K2375">
        <v>65</v>
      </c>
      <c r="L2375" t="s">
        <v>76</v>
      </c>
      <c r="M2375" t="s">
        <v>51</v>
      </c>
      <c r="N2375">
        <f t="shared" si="148"/>
        <v>0</v>
      </c>
      <c r="O2375" t="s">
        <v>76</v>
      </c>
      <c r="P2375">
        <f t="shared" si="149"/>
        <v>1</v>
      </c>
      <c r="Q2375" t="s">
        <v>51</v>
      </c>
      <c r="R2375">
        <f t="shared" si="150"/>
        <v>1</v>
      </c>
      <c r="S2375">
        <f t="shared" si="151"/>
        <v>0</v>
      </c>
      <c r="T2375" t="str">
        <f>IF('Teams-Start'!A2375&gt;=1903,"Y","N")</f>
        <v>Y</v>
      </c>
      <c r="U2375">
        <v>804</v>
      </c>
      <c r="V2375">
        <v>5577</v>
      </c>
      <c r="W2375">
        <v>1488</v>
      </c>
      <c r="X2375">
        <v>289</v>
      </c>
      <c r="Y2375">
        <v>20</v>
      </c>
      <c r="Z2375">
        <v>203</v>
      </c>
      <c r="AA2375">
        <v>519</v>
      </c>
      <c r="AB2375">
        <v>1035</v>
      </c>
      <c r="AC2375">
        <v>161</v>
      </c>
      <c r="AD2375">
        <v>53</v>
      </c>
      <c r="AE2375">
        <v>64</v>
      </c>
      <c r="AF2375">
        <v>43</v>
      </c>
      <c r="AG2375">
        <v>713</v>
      </c>
      <c r="AH2375">
        <v>649</v>
      </c>
      <c r="AI2375">
        <v>4.0199999999999996</v>
      </c>
      <c r="AJ2375">
        <v>7</v>
      </c>
      <c r="AK2375">
        <v>9</v>
      </c>
      <c r="AL2375">
        <v>57</v>
      </c>
      <c r="AM2375">
        <v>4354</v>
      </c>
      <c r="AN2375">
        <v>1429</v>
      </c>
      <c r="AO2375">
        <v>158</v>
      </c>
      <c r="AP2375">
        <v>465</v>
      </c>
      <c r="AQ2375">
        <v>1266</v>
      </c>
      <c r="AR2375">
        <v>109</v>
      </c>
      <c r="AS2375">
        <v>132</v>
      </c>
      <c r="AT2375">
        <v>0.98199999999999998</v>
      </c>
      <c r="AU2375" t="s">
        <v>459</v>
      </c>
      <c r="AV2375" t="s">
        <v>571</v>
      </c>
      <c r="AW2375">
        <v>3264907</v>
      </c>
      <c r="AX2375">
        <v>102</v>
      </c>
      <c r="AY2375">
        <v>100</v>
      </c>
      <c r="AZ2375" t="s">
        <v>412</v>
      </c>
      <c r="BA2375" t="s">
        <v>436</v>
      </c>
      <c r="BB2375" t="s">
        <v>436</v>
      </c>
    </row>
    <row r="2376" spans="1:54" x14ac:dyDescent="0.25">
      <c r="A2376">
        <v>2001</v>
      </c>
      <c r="B2376" t="s">
        <v>157</v>
      </c>
      <c r="C2376" t="s">
        <v>532</v>
      </c>
      <c r="D2376" t="s">
        <v>533</v>
      </c>
      <c r="E2376" t="str">
        <f>VLOOKUP(D2376,TeamsFranchises!$A$2:$B$121,2,FALSE)</f>
        <v>New York Mets</v>
      </c>
      <c r="F2376" t="s">
        <v>37</v>
      </c>
      <c r="G2376">
        <v>3</v>
      </c>
      <c r="H2376">
        <v>162</v>
      </c>
      <c r="I2376">
        <v>81</v>
      </c>
      <c r="J2376">
        <v>82</v>
      </c>
      <c r="K2376">
        <v>80</v>
      </c>
      <c r="L2376" t="s">
        <v>51</v>
      </c>
      <c r="M2376" t="s">
        <v>51</v>
      </c>
      <c r="N2376">
        <f t="shared" si="148"/>
        <v>0</v>
      </c>
      <c r="O2376" t="s">
        <v>51</v>
      </c>
      <c r="P2376">
        <f t="shared" si="149"/>
        <v>0</v>
      </c>
      <c r="Q2376" t="s">
        <v>51</v>
      </c>
      <c r="R2376">
        <f t="shared" si="150"/>
        <v>1</v>
      </c>
      <c r="S2376">
        <f t="shared" si="151"/>
        <v>0</v>
      </c>
      <c r="T2376" t="str">
        <f>IF('Teams-Start'!A2376&gt;=1903,"Y","N")</f>
        <v>Y</v>
      </c>
      <c r="U2376">
        <v>642</v>
      </c>
      <c r="V2376">
        <v>5459</v>
      </c>
      <c r="W2376">
        <v>1361</v>
      </c>
      <c r="X2376">
        <v>273</v>
      </c>
      <c r="Y2376">
        <v>18</v>
      </c>
      <c r="Z2376">
        <v>147</v>
      </c>
      <c r="AA2376">
        <v>545</v>
      </c>
      <c r="AB2376">
        <v>1062</v>
      </c>
      <c r="AC2376">
        <v>66</v>
      </c>
      <c r="AD2376">
        <v>48</v>
      </c>
      <c r="AE2376">
        <v>65</v>
      </c>
      <c r="AF2376">
        <v>35</v>
      </c>
      <c r="AG2376">
        <v>713</v>
      </c>
      <c r="AH2376">
        <v>654</v>
      </c>
      <c r="AI2376">
        <v>4.07</v>
      </c>
      <c r="AJ2376">
        <v>6</v>
      </c>
      <c r="AK2376">
        <v>14</v>
      </c>
      <c r="AL2376">
        <v>48</v>
      </c>
      <c r="AM2376">
        <v>4337</v>
      </c>
      <c r="AN2376">
        <v>1418</v>
      </c>
      <c r="AO2376">
        <v>186</v>
      </c>
      <c r="AP2376">
        <v>438</v>
      </c>
      <c r="AQ2376">
        <v>1191</v>
      </c>
      <c r="AR2376">
        <v>101</v>
      </c>
      <c r="AS2376">
        <v>132</v>
      </c>
      <c r="AT2376">
        <v>0.98299999999999998</v>
      </c>
      <c r="AU2376" t="s">
        <v>534</v>
      </c>
      <c r="AV2376" t="s">
        <v>536</v>
      </c>
      <c r="AW2376">
        <v>2658330</v>
      </c>
      <c r="AX2376">
        <v>96</v>
      </c>
      <c r="AY2376">
        <v>96</v>
      </c>
      <c r="AZ2376" t="s">
        <v>533</v>
      </c>
      <c r="BA2376" t="s">
        <v>532</v>
      </c>
      <c r="BB2376" t="s">
        <v>532</v>
      </c>
    </row>
    <row r="2377" spans="1:54" x14ac:dyDescent="0.25">
      <c r="A2377">
        <v>2001</v>
      </c>
      <c r="B2377" t="s">
        <v>410</v>
      </c>
      <c r="C2377" t="s">
        <v>423</v>
      </c>
      <c r="D2377" t="s">
        <v>423</v>
      </c>
      <c r="E2377" t="str">
        <f>VLOOKUP(D2377,TeamsFranchises!$A$2:$B$121,2,FALSE)</f>
        <v>Oakland Athletics</v>
      </c>
      <c r="F2377" t="s">
        <v>8</v>
      </c>
      <c r="G2377">
        <v>2</v>
      </c>
      <c r="H2377">
        <v>162</v>
      </c>
      <c r="I2377">
        <v>81</v>
      </c>
      <c r="J2377">
        <v>102</v>
      </c>
      <c r="K2377">
        <v>60</v>
      </c>
      <c r="L2377" t="s">
        <v>51</v>
      </c>
      <c r="M2377" t="s">
        <v>76</v>
      </c>
      <c r="N2377">
        <f t="shared" si="148"/>
        <v>1</v>
      </c>
      <c r="O2377" t="s">
        <v>51</v>
      </c>
      <c r="P2377">
        <f t="shared" si="149"/>
        <v>0</v>
      </c>
      <c r="Q2377" t="s">
        <v>51</v>
      </c>
      <c r="R2377">
        <f t="shared" si="150"/>
        <v>1</v>
      </c>
      <c r="S2377">
        <f t="shared" si="151"/>
        <v>0</v>
      </c>
      <c r="T2377" t="str">
        <f>IF('Teams-Start'!A2377&gt;=1903,"Y","N")</f>
        <v>Y</v>
      </c>
      <c r="U2377">
        <v>884</v>
      </c>
      <c r="V2377">
        <v>5573</v>
      </c>
      <c r="W2377">
        <v>1469</v>
      </c>
      <c r="X2377">
        <v>334</v>
      </c>
      <c r="Y2377">
        <v>22</v>
      </c>
      <c r="Z2377">
        <v>199</v>
      </c>
      <c r="AA2377">
        <v>640</v>
      </c>
      <c r="AB2377">
        <v>1021</v>
      </c>
      <c r="AC2377">
        <v>68</v>
      </c>
      <c r="AD2377">
        <v>29</v>
      </c>
      <c r="AE2377">
        <v>88</v>
      </c>
      <c r="AF2377">
        <v>59</v>
      </c>
      <c r="AG2377">
        <v>645</v>
      </c>
      <c r="AH2377">
        <v>583</v>
      </c>
      <c r="AI2377">
        <v>3.59</v>
      </c>
      <c r="AJ2377">
        <v>13</v>
      </c>
      <c r="AK2377">
        <v>9</v>
      </c>
      <c r="AL2377">
        <v>44</v>
      </c>
      <c r="AM2377">
        <v>4390</v>
      </c>
      <c r="AN2377">
        <v>1384</v>
      </c>
      <c r="AO2377">
        <v>153</v>
      </c>
      <c r="AP2377">
        <v>440</v>
      </c>
      <c r="AQ2377">
        <v>1117</v>
      </c>
      <c r="AR2377">
        <v>125</v>
      </c>
      <c r="AS2377">
        <v>151</v>
      </c>
      <c r="AT2377">
        <v>0.98</v>
      </c>
      <c r="AU2377" t="s">
        <v>546</v>
      </c>
      <c r="AV2377" t="s">
        <v>547</v>
      </c>
      <c r="AW2377">
        <v>2133277</v>
      </c>
      <c r="AX2377">
        <v>99</v>
      </c>
      <c r="AY2377">
        <v>97</v>
      </c>
      <c r="AZ2377" t="s">
        <v>423</v>
      </c>
      <c r="BA2377" t="s">
        <v>423</v>
      </c>
      <c r="BB2377" t="s">
        <v>423</v>
      </c>
    </row>
    <row r="2378" spans="1:54" x14ac:dyDescent="0.25">
      <c r="A2378">
        <v>2001</v>
      </c>
      <c r="B2378" t="s">
        <v>157</v>
      </c>
      <c r="C2378" t="s">
        <v>122</v>
      </c>
      <c r="D2378" t="s">
        <v>122</v>
      </c>
      <c r="E2378" t="str">
        <f>VLOOKUP(D2378,TeamsFranchises!$A$2:$B$121,2,FALSE)</f>
        <v>Philadelphia Phillies</v>
      </c>
      <c r="F2378" t="s">
        <v>37</v>
      </c>
      <c r="G2378">
        <v>2</v>
      </c>
      <c r="H2378">
        <v>162</v>
      </c>
      <c r="I2378">
        <v>81</v>
      </c>
      <c r="J2378">
        <v>86</v>
      </c>
      <c r="K2378">
        <v>76</v>
      </c>
      <c r="L2378" t="s">
        <v>51</v>
      </c>
      <c r="M2378" t="s">
        <v>51</v>
      </c>
      <c r="N2378">
        <f t="shared" si="148"/>
        <v>0</v>
      </c>
      <c r="O2378" t="s">
        <v>51</v>
      </c>
      <c r="P2378">
        <f t="shared" si="149"/>
        <v>0</v>
      </c>
      <c r="Q2378" t="s">
        <v>51</v>
      </c>
      <c r="R2378">
        <f t="shared" si="150"/>
        <v>1</v>
      </c>
      <c r="S2378">
        <f t="shared" si="151"/>
        <v>0</v>
      </c>
      <c r="T2378" t="str">
        <f>IF('Teams-Start'!A2378&gt;=1903,"Y","N")</f>
        <v>Y</v>
      </c>
      <c r="U2378">
        <v>746</v>
      </c>
      <c r="V2378">
        <v>5497</v>
      </c>
      <c r="W2378">
        <v>1431</v>
      </c>
      <c r="X2378">
        <v>295</v>
      </c>
      <c r="Y2378">
        <v>29</v>
      </c>
      <c r="Z2378">
        <v>164</v>
      </c>
      <c r="AA2378">
        <v>551</v>
      </c>
      <c r="AB2378">
        <v>1125</v>
      </c>
      <c r="AC2378">
        <v>153</v>
      </c>
      <c r="AD2378">
        <v>47</v>
      </c>
      <c r="AE2378">
        <v>43</v>
      </c>
      <c r="AF2378">
        <v>61</v>
      </c>
      <c r="AG2378">
        <v>719</v>
      </c>
      <c r="AH2378">
        <v>667</v>
      </c>
      <c r="AI2378">
        <v>4.1500000000000004</v>
      </c>
      <c r="AJ2378">
        <v>8</v>
      </c>
      <c r="AK2378">
        <v>7</v>
      </c>
      <c r="AL2378">
        <v>47</v>
      </c>
      <c r="AM2378">
        <v>4336</v>
      </c>
      <c r="AN2378">
        <v>1417</v>
      </c>
      <c r="AO2378">
        <v>170</v>
      </c>
      <c r="AP2378">
        <v>527</v>
      </c>
      <c r="AQ2378">
        <v>1086</v>
      </c>
      <c r="AR2378">
        <v>91</v>
      </c>
      <c r="AS2378">
        <v>145</v>
      </c>
      <c r="AT2378">
        <v>0.98499999999999999</v>
      </c>
      <c r="AU2378" t="s">
        <v>358</v>
      </c>
      <c r="AV2378" t="s">
        <v>566</v>
      </c>
      <c r="AW2378">
        <v>1782054</v>
      </c>
      <c r="AX2378">
        <v>98</v>
      </c>
      <c r="AY2378">
        <v>98</v>
      </c>
      <c r="AZ2378" t="s">
        <v>122</v>
      </c>
      <c r="BA2378" t="s">
        <v>122</v>
      </c>
      <c r="BB2378" t="s">
        <v>122</v>
      </c>
    </row>
    <row r="2379" spans="1:54" x14ac:dyDescent="0.25">
      <c r="A2379">
        <v>2001</v>
      </c>
      <c r="B2379" t="s">
        <v>157</v>
      </c>
      <c r="C2379" t="s">
        <v>229</v>
      </c>
      <c r="D2379" t="s">
        <v>229</v>
      </c>
      <c r="E2379" t="str">
        <f>VLOOKUP(D2379,TeamsFranchises!$A$2:$B$121,2,FALSE)</f>
        <v>Pittsburgh Pirates</v>
      </c>
      <c r="F2379" t="s">
        <v>591</v>
      </c>
      <c r="G2379">
        <v>6</v>
      </c>
      <c r="H2379">
        <v>162</v>
      </c>
      <c r="I2379">
        <v>81</v>
      </c>
      <c r="J2379">
        <v>62</v>
      </c>
      <c r="K2379">
        <v>100</v>
      </c>
      <c r="L2379" t="s">
        <v>51</v>
      </c>
      <c r="M2379" t="s">
        <v>51</v>
      </c>
      <c r="N2379">
        <f t="shared" si="148"/>
        <v>0</v>
      </c>
      <c r="O2379" t="s">
        <v>51</v>
      </c>
      <c r="P2379">
        <f t="shared" si="149"/>
        <v>0</v>
      </c>
      <c r="Q2379" t="s">
        <v>51</v>
      </c>
      <c r="R2379">
        <f t="shared" si="150"/>
        <v>1</v>
      </c>
      <c r="S2379">
        <f t="shared" si="151"/>
        <v>0</v>
      </c>
      <c r="T2379" t="str">
        <f>IF('Teams-Start'!A2379&gt;=1903,"Y","N")</f>
        <v>Y</v>
      </c>
      <c r="U2379">
        <v>657</v>
      </c>
      <c r="V2379">
        <v>5398</v>
      </c>
      <c r="W2379">
        <v>1333</v>
      </c>
      <c r="X2379">
        <v>256</v>
      </c>
      <c r="Y2379">
        <v>25</v>
      </c>
      <c r="Z2379">
        <v>161</v>
      </c>
      <c r="AA2379">
        <v>467</v>
      </c>
      <c r="AB2379">
        <v>1106</v>
      </c>
      <c r="AC2379">
        <v>93</v>
      </c>
      <c r="AD2379">
        <v>73</v>
      </c>
      <c r="AE2379">
        <v>67</v>
      </c>
      <c r="AF2379">
        <v>35</v>
      </c>
      <c r="AG2379">
        <v>858</v>
      </c>
      <c r="AH2379">
        <v>794</v>
      </c>
      <c r="AI2379">
        <v>5.05</v>
      </c>
      <c r="AJ2379">
        <v>8</v>
      </c>
      <c r="AK2379">
        <v>9</v>
      </c>
      <c r="AL2379">
        <v>36</v>
      </c>
      <c r="AM2379">
        <v>4249</v>
      </c>
      <c r="AN2379">
        <v>1493</v>
      </c>
      <c r="AO2379">
        <v>167</v>
      </c>
      <c r="AP2379">
        <v>549</v>
      </c>
      <c r="AQ2379">
        <v>908</v>
      </c>
      <c r="AR2379">
        <v>133</v>
      </c>
      <c r="AS2379">
        <v>168</v>
      </c>
      <c r="AT2379">
        <v>0.97799999999999998</v>
      </c>
      <c r="AU2379" t="s">
        <v>390</v>
      </c>
      <c r="AV2379" t="s">
        <v>615</v>
      </c>
      <c r="AW2379">
        <v>2464870</v>
      </c>
      <c r="AX2379">
        <v>103</v>
      </c>
      <c r="AY2379">
        <v>105</v>
      </c>
      <c r="AZ2379" t="s">
        <v>229</v>
      </c>
      <c r="BA2379" t="s">
        <v>229</v>
      </c>
      <c r="BB2379" t="s">
        <v>229</v>
      </c>
    </row>
    <row r="2380" spans="1:54" x14ac:dyDescent="0.25">
      <c r="A2380">
        <v>2001</v>
      </c>
      <c r="B2380" t="s">
        <v>157</v>
      </c>
      <c r="C2380" t="s">
        <v>554</v>
      </c>
      <c r="D2380" t="s">
        <v>555</v>
      </c>
      <c r="E2380" t="str">
        <f>VLOOKUP(D2380,TeamsFranchises!$A$2:$B$121,2,FALSE)</f>
        <v>San Diego Padres</v>
      </c>
      <c r="F2380" t="s">
        <v>8</v>
      </c>
      <c r="G2380">
        <v>4</v>
      </c>
      <c r="H2380">
        <v>162</v>
      </c>
      <c r="I2380">
        <v>81</v>
      </c>
      <c r="J2380">
        <v>79</v>
      </c>
      <c r="K2380">
        <v>83</v>
      </c>
      <c r="L2380" t="s">
        <v>51</v>
      </c>
      <c r="M2380" t="s">
        <v>51</v>
      </c>
      <c r="N2380">
        <f t="shared" si="148"/>
        <v>0</v>
      </c>
      <c r="O2380" t="s">
        <v>51</v>
      </c>
      <c r="P2380">
        <f t="shared" si="149"/>
        <v>0</v>
      </c>
      <c r="Q2380" t="s">
        <v>51</v>
      </c>
      <c r="R2380">
        <f t="shared" si="150"/>
        <v>1</v>
      </c>
      <c r="S2380">
        <f t="shared" si="151"/>
        <v>0</v>
      </c>
      <c r="T2380" t="str">
        <f>IF('Teams-Start'!A2380&gt;=1903,"Y","N")</f>
        <v>Y</v>
      </c>
      <c r="U2380">
        <v>789</v>
      </c>
      <c r="V2380">
        <v>5482</v>
      </c>
      <c r="W2380">
        <v>1379</v>
      </c>
      <c r="X2380">
        <v>273</v>
      </c>
      <c r="Y2380">
        <v>26</v>
      </c>
      <c r="Z2380">
        <v>161</v>
      </c>
      <c r="AA2380">
        <v>678</v>
      </c>
      <c r="AB2380">
        <v>1273</v>
      </c>
      <c r="AC2380">
        <v>129</v>
      </c>
      <c r="AD2380">
        <v>44</v>
      </c>
      <c r="AE2380">
        <v>41</v>
      </c>
      <c r="AF2380">
        <v>48</v>
      </c>
      <c r="AG2380">
        <v>812</v>
      </c>
      <c r="AH2380">
        <v>724</v>
      </c>
      <c r="AI2380">
        <v>4.5199999999999996</v>
      </c>
      <c r="AJ2380">
        <v>5</v>
      </c>
      <c r="AK2380">
        <v>6</v>
      </c>
      <c r="AL2380">
        <v>46</v>
      </c>
      <c r="AM2380">
        <v>4322</v>
      </c>
      <c r="AN2380">
        <v>1519</v>
      </c>
      <c r="AO2380">
        <v>219</v>
      </c>
      <c r="AP2380">
        <v>476</v>
      </c>
      <c r="AQ2380">
        <v>1088</v>
      </c>
      <c r="AR2380">
        <v>145</v>
      </c>
      <c r="AS2380">
        <v>127</v>
      </c>
      <c r="AT2380">
        <v>0.97599999999999998</v>
      </c>
      <c r="AU2380" t="s">
        <v>556</v>
      </c>
      <c r="AV2380" t="s">
        <v>599</v>
      </c>
      <c r="AW2380">
        <v>2378128</v>
      </c>
      <c r="AX2380">
        <v>91</v>
      </c>
      <c r="AY2380">
        <v>92</v>
      </c>
      <c r="AZ2380" t="s">
        <v>555</v>
      </c>
      <c r="BA2380" t="s">
        <v>554</v>
      </c>
      <c r="BB2380" t="s">
        <v>554</v>
      </c>
    </row>
    <row r="2381" spans="1:54" x14ac:dyDescent="0.25">
      <c r="A2381">
        <v>2001</v>
      </c>
      <c r="B2381" t="s">
        <v>410</v>
      </c>
      <c r="C2381" t="s">
        <v>573</v>
      </c>
      <c r="D2381" t="s">
        <v>573</v>
      </c>
      <c r="E2381" t="str">
        <f>VLOOKUP(D2381,TeamsFranchises!$A$2:$B$121,2,FALSE)</f>
        <v>Seattle Mariners</v>
      </c>
      <c r="F2381" t="s">
        <v>8</v>
      </c>
      <c r="G2381">
        <v>1</v>
      </c>
      <c r="H2381">
        <v>162</v>
      </c>
      <c r="I2381">
        <v>81</v>
      </c>
      <c r="J2381">
        <v>116</v>
      </c>
      <c r="K2381">
        <v>46</v>
      </c>
      <c r="L2381" t="s">
        <v>76</v>
      </c>
      <c r="M2381" t="s">
        <v>51</v>
      </c>
      <c r="N2381">
        <f t="shared" si="148"/>
        <v>0</v>
      </c>
      <c r="O2381" t="s">
        <v>51</v>
      </c>
      <c r="P2381">
        <f t="shared" si="149"/>
        <v>0</v>
      </c>
      <c r="Q2381" t="s">
        <v>51</v>
      </c>
      <c r="R2381">
        <f t="shared" si="150"/>
        <v>1</v>
      </c>
      <c r="S2381">
        <f t="shared" si="151"/>
        <v>0</v>
      </c>
      <c r="T2381" t="str">
        <f>IF('Teams-Start'!A2381&gt;=1903,"Y","N")</f>
        <v>Y</v>
      </c>
      <c r="U2381">
        <v>927</v>
      </c>
      <c r="V2381">
        <v>5680</v>
      </c>
      <c r="W2381">
        <v>1637</v>
      </c>
      <c r="X2381">
        <v>310</v>
      </c>
      <c r="Y2381">
        <v>38</v>
      </c>
      <c r="Z2381">
        <v>169</v>
      </c>
      <c r="AA2381">
        <v>614</v>
      </c>
      <c r="AB2381">
        <v>989</v>
      </c>
      <c r="AC2381">
        <v>174</v>
      </c>
      <c r="AD2381">
        <v>42</v>
      </c>
      <c r="AE2381">
        <v>62</v>
      </c>
      <c r="AF2381">
        <v>70</v>
      </c>
      <c r="AG2381">
        <v>627</v>
      </c>
      <c r="AH2381">
        <v>576</v>
      </c>
      <c r="AI2381">
        <v>3.54</v>
      </c>
      <c r="AJ2381">
        <v>8</v>
      </c>
      <c r="AK2381">
        <v>14</v>
      </c>
      <c r="AL2381">
        <v>56</v>
      </c>
      <c r="AM2381">
        <v>4395</v>
      </c>
      <c r="AN2381">
        <v>1293</v>
      </c>
      <c r="AO2381">
        <v>160</v>
      </c>
      <c r="AP2381">
        <v>465</v>
      </c>
      <c r="AQ2381">
        <v>1051</v>
      </c>
      <c r="AR2381">
        <v>83</v>
      </c>
      <c r="AS2381">
        <v>137</v>
      </c>
      <c r="AT2381">
        <v>0.98599999999999999</v>
      </c>
      <c r="AU2381" t="s">
        <v>574</v>
      </c>
      <c r="AV2381" t="s">
        <v>612</v>
      </c>
      <c r="AW2381">
        <v>3507326</v>
      </c>
      <c r="AX2381">
        <v>94</v>
      </c>
      <c r="AY2381">
        <v>93</v>
      </c>
      <c r="AZ2381" t="s">
        <v>573</v>
      </c>
      <c r="BA2381" t="s">
        <v>573</v>
      </c>
      <c r="BB2381" t="s">
        <v>573</v>
      </c>
    </row>
    <row r="2382" spans="1:54" x14ac:dyDescent="0.25">
      <c r="A2382">
        <v>2001</v>
      </c>
      <c r="B2382" t="s">
        <v>157</v>
      </c>
      <c r="C2382" t="s">
        <v>514</v>
      </c>
      <c r="D2382" t="s">
        <v>243</v>
      </c>
      <c r="E2382" t="str">
        <f>VLOOKUP(D2382,TeamsFranchises!$A$2:$B$121,2,FALSE)</f>
        <v>San Francisco Giants</v>
      </c>
      <c r="F2382" t="s">
        <v>8</v>
      </c>
      <c r="G2382">
        <v>2</v>
      </c>
      <c r="H2382">
        <v>162</v>
      </c>
      <c r="I2382">
        <v>81</v>
      </c>
      <c r="J2382">
        <v>90</v>
      </c>
      <c r="K2382">
        <v>72</v>
      </c>
      <c r="L2382" t="s">
        <v>51</v>
      </c>
      <c r="M2382" t="s">
        <v>51</v>
      </c>
      <c r="N2382">
        <f t="shared" si="148"/>
        <v>0</v>
      </c>
      <c r="O2382" t="s">
        <v>51</v>
      </c>
      <c r="P2382">
        <f t="shared" si="149"/>
        <v>0</v>
      </c>
      <c r="Q2382" t="s">
        <v>51</v>
      </c>
      <c r="R2382">
        <f t="shared" si="150"/>
        <v>1</v>
      </c>
      <c r="S2382">
        <f t="shared" si="151"/>
        <v>0</v>
      </c>
      <c r="T2382" t="str">
        <f>IF('Teams-Start'!A2382&gt;=1903,"Y","N")</f>
        <v>Y</v>
      </c>
      <c r="U2382">
        <v>799</v>
      </c>
      <c r="V2382">
        <v>5612</v>
      </c>
      <c r="W2382">
        <v>1493</v>
      </c>
      <c r="X2382">
        <v>304</v>
      </c>
      <c r="Y2382">
        <v>40</v>
      </c>
      <c r="Z2382">
        <v>235</v>
      </c>
      <c r="AA2382">
        <v>625</v>
      </c>
      <c r="AB2382">
        <v>1090</v>
      </c>
      <c r="AC2382">
        <v>57</v>
      </c>
      <c r="AD2382">
        <v>42</v>
      </c>
      <c r="AE2382">
        <v>50</v>
      </c>
      <c r="AF2382">
        <v>54</v>
      </c>
      <c r="AG2382">
        <v>748</v>
      </c>
      <c r="AH2382">
        <v>680</v>
      </c>
      <c r="AI2382">
        <v>4.18</v>
      </c>
      <c r="AJ2382">
        <v>3</v>
      </c>
      <c r="AK2382">
        <v>8</v>
      </c>
      <c r="AL2382">
        <v>47</v>
      </c>
      <c r="AM2382">
        <v>4390</v>
      </c>
      <c r="AN2382">
        <v>1437</v>
      </c>
      <c r="AO2382">
        <v>145</v>
      </c>
      <c r="AP2382">
        <v>579</v>
      </c>
      <c r="AQ2382">
        <v>1080</v>
      </c>
      <c r="AR2382">
        <v>118</v>
      </c>
      <c r="AS2382">
        <v>170</v>
      </c>
      <c r="AT2382">
        <v>0.98099999999999998</v>
      </c>
      <c r="AU2382" t="s">
        <v>515</v>
      </c>
      <c r="AV2382" t="s">
        <v>613</v>
      </c>
      <c r="AW2382">
        <v>3311958</v>
      </c>
      <c r="AX2382">
        <v>93</v>
      </c>
      <c r="AY2382">
        <v>92</v>
      </c>
      <c r="AZ2382" t="s">
        <v>243</v>
      </c>
      <c r="BA2382" t="s">
        <v>514</v>
      </c>
      <c r="BB2382" t="s">
        <v>514</v>
      </c>
    </row>
    <row r="2383" spans="1:54" x14ac:dyDescent="0.25">
      <c r="A2383">
        <v>2001</v>
      </c>
      <c r="B2383" t="s">
        <v>157</v>
      </c>
      <c r="C2383" t="s">
        <v>396</v>
      </c>
      <c r="D2383" t="s">
        <v>154</v>
      </c>
      <c r="E2383" t="str">
        <f>VLOOKUP(D2383,TeamsFranchises!$A$2:$B$121,2,FALSE)</f>
        <v>St. Louis Cardinals</v>
      </c>
      <c r="F2383" t="s">
        <v>591</v>
      </c>
      <c r="G2383">
        <v>2</v>
      </c>
      <c r="H2383">
        <v>162</v>
      </c>
      <c r="I2383">
        <v>82</v>
      </c>
      <c r="J2383">
        <v>93</v>
      </c>
      <c r="K2383">
        <v>69</v>
      </c>
      <c r="L2383" t="s">
        <v>51</v>
      </c>
      <c r="M2383" t="s">
        <v>76</v>
      </c>
      <c r="N2383">
        <f t="shared" si="148"/>
        <v>1</v>
      </c>
      <c r="O2383" t="s">
        <v>51</v>
      </c>
      <c r="P2383">
        <f t="shared" si="149"/>
        <v>0</v>
      </c>
      <c r="Q2383" t="s">
        <v>51</v>
      </c>
      <c r="R2383">
        <f t="shared" si="150"/>
        <v>1</v>
      </c>
      <c r="S2383">
        <f t="shared" si="151"/>
        <v>0</v>
      </c>
      <c r="T2383" t="str">
        <f>IF('Teams-Start'!A2383&gt;=1903,"Y","N")</f>
        <v>Y</v>
      </c>
      <c r="U2383">
        <v>814</v>
      </c>
      <c r="V2383">
        <v>5450</v>
      </c>
      <c r="W2383">
        <v>1469</v>
      </c>
      <c r="X2383">
        <v>274</v>
      </c>
      <c r="Y2383">
        <v>32</v>
      </c>
      <c r="Z2383">
        <v>199</v>
      </c>
      <c r="AA2383">
        <v>529</v>
      </c>
      <c r="AB2383">
        <v>1089</v>
      </c>
      <c r="AC2383">
        <v>91</v>
      </c>
      <c r="AD2383">
        <v>35</v>
      </c>
      <c r="AE2383">
        <v>65</v>
      </c>
      <c r="AF2383">
        <v>50</v>
      </c>
      <c r="AG2383">
        <v>684</v>
      </c>
      <c r="AH2383">
        <v>627</v>
      </c>
      <c r="AI2383">
        <v>3.93</v>
      </c>
      <c r="AJ2383">
        <v>8</v>
      </c>
      <c r="AK2383">
        <v>11</v>
      </c>
      <c r="AL2383">
        <v>38</v>
      </c>
      <c r="AM2383">
        <v>4306</v>
      </c>
      <c r="AN2383">
        <v>1389</v>
      </c>
      <c r="AO2383">
        <v>196</v>
      </c>
      <c r="AP2383">
        <v>526</v>
      </c>
      <c r="AQ2383">
        <v>1083</v>
      </c>
      <c r="AR2383">
        <v>110</v>
      </c>
      <c r="AS2383">
        <v>156</v>
      </c>
      <c r="AT2383">
        <v>0.98199999999999998</v>
      </c>
      <c r="AU2383" t="s">
        <v>409</v>
      </c>
      <c r="AV2383" t="s">
        <v>545</v>
      </c>
      <c r="AW2383">
        <v>3109578</v>
      </c>
      <c r="AX2383">
        <v>100</v>
      </c>
      <c r="AY2383">
        <v>99</v>
      </c>
      <c r="AZ2383" t="s">
        <v>154</v>
      </c>
      <c r="BA2383" t="s">
        <v>396</v>
      </c>
      <c r="BB2383" t="s">
        <v>396</v>
      </c>
    </row>
    <row r="2384" spans="1:54" x14ac:dyDescent="0.25">
      <c r="A2384">
        <v>2001</v>
      </c>
      <c r="B2384" t="s">
        <v>410</v>
      </c>
      <c r="C2384" t="s">
        <v>604</v>
      </c>
      <c r="D2384" t="s">
        <v>605</v>
      </c>
      <c r="E2384" t="str">
        <f>VLOOKUP(D2384,TeamsFranchises!$A$2:$B$121,2,FALSE)</f>
        <v>Tampa Bay Rays</v>
      </c>
      <c r="F2384" t="s">
        <v>37</v>
      </c>
      <c r="G2384">
        <v>5</v>
      </c>
      <c r="H2384">
        <v>162</v>
      </c>
      <c r="I2384">
        <v>81</v>
      </c>
      <c r="J2384">
        <v>62</v>
      </c>
      <c r="K2384">
        <v>100</v>
      </c>
      <c r="L2384" t="s">
        <v>51</v>
      </c>
      <c r="M2384" t="s">
        <v>51</v>
      </c>
      <c r="N2384">
        <f t="shared" si="148"/>
        <v>0</v>
      </c>
      <c r="O2384" t="s">
        <v>51</v>
      </c>
      <c r="P2384">
        <f t="shared" si="149"/>
        <v>0</v>
      </c>
      <c r="Q2384" t="s">
        <v>51</v>
      </c>
      <c r="R2384">
        <f t="shared" si="150"/>
        <v>1</v>
      </c>
      <c r="S2384">
        <f t="shared" si="151"/>
        <v>0</v>
      </c>
      <c r="T2384" t="str">
        <f>IF('Teams-Start'!A2384&gt;=1903,"Y","N")</f>
        <v>Y</v>
      </c>
      <c r="U2384">
        <v>672</v>
      </c>
      <c r="V2384">
        <v>5524</v>
      </c>
      <c r="W2384">
        <v>1426</v>
      </c>
      <c r="X2384">
        <v>311</v>
      </c>
      <c r="Y2384">
        <v>21</v>
      </c>
      <c r="Z2384">
        <v>121</v>
      </c>
      <c r="AA2384">
        <v>456</v>
      </c>
      <c r="AB2384">
        <v>1116</v>
      </c>
      <c r="AC2384">
        <v>115</v>
      </c>
      <c r="AD2384">
        <v>52</v>
      </c>
      <c r="AE2384">
        <v>54</v>
      </c>
      <c r="AF2384">
        <v>25</v>
      </c>
      <c r="AG2384">
        <v>887</v>
      </c>
      <c r="AH2384">
        <v>781</v>
      </c>
      <c r="AI2384">
        <v>4.9400000000000004</v>
      </c>
      <c r="AJ2384">
        <v>1</v>
      </c>
      <c r="AK2384">
        <v>6</v>
      </c>
      <c r="AL2384">
        <v>30</v>
      </c>
      <c r="AM2384">
        <v>4271</v>
      </c>
      <c r="AN2384">
        <v>1513</v>
      </c>
      <c r="AO2384">
        <v>207</v>
      </c>
      <c r="AP2384">
        <v>569</v>
      </c>
      <c r="AQ2384">
        <v>1030</v>
      </c>
      <c r="AR2384">
        <v>139</v>
      </c>
      <c r="AS2384">
        <v>144</v>
      </c>
      <c r="AT2384">
        <v>0.97699999999999998</v>
      </c>
      <c r="AU2384" t="s">
        <v>606</v>
      </c>
      <c r="AV2384" t="s">
        <v>607</v>
      </c>
      <c r="AW2384">
        <v>1298365</v>
      </c>
      <c r="AX2384">
        <v>98</v>
      </c>
      <c r="AY2384">
        <v>100</v>
      </c>
      <c r="AZ2384" t="s">
        <v>605</v>
      </c>
      <c r="BA2384" t="s">
        <v>604</v>
      </c>
      <c r="BB2384" t="s">
        <v>604</v>
      </c>
    </row>
    <row r="2385" spans="1:54" x14ac:dyDescent="0.25">
      <c r="A2385">
        <v>2001</v>
      </c>
      <c r="B2385" t="s">
        <v>410</v>
      </c>
      <c r="C2385" t="s">
        <v>526</v>
      </c>
      <c r="D2385" t="s">
        <v>526</v>
      </c>
      <c r="E2385" t="str">
        <f>VLOOKUP(D2385,TeamsFranchises!$A$2:$B$121,2,FALSE)</f>
        <v>Texas Rangers</v>
      </c>
      <c r="F2385" t="s">
        <v>8</v>
      </c>
      <c r="G2385">
        <v>4</v>
      </c>
      <c r="H2385">
        <v>162</v>
      </c>
      <c r="I2385">
        <v>82</v>
      </c>
      <c r="J2385">
        <v>73</v>
      </c>
      <c r="K2385">
        <v>89</v>
      </c>
      <c r="L2385" t="s">
        <v>51</v>
      </c>
      <c r="M2385" t="s">
        <v>51</v>
      </c>
      <c r="N2385">
        <f t="shared" si="148"/>
        <v>0</v>
      </c>
      <c r="O2385" t="s">
        <v>51</v>
      </c>
      <c r="P2385">
        <f t="shared" si="149"/>
        <v>0</v>
      </c>
      <c r="Q2385" t="s">
        <v>51</v>
      </c>
      <c r="R2385">
        <f t="shared" si="150"/>
        <v>1</v>
      </c>
      <c r="S2385">
        <f t="shared" si="151"/>
        <v>0</v>
      </c>
      <c r="T2385" t="str">
        <f>IF('Teams-Start'!A2385&gt;=1903,"Y","N")</f>
        <v>Y</v>
      </c>
      <c r="U2385">
        <v>890</v>
      </c>
      <c r="V2385">
        <v>5685</v>
      </c>
      <c r="W2385">
        <v>1566</v>
      </c>
      <c r="X2385">
        <v>326</v>
      </c>
      <c r="Y2385">
        <v>23</v>
      </c>
      <c r="Z2385">
        <v>246</v>
      </c>
      <c r="AA2385">
        <v>548</v>
      </c>
      <c r="AB2385">
        <v>1093</v>
      </c>
      <c r="AC2385">
        <v>97</v>
      </c>
      <c r="AD2385">
        <v>32</v>
      </c>
      <c r="AE2385">
        <v>75</v>
      </c>
      <c r="AF2385">
        <v>55</v>
      </c>
      <c r="AG2385">
        <v>968</v>
      </c>
      <c r="AH2385">
        <v>913</v>
      </c>
      <c r="AI2385">
        <v>5.71</v>
      </c>
      <c r="AJ2385">
        <v>4</v>
      </c>
      <c r="AK2385">
        <v>3</v>
      </c>
      <c r="AL2385">
        <v>37</v>
      </c>
      <c r="AM2385">
        <v>4315</v>
      </c>
      <c r="AN2385">
        <v>1670</v>
      </c>
      <c r="AO2385">
        <v>222</v>
      </c>
      <c r="AP2385">
        <v>596</v>
      </c>
      <c r="AQ2385">
        <v>951</v>
      </c>
      <c r="AR2385">
        <v>114</v>
      </c>
      <c r="AS2385">
        <v>167</v>
      </c>
      <c r="AT2385">
        <v>0.98099999999999998</v>
      </c>
      <c r="AU2385" t="s">
        <v>568</v>
      </c>
      <c r="AV2385" t="s">
        <v>593</v>
      </c>
      <c r="AW2385">
        <v>2831021</v>
      </c>
      <c r="AX2385">
        <v>104</v>
      </c>
      <c r="AY2385">
        <v>105</v>
      </c>
      <c r="AZ2385" t="s">
        <v>526</v>
      </c>
      <c r="BA2385" t="s">
        <v>526</v>
      </c>
      <c r="BB2385" t="s">
        <v>526</v>
      </c>
    </row>
    <row r="2386" spans="1:54" x14ac:dyDescent="0.25">
      <c r="A2386">
        <v>2001</v>
      </c>
      <c r="B2386" t="s">
        <v>410</v>
      </c>
      <c r="C2386" t="s">
        <v>576</v>
      </c>
      <c r="D2386" t="s">
        <v>576</v>
      </c>
      <c r="E2386" t="str">
        <f>VLOOKUP(D2386,TeamsFranchises!$A$2:$B$121,2,FALSE)</f>
        <v>Toronto Blue Jays</v>
      </c>
      <c r="F2386" t="s">
        <v>37</v>
      </c>
      <c r="G2386">
        <v>3</v>
      </c>
      <c r="H2386">
        <v>162</v>
      </c>
      <c r="I2386">
        <v>82</v>
      </c>
      <c r="J2386">
        <v>80</v>
      </c>
      <c r="K2386">
        <v>82</v>
      </c>
      <c r="L2386" t="s">
        <v>51</v>
      </c>
      <c r="M2386" t="s">
        <v>51</v>
      </c>
      <c r="N2386">
        <f t="shared" si="148"/>
        <v>0</v>
      </c>
      <c r="O2386" t="s">
        <v>51</v>
      </c>
      <c r="P2386">
        <f t="shared" si="149"/>
        <v>0</v>
      </c>
      <c r="Q2386" t="s">
        <v>51</v>
      </c>
      <c r="R2386">
        <f t="shared" si="150"/>
        <v>1</v>
      </c>
      <c r="S2386">
        <f t="shared" si="151"/>
        <v>0</v>
      </c>
      <c r="T2386" t="str">
        <f>IF('Teams-Start'!A2386&gt;=1903,"Y","N")</f>
        <v>Y</v>
      </c>
      <c r="U2386">
        <v>767</v>
      </c>
      <c r="V2386">
        <v>5663</v>
      </c>
      <c r="W2386">
        <v>1489</v>
      </c>
      <c r="X2386">
        <v>287</v>
      </c>
      <c r="Y2386">
        <v>36</v>
      </c>
      <c r="Z2386">
        <v>195</v>
      </c>
      <c r="AA2386">
        <v>470</v>
      </c>
      <c r="AB2386">
        <v>1094</v>
      </c>
      <c r="AC2386">
        <v>156</v>
      </c>
      <c r="AD2386">
        <v>55</v>
      </c>
      <c r="AE2386">
        <v>74</v>
      </c>
      <c r="AF2386">
        <v>43</v>
      </c>
      <c r="AG2386">
        <v>753</v>
      </c>
      <c r="AH2386">
        <v>696</v>
      </c>
      <c r="AI2386">
        <v>4.28</v>
      </c>
      <c r="AJ2386">
        <v>7</v>
      </c>
      <c r="AK2386">
        <v>10</v>
      </c>
      <c r="AL2386">
        <v>41</v>
      </c>
      <c r="AM2386">
        <v>4388</v>
      </c>
      <c r="AN2386">
        <v>1553</v>
      </c>
      <c r="AO2386">
        <v>165</v>
      </c>
      <c r="AP2386">
        <v>490</v>
      </c>
      <c r="AQ2386">
        <v>1041</v>
      </c>
      <c r="AR2386">
        <v>97</v>
      </c>
      <c r="AS2386">
        <v>184</v>
      </c>
      <c r="AT2386">
        <v>0.98499999999999999</v>
      </c>
      <c r="AU2386" t="s">
        <v>577</v>
      </c>
      <c r="AV2386" t="s">
        <v>581</v>
      </c>
      <c r="AW2386">
        <v>1915438</v>
      </c>
      <c r="AX2386">
        <v>102</v>
      </c>
      <c r="AY2386">
        <v>103</v>
      </c>
      <c r="AZ2386" t="s">
        <v>576</v>
      </c>
      <c r="BA2386" t="s">
        <v>576</v>
      </c>
      <c r="BB2386" t="s">
        <v>576</v>
      </c>
    </row>
    <row r="2387" spans="1:54" x14ac:dyDescent="0.25">
      <c r="A2387">
        <v>2002</v>
      </c>
      <c r="B2387" t="s">
        <v>410</v>
      </c>
      <c r="C2387" t="s">
        <v>520</v>
      </c>
      <c r="D2387" t="s">
        <v>520</v>
      </c>
      <c r="E2387" t="str">
        <f>VLOOKUP(D2387,TeamsFranchises!$A$2:$B$121,2,FALSE)</f>
        <v>Los Angeles Angels of Anaheim</v>
      </c>
      <c r="F2387" t="s">
        <v>8</v>
      </c>
      <c r="G2387">
        <v>2</v>
      </c>
      <c r="H2387">
        <v>162</v>
      </c>
      <c r="I2387">
        <v>81</v>
      </c>
      <c r="J2387">
        <v>99</v>
      </c>
      <c r="K2387">
        <v>63</v>
      </c>
      <c r="L2387" t="s">
        <v>51</v>
      </c>
      <c r="M2387" t="s">
        <v>76</v>
      </c>
      <c r="N2387">
        <f t="shared" si="148"/>
        <v>1</v>
      </c>
      <c r="O2387" t="s">
        <v>76</v>
      </c>
      <c r="P2387">
        <f t="shared" si="149"/>
        <v>1</v>
      </c>
      <c r="Q2387" t="s">
        <v>76</v>
      </c>
      <c r="R2387">
        <f t="shared" si="150"/>
        <v>0</v>
      </c>
      <c r="S2387">
        <f t="shared" si="151"/>
        <v>1</v>
      </c>
      <c r="T2387" t="str">
        <f>IF('Teams-Start'!A2387&gt;=1903,"Y","N")</f>
        <v>Y</v>
      </c>
      <c r="U2387">
        <v>851</v>
      </c>
      <c r="V2387">
        <v>5678</v>
      </c>
      <c r="W2387">
        <v>1603</v>
      </c>
      <c r="X2387">
        <v>333</v>
      </c>
      <c r="Y2387">
        <v>32</v>
      </c>
      <c r="Z2387">
        <v>152</v>
      </c>
      <c r="AA2387">
        <v>462</v>
      </c>
      <c r="AB2387">
        <v>805</v>
      </c>
      <c r="AC2387">
        <v>117</v>
      </c>
      <c r="AD2387">
        <v>51</v>
      </c>
      <c r="AE2387">
        <v>74</v>
      </c>
      <c r="AF2387">
        <v>64</v>
      </c>
      <c r="AG2387">
        <v>644</v>
      </c>
      <c r="AH2387">
        <v>595</v>
      </c>
      <c r="AI2387">
        <v>3.69</v>
      </c>
      <c r="AJ2387">
        <v>7</v>
      </c>
      <c r="AK2387">
        <v>14</v>
      </c>
      <c r="AL2387">
        <v>54</v>
      </c>
      <c r="AM2387">
        <v>4357</v>
      </c>
      <c r="AN2387">
        <v>1345</v>
      </c>
      <c r="AO2387">
        <v>169</v>
      </c>
      <c r="AP2387">
        <v>509</v>
      </c>
      <c r="AQ2387">
        <v>999</v>
      </c>
      <c r="AR2387">
        <v>87</v>
      </c>
      <c r="AS2387">
        <v>151</v>
      </c>
      <c r="AT2387">
        <v>0.98599999999999999</v>
      </c>
      <c r="AU2387" t="s">
        <v>595</v>
      </c>
      <c r="AV2387" t="s">
        <v>596</v>
      </c>
      <c r="AW2387">
        <v>2305547</v>
      </c>
      <c r="AX2387">
        <v>100</v>
      </c>
      <c r="AY2387">
        <v>99</v>
      </c>
      <c r="AZ2387" t="s">
        <v>520</v>
      </c>
      <c r="BA2387" t="s">
        <v>520</v>
      </c>
      <c r="BB2387" t="s">
        <v>520</v>
      </c>
    </row>
    <row r="2388" spans="1:54" x14ac:dyDescent="0.25">
      <c r="A2388">
        <v>2002</v>
      </c>
      <c r="B2388" t="s">
        <v>157</v>
      </c>
      <c r="C2388" t="s">
        <v>601</v>
      </c>
      <c r="D2388" t="s">
        <v>601</v>
      </c>
      <c r="E2388" t="str">
        <f>VLOOKUP(D2388,TeamsFranchises!$A$2:$B$121,2,FALSE)</f>
        <v>Arizona Diamondbacks</v>
      </c>
      <c r="F2388" t="s">
        <v>8</v>
      </c>
      <c r="G2388">
        <v>1</v>
      </c>
      <c r="H2388">
        <v>162</v>
      </c>
      <c r="I2388">
        <v>81</v>
      </c>
      <c r="J2388">
        <v>98</v>
      </c>
      <c r="K2388">
        <v>64</v>
      </c>
      <c r="L2388" t="s">
        <v>76</v>
      </c>
      <c r="M2388" t="s">
        <v>51</v>
      </c>
      <c r="N2388">
        <f t="shared" si="148"/>
        <v>0</v>
      </c>
      <c r="O2388" t="s">
        <v>51</v>
      </c>
      <c r="P2388">
        <f t="shared" si="149"/>
        <v>0</v>
      </c>
      <c r="Q2388" t="s">
        <v>51</v>
      </c>
      <c r="R2388">
        <f t="shared" si="150"/>
        <v>1</v>
      </c>
      <c r="S2388">
        <f t="shared" si="151"/>
        <v>0</v>
      </c>
      <c r="T2388" t="str">
        <f>IF('Teams-Start'!A2388&gt;=1903,"Y","N")</f>
        <v>Y</v>
      </c>
      <c r="U2388">
        <v>819</v>
      </c>
      <c r="V2388">
        <v>5508</v>
      </c>
      <c r="W2388">
        <v>1471</v>
      </c>
      <c r="X2388">
        <v>283</v>
      </c>
      <c r="Y2388">
        <v>41</v>
      </c>
      <c r="Z2388">
        <v>165</v>
      </c>
      <c r="AA2388">
        <v>643</v>
      </c>
      <c r="AB2388">
        <v>1016</v>
      </c>
      <c r="AC2388">
        <v>92</v>
      </c>
      <c r="AD2388">
        <v>46</v>
      </c>
      <c r="AE2388">
        <v>50</v>
      </c>
      <c r="AF2388">
        <v>53</v>
      </c>
      <c r="AG2388">
        <v>674</v>
      </c>
      <c r="AH2388">
        <v>630</v>
      </c>
      <c r="AI2388">
        <v>3.92</v>
      </c>
      <c r="AJ2388">
        <v>14</v>
      </c>
      <c r="AK2388">
        <v>10</v>
      </c>
      <c r="AL2388">
        <v>40</v>
      </c>
      <c r="AM2388">
        <v>4340</v>
      </c>
      <c r="AN2388">
        <v>1361</v>
      </c>
      <c r="AO2388">
        <v>170</v>
      </c>
      <c r="AP2388">
        <v>421</v>
      </c>
      <c r="AQ2388">
        <v>1303</v>
      </c>
      <c r="AR2388">
        <v>89</v>
      </c>
      <c r="AS2388">
        <v>116</v>
      </c>
      <c r="AT2388">
        <v>0.98499999999999999</v>
      </c>
      <c r="AU2388" t="s">
        <v>602</v>
      </c>
      <c r="AV2388" t="s">
        <v>603</v>
      </c>
      <c r="AW2388">
        <v>3198977</v>
      </c>
      <c r="AX2388">
        <v>111</v>
      </c>
      <c r="AY2388">
        <v>111</v>
      </c>
      <c r="AZ2388" t="s">
        <v>601</v>
      </c>
      <c r="BA2388" t="s">
        <v>601</v>
      </c>
      <c r="BB2388" t="s">
        <v>601</v>
      </c>
    </row>
    <row r="2389" spans="1:54" x14ac:dyDescent="0.25">
      <c r="A2389">
        <v>2002</v>
      </c>
      <c r="B2389" t="s">
        <v>157</v>
      </c>
      <c r="C2389" t="s">
        <v>159</v>
      </c>
      <c r="D2389" t="s">
        <v>159</v>
      </c>
      <c r="E2389" t="str">
        <f>VLOOKUP(D2389,TeamsFranchises!$A$2:$B$121,2,FALSE)</f>
        <v>Atlanta Braves</v>
      </c>
      <c r="F2389" t="s">
        <v>37</v>
      </c>
      <c r="G2389">
        <v>1</v>
      </c>
      <c r="H2389">
        <v>161</v>
      </c>
      <c r="I2389">
        <v>81</v>
      </c>
      <c r="J2389">
        <v>101</v>
      </c>
      <c r="K2389">
        <v>59</v>
      </c>
      <c r="L2389" t="s">
        <v>76</v>
      </c>
      <c r="M2389" t="s">
        <v>51</v>
      </c>
      <c r="N2389">
        <f t="shared" si="148"/>
        <v>0</v>
      </c>
      <c r="O2389" t="s">
        <v>51</v>
      </c>
      <c r="P2389">
        <f t="shared" si="149"/>
        <v>0</v>
      </c>
      <c r="Q2389" t="s">
        <v>51</v>
      </c>
      <c r="R2389">
        <f t="shared" si="150"/>
        <v>1</v>
      </c>
      <c r="S2389">
        <f t="shared" si="151"/>
        <v>0</v>
      </c>
      <c r="T2389" t="str">
        <f>IF('Teams-Start'!A2389&gt;=1903,"Y","N")</f>
        <v>Y</v>
      </c>
      <c r="U2389">
        <v>708</v>
      </c>
      <c r="V2389">
        <v>5495</v>
      </c>
      <c r="W2389">
        <v>1428</v>
      </c>
      <c r="X2389">
        <v>280</v>
      </c>
      <c r="Y2389">
        <v>25</v>
      </c>
      <c r="Z2389">
        <v>164</v>
      </c>
      <c r="AA2389">
        <v>558</v>
      </c>
      <c r="AB2389">
        <v>1028</v>
      </c>
      <c r="AC2389">
        <v>76</v>
      </c>
      <c r="AD2389">
        <v>39</v>
      </c>
      <c r="AE2389">
        <v>54</v>
      </c>
      <c r="AF2389">
        <v>49</v>
      </c>
      <c r="AG2389">
        <v>565</v>
      </c>
      <c r="AH2389">
        <v>511</v>
      </c>
      <c r="AI2389">
        <v>3.13</v>
      </c>
      <c r="AJ2389">
        <v>3</v>
      </c>
      <c r="AK2389">
        <v>15</v>
      </c>
      <c r="AL2389">
        <v>57</v>
      </c>
      <c r="AM2389">
        <v>4402</v>
      </c>
      <c r="AN2389">
        <v>1302</v>
      </c>
      <c r="AO2389">
        <v>123</v>
      </c>
      <c r="AP2389">
        <v>554</v>
      </c>
      <c r="AQ2389">
        <v>1058</v>
      </c>
      <c r="AR2389">
        <v>114</v>
      </c>
      <c r="AS2389">
        <v>170</v>
      </c>
      <c r="AT2389">
        <v>0.98199999999999998</v>
      </c>
      <c r="AU2389" t="s">
        <v>541</v>
      </c>
      <c r="AV2389" t="s">
        <v>597</v>
      </c>
      <c r="AW2389">
        <v>2603484</v>
      </c>
      <c r="AX2389">
        <v>102</v>
      </c>
      <c r="AY2389">
        <v>101</v>
      </c>
      <c r="AZ2389" t="s">
        <v>159</v>
      </c>
      <c r="BA2389" t="s">
        <v>159</v>
      </c>
      <c r="BB2389" t="s">
        <v>159</v>
      </c>
    </row>
    <row r="2390" spans="1:54" x14ac:dyDescent="0.25">
      <c r="A2390">
        <v>2002</v>
      </c>
      <c r="B2390" t="s">
        <v>410</v>
      </c>
      <c r="C2390" t="s">
        <v>95</v>
      </c>
      <c r="D2390" t="s">
        <v>95</v>
      </c>
      <c r="E2390" t="str">
        <f>VLOOKUP(D2390,TeamsFranchises!$A$2:$B$121,2,FALSE)</f>
        <v>Baltimore Orioles</v>
      </c>
      <c r="F2390" t="s">
        <v>37</v>
      </c>
      <c r="G2390">
        <v>4</v>
      </c>
      <c r="H2390">
        <v>162</v>
      </c>
      <c r="I2390">
        <v>81</v>
      </c>
      <c r="J2390">
        <v>67</v>
      </c>
      <c r="K2390">
        <v>95</v>
      </c>
      <c r="L2390" t="s">
        <v>51</v>
      </c>
      <c r="M2390" t="s">
        <v>51</v>
      </c>
      <c r="N2390">
        <f t="shared" si="148"/>
        <v>0</v>
      </c>
      <c r="O2390" t="s">
        <v>51</v>
      </c>
      <c r="P2390">
        <f t="shared" si="149"/>
        <v>0</v>
      </c>
      <c r="Q2390" t="s">
        <v>51</v>
      </c>
      <c r="R2390">
        <f t="shared" si="150"/>
        <v>1</v>
      </c>
      <c r="S2390">
        <f t="shared" si="151"/>
        <v>0</v>
      </c>
      <c r="T2390" t="str">
        <f>IF('Teams-Start'!A2390&gt;=1903,"Y","N")</f>
        <v>Y</v>
      </c>
      <c r="U2390">
        <v>667</v>
      </c>
      <c r="V2390">
        <v>5491</v>
      </c>
      <c r="W2390">
        <v>1353</v>
      </c>
      <c r="X2390">
        <v>311</v>
      </c>
      <c r="Y2390">
        <v>27</v>
      </c>
      <c r="Z2390">
        <v>165</v>
      </c>
      <c r="AA2390">
        <v>452</v>
      </c>
      <c r="AB2390">
        <v>993</v>
      </c>
      <c r="AC2390">
        <v>110</v>
      </c>
      <c r="AD2390">
        <v>48</v>
      </c>
      <c r="AE2390">
        <v>64</v>
      </c>
      <c r="AF2390">
        <v>49</v>
      </c>
      <c r="AG2390">
        <v>773</v>
      </c>
      <c r="AH2390">
        <v>719</v>
      </c>
      <c r="AI2390">
        <v>4.46</v>
      </c>
      <c r="AJ2390">
        <v>8</v>
      </c>
      <c r="AK2390">
        <v>3</v>
      </c>
      <c r="AL2390">
        <v>31</v>
      </c>
      <c r="AM2390">
        <v>4352</v>
      </c>
      <c r="AN2390">
        <v>1491</v>
      </c>
      <c r="AO2390">
        <v>208</v>
      </c>
      <c r="AP2390">
        <v>549</v>
      </c>
      <c r="AQ2390">
        <v>967</v>
      </c>
      <c r="AR2390">
        <v>91</v>
      </c>
      <c r="AS2390">
        <v>173</v>
      </c>
      <c r="AT2390">
        <v>0.98499999999999999</v>
      </c>
      <c r="AU2390" t="s">
        <v>218</v>
      </c>
      <c r="AV2390" t="s">
        <v>583</v>
      </c>
      <c r="AW2390">
        <v>2682439</v>
      </c>
      <c r="AX2390">
        <v>95</v>
      </c>
      <c r="AY2390">
        <v>96</v>
      </c>
      <c r="AZ2390" t="s">
        <v>95</v>
      </c>
      <c r="BA2390" t="s">
        <v>95</v>
      </c>
      <c r="BB2390" t="s">
        <v>95</v>
      </c>
    </row>
    <row r="2391" spans="1:54" x14ac:dyDescent="0.25">
      <c r="A2391">
        <v>2002</v>
      </c>
      <c r="B2391" t="s">
        <v>410</v>
      </c>
      <c r="C2391" t="s">
        <v>54</v>
      </c>
      <c r="D2391" t="s">
        <v>54</v>
      </c>
      <c r="E2391" t="str">
        <f>VLOOKUP(D2391,TeamsFranchises!$A$2:$B$121,2,FALSE)</f>
        <v>Boston Red Sox</v>
      </c>
      <c r="F2391" t="s">
        <v>37</v>
      </c>
      <c r="G2391">
        <v>2</v>
      </c>
      <c r="H2391">
        <v>162</v>
      </c>
      <c r="I2391">
        <v>81</v>
      </c>
      <c r="J2391">
        <v>93</v>
      </c>
      <c r="K2391">
        <v>69</v>
      </c>
      <c r="L2391" t="s">
        <v>51</v>
      </c>
      <c r="M2391" t="s">
        <v>51</v>
      </c>
      <c r="N2391">
        <f t="shared" si="148"/>
        <v>0</v>
      </c>
      <c r="O2391" t="s">
        <v>51</v>
      </c>
      <c r="P2391">
        <f t="shared" si="149"/>
        <v>0</v>
      </c>
      <c r="Q2391" t="s">
        <v>51</v>
      </c>
      <c r="R2391">
        <f t="shared" si="150"/>
        <v>1</v>
      </c>
      <c r="S2391">
        <f t="shared" si="151"/>
        <v>0</v>
      </c>
      <c r="T2391" t="str">
        <f>IF('Teams-Start'!A2391&gt;=1903,"Y","N")</f>
        <v>Y</v>
      </c>
      <c r="U2391">
        <v>859</v>
      </c>
      <c r="V2391">
        <v>5640</v>
      </c>
      <c r="W2391">
        <v>1560</v>
      </c>
      <c r="X2391">
        <v>348</v>
      </c>
      <c r="Y2391">
        <v>33</v>
      </c>
      <c r="Z2391">
        <v>177</v>
      </c>
      <c r="AA2391">
        <v>545</v>
      </c>
      <c r="AB2391">
        <v>944</v>
      </c>
      <c r="AC2391">
        <v>80</v>
      </c>
      <c r="AD2391">
        <v>28</v>
      </c>
      <c r="AE2391">
        <v>72</v>
      </c>
      <c r="AF2391">
        <v>53</v>
      </c>
      <c r="AG2391">
        <v>665</v>
      </c>
      <c r="AH2391">
        <v>603</v>
      </c>
      <c r="AI2391">
        <v>3.75</v>
      </c>
      <c r="AJ2391">
        <v>5</v>
      </c>
      <c r="AK2391">
        <v>17</v>
      </c>
      <c r="AL2391">
        <v>51</v>
      </c>
      <c r="AM2391">
        <v>4338</v>
      </c>
      <c r="AN2391">
        <v>1339</v>
      </c>
      <c r="AO2391">
        <v>146</v>
      </c>
      <c r="AP2391">
        <v>430</v>
      </c>
      <c r="AQ2391">
        <v>1157</v>
      </c>
      <c r="AR2391">
        <v>104</v>
      </c>
      <c r="AS2391">
        <v>140</v>
      </c>
      <c r="AT2391">
        <v>0.98299999999999998</v>
      </c>
      <c r="AU2391" t="s">
        <v>441</v>
      </c>
      <c r="AV2391" t="s">
        <v>493</v>
      </c>
      <c r="AW2391">
        <v>2650862</v>
      </c>
      <c r="AX2391">
        <v>103</v>
      </c>
      <c r="AY2391">
        <v>102</v>
      </c>
      <c r="AZ2391" t="s">
        <v>54</v>
      </c>
      <c r="BA2391" t="s">
        <v>54</v>
      </c>
      <c r="BB2391" t="s">
        <v>54</v>
      </c>
    </row>
    <row r="2392" spans="1:54" x14ac:dyDescent="0.25">
      <c r="A2392">
        <v>2002</v>
      </c>
      <c r="B2392" t="s">
        <v>410</v>
      </c>
      <c r="C2392" t="s">
        <v>415</v>
      </c>
      <c r="D2392" t="s">
        <v>416</v>
      </c>
      <c r="E2392" t="str">
        <f>VLOOKUP(D2392,TeamsFranchises!$A$2:$B$121,2,FALSE)</f>
        <v>Chicago White Sox</v>
      </c>
      <c r="F2392" t="s">
        <v>591</v>
      </c>
      <c r="G2392">
        <v>2</v>
      </c>
      <c r="H2392">
        <v>162</v>
      </c>
      <c r="I2392">
        <v>81</v>
      </c>
      <c r="J2392">
        <v>81</v>
      </c>
      <c r="K2392">
        <v>81</v>
      </c>
      <c r="L2392" t="s">
        <v>51</v>
      </c>
      <c r="M2392" t="s">
        <v>51</v>
      </c>
      <c r="N2392">
        <f t="shared" si="148"/>
        <v>0</v>
      </c>
      <c r="O2392" t="s">
        <v>51</v>
      </c>
      <c r="P2392">
        <f t="shared" si="149"/>
        <v>0</v>
      </c>
      <c r="Q2392" t="s">
        <v>51</v>
      </c>
      <c r="R2392">
        <f t="shared" si="150"/>
        <v>1</v>
      </c>
      <c r="S2392">
        <f t="shared" si="151"/>
        <v>0</v>
      </c>
      <c r="T2392" t="str">
        <f>IF('Teams-Start'!A2392&gt;=1903,"Y","N")</f>
        <v>Y</v>
      </c>
      <c r="U2392">
        <v>856</v>
      </c>
      <c r="V2392">
        <v>5502</v>
      </c>
      <c r="W2392">
        <v>1475</v>
      </c>
      <c r="X2392">
        <v>289</v>
      </c>
      <c r="Y2392">
        <v>29</v>
      </c>
      <c r="Z2392">
        <v>217</v>
      </c>
      <c r="AA2392">
        <v>555</v>
      </c>
      <c r="AB2392">
        <v>952</v>
      </c>
      <c r="AC2392">
        <v>75</v>
      </c>
      <c r="AD2392">
        <v>31</v>
      </c>
      <c r="AE2392">
        <v>49</v>
      </c>
      <c r="AF2392">
        <v>53</v>
      </c>
      <c r="AG2392">
        <v>798</v>
      </c>
      <c r="AH2392">
        <v>716</v>
      </c>
      <c r="AI2392">
        <v>4.53</v>
      </c>
      <c r="AJ2392">
        <v>7</v>
      </c>
      <c r="AK2392">
        <v>7</v>
      </c>
      <c r="AL2392">
        <v>35</v>
      </c>
      <c r="AM2392">
        <v>4269</v>
      </c>
      <c r="AN2392">
        <v>1422</v>
      </c>
      <c r="AO2392">
        <v>190</v>
      </c>
      <c r="AP2392">
        <v>528</v>
      </c>
      <c r="AQ2392">
        <v>945</v>
      </c>
      <c r="AR2392">
        <v>97</v>
      </c>
      <c r="AS2392">
        <v>157</v>
      </c>
      <c r="AT2392">
        <v>0.98399999999999999</v>
      </c>
      <c r="AU2392" t="s">
        <v>417</v>
      </c>
      <c r="AV2392" t="s">
        <v>582</v>
      </c>
      <c r="AW2392">
        <v>1676911</v>
      </c>
      <c r="AX2392">
        <v>102</v>
      </c>
      <c r="AY2392">
        <v>101</v>
      </c>
      <c r="AZ2392" t="s">
        <v>416</v>
      </c>
      <c r="BA2392" t="s">
        <v>415</v>
      </c>
      <c r="BB2392" t="s">
        <v>415</v>
      </c>
    </row>
    <row r="2393" spans="1:54" x14ac:dyDescent="0.25">
      <c r="A2393">
        <v>2002</v>
      </c>
      <c r="B2393" t="s">
        <v>157</v>
      </c>
      <c r="C2393" t="s">
        <v>161</v>
      </c>
      <c r="D2393" t="s">
        <v>162</v>
      </c>
      <c r="E2393" t="str">
        <f>VLOOKUP(D2393,TeamsFranchises!$A$2:$B$121,2,FALSE)</f>
        <v>Chicago Cubs</v>
      </c>
      <c r="F2393" t="s">
        <v>591</v>
      </c>
      <c r="G2393">
        <v>5</v>
      </c>
      <c r="H2393">
        <v>162</v>
      </c>
      <c r="I2393">
        <v>78</v>
      </c>
      <c r="J2393">
        <v>67</v>
      </c>
      <c r="K2393">
        <v>95</v>
      </c>
      <c r="L2393" t="s">
        <v>51</v>
      </c>
      <c r="M2393" t="s">
        <v>51</v>
      </c>
      <c r="N2393">
        <f t="shared" si="148"/>
        <v>0</v>
      </c>
      <c r="O2393" t="s">
        <v>51</v>
      </c>
      <c r="P2393">
        <f t="shared" si="149"/>
        <v>0</v>
      </c>
      <c r="Q2393" t="s">
        <v>51</v>
      </c>
      <c r="R2393">
        <f t="shared" si="150"/>
        <v>1</v>
      </c>
      <c r="S2393">
        <f t="shared" si="151"/>
        <v>0</v>
      </c>
      <c r="T2393" t="str">
        <f>IF('Teams-Start'!A2393&gt;=1903,"Y","N")</f>
        <v>Y</v>
      </c>
      <c r="U2393">
        <v>706</v>
      </c>
      <c r="V2393">
        <v>5496</v>
      </c>
      <c r="W2393">
        <v>1351</v>
      </c>
      <c r="X2393">
        <v>259</v>
      </c>
      <c r="Y2393">
        <v>29</v>
      </c>
      <c r="Z2393">
        <v>200</v>
      </c>
      <c r="AA2393">
        <v>585</v>
      </c>
      <c r="AB2393">
        <v>1269</v>
      </c>
      <c r="AC2393">
        <v>63</v>
      </c>
      <c r="AD2393">
        <v>21</v>
      </c>
      <c r="AE2393">
        <v>44</v>
      </c>
      <c r="AF2393">
        <v>39</v>
      </c>
      <c r="AG2393">
        <v>759</v>
      </c>
      <c r="AH2393">
        <v>687</v>
      </c>
      <c r="AI2393">
        <v>4.29</v>
      </c>
      <c r="AJ2393">
        <v>11</v>
      </c>
      <c r="AK2393">
        <v>9</v>
      </c>
      <c r="AL2393">
        <v>23</v>
      </c>
      <c r="AM2393">
        <v>4324</v>
      </c>
      <c r="AN2393">
        <v>1373</v>
      </c>
      <c r="AO2393">
        <v>167</v>
      </c>
      <c r="AP2393">
        <v>606</v>
      </c>
      <c r="AQ2393">
        <v>1333</v>
      </c>
      <c r="AR2393">
        <v>114</v>
      </c>
      <c r="AS2393">
        <v>144</v>
      </c>
      <c r="AT2393">
        <v>0.98099999999999998</v>
      </c>
      <c r="AU2393" t="s">
        <v>434</v>
      </c>
      <c r="AV2393" t="s">
        <v>473</v>
      </c>
      <c r="AW2393">
        <v>2693096</v>
      </c>
      <c r="AX2393">
        <v>98</v>
      </c>
      <c r="AY2393">
        <v>98</v>
      </c>
      <c r="AZ2393" t="s">
        <v>162</v>
      </c>
      <c r="BA2393" t="s">
        <v>161</v>
      </c>
      <c r="BB2393" t="s">
        <v>161</v>
      </c>
    </row>
    <row r="2394" spans="1:54" x14ac:dyDescent="0.25">
      <c r="A2394">
        <v>2002</v>
      </c>
      <c r="B2394" t="s">
        <v>157</v>
      </c>
      <c r="C2394" t="s">
        <v>167</v>
      </c>
      <c r="D2394" t="s">
        <v>167</v>
      </c>
      <c r="E2394" t="str">
        <f>VLOOKUP(D2394,TeamsFranchises!$A$2:$B$121,2,FALSE)</f>
        <v>Cincinnati Reds</v>
      </c>
      <c r="F2394" t="s">
        <v>591</v>
      </c>
      <c r="G2394">
        <v>3</v>
      </c>
      <c r="H2394">
        <v>162</v>
      </c>
      <c r="I2394">
        <v>80</v>
      </c>
      <c r="J2394">
        <v>78</v>
      </c>
      <c r="K2394">
        <v>84</v>
      </c>
      <c r="L2394" t="s">
        <v>51</v>
      </c>
      <c r="M2394" t="s">
        <v>51</v>
      </c>
      <c r="N2394">
        <f t="shared" si="148"/>
        <v>0</v>
      </c>
      <c r="O2394" t="s">
        <v>51</v>
      </c>
      <c r="P2394">
        <f t="shared" si="149"/>
        <v>0</v>
      </c>
      <c r="Q2394" t="s">
        <v>51</v>
      </c>
      <c r="R2394">
        <f t="shared" si="150"/>
        <v>1</v>
      </c>
      <c r="S2394">
        <f t="shared" si="151"/>
        <v>0</v>
      </c>
      <c r="T2394" t="str">
        <f>IF('Teams-Start'!A2394&gt;=1903,"Y","N")</f>
        <v>Y</v>
      </c>
      <c r="U2394">
        <v>709</v>
      </c>
      <c r="V2394">
        <v>5470</v>
      </c>
      <c r="W2394">
        <v>1386</v>
      </c>
      <c r="X2394">
        <v>297</v>
      </c>
      <c r="Y2394">
        <v>21</v>
      </c>
      <c r="Z2394">
        <v>169</v>
      </c>
      <c r="AA2394">
        <v>583</v>
      </c>
      <c r="AB2394">
        <v>1188</v>
      </c>
      <c r="AC2394">
        <v>116</v>
      </c>
      <c r="AD2394">
        <v>52</v>
      </c>
      <c r="AE2394">
        <v>66</v>
      </c>
      <c r="AF2394">
        <v>40</v>
      </c>
      <c r="AG2394">
        <v>774</v>
      </c>
      <c r="AH2394">
        <v>690</v>
      </c>
      <c r="AI2394">
        <v>4.2699999999999996</v>
      </c>
      <c r="AJ2394">
        <v>2</v>
      </c>
      <c r="AK2394">
        <v>8</v>
      </c>
      <c r="AL2394">
        <v>42</v>
      </c>
      <c r="AM2394">
        <v>4361</v>
      </c>
      <c r="AN2394">
        <v>1502</v>
      </c>
      <c r="AO2394">
        <v>173</v>
      </c>
      <c r="AP2394">
        <v>550</v>
      </c>
      <c r="AQ2394">
        <v>980</v>
      </c>
      <c r="AR2394">
        <v>120</v>
      </c>
      <c r="AS2394">
        <v>169</v>
      </c>
      <c r="AT2394">
        <v>0.98099999999999998</v>
      </c>
      <c r="AU2394" t="s">
        <v>165</v>
      </c>
      <c r="AV2394" t="s">
        <v>598</v>
      </c>
      <c r="AW2394">
        <v>1855787</v>
      </c>
      <c r="AX2394">
        <v>104</v>
      </c>
      <c r="AY2394">
        <v>105</v>
      </c>
      <c r="AZ2394" t="s">
        <v>167</v>
      </c>
      <c r="BA2394" t="s">
        <v>167</v>
      </c>
      <c r="BB2394" t="s">
        <v>167</v>
      </c>
    </row>
    <row r="2395" spans="1:54" x14ac:dyDescent="0.25">
      <c r="A2395">
        <v>2002</v>
      </c>
      <c r="B2395" t="s">
        <v>410</v>
      </c>
      <c r="C2395" t="s">
        <v>64</v>
      </c>
      <c r="D2395" t="s">
        <v>64</v>
      </c>
      <c r="E2395" t="str">
        <f>VLOOKUP(D2395,TeamsFranchises!$A$2:$B$121,2,FALSE)</f>
        <v>Cleveland Indians</v>
      </c>
      <c r="F2395" t="s">
        <v>591</v>
      </c>
      <c r="G2395">
        <v>3</v>
      </c>
      <c r="H2395">
        <v>162</v>
      </c>
      <c r="I2395">
        <v>81</v>
      </c>
      <c r="J2395">
        <v>74</v>
      </c>
      <c r="K2395">
        <v>88</v>
      </c>
      <c r="L2395" t="s">
        <v>51</v>
      </c>
      <c r="M2395" t="s">
        <v>51</v>
      </c>
      <c r="N2395">
        <f t="shared" si="148"/>
        <v>0</v>
      </c>
      <c r="O2395" t="s">
        <v>51</v>
      </c>
      <c r="P2395">
        <f t="shared" si="149"/>
        <v>0</v>
      </c>
      <c r="Q2395" t="s">
        <v>51</v>
      </c>
      <c r="R2395">
        <f t="shared" si="150"/>
        <v>1</v>
      </c>
      <c r="S2395">
        <f t="shared" si="151"/>
        <v>0</v>
      </c>
      <c r="T2395" t="str">
        <f>IF('Teams-Start'!A2395&gt;=1903,"Y","N")</f>
        <v>Y</v>
      </c>
      <c r="U2395">
        <v>739</v>
      </c>
      <c r="V2395">
        <v>5423</v>
      </c>
      <c r="W2395">
        <v>1349</v>
      </c>
      <c r="X2395">
        <v>255</v>
      </c>
      <c r="Y2395">
        <v>26</v>
      </c>
      <c r="Z2395">
        <v>192</v>
      </c>
      <c r="AA2395">
        <v>542</v>
      </c>
      <c r="AB2395">
        <v>1000</v>
      </c>
      <c r="AC2395">
        <v>52</v>
      </c>
      <c r="AD2395">
        <v>37</v>
      </c>
      <c r="AE2395">
        <v>56</v>
      </c>
      <c r="AF2395">
        <v>39</v>
      </c>
      <c r="AG2395">
        <v>837</v>
      </c>
      <c r="AH2395">
        <v>777</v>
      </c>
      <c r="AI2395">
        <v>4.91</v>
      </c>
      <c r="AJ2395">
        <v>9</v>
      </c>
      <c r="AK2395">
        <v>4</v>
      </c>
      <c r="AL2395">
        <v>34</v>
      </c>
      <c r="AM2395">
        <v>4274</v>
      </c>
      <c r="AN2395">
        <v>1508</v>
      </c>
      <c r="AO2395">
        <v>142</v>
      </c>
      <c r="AP2395">
        <v>603</v>
      </c>
      <c r="AQ2395">
        <v>1058</v>
      </c>
      <c r="AR2395">
        <v>113</v>
      </c>
      <c r="AS2395">
        <v>161</v>
      </c>
      <c r="AT2395">
        <v>0.98099999999999998</v>
      </c>
      <c r="AU2395" t="s">
        <v>487</v>
      </c>
      <c r="AV2395" t="s">
        <v>592</v>
      </c>
      <c r="AW2395">
        <v>2616940</v>
      </c>
      <c r="AX2395">
        <v>97</v>
      </c>
      <c r="AY2395">
        <v>98</v>
      </c>
      <c r="AZ2395" t="s">
        <v>64</v>
      </c>
      <c r="BA2395" t="s">
        <v>64</v>
      </c>
      <c r="BB2395" t="s">
        <v>64</v>
      </c>
    </row>
    <row r="2396" spans="1:54" x14ac:dyDescent="0.25">
      <c r="A2396">
        <v>2002</v>
      </c>
      <c r="B2396" t="s">
        <v>157</v>
      </c>
      <c r="C2396" t="s">
        <v>241</v>
      </c>
      <c r="D2396" t="s">
        <v>241</v>
      </c>
      <c r="E2396" t="str">
        <f>VLOOKUP(D2396,TeamsFranchises!$A$2:$B$121,2,FALSE)</f>
        <v>Colorado Rockies</v>
      </c>
      <c r="F2396" t="s">
        <v>8</v>
      </c>
      <c r="G2396">
        <v>4</v>
      </c>
      <c r="H2396">
        <v>162</v>
      </c>
      <c r="I2396">
        <v>81</v>
      </c>
      <c r="J2396">
        <v>73</v>
      </c>
      <c r="K2396">
        <v>89</v>
      </c>
      <c r="L2396" t="s">
        <v>51</v>
      </c>
      <c r="M2396" t="s">
        <v>51</v>
      </c>
      <c r="N2396">
        <f t="shared" si="148"/>
        <v>0</v>
      </c>
      <c r="O2396" t="s">
        <v>51</v>
      </c>
      <c r="P2396">
        <f t="shared" si="149"/>
        <v>0</v>
      </c>
      <c r="Q2396" t="s">
        <v>51</v>
      </c>
      <c r="R2396">
        <f t="shared" si="150"/>
        <v>1</v>
      </c>
      <c r="S2396">
        <f t="shared" si="151"/>
        <v>0</v>
      </c>
      <c r="T2396" t="str">
        <f>IF('Teams-Start'!A2396&gt;=1903,"Y","N")</f>
        <v>Y</v>
      </c>
      <c r="U2396">
        <v>778</v>
      </c>
      <c r="V2396">
        <v>5512</v>
      </c>
      <c r="W2396">
        <v>1508</v>
      </c>
      <c r="X2396">
        <v>283</v>
      </c>
      <c r="Y2396">
        <v>41</v>
      </c>
      <c r="Z2396">
        <v>152</v>
      </c>
      <c r="AA2396">
        <v>497</v>
      </c>
      <c r="AB2396">
        <v>1043</v>
      </c>
      <c r="AC2396">
        <v>103</v>
      </c>
      <c r="AD2396">
        <v>53</v>
      </c>
      <c r="AE2396">
        <v>56</v>
      </c>
      <c r="AF2396">
        <v>50</v>
      </c>
      <c r="AG2396">
        <v>898</v>
      </c>
      <c r="AH2396">
        <v>825</v>
      </c>
      <c r="AI2396">
        <v>5.2</v>
      </c>
      <c r="AJ2396">
        <v>1</v>
      </c>
      <c r="AK2396">
        <v>8</v>
      </c>
      <c r="AL2396">
        <v>43</v>
      </c>
      <c r="AM2396">
        <v>4280</v>
      </c>
      <c r="AN2396">
        <v>1554</v>
      </c>
      <c r="AO2396">
        <v>225</v>
      </c>
      <c r="AP2396">
        <v>582</v>
      </c>
      <c r="AQ2396">
        <v>920</v>
      </c>
      <c r="AR2396">
        <v>112</v>
      </c>
      <c r="AS2396">
        <v>158</v>
      </c>
      <c r="AT2396">
        <v>0.98199999999999998</v>
      </c>
      <c r="AU2396" t="s">
        <v>584</v>
      </c>
      <c r="AV2396" t="s">
        <v>594</v>
      </c>
      <c r="AW2396">
        <v>2737838</v>
      </c>
      <c r="AX2396">
        <v>116</v>
      </c>
      <c r="AY2396">
        <v>116</v>
      </c>
      <c r="AZ2396" t="s">
        <v>241</v>
      </c>
      <c r="BA2396" t="s">
        <v>241</v>
      </c>
      <c r="BB2396" t="s">
        <v>241</v>
      </c>
    </row>
    <row r="2397" spans="1:54" x14ac:dyDescent="0.25">
      <c r="A2397">
        <v>2002</v>
      </c>
      <c r="B2397" t="s">
        <v>410</v>
      </c>
      <c r="C2397" t="s">
        <v>419</v>
      </c>
      <c r="D2397" t="s">
        <v>419</v>
      </c>
      <c r="E2397" t="str">
        <f>VLOOKUP(D2397,TeamsFranchises!$A$2:$B$121,2,FALSE)</f>
        <v>Detroit Tigers</v>
      </c>
      <c r="F2397" t="s">
        <v>591</v>
      </c>
      <c r="G2397">
        <v>5</v>
      </c>
      <c r="H2397">
        <v>161</v>
      </c>
      <c r="I2397">
        <v>80</v>
      </c>
      <c r="J2397">
        <v>55</v>
      </c>
      <c r="K2397">
        <v>106</v>
      </c>
      <c r="L2397" t="s">
        <v>51</v>
      </c>
      <c r="M2397" t="s">
        <v>51</v>
      </c>
      <c r="N2397">
        <f t="shared" si="148"/>
        <v>0</v>
      </c>
      <c r="O2397" t="s">
        <v>51</v>
      </c>
      <c r="P2397">
        <f t="shared" si="149"/>
        <v>0</v>
      </c>
      <c r="Q2397" t="s">
        <v>51</v>
      </c>
      <c r="R2397">
        <f t="shared" si="150"/>
        <v>1</v>
      </c>
      <c r="S2397">
        <f t="shared" si="151"/>
        <v>0</v>
      </c>
      <c r="T2397" t="str">
        <f>IF('Teams-Start'!A2397&gt;=1903,"Y","N")</f>
        <v>Y</v>
      </c>
      <c r="U2397">
        <v>575</v>
      </c>
      <c r="V2397">
        <v>5406</v>
      </c>
      <c r="W2397">
        <v>1340</v>
      </c>
      <c r="X2397">
        <v>265</v>
      </c>
      <c r="Y2397">
        <v>37</v>
      </c>
      <c r="Z2397">
        <v>124</v>
      </c>
      <c r="AA2397">
        <v>363</v>
      </c>
      <c r="AB2397">
        <v>1035</v>
      </c>
      <c r="AC2397">
        <v>65</v>
      </c>
      <c r="AD2397">
        <v>44</v>
      </c>
      <c r="AE2397">
        <v>64</v>
      </c>
      <c r="AF2397">
        <v>57</v>
      </c>
      <c r="AG2397">
        <v>864</v>
      </c>
      <c r="AH2397">
        <v>773</v>
      </c>
      <c r="AI2397">
        <v>4.92</v>
      </c>
      <c r="AJ2397">
        <v>11</v>
      </c>
      <c r="AK2397">
        <v>7</v>
      </c>
      <c r="AL2397">
        <v>33</v>
      </c>
      <c r="AM2397">
        <v>4242</v>
      </c>
      <c r="AN2397">
        <v>1593</v>
      </c>
      <c r="AO2397">
        <v>163</v>
      </c>
      <c r="AP2397">
        <v>463</v>
      </c>
      <c r="AQ2397">
        <v>794</v>
      </c>
      <c r="AR2397">
        <v>142</v>
      </c>
      <c r="AS2397">
        <v>148</v>
      </c>
      <c r="AT2397">
        <v>0.97699999999999998</v>
      </c>
      <c r="AU2397" t="s">
        <v>420</v>
      </c>
      <c r="AV2397" t="s">
        <v>610</v>
      </c>
      <c r="AW2397">
        <v>1503623</v>
      </c>
      <c r="AX2397">
        <v>92</v>
      </c>
      <c r="AY2397">
        <v>95</v>
      </c>
      <c r="AZ2397" t="s">
        <v>419</v>
      </c>
      <c r="BA2397" t="s">
        <v>419</v>
      </c>
      <c r="BB2397" t="s">
        <v>419</v>
      </c>
    </row>
    <row r="2398" spans="1:54" x14ac:dyDescent="0.25">
      <c r="A2398">
        <v>2002</v>
      </c>
      <c r="B2398" t="s">
        <v>157</v>
      </c>
      <c r="C2398" t="s">
        <v>586</v>
      </c>
      <c r="D2398" t="s">
        <v>587</v>
      </c>
      <c r="E2398" t="str">
        <f>VLOOKUP(D2398,TeamsFranchises!$A$2:$B$121,2,FALSE)</f>
        <v>Florida Marlins</v>
      </c>
      <c r="F2398" t="s">
        <v>37</v>
      </c>
      <c r="G2398">
        <v>4</v>
      </c>
      <c r="H2398">
        <v>162</v>
      </c>
      <c r="I2398">
        <v>81</v>
      </c>
      <c r="J2398">
        <v>79</v>
      </c>
      <c r="K2398">
        <v>83</v>
      </c>
      <c r="L2398" t="s">
        <v>51</v>
      </c>
      <c r="M2398" t="s">
        <v>51</v>
      </c>
      <c r="N2398">
        <f t="shared" si="148"/>
        <v>0</v>
      </c>
      <c r="O2398" t="s">
        <v>51</v>
      </c>
      <c r="P2398">
        <f t="shared" si="149"/>
        <v>0</v>
      </c>
      <c r="Q2398" t="s">
        <v>51</v>
      </c>
      <c r="R2398">
        <f t="shared" si="150"/>
        <v>1</v>
      </c>
      <c r="S2398">
        <f t="shared" si="151"/>
        <v>0</v>
      </c>
      <c r="T2398" t="str">
        <f>IF('Teams-Start'!A2398&gt;=1903,"Y","N")</f>
        <v>Y</v>
      </c>
      <c r="U2398">
        <v>699</v>
      </c>
      <c r="V2398">
        <v>5496</v>
      </c>
      <c r="W2398">
        <v>1433</v>
      </c>
      <c r="X2398">
        <v>280</v>
      </c>
      <c r="Y2398">
        <v>32</v>
      </c>
      <c r="Z2398">
        <v>146</v>
      </c>
      <c r="AA2398">
        <v>595</v>
      </c>
      <c r="AB2398">
        <v>1130</v>
      </c>
      <c r="AC2398">
        <v>177</v>
      </c>
      <c r="AD2398">
        <v>73</v>
      </c>
      <c r="AE2398">
        <v>61</v>
      </c>
      <c r="AF2398">
        <v>49</v>
      </c>
      <c r="AG2398">
        <v>763</v>
      </c>
      <c r="AH2398">
        <v>706</v>
      </c>
      <c r="AI2398">
        <v>4.3600000000000003</v>
      </c>
      <c r="AJ2398">
        <v>11</v>
      </c>
      <c r="AK2398">
        <v>12</v>
      </c>
      <c r="AL2398">
        <v>36</v>
      </c>
      <c r="AM2398">
        <v>4369</v>
      </c>
      <c r="AN2398">
        <v>1449</v>
      </c>
      <c r="AO2398">
        <v>151</v>
      </c>
      <c r="AP2398">
        <v>631</v>
      </c>
      <c r="AQ2398">
        <v>1104</v>
      </c>
      <c r="AR2398">
        <v>106</v>
      </c>
      <c r="AS2398">
        <v>163</v>
      </c>
      <c r="AT2398">
        <v>0.98299999999999998</v>
      </c>
      <c r="AU2398" t="s">
        <v>588</v>
      </c>
      <c r="AV2398" t="s">
        <v>608</v>
      </c>
      <c r="AW2398">
        <v>813118</v>
      </c>
      <c r="AX2398">
        <v>97</v>
      </c>
      <c r="AY2398">
        <v>98</v>
      </c>
      <c r="AZ2398" t="s">
        <v>587</v>
      </c>
      <c r="BA2398" t="s">
        <v>586</v>
      </c>
      <c r="BB2398" t="s">
        <v>586</v>
      </c>
    </row>
    <row r="2399" spans="1:54" x14ac:dyDescent="0.25">
      <c r="A2399">
        <v>2002</v>
      </c>
      <c r="B2399" t="s">
        <v>157</v>
      </c>
      <c r="C2399" t="s">
        <v>528</v>
      </c>
      <c r="D2399" t="s">
        <v>528</v>
      </c>
      <c r="E2399" t="str">
        <f>VLOOKUP(D2399,TeamsFranchises!$A$2:$B$121,2,FALSE)</f>
        <v>Houston Astros</v>
      </c>
      <c r="F2399" t="s">
        <v>591</v>
      </c>
      <c r="G2399">
        <v>2</v>
      </c>
      <c r="H2399">
        <v>162</v>
      </c>
      <c r="I2399">
        <v>81</v>
      </c>
      <c r="J2399">
        <v>84</v>
      </c>
      <c r="K2399">
        <v>78</v>
      </c>
      <c r="L2399" t="s">
        <v>51</v>
      </c>
      <c r="M2399" t="s">
        <v>51</v>
      </c>
      <c r="N2399">
        <f t="shared" si="148"/>
        <v>0</v>
      </c>
      <c r="O2399" t="s">
        <v>51</v>
      </c>
      <c r="P2399">
        <f t="shared" si="149"/>
        <v>0</v>
      </c>
      <c r="Q2399" t="s">
        <v>51</v>
      </c>
      <c r="R2399">
        <f t="shared" si="150"/>
        <v>1</v>
      </c>
      <c r="S2399">
        <f t="shared" si="151"/>
        <v>0</v>
      </c>
      <c r="T2399" t="str">
        <f>IF('Teams-Start'!A2399&gt;=1903,"Y","N")</f>
        <v>Y</v>
      </c>
      <c r="U2399">
        <v>749</v>
      </c>
      <c r="V2399">
        <v>5503</v>
      </c>
      <c r="W2399">
        <v>1441</v>
      </c>
      <c r="X2399">
        <v>291</v>
      </c>
      <c r="Y2399">
        <v>32</v>
      </c>
      <c r="Z2399">
        <v>167</v>
      </c>
      <c r="AA2399">
        <v>589</v>
      </c>
      <c r="AB2399">
        <v>1120</v>
      </c>
      <c r="AC2399">
        <v>71</v>
      </c>
      <c r="AD2399">
        <v>27</v>
      </c>
      <c r="AE2399">
        <v>59</v>
      </c>
      <c r="AF2399">
        <v>37</v>
      </c>
      <c r="AG2399">
        <v>695</v>
      </c>
      <c r="AH2399">
        <v>642</v>
      </c>
      <c r="AI2399">
        <v>4</v>
      </c>
      <c r="AJ2399">
        <v>2</v>
      </c>
      <c r="AK2399">
        <v>11</v>
      </c>
      <c r="AL2399">
        <v>43</v>
      </c>
      <c r="AM2399">
        <v>4335</v>
      </c>
      <c r="AN2399">
        <v>1423</v>
      </c>
      <c r="AO2399">
        <v>151</v>
      </c>
      <c r="AP2399">
        <v>546</v>
      </c>
      <c r="AQ2399">
        <v>1219</v>
      </c>
      <c r="AR2399">
        <v>83</v>
      </c>
      <c r="AS2399">
        <v>149</v>
      </c>
      <c r="AT2399">
        <v>0.98599999999999999</v>
      </c>
      <c r="AU2399" t="s">
        <v>539</v>
      </c>
      <c r="AV2399" t="s">
        <v>616</v>
      </c>
      <c r="AW2399">
        <v>2517357</v>
      </c>
      <c r="AX2399">
        <v>106</v>
      </c>
      <c r="AY2399">
        <v>105</v>
      </c>
      <c r="AZ2399" t="s">
        <v>528</v>
      </c>
      <c r="BA2399" t="s">
        <v>528</v>
      </c>
      <c r="BB2399" t="s">
        <v>528</v>
      </c>
    </row>
    <row r="2400" spans="1:54" x14ac:dyDescent="0.25">
      <c r="A2400">
        <v>2002</v>
      </c>
      <c r="B2400" t="s">
        <v>410</v>
      </c>
      <c r="C2400" t="s">
        <v>509</v>
      </c>
      <c r="D2400" t="s">
        <v>548</v>
      </c>
      <c r="E2400" t="str">
        <f>VLOOKUP(D2400,TeamsFranchises!$A$2:$B$121,2,FALSE)</f>
        <v>Kansas City Royals</v>
      </c>
      <c r="F2400" t="s">
        <v>591</v>
      </c>
      <c r="G2400">
        <v>4</v>
      </c>
      <c r="H2400">
        <v>162</v>
      </c>
      <c r="I2400">
        <v>77</v>
      </c>
      <c r="J2400">
        <v>62</v>
      </c>
      <c r="K2400">
        <v>100</v>
      </c>
      <c r="L2400" t="s">
        <v>51</v>
      </c>
      <c r="M2400" t="s">
        <v>51</v>
      </c>
      <c r="N2400">
        <f t="shared" si="148"/>
        <v>0</v>
      </c>
      <c r="O2400" t="s">
        <v>51</v>
      </c>
      <c r="P2400">
        <f t="shared" si="149"/>
        <v>0</v>
      </c>
      <c r="Q2400" t="s">
        <v>51</v>
      </c>
      <c r="R2400">
        <f t="shared" si="150"/>
        <v>1</v>
      </c>
      <c r="S2400">
        <f t="shared" si="151"/>
        <v>0</v>
      </c>
      <c r="T2400" t="str">
        <f>IF('Teams-Start'!A2400&gt;=1903,"Y","N")</f>
        <v>Y</v>
      </c>
      <c r="U2400">
        <v>737</v>
      </c>
      <c r="V2400">
        <v>5535</v>
      </c>
      <c r="W2400">
        <v>1415</v>
      </c>
      <c r="X2400">
        <v>285</v>
      </c>
      <c r="Y2400">
        <v>42</v>
      </c>
      <c r="Z2400">
        <v>140</v>
      </c>
      <c r="AA2400">
        <v>524</v>
      </c>
      <c r="AB2400">
        <v>921</v>
      </c>
      <c r="AC2400">
        <v>140</v>
      </c>
      <c r="AD2400">
        <v>65</v>
      </c>
      <c r="AE2400">
        <v>52</v>
      </c>
      <c r="AF2400">
        <v>51</v>
      </c>
      <c r="AG2400">
        <v>891</v>
      </c>
      <c r="AH2400">
        <v>834</v>
      </c>
      <c r="AI2400">
        <v>5.21</v>
      </c>
      <c r="AJ2400">
        <v>12</v>
      </c>
      <c r="AK2400">
        <v>6</v>
      </c>
      <c r="AL2400">
        <v>30</v>
      </c>
      <c r="AM2400">
        <v>4323</v>
      </c>
      <c r="AN2400">
        <v>1587</v>
      </c>
      <c r="AO2400">
        <v>212</v>
      </c>
      <c r="AP2400">
        <v>572</v>
      </c>
      <c r="AQ2400">
        <v>909</v>
      </c>
      <c r="AR2400">
        <v>130</v>
      </c>
      <c r="AS2400">
        <v>153</v>
      </c>
      <c r="AT2400">
        <v>0.97899999999999998</v>
      </c>
      <c r="AU2400" t="s">
        <v>549</v>
      </c>
      <c r="AV2400" t="s">
        <v>590</v>
      </c>
      <c r="AW2400">
        <v>1323036</v>
      </c>
      <c r="AX2400">
        <v>110</v>
      </c>
      <c r="AY2400">
        <v>111</v>
      </c>
      <c r="AZ2400" t="s">
        <v>548</v>
      </c>
      <c r="BA2400" t="s">
        <v>509</v>
      </c>
      <c r="BB2400" t="s">
        <v>509</v>
      </c>
    </row>
    <row r="2401" spans="1:54" x14ac:dyDescent="0.25">
      <c r="A2401">
        <v>2002</v>
      </c>
      <c r="B2401" t="s">
        <v>157</v>
      </c>
      <c r="C2401" t="s">
        <v>511</v>
      </c>
      <c r="D2401" t="s">
        <v>260</v>
      </c>
      <c r="E2401" t="str">
        <f>VLOOKUP(D2401,TeamsFranchises!$A$2:$B$121,2,FALSE)</f>
        <v>Los Angeles Dodgers</v>
      </c>
      <c r="F2401" t="s">
        <v>8</v>
      </c>
      <c r="G2401">
        <v>3</v>
      </c>
      <c r="H2401">
        <v>162</v>
      </c>
      <c r="I2401">
        <v>81</v>
      </c>
      <c r="J2401">
        <v>92</v>
      </c>
      <c r="K2401">
        <v>70</v>
      </c>
      <c r="L2401" t="s">
        <v>51</v>
      </c>
      <c r="M2401" t="s">
        <v>51</v>
      </c>
      <c r="N2401">
        <f t="shared" si="148"/>
        <v>0</v>
      </c>
      <c r="O2401" t="s">
        <v>51</v>
      </c>
      <c r="P2401">
        <f t="shared" si="149"/>
        <v>0</v>
      </c>
      <c r="Q2401" t="s">
        <v>51</v>
      </c>
      <c r="R2401">
        <f t="shared" si="150"/>
        <v>1</v>
      </c>
      <c r="S2401">
        <f t="shared" si="151"/>
        <v>0</v>
      </c>
      <c r="T2401" t="str">
        <f>IF('Teams-Start'!A2401&gt;=1903,"Y","N")</f>
        <v>Y</v>
      </c>
      <c r="U2401">
        <v>713</v>
      </c>
      <c r="V2401">
        <v>5554</v>
      </c>
      <c r="W2401">
        <v>1464</v>
      </c>
      <c r="X2401">
        <v>286</v>
      </c>
      <c r="Y2401">
        <v>29</v>
      </c>
      <c r="Z2401">
        <v>155</v>
      </c>
      <c r="AA2401">
        <v>428</v>
      </c>
      <c r="AB2401">
        <v>940</v>
      </c>
      <c r="AC2401">
        <v>96</v>
      </c>
      <c r="AD2401">
        <v>37</v>
      </c>
      <c r="AE2401">
        <v>53</v>
      </c>
      <c r="AF2401">
        <v>44</v>
      </c>
      <c r="AG2401">
        <v>643</v>
      </c>
      <c r="AH2401">
        <v>598</v>
      </c>
      <c r="AI2401">
        <v>3.69</v>
      </c>
      <c r="AJ2401">
        <v>4</v>
      </c>
      <c r="AK2401">
        <v>15</v>
      </c>
      <c r="AL2401">
        <v>56</v>
      </c>
      <c r="AM2401">
        <v>4373</v>
      </c>
      <c r="AN2401">
        <v>1311</v>
      </c>
      <c r="AO2401">
        <v>165</v>
      </c>
      <c r="AP2401">
        <v>555</v>
      </c>
      <c r="AQ2401">
        <v>1132</v>
      </c>
      <c r="AR2401">
        <v>90</v>
      </c>
      <c r="AS2401">
        <v>134</v>
      </c>
      <c r="AT2401">
        <v>0.98499999999999999</v>
      </c>
      <c r="AU2401" t="s">
        <v>512</v>
      </c>
      <c r="AV2401" t="s">
        <v>531</v>
      </c>
      <c r="AW2401">
        <v>3131255</v>
      </c>
      <c r="AX2401">
        <v>92</v>
      </c>
      <c r="AY2401">
        <v>92</v>
      </c>
      <c r="AZ2401" t="s">
        <v>260</v>
      </c>
      <c r="BA2401" t="s">
        <v>511</v>
      </c>
      <c r="BB2401" t="s">
        <v>511</v>
      </c>
    </row>
    <row r="2402" spans="1:54" x14ac:dyDescent="0.25">
      <c r="A2402">
        <v>2002</v>
      </c>
      <c r="B2402" t="s">
        <v>157</v>
      </c>
      <c r="C2402" t="s">
        <v>282</v>
      </c>
      <c r="D2402" t="s">
        <v>282</v>
      </c>
      <c r="E2402" t="str">
        <f>VLOOKUP(D2402,TeamsFranchises!$A$2:$B$121,2,FALSE)</f>
        <v>Milwaukee Brewers</v>
      </c>
      <c r="F2402" t="s">
        <v>591</v>
      </c>
      <c r="G2402">
        <v>6</v>
      </c>
      <c r="H2402">
        <v>162</v>
      </c>
      <c r="I2402">
        <v>81</v>
      </c>
      <c r="J2402">
        <v>56</v>
      </c>
      <c r="K2402">
        <v>106</v>
      </c>
      <c r="L2402" t="s">
        <v>51</v>
      </c>
      <c r="M2402" t="s">
        <v>51</v>
      </c>
      <c r="N2402">
        <f t="shared" si="148"/>
        <v>0</v>
      </c>
      <c r="O2402" t="s">
        <v>51</v>
      </c>
      <c r="P2402">
        <f t="shared" si="149"/>
        <v>0</v>
      </c>
      <c r="Q2402" t="s">
        <v>51</v>
      </c>
      <c r="R2402">
        <f t="shared" si="150"/>
        <v>1</v>
      </c>
      <c r="S2402">
        <f t="shared" si="151"/>
        <v>0</v>
      </c>
      <c r="T2402" t="str">
        <f>IF('Teams-Start'!A2402&gt;=1903,"Y","N")</f>
        <v>Y</v>
      </c>
      <c r="U2402">
        <v>627</v>
      </c>
      <c r="V2402">
        <v>5415</v>
      </c>
      <c r="W2402">
        <v>1369</v>
      </c>
      <c r="X2402">
        <v>269</v>
      </c>
      <c r="Y2402">
        <v>29</v>
      </c>
      <c r="Z2402">
        <v>139</v>
      </c>
      <c r="AA2402">
        <v>500</v>
      </c>
      <c r="AB2402">
        <v>1125</v>
      </c>
      <c r="AC2402">
        <v>94</v>
      </c>
      <c r="AD2402">
        <v>50</v>
      </c>
      <c r="AE2402">
        <v>55</v>
      </c>
      <c r="AF2402">
        <v>34</v>
      </c>
      <c r="AG2402">
        <v>821</v>
      </c>
      <c r="AH2402">
        <v>752</v>
      </c>
      <c r="AI2402">
        <v>4.7300000000000004</v>
      </c>
      <c r="AJ2402">
        <v>7</v>
      </c>
      <c r="AK2402">
        <v>4</v>
      </c>
      <c r="AL2402">
        <v>32</v>
      </c>
      <c r="AM2402">
        <v>4297</v>
      </c>
      <c r="AN2402">
        <v>1468</v>
      </c>
      <c r="AO2402">
        <v>199</v>
      </c>
      <c r="AP2402">
        <v>666</v>
      </c>
      <c r="AQ2402">
        <v>1026</v>
      </c>
      <c r="AR2402">
        <v>103</v>
      </c>
      <c r="AS2402">
        <v>154</v>
      </c>
      <c r="AT2402">
        <v>0.98299999999999998</v>
      </c>
      <c r="AU2402" t="s">
        <v>281</v>
      </c>
      <c r="AV2402" t="s">
        <v>614</v>
      </c>
      <c r="AW2402">
        <v>1969153</v>
      </c>
      <c r="AX2402">
        <v>98</v>
      </c>
      <c r="AY2402">
        <v>99</v>
      </c>
      <c r="AZ2402" t="s">
        <v>282</v>
      </c>
      <c r="BA2402" t="s">
        <v>563</v>
      </c>
      <c r="BB2402" t="s">
        <v>282</v>
      </c>
    </row>
    <row r="2403" spans="1:54" x14ac:dyDescent="0.25">
      <c r="A2403">
        <v>2002</v>
      </c>
      <c r="B2403" t="s">
        <v>410</v>
      </c>
      <c r="C2403" t="s">
        <v>426</v>
      </c>
      <c r="D2403" t="s">
        <v>426</v>
      </c>
      <c r="E2403" t="str">
        <f>VLOOKUP(D2403,TeamsFranchises!$A$2:$B$121,2,FALSE)</f>
        <v>Minnesota Twins</v>
      </c>
      <c r="F2403" t="s">
        <v>591</v>
      </c>
      <c r="G2403">
        <v>1</v>
      </c>
      <c r="H2403">
        <v>161</v>
      </c>
      <c r="I2403">
        <v>81</v>
      </c>
      <c r="J2403">
        <v>94</v>
      </c>
      <c r="K2403">
        <v>67</v>
      </c>
      <c r="L2403" t="s">
        <v>76</v>
      </c>
      <c r="M2403" t="s">
        <v>51</v>
      </c>
      <c r="N2403">
        <f t="shared" si="148"/>
        <v>0</v>
      </c>
      <c r="O2403" t="s">
        <v>51</v>
      </c>
      <c r="P2403">
        <f t="shared" si="149"/>
        <v>0</v>
      </c>
      <c r="Q2403" t="s">
        <v>51</v>
      </c>
      <c r="R2403">
        <f t="shared" si="150"/>
        <v>1</v>
      </c>
      <c r="S2403">
        <f t="shared" si="151"/>
        <v>0</v>
      </c>
      <c r="T2403" t="str">
        <f>IF('Teams-Start'!A2403&gt;=1903,"Y","N")</f>
        <v>Y</v>
      </c>
      <c r="U2403">
        <v>768</v>
      </c>
      <c r="V2403">
        <v>5582</v>
      </c>
      <c r="W2403">
        <v>1518</v>
      </c>
      <c r="X2403">
        <v>348</v>
      </c>
      <c r="Y2403">
        <v>36</v>
      </c>
      <c r="Z2403">
        <v>167</v>
      </c>
      <c r="AA2403">
        <v>472</v>
      </c>
      <c r="AB2403">
        <v>1089</v>
      </c>
      <c r="AC2403">
        <v>79</v>
      </c>
      <c r="AD2403">
        <v>62</v>
      </c>
      <c r="AE2403">
        <v>56</v>
      </c>
      <c r="AF2403">
        <v>52</v>
      </c>
      <c r="AG2403">
        <v>712</v>
      </c>
      <c r="AH2403">
        <v>662</v>
      </c>
      <c r="AI2403">
        <v>4.12</v>
      </c>
      <c r="AJ2403">
        <v>8</v>
      </c>
      <c r="AK2403">
        <v>9</v>
      </c>
      <c r="AL2403">
        <v>47</v>
      </c>
      <c r="AM2403">
        <v>4334</v>
      </c>
      <c r="AN2403">
        <v>1454</v>
      </c>
      <c r="AO2403">
        <v>184</v>
      </c>
      <c r="AP2403">
        <v>439</v>
      </c>
      <c r="AQ2403">
        <v>1026</v>
      </c>
      <c r="AR2403">
        <v>74</v>
      </c>
      <c r="AS2403">
        <v>124</v>
      </c>
      <c r="AT2403">
        <v>0.98699999999999999</v>
      </c>
      <c r="AU2403" t="s">
        <v>523</v>
      </c>
      <c r="AV2403" t="s">
        <v>579</v>
      </c>
      <c r="AW2403">
        <v>1924473</v>
      </c>
      <c r="AX2403">
        <v>100</v>
      </c>
      <c r="AY2403">
        <v>100</v>
      </c>
      <c r="AZ2403" t="s">
        <v>426</v>
      </c>
      <c r="BA2403" t="s">
        <v>426</v>
      </c>
      <c r="BB2403" t="s">
        <v>426</v>
      </c>
    </row>
    <row r="2404" spans="1:54" x14ac:dyDescent="0.25">
      <c r="A2404">
        <v>2002</v>
      </c>
      <c r="B2404" t="s">
        <v>157</v>
      </c>
      <c r="C2404" t="s">
        <v>551</v>
      </c>
      <c r="D2404" t="s">
        <v>398</v>
      </c>
      <c r="E2404" t="str">
        <f>VLOOKUP(D2404,TeamsFranchises!$A$2:$B$121,2,FALSE)</f>
        <v>Washington Nationals</v>
      </c>
      <c r="F2404" t="s">
        <v>37</v>
      </c>
      <c r="G2404">
        <v>2</v>
      </c>
      <c r="H2404">
        <v>162</v>
      </c>
      <c r="I2404">
        <v>81</v>
      </c>
      <c r="J2404">
        <v>83</v>
      </c>
      <c r="K2404">
        <v>79</v>
      </c>
      <c r="L2404" t="s">
        <v>51</v>
      </c>
      <c r="M2404" t="s">
        <v>51</v>
      </c>
      <c r="N2404">
        <f t="shared" si="148"/>
        <v>0</v>
      </c>
      <c r="O2404" t="s">
        <v>51</v>
      </c>
      <c r="P2404">
        <f t="shared" si="149"/>
        <v>0</v>
      </c>
      <c r="Q2404" t="s">
        <v>51</v>
      </c>
      <c r="R2404">
        <f t="shared" si="150"/>
        <v>1</v>
      </c>
      <c r="S2404">
        <f t="shared" si="151"/>
        <v>0</v>
      </c>
      <c r="T2404" t="str">
        <f>IF('Teams-Start'!A2404&gt;=1903,"Y","N")</f>
        <v>Y</v>
      </c>
      <c r="U2404">
        <v>735</v>
      </c>
      <c r="V2404">
        <v>5479</v>
      </c>
      <c r="W2404">
        <v>1432</v>
      </c>
      <c r="X2404">
        <v>300</v>
      </c>
      <c r="Y2404">
        <v>36</v>
      </c>
      <c r="Z2404">
        <v>162</v>
      </c>
      <c r="AA2404">
        <v>575</v>
      </c>
      <c r="AB2404">
        <v>1104</v>
      </c>
      <c r="AC2404">
        <v>118</v>
      </c>
      <c r="AD2404">
        <v>64</v>
      </c>
      <c r="AE2404">
        <v>46</v>
      </c>
      <c r="AF2404">
        <v>42</v>
      </c>
      <c r="AG2404">
        <v>718</v>
      </c>
      <c r="AH2404">
        <v>641</v>
      </c>
      <c r="AI2404">
        <v>3.97</v>
      </c>
      <c r="AJ2404">
        <v>9</v>
      </c>
      <c r="AK2404">
        <v>3</v>
      </c>
      <c r="AL2404">
        <v>39</v>
      </c>
      <c r="AM2404">
        <v>4359</v>
      </c>
      <c r="AN2404">
        <v>1475</v>
      </c>
      <c r="AO2404">
        <v>165</v>
      </c>
      <c r="AP2404">
        <v>508</v>
      </c>
      <c r="AQ2404">
        <v>1088</v>
      </c>
      <c r="AR2404">
        <v>139</v>
      </c>
      <c r="AS2404">
        <v>160</v>
      </c>
      <c r="AT2404">
        <v>0.97799999999999998</v>
      </c>
      <c r="AU2404" t="s">
        <v>552</v>
      </c>
      <c r="AV2404" t="s">
        <v>572</v>
      </c>
      <c r="AW2404">
        <v>812045</v>
      </c>
      <c r="AX2404">
        <v>103</v>
      </c>
      <c r="AY2404">
        <v>103</v>
      </c>
      <c r="AZ2404" t="s">
        <v>551</v>
      </c>
      <c r="BA2404" t="s">
        <v>551</v>
      </c>
      <c r="BB2404" t="s">
        <v>551</v>
      </c>
    </row>
    <row r="2405" spans="1:54" x14ac:dyDescent="0.25">
      <c r="A2405">
        <v>2002</v>
      </c>
      <c r="B2405" t="s">
        <v>410</v>
      </c>
      <c r="C2405" t="s">
        <v>436</v>
      </c>
      <c r="D2405" t="s">
        <v>412</v>
      </c>
      <c r="E2405" t="str">
        <f>VLOOKUP(D2405,TeamsFranchises!$A$2:$B$121,2,FALSE)</f>
        <v>New York Yankees</v>
      </c>
      <c r="F2405" t="s">
        <v>37</v>
      </c>
      <c r="G2405">
        <v>1</v>
      </c>
      <c r="H2405">
        <v>161</v>
      </c>
      <c r="I2405">
        <v>80</v>
      </c>
      <c r="J2405">
        <v>103</v>
      </c>
      <c r="K2405">
        <v>58</v>
      </c>
      <c r="L2405" t="s">
        <v>76</v>
      </c>
      <c r="M2405" t="s">
        <v>51</v>
      </c>
      <c r="N2405">
        <f t="shared" si="148"/>
        <v>0</v>
      </c>
      <c r="O2405" t="s">
        <v>51</v>
      </c>
      <c r="P2405">
        <f t="shared" si="149"/>
        <v>0</v>
      </c>
      <c r="Q2405" t="s">
        <v>51</v>
      </c>
      <c r="R2405">
        <f t="shared" si="150"/>
        <v>1</v>
      </c>
      <c r="S2405">
        <f t="shared" si="151"/>
        <v>0</v>
      </c>
      <c r="T2405" t="str">
        <f>IF('Teams-Start'!A2405&gt;=1903,"Y","N")</f>
        <v>Y</v>
      </c>
      <c r="U2405">
        <v>897</v>
      </c>
      <c r="V2405">
        <v>5601</v>
      </c>
      <c r="W2405">
        <v>1540</v>
      </c>
      <c r="X2405">
        <v>314</v>
      </c>
      <c r="Y2405">
        <v>12</v>
      </c>
      <c r="Z2405">
        <v>223</v>
      </c>
      <c r="AA2405">
        <v>640</v>
      </c>
      <c r="AB2405">
        <v>1171</v>
      </c>
      <c r="AC2405">
        <v>100</v>
      </c>
      <c r="AD2405">
        <v>38</v>
      </c>
      <c r="AE2405">
        <v>72</v>
      </c>
      <c r="AF2405">
        <v>41</v>
      </c>
      <c r="AG2405">
        <v>697</v>
      </c>
      <c r="AH2405">
        <v>625</v>
      </c>
      <c r="AI2405">
        <v>3.87</v>
      </c>
      <c r="AJ2405">
        <v>9</v>
      </c>
      <c r="AK2405">
        <v>11</v>
      </c>
      <c r="AL2405">
        <v>53</v>
      </c>
      <c r="AM2405">
        <v>4356</v>
      </c>
      <c r="AN2405">
        <v>1441</v>
      </c>
      <c r="AO2405">
        <v>144</v>
      </c>
      <c r="AP2405">
        <v>403</v>
      </c>
      <c r="AQ2405">
        <v>1135</v>
      </c>
      <c r="AR2405">
        <v>127</v>
      </c>
      <c r="AS2405">
        <v>117</v>
      </c>
      <c r="AT2405">
        <v>0.97899999999999998</v>
      </c>
      <c r="AU2405" t="s">
        <v>459</v>
      </c>
      <c r="AV2405" t="s">
        <v>571</v>
      </c>
      <c r="AW2405">
        <v>3465807</v>
      </c>
      <c r="AX2405">
        <v>100</v>
      </c>
      <c r="AY2405">
        <v>99</v>
      </c>
      <c r="AZ2405" t="s">
        <v>412</v>
      </c>
      <c r="BA2405" t="s">
        <v>436</v>
      </c>
      <c r="BB2405" t="s">
        <v>436</v>
      </c>
    </row>
    <row r="2406" spans="1:54" x14ac:dyDescent="0.25">
      <c r="A2406">
        <v>2002</v>
      </c>
      <c r="B2406" t="s">
        <v>157</v>
      </c>
      <c r="C2406" t="s">
        <v>532</v>
      </c>
      <c r="D2406" t="s">
        <v>533</v>
      </c>
      <c r="E2406" t="str">
        <f>VLOOKUP(D2406,TeamsFranchises!$A$2:$B$121,2,FALSE)</f>
        <v>New York Mets</v>
      </c>
      <c r="F2406" t="s">
        <v>37</v>
      </c>
      <c r="G2406">
        <v>5</v>
      </c>
      <c r="H2406">
        <v>161</v>
      </c>
      <c r="I2406">
        <v>78</v>
      </c>
      <c r="J2406">
        <v>75</v>
      </c>
      <c r="K2406">
        <v>86</v>
      </c>
      <c r="L2406" t="s">
        <v>51</v>
      </c>
      <c r="M2406" t="s">
        <v>51</v>
      </c>
      <c r="N2406">
        <f t="shared" si="148"/>
        <v>0</v>
      </c>
      <c r="O2406" t="s">
        <v>51</v>
      </c>
      <c r="P2406">
        <f t="shared" si="149"/>
        <v>0</v>
      </c>
      <c r="Q2406" t="s">
        <v>51</v>
      </c>
      <c r="R2406">
        <f t="shared" si="150"/>
        <v>1</v>
      </c>
      <c r="S2406">
        <f t="shared" si="151"/>
        <v>0</v>
      </c>
      <c r="T2406" t="str">
        <f>IF('Teams-Start'!A2406&gt;=1903,"Y","N")</f>
        <v>Y</v>
      </c>
      <c r="U2406">
        <v>690</v>
      </c>
      <c r="V2406">
        <v>5496</v>
      </c>
      <c r="W2406">
        <v>1409</v>
      </c>
      <c r="X2406">
        <v>238</v>
      </c>
      <c r="Y2406">
        <v>22</v>
      </c>
      <c r="Z2406">
        <v>160</v>
      </c>
      <c r="AA2406">
        <v>486</v>
      </c>
      <c r="AB2406">
        <v>1044</v>
      </c>
      <c r="AC2406">
        <v>87</v>
      </c>
      <c r="AD2406">
        <v>42</v>
      </c>
      <c r="AE2406">
        <v>63</v>
      </c>
      <c r="AF2406">
        <v>30</v>
      </c>
      <c r="AG2406">
        <v>703</v>
      </c>
      <c r="AH2406">
        <v>624</v>
      </c>
      <c r="AI2406">
        <v>3.89</v>
      </c>
      <c r="AJ2406">
        <v>9</v>
      </c>
      <c r="AK2406">
        <v>10</v>
      </c>
      <c r="AL2406">
        <v>36</v>
      </c>
      <c r="AM2406">
        <v>4328</v>
      </c>
      <c r="AN2406">
        <v>1408</v>
      </c>
      <c r="AO2406">
        <v>163</v>
      </c>
      <c r="AP2406">
        <v>543</v>
      </c>
      <c r="AQ2406">
        <v>1107</v>
      </c>
      <c r="AR2406">
        <v>144</v>
      </c>
      <c r="AS2406">
        <v>138</v>
      </c>
      <c r="AT2406">
        <v>0.97599999999999998</v>
      </c>
      <c r="AU2406" t="s">
        <v>534</v>
      </c>
      <c r="AV2406" t="s">
        <v>536</v>
      </c>
      <c r="AW2406">
        <v>2804838</v>
      </c>
      <c r="AX2406">
        <v>97</v>
      </c>
      <c r="AY2406">
        <v>97</v>
      </c>
      <c r="AZ2406" t="s">
        <v>533</v>
      </c>
      <c r="BA2406" t="s">
        <v>532</v>
      </c>
      <c r="BB2406" t="s">
        <v>532</v>
      </c>
    </row>
    <row r="2407" spans="1:54" x14ac:dyDescent="0.25">
      <c r="A2407">
        <v>2002</v>
      </c>
      <c r="B2407" t="s">
        <v>410</v>
      </c>
      <c r="C2407" t="s">
        <v>423</v>
      </c>
      <c r="D2407" t="s">
        <v>423</v>
      </c>
      <c r="E2407" t="str">
        <f>VLOOKUP(D2407,TeamsFranchises!$A$2:$B$121,2,FALSE)</f>
        <v>Oakland Athletics</v>
      </c>
      <c r="F2407" t="s">
        <v>8</v>
      </c>
      <c r="G2407">
        <v>1</v>
      </c>
      <c r="H2407">
        <v>162</v>
      </c>
      <c r="I2407">
        <v>81</v>
      </c>
      <c r="J2407">
        <v>103</v>
      </c>
      <c r="K2407">
        <v>59</v>
      </c>
      <c r="L2407" t="s">
        <v>76</v>
      </c>
      <c r="M2407" t="s">
        <v>51</v>
      </c>
      <c r="N2407">
        <f t="shared" si="148"/>
        <v>0</v>
      </c>
      <c r="O2407" t="s">
        <v>51</v>
      </c>
      <c r="P2407">
        <f t="shared" si="149"/>
        <v>0</v>
      </c>
      <c r="Q2407" t="s">
        <v>51</v>
      </c>
      <c r="R2407">
        <f t="shared" si="150"/>
        <v>1</v>
      </c>
      <c r="S2407">
        <f t="shared" si="151"/>
        <v>0</v>
      </c>
      <c r="T2407" t="str">
        <f>IF('Teams-Start'!A2407&gt;=1903,"Y","N")</f>
        <v>Y</v>
      </c>
      <c r="U2407">
        <v>800</v>
      </c>
      <c r="V2407">
        <v>5558</v>
      </c>
      <c r="W2407">
        <v>1450</v>
      </c>
      <c r="X2407">
        <v>279</v>
      </c>
      <c r="Y2407">
        <v>28</v>
      </c>
      <c r="Z2407">
        <v>205</v>
      </c>
      <c r="AA2407">
        <v>609</v>
      </c>
      <c r="AB2407">
        <v>1008</v>
      </c>
      <c r="AC2407">
        <v>46</v>
      </c>
      <c r="AD2407">
        <v>20</v>
      </c>
      <c r="AE2407">
        <v>68</v>
      </c>
      <c r="AF2407">
        <v>36</v>
      </c>
      <c r="AG2407">
        <v>654</v>
      </c>
      <c r="AH2407">
        <v>593</v>
      </c>
      <c r="AI2407">
        <v>3.68</v>
      </c>
      <c r="AJ2407">
        <v>9</v>
      </c>
      <c r="AK2407">
        <v>19</v>
      </c>
      <c r="AL2407">
        <v>48</v>
      </c>
      <c r="AM2407">
        <v>4356</v>
      </c>
      <c r="AN2407">
        <v>1391</v>
      </c>
      <c r="AO2407">
        <v>135</v>
      </c>
      <c r="AP2407">
        <v>474</v>
      </c>
      <c r="AQ2407">
        <v>1021</v>
      </c>
      <c r="AR2407">
        <v>102</v>
      </c>
      <c r="AS2407">
        <v>144</v>
      </c>
      <c r="AT2407">
        <v>0.98399999999999999</v>
      </c>
      <c r="AU2407" t="s">
        <v>546</v>
      </c>
      <c r="AV2407" t="s">
        <v>547</v>
      </c>
      <c r="AW2407">
        <v>2169811</v>
      </c>
      <c r="AX2407">
        <v>98</v>
      </c>
      <c r="AY2407">
        <v>97</v>
      </c>
      <c r="AZ2407" t="s">
        <v>423</v>
      </c>
      <c r="BA2407" t="s">
        <v>423</v>
      </c>
      <c r="BB2407" t="s">
        <v>423</v>
      </c>
    </row>
    <row r="2408" spans="1:54" x14ac:dyDescent="0.25">
      <c r="A2408">
        <v>2002</v>
      </c>
      <c r="B2408" t="s">
        <v>157</v>
      </c>
      <c r="C2408" t="s">
        <v>122</v>
      </c>
      <c r="D2408" t="s">
        <v>122</v>
      </c>
      <c r="E2408" t="str">
        <f>VLOOKUP(D2408,TeamsFranchises!$A$2:$B$121,2,FALSE)</f>
        <v>Philadelphia Phillies</v>
      </c>
      <c r="F2408" t="s">
        <v>37</v>
      </c>
      <c r="G2408">
        <v>3</v>
      </c>
      <c r="H2408">
        <v>161</v>
      </c>
      <c r="I2408">
        <v>79</v>
      </c>
      <c r="J2408">
        <v>80</v>
      </c>
      <c r="K2408">
        <v>81</v>
      </c>
      <c r="L2408" t="s">
        <v>51</v>
      </c>
      <c r="M2408" t="s">
        <v>51</v>
      </c>
      <c r="N2408">
        <f t="shared" si="148"/>
        <v>0</v>
      </c>
      <c r="O2408" t="s">
        <v>51</v>
      </c>
      <c r="P2408">
        <f t="shared" si="149"/>
        <v>0</v>
      </c>
      <c r="Q2408" t="s">
        <v>51</v>
      </c>
      <c r="R2408">
        <f t="shared" si="150"/>
        <v>1</v>
      </c>
      <c r="S2408">
        <f t="shared" si="151"/>
        <v>0</v>
      </c>
      <c r="T2408" t="str">
        <f>IF('Teams-Start'!A2408&gt;=1903,"Y","N")</f>
        <v>Y</v>
      </c>
      <c r="U2408">
        <v>710</v>
      </c>
      <c r="V2408">
        <v>5523</v>
      </c>
      <c r="W2408">
        <v>1428</v>
      </c>
      <c r="X2408">
        <v>325</v>
      </c>
      <c r="Y2408">
        <v>41</v>
      </c>
      <c r="Z2408">
        <v>165</v>
      </c>
      <c r="AA2408">
        <v>640</v>
      </c>
      <c r="AB2408">
        <v>1095</v>
      </c>
      <c r="AC2408">
        <v>104</v>
      </c>
      <c r="AD2408">
        <v>43</v>
      </c>
      <c r="AE2408">
        <v>53</v>
      </c>
      <c r="AF2408">
        <v>39</v>
      </c>
      <c r="AG2408">
        <v>724</v>
      </c>
      <c r="AH2408">
        <v>671</v>
      </c>
      <c r="AI2408">
        <v>4.17</v>
      </c>
      <c r="AJ2408">
        <v>5</v>
      </c>
      <c r="AK2408">
        <v>9</v>
      </c>
      <c r="AL2408">
        <v>47</v>
      </c>
      <c r="AM2408">
        <v>4349</v>
      </c>
      <c r="AN2408">
        <v>1381</v>
      </c>
      <c r="AO2408">
        <v>153</v>
      </c>
      <c r="AP2408">
        <v>570</v>
      </c>
      <c r="AQ2408">
        <v>1075</v>
      </c>
      <c r="AR2408">
        <v>88</v>
      </c>
      <c r="AS2408">
        <v>156</v>
      </c>
      <c r="AT2408">
        <v>0.98599999999999999</v>
      </c>
      <c r="AU2408" t="s">
        <v>358</v>
      </c>
      <c r="AV2408" t="s">
        <v>566</v>
      </c>
      <c r="AW2408">
        <v>1618467</v>
      </c>
      <c r="AX2408">
        <v>94</v>
      </c>
      <c r="AY2408">
        <v>94</v>
      </c>
      <c r="AZ2408" t="s">
        <v>122</v>
      </c>
      <c r="BA2408" t="s">
        <v>122</v>
      </c>
      <c r="BB2408" t="s">
        <v>122</v>
      </c>
    </row>
    <row r="2409" spans="1:54" x14ac:dyDescent="0.25">
      <c r="A2409">
        <v>2002</v>
      </c>
      <c r="B2409" t="s">
        <v>157</v>
      </c>
      <c r="C2409" t="s">
        <v>229</v>
      </c>
      <c r="D2409" t="s">
        <v>229</v>
      </c>
      <c r="E2409" t="str">
        <f>VLOOKUP(D2409,TeamsFranchises!$A$2:$B$121,2,FALSE)</f>
        <v>Pittsburgh Pirates</v>
      </c>
      <c r="F2409" t="s">
        <v>591</v>
      </c>
      <c r="G2409">
        <v>4</v>
      </c>
      <c r="H2409">
        <v>161</v>
      </c>
      <c r="I2409">
        <v>79</v>
      </c>
      <c r="J2409">
        <v>72</v>
      </c>
      <c r="K2409">
        <v>89</v>
      </c>
      <c r="L2409" t="s">
        <v>51</v>
      </c>
      <c r="M2409" t="s">
        <v>51</v>
      </c>
      <c r="N2409">
        <f t="shared" si="148"/>
        <v>0</v>
      </c>
      <c r="O2409" t="s">
        <v>51</v>
      </c>
      <c r="P2409">
        <f t="shared" si="149"/>
        <v>0</v>
      </c>
      <c r="Q2409" t="s">
        <v>51</v>
      </c>
      <c r="R2409">
        <f t="shared" si="150"/>
        <v>1</v>
      </c>
      <c r="S2409">
        <f t="shared" si="151"/>
        <v>0</v>
      </c>
      <c r="T2409" t="str">
        <f>IF('Teams-Start'!A2409&gt;=1903,"Y","N")</f>
        <v>Y</v>
      </c>
      <c r="U2409">
        <v>641</v>
      </c>
      <c r="V2409">
        <v>5330</v>
      </c>
      <c r="W2409">
        <v>1300</v>
      </c>
      <c r="X2409">
        <v>263</v>
      </c>
      <c r="Y2409">
        <v>20</v>
      </c>
      <c r="Z2409">
        <v>142</v>
      </c>
      <c r="AA2409">
        <v>537</v>
      </c>
      <c r="AB2409">
        <v>1109</v>
      </c>
      <c r="AC2409">
        <v>86</v>
      </c>
      <c r="AD2409">
        <v>49</v>
      </c>
      <c r="AE2409">
        <v>73</v>
      </c>
      <c r="AF2409">
        <v>41</v>
      </c>
      <c r="AG2409">
        <v>730</v>
      </c>
      <c r="AH2409">
        <v>664</v>
      </c>
      <c r="AI2409">
        <v>4.2300000000000004</v>
      </c>
      <c r="AJ2409">
        <v>2</v>
      </c>
      <c r="AK2409">
        <v>7</v>
      </c>
      <c r="AL2409">
        <v>47</v>
      </c>
      <c r="AM2409">
        <v>4238</v>
      </c>
      <c r="AN2409">
        <v>1447</v>
      </c>
      <c r="AO2409">
        <v>163</v>
      </c>
      <c r="AP2409">
        <v>572</v>
      </c>
      <c r="AQ2409">
        <v>920</v>
      </c>
      <c r="AR2409">
        <v>115</v>
      </c>
      <c r="AS2409">
        <v>177</v>
      </c>
      <c r="AT2409">
        <v>0.98199999999999998</v>
      </c>
      <c r="AU2409" t="s">
        <v>390</v>
      </c>
      <c r="AV2409" t="s">
        <v>615</v>
      </c>
      <c r="AW2409">
        <v>1784988</v>
      </c>
      <c r="AX2409">
        <v>102</v>
      </c>
      <c r="AY2409">
        <v>103</v>
      </c>
      <c r="AZ2409" t="s">
        <v>229</v>
      </c>
      <c r="BA2409" t="s">
        <v>229</v>
      </c>
      <c r="BB2409" t="s">
        <v>229</v>
      </c>
    </row>
    <row r="2410" spans="1:54" x14ac:dyDescent="0.25">
      <c r="A2410">
        <v>2002</v>
      </c>
      <c r="B2410" t="s">
        <v>157</v>
      </c>
      <c r="C2410" t="s">
        <v>554</v>
      </c>
      <c r="D2410" t="s">
        <v>555</v>
      </c>
      <c r="E2410" t="str">
        <f>VLOOKUP(D2410,TeamsFranchises!$A$2:$B$121,2,FALSE)</f>
        <v>San Diego Padres</v>
      </c>
      <c r="F2410" t="s">
        <v>8</v>
      </c>
      <c r="G2410">
        <v>5</v>
      </c>
      <c r="H2410">
        <v>162</v>
      </c>
      <c r="I2410">
        <v>81</v>
      </c>
      <c r="J2410">
        <v>66</v>
      </c>
      <c r="K2410">
        <v>96</v>
      </c>
      <c r="L2410" t="s">
        <v>51</v>
      </c>
      <c r="M2410" t="s">
        <v>51</v>
      </c>
      <c r="N2410">
        <f t="shared" si="148"/>
        <v>0</v>
      </c>
      <c r="O2410" t="s">
        <v>51</v>
      </c>
      <c r="P2410">
        <f t="shared" si="149"/>
        <v>0</v>
      </c>
      <c r="Q2410" t="s">
        <v>51</v>
      </c>
      <c r="R2410">
        <f t="shared" si="150"/>
        <v>1</v>
      </c>
      <c r="S2410">
        <f t="shared" si="151"/>
        <v>0</v>
      </c>
      <c r="T2410" t="str">
        <f>IF('Teams-Start'!A2410&gt;=1903,"Y","N")</f>
        <v>Y</v>
      </c>
      <c r="U2410">
        <v>662</v>
      </c>
      <c r="V2410">
        <v>5515</v>
      </c>
      <c r="W2410">
        <v>1393</v>
      </c>
      <c r="X2410">
        <v>243</v>
      </c>
      <c r="Y2410">
        <v>29</v>
      </c>
      <c r="Z2410">
        <v>136</v>
      </c>
      <c r="AA2410">
        <v>547</v>
      </c>
      <c r="AB2410">
        <v>1062</v>
      </c>
      <c r="AC2410">
        <v>71</v>
      </c>
      <c r="AD2410">
        <v>44</v>
      </c>
      <c r="AE2410">
        <v>30</v>
      </c>
      <c r="AF2410">
        <v>41</v>
      </c>
      <c r="AG2410">
        <v>815</v>
      </c>
      <c r="AH2410">
        <v>737</v>
      </c>
      <c r="AI2410">
        <v>4.62</v>
      </c>
      <c r="AJ2410">
        <v>5</v>
      </c>
      <c r="AK2410">
        <v>10</v>
      </c>
      <c r="AL2410">
        <v>40</v>
      </c>
      <c r="AM2410">
        <v>4309</v>
      </c>
      <c r="AN2410">
        <v>1522</v>
      </c>
      <c r="AO2410">
        <v>177</v>
      </c>
      <c r="AP2410">
        <v>582</v>
      </c>
      <c r="AQ2410">
        <v>1108</v>
      </c>
      <c r="AR2410">
        <v>128</v>
      </c>
      <c r="AS2410">
        <v>162</v>
      </c>
      <c r="AT2410">
        <v>0.97899999999999998</v>
      </c>
      <c r="AU2410" t="s">
        <v>556</v>
      </c>
      <c r="AV2410" t="s">
        <v>599</v>
      </c>
      <c r="AW2410">
        <v>2220601</v>
      </c>
      <c r="AX2410">
        <v>90</v>
      </c>
      <c r="AY2410">
        <v>91</v>
      </c>
      <c r="AZ2410" t="s">
        <v>555</v>
      </c>
      <c r="BA2410" t="s">
        <v>554</v>
      </c>
      <c r="BB2410" t="s">
        <v>554</v>
      </c>
    </row>
    <row r="2411" spans="1:54" x14ac:dyDescent="0.25">
      <c r="A2411">
        <v>2002</v>
      </c>
      <c r="B2411" t="s">
        <v>410</v>
      </c>
      <c r="C2411" t="s">
        <v>573</v>
      </c>
      <c r="D2411" t="s">
        <v>573</v>
      </c>
      <c r="E2411" t="str">
        <f>VLOOKUP(D2411,TeamsFranchises!$A$2:$B$121,2,FALSE)</f>
        <v>Seattle Mariners</v>
      </c>
      <c r="F2411" t="s">
        <v>8</v>
      </c>
      <c r="G2411">
        <v>3</v>
      </c>
      <c r="H2411">
        <v>162</v>
      </c>
      <c r="I2411">
        <v>81</v>
      </c>
      <c r="J2411">
        <v>93</v>
      </c>
      <c r="K2411">
        <v>69</v>
      </c>
      <c r="L2411" t="s">
        <v>51</v>
      </c>
      <c r="M2411" t="s">
        <v>51</v>
      </c>
      <c r="N2411">
        <f t="shared" si="148"/>
        <v>0</v>
      </c>
      <c r="O2411" t="s">
        <v>51</v>
      </c>
      <c r="P2411">
        <f t="shared" si="149"/>
        <v>0</v>
      </c>
      <c r="Q2411" t="s">
        <v>51</v>
      </c>
      <c r="R2411">
        <f t="shared" si="150"/>
        <v>1</v>
      </c>
      <c r="S2411">
        <f t="shared" si="151"/>
        <v>0</v>
      </c>
      <c r="T2411" t="str">
        <f>IF('Teams-Start'!A2411&gt;=1903,"Y","N")</f>
        <v>Y</v>
      </c>
      <c r="U2411">
        <v>814</v>
      </c>
      <c r="V2411">
        <v>5569</v>
      </c>
      <c r="W2411">
        <v>1531</v>
      </c>
      <c r="X2411">
        <v>285</v>
      </c>
      <c r="Y2411">
        <v>31</v>
      </c>
      <c r="Z2411">
        <v>152</v>
      </c>
      <c r="AA2411">
        <v>629</v>
      </c>
      <c r="AB2411">
        <v>1003</v>
      </c>
      <c r="AC2411">
        <v>137</v>
      </c>
      <c r="AD2411">
        <v>58</v>
      </c>
      <c r="AE2411">
        <v>51</v>
      </c>
      <c r="AF2411">
        <v>72</v>
      </c>
      <c r="AG2411">
        <v>699</v>
      </c>
      <c r="AH2411">
        <v>654</v>
      </c>
      <c r="AI2411">
        <v>4.07</v>
      </c>
      <c r="AJ2411">
        <v>8</v>
      </c>
      <c r="AK2411">
        <v>12</v>
      </c>
      <c r="AL2411">
        <v>43</v>
      </c>
      <c r="AM2411">
        <v>4336</v>
      </c>
      <c r="AN2411">
        <v>1422</v>
      </c>
      <c r="AO2411">
        <v>178</v>
      </c>
      <c r="AP2411">
        <v>441</v>
      </c>
      <c r="AQ2411">
        <v>1063</v>
      </c>
      <c r="AR2411">
        <v>88</v>
      </c>
      <c r="AS2411">
        <v>134</v>
      </c>
      <c r="AT2411">
        <v>0.98499999999999999</v>
      </c>
      <c r="AU2411" t="s">
        <v>574</v>
      </c>
      <c r="AV2411" t="s">
        <v>612</v>
      </c>
      <c r="AW2411">
        <v>3542938</v>
      </c>
      <c r="AX2411">
        <v>97</v>
      </c>
      <c r="AY2411">
        <v>95</v>
      </c>
      <c r="AZ2411" t="s">
        <v>573</v>
      </c>
      <c r="BA2411" t="s">
        <v>573</v>
      </c>
      <c r="BB2411" t="s">
        <v>573</v>
      </c>
    </row>
    <row r="2412" spans="1:54" x14ac:dyDescent="0.25">
      <c r="A2412">
        <v>2002</v>
      </c>
      <c r="B2412" t="s">
        <v>157</v>
      </c>
      <c r="C2412" t="s">
        <v>514</v>
      </c>
      <c r="D2412" t="s">
        <v>243</v>
      </c>
      <c r="E2412" t="str">
        <f>VLOOKUP(D2412,TeamsFranchises!$A$2:$B$121,2,FALSE)</f>
        <v>San Francisco Giants</v>
      </c>
      <c r="F2412" t="s">
        <v>8</v>
      </c>
      <c r="G2412">
        <v>2</v>
      </c>
      <c r="H2412">
        <v>162</v>
      </c>
      <c r="I2412">
        <v>81</v>
      </c>
      <c r="J2412">
        <v>95</v>
      </c>
      <c r="K2412">
        <v>66</v>
      </c>
      <c r="L2412" t="s">
        <v>51</v>
      </c>
      <c r="M2412" t="s">
        <v>76</v>
      </c>
      <c r="N2412">
        <f t="shared" si="148"/>
        <v>1</v>
      </c>
      <c r="O2412" t="s">
        <v>76</v>
      </c>
      <c r="P2412">
        <f t="shared" si="149"/>
        <v>1</v>
      </c>
      <c r="Q2412" t="s">
        <v>51</v>
      </c>
      <c r="R2412">
        <f t="shared" si="150"/>
        <v>1</v>
      </c>
      <c r="S2412">
        <f t="shared" si="151"/>
        <v>0</v>
      </c>
      <c r="T2412" t="str">
        <f>IF('Teams-Start'!A2412&gt;=1903,"Y","N")</f>
        <v>Y</v>
      </c>
      <c r="U2412">
        <v>783</v>
      </c>
      <c r="V2412">
        <v>5497</v>
      </c>
      <c r="W2412">
        <v>1465</v>
      </c>
      <c r="X2412">
        <v>300</v>
      </c>
      <c r="Y2412">
        <v>35</v>
      </c>
      <c r="Z2412">
        <v>198</v>
      </c>
      <c r="AA2412">
        <v>616</v>
      </c>
      <c r="AB2412">
        <v>961</v>
      </c>
      <c r="AC2412">
        <v>74</v>
      </c>
      <c r="AD2412">
        <v>21</v>
      </c>
      <c r="AE2412">
        <v>65</v>
      </c>
      <c r="AF2412">
        <v>52</v>
      </c>
      <c r="AG2412">
        <v>616</v>
      </c>
      <c r="AH2412">
        <v>566</v>
      </c>
      <c r="AI2412">
        <v>3.54</v>
      </c>
      <c r="AJ2412">
        <v>10</v>
      </c>
      <c r="AK2412">
        <v>13</v>
      </c>
      <c r="AL2412">
        <v>43</v>
      </c>
      <c r="AM2412">
        <v>4312</v>
      </c>
      <c r="AN2412">
        <v>1349</v>
      </c>
      <c r="AO2412">
        <v>116</v>
      </c>
      <c r="AP2412">
        <v>523</v>
      </c>
      <c r="AQ2412">
        <v>992</v>
      </c>
      <c r="AR2412">
        <v>90</v>
      </c>
      <c r="AS2412">
        <v>166</v>
      </c>
      <c r="AT2412">
        <v>0.98499999999999999</v>
      </c>
      <c r="AU2412" t="s">
        <v>515</v>
      </c>
      <c r="AV2412" t="s">
        <v>613</v>
      </c>
      <c r="AW2412">
        <v>3253203</v>
      </c>
      <c r="AX2412">
        <v>95</v>
      </c>
      <c r="AY2412">
        <v>94</v>
      </c>
      <c r="AZ2412" t="s">
        <v>243</v>
      </c>
      <c r="BA2412" t="s">
        <v>514</v>
      </c>
      <c r="BB2412" t="s">
        <v>514</v>
      </c>
    </row>
    <row r="2413" spans="1:54" x14ac:dyDescent="0.25">
      <c r="A2413">
        <v>2002</v>
      </c>
      <c r="B2413" t="s">
        <v>157</v>
      </c>
      <c r="C2413" t="s">
        <v>396</v>
      </c>
      <c r="D2413" t="s">
        <v>154</v>
      </c>
      <c r="E2413" t="str">
        <f>VLOOKUP(D2413,TeamsFranchises!$A$2:$B$121,2,FALSE)</f>
        <v>St. Louis Cardinals</v>
      </c>
      <c r="F2413" t="s">
        <v>591</v>
      </c>
      <c r="G2413">
        <v>1</v>
      </c>
      <c r="H2413">
        <v>162</v>
      </c>
      <c r="I2413">
        <v>81</v>
      </c>
      <c r="J2413">
        <v>97</v>
      </c>
      <c r="K2413">
        <v>65</v>
      </c>
      <c r="L2413" t="s">
        <v>76</v>
      </c>
      <c r="M2413" t="s">
        <v>51</v>
      </c>
      <c r="N2413">
        <f t="shared" si="148"/>
        <v>0</v>
      </c>
      <c r="O2413" t="s">
        <v>51</v>
      </c>
      <c r="P2413">
        <f t="shared" si="149"/>
        <v>0</v>
      </c>
      <c r="Q2413" t="s">
        <v>51</v>
      </c>
      <c r="R2413">
        <f t="shared" si="150"/>
        <v>1</v>
      </c>
      <c r="S2413">
        <f t="shared" si="151"/>
        <v>0</v>
      </c>
      <c r="T2413" t="str">
        <f>IF('Teams-Start'!A2413&gt;=1903,"Y","N")</f>
        <v>Y</v>
      </c>
      <c r="U2413">
        <v>787</v>
      </c>
      <c r="V2413">
        <v>5505</v>
      </c>
      <c r="W2413">
        <v>1475</v>
      </c>
      <c r="X2413">
        <v>285</v>
      </c>
      <c r="Y2413">
        <v>26</v>
      </c>
      <c r="Z2413">
        <v>175</v>
      </c>
      <c r="AA2413">
        <v>542</v>
      </c>
      <c r="AB2413">
        <v>927</v>
      </c>
      <c r="AC2413">
        <v>86</v>
      </c>
      <c r="AD2413">
        <v>42</v>
      </c>
      <c r="AE2413">
        <v>67</v>
      </c>
      <c r="AF2413">
        <v>49</v>
      </c>
      <c r="AG2413">
        <v>648</v>
      </c>
      <c r="AH2413">
        <v>595</v>
      </c>
      <c r="AI2413">
        <v>3.7</v>
      </c>
      <c r="AJ2413">
        <v>4</v>
      </c>
      <c r="AK2413">
        <v>9</v>
      </c>
      <c r="AL2413">
        <v>42</v>
      </c>
      <c r="AM2413">
        <v>4339</v>
      </c>
      <c r="AN2413">
        <v>1355</v>
      </c>
      <c r="AO2413">
        <v>141</v>
      </c>
      <c r="AP2413">
        <v>547</v>
      </c>
      <c r="AQ2413">
        <v>1009</v>
      </c>
      <c r="AR2413">
        <v>103</v>
      </c>
      <c r="AS2413">
        <v>168</v>
      </c>
      <c r="AT2413">
        <v>0.98299999999999998</v>
      </c>
      <c r="AU2413" t="s">
        <v>409</v>
      </c>
      <c r="AV2413" t="s">
        <v>545</v>
      </c>
      <c r="AW2413">
        <v>3011756</v>
      </c>
      <c r="AX2413">
        <v>98</v>
      </c>
      <c r="AY2413">
        <v>97</v>
      </c>
      <c r="AZ2413" t="s">
        <v>154</v>
      </c>
      <c r="BA2413" t="s">
        <v>396</v>
      </c>
      <c r="BB2413" t="s">
        <v>396</v>
      </c>
    </row>
    <row r="2414" spans="1:54" x14ac:dyDescent="0.25">
      <c r="A2414">
        <v>2002</v>
      </c>
      <c r="B2414" t="s">
        <v>410</v>
      </c>
      <c r="C2414" t="s">
        <v>604</v>
      </c>
      <c r="D2414" t="s">
        <v>605</v>
      </c>
      <c r="E2414" t="str">
        <f>VLOOKUP(D2414,TeamsFranchises!$A$2:$B$121,2,FALSE)</f>
        <v>Tampa Bay Rays</v>
      </c>
      <c r="F2414" t="s">
        <v>37</v>
      </c>
      <c r="G2414">
        <v>5</v>
      </c>
      <c r="H2414">
        <v>161</v>
      </c>
      <c r="I2414">
        <v>81</v>
      </c>
      <c r="J2414">
        <v>55</v>
      </c>
      <c r="K2414">
        <v>106</v>
      </c>
      <c r="L2414" t="s">
        <v>51</v>
      </c>
      <c r="M2414" t="s">
        <v>51</v>
      </c>
      <c r="N2414">
        <f t="shared" si="148"/>
        <v>0</v>
      </c>
      <c r="O2414" t="s">
        <v>51</v>
      </c>
      <c r="P2414">
        <f t="shared" si="149"/>
        <v>0</v>
      </c>
      <c r="Q2414" t="s">
        <v>51</v>
      </c>
      <c r="R2414">
        <f t="shared" si="150"/>
        <v>1</v>
      </c>
      <c r="S2414">
        <f t="shared" si="151"/>
        <v>0</v>
      </c>
      <c r="T2414" t="str">
        <f>IF('Teams-Start'!A2414&gt;=1903,"Y","N")</f>
        <v>Y</v>
      </c>
      <c r="U2414">
        <v>673</v>
      </c>
      <c r="V2414">
        <v>5604</v>
      </c>
      <c r="W2414">
        <v>1418</v>
      </c>
      <c r="X2414">
        <v>297</v>
      </c>
      <c r="Y2414">
        <v>35</v>
      </c>
      <c r="Z2414">
        <v>133</v>
      </c>
      <c r="AA2414">
        <v>456</v>
      </c>
      <c r="AB2414">
        <v>1115</v>
      </c>
      <c r="AC2414">
        <v>102</v>
      </c>
      <c r="AD2414">
        <v>45</v>
      </c>
      <c r="AE2414">
        <v>58</v>
      </c>
      <c r="AF2414">
        <v>36</v>
      </c>
      <c r="AG2414">
        <v>918</v>
      </c>
      <c r="AH2414">
        <v>846</v>
      </c>
      <c r="AI2414">
        <v>5.29</v>
      </c>
      <c r="AJ2414">
        <v>12</v>
      </c>
      <c r="AK2414">
        <v>3</v>
      </c>
      <c r="AL2414">
        <v>25</v>
      </c>
      <c r="AM2414">
        <v>4321</v>
      </c>
      <c r="AN2414">
        <v>1567</v>
      </c>
      <c r="AO2414">
        <v>215</v>
      </c>
      <c r="AP2414">
        <v>620</v>
      </c>
      <c r="AQ2414">
        <v>925</v>
      </c>
      <c r="AR2414">
        <v>126</v>
      </c>
      <c r="AS2414">
        <v>168</v>
      </c>
      <c r="AT2414">
        <v>0.97899999999999998</v>
      </c>
      <c r="AU2414" t="s">
        <v>606</v>
      </c>
      <c r="AV2414" t="s">
        <v>607</v>
      </c>
      <c r="AW2414">
        <v>1065742</v>
      </c>
      <c r="AX2414">
        <v>97</v>
      </c>
      <c r="AY2414">
        <v>99</v>
      </c>
      <c r="AZ2414" t="s">
        <v>605</v>
      </c>
      <c r="BA2414" t="s">
        <v>604</v>
      </c>
      <c r="BB2414" t="s">
        <v>604</v>
      </c>
    </row>
    <row r="2415" spans="1:54" x14ac:dyDescent="0.25">
      <c r="A2415">
        <v>2002</v>
      </c>
      <c r="B2415" t="s">
        <v>410</v>
      </c>
      <c r="C2415" t="s">
        <v>526</v>
      </c>
      <c r="D2415" t="s">
        <v>526</v>
      </c>
      <c r="E2415" t="str">
        <f>VLOOKUP(D2415,TeamsFranchises!$A$2:$B$121,2,FALSE)</f>
        <v>Texas Rangers</v>
      </c>
      <c r="F2415" t="s">
        <v>8</v>
      </c>
      <c r="G2415">
        <v>4</v>
      </c>
      <c r="H2415">
        <v>162</v>
      </c>
      <c r="I2415">
        <v>80</v>
      </c>
      <c r="J2415">
        <v>72</v>
      </c>
      <c r="K2415">
        <v>90</v>
      </c>
      <c r="L2415" t="s">
        <v>51</v>
      </c>
      <c r="M2415" t="s">
        <v>51</v>
      </c>
      <c r="N2415">
        <f t="shared" si="148"/>
        <v>0</v>
      </c>
      <c r="O2415" t="s">
        <v>51</v>
      </c>
      <c r="P2415">
        <f t="shared" si="149"/>
        <v>0</v>
      </c>
      <c r="Q2415" t="s">
        <v>51</v>
      </c>
      <c r="R2415">
        <f t="shared" si="150"/>
        <v>1</v>
      </c>
      <c r="S2415">
        <f t="shared" si="151"/>
        <v>0</v>
      </c>
      <c r="T2415" t="str">
        <f>IF('Teams-Start'!A2415&gt;=1903,"Y","N")</f>
        <v>Y</v>
      </c>
      <c r="U2415">
        <v>843</v>
      </c>
      <c r="V2415">
        <v>5618</v>
      </c>
      <c r="W2415">
        <v>1510</v>
      </c>
      <c r="X2415">
        <v>304</v>
      </c>
      <c r="Y2415">
        <v>27</v>
      </c>
      <c r="Z2415">
        <v>230</v>
      </c>
      <c r="AA2415">
        <v>554</v>
      </c>
      <c r="AB2415">
        <v>1055</v>
      </c>
      <c r="AC2415">
        <v>62</v>
      </c>
      <c r="AD2415">
        <v>34</v>
      </c>
      <c r="AE2415">
        <v>62</v>
      </c>
      <c r="AF2415">
        <v>50</v>
      </c>
      <c r="AG2415">
        <v>882</v>
      </c>
      <c r="AH2415">
        <v>824</v>
      </c>
      <c r="AI2415">
        <v>5.15</v>
      </c>
      <c r="AJ2415">
        <v>4</v>
      </c>
      <c r="AK2415">
        <v>4</v>
      </c>
      <c r="AL2415">
        <v>33</v>
      </c>
      <c r="AM2415">
        <v>4319</v>
      </c>
      <c r="AN2415">
        <v>1528</v>
      </c>
      <c r="AO2415">
        <v>194</v>
      </c>
      <c r="AP2415">
        <v>669</v>
      </c>
      <c r="AQ2415">
        <v>1030</v>
      </c>
      <c r="AR2415">
        <v>99</v>
      </c>
      <c r="AS2415">
        <v>152</v>
      </c>
      <c r="AT2415">
        <v>0.98399999999999999</v>
      </c>
      <c r="AU2415" t="s">
        <v>568</v>
      </c>
      <c r="AV2415" t="s">
        <v>593</v>
      </c>
      <c r="AW2415">
        <v>2352397</v>
      </c>
      <c r="AX2415">
        <v>106</v>
      </c>
      <c r="AY2415">
        <v>107</v>
      </c>
      <c r="AZ2415" t="s">
        <v>526</v>
      </c>
      <c r="BA2415" t="s">
        <v>526</v>
      </c>
      <c r="BB2415" t="s">
        <v>526</v>
      </c>
    </row>
    <row r="2416" spans="1:54" x14ac:dyDescent="0.25">
      <c r="A2416">
        <v>2002</v>
      </c>
      <c r="B2416" t="s">
        <v>410</v>
      </c>
      <c r="C2416" t="s">
        <v>576</v>
      </c>
      <c r="D2416" t="s">
        <v>576</v>
      </c>
      <c r="E2416" t="str">
        <f>VLOOKUP(D2416,TeamsFranchises!$A$2:$B$121,2,FALSE)</f>
        <v>Toronto Blue Jays</v>
      </c>
      <c r="F2416" t="s">
        <v>37</v>
      </c>
      <c r="G2416">
        <v>3</v>
      </c>
      <c r="H2416">
        <v>162</v>
      </c>
      <c r="I2416">
        <v>81</v>
      </c>
      <c r="J2416">
        <v>78</v>
      </c>
      <c r="K2416">
        <v>84</v>
      </c>
      <c r="L2416" t="s">
        <v>51</v>
      </c>
      <c r="M2416" t="s">
        <v>51</v>
      </c>
      <c r="N2416">
        <f t="shared" si="148"/>
        <v>0</v>
      </c>
      <c r="O2416" t="s">
        <v>51</v>
      </c>
      <c r="P2416">
        <f t="shared" si="149"/>
        <v>0</v>
      </c>
      <c r="Q2416" t="s">
        <v>51</v>
      </c>
      <c r="R2416">
        <f t="shared" si="150"/>
        <v>1</v>
      </c>
      <c r="S2416">
        <f t="shared" si="151"/>
        <v>0</v>
      </c>
      <c r="T2416" t="str">
        <f>IF('Teams-Start'!A2416&gt;=1903,"Y","N")</f>
        <v>Y</v>
      </c>
      <c r="U2416">
        <v>813</v>
      </c>
      <c r="V2416">
        <v>5581</v>
      </c>
      <c r="W2416">
        <v>1457</v>
      </c>
      <c r="X2416">
        <v>305</v>
      </c>
      <c r="Y2416">
        <v>38</v>
      </c>
      <c r="Z2416">
        <v>187</v>
      </c>
      <c r="AA2416">
        <v>522</v>
      </c>
      <c r="AB2416">
        <v>1142</v>
      </c>
      <c r="AC2416">
        <v>71</v>
      </c>
      <c r="AD2416">
        <v>18</v>
      </c>
      <c r="AE2416">
        <v>53</v>
      </c>
      <c r="AF2416">
        <v>57</v>
      </c>
      <c r="AG2416">
        <v>828</v>
      </c>
      <c r="AH2416">
        <v>767</v>
      </c>
      <c r="AI2416">
        <v>4.8</v>
      </c>
      <c r="AJ2416">
        <v>6</v>
      </c>
      <c r="AK2416">
        <v>6</v>
      </c>
      <c r="AL2416">
        <v>41</v>
      </c>
      <c r="AM2416">
        <v>4315</v>
      </c>
      <c r="AN2416">
        <v>1504</v>
      </c>
      <c r="AO2416">
        <v>177</v>
      </c>
      <c r="AP2416">
        <v>590</v>
      </c>
      <c r="AQ2416">
        <v>991</v>
      </c>
      <c r="AR2416">
        <v>107</v>
      </c>
      <c r="AS2416">
        <v>159</v>
      </c>
      <c r="AT2416">
        <v>0.98199999999999998</v>
      </c>
      <c r="AU2416" t="s">
        <v>577</v>
      </c>
      <c r="AV2416" t="s">
        <v>581</v>
      </c>
      <c r="AW2416">
        <v>1637900</v>
      </c>
      <c r="AX2416">
        <v>104</v>
      </c>
      <c r="AY2416">
        <v>104</v>
      </c>
      <c r="AZ2416" t="s">
        <v>576</v>
      </c>
      <c r="BA2416" t="s">
        <v>576</v>
      </c>
      <c r="BB2416" t="s">
        <v>576</v>
      </c>
    </row>
    <row r="2417" spans="1:54" x14ac:dyDescent="0.25">
      <c r="A2417">
        <v>2003</v>
      </c>
      <c r="B2417" t="s">
        <v>410</v>
      </c>
      <c r="C2417" t="s">
        <v>520</v>
      </c>
      <c r="D2417" t="s">
        <v>520</v>
      </c>
      <c r="E2417" t="str">
        <f>VLOOKUP(D2417,TeamsFranchises!$A$2:$B$121,2,FALSE)</f>
        <v>Los Angeles Angels of Anaheim</v>
      </c>
      <c r="F2417" t="s">
        <v>8</v>
      </c>
      <c r="G2417">
        <v>3</v>
      </c>
      <c r="H2417">
        <v>162</v>
      </c>
      <c r="I2417">
        <v>82</v>
      </c>
      <c r="J2417">
        <v>77</v>
      </c>
      <c r="K2417">
        <v>85</v>
      </c>
      <c r="L2417" t="s">
        <v>51</v>
      </c>
      <c r="M2417" t="s">
        <v>51</v>
      </c>
      <c r="N2417">
        <f t="shared" si="148"/>
        <v>0</v>
      </c>
      <c r="O2417" t="s">
        <v>51</v>
      </c>
      <c r="P2417">
        <f t="shared" si="149"/>
        <v>0</v>
      </c>
      <c r="Q2417" t="s">
        <v>51</v>
      </c>
      <c r="R2417">
        <f t="shared" si="150"/>
        <v>1</v>
      </c>
      <c r="S2417">
        <f t="shared" si="151"/>
        <v>0</v>
      </c>
      <c r="T2417" t="str">
        <f>IF('Teams-Start'!A2417&gt;=1903,"Y","N")</f>
        <v>Y</v>
      </c>
      <c r="U2417">
        <v>736</v>
      </c>
      <c r="V2417">
        <v>5487</v>
      </c>
      <c r="W2417">
        <v>1473</v>
      </c>
      <c r="X2417">
        <v>276</v>
      </c>
      <c r="Y2417">
        <v>33</v>
      </c>
      <c r="Z2417">
        <v>150</v>
      </c>
      <c r="AA2417">
        <v>476</v>
      </c>
      <c r="AB2417">
        <v>838</v>
      </c>
      <c r="AC2417">
        <v>129</v>
      </c>
      <c r="AD2417">
        <v>61</v>
      </c>
      <c r="AE2417">
        <v>56</v>
      </c>
      <c r="AF2417">
        <v>50</v>
      </c>
      <c r="AG2417">
        <v>743</v>
      </c>
      <c r="AH2417">
        <v>680</v>
      </c>
      <c r="AI2417">
        <v>4.28</v>
      </c>
      <c r="AJ2417">
        <v>5</v>
      </c>
      <c r="AK2417">
        <v>9</v>
      </c>
      <c r="AL2417">
        <v>39</v>
      </c>
      <c r="AM2417">
        <v>4294</v>
      </c>
      <c r="AN2417">
        <v>1444</v>
      </c>
      <c r="AO2417">
        <v>190</v>
      </c>
      <c r="AP2417">
        <v>486</v>
      </c>
      <c r="AQ2417">
        <v>980</v>
      </c>
      <c r="AR2417">
        <v>105</v>
      </c>
      <c r="AS2417">
        <v>138</v>
      </c>
      <c r="AT2417">
        <v>0.98199999999999998</v>
      </c>
      <c r="AU2417" t="s">
        <v>595</v>
      </c>
      <c r="AV2417" t="s">
        <v>596</v>
      </c>
      <c r="AW2417">
        <v>3061094</v>
      </c>
      <c r="AX2417">
        <v>98</v>
      </c>
      <c r="AY2417">
        <v>97</v>
      </c>
      <c r="AZ2417" t="s">
        <v>520</v>
      </c>
      <c r="BA2417" t="s">
        <v>520</v>
      </c>
      <c r="BB2417" t="s">
        <v>520</v>
      </c>
    </row>
    <row r="2418" spans="1:54" x14ac:dyDescent="0.25">
      <c r="A2418">
        <v>2003</v>
      </c>
      <c r="B2418" t="s">
        <v>157</v>
      </c>
      <c r="C2418" t="s">
        <v>601</v>
      </c>
      <c r="D2418" t="s">
        <v>601</v>
      </c>
      <c r="E2418" t="str">
        <f>VLOOKUP(D2418,TeamsFranchises!$A$2:$B$121,2,FALSE)</f>
        <v>Arizona Diamondbacks</v>
      </c>
      <c r="F2418" t="s">
        <v>8</v>
      </c>
      <c r="G2418">
        <v>3</v>
      </c>
      <c r="H2418">
        <v>162</v>
      </c>
      <c r="I2418">
        <v>81</v>
      </c>
      <c r="J2418">
        <v>84</v>
      </c>
      <c r="K2418">
        <v>78</v>
      </c>
      <c r="L2418" t="s">
        <v>51</v>
      </c>
      <c r="M2418" t="s">
        <v>51</v>
      </c>
      <c r="N2418">
        <f t="shared" si="148"/>
        <v>0</v>
      </c>
      <c r="O2418" t="s">
        <v>51</v>
      </c>
      <c r="P2418">
        <f t="shared" si="149"/>
        <v>0</v>
      </c>
      <c r="Q2418" t="s">
        <v>51</v>
      </c>
      <c r="R2418">
        <f t="shared" si="150"/>
        <v>1</v>
      </c>
      <c r="S2418">
        <f t="shared" si="151"/>
        <v>0</v>
      </c>
      <c r="T2418" t="str">
        <f>IF('Teams-Start'!A2418&gt;=1903,"Y","N")</f>
        <v>Y</v>
      </c>
      <c r="U2418">
        <v>717</v>
      </c>
      <c r="V2418">
        <v>5570</v>
      </c>
      <c r="W2418">
        <v>1467</v>
      </c>
      <c r="X2418">
        <v>303</v>
      </c>
      <c r="Y2418">
        <v>47</v>
      </c>
      <c r="Z2418">
        <v>152</v>
      </c>
      <c r="AA2418">
        <v>531</v>
      </c>
      <c r="AB2418">
        <v>1006</v>
      </c>
      <c r="AC2418">
        <v>76</v>
      </c>
      <c r="AD2418">
        <v>38</v>
      </c>
      <c r="AE2418">
        <v>45</v>
      </c>
      <c r="AF2418">
        <v>52</v>
      </c>
      <c r="AG2418">
        <v>685</v>
      </c>
      <c r="AH2418">
        <v>621</v>
      </c>
      <c r="AI2418">
        <v>3.84</v>
      </c>
      <c r="AJ2418">
        <v>7</v>
      </c>
      <c r="AK2418">
        <v>11</v>
      </c>
      <c r="AL2418">
        <v>42</v>
      </c>
      <c r="AM2418">
        <v>4365</v>
      </c>
      <c r="AN2418">
        <v>1379</v>
      </c>
      <c r="AO2418">
        <v>150</v>
      </c>
      <c r="AP2418">
        <v>526</v>
      </c>
      <c r="AQ2418">
        <v>1291</v>
      </c>
      <c r="AR2418">
        <v>107</v>
      </c>
      <c r="AS2418">
        <v>132</v>
      </c>
      <c r="AT2418">
        <v>0.98299999999999998</v>
      </c>
      <c r="AU2418" t="s">
        <v>602</v>
      </c>
      <c r="AV2418" t="s">
        <v>603</v>
      </c>
      <c r="AW2418">
        <v>2805542</v>
      </c>
      <c r="AX2418">
        <v>108</v>
      </c>
      <c r="AY2418">
        <v>109</v>
      </c>
      <c r="AZ2418" t="s">
        <v>601</v>
      </c>
      <c r="BA2418" t="s">
        <v>601</v>
      </c>
      <c r="BB2418" t="s">
        <v>601</v>
      </c>
    </row>
    <row r="2419" spans="1:54" x14ac:dyDescent="0.25">
      <c r="A2419">
        <v>2003</v>
      </c>
      <c r="B2419" t="s">
        <v>157</v>
      </c>
      <c r="C2419" t="s">
        <v>159</v>
      </c>
      <c r="D2419" t="s">
        <v>159</v>
      </c>
      <c r="E2419" t="str">
        <f>VLOOKUP(D2419,TeamsFranchises!$A$2:$B$121,2,FALSE)</f>
        <v>Atlanta Braves</v>
      </c>
      <c r="F2419" t="s">
        <v>37</v>
      </c>
      <c r="G2419">
        <v>1</v>
      </c>
      <c r="H2419">
        <v>162</v>
      </c>
      <c r="I2419">
        <v>81</v>
      </c>
      <c r="J2419">
        <v>101</v>
      </c>
      <c r="K2419">
        <v>61</v>
      </c>
      <c r="L2419" t="s">
        <v>76</v>
      </c>
      <c r="M2419" t="s">
        <v>51</v>
      </c>
      <c r="N2419">
        <f t="shared" si="148"/>
        <v>0</v>
      </c>
      <c r="O2419" t="s">
        <v>51</v>
      </c>
      <c r="P2419">
        <f t="shared" si="149"/>
        <v>0</v>
      </c>
      <c r="Q2419" t="s">
        <v>51</v>
      </c>
      <c r="R2419">
        <f t="shared" si="150"/>
        <v>1</v>
      </c>
      <c r="S2419">
        <f t="shared" si="151"/>
        <v>0</v>
      </c>
      <c r="T2419" t="str">
        <f>IF('Teams-Start'!A2419&gt;=1903,"Y","N")</f>
        <v>Y</v>
      </c>
      <c r="U2419">
        <v>907</v>
      </c>
      <c r="V2419">
        <v>5670</v>
      </c>
      <c r="W2419">
        <v>1608</v>
      </c>
      <c r="X2419">
        <v>321</v>
      </c>
      <c r="Y2419">
        <v>31</v>
      </c>
      <c r="Z2419">
        <v>235</v>
      </c>
      <c r="AA2419">
        <v>545</v>
      </c>
      <c r="AB2419">
        <v>933</v>
      </c>
      <c r="AC2419">
        <v>68</v>
      </c>
      <c r="AD2419">
        <v>22</v>
      </c>
      <c r="AE2419">
        <v>49</v>
      </c>
      <c r="AF2419">
        <v>49</v>
      </c>
      <c r="AG2419">
        <v>740</v>
      </c>
      <c r="AH2419">
        <v>663</v>
      </c>
      <c r="AI2419">
        <v>4.0999999999999996</v>
      </c>
      <c r="AJ2419">
        <v>4</v>
      </c>
      <c r="AK2419">
        <v>7</v>
      </c>
      <c r="AL2419">
        <v>51</v>
      </c>
      <c r="AM2419">
        <v>4369</v>
      </c>
      <c r="AN2419">
        <v>1425</v>
      </c>
      <c r="AO2419">
        <v>147</v>
      </c>
      <c r="AP2419">
        <v>555</v>
      </c>
      <c r="AQ2419">
        <v>992</v>
      </c>
      <c r="AR2419">
        <v>121</v>
      </c>
      <c r="AS2419">
        <v>166</v>
      </c>
      <c r="AT2419">
        <v>0.98099999999999998</v>
      </c>
      <c r="AU2419" t="s">
        <v>541</v>
      </c>
      <c r="AV2419" t="s">
        <v>597</v>
      </c>
      <c r="AW2419">
        <v>2401084</v>
      </c>
      <c r="AX2419">
        <v>101</v>
      </c>
      <c r="AY2419">
        <v>100</v>
      </c>
      <c r="AZ2419" t="s">
        <v>159</v>
      </c>
      <c r="BA2419" t="s">
        <v>159</v>
      </c>
      <c r="BB2419" t="s">
        <v>159</v>
      </c>
    </row>
    <row r="2420" spans="1:54" x14ac:dyDescent="0.25">
      <c r="A2420">
        <v>2003</v>
      </c>
      <c r="B2420" t="s">
        <v>410</v>
      </c>
      <c r="C2420" t="s">
        <v>95</v>
      </c>
      <c r="D2420" t="s">
        <v>95</v>
      </c>
      <c r="E2420" t="str">
        <f>VLOOKUP(D2420,TeamsFranchises!$A$2:$B$121,2,FALSE)</f>
        <v>Baltimore Orioles</v>
      </c>
      <c r="F2420" t="s">
        <v>37</v>
      </c>
      <c r="G2420">
        <v>4</v>
      </c>
      <c r="H2420">
        <v>163</v>
      </c>
      <c r="I2420">
        <v>81</v>
      </c>
      <c r="J2420">
        <v>71</v>
      </c>
      <c r="K2420">
        <v>91</v>
      </c>
      <c r="L2420" t="s">
        <v>51</v>
      </c>
      <c r="M2420" t="s">
        <v>51</v>
      </c>
      <c r="N2420">
        <f t="shared" si="148"/>
        <v>0</v>
      </c>
      <c r="O2420" t="s">
        <v>51</v>
      </c>
      <c r="P2420">
        <f t="shared" si="149"/>
        <v>0</v>
      </c>
      <c r="Q2420" t="s">
        <v>51</v>
      </c>
      <c r="R2420">
        <f t="shared" si="150"/>
        <v>1</v>
      </c>
      <c r="S2420">
        <f t="shared" si="151"/>
        <v>0</v>
      </c>
      <c r="T2420" t="str">
        <f>IF('Teams-Start'!A2420&gt;=1903,"Y","N")</f>
        <v>Y</v>
      </c>
      <c r="U2420">
        <v>743</v>
      </c>
      <c r="V2420">
        <v>5665</v>
      </c>
      <c r="W2420">
        <v>1516</v>
      </c>
      <c r="X2420">
        <v>277</v>
      </c>
      <c r="Y2420">
        <v>24</v>
      </c>
      <c r="Z2420">
        <v>152</v>
      </c>
      <c r="AA2420">
        <v>431</v>
      </c>
      <c r="AB2420">
        <v>902</v>
      </c>
      <c r="AC2420">
        <v>89</v>
      </c>
      <c r="AD2420">
        <v>36</v>
      </c>
      <c r="AE2420">
        <v>54</v>
      </c>
      <c r="AF2420">
        <v>40</v>
      </c>
      <c r="AG2420">
        <v>820</v>
      </c>
      <c r="AH2420">
        <v>767</v>
      </c>
      <c r="AI2420">
        <v>4.76</v>
      </c>
      <c r="AJ2420">
        <v>9</v>
      </c>
      <c r="AK2420">
        <v>3</v>
      </c>
      <c r="AL2420">
        <v>41</v>
      </c>
      <c r="AM2420">
        <v>4349</v>
      </c>
      <c r="AN2420">
        <v>1579</v>
      </c>
      <c r="AO2420">
        <v>198</v>
      </c>
      <c r="AP2420">
        <v>526</v>
      </c>
      <c r="AQ2420">
        <v>981</v>
      </c>
      <c r="AR2420">
        <v>105</v>
      </c>
      <c r="AS2420">
        <v>164</v>
      </c>
      <c r="AT2420">
        <v>0.98299999999999998</v>
      </c>
      <c r="AU2420" t="s">
        <v>218</v>
      </c>
      <c r="AV2420" t="s">
        <v>583</v>
      </c>
      <c r="AW2420">
        <v>2454523</v>
      </c>
      <c r="AX2420">
        <v>99</v>
      </c>
      <c r="AY2420">
        <v>99</v>
      </c>
      <c r="AZ2420" t="s">
        <v>95</v>
      </c>
      <c r="BA2420" t="s">
        <v>95</v>
      </c>
      <c r="BB2420" t="s">
        <v>95</v>
      </c>
    </row>
    <row r="2421" spans="1:54" x14ac:dyDescent="0.25">
      <c r="A2421">
        <v>2003</v>
      </c>
      <c r="B2421" t="s">
        <v>410</v>
      </c>
      <c r="C2421" t="s">
        <v>54</v>
      </c>
      <c r="D2421" t="s">
        <v>54</v>
      </c>
      <c r="E2421" t="str">
        <f>VLOOKUP(D2421,TeamsFranchises!$A$2:$B$121,2,FALSE)</f>
        <v>Boston Red Sox</v>
      </c>
      <c r="F2421" t="s">
        <v>37</v>
      </c>
      <c r="G2421">
        <v>2</v>
      </c>
      <c r="H2421">
        <v>162</v>
      </c>
      <c r="I2421">
        <v>81</v>
      </c>
      <c r="J2421">
        <v>95</v>
      </c>
      <c r="K2421">
        <v>67</v>
      </c>
      <c r="L2421" t="s">
        <v>51</v>
      </c>
      <c r="M2421" t="s">
        <v>76</v>
      </c>
      <c r="N2421">
        <f t="shared" si="148"/>
        <v>1</v>
      </c>
      <c r="O2421" t="s">
        <v>51</v>
      </c>
      <c r="P2421">
        <f t="shared" si="149"/>
        <v>0</v>
      </c>
      <c r="Q2421" t="s">
        <v>51</v>
      </c>
      <c r="R2421">
        <f t="shared" si="150"/>
        <v>1</v>
      </c>
      <c r="S2421">
        <f t="shared" si="151"/>
        <v>0</v>
      </c>
      <c r="T2421" t="str">
        <f>IF('Teams-Start'!A2421&gt;=1903,"Y","N")</f>
        <v>Y</v>
      </c>
      <c r="U2421">
        <v>961</v>
      </c>
      <c r="V2421">
        <v>5769</v>
      </c>
      <c r="W2421">
        <v>1667</v>
      </c>
      <c r="X2421">
        <v>371</v>
      </c>
      <c r="Y2421">
        <v>40</v>
      </c>
      <c r="Z2421">
        <v>238</v>
      </c>
      <c r="AA2421">
        <v>620</v>
      </c>
      <c r="AB2421">
        <v>943</v>
      </c>
      <c r="AC2421">
        <v>88</v>
      </c>
      <c r="AD2421">
        <v>35</v>
      </c>
      <c r="AE2421">
        <v>53</v>
      </c>
      <c r="AF2421">
        <v>64</v>
      </c>
      <c r="AG2421">
        <v>809</v>
      </c>
      <c r="AH2421">
        <v>729</v>
      </c>
      <c r="AI2421">
        <v>4.4800000000000004</v>
      </c>
      <c r="AJ2421">
        <v>5</v>
      </c>
      <c r="AK2421">
        <v>6</v>
      </c>
      <c r="AL2421">
        <v>36</v>
      </c>
      <c r="AM2421">
        <v>4394</v>
      </c>
      <c r="AN2421">
        <v>1503</v>
      </c>
      <c r="AO2421">
        <v>153</v>
      </c>
      <c r="AP2421">
        <v>488</v>
      </c>
      <c r="AQ2421">
        <v>1141</v>
      </c>
      <c r="AR2421">
        <v>113</v>
      </c>
      <c r="AS2421">
        <v>130</v>
      </c>
      <c r="AT2421">
        <v>0.98199999999999998</v>
      </c>
      <c r="AU2421" t="s">
        <v>441</v>
      </c>
      <c r="AV2421" t="s">
        <v>493</v>
      </c>
      <c r="AW2421">
        <v>2724165</v>
      </c>
      <c r="AX2421">
        <v>105</v>
      </c>
      <c r="AY2421">
        <v>103</v>
      </c>
      <c r="AZ2421" t="s">
        <v>54</v>
      </c>
      <c r="BA2421" t="s">
        <v>54</v>
      </c>
      <c r="BB2421" t="s">
        <v>54</v>
      </c>
    </row>
    <row r="2422" spans="1:54" x14ac:dyDescent="0.25">
      <c r="A2422">
        <v>2003</v>
      </c>
      <c r="B2422" t="s">
        <v>410</v>
      </c>
      <c r="C2422" t="s">
        <v>415</v>
      </c>
      <c r="D2422" t="s">
        <v>416</v>
      </c>
      <c r="E2422" t="str">
        <f>VLOOKUP(D2422,TeamsFranchises!$A$2:$B$121,2,FALSE)</f>
        <v>Chicago White Sox</v>
      </c>
      <c r="F2422" t="s">
        <v>591</v>
      </c>
      <c r="G2422">
        <v>2</v>
      </c>
      <c r="H2422">
        <v>162</v>
      </c>
      <c r="I2422">
        <v>81</v>
      </c>
      <c r="J2422">
        <v>86</v>
      </c>
      <c r="K2422">
        <v>76</v>
      </c>
      <c r="L2422" t="s">
        <v>51</v>
      </c>
      <c r="M2422" t="s">
        <v>51</v>
      </c>
      <c r="N2422">
        <f t="shared" si="148"/>
        <v>0</v>
      </c>
      <c r="O2422" t="s">
        <v>51</v>
      </c>
      <c r="P2422">
        <f t="shared" si="149"/>
        <v>0</v>
      </c>
      <c r="Q2422" t="s">
        <v>51</v>
      </c>
      <c r="R2422">
        <f t="shared" si="150"/>
        <v>1</v>
      </c>
      <c r="S2422">
        <f t="shared" si="151"/>
        <v>0</v>
      </c>
      <c r="T2422" t="str">
        <f>IF('Teams-Start'!A2422&gt;=1903,"Y","N")</f>
        <v>Y</v>
      </c>
      <c r="U2422">
        <v>791</v>
      </c>
      <c r="V2422">
        <v>5487</v>
      </c>
      <c r="W2422">
        <v>1445</v>
      </c>
      <c r="X2422">
        <v>303</v>
      </c>
      <c r="Y2422">
        <v>19</v>
      </c>
      <c r="Z2422">
        <v>220</v>
      </c>
      <c r="AA2422">
        <v>519</v>
      </c>
      <c r="AB2422">
        <v>916</v>
      </c>
      <c r="AC2422">
        <v>77</v>
      </c>
      <c r="AD2422">
        <v>29</v>
      </c>
      <c r="AE2422">
        <v>58</v>
      </c>
      <c r="AF2422">
        <v>41</v>
      </c>
      <c r="AG2422">
        <v>715</v>
      </c>
      <c r="AH2422">
        <v>663</v>
      </c>
      <c r="AI2422">
        <v>4.17</v>
      </c>
      <c r="AJ2422">
        <v>12</v>
      </c>
      <c r="AK2422">
        <v>4</v>
      </c>
      <c r="AL2422">
        <v>36</v>
      </c>
      <c r="AM2422">
        <v>4293</v>
      </c>
      <c r="AN2422">
        <v>1364</v>
      </c>
      <c r="AO2422">
        <v>162</v>
      </c>
      <c r="AP2422">
        <v>518</v>
      </c>
      <c r="AQ2422">
        <v>1056</v>
      </c>
      <c r="AR2422">
        <v>93</v>
      </c>
      <c r="AS2422">
        <v>154</v>
      </c>
      <c r="AT2422">
        <v>0.98399999999999999</v>
      </c>
      <c r="AU2422" t="s">
        <v>417</v>
      </c>
      <c r="AV2422" t="s">
        <v>617</v>
      </c>
      <c r="AW2422">
        <v>1939524</v>
      </c>
      <c r="AX2422">
        <v>102</v>
      </c>
      <c r="AY2422">
        <v>102</v>
      </c>
      <c r="AZ2422" t="s">
        <v>416</v>
      </c>
      <c r="BA2422" t="s">
        <v>415</v>
      </c>
      <c r="BB2422" t="s">
        <v>415</v>
      </c>
    </row>
    <row r="2423" spans="1:54" x14ac:dyDescent="0.25">
      <c r="A2423">
        <v>2003</v>
      </c>
      <c r="B2423" t="s">
        <v>157</v>
      </c>
      <c r="C2423" t="s">
        <v>161</v>
      </c>
      <c r="D2423" t="s">
        <v>162</v>
      </c>
      <c r="E2423" t="str">
        <f>VLOOKUP(D2423,TeamsFranchises!$A$2:$B$121,2,FALSE)</f>
        <v>Chicago Cubs</v>
      </c>
      <c r="F2423" t="s">
        <v>591</v>
      </c>
      <c r="G2423">
        <v>1</v>
      </c>
      <c r="H2423">
        <v>162</v>
      </c>
      <c r="I2423">
        <v>81</v>
      </c>
      <c r="J2423">
        <v>88</v>
      </c>
      <c r="K2423">
        <v>74</v>
      </c>
      <c r="L2423" t="s">
        <v>76</v>
      </c>
      <c r="M2423" t="s">
        <v>51</v>
      </c>
      <c r="N2423">
        <f t="shared" si="148"/>
        <v>0</v>
      </c>
      <c r="O2423" t="s">
        <v>51</v>
      </c>
      <c r="P2423">
        <f t="shared" si="149"/>
        <v>0</v>
      </c>
      <c r="Q2423" t="s">
        <v>51</v>
      </c>
      <c r="R2423">
        <f t="shared" si="150"/>
        <v>1</v>
      </c>
      <c r="S2423">
        <f t="shared" si="151"/>
        <v>0</v>
      </c>
      <c r="T2423" t="str">
        <f>IF('Teams-Start'!A2423&gt;=1903,"Y","N")</f>
        <v>Y</v>
      </c>
      <c r="U2423">
        <v>724</v>
      </c>
      <c r="V2423">
        <v>5519</v>
      </c>
      <c r="W2423">
        <v>1431</v>
      </c>
      <c r="X2423">
        <v>302</v>
      </c>
      <c r="Y2423">
        <v>24</v>
      </c>
      <c r="Z2423">
        <v>172</v>
      </c>
      <c r="AA2423">
        <v>492</v>
      </c>
      <c r="AB2423">
        <v>1158</v>
      </c>
      <c r="AC2423">
        <v>73</v>
      </c>
      <c r="AD2423">
        <v>31</v>
      </c>
      <c r="AE2423">
        <v>50</v>
      </c>
      <c r="AF2423">
        <v>46</v>
      </c>
      <c r="AG2423">
        <v>683</v>
      </c>
      <c r="AH2423">
        <v>619</v>
      </c>
      <c r="AI2423">
        <v>3.83</v>
      </c>
      <c r="AJ2423">
        <v>13</v>
      </c>
      <c r="AK2423">
        <v>14</v>
      </c>
      <c r="AL2423">
        <v>36</v>
      </c>
      <c r="AM2423">
        <v>4369</v>
      </c>
      <c r="AN2423">
        <v>1304</v>
      </c>
      <c r="AO2423">
        <v>143</v>
      </c>
      <c r="AP2423">
        <v>617</v>
      </c>
      <c r="AQ2423">
        <v>1404</v>
      </c>
      <c r="AR2423">
        <v>106</v>
      </c>
      <c r="AS2423">
        <v>157</v>
      </c>
      <c r="AT2423">
        <v>0.98299999999999998</v>
      </c>
      <c r="AU2423" t="s">
        <v>434</v>
      </c>
      <c r="AV2423" t="s">
        <v>473</v>
      </c>
      <c r="AW2423">
        <v>2962630</v>
      </c>
      <c r="AX2423">
        <v>101</v>
      </c>
      <c r="AY2423">
        <v>101</v>
      </c>
      <c r="AZ2423" t="s">
        <v>162</v>
      </c>
      <c r="BA2423" t="s">
        <v>161</v>
      </c>
      <c r="BB2423" t="s">
        <v>161</v>
      </c>
    </row>
    <row r="2424" spans="1:54" x14ac:dyDescent="0.25">
      <c r="A2424">
        <v>2003</v>
      </c>
      <c r="B2424" t="s">
        <v>157</v>
      </c>
      <c r="C2424" t="s">
        <v>167</v>
      </c>
      <c r="D2424" t="s">
        <v>167</v>
      </c>
      <c r="E2424" t="str">
        <f>VLOOKUP(D2424,TeamsFranchises!$A$2:$B$121,2,FALSE)</f>
        <v>Cincinnati Reds</v>
      </c>
      <c r="F2424" t="s">
        <v>591</v>
      </c>
      <c r="G2424">
        <v>5</v>
      </c>
      <c r="H2424">
        <v>162</v>
      </c>
      <c r="I2424">
        <v>81</v>
      </c>
      <c r="J2424">
        <v>69</v>
      </c>
      <c r="K2424">
        <v>93</v>
      </c>
      <c r="L2424" t="s">
        <v>51</v>
      </c>
      <c r="M2424" t="s">
        <v>51</v>
      </c>
      <c r="N2424">
        <f t="shared" si="148"/>
        <v>0</v>
      </c>
      <c r="O2424" t="s">
        <v>51</v>
      </c>
      <c r="P2424">
        <f t="shared" si="149"/>
        <v>0</v>
      </c>
      <c r="Q2424" t="s">
        <v>51</v>
      </c>
      <c r="R2424">
        <f t="shared" si="150"/>
        <v>1</v>
      </c>
      <c r="S2424">
        <f t="shared" si="151"/>
        <v>0</v>
      </c>
      <c r="T2424" t="str">
        <f>IF('Teams-Start'!A2424&gt;=1903,"Y","N")</f>
        <v>Y</v>
      </c>
      <c r="U2424">
        <v>694</v>
      </c>
      <c r="V2424">
        <v>5509</v>
      </c>
      <c r="W2424">
        <v>1349</v>
      </c>
      <c r="X2424">
        <v>239</v>
      </c>
      <c r="Y2424">
        <v>21</v>
      </c>
      <c r="Z2424">
        <v>182</v>
      </c>
      <c r="AA2424">
        <v>524</v>
      </c>
      <c r="AB2424">
        <v>1326</v>
      </c>
      <c r="AC2424">
        <v>80</v>
      </c>
      <c r="AD2424">
        <v>34</v>
      </c>
      <c r="AE2424">
        <v>79</v>
      </c>
      <c r="AF2424">
        <v>32</v>
      </c>
      <c r="AG2424">
        <v>886</v>
      </c>
      <c r="AH2424">
        <v>818</v>
      </c>
      <c r="AI2424">
        <v>5.09</v>
      </c>
      <c r="AJ2424">
        <v>4</v>
      </c>
      <c r="AK2424">
        <v>5</v>
      </c>
      <c r="AL2424">
        <v>38</v>
      </c>
      <c r="AM2424">
        <v>4339</v>
      </c>
      <c r="AN2424">
        <v>1578</v>
      </c>
      <c r="AO2424">
        <v>209</v>
      </c>
      <c r="AP2424">
        <v>590</v>
      </c>
      <c r="AQ2424">
        <v>932</v>
      </c>
      <c r="AR2424">
        <v>141</v>
      </c>
      <c r="AS2424">
        <v>152</v>
      </c>
      <c r="AT2424">
        <v>0.97699999999999998</v>
      </c>
      <c r="AU2424" t="s">
        <v>165</v>
      </c>
      <c r="AV2424" t="s">
        <v>618</v>
      </c>
      <c r="AW2424">
        <v>2355259</v>
      </c>
      <c r="AX2424">
        <v>95</v>
      </c>
      <c r="AY2424">
        <v>96</v>
      </c>
      <c r="AZ2424" t="s">
        <v>167</v>
      </c>
      <c r="BA2424" t="s">
        <v>167</v>
      </c>
      <c r="BB2424" t="s">
        <v>167</v>
      </c>
    </row>
    <row r="2425" spans="1:54" x14ac:dyDescent="0.25">
      <c r="A2425">
        <v>2003</v>
      </c>
      <c r="B2425" t="s">
        <v>410</v>
      </c>
      <c r="C2425" t="s">
        <v>64</v>
      </c>
      <c r="D2425" t="s">
        <v>64</v>
      </c>
      <c r="E2425" t="str">
        <f>VLOOKUP(D2425,TeamsFranchises!$A$2:$B$121,2,FALSE)</f>
        <v>Cleveland Indians</v>
      </c>
      <c r="F2425" t="s">
        <v>591</v>
      </c>
      <c r="G2425">
        <v>4</v>
      </c>
      <c r="H2425">
        <v>162</v>
      </c>
      <c r="I2425">
        <v>81</v>
      </c>
      <c r="J2425">
        <v>68</v>
      </c>
      <c r="K2425">
        <v>94</v>
      </c>
      <c r="L2425" t="s">
        <v>51</v>
      </c>
      <c r="M2425" t="s">
        <v>51</v>
      </c>
      <c r="N2425">
        <f t="shared" si="148"/>
        <v>0</v>
      </c>
      <c r="O2425" t="s">
        <v>51</v>
      </c>
      <c r="P2425">
        <f t="shared" si="149"/>
        <v>0</v>
      </c>
      <c r="Q2425" t="s">
        <v>51</v>
      </c>
      <c r="R2425">
        <f t="shared" si="150"/>
        <v>1</v>
      </c>
      <c r="S2425">
        <f t="shared" si="151"/>
        <v>0</v>
      </c>
      <c r="T2425" t="str">
        <f>IF('Teams-Start'!A2425&gt;=1903,"Y","N")</f>
        <v>Y</v>
      </c>
      <c r="U2425">
        <v>699</v>
      </c>
      <c r="V2425">
        <v>5572</v>
      </c>
      <c r="W2425">
        <v>1413</v>
      </c>
      <c r="X2425">
        <v>296</v>
      </c>
      <c r="Y2425">
        <v>26</v>
      </c>
      <c r="Z2425">
        <v>158</v>
      </c>
      <c r="AA2425">
        <v>466</v>
      </c>
      <c r="AB2425">
        <v>1062</v>
      </c>
      <c r="AC2425">
        <v>86</v>
      </c>
      <c r="AD2425">
        <v>61</v>
      </c>
      <c r="AE2425">
        <v>62</v>
      </c>
      <c r="AF2425">
        <v>41</v>
      </c>
      <c r="AG2425">
        <v>778</v>
      </c>
      <c r="AH2425">
        <v>682</v>
      </c>
      <c r="AI2425">
        <v>4.21</v>
      </c>
      <c r="AJ2425">
        <v>5</v>
      </c>
      <c r="AK2425">
        <v>7</v>
      </c>
      <c r="AL2425">
        <v>34</v>
      </c>
      <c r="AM2425">
        <v>4378</v>
      </c>
      <c r="AN2425">
        <v>1477</v>
      </c>
      <c r="AO2425">
        <v>179</v>
      </c>
      <c r="AP2425">
        <v>501</v>
      </c>
      <c r="AQ2425">
        <v>943</v>
      </c>
      <c r="AR2425">
        <v>126</v>
      </c>
      <c r="AS2425">
        <v>178</v>
      </c>
      <c r="AT2425">
        <v>0.98</v>
      </c>
      <c r="AU2425" t="s">
        <v>487</v>
      </c>
      <c r="AV2425" t="s">
        <v>592</v>
      </c>
      <c r="AW2425">
        <v>1730002</v>
      </c>
      <c r="AX2425">
        <v>96</v>
      </c>
      <c r="AY2425">
        <v>97</v>
      </c>
      <c r="AZ2425" t="s">
        <v>64</v>
      </c>
      <c r="BA2425" t="s">
        <v>64</v>
      </c>
      <c r="BB2425" t="s">
        <v>64</v>
      </c>
    </row>
    <row r="2426" spans="1:54" x14ac:dyDescent="0.25">
      <c r="A2426">
        <v>2003</v>
      </c>
      <c r="B2426" t="s">
        <v>157</v>
      </c>
      <c r="C2426" t="s">
        <v>241</v>
      </c>
      <c r="D2426" t="s">
        <v>241</v>
      </c>
      <c r="E2426" t="str">
        <f>VLOOKUP(D2426,TeamsFranchises!$A$2:$B$121,2,FALSE)</f>
        <v>Colorado Rockies</v>
      </c>
      <c r="F2426" t="s">
        <v>8</v>
      </c>
      <c r="G2426">
        <v>4</v>
      </c>
      <c r="H2426">
        <v>162</v>
      </c>
      <c r="I2426">
        <v>81</v>
      </c>
      <c r="J2426">
        <v>74</v>
      </c>
      <c r="K2426">
        <v>88</v>
      </c>
      <c r="L2426" t="s">
        <v>51</v>
      </c>
      <c r="M2426" t="s">
        <v>51</v>
      </c>
      <c r="N2426">
        <f t="shared" si="148"/>
        <v>0</v>
      </c>
      <c r="O2426" t="s">
        <v>51</v>
      </c>
      <c r="P2426">
        <f t="shared" si="149"/>
        <v>0</v>
      </c>
      <c r="Q2426" t="s">
        <v>51</v>
      </c>
      <c r="R2426">
        <f t="shared" si="150"/>
        <v>1</v>
      </c>
      <c r="S2426">
        <f t="shared" si="151"/>
        <v>0</v>
      </c>
      <c r="T2426" t="str">
        <f>IF('Teams-Start'!A2426&gt;=1903,"Y","N")</f>
        <v>Y</v>
      </c>
      <c r="U2426">
        <v>853</v>
      </c>
      <c r="V2426">
        <v>5518</v>
      </c>
      <c r="W2426">
        <v>1472</v>
      </c>
      <c r="X2426">
        <v>330</v>
      </c>
      <c r="Y2426">
        <v>31</v>
      </c>
      <c r="Z2426">
        <v>198</v>
      </c>
      <c r="AA2426">
        <v>619</v>
      </c>
      <c r="AB2426">
        <v>1134</v>
      </c>
      <c r="AC2426">
        <v>63</v>
      </c>
      <c r="AD2426">
        <v>37</v>
      </c>
      <c r="AE2426">
        <v>52</v>
      </c>
      <c r="AF2426">
        <v>38</v>
      </c>
      <c r="AG2426">
        <v>892</v>
      </c>
      <c r="AH2426">
        <v>821</v>
      </c>
      <c r="AI2426">
        <v>5.2</v>
      </c>
      <c r="AJ2426">
        <v>3</v>
      </c>
      <c r="AK2426">
        <v>4</v>
      </c>
      <c r="AL2426">
        <v>34</v>
      </c>
      <c r="AM2426">
        <v>4260</v>
      </c>
      <c r="AN2426">
        <v>1629</v>
      </c>
      <c r="AO2426">
        <v>200</v>
      </c>
      <c r="AP2426">
        <v>552</v>
      </c>
      <c r="AQ2426">
        <v>866</v>
      </c>
      <c r="AR2426">
        <v>116</v>
      </c>
      <c r="AS2426">
        <v>165</v>
      </c>
      <c r="AT2426">
        <v>0.98099999999999998</v>
      </c>
      <c r="AU2426" t="s">
        <v>584</v>
      </c>
      <c r="AV2426" t="s">
        <v>594</v>
      </c>
      <c r="AW2426">
        <v>2334085</v>
      </c>
      <c r="AX2426">
        <v>115</v>
      </c>
      <c r="AY2426">
        <v>116</v>
      </c>
      <c r="AZ2426" t="s">
        <v>241</v>
      </c>
      <c r="BA2426" t="s">
        <v>241</v>
      </c>
      <c r="BB2426" t="s">
        <v>241</v>
      </c>
    </row>
    <row r="2427" spans="1:54" x14ac:dyDescent="0.25">
      <c r="A2427">
        <v>2003</v>
      </c>
      <c r="B2427" t="s">
        <v>410</v>
      </c>
      <c r="C2427" t="s">
        <v>419</v>
      </c>
      <c r="D2427" t="s">
        <v>419</v>
      </c>
      <c r="E2427" t="str">
        <f>VLOOKUP(D2427,TeamsFranchises!$A$2:$B$121,2,FALSE)</f>
        <v>Detroit Tigers</v>
      </c>
      <c r="F2427" t="s">
        <v>591</v>
      </c>
      <c r="G2427">
        <v>5</v>
      </c>
      <c r="H2427">
        <v>162</v>
      </c>
      <c r="I2427">
        <v>81</v>
      </c>
      <c r="J2427">
        <v>43</v>
      </c>
      <c r="K2427">
        <v>119</v>
      </c>
      <c r="L2427" t="s">
        <v>51</v>
      </c>
      <c r="M2427" t="s">
        <v>51</v>
      </c>
      <c r="N2427">
        <f t="shared" si="148"/>
        <v>0</v>
      </c>
      <c r="O2427" t="s">
        <v>51</v>
      </c>
      <c r="P2427">
        <f t="shared" si="149"/>
        <v>0</v>
      </c>
      <c r="Q2427" t="s">
        <v>51</v>
      </c>
      <c r="R2427">
        <f t="shared" si="150"/>
        <v>1</v>
      </c>
      <c r="S2427">
        <f t="shared" si="151"/>
        <v>0</v>
      </c>
      <c r="T2427" t="str">
        <f>IF('Teams-Start'!A2427&gt;=1903,"Y","N")</f>
        <v>Y</v>
      </c>
      <c r="U2427">
        <v>591</v>
      </c>
      <c r="V2427">
        <v>5466</v>
      </c>
      <c r="W2427">
        <v>1312</v>
      </c>
      <c r="X2427">
        <v>201</v>
      </c>
      <c r="Y2427">
        <v>39</v>
      </c>
      <c r="Z2427">
        <v>153</v>
      </c>
      <c r="AA2427">
        <v>443</v>
      </c>
      <c r="AB2427">
        <v>1099</v>
      </c>
      <c r="AC2427">
        <v>98</v>
      </c>
      <c r="AD2427">
        <v>63</v>
      </c>
      <c r="AE2427">
        <v>47</v>
      </c>
      <c r="AF2427">
        <v>49</v>
      </c>
      <c r="AG2427">
        <v>928</v>
      </c>
      <c r="AH2427">
        <v>847</v>
      </c>
      <c r="AI2427">
        <v>5.3</v>
      </c>
      <c r="AJ2427">
        <v>3</v>
      </c>
      <c r="AK2427">
        <v>5</v>
      </c>
      <c r="AL2427">
        <v>27</v>
      </c>
      <c r="AM2427">
        <v>4316</v>
      </c>
      <c r="AN2427">
        <v>1616</v>
      </c>
      <c r="AO2427">
        <v>195</v>
      </c>
      <c r="AP2427">
        <v>557</v>
      </c>
      <c r="AQ2427">
        <v>764</v>
      </c>
      <c r="AR2427">
        <v>138</v>
      </c>
      <c r="AS2427">
        <v>194</v>
      </c>
      <c r="AT2427">
        <v>0.97799999999999998</v>
      </c>
      <c r="AU2427" t="s">
        <v>420</v>
      </c>
      <c r="AV2427" t="s">
        <v>610</v>
      </c>
      <c r="AW2427">
        <v>1368245</v>
      </c>
      <c r="AX2427">
        <v>93</v>
      </c>
      <c r="AY2427">
        <v>95</v>
      </c>
      <c r="AZ2427" t="s">
        <v>419</v>
      </c>
      <c r="BA2427" t="s">
        <v>419</v>
      </c>
      <c r="BB2427" t="s">
        <v>419</v>
      </c>
    </row>
    <row r="2428" spans="1:54" x14ac:dyDescent="0.25">
      <c r="A2428">
        <v>2003</v>
      </c>
      <c r="B2428" t="s">
        <v>157</v>
      </c>
      <c r="C2428" t="s">
        <v>586</v>
      </c>
      <c r="D2428" t="s">
        <v>587</v>
      </c>
      <c r="E2428" t="str">
        <f>VLOOKUP(D2428,TeamsFranchises!$A$2:$B$121,2,FALSE)</f>
        <v>Florida Marlins</v>
      </c>
      <c r="F2428" t="s">
        <v>37</v>
      </c>
      <c r="G2428">
        <v>2</v>
      </c>
      <c r="H2428">
        <v>162</v>
      </c>
      <c r="I2428">
        <v>81</v>
      </c>
      <c r="J2428">
        <v>91</v>
      </c>
      <c r="K2428">
        <v>71</v>
      </c>
      <c r="L2428" t="s">
        <v>51</v>
      </c>
      <c r="M2428" t="s">
        <v>76</v>
      </c>
      <c r="N2428">
        <f t="shared" si="148"/>
        <v>1</v>
      </c>
      <c r="O2428" t="s">
        <v>76</v>
      </c>
      <c r="P2428">
        <f t="shared" si="149"/>
        <v>1</v>
      </c>
      <c r="Q2428" t="s">
        <v>76</v>
      </c>
      <c r="R2428">
        <f t="shared" si="150"/>
        <v>0</v>
      </c>
      <c r="S2428">
        <f t="shared" si="151"/>
        <v>1</v>
      </c>
      <c r="T2428" t="str">
        <f>IF('Teams-Start'!A2428&gt;=1903,"Y","N")</f>
        <v>Y</v>
      </c>
      <c r="U2428">
        <v>751</v>
      </c>
      <c r="V2428">
        <v>5490</v>
      </c>
      <c r="W2428">
        <v>1459</v>
      </c>
      <c r="X2428">
        <v>292</v>
      </c>
      <c r="Y2428">
        <v>44</v>
      </c>
      <c r="Z2428">
        <v>157</v>
      </c>
      <c r="AA2428">
        <v>515</v>
      </c>
      <c r="AB2428">
        <v>978</v>
      </c>
      <c r="AC2428">
        <v>150</v>
      </c>
      <c r="AD2428">
        <v>74</v>
      </c>
      <c r="AE2428">
        <v>57</v>
      </c>
      <c r="AF2428">
        <v>41</v>
      </c>
      <c r="AG2428">
        <v>692</v>
      </c>
      <c r="AH2428">
        <v>648</v>
      </c>
      <c r="AI2428">
        <v>4.04</v>
      </c>
      <c r="AJ2428">
        <v>7</v>
      </c>
      <c r="AK2428">
        <v>11</v>
      </c>
      <c r="AL2428">
        <v>36</v>
      </c>
      <c r="AM2428">
        <v>4336</v>
      </c>
      <c r="AN2428">
        <v>1415</v>
      </c>
      <c r="AO2428">
        <v>128</v>
      </c>
      <c r="AP2428">
        <v>530</v>
      </c>
      <c r="AQ2428">
        <v>1132</v>
      </c>
      <c r="AR2428">
        <v>78</v>
      </c>
      <c r="AS2428">
        <v>162</v>
      </c>
      <c r="AT2428">
        <v>0.98699999999999999</v>
      </c>
      <c r="AU2428" t="s">
        <v>588</v>
      </c>
      <c r="AV2428" t="s">
        <v>608</v>
      </c>
      <c r="AW2428">
        <v>1303215</v>
      </c>
      <c r="AX2428">
        <v>98</v>
      </c>
      <c r="AY2428">
        <v>98</v>
      </c>
      <c r="AZ2428" t="s">
        <v>587</v>
      </c>
      <c r="BA2428" t="s">
        <v>586</v>
      </c>
      <c r="BB2428" t="s">
        <v>586</v>
      </c>
    </row>
    <row r="2429" spans="1:54" x14ac:dyDescent="0.25">
      <c r="A2429">
        <v>2003</v>
      </c>
      <c r="B2429" t="s">
        <v>157</v>
      </c>
      <c r="C2429" t="s">
        <v>528</v>
      </c>
      <c r="D2429" t="s">
        <v>528</v>
      </c>
      <c r="E2429" t="str">
        <f>VLOOKUP(D2429,TeamsFranchises!$A$2:$B$121,2,FALSE)</f>
        <v>Houston Astros</v>
      </c>
      <c r="F2429" t="s">
        <v>591</v>
      </c>
      <c r="G2429">
        <v>2</v>
      </c>
      <c r="H2429">
        <v>162</v>
      </c>
      <c r="I2429">
        <v>81</v>
      </c>
      <c r="J2429">
        <v>87</v>
      </c>
      <c r="K2429">
        <v>75</v>
      </c>
      <c r="L2429" t="s">
        <v>51</v>
      </c>
      <c r="M2429" t="s">
        <v>51</v>
      </c>
      <c r="N2429">
        <f t="shared" si="148"/>
        <v>0</v>
      </c>
      <c r="O2429" t="s">
        <v>51</v>
      </c>
      <c r="P2429">
        <f t="shared" si="149"/>
        <v>0</v>
      </c>
      <c r="Q2429" t="s">
        <v>51</v>
      </c>
      <c r="R2429">
        <f t="shared" si="150"/>
        <v>1</v>
      </c>
      <c r="S2429">
        <f t="shared" si="151"/>
        <v>0</v>
      </c>
      <c r="T2429" t="str">
        <f>IF('Teams-Start'!A2429&gt;=1903,"Y","N")</f>
        <v>Y</v>
      </c>
      <c r="U2429">
        <v>805</v>
      </c>
      <c r="V2429">
        <v>5583</v>
      </c>
      <c r="W2429">
        <v>1466</v>
      </c>
      <c r="X2429">
        <v>308</v>
      </c>
      <c r="Y2429">
        <v>30</v>
      </c>
      <c r="Z2429">
        <v>191</v>
      </c>
      <c r="AA2429">
        <v>557</v>
      </c>
      <c r="AB2429">
        <v>1021</v>
      </c>
      <c r="AC2429">
        <v>66</v>
      </c>
      <c r="AD2429">
        <v>30</v>
      </c>
      <c r="AE2429">
        <v>81</v>
      </c>
      <c r="AF2429">
        <v>38</v>
      </c>
      <c r="AG2429">
        <v>677</v>
      </c>
      <c r="AH2429">
        <v>622</v>
      </c>
      <c r="AI2429">
        <v>3.86</v>
      </c>
      <c r="AJ2429">
        <v>1</v>
      </c>
      <c r="AK2429">
        <v>5</v>
      </c>
      <c r="AL2429">
        <v>50</v>
      </c>
      <c r="AM2429">
        <v>4350</v>
      </c>
      <c r="AN2429">
        <v>1350</v>
      </c>
      <c r="AO2429">
        <v>161</v>
      </c>
      <c r="AP2429">
        <v>565</v>
      </c>
      <c r="AQ2429">
        <v>1139</v>
      </c>
      <c r="AR2429">
        <v>95</v>
      </c>
      <c r="AS2429">
        <v>149</v>
      </c>
      <c r="AT2429">
        <v>0.98499999999999999</v>
      </c>
      <c r="AU2429" t="s">
        <v>539</v>
      </c>
      <c r="AV2429" t="s">
        <v>616</v>
      </c>
      <c r="AW2429">
        <v>2454241</v>
      </c>
      <c r="AX2429">
        <v>103</v>
      </c>
      <c r="AY2429">
        <v>102</v>
      </c>
      <c r="AZ2429" t="s">
        <v>528</v>
      </c>
      <c r="BA2429" t="s">
        <v>528</v>
      </c>
      <c r="BB2429" t="s">
        <v>528</v>
      </c>
    </row>
    <row r="2430" spans="1:54" x14ac:dyDescent="0.25">
      <c r="A2430">
        <v>2003</v>
      </c>
      <c r="B2430" t="s">
        <v>410</v>
      </c>
      <c r="C2430" t="s">
        <v>509</v>
      </c>
      <c r="D2430" t="s">
        <v>548</v>
      </c>
      <c r="E2430" t="str">
        <f>VLOOKUP(D2430,TeamsFranchises!$A$2:$B$121,2,FALSE)</f>
        <v>Kansas City Royals</v>
      </c>
      <c r="F2430" t="s">
        <v>591</v>
      </c>
      <c r="G2430">
        <v>3</v>
      </c>
      <c r="H2430">
        <v>162</v>
      </c>
      <c r="I2430">
        <v>80</v>
      </c>
      <c r="J2430">
        <v>83</v>
      </c>
      <c r="K2430">
        <v>79</v>
      </c>
      <c r="L2430" t="s">
        <v>51</v>
      </c>
      <c r="M2430" t="s">
        <v>51</v>
      </c>
      <c r="N2430">
        <f t="shared" si="148"/>
        <v>0</v>
      </c>
      <c r="O2430" t="s">
        <v>51</v>
      </c>
      <c r="P2430">
        <f t="shared" si="149"/>
        <v>0</v>
      </c>
      <c r="Q2430" t="s">
        <v>51</v>
      </c>
      <c r="R2430">
        <f t="shared" si="150"/>
        <v>1</v>
      </c>
      <c r="S2430">
        <f t="shared" si="151"/>
        <v>0</v>
      </c>
      <c r="T2430" t="str">
        <f>IF('Teams-Start'!A2430&gt;=1903,"Y","N")</f>
        <v>Y</v>
      </c>
      <c r="U2430">
        <v>836</v>
      </c>
      <c r="V2430">
        <v>5568</v>
      </c>
      <c r="W2430">
        <v>1526</v>
      </c>
      <c r="X2430">
        <v>288</v>
      </c>
      <c r="Y2430">
        <v>39</v>
      </c>
      <c r="Z2430">
        <v>162</v>
      </c>
      <c r="AA2430">
        <v>476</v>
      </c>
      <c r="AB2430">
        <v>926</v>
      </c>
      <c r="AC2430">
        <v>120</v>
      </c>
      <c r="AD2430">
        <v>42</v>
      </c>
      <c r="AE2430">
        <v>75</v>
      </c>
      <c r="AF2430">
        <v>57</v>
      </c>
      <c r="AG2430">
        <v>867</v>
      </c>
      <c r="AH2430">
        <v>808</v>
      </c>
      <c r="AI2430">
        <v>5.05</v>
      </c>
      <c r="AJ2430">
        <v>7</v>
      </c>
      <c r="AK2430">
        <v>10</v>
      </c>
      <c r="AL2430">
        <v>36</v>
      </c>
      <c r="AM2430">
        <v>4316</v>
      </c>
      <c r="AN2430">
        <v>1569</v>
      </c>
      <c r="AO2430">
        <v>190</v>
      </c>
      <c r="AP2430">
        <v>566</v>
      </c>
      <c r="AQ2430">
        <v>865</v>
      </c>
      <c r="AR2430">
        <v>108</v>
      </c>
      <c r="AS2430">
        <v>143</v>
      </c>
      <c r="AT2430">
        <v>0.98199999999999998</v>
      </c>
      <c r="AU2430" t="s">
        <v>549</v>
      </c>
      <c r="AV2430" t="s">
        <v>590</v>
      </c>
      <c r="AW2430">
        <v>1779895</v>
      </c>
      <c r="AX2430">
        <v>107</v>
      </c>
      <c r="AY2430">
        <v>108</v>
      </c>
      <c r="AZ2430" t="s">
        <v>548</v>
      </c>
      <c r="BA2430" t="s">
        <v>509</v>
      </c>
      <c r="BB2430" t="s">
        <v>509</v>
      </c>
    </row>
    <row r="2431" spans="1:54" x14ac:dyDescent="0.25">
      <c r="A2431">
        <v>2003</v>
      </c>
      <c r="B2431" t="s">
        <v>157</v>
      </c>
      <c r="C2431" t="s">
        <v>511</v>
      </c>
      <c r="D2431" t="s">
        <v>260</v>
      </c>
      <c r="E2431" t="str">
        <f>VLOOKUP(D2431,TeamsFranchises!$A$2:$B$121,2,FALSE)</f>
        <v>Los Angeles Dodgers</v>
      </c>
      <c r="F2431" t="s">
        <v>8</v>
      </c>
      <c r="G2431">
        <v>2</v>
      </c>
      <c r="H2431">
        <v>162</v>
      </c>
      <c r="I2431">
        <v>81</v>
      </c>
      <c r="J2431">
        <v>85</v>
      </c>
      <c r="K2431">
        <v>77</v>
      </c>
      <c r="L2431" t="s">
        <v>51</v>
      </c>
      <c r="M2431" t="s">
        <v>51</v>
      </c>
      <c r="N2431">
        <f t="shared" si="148"/>
        <v>0</v>
      </c>
      <c r="O2431" t="s">
        <v>51</v>
      </c>
      <c r="P2431">
        <f t="shared" si="149"/>
        <v>0</v>
      </c>
      <c r="Q2431" t="s">
        <v>51</v>
      </c>
      <c r="R2431">
        <f t="shared" si="150"/>
        <v>1</v>
      </c>
      <c r="S2431">
        <f t="shared" si="151"/>
        <v>0</v>
      </c>
      <c r="T2431" t="str">
        <f>IF('Teams-Start'!A2431&gt;=1903,"Y","N")</f>
        <v>Y</v>
      </c>
      <c r="U2431">
        <v>574</v>
      </c>
      <c r="V2431">
        <v>5458</v>
      </c>
      <c r="W2431">
        <v>1328</v>
      </c>
      <c r="X2431">
        <v>260</v>
      </c>
      <c r="Y2431">
        <v>25</v>
      </c>
      <c r="Z2431">
        <v>124</v>
      </c>
      <c r="AA2431">
        <v>407</v>
      </c>
      <c r="AB2431">
        <v>985</v>
      </c>
      <c r="AC2431">
        <v>80</v>
      </c>
      <c r="AD2431">
        <v>36</v>
      </c>
      <c r="AE2431">
        <v>72</v>
      </c>
      <c r="AF2431">
        <v>28</v>
      </c>
      <c r="AG2431">
        <v>556</v>
      </c>
      <c r="AH2431">
        <v>511</v>
      </c>
      <c r="AI2431">
        <v>3.16</v>
      </c>
      <c r="AJ2431">
        <v>3</v>
      </c>
      <c r="AK2431">
        <v>17</v>
      </c>
      <c r="AL2431">
        <v>58</v>
      </c>
      <c r="AM2431">
        <v>4373</v>
      </c>
      <c r="AN2431">
        <v>1254</v>
      </c>
      <c r="AO2431">
        <v>127</v>
      </c>
      <c r="AP2431">
        <v>526</v>
      </c>
      <c r="AQ2431">
        <v>1289</v>
      </c>
      <c r="AR2431">
        <v>119</v>
      </c>
      <c r="AS2431">
        <v>164</v>
      </c>
      <c r="AT2431">
        <v>0.98099999999999998</v>
      </c>
      <c r="AU2431" t="s">
        <v>512</v>
      </c>
      <c r="AV2431" t="s">
        <v>531</v>
      </c>
      <c r="AW2431">
        <v>3138626</v>
      </c>
      <c r="AX2431">
        <v>94</v>
      </c>
      <c r="AY2431">
        <v>94</v>
      </c>
      <c r="AZ2431" t="s">
        <v>260</v>
      </c>
      <c r="BA2431" t="s">
        <v>511</v>
      </c>
      <c r="BB2431" t="s">
        <v>511</v>
      </c>
    </row>
    <row r="2432" spans="1:54" x14ac:dyDescent="0.25">
      <c r="A2432">
        <v>2003</v>
      </c>
      <c r="B2432" t="s">
        <v>157</v>
      </c>
      <c r="C2432" t="s">
        <v>282</v>
      </c>
      <c r="D2432" t="s">
        <v>282</v>
      </c>
      <c r="E2432" t="str">
        <f>VLOOKUP(D2432,TeamsFranchises!$A$2:$B$121,2,FALSE)</f>
        <v>Milwaukee Brewers</v>
      </c>
      <c r="F2432" t="s">
        <v>591</v>
      </c>
      <c r="G2432">
        <v>6</v>
      </c>
      <c r="H2432">
        <v>162</v>
      </c>
      <c r="I2432">
        <v>81</v>
      </c>
      <c r="J2432">
        <v>68</v>
      </c>
      <c r="K2432">
        <v>94</v>
      </c>
      <c r="L2432" t="s">
        <v>51</v>
      </c>
      <c r="M2432" t="s">
        <v>51</v>
      </c>
      <c r="N2432">
        <f t="shared" si="148"/>
        <v>0</v>
      </c>
      <c r="O2432" t="s">
        <v>51</v>
      </c>
      <c r="P2432">
        <f t="shared" si="149"/>
        <v>0</v>
      </c>
      <c r="Q2432" t="s">
        <v>51</v>
      </c>
      <c r="R2432">
        <f t="shared" si="150"/>
        <v>1</v>
      </c>
      <c r="S2432">
        <f t="shared" si="151"/>
        <v>0</v>
      </c>
      <c r="T2432" t="str">
        <f>IF('Teams-Start'!A2432&gt;=1903,"Y","N")</f>
        <v>Y</v>
      </c>
      <c r="U2432">
        <v>714</v>
      </c>
      <c r="V2432">
        <v>5548</v>
      </c>
      <c r="W2432">
        <v>1423</v>
      </c>
      <c r="X2432">
        <v>266</v>
      </c>
      <c r="Y2432">
        <v>24</v>
      </c>
      <c r="Z2432">
        <v>196</v>
      </c>
      <c r="AA2432">
        <v>547</v>
      </c>
      <c r="AB2432">
        <v>1221</v>
      </c>
      <c r="AC2432">
        <v>99</v>
      </c>
      <c r="AD2432">
        <v>39</v>
      </c>
      <c r="AE2432">
        <v>71</v>
      </c>
      <c r="AF2432">
        <v>40</v>
      </c>
      <c r="AG2432">
        <v>873</v>
      </c>
      <c r="AH2432">
        <v>810</v>
      </c>
      <c r="AI2432">
        <v>5.0199999999999996</v>
      </c>
      <c r="AJ2432">
        <v>5</v>
      </c>
      <c r="AK2432">
        <v>3</v>
      </c>
      <c r="AL2432">
        <v>44</v>
      </c>
      <c r="AM2432">
        <v>4356</v>
      </c>
      <c r="AN2432">
        <v>1590</v>
      </c>
      <c r="AO2432">
        <v>219</v>
      </c>
      <c r="AP2432">
        <v>575</v>
      </c>
      <c r="AQ2432">
        <v>1034</v>
      </c>
      <c r="AR2432">
        <v>114</v>
      </c>
      <c r="AS2432">
        <v>142</v>
      </c>
      <c r="AT2432">
        <v>0.98099999999999998</v>
      </c>
      <c r="AU2432" t="s">
        <v>281</v>
      </c>
      <c r="AV2432" t="s">
        <v>614</v>
      </c>
      <c r="AW2432">
        <v>1700354</v>
      </c>
      <c r="AX2432">
        <v>98</v>
      </c>
      <c r="AY2432">
        <v>100</v>
      </c>
      <c r="AZ2432" t="s">
        <v>282</v>
      </c>
      <c r="BA2432" t="s">
        <v>563</v>
      </c>
      <c r="BB2432" t="s">
        <v>282</v>
      </c>
    </row>
    <row r="2433" spans="1:54" x14ac:dyDescent="0.25">
      <c r="A2433">
        <v>2003</v>
      </c>
      <c r="B2433" t="s">
        <v>410</v>
      </c>
      <c r="C2433" t="s">
        <v>426</v>
      </c>
      <c r="D2433" t="s">
        <v>426</v>
      </c>
      <c r="E2433" t="str">
        <f>VLOOKUP(D2433,TeamsFranchises!$A$2:$B$121,2,FALSE)</f>
        <v>Minnesota Twins</v>
      </c>
      <c r="F2433" t="s">
        <v>591</v>
      </c>
      <c r="G2433">
        <v>1</v>
      </c>
      <c r="H2433">
        <v>162</v>
      </c>
      <c r="I2433">
        <v>81</v>
      </c>
      <c r="J2433">
        <v>90</v>
      </c>
      <c r="K2433">
        <v>72</v>
      </c>
      <c r="L2433" t="s">
        <v>76</v>
      </c>
      <c r="M2433" t="s">
        <v>51</v>
      </c>
      <c r="N2433">
        <f t="shared" si="148"/>
        <v>0</v>
      </c>
      <c r="O2433" t="s">
        <v>51</v>
      </c>
      <c r="P2433">
        <f t="shared" si="149"/>
        <v>0</v>
      </c>
      <c r="Q2433" t="s">
        <v>51</v>
      </c>
      <c r="R2433">
        <f t="shared" si="150"/>
        <v>1</v>
      </c>
      <c r="S2433">
        <f t="shared" si="151"/>
        <v>0</v>
      </c>
      <c r="T2433" t="str">
        <f>IF('Teams-Start'!A2433&gt;=1903,"Y","N")</f>
        <v>Y</v>
      </c>
      <c r="U2433">
        <v>801</v>
      </c>
      <c r="V2433">
        <v>5655</v>
      </c>
      <c r="W2433">
        <v>1567</v>
      </c>
      <c r="X2433">
        <v>318</v>
      </c>
      <c r="Y2433">
        <v>45</v>
      </c>
      <c r="Z2433">
        <v>155</v>
      </c>
      <c r="AA2433">
        <v>512</v>
      </c>
      <c r="AB2433">
        <v>1027</v>
      </c>
      <c r="AC2433">
        <v>94</v>
      </c>
      <c r="AD2433">
        <v>44</v>
      </c>
      <c r="AE2433">
        <v>63</v>
      </c>
      <c r="AF2433">
        <v>52</v>
      </c>
      <c r="AG2433">
        <v>758</v>
      </c>
      <c r="AH2433">
        <v>716</v>
      </c>
      <c r="AI2433">
        <v>4.41</v>
      </c>
      <c r="AJ2433">
        <v>7</v>
      </c>
      <c r="AK2433">
        <v>8</v>
      </c>
      <c r="AL2433">
        <v>45</v>
      </c>
      <c r="AM2433">
        <v>4386</v>
      </c>
      <c r="AN2433">
        <v>1526</v>
      </c>
      <c r="AO2433">
        <v>187</v>
      </c>
      <c r="AP2433">
        <v>402</v>
      </c>
      <c r="AQ2433">
        <v>997</v>
      </c>
      <c r="AR2433">
        <v>87</v>
      </c>
      <c r="AS2433">
        <v>114</v>
      </c>
      <c r="AT2433">
        <v>0.98499999999999999</v>
      </c>
      <c r="AU2433" t="s">
        <v>523</v>
      </c>
      <c r="AV2433" t="s">
        <v>579</v>
      </c>
      <c r="AW2433">
        <v>1946011</v>
      </c>
      <c r="AX2433">
        <v>101</v>
      </c>
      <c r="AY2433">
        <v>100</v>
      </c>
      <c r="AZ2433" t="s">
        <v>426</v>
      </c>
      <c r="BA2433" t="s">
        <v>426</v>
      </c>
      <c r="BB2433" t="s">
        <v>426</v>
      </c>
    </row>
    <row r="2434" spans="1:54" x14ac:dyDescent="0.25">
      <c r="A2434">
        <v>2003</v>
      </c>
      <c r="B2434" t="s">
        <v>157</v>
      </c>
      <c r="C2434" t="s">
        <v>551</v>
      </c>
      <c r="D2434" t="s">
        <v>398</v>
      </c>
      <c r="E2434" t="str">
        <f>VLOOKUP(D2434,TeamsFranchises!$A$2:$B$121,2,FALSE)</f>
        <v>Washington Nationals</v>
      </c>
      <c r="F2434" t="s">
        <v>37</v>
      </c>
      <c r="G2434">
        <v>4</v>
      </c>
      <c r="H2434">
        <v>162</v>
      </c>
      <c r="I2434">
        <v>81</v>
      </c>
      <c r="J2434">
        <v>83</v>
      </c>
      <c r="K2434">
        <v>79</v>
      </c>
      <c r="L2434" t="s">
        <v>51</v>
      </c>
      <c r="M2434" t="s">
        <v>51</v>
      </c>
      <c r="N2434">
        <f t="shared" si="148"/>
        <v>0</v>
      </c>
      <c r="O2434" t="s">
        <v>51</v>
      </c>
      <c r="P2434">
        <f t="shared" si="149"/>
        <v>0</v>
      </c>
      <c r="Q2434" t="s">
        <v>51</v>
      </c>
      <c r="R2434">
        <f t="shared" si="150"/>
        <v>1</v>
      </c>
      <c r="S2434">
        <f t="shared" si="151"/>
        <v>0</v>
      </c>
      <c r="T2434" t="str">
        <f>IF('Teams-Start'!A2434&gt;=1903,"Y","N")</f>
        <v>Y</v>
      </c>
      <c r="U2434">
        <v>711</v>
      </c>
      <c r="V2434">
        <v>5437</v>
      </c>
      <c r="W2434">
        <v>1404</v>
      </c>
      <c r="X2434">
        <v>294</v>
      </c>
      <c r="Y2434">
        <v>25</v>
      </c>
      <c r="Z2434">
        <v>144</v>
      </c>
      <c r="AA2434">
        <v>522</v>
      </c>
      <c r="AB2434">
        <v>990</v>
      </c>
      <c r="AC2434">
        <v>100</v>
      </c>
      <c r="AD2434">
        <v>39</v>
      </c>
      <c r="AE2434">
        <v>45</v>
      </c>
      <c r="AF2434">
        <v>40</v>
      </c>
      <c r="AG2434">
        <v>716</v>
      </c>
      <c r="AH2434">
        <v>640</v>
      </c>
      <c r="AI2434">
        <v>4.01</v>
      </c>
      <c r="AJ2434">
        <v>15</v>
      </c>
      <c r="AK2434">
        <v>10</v>
      </c>
      <c r="AL2434">
        <v>42</v>
      </c>
      <c r="AM2434">
        <v>4313</v>
      </c>
      <c r="AN2434">
        <v>1467</v>
      </c>
      <c r="AO2434">
        <v>181</v>
      </c>
      <c r="AP2434">
        <v>463</v>
      </c>
      <c r="AQ2434">
        <v>1028</v>
      </c>
      <c r="AR2434">
        <v>102</v>
      </c>
      <c r="AS2434">
        <v>152</v>
      </c>
      <c r="AT2434">
        <v>0.98299999999999998</v>
      </c>
      <c r="AU2434" t="s">
        <v>552</v>
      </c>
      <c r="AV2434" t="s">
        <v>619</v>
      </c>
      <c r="AW2434">
        <v>1025639</v>
      </c>
      <c r="AX2434">
        <v>105</v>
      </c>
      <c r="AY2434">
        <v>105</v>
      </c>
      <c r="AZ2434" t="s">
        <v>551</v>
      </c>
      <c r="BA2434" t="s">
        <v>551</v>
      </c>
      <c r="BB2434" t="s">
        <v>551</v>
      </c>
    </row>
    <row r="2435" spans="1:54" x14ac:dyDescent="0.25">
      <c r="A2435">
        <v>2003</v>
      </c>
      <c r="B2435" t="s">
        <v>410</v>
      </c>
      <c r="C2435" t="s">
        <v>436</v>
      </c>
      <c r="D2435" t="s">
        <v>412</v>
      </c>
      <c r="E2435" t="str">
        <f>VLOOKUP(D2435,TeamsFranchises!$A$2:$B$121,2,FALSE)</f>
        <v>New York Yankees</v>
      </c>
      <c r="F2435" t="s">
        <v>37</v>
      </c>
      <c r="G2435">
        <v>1</v>
      </c>
      <c r="H2435">
        <v>163</v>
      </c>
      <c r="I2435">
        <v>82</v>
      </c>
      <c r="J2435">
        <v>101</v>
      </c>
      <c r="K2435">
        <v>61</v>
      </c>
      <c r="L2435" t="s">
        <v>76</v>
      </c>
      <c r="M2435" t="s">
        <v>51</v>
      </c>
      <c r="N2435">
        <f t="shared" ref="N2435:N2498" si="152">IF(M2435="Y",1,0)</f>
        <v>0</v>
      </c>
      <c r="O2435" t="s">
        <v>76</v>
      </c>
      <c r="P2435">
        <f t="shared" ref="P2435:P2498" si="153">IF(O2435="Y",1,0)</f>
        <v>1</v>
      </c>
      <c r="Q2435" t="s">
        <v>51</v>
      </c>
      <c r="R2435">
        <f t="shared" ref="R2435:R2498" si="154">IF(Q2435="N",1,0)</f>
        <v>1</v>
      </c>
      <c r="S2435">
        <f t="shared" ref="S2435:S2498" si="155">IF(Q2435="Y",1,0)</f>
        <v>0</v>
      </c>
      <c r="T2435" t="str">
        <f>IF('Teams-Start'!A2435&gt;=1903,"Y","N")</f>
        <v>Y</v>
      </c>
      <c r="U2435">
        <v>877</v>
      </c>
      <c r="V2435">
        <v>5605</v>
      </c>
      <c r="W2435">
        <v>1518</v>
      </c>
      <c r="X2435">
        <v>304</v>
      </c>
      <c r="Y2435">
        <v>14</v>
      </c>
      <c r="Z2435">
        <v>230</v>
      </c>
      <c r="AA2435">
        <v>684</v>
      </c>
      <c r="AB2435">
        <v>1042</v>
      </c>
      <c r="AC2435">
        <v>98</v>
      </c>
      <c r="AD2435">
        <v>33</v>
      </c>
      <c r="AE2435">
        <v>81</v>
      </c>
      <c r="AF2435">
        <v>35</v>
      </c>
      <c r="AG2435">
        <v>716</v>
      </c>
      <c r="AH2435">
        <v>653</v>
      </c>
      <c r="AI2435">
        <v>4.0199999999999996</v>
      </c>
      <c r="AJ2435">
        <v>8</v>
      </c>
      <c r="AK2435">
        <v>12</v>
      </c>
      <c r="AL2435">
        <v>49</v>
      </c>
      <c r="AM2435">
        <v>4386</v>
      </c>
      <c r="AN2435">
        <v>1512</v>
      </c>
      <c r="AO2435">
        <v>145</v>
      </c>
      <c r="AP2435">
        <v>375</v>
      </c>
      <c r="AQ2435">
        <v>1119</v>
      </c>
      <c r="AR2435">
        <v>114</v>
      </c>
      <c r="AS2435">
        <v>126</v>
      </c>
      <c r="AT2435">
        <v>0.98099999999999998</v>
      </c>
      <c r="AU2435" t="s">
        <v>459</v>
      </c>
      <c r="AV2435" t="s">
        <v>571</v>
      </c>
      <c r="AW2435">
        <v>3465600</v>
      </c>
      <c r="AX2435">
        <v>98</v>
      </c>
      <c r="AY2435">
        <v>97</v>
      </c>
      <c r="AZ2435" t="s">
        <v>412</v>
      </c>
      <c r="BA2435" t="s">
        <v>436</v>
      </c>
      <c r="BB2435" t="s">
        <v>436</v>
      </c>
    </row>
    <row r="2436" spans="1:54" x14ac:dyDescent="0.25">
      <c r="A2436">
        <v>2003</v>
      </c>
      <c r="B2436" t="s">
        <v>157</v>
      </c>
      <c r="C2436" t="s">
        <v>532</v>
      </c>
      <c r="D2436" t="s">
        <v>533</v>
      </c>
      <c r="E2436" t="str">
        <f>VLOOKUP(D2436,TeamsFranchises!$A$2:$B$121,2,FALSE)</f>
        <v>New York Mets</v>
      </c>
      <c r="F2436" t="s">
        <v>37</v>
      </c>
      <c r="G2436">
        <v>5</v>
      </c>
      <c r="H2436">
        <v>161</v>
      </c>
      <c r="I2436">
        <v>80</v>
      </c>
      <c r="J2436">
        <v>66</v>
      </c>
      <c r="K2436">
        <v>95</v>
      </c>
      <c r="L2436" t="s">
        <v>51</v>
      </c>
      <c r="M2436" t="s">
        <v>51</v>
      </c>
      <c r="N2436">
        <f t="shared" si="152"/>
        <v>0</v>
      </c>
      <c r="O2436" t="s">
        <v>51</v>
      </c>
      <c r="P2436">
        <f t="shared" si="153"/>
        <v>0</v>
      </c>
      <c r="Q2436" t="s">
        <v>51</v>
      </c>
      <c r="R2436">
        <f t="shared" si="154"/>
        <v>1</v>
      </c>
      <c r="S2436">
        <f t="shared" si="155"/>
        <v>0</v>
      </c>
      <c r="T2436" t="str">
        <f>IF('Teams-Start'!A2436&gt;=1903,"Y","N")</f>
        <v>Y</v>
      </c>
      <c r="U2436">
        <v>642</v>
      </c>
      <c r="V2436">
        <v>5341</v>
      </c>
      <c r="W2436">
        <v>1317</v>
      </c>
      <c r="X2436">
        <v>262</v>
      </c>
      <c r="Y2436">
        <v>24</v>
      </c>
      <c r="Z2436">
        <v>124</v>
      </c>
      <c r="AA2436">
        <v>489</v>
      </c>
      <c r="AB2436">
        <v>1035</v>
      </c>
      <c r="AC2436">
        <v>70</v>
      </c>
      <c r="AD2436">
        <v>31</v>
      </c>
      <c r="AE2436">
        <v>54</v>
      </c>
      <c r="AF2436">
        <v>45</v>
      </c>
      <c r="AG2436">
        <v>754</v>
      </c>
      <c r="AH2436">
        <v>704</v>
      </c>
      <c r="AI2436">
        <v>4.4800000000000004</v>
      </c>
      <c r="AJ2436">
        <v>3</v>
      </c>
      <c r="AK2436">
        <v>10</v>
      </c>
      <c r="AL2436">
        <v>38</v>
      </c>
      <c r="AM2436">
        <v>4240</v>
      </c>
      <c r="AN2436">
        <v>1497</v>
      </c>
      <c r="AO2436">
        <v>168</v>
      </c>
      <c r="AP2436">
        <v>576</v>
      </c>
      <c r="AQ2436">
        <v>907</v>
      </c>
      <c r="AR2436">
        <v>118</v>
      </c>
      <c r="AS2436">
        <v>158</v>
      </c>
      <c r="AT2436">
        <v>0.98</v>
      </c>
      <c r="AU2436" t="s">
        <v>534</v>
      </c>
      <c r="AV2436" t="s">
        <v>536</v>
      </c>
      <c r="AW2436">
        <v>2140599</v>
      </c>
      <c r="AX2436">
        <v>97</v>
      </c>
      <c r="AY2436">
        <v>98</v>
      </c>
      <c r="AZ2436" t="s">
        <v>533</v>
      </c>
      <c r="BA2436" t="s">
        <v>532</v>
      </c>
      <c r="BB2436" t="s">
        <v>532</v>
      </c>
    </row>
    <row r="2437" spans="1:54" x14ac:dyDescent="0.25">
      <c r="A2437">
        <v>2003</v>
      </c>
      <c r="B2437" t="s">
        <v>410</v>
      </c>
      <c r="C2437" t="s">
        <v>423</v>
      </c>
      <c r="D2437" t="s">
        <v>423</v>
      </c>
      <c r="E2437" t="str">
        <f>VLOOKUP(D2437,TeamsFranchises!$A$2:$B$121,2,FALSE)</f>
        <v>Oakland Athletics</v>
      </c>
      <c r="F2437" t="s">
        <v>8</v>
      </c>
      <c r="G2437">
        <v>1</v>
      </c>
      <c r="H2437">
        <v>162</v>
      </c>
      <c r="I2437">
        <v>81</v>
      </c>
      <c r="J2437">
        <v>96</v>
      </c>
      <c r="K2437">
        <v>66</v>
      </c>
      <c r="L2437" t="s">
        <v>76</v>
      </c>
      <c r="M2437" t="s">
        <v>51</v>
      </c>
      <c r="N2437">
        <f t="shared" si="152"/>
        <v>0</v>
      </c>
      <c r="O2437" t="s">
        <v>51</v>
      </c>
      <c r="P2437">
        <f t="shared" si="153"/>
        <v>0</v>
      </c>
      <c r="Q2437" t="s">
        <v>51</v>
      </c>
      <c r="R2437">
        <f t="shared" si="154"/>
        <v>1</v>
      </c>
      <c r="S2437">
        <f t="shared" si="155"/>
        <v>0</v>
      </c>
      <c r="T2437" t="str">
        <f>IF('Teams-Start'!A2437&gt;=1903,"Y","N")</f>
        <v>Y</v>
      </c>
      <c r="U2437">
        <v>768</v>
      </c>
      <c r="V2437">
        <v>5497</v>
      </c>
      <c r="W2437">
        <v>1398</v>
      </c>
      <c r="X2437">
        <v>317</v>
      </c>
      <c r="Y2437">
        <v>24</v>
      </c>
      <c r="Z2437">
        <v>176</v>
      </c>
      <c r="AA2437">
        <v>556</v>
      </c>
      <c r="AB2437">
        <v>898</v>
      </c>
      <c r="AC2437">
        <v>48</v>
      </c>
      <c r="AD2437">
        <v>14</v>
      </c>
      <c r="AE2437">
        <v>59</v>
      </c>
      <c r="AF2437">
        <v>53</v>
      </c>
      <c r="AG2437">
        <v>643</v>
      </c>
      <c r="AH2437">
        <v>582</v>
      </c>
      <c r="AI2437">
        <v>3.63</v>
      </c>
      <c r="AJ2437">
        <v>16</v>
      </c>
      <c r="AK2437">
        <v>14</v>
      </c>
      <c r="AL2437">
        <v>48</v>
      </c>
      <c r="AM2437">
        <v>4325</v>
      </c>
      <c r="AN2437">
        <v>1336</v>
      </c>
      <c r="AO2437">
        <v>140</v>
      </c>
      <c r="AP2437">
        <v>499</v>
      </c>
      <c r="AQ2437">
        <v>1018</v>
      </c>
      <c r="AR2437">
        <v>107</v>
      </c>
      <c r="AS2437">
        <v>145</v>
      </c>
      <c r="AT2437">
        <v>0.98299999999999998</v>
      </c>
      <c r="AU2437" t="s">
        <v>546</v>
      </c>
      <c r="AV2437" t="s">
        <v>547</v>
      </c>
      <c r="AW2437">
        <v>2216596</v>
      </c>
      <c r="AX2437">
        <v>99</v>
      </c>
      <c r="AY2437">
        <v>98</v>
      </c>
      <c r="AZ2437" t="s">
        <v>423</v>
      </c>
      <c r="BA2437" t="s">
        <v>423</v>
      </c>
      <c r="BB2437" t="s">
        <v>423</v>
      </c>
    </row>
    <row r="2438" spans="1:54" x14ac:dyDescent="0.25">
      <c r="A2438">
        <v>2003</v>
      </c>
      <c r="B2438" t="s">
        <v>157</v>
      </c>
      <c r="C2438" t="s">
        <v>122</v>
      </c>
      <c r="D2438" t="s">
        <v>122</v>
      </c>
      <c r="E2438" t="str">
        <f>VLOOKUP(D2438,TeamsFranchises!$A$2:$B$121,2,FALSE)</f>
        <v>Philadelphia Phillies</v>
      </c>
      <c r="F2438" t="s">
        <v>37</v>
      </c>
      <c r="G2438">
        <v>3</v>
      </c>
      <c r="H2438">
        <v>162</v>
      </c>
      <c r="I2438">
        <v>81</v>
      </c>
      <c r="J2438">
        <v>86</v>
      </c>
      <c r="K2438">
        <v>76</v>
      </c>
      <c r="L2438" t="s">
        <v>51</v>
      </c>
      <c r="M2438" t="s">
        <v>51</v>
      </c>
      <c r="N2438">
        <f t="shared" si="152"/>
        <v>0</v>
      </c>
      <c r="O2438" t="s">
        <v>51</v>
      </c>
      <c r="P2438">
        <f t="shared" si="153"/>
        <v>0</v>
      </c>
      <c r="Q2438" t="s">
        <v>51</v>
      </c>
      <c r="R2438">
        <f t="shared" si="154"/>
        <v>1</v>
      </c>
      <c r="S2438">
        <f t="shared" si="155"/>
        <v>0</v>
      </c>
      <c r="T2438" t="str">
        <f>IF('Teams-Start'!A2438&gt;=1903,"Y","N")</f>
        <v>Y</v>
      </c>
      <c r="U2438">
        <v>791</v>
      </c>
      <c r="V2438">
        <v>5543</v>
      </c>
      <c r="W2438">
        <v>1448</v>
      </c>
      <c r="X2438">
        <v>325</v>
      </c>
      <c r="Y2438">
        <v>27</v>
      </c>
      <c r="Z2438">
        <v>166</v>
      </c>
      <c r="AA2438">
        <v>651</v>
      </c>
      <c r="AB2438">
        <v>1155</v>
      </c>
      <c r="AC2438">
        <v>72</v>
      </c>
      <c r="AD2438">
        <v>29</v>
      </c>
      <c r="AE2438">
        <v>55</v>
      </c>
      <c r="AF2438">
        <v>38</v>
      </c>
      <c r="AG2438">
        <v>697</v>
      </c>
      <c r="AH2438">
        <v>648</v>
      </c>
      <c r="AI2438">
        <v>4.04</v>
      </c>
      <c r="AJ2438">
        <v>9</v>
      </c>
      <c r="AK2438">
        <v>13</v>
      </c>
      <c r="AL2438">
        <v>33</v>
      </c>
      <c r="AM2438">
        <v>4331</v>
      </c>
      <c r="AN2438">
        <v>1386</v>
      </c>
      <c r="AO2438">
        <v>142</v>
      </c>
      <c r="AP2438">
        <v>536</v>
      </c>
      <c r="AQ2438">
        <v>1060</v>
      </c>
      <c r="AR2438">
        <v>97</v>
      </c>
      <c r="AS2438">
        <v>146</v>
      </c>
      <c r="AT2438">
        <v>0.98399999999999999</v>
      </c>
      <c r="AU2438" t="s">
        <v>358</v>
      </c>
      <c r="AV2438" t="s">
        <v>566</v>
      </c>
      <c r="AW2438">
        <v>2259948</v>
      </c>
      <c r="AX2438">
        <v>93</v>
      </c>
      <c r="AY2438">
        <v>93</v>
      </c>
      <c r="AZ2438" t="s">
        <v>122</v>
      </c>
      <c r="BA2438" t="s">
        <v>122</v>
      </c>
      <c r="BB2438" t="s">
        <v>122</v>
      </c>
    </row>
    <row r="2439" spans="1:54" x14ac:dyDescent="0.25">
      <c r="A2439">
        <v>2003</v>
      </c>
      <c r="B2439" t="s">
        <v>157</v>
      </c>
      <c r="C2439" t="s">
        <v>229</v>
      </c>
      <c r="D2439" t="s">
        <v>229</v>
      </c>
      <c r="E2439" t="str">
        <f>VLOOKUP(D2439,TeamsFranchises!$A$2:$B$121,2,FALSE)</f>
        <v>Pittsburgh Pirates</v>
      </c>
      <c r="F2439" t="s">
        <v>591</v>
      </c>
      <c r="G2439">
        <v>4</v>
      </c>
      <c r="H2439">
        <v>162</v>
      </c>
      <c r="I2439">
        <v>81</v>
      </c>
      <c r="J2439">
        <v>75</v>
      </c>
      <c r="K2439">
        <v>87</v>
      </c>
      <c r="L2439" t="s">
        <v>51</v>
      </c>
      <c r="M2439" t="s">
        <v>51</v>
      </c>
      <c r="N2439">
        <f t="shared" si="152"/>
        <v>0</v>
      </c>
      <c r="O2439" t="s">
        <v>51</v>
      </c>
      <c r="P2439">
        <f t="shared" si="153"/>
        <v>0</v>
      </c>
      <c r="Q2439" t="s">
        <v>51</v>
      </c>
      <c r="R2439">
        <f t="shared" si="154"/>
        <v>1</v>
      </c>
      <c r="S2439">
        <f t="shared" si="155"/>
        <v>0</v>
      </c>
      <c r="T2439" t="str">
        <f>IF('Teams-Start'!A2439&gt;=1903,"Y","N")</f>
        <v>Y</v>
      </c>
      <c r="U2439">
        <v>753</v>
      </c>
      <c r="V2439">
        <v>5581</v>
      </c>
      <c r="W2439">
        <v>1492</v>
      </c>
      <c r="X2439">
        <v>275</v>
      </c>
      <c r="Y2439">
        <v>45</v>
      </c>
      <c r="Z2439">
        <v>163</v>
      </c>
      <c r="AA2439">
        <v>529</v>
      </c>
      <c r="AB2439">
        <v>1049</v>
      </c>
      <c r="AC2439">
        <v>86</v>
      </c>
      <c r="AD2439">
        <v>37</v>
      </c>
      <c r="AE2439">
        <v>87</v>
      </c>
      <c r="AF2439">
        <v>38</v>
      </c>
      <c r="AG2439">
        <v>801</v>
      </c>
      <c r="AH2439">
        <v>744</v>
      </c>
      <c r="AI2439">
        <v>4.6399999999999997</v>
      </c>
      <c r="AJ2439">
        <v>7</v>
      </c>
      <c r="AK2439">
        <v>10</v>
      </c>
      <c r="AL2439">
        <v>44</v>
      </c>
      <c r="AM2439">
        <v>4333</v>
      </c>
      <c r="AN2439">
        <v>1527</v>
      </c>
      <c r="AO2439">
        <v>178</v>
      </c>
      <c r="AP2439">
        <v>502</v>
      </c>
      <c r="AQ2439">
        <v>926</v>
      </c>
      <c r="AR2439">
        <v>123</v>
      </c>
      <c r="AS2439">
        <v>159</v>
      </c>
      <c r="AT2439">
        <v>0.98</v>
      </c>
      <c r="AU2439" t="s">
        <v>390</v>
      </c>
      <c r="AV2439" t="s">
        <v>615</v>
      </c>
      <c r="AW2439">
        <v>1636751</v>
      </c>
      <c r="AX2439">
        <v>102</v>
      </c>
      <c r="AY2439">
        <v>102</v>
      </c>
      <c r="AZ2439" t="s">
        <v>229</v>
      </c>
      <c r="BA2439" t="s">
        <v>229</v>
      </c>
      <c r="BB2439" t="s">
        <v>229</v>
      </c>
    </row>
    <row r="2440" spans="1:54" x14ac:dyDescent="0.25">
      <c r="A2440">
        <v>2003</v>
      </c>
      <c r="B2440" t="s">
        <v>157</v>
      </c>
      <c r="C2440" t="s">
        <v>554</v>
      </c>
      <c r="D2440" t="s">
        <v>555</v>
      </c>
      <c r="E2440" t="str">
        <f>VLOOKUP(D2440,TeamsFranchises!$A$2:$B$121,2,FALSE)</f>
        <v>San Diego Padres</v>
      </c>
      <c r="F2440" t="s">
        <v>8</v>
      </c>
      <c r="G2440">
        <v>5</v>
      </c>
      <c r="H2440">
        <v>162</v>
      </c>
      <c r="I2440">
        <v>81</v>
      </c>
      <c r="J2440">
        <v>64</v>
      </c>
      <c r="K2440">
        <v>98</v>
      </c>
      <c r="L2440" t="s">
        <v>51</v>
      </c>
      <c r="M2440" t="s">
        <v>51</v>
      </c>
      <c r="N2440">
        <f t="shared" si="152"/>
        <v>0</v>
      </c>
      <c r="O2440" t="s">
        <v>51</v>
      </c>
      <c r="P2440">
        <f t="shared" si="153"/>
        <v>0</v>
      </c>
      <c r="Q2440" t="s">
        <v>51</v>
      </c>
      <c r="R2440">
        <f t="shared" si="154"/>
        <v>1</v>
      </c>
      <c r="S2440">
        <f t="shared" si="155"/>
        <v>0</v>
      </c>
      <c r="T2440" t="str">
        <f>IF('Teams-Start'!A2440&gt;=1903,"Y","N")</f>
        <v>Y</v>
      </c>
      <c r="U2440">
        <v>678</v>
      </c>
      <c r="V2440">
        <v>5531</v>
      </c>
      <c r="W2440">
        <v>1442</v>
      </c>
      <c r="X2440">
        <v>257</v>
      </c>
      <c r="Y2440">
        <v>32</v>
      </c>
      <c r="Z2440">
        <v>128</v>
      </c>
      <c r="AA2440">
        <v>565</v>
      </c>
      <c r="AB2440">
        <v>1073</v>
      </c>
      <c r="AC2440">
        <v>76</v>
      </c>
      <c r="AD2440">
        <v>39</v>
      </c>
      <c r="AE2440">
        <v>57</v>
      </c>
      <c r="AF2440">
        <v>42</v>
      </c>
      <c r="AG2440">
        <v>831</v>
      </c>
      <c r="AH2440">
        <v>774</v>
      </c>
      <c r="AI2440">
        <v>4.87</v>
      </c>
      <c r="AJ2440">
        <v>2</v>
      </c>
      <c r="AK2440">
        <v>10</v>
      </c>
      <c r="AL2440">
        <v>31</v>
      </c>
      <c r="AM2440">
        <v>4294</v>
      </c>
      <c r="AN2440">
        <v>1458</v>
      </c>
      <c r="AO2440">
        <v>208</v>
      </c>
      <c r="AP2440">
        <v>611</v>
      </c>
      <c r="AQ2440">
        <v>1091</v>
      </c>
      <c r="AR2440">
        <v>102</v>
      </c>
      <c r="AS2440">
        <v>141</v>
      </c>
      <c r="AT2440">
        <v>0.98299999999999998</v>
      </c>
      <c r="AU2440" t="s">
        <v>556</v>
      </c>
      <c r="AV2440" t="s">
        <v>599</v>
      </c>
      <c r="AW2440">
        <v>2030084</v>
      </c>
      <c r="AX2440">
        <v>91</v>
      </c>
      <c r="AY2440">
        <v>92</v>
      </c>
      <c r="AZ2440" t="s">
        <v>555</v>
      </c>
      <c r="BA2440" t="s">
        <v>554</v>
      </c>
      <c r="BB2440" t="s">
        <v>554</v>
      </c>
    </row>
    <row r="2441" spans="1:54" x14ac:dyDescent="0.25">
      <c r="A2441">
        <v>2003</v>
      </c>
      <c r="B2441" t="s">
        <v>410</v>
      </c>
      <c r="C2441" t="s">
        <v>573</v>
      </c>
      <c r="D2441" t="s">
        <v>573</v>
      </c>
      <c r="E2441" t="str">
        <f>VLOOKUP(D2441,TeamsFranchises!$A$2:$B$121,2,FALSE)</f>
        <v>Seattle Mariners</v>
      </c>
      <c r="F2441" t="s">
        <v>8</v>
      </c>
      <c r="G2441">
        <v>2</v>
      </c>
      <c r="H2441">
        <v>162</v>
      </c>
      <c r="I2441">
        <v>81</v>
      </c>
      <c r="J2441">
        <v>93</v>
      </c>
      <c r="K2441">
        <v>69</v>
      </c>
      <c r="L2441" t="s">
        <v>51</v>
      </c>
      <c r="M2441" t="s">
        <v>51</v>
      </c>
      <c r="N2441">
        <f t="shared" si="152"/>
        <v>0</v>
      </c>
      <c r="O2441" t="s">
        <v>51</v>
      </c>
      <c r="P2441">
        <f t="shared" si="153"/>
        <v>0</v>
      </c>
      <c r="Q2441" t="s">
        <v>51</v>
      </c>
      <c r="R2441">
        <f t="shared" si="154"/>
        <v>1</v>
      </c>
      <c r="S2441">
        <f t="shared" si="155"/>
        <v>0</v>
      </c>
      <c r="T2441" t="str">
        <f>IF('Teams-Start'!A2441&gt;=1903,"Y","N")</f>
        <v>Y</v>
      </c>
      <c r="U2441">
        <v>795</v>
      </c>
      <c r="V2441">
        <v>5561</v>
      </c>
      <c r="W2441">
        <v>1509</v>
      </c>
      <c r="X2441">
        <v>290</v>
      </c>
      <c r="Y2441">
        <v>33</v>
      </c>
      <c r="Z2441">
        <v>139</v>
      </c>
      <c r="AA2441">
        <v>586</v>
      </c>
      <c r="AB2441">
        <v>989</v>
      </c>
      <c r="AC2441">
        <v>108</v>
      </c>
      <c r="AD2441">
        <v>37</v>
      </c>
      <c r="AE2441">
        <v>53</v>
      </c>
      <c r="AF2441">
        <v>46</v>
      </c>
      <c r="AG2441">
        <v>637</v>
      </c>
      <c r="AH2441">
        <v>602</v>
      </c>
      <c r="AI2441">
        <v>3.76</v>
      </c>
      <c r="AJ2441">
        <v>8</v>
      </c>
      <c r="AK2441">
        <v>15</v>
      </c>
      <c r="AL2441">
        <v>38</v>
      </c>
      <c r="AM2441">
        <v>4323</v>
      </c>
      <c r="AN2441">
        <v>1340</v>
      </c>
      <c r="AO2441">
        <v>173</v>
      </c>
      <c r="AP2441">
        <v>466</v>
      </c>
      <c r="AQ2441">
        <v>1001</v>
      </c>
      <c r="AR2441">
        <v>65</v>
      </c>
      <c r="AS2441">
        <v>159</v>
      </c>
      <c r="AT2441">
        <v>0.98899999999999999</v>
      </c>
      <c r="AU2441" t="s">
        <v>574</v>
      </c>
      <c r="AV2441" t="s">
        <v>612</v>
      </c>
      <c r="AW2441">
        <v>3268509</v>
      </c>
      <c r="AX2441">
        <v>95</v>
      </c>
      <c r="AY2441">
        <v>95</v>
      </c>
      <c r="AZ2441" t="s">
        <v>573</v>
      </c>
      <c r="BA2441" t="s">
        <v>573</v>
      </c>
      <c r="BB2441" t="s">
        <v>573</v>
      </c>
    </row>
    <row r="2442" spans="1:54" x14ac:dyDescent="0.25">
      <c r="A2442">
        <v>2003</v>
      </c>
      <c r="B2442" t="s">
        <v>157</v>
      </c>
      <c r="C2442" t="s">
        <v>514</v>
      </c>
      <c r="D2442" t="s">
        <v>243</v>
      </c>
      <c r="E2442" t="str">
        <f>VLOOKUP(D2442,TeamsFranchises!$A$2:$B$121,2,FALSE)</f>
        <v>San Francisco Giants</v>
      </c>
      <c r="F2442" t="s">
        <v>8</v>
      </c>
      <c r="G2442">
        <v>1</v>
      </c>
      <c r="H2442">
        <v>161</v>
      </c>
      <c r="I2442">
        <v>81</v>
      </c>
      <c r="J2442">
        <v>100</v>
      </c>
      <c r="K2442">
        <v>61</v>
      </c>
      <c r="L2442" t="s">
        <v>76</v>
      </c>
      <c r="M2442" t="s">
        <v>51</v>
      </c>
      <c r="N2442">
        <f t="shared" si="152"/>
        <v>0</v>
      </c>
      <c r="O2442" t="s">
        <v>51</v>
      </c>
      <c r="P2442">
        <f t="shared" si="153"/>
        <v>0</v>
      </c>
      <c r="Q2442" t="s">
        <v>51</v>
      </c>
      <c r="R2442">
        <f t="shared" si="154"/>
        <v>1</v>
      </c>
      <c r="S2442">
        <f t="shared" si="155"/>
        <v>0</v>
      </c>
      <c r="T2442" t="str">
        <f>IF('Teams-Start'!A2442&gt;=1903,"Y","N")</f>
        <v>Y</v>
      </c>
      <c r="U2442">
        <v>755</v>
      </c>
      <c r="V2442">
        <v>5456</v>
      </c>
      <c r="W2442">
        <v>1440</v>
      </c>
      <c r="X2442">
        <v>281</v>
      </c>
      <c r="Y2442">
        <v>29</v>
      </c>
      <c r="Z2442">
        <v>180</v>
      </c>
      <c r="AA2442">
        <v>593</v>
      </c>
      <c r="AB2442">
        <v>980</v>
      </c>
      <c r="AC2442">
        <v>53</v>
      </c>
      <c r="AD2442">
        <v>37</v>
      </c>
      <c r="AE2442">
        <v>40</v>
      </c>
      <c r="AF2442">
        <v>39</v>
      </c>
      <c r="AG2442">
        <v>638</v>
      </c>
      <c r="AH2442">
        <v>595</v>
      </c>
      <c r="AI2442">
        <v>3.73</v>
      </c>
      <c r="AJ2442">
        <v>7</v>
      </c>
      <c r="AK2442">
        <v>10</v>
      </c>
      <c r="AL2442">
        <v>43</v>
      </c>
      <c r="AM2442">
        <v>4312</v>
      </c>
      <c r="AN2442">
        <v>1349</v>
      </c>
      <c r="AO2442">
        <v>136</v>
      </c>
      <c r="AP2442">
        <v>546</v>
      </c>
      <c r="AQ2442">
        <v>1006</v>
      </c>
      <c r="AR2442">
        <v>80</v>
      </c>
      <c r="AS2442">
        <v>163</v>
      </c>
      <c r="AT2442">
        <v>0.98699999999999999</v>
      </c>
      <c r="AU2442" t="s">
        <v>515</v>
      </c>
      <c r="AV2442" t="s">
        <v>613</v>
      </c>
      <c r="AW2442">
        <v>3264898</v>
      </c>
      <c r="AX2442">
        <v>99</v>
      </c>
      <c r="AY2442">
        <v>98</v>
      </c>
      <c r="AZ2442" t="s">
        <v>243</v>
      </c>
      <c r="BA2442" t="s">
        <v>514</v>
      </c>
      <c r="BB2442" t="s">
        <v>514</v>
      </c>
    </row>
    <row r="2443" spans="1:54" x14ac:dyDescent="0.25">
      <c r="A2443">
        <v>2003</v>
      </c>
      <c r="B2443" t="s">
        <v>157</v>
      </c>
      <c r="C2443" t="s">
        <v>396</v>
      </c>
      <c r="D2443" t="s">
        <v>154</v>
      </c>
      <c r="E2443" t="str">
        <f>VLOOKUP(D2443,TeamsFranchises!$A$2:$B$121,2,FALSE)</f>
        <v>St. Louis Cardinals</v>
      </c>
      <c r="F2443" t="s">
        <v>591</v>
      </c>
      <c r="G2443">
        <v>3</v>
      </c>
      <c r="H2443">
        <v>162</v>
      </c>
      <c r="I2443">
        <v>81</v>
      </c>
      <c r="J2443">
        <v>85</v>
      </c>
      <c r="K2443">
        <v>77</v>
      </c>
      <c r="L2443" t="s">
        <v>51</v>
      </c>
      <c r="M2443" t="s">
        <v>51</v>
      </c>
      <c r="N2443">
        <f t="shared" si="152"/>
        <v>0</v>
      </c>
      <c r="O2443" t="s">
        <v>51</v>
      </c>
      <c r="P2443">
        <f t="shared" si="153"/>
        <v>0</v>
      </c>
      <c r="Q2443" t="s">
        <v>51</v>
      </c>
      <c r="R2443">
        <f t="shared" si="154"/>
        <v>1</v>
      </c>
      <c r="S2443">
        <f t="shared" si="155"/>
        <v>0</v>
      </c>
      <c r="T2443" t="str">
        <f>IF('Teams-Start'!A2443&gt;=1903,"Y","N")</f>
        <v>Y</v>
      </c>
      <c r="U2443">
        <v>876</v>
      </c>
      <c r="V2443">
        <v>5672</v>
      </c>
      <c r="W2443">
        <v>1580</v>
      </c>
      <c r="X2443">
        <v>342</v>
      </c>
      <c r="Y2443">
        <v>32</v>
      </c>
      <c r="Z2443">
        <v>196</v>
      </c>
      <c r="AA2443">
        <v>580</v>
      </c>
      <c r="AB2443">
        <v>952</v>
      </c>
      <c r="AC2443">
        <v>82</v>
      </c>
      <c r="AD2443">
        <v>32</v>
      </c>
      <c r="AE2443">
        <v>73</v>
      </c>
      <c r="AF2443">
        <v>54</v>
      </c>
      <c r="AG2443">
        <v>796</v>
      </c>
      <c r="AH2443">
        <v>748</v>
      </c>
      <c r="AI2443">
        <v>4.5999999999999996</v>
      </c>
      <c r="AJ2443">
        <v>9</v>
      </c>
      <c r="AK2443">
        <v>10</v>
      </c>
      <c r="AL2443">
        <v>41</v>
      </c>
      <c r="AM2443">
        <v>4391</v>
      </c>
      <c r="AN2443">
        <v>1544</v>
      </c>
      <c r="AO2443">
        <v>210</v>
      </c>
      <c r="AP2443">
        <v>508</v>
      </c>
      <c r="AQ2443">
        <v>969</v>
      </c>
      <c r="AR2443">
        <v>77</v>
      </c>
      <c r="AS2443">
        <v>138</v>
      </c>
      <c r="AT2443">
        <v>0.98699999999999999</v>
      </c>
      <c r="AU2443" t="s">
        <v>409</v>
      </c>
      <c r="AV2443" t="s">
        <v>545</v>
      </c>
      <c r="AW2443">
        <v>2910386</v>
      </c>
      <c r="AX2443">
        <v>97</v>
      </c>
      <c r="AY2443">
        <v>96</v>
      </c>
      <c r="AZ2443" t="s">
        <v>154</v>
      </c>
      <c r="BA2443" t="s">
        <v>396</v>
      </c>
      <c r="BB2443" t="s">
        <v>396</v>
      </c>
    </row>
    <row r="2444" spans="1:54" x14ac:dyDescent="0.25">
      <c r="A2444">
        <v>2003</v>
      </c>
      <c r="B2444" t="s">
        <v>410</v>
      </c>
      <c r="C2444" t="s">
        <v>604</v>
      </c>
      <c r="D2444" t="s">
        <v>605</v>
      </c>
      <c r="E2444" t="str">
        <f>VLOOKUP(D2444,TeamsFranchises!$A$2:$B$121,2,FALSE)</f>
        <v>Tampa Bay Rays</v>
      </c>
      <c r="F2444" t="s">
        <v>37</v>
      </c>
      <c r="G2444">
        <v>5</v>
      </c>
      <c r="H2444">
        <v>162</v>
      </c>
      <c r="I2444">
        <v>81</v>
      </c>
      <c r="J2444">
        <v>63</v>
      </c>
      <c r="K2444">
        <v>99</v>
      </c>
      <c r="L2444" t="s">
        <v>51</v>
      </c>
      <c r="M2444" t="s">
        <v>51</v>
      </c>
      <c r="N2444">
        <f t="shared" si="152"/>
        <v>0</v>
      </c>
      <c r="O2444" t="s">
        <v>51</v>
      </c>
      <c r="P2444">
        <f t="shared" si="153"/>
        <v>0</v>
      </c>
      <c r="Q2444" t="s">
        <v>51</v>
      </c>
      <c r="R2444">
        <f t="shared" si="154"/>
        <v>1</v>
      </c>
      <c r="S2444">
        <f t="shared" si="155"/>
        <v>0</v>
      </c>
      <c r="T2444" t="str">
        <f>IF('Teams-Start'!A2444&gt;=1903,"Y","N")</f>
        <v>Y</v>
      </c>
      <c r="U2444">
        <v>715</v>
      </c>
      <c r="V2444">
        <v>5654</v>
      </c>
      <c r="W2444">
        <v>1501</v>
      </c>
      <c r="X2444">
        <v>298</v>
      </c>
      <c r="Y2444">
        <v>38</v>
      </c>
      <c r="Z2444">
        <v>137</v>
      </c>
      <c r="AA2444">
        <v>420</v>
      </c>
      <c r="AB2444">
        <v>1030</v>
      </c>
      <c r="AC2444">
        <v>142</v>
      </c>
      <c r="AD2444">
        <v>42</v>
      </c>
      <c r="AE2444">
        <v>56</v>
      </c>
      <c r="AF2444">
        <v>50</v>
      </c>
      <c r="AG2444">
        <v>852</v>
      </c>
      <c r="AH2444">
        <v>787</v>
      </c>
      <c r="AI2444">
        <v>4.93</v>
      </c>
      <c r="AJ2444">
        <v>7</v>
      </c>
      <c r="AK2444">
        <v>7</v>
      </c>
      <c r="AL2444">
        <v>30</v>
      </c>
      <c r="AM2444">
        <v>4310</v>
      </c>
      <c r="AN2444">
        <v>1454</v>
      </c>
      <c r="AO2444">
        <v>196</v>
      </c>
      <c r="AP2444">
        <v>639</v>
      </c>
      <c r="AQ2444">
        <v>877</v>
      </c>
      <c r="AR2444">
        <v>103</v>
      </c>
      <c r="AS2444">
        <v>158</v>
      </c>
      <c r="AT2444">
        <v>0.98299999999999998</v>
      </c>
      <c r="AU2444" t="s">
        <v>606</v>
      </c>
      <c r="AV2444" t="s">
        <v>607</v>
      </c>
      <c r="AW2444">
        <v>1058695</v>
      </c>
      <c r="AX2444">
        <v>95</v>
      </c>
      <c r="AY2444">
        <v>97</v>
      </c>
      <c r="AZ2444" t="s">
        <v>605</v>
      </c>
      <c r="BA2444" t="s">
        <v>604</v>
      </c>
      <c r="BB2444" t="s">
        <v>604</v>
      </c>
    </row>
    <row r="2445" spans="1:54" x14ac:dyDescent="0.25">
      <c r="A2445">
        <v>2003</v>
      </c>
      <c r="B2445" t="s">
        <v>410</v>
      </c>
      <c r="C2445" t="s">
        <v>526</v>
      </c>
      <c r="D2445" t="s">
        <v>526</v>
      </c>
      <c r="E2445" t="str">
        <f>VLOOKUP(D2445,TeamsFranchises!$A$2:$B$121,2,FALSE)</f>
        <v>Texas Rangers</v>
      </c>
      <c r="F2445" t="s">
        <v>8</v>
      </c>
      <c r="G2445">
        <v>4</v>
      </c>
      <c r="H2445">
        <v>162</v>
      </c>
      <c r="I2445">
        <v>81</v>
      </c>
      <c r="J2445">
        <v>71</v>
      </c>
      <c r="K2445">
        <v>91</v>
      </c>
      <c r="L2445" t="s">
        <v>51</v>
      </c>
      <c r="M2445" t="s">
        <v>51</v>
      </c>
      <c r="N2445">
        <f t="shared" si="152"/>
        <v>0</v>
      </c>
      <c r="O2445" t="s">
        <v>51</v>
      </c>
      <c r="P2445">
        <f t="shared" si="153"/>
        <v>0</v>
      </c>
      <c r="Q2445" t="s">
        <v>51</v>
      </c>
      <c r="R2445">
        <f t="shared" si="154"/>
        <v>1</v>
      </c>
      <c r="S2445">
        <f t="shared" si="155"/>
        <v>0</v>
      </c>
      <c r="T2445" t="str">
        <f>IF('Teams-Start'!A2445&gt;=1903,"Y","N")</f>
        <v>Y</v>
      </c>
      <c r="U2445">
        <v>826</v>
      </c>
      <c r="V2445">
        <v>5664</v>
      </c>
      <c r="W2445">
        <v>1506</v>
      </c>
      <c r="X2445">
        <v>274</v>
      </c>
      <c r="Y2445">
        <v>36</v>
      </c>
      <c r="Z2445">
        <v>239</v>
      </c>
      <c r="AA2445">
        <v>488</v>
      </c>
      <c r="AB2445">
        <v>1052</v>
      </c>
      <c r="AC2445">
        <v>65</v>
      </c>
      <c r="AD2445">
        <v>25</v>
      </c>
      <c r="AE2445">
        <v>75</v>
      </c>
      <c r="AF2445">
        <v>42</v>
      </c>
      <c r="AG2445">
        <v>969</v>
      </c>
      <c r="AH2445">
        <v>903</v>
      </c>
      <c r="AI2445">
        <v>5.67</v>
      </c>
      <c r="AJ2445">
        <v>4</v>
      </c>
      <c r="AK2445">
        <v>3</v>
      </c>
      <c r="AL2445">
        <v>43</v>
      </c>
      <c r="AM2445">
        <v>4300</v>
      </c>
      <c r="AN2445">
        <v>1625</v>
      </c>
      <c r="AO2445">
        <v>208</v>
      </c>
      <c r="AP2445">
        <v>603</v>
      </c>
      <c r="AQ2445">
        <v>1009</v>
      </c>
      <c r="AR2445">
        <v>94</v>
      </c>
      <c r="AS2445">
        <v>168</v>
      </c>
      <c r="AT2445">
        <v>0.98499999999999999</v>
      </c>
      <c r="AU2445" t="s">
        <v>568</v>
      </c>
      <c r="AV2445" t="s">
        <v>593</v>
      </c>
      <c r="AW2445">
        <v>2094394</v>
      </c>
      <c r="AX2445">
        <v>111</v>
      </c>
      <c r="AY2445">
        <v>111</v>
      </c>
      <c r="AZ2445" t="s">
        <v>526</v>
      </c>
      <c r="BA2445" t="s">
        <v>526</v>
      </c>
      <c r="BB2445" t="s">
        <v>526</v>
      </c>
    </row>
    <row r="2446" spans="1:54" x14ac:dyDescent="0.25">
      <c r="A2446">
        <v>2003</v>
      </c>
      <c r="B2446" t="s">
        <v>410</v>
      </c>
      <c r="C2446" t="s">
        <v>576</v>
      </c>
      <c r="D2446" t="s">
        <v>576</v>
      </c>
      <c r="E2446" t="str">
        <f>VLOOKUP(D2446,TeamsFranchises!$A$2:$B$121,2,FALSE)</f>
        <v>Toronto Blue Jays</v>
      </c>
      <c r="F2446" t="s">
        <v>37</v>
      </c>
      <c r="G2446">
        <v>3</v>
      </c>
      <c r="H2446">
        <v>162</v>
      </c>
      <c r="I2446">
        <v>81</v>
      </c>
      <c r="J2446">
        <v>86</v>
      </c>
      <c r="K2446">
        <v>76</v>
      </c>
      <c r="L2446" t="s">
        <v>51</v>
      </c>
      <c r="M2446" t="s">
        <v>51</v>
      </c>
      <c r="N2446">
        <f t="shared" si="152"/>
        <v>0</v>
      </c>
      <c r="O2446" t="s">
        <v>51</v>
      </c>
      <c r="P2446">
        <f t="shared" si="153"/>
        <v>0</v>
      </c>
      <c r="Q2446" t="s">
        <v>51</v>
      </c>
      <c r="R2446">
        <f t="shared" si="154"/>
        <v>1</v>
      </c>
      <c r="S2446">
        <f t="shared" si="155"/>
        <v>0</v>
      </c>
      <c r="T2446" t="str">
        <f>IF('Teams-Start'!A2446&gt;=1903,"Y","N")</f>
        <v>Y</v>
      </c>
      <c r="U2446">
        <v>894</v>
      </c>
      <c r="V2446">
        <v>5661</v>
      </c>
      <c r="W2446">
        <v>1580</v>
      </c>
      <c r="X2446">
        <v>357</v>
      </c>
      <c r="Y2446">
        <v>33</v>
      </c>
      <c r="Z2446">
        <v>190</v>
      </c>
      <c r="AA2446">
        <v>546</v>
      </c>
      <c r="AB2446">
        <v>1081</v>
      </c>
      <c r="AC2446">
        <v>37</v>
      </c>
      <c r="AD2446">
        <v>25</v>
      </c>
      <c r="AE2446">
        <v>90</v>
      </c>
      <c r="AF2446">
        <v>56</v>
      </c>
      <c r="AG2446">
        <v>826</v>
      </c>
      <c r="AH2446">
        <v>748</v>
      </c>
      <c r="AI2446">
        <v>4.6900000000000004</v>
      </c>
      <c r="AJ2446">
        <v>14</v>
      </c>
      <c r="AK2446">
        <v>6</v>
      </c>
      <c r="AL2446">
        <v>35</v>
      </c>
      <c r="AM2446">
        <v>4305</v>
      </c>
      <c r="AN2446">
        <v>1560</v>
      </c>
      <c r="AO2446">
        <v>184</v>
      </c>
      <c r="AP2446">
        <v>485</v>
      </c>
      <c r="AQ2446">
        <v>984</v>
      </c>
      <c r="AR2446">
        <v>117</v>
      </c>
      <c r="AS2446">
        <v>161</v>
      </c>
      <c r="AT2446">
        <v>0.98099999999999998</v>
      </c>
      <c r="AU2446" t="s">
        <v>577</v>
      </c>
      <c r="AV2446" t="s">
        <v>581</v>
      </c>
      <c r="AW2446">
        <v>1799458</v>
      </c>
      <c r="AX2446">
        <v>104</v>
      </c>
      <c r="AY2446">
        <v>104</v>
      </c>
      <c r="AZ2446" t="s">
        <v>576</v>
      </c>
      <c r="BA2446" t="s">
        <v>576</v>
      </c>
      <c r="BB2446" t="s">
        <v>576</v>
      </c>
    </row>
    <row r="2447" spans="1:54" x14ac:dyDescent="0.25">
      <c r="A2447">
        <v>2004</v>
      </c>
      <c r="B2447" t="s">
        <v>410</v>
      </c>
      <c r="C2447" t="s">
        <v>520</v>
      </c>
      <c r="D2447" t="s">
        <v>520</v>
      </c>
      <c r="E2447" t="str">
        <f>VLOOKUP(D2447,TeamsFranchises!$A$2:$B$121,2,FALSE)</f>
        <v>Los Angeles Angels of Anaheim</v>
      </c>
      <c r="F2447" t="s">
        <v>8</v>
      </c>
      <c r="G2447">
        <v>1</v>
      </c>
      <c r="H2447">
        <v>162</v>
      </c>
      <c r="I2447">
        <v>81</v>
      </c>
      <c r="J2447">
        <v>92</v>
      </c>
      <c r="K2447">
        <v>70</v>
      </c>
      <c r="L2447" t="s">
        <v>76</v>
      </c>
      <c r="M2447" t="s">
        <v>51</v>
      </c>
      <c r="N2447">
        <f t="shared" si="152"/>
        <v>0</v>
      </c>
      <c r="O2447" t="s">
        <v>51</v>
      </c>
      <c r="P2447">
        <f t="shared" si="153"/>
        <v>0</v>
      </c>
      <c r="Q2447" t="s">
        <v>51</v>
      </c>
      <c r="R2447">
        <f t="shared" si="154"/>
        <v>1</v>
      </c>
      <c r="S2447">
        <f t="shared" si="155"/>
        <v>0</v>
      </c>
      <c r="T2447" t="str">
        <f>IF('Teams-Start'!A2447&gt;=1903,"Y","N")</f>
        <v>Y</v>
      </c>
      <c r="U2447">
        <v>836</v>
      </c>
      <c r="V2447">
        <v>5675</v>
      </c>
      <c r="W2447">
        <v>1603</v>
      </c>
      <c r="X2447">
        <v>272</v>
      </c>
      <c r="Y2447">
        <v>37</v>
      </c>
      <c r="Z2447">
        <v>162</v>
      </c>
      <c r="AA2447">
        <v>450</v>
      </c>
      <c r="AB2447">
        <v>942</v>
      </c>
      <c r="AC2447">
        <v>143</v>
      </c>
      <c r="AD2447">
        <v>46</v>
      </c>
      <c r="AE2447">
        <v>73</v>
      </c>
      <c r="AF2447">
        <v>41</v>
      </c>
      <c r="AG2447">
        <v>734</v>
      </c>
      <c r="AH2447">
        <v>692</v>
      </c>
      <c r="AI2447">
        <v>4.28</v>
      </c>
      <c r="AJ2447">
        <v>2</v>
      </c>
      <c r="AK2447">
        <v>11</v>
      </c>
      <c r="AL2447">
        <v>50</v>
      </c>
      <c r="AM2447">
        <v>4363</v>
      </c>
      <c r="AN2447">
        <v>1476</v>
      </c>
      <c r="AO2447">
        <v>170</v>
      </c>
      <c r="AP2447">
        <v>502</v>
      </c>
      <c r="AQ2447">
        <v>1164</v>
      </c>
      <c r="AR2447">
        <v>90</v>
      </c>
      <c r="AS2447">
        <v>126</v>
      </c>
      <c r="AT2447">
        <v>0.98499999999999999</v>
      </c>
      <c r="AU2447" t="s">
        <v>595</v>
      </c>
      <c r="AV2447" t="s">
        <v>620</v>
      </c>
      <c r="AW2447">
        <v>3375677</v>
      </c>
      <c r="AX2447">
        <v>97</v>
      </c>
      <c r="AY2447">
        <v>97</v>
      </c>
      <c r="AZ2447" t="s">
        <v>520</v>
      </c>
      <c r="BA2447" t="s">
        <v>520</v>
      </c>
      <c r="BB2447" t="s">
        <v>520</v>
      </c>
    </row>
    <row r="2448" spans="1:54" x14ac:dyDescent="0.25">
      <c r="A2448">
        <v>2004</v>
      </c>
      <c r="B2448" t="s">
        <v>157</v>
      </c>
      <c r="C2448" t="s">
        <v>601</v>
      </c>
      <c r="D2448" t="s">
        <v>601</v>
      </c>
      <c r="E2448" t="str">
        <f>VLOOKUP(D2448,TeamsFranchises!$A$2:$B$121,2,FALSE)</f>
        <v>Arizona Diamondbacks</v>
      </c>
      <c r="F2448" t="s">
        <v>8</v>
      </c>
      <c r="G2448">
        <v>5</v>
      </c>
      <c r="H2448">
        <v>162</v>
      </c>
      <c r="I2448">
        <v>81</v>
      </c>
      <c r="J2448">
        <v>51</v>
      </c>
      <c r="K2448">
        <v>111</v>
      </c>
      <c r="L2448" t="s">
        <v>51</v>
      </c>
      <c r="M2448" t="s">
        <v>51</v>
      </c>
      <c r="N2448">
        <f t="shared" si="152"/>
        <v>0</v>
      </c>
      <c r="O2448" t="s">
        <v>51</v>
      </c>
      <c r="P2448">
        <f t="shared" si="153"/>
        <v>0</v>
      </c>
      <c r="Q2448" t="s">
        <v>51</v>
      </c>
      <c r="R2448">
        <f t="shared" si="154"/>
        <v>1</v>
      </c>
      <c r="S2448">
        <f t="shared" si="155"/>
        <v>0</v>
      </c>
      <c r="T2448" t="str">
        <f>IF('Teams-Start'!A2448&gt;=1903,"Y","N")</f>
        <v>Y</v>
      </c>
      <c r="U2448">
        <v>615</v>
      </c>
      <c r="V2448">
        <v>5544</v>
      </c>
      <c r="W2448">
        <v>1401</v>
      </c>
      <c r="X2448">
        <v>295</v>
      </c>
      <c r="Y2448">
        <v>38</v>
      </c>
      <c r="Z2448">
        <v>135</v>
      </c>
      <c r="AA2448">
        <v>441</v>
      </c>
      <c r="AB2448">
        <v>1022</v>
      </c>
      <c r="AC2448">
        <v>53</v>
      </c>
      <c r="AD2448">
        <v>32</v>
      </c>
      <c r="AE2448">
        <v>35</v>
      </c>
      <c r="AF2448">
        <v>37</v>
      </c>
      <c r="AG2448">
        <v>899</v>
      </c>
      <c r="AH2448">
        <v>794</v>
      </c>
      <c r="AI2448">
        <v>4.9800000000000004</v>
      </c>
      <c r="AJ2448">
        <v>5</v>
      </c>
      <c r="AK2448">
        <v>6</v>
      </c>
      <c r="AL2448">
        <v>33</v>
      </c>
      <c r="AM2448">
        <v>4308</v>
      </c>
      <c r="AN2448">
        <v>1480</v>
      </c>
      <c r="AO2448">
        <v>197</v>
      </c>
      <c r="AP2448">
        <v>668</v>
      </c>
      <c r="AQ2448">
        <v>1153</v>
      </c>
      <c r="AR2448">
        <v>139</v>
      </c>
      <c r="AS2448">
        <v>144</v>
      </c>
      <c r="AT2448">
        <v>0.97699999999999998</v>
      </c>
      <c r="AU2448" t="s">
        <v>602</v>
      </c>
      <c r="AV2448" t="s">
        <v>603</v>
      </c>
      <c r="AW2448">
        <v>2519560</v>
      </c>
      <c r="AX2448">
        <v>105</v>
      </c>
      <c r="AY2448">
        <v>107</v>
      </c>
      <c r="AZ2448" t="s">
        <v>601</v>
      </c>
      <c r="BA2448" t="s">
        <v>601</v>
      </c>
      <c r="BB2448" t="s">
        <v>601</v>
      </c>
    </row>
    <row r="2449" spans="1:54" x14ac:dyDescent="0.25">
      <c r="A2449">
        <v>2004</v>
      </c>
      <c r="B2449" t="s">
        <v>157</v>
      </c>
      <c r="C2449" t="s">
        <v>159</v>
      </c>
      <c r="D2449" t="s">
        <v>159</v>
      </c>
      <c r="E2449" t="str">
        <f>VLOOKUP(D2449,TeamsFranchises!$A$2:$B$121,2,FALSE)</f>
        <v>Atlanta Braves</v>
      </c>
      <c r="F2449" t="s">
        <v>37</v>
      </c>
      <c r="G2449">
        <v>1</v>
      </c>
      <c r="H2449">
        <v>162</v>
      </c>
      <c r="I2449">
        <v>81</v>
      </c>
      <c r="J2449">
        <v>96</v>
      </c>
      <c r="K2449">
        <v>66</v>
      </c>
      <c r="L2449" t="s">
        <v>76</v>
      </c>
      <c r="M2449" t="s">
        <v>51</v>
      </c>
      <c r="N2449">
        <f t="shared" si="152"/>
        <v>0</v>
      </c>
      <c r="O2449" t="s">
        <v>51</v>
      </c>
      <c r="P2449">
        <f t="shared" si="153"/>
        <v>0</v>
      </c>
      <c r="Q2449" t="s">
        <v>51</v>
      </c>
      <c r="R2449">
        <f t="shared" si="154"/>
        <v>1</v>
      </c>
      <c r="S2449">
        <f t="shared" si="155"/>
        <v>0</v>
      </c>
      <c r="T2449" t="str">
        <f>IF('Teams-Start'!A2449&gt;=1903,"Y","N")</f>
        <v>Y</v>
      </c>
      <c r="U2449">
        <v>803</v>
      </c>
      <c r="V2449">
        <v>5570</v>
      </c>
      <c r="W2449">
        <v>1503</v>
      </c>
      <c r="X2449">
        <v>304</v>
      </c>
      <c r="Y2449">
        <v>37</v>
      </c>
      <c r="Z2449">
        <v>178</v>
      </c>
      <c r="AA2449">
        <v>587</v>
      </c>
      <c r="AB2449">
        <v>1158</v>
      </c>
      <c r="AC2449">
        <v>86</v>
      </c>
      <c r="AD2449">
        <v>32</v>
      </c>
      <c r="AE2449">
        <v>59</v>
      </c>
      <c r="AF2449">
        <v>48</v>
      </c>
      <c r="AG2449">
        <v>668</v>
      </c>
      <c r="AH2449">
        <v>603</v>
      </c>
      <c r="AI2449">
        <v>3.74</v>
      </c>
      <c r="AJ2449">
        <v>4</v>
      </c>
      <c r="AK2449">
        <v>13</v>
      </c>
      <c r="AL2449">
        <v>48</v>
      </c>
      <c r="AM2449">
        <v>4350</v>
      </c>
      <c r="AN2449">
        <v>1475</v>
      </c>
      <c r="AO2449">
        <v>154</v>
      </c>
      <c r="AP2449">
        <v>523</v>
      </c>
      <c r="AQ2449">
        <v>1025</v>
      </c>
      <c r="AR2449">
        <v>116</v>
      </c>
      <c r="AS2449">
        <v>171</v>
      </c>
      <c r="AT2449">
        <v>0.98099999999999998</v>
      </c>
      <c r="AU2449" t="s">
        <v>541</v>
      </c>
      <c r="AV2449" t="s">
        <v>597</v>
      </c>
      <c r="AW2449">
        <v>2327565</v>
      </c>
      <c r="AX2449">
        <v>101</v>
      </c>
      <c r="AY2449">
        <v>100</v>
      </c>
      <c r="AZ2449" t="s">
        <v>159</v>
      </c>
      <c r="BA2449" t="s">
        <v>159</v>
      </c>
      <c r="BB2449" t="s">
        <v>159</v>
      </c>
    </row>
    <row r="2450" spans="1:54" x14ac:dyDescent="0.25">
      <c r="A2450">
        <v>2004</v>
      </c>
      <c r="B2450" t="s">
        <v>410</v>
      </c>
      <c r="C2450" t="s">
        <v>95</v>
      </c>
      <c r="D2450" t="s">
        <v>95</v>
      </c>
      <c r="E2450" t="str">
        <f>VLOOKUP(D2450,TeamsFranchises!$A$2:$B$121,2,FALSE)</f>
        <v>Baltimore Orioles</v>
      </c>
      <c r="F2450" t="s">
        <v>37</v>
      </c>
      <c r="G2450">
        <v>3</v>
      </c>
      <c r="H2450">
        <v>162</v>
      </c>
      <c r="I2450">
        <v>81</v>
      </c>
      <c r="J2450">
        <v>78</v>
      </c>
      <c r="K2450">
        <v>84</v>
      </c>
      <c r="L2450" t="s">
        <v>51</v>
      </c>
      <c r="M2450" t="s">
        <v>51</v>
      </c>
      <c r="N2450">
        <f t="shared" si="152"/>
        <v>0</v>
      </c>
      <c r="O2450" t="s">
        <v>51</v>
      </c>
      <c r="P2450">
        <f t="shared" si="153"/>
        <v>0</v>
      </c>
      <c r="Q2450" t="s">
        <v>51</v>
      </c>
      <c r="R2450">
        <f t="shared" si="154"/>
        <v>1</v>
      </c>
      <c r="S2450">
        <f t="shared" si="155"/>
        <v>0</v>
      </c>
      <c r="T2450" t="str">
        <f>IF('Teams-Start'!A2450&gt;=1903,"Y","N")</f>
        <v>Y</v>
      </c>
      <c r="U2450">
        <v>842</v>
      </c>
      <c r="V2450">
        <v>5736</v>
      </c>
      <c r="W2450">
        <v>1614</v>
      </c>
      <c r="X2450">
        <v>319</v>
      </c>
      <c r="Y2450">
        <v>18</v>
      </c>
      <c r="Z2450">
        <v>169</v>
      </c>
      <c r="AA2450">
        <v>528</v>
      </c>
      <c r="AB2450">
        <v>949</v>
      </c>
      <c r="AC2450">
        <v>101</v>
      </c>
      <c r="AD2450">
        <v>41</v>
      </c>
      <c r="AE2450">
        <v>57</v>
      </c>
      <c r="AF2450">
        <v>62</v>
      </c>
      <c r="AG2450">
        <v>830</v>
      </c>
      <c r="AH2450">
        <v>760</v>
      </c>
      <c r="AI2450">
        <v>4.7</v>
      </c>
      <c r="AJ2450">
        <v>8</v>
      </c>
      <c r="AK2450">
        <v>10</v>
      </c>
      <c r="AL2450">
        <v>27</v>
      </c>
      <c r="AM2450">
        <v>4366</v>
      </c>
      <c r="AN2450">
        <v>1488</v>
      </c>
      <c r="AO2450">
        <v>159</v>
      </c>
      <c r="AP2450">
        <v>687</v>
      </c>
      <c r="AQ2450">
        <v>1090</v>
      </c>
      <c r="AR2450">
        <v>110</v>
      </c>
      <c r="AS2450">
        <v>161</v>
      </c>
      <c r="AT2450">
        <v>0.98199999999999998</v>
      </c>
      <c r="AU2450" t="s">
        <v>218</v>
      </c>
      <c r="AV2450" t="s">
        <v>583</v>
      </c>
      <c r="AW2450">
        <v>2744018</v>
      </c>
      <c r="AX2450">
        <v>98</v>
      </c>
      <c r="AY2450">
        <v>99</v>
      </c>
      <c r="AZ2450" t="s">
        <v>95</v>
      </c>
      <c r="BA2450" t="s">
        <v>95</v>
      </c>
      <c r="BB2450" t="s">
        <v>95</v>
      </c>
    </row>
    <row r="2451" spans="1:54" x14ac:dyDescent="0.25">
      <c r="A2451">
        <v>2004</v>
      </c>
      <c r="B2451" t="s">
        <v>410</v>
      </c>
      <c r="C2451" t="s">
        <v>54</v>
      </c>
      <c r="D2451" t="s">
        <v>54</v>
      </c>
      <c r="E2451" t="str">
        <f>VLOOKUP(D2451,TeamsFranchises!$A$2:$B$121,2,FALSE)</f>
        <v>Boston Red Sox</v>
      </c>
      <c r="F2451" t="s">
        <v>37</v>
      </c>
      <c r="G2451">
        <v>2</v>
      </c>
      <c r="H2451">
        <v>162</v>
      </c>
      <c r="I2451">
        <v>81</v>
      </c>
      <c r="J2451">
        <v>98</v>
      </c>
      <c r="K2451">
        <v>64</v>
      </c>
      <c r="L2451" t="s">
        <v>51</v>
      </c>
      <c r="M2451" t="s">
        <v>76</v>
      </c>
      <c r="N2451">
        <f t="shared" si="152"/>
        <v>1</v>
      </c>
      <c r="O2451" t="s">
        <v>76</v>
      </c>
      <c r="P2451">
        <f t="shared" si="153"/>
        <v>1</v>
      </c>
      <c r="Q2451" t="s">
        <v>76</v>
      </c>
      <c r="R2451">
        <f t="shared" si="154"/>
        <v>0</v>
      </c>
      <c r="S2451">
        <f t="shared" si="155"/>
        <v>1</v>
      </c>
      <c r="T2451" t="str">
        <f>IF('Teams-Start'!A2451&gt;=1903,"Y","N")</f>
        <v>Y</v>
      </c>
      <c r="U2451">
        <v>949</v>
      </c>
      <c r="V2451">
        <v>5720</v>
      </c>
      <c r="W2451">
        <v>1613</v>
      </c>
      <c r="X2451">
        <v>373</v>
      </c>
      <c r="Y2451">
        <v>25</v>
      </c>
      <c r="Z2451">
        <v>222</v>
      </c>
      <c r="AA2451">
        <v>659</v>
      </c>
      <c r="AB2451">
        <v>1189</v>
      </c>
      <c r="AC2451">
        <v>68</v>
      </c>
      <c r="AD2451">
        <v>30</v>
      </c>
      <c r="AE2451">
        <v>69</v>
      </c>
      <c r="AF2451">
        <v>55</v>
      </c>
      <c r="AG2451">
        <v>768</v>
      </c>
      <c r="AH2451">
        <v>674</v>
      </c>
      <c r="AI2451">
        <v>4.18</v>
      </c>
      <c r="AJ2451">
        <v>4</v>
      </c>
      <c r="AK2451">
        <v>12</v>
      </c>
      <c r="AL2451">
        <v>36</v>
      </c>
      <c r="AM2451">
        <v>4354</v>
      </c>
      <c r="AN2451">
        <v>1430</v>
      </c>
      <c r="AO2451">
        <v>159</v>
      </c>
      <c r="AP2451">
        <v>447</v>
      </c>
      <c r="AQ2451">
        <v>1132</v>
      </c>
      <c r="AR2451">
        <v>118</v>
      </c>
      <c r="AS2451">
        <v>129</v>
      </c>
      <c r="AT2451">
        <v>0.98099999999999998</v>
      </c>
      <c r="AU2451" t="s">
        <v>441</v>
      </c>
      <c r="AV2451" t="s">
        <v>493</v>
      </c>
      <c r="AW2451">
        <v>2837294</v>
      </c>
      <c r="AX2451">
        <v>106</v>
      </c>
      <c r="AY2451">
        <v>105</v>
      </c>
      <c r="AZ2451" t="s">
        <v>54</v>
      </c>
      <c r="BA2451" t="s">
        <v>54</v>
      </c>
      <c r="BB2451" t="s">
        <v>54</v>
      </c>
    </row>
    <row r="2452" spans="1:54" x14ac:dyDescent="0.25">
      <c r="A2452">
        <v>2004</v>
      </c>
      <c r="B2452" t="s">
        <v>410</v>
      </c>
      <c r="C2452" t="s">
        <v>415</v>
      </c>
      <c r="D2452" t="s">
        <v>416</v>
      </c>
      <c r="E2452" t="str">
        <f>VLOOKUP(D2452,TeamsFranchises!$A$2:$B$121,2,FALSE)</f>
        <v>Chicago White Sox</v>
      </c>
      <c r="F2452" t="s">
        <v>591</v>
      </c>
      <c r="G2452">
        <v>2</v>
      </c>
      <c r="H2452">
        <v>162</v>
      </c>
      <c r="I2452">
        <v>81</v>
      </c>
      <c r="J2452">
        <v>83</v>
      </c>
      <c r="K2452">
        <v>79</v>
      </c>
      <c r="L2452" t="s">
        <v>51</v>
      </c>
      <c r="M2452" t="s">
        <v>51</v>
      </c>
      <c r="N2452">
        <f t="shared" si="152"/>
        <v>0</v>
      </c>
      <c r="O2452" t="s">
        <v>51</v>
      </c>
      <c r="P2452">
        <f t="shared" si="153"/>
        <v>0</v>
      </c>
      <c r="Q2452" t="s">
        <v>51</v>
      </c>
      <c r="R2452">
        <f t="shared" si="154"/>
        <v>1</v>
      </c>
      <c r="S2452">
        <f t="shared" si="155"/>
        <v>0</v>
      </c>
      <c r="T2452" t="str">
        <f>IF('Teams-Start'!A2452&gt;=1903,"Y","N")</f>
        <v>Y</v>
      </c>
      <c r="U2452">
        <v>865</v>
      </c>
      <c r="V2452">
        <v>5534</v>
      </c>
      <c r="W2452">
        <v>1481</v>
      </c>
      <c r="X2452">
        <v>284</v>
      </c>
      <c r="Y2452">
        <v>19</v>
      </c>
      <c r="Z2452">
        <v>242</v>
      </c>
      <c r="AA2452">
        <v>499</v>
      </c>
      <c r="AB2452">
        <v>1030</v>
      </c>
      <c r="AC2452">
        <v>78</v>
      </c>
      <c r="AD2452">
        <v>51</v>
      </c>
      <c r="AE2452">
        <v>63</v>
      </c>
      <c r="AF2452">
        <v>42</v>
      </c>
      <c r="AG2452">
        <v>831</v>
      </c>
      <c r="AH2452">
        <v>782</v>
      </c>
      <c r="AI2452">
        <v>4.91</v>
      </c>
      <c r="AJ2452">
        <v>8</v>
      </c>
      <c r="AK2452">
        <v>8</v>
      </c>
      <c r="AL2452">
        <v>34</v>
      </c>
      <c r="AM2452">
        <v>4297</v>
      </c>
      <c r="AN2452">
        <v>1505</v>
      </c>
      <c r="AO2452">
        <v>224</v>
      </c>
      <c r="AP2452">
        <v>527</v>
      </c>
      <c r="AQ2452">
        <v>1013</v>
      </c>
      <c r="AR2452">
        <v>100</v>
      </c>
      <c r="AS2452">
        <v>167</v>
      </c>
      <c r="AT2452">
        <v>0.98399999999999999</v>
      </c>
      <c r="AU2452" t="s">
        <v>417</v>
      </c>
      <c r="AV2452" t="s">
        <v>617</v>
      </c>
      <c r="AW2452">
        <v>1930537</v>
      </c>
      <c r="AX2452">
        <v>102</v>
      </c>
      <c r="AY2452">
        <v>102</v>
      </c>
      <c r="AZ2452" t="s">
        <v>416</v>
      </c>
      <c r="BA2452" t="s">
        <v>415</v>
      </c>
      <c r="BB2452" t="s">
        <v>415</v>
      </c>
    </row>
    <row r="2453" spans="1:54" x14ac:dyDescent="0.25">
      <c r="A2453">
        <v>2004</v>
      </c>
      <c r="B2453" t="s">
        <v>157</v>
      </c>
      <c r="C2453" t="s">
        <v>161</v>
      </c>
      <c r="D2453" t="s">
        <v>162</v>
      </c>
      <c r="E2453" t="str">
        <f>VLOOKUP(D2453,TeamsFranchises!$A$2:$B$121,2,FALSE)</f>
        <v>Chicago Cubs</v>
      </c>
      <c r="F2453" t="s">
        <v>591</v>
      </c>
      <c r="G2453">
        <v>3</v>
      </c>
      <c r="H2453">
        <v>162</v>
      </c>
      <c r="I2453">
        <v>82</v>
      </c>
      <c r="J2453">
        <v>89</v>
      </c>
      <c r="K2453">
        <v>73</v>
      </c>
      <c r="L2453" t="s">
        <v>51</v>
      </c>
      <c r="M2453" t="s">
        <v>51</v>
      </c>
      <c r="N2453">
        <f t="shared" si="152"/>
        <v>0</v>
      </c>
      <c r="O2453" t="s">
        <v>51</v>
      </c>
      <c r="P2453">
        <f t="shared" si="153"/>
        <v>0</v>
      </c>
      <c r="Q2453" t="s">
        <v>51</v>
      </c>
      <c r="R2453">
        <f t="shared" si="154"/>
        <v>1</v>
      </c>
      <c r="S2453">
        <f t="shared" si="155"/>
        <v>0</v>
      </c>
      <c r="T2453" t="str">
        <f>IF('Teams-Start'!A2453&gt;=1903,"Y","N")</f>
        <v>Y</v>
      </c>
      <c r="U2453">
        <v>789</v>
      </c>
      <c r="V2453">
        <v>5628</v>
      </c>
      <c r="W2453">
        <v>1508</v>
      </c>
      <c r="X2453">
        <v>308</v>
      </c>
      <c r="Y2453">
        <v>29</v>
      </c>
      <c r="Z2453">
        <v>235</v>
      </c>
      <c r="AA2453">
        <v>489</v>
      </c>
      <c r="AB2453">
        <v>1080</v>
      </c>
      <c r="AC2453">
        <v>66</v>
      </c>
      <c r="AD2453">
        <v>28</v>
      </c>
      <c r="AE2453">
        <v>38</v>
      </c>
      <c r="AF2453">
        <v>48</v>
      </c>
      <c r="AG2453">
        <v>665</v>
      </c>
      <c r="AH2453">
        <v>621</v>
      </c>
      <c r="AI2453">
        <v>3.81</v>
      </c>
      <c r="AJ2453">
        <v>3</v>
      </c>
      <c r="AK2453">
        <v>6</v>
      </c>
      <c r="AL2453">
        <v>42</v>
      </c>
      <c r="AM2453">
        <v>4396</v>
      </c>
      <c r="AN2453">
        <v>1363</v>
      </c>
      <c r="AO2453">
        <v>169</v>
      </c>
      <c r="AP2453">
        <v>545</v>
      </c>
      <c r="AQ2453">
        <v>1346</v>
      </c>
      <c r="AR2453">
        <v>86</v>
      </c>
      <c r="AS2453">
        <v>126</v>
      </c>
      <c r="AT2453">
        <v>0.98599999999999999</v>
      </c>
      <c r="AU2453" t="s">
        <v>434</v>
      </c>
      <c r="AV2453" t="s">
        <v>473</v>
      </c>
      <c r="AW2453">
        <v>3170154</v>
      </c>
      <c r="AX2453">
        <v>103</v>
      </c>
      <c r="AY2453">
        <v>102</v>
      </c>
      <c r="AZ2453" t="s">
        <v>162</v>
      </c>
      <c r="BA2453" t="s">
        <v>161</v>
      </c>
      <c r="BB2453" t="s">
        <v>161</v>
      </c>
    </row>
    <row r="2454" spans="1:54" x14ac:dyDescent="0.25">
      <c r="A2454">
        <v>2004</v>
      </c>
      <c r="B2454" t="s">
        <v>157</v>
      </c>
      <c r="C2454" t="s">
        <v>167</v>
      </c>
      <c r="D2454" t="s">
        <v>167</v>
      </c>
      <c r="E2454" t="str">
        <f>VLOOKUP(D2454,TeamsFranchises!$A$2:$B$121,2,FALSE)</f>
        <v>Cincinnati Reds</v>
      </c>
      <c r="F2454" t="s">
        <v>591</v>
      </c>
      <c r="G2454">
        <v>4</v>
      </c>
      <c r="H2454">
        <v>162</v>
      </c>
      <c r="I2454">
        <v>81</v>
      </c>
      <c r="J2454">
        <v>76</v>
      </c>
      <c r="K2454">
        <v>86</v>
      </c>
      <c r="L2454" t="s">
        <v>51</v>
      </c>
      <c r="M2454" t="s">
        <v>51</v>
      </c>
      <c r="N2454">
        <f t="shared" si="152"/>
        <v>0</v>
      </c>
      <c r="O2454" t="s">
        <v>51</v>
      </c>
      <c r="P2454">
        <f t="shared" si="153"/>
        <v>0</v>
      </c>
      <c r="Q2454" t="s">
        <v>51</v>
      </c>
      <c r="R2454">
        <f t="shared" si="154"/>
        <v>1</v>
      </c>
      <c r="S2454">
        <f t="shared" si="155"/>
        <v>0</v>
      </c>
      <c r="T2454" t="str">
        <f>IF('Teams-Start'!A2454&gt;=1903,"Y","N")</f>
        <v>Y</v>
      </c>
      <c r="U2454">
        <v>750</v>
      </c>
      <c r="V2454">
        <v>5518</v>
      </c>
      <c r="W2454">
        <v>1380</v>
      </c>
      <c r="X2454">
        <v>287</v>
      </c>
      <c r="Y2454">
        <v>28</v>
      </c>
      <c r="Z2454">
        <v>194</v>
      </c>
      <c r="AA2454">
        <v>599</v>
      </c>
      <c r="AB2454">
        <v>1335</v>
      </c>
      <c r="AC2454">
        <v>77</v>
      </c>
      <c r="AD2454">
        <v>25</v>
      </c>
      <c r="AE2454">
        <v>81</v>
      </c>
      <c r="AF2454">
        <v>25</v>
      </c>
      <c r="AG2454">
        <v>907</v>
      </c>
      <c r="AH2454">
        <v>832</v>
      </c>
      <c r="AI2454">
        <v>5.19</v>
      </c>
      <c r="AJ2454">
        <v>5</v>
      </c>
      <c r="AK2454">
        <v>8</v>
      </c>
      <c r="AL2454">
        <v>47</v>
      </c>
      <c r="AM2454">
        <v>4331</v>
      </c>
      <c r="AN2454">
        <v>1595</v>
      </c>
      <c r="AO2454">
        <v>236</v>
      </c>
      <c r="AP2454">
        <v>572</v>
      </c>
      <c r="AQ2454">
        <v>992</v>
      </c>
      <c r="AR2454">
        <v>113</v>
      </c>
      <c r="AS2454">
        <v>123</v>
      </c>
      <c r="AT2454">
        <v>0.98099999999999998</v>
      </c>
      <c r="AU2454" t="s">
        <v>165</v>
      </c>
      <c r="AV2454" t="s">
        <v>618</v>
      </c>
      <c r="AW2454">
        <v>2287250</v>
      </c>
      <c r="AX2454">
        <v>98</v>
      </c>
      <c r="AY2454">
        <v>99</v>
      </c>
      <c r="AZ2454" t="s">
        <v>167</v>
      </c>
      <c r="BA2454" t="s">
        <v>167</v>
      </c>
      <c r="BB2454" t="s">
        <v>167</v>
      </c>
    </row>
    <row r="2455" spans="1:54" x14ac:dyDescent="0.25">
      <c r="A2455">
        <v>2004</v>
      </c>
      <c r="B2455" t="s">
        <v>410</v>
      </c>
      <c r="C2455" t="s">
        <v>64</v>
      </c>
      <c r="D2455" t="s">
        <v>64</v>
      </c>
      <c r="E2455" t="str">
        <f>VLOOKUP(D2455,TeamsFranchises!$A$2:$B$121,2,FALSE)</f>
        <v>Cleveland Indians</v>
      </c>
      <c r="F2455" t="s">
        <v>591</v>
      </c>
      <c r="G2455">
        <v>3</v>
      </c>
      <c r="H2455">
        <v>162</v>
      </c>
      <c r="I2455">
        <v>81</v>
      </c>
      <c r="J2455">
        <v>80</v>
      </c>
      <c r="K2455">
        <v>82</v>
      </c>
      <c r="L2455" t="s">
        <v>51</v>
      </c>
      <c r="M2455" t="s">
        <v>51</v>
      </c>
      <c r="N2455">
        <f t="shared" si="152"/>
        <v>0</v>
      </c>
      <c r="O2455" t="s">
        <v>51</v>
      </c>
      <c r="P2455">
        <f t="shared" si="153"/>
        <v>0</v>
      </c>
      <c r="Q2455" t="s">
        <v>51</v>
      </c>
      <c r="R2455">
        <f t="shared" si="154"/>
        <v>1</v>
      </c>
      <c r="S2455">
        <f t="shared" si="155"/>
        <v>0</v>
      </c>
      <c r="T2455" t="str">
        <f>IF('Teams-Start'!A2455&gt;=1903,"Y","N")</f>
        <v>Y</v>
      </c>
      <c r="U2455">
        <v>858</v>
      </c>
      <c r="V2455">
        <v>5676</v>
      </c>
      <c r="W2455">
        <v>1565</v>
      </c>
      <c r="X2455">
        <v>345</v>
      </c>
      <c r="Y2455">
        <v>29</v>
      </c>
      <c r="Z2455">
        <v>184</v>
      </c>
      <c r="AA2455">
        <v>606</v>
      </c>
      <c r="AB2455">
        <v>1009</v>
      </c>
      <c r="AC2455">
        <v>94</v>
      </c>
      <c r="AD2455">
        <v>55</v>
      </c>
      <c r="AE2455">
        <v>78</v>
      </c>
      <c r="AF2455">
        <v>42</v>
      </c>
      <c r="AG2455">
        <v>857</v>
      </c>
      <c r="AH2455">
        <v>784</v>
      </c>
      <c r="AI2455">
        <v>4.8099999999999996</v>
      </c>
      <c r="AJ2455">
        <v>8</v>
      </c>
      <c r="AK2455">
        <v>8</v>
      </c>
      <c r="AL2455">
        <v>32</v>
      </c>
      <c r="AM2455">
        <v>4400</v>
      </c>
      <c r="AN2455">
        <v>1553</v>
      </c>
      <c r="AO2455">
        <v>201</v>
      </c>
      <c r="AP2455">
        <v>579</v>
      </c>
      <c r="AQ2455">
        <v>1115</v>
      </c>
      <c r="AR2455">
        <v>106</v>
      </c>
      <c r="AS2455">
        <v>152</v>
      </c>
      <c r="AT2455">
        <v>0.98299999999999998</v>
      </c>
      <c r="AU2455" t="s">
        <v>487</v>
      </c>
      <c r="AV2455" t="s">
        <v>592</v>
      </c>
      <c r="AW2455">
        <v>1814401</v>
      </c>
      <c r="AX2455">
        <v>94</v>
      </c>
      <c r="AY2455">
        <v>94</v>
      </c>
      <c r="AZ2455" t="s">
        <v>64</v>
      </c>
      <c r="BA2455" t="s">
        <v>64</v>
      </c>
      <c r="BB2455" t="s">
        <v>64</v>
      </c>
    </row>
    <row r="2456" spans="1:54" x14ac:dyDescent="0.25">
      <c r="A2456">
        <v>2004</v>
      </c>
      <c r="B2456" t="s">
        <v>157</v>
      </c>
      <c r="C2456" t="s">
        <v>241</v>
      </c>
      <c r="D2456" t="s">
        <v>241</v>
      </c>
      <c r="E2456" t="str">
        <f>VLOOKUP(D2456,TeamsFranchises!$A$2:$B$121,2,FALSE)</f>
        <v>Colorado Rockies</v>
      </c>
      <c r="F2456" t="s">
        <v>8</v>
      </c>
      <c r="G2456">
        <v>4</v>
      </c>
      <c r="H2456">
        <v>162</v>
      </c>
      <c r="I2456">
        <v>81</v>
      </c>
      <c r="J2456">
        <v>68</v>
      </c>
      <c r="K2456">
        <v>94</v>
      </c>
      <c r="L2456" t="s">
        <v>51</v>
      </c>
      <c r="M2456" t="s">
        <v>51</v>
      </c>
      <c r="N2456">
        <f t="shared" si="152"/>
        <v>0</v>
      </c>
      <c r="O2456" t="s">
        <v>51</v>
      </c>
      <c r="P2456">
        <f t="shared" si="153"/>
        <v>0</v>
      </c>
      <c r="Q2456" t="s">
        <v>51</v>
      </c>
      <c r="R2456">
        <f t="shared" si="154"/>
        <v>1</v>
      </c>
      <c r="S2456">
        <f t="shared" si="155"/>
        <v>0</v>
      </c>
      <c r="T2456" t="str">
        <f>IF('Teams-Start'!A2456&gt;=1903,"Y","N")</f>
        <v>Y</v>
      </c>
      <c r="U2456">
        <v>833</v>
      </c>
      <c r="V2456">
        <v>5577</v>
      </c>
      <c r="W2456">
        <v>1531</v>
      </c>
      <c r="X2456">
        <v>331</v>
      </c>
      <c r="Y2456">
        <v>34</v>
      </c>
      <c r="Z2456">
        <v>202</v>
      </c>
      <c r="AA2456">
        <v>568</v>
      </c>
      <c r="AB2456">
        <v>1181</v>
      </c>
      <c r="AC2456">
        <v>44</v>
      </c>
      <c r="AD2456">
        <v>33</v>
      </c>
      <c r="AE2456">
        <v>54</v>
      </c>
      <c r="AF2456">
        <v>37</v>
      </c>
      <c r="AG2456">
        <v>923</v>
      </c>
      <c r="AH2456">
        <v>883</v>
      </c>
      <c r="AI2456">
        <v>5.54</v>
      </c>
      <c r="AJ2456">
        <v>3</v>
      </c>
      <c r="AK2456">
        <v>2</v>
      </c>
      <c r="AL2456">
        <v>36</v>
      </c>
      <c r="AM2456">
        <v>4306</v>
      </c>
      <c r="AN2456">
        <v>1634</v>
      </c>
      <c r="AO2456">
        <v>198</v>
      </c>
      <c r="AP2456">
        <v>697</v>
      </c>
      <c r="AQ2456">
        <v>947</v>
      </c>
      <c r="AR2456">
        <v>89</v>
      </c>
      <c r="AS2456">
        <v>161</v>
      </c>
      <c r="AT2456">
        <v>0.98599999999999999</v>
      </c>
      <c r="AU2456" t="s">
        <v>584</v>
      </c>
      <c r="AV2456" t="s">
        <v>594</v>
      </c>
      <c r="AW2456">
        <v>2338069</v>
      </c>
      <c r="AX2456">
        <v>113</v>
      </c>
      <c r="AY2456">
        <v>114</v>
      </c>
      <c r="AZ2456" t="s">
        <v>241</v>
      </c>
      <c r="BA2456" t="s">
        <v>241</v>
      </c>
      <c r="BB2456" t="s">
        <v>241</v>
      </c>
    </row>
    <row r="2457" spans="1:54" x14ac:dyDescent="0.25">
      <c r="A2457">
        <v>2004</v>
      </c>
      <c r="B2457" t="s">
        <v>410</v>
      </c>
      <c r="C2457" t="s">
        <v>419</v>
      </c>
      <c r="D2457" t="s">
        <v>419</v>
      </c>
      <c r="E2457" t="str">
        <f>VLOOKUP(D2457,TeamsFranchises!$A$2:$B$121,2,FALSE)</f>
        <v>Detroit Tigers</v>
      </c>
      <c r="F2457" t="s">
        <v>591</v>
      </c>
      <c r="G2457">
        <v>4</v>
      </c>
      <c r="H2457">
        <v>162</v>
      </c>
      <c r="I2457">
        <v>81</v>
      </c>
      <c r="J2457">
        <v>72</v>
      </c>
      <c r="K2457">
        <v>90</v>
      </c>
      <c r="L2457" t="s">
        <v>51</v>
      </c>
      <c r="M2457" t="s">
        <v>51</v>
      </c>
      <c r="N2457">
        <f t="shared" si="152"/>
        <v>0</v>
      </c>
      <c r="O2457" t="s">
        <v>51</v>
      </c>
      <c r="P2457">
        <f t="shared" si="153"/>
        <v>0</v>
      </c>
      <c r="Q2457" t="s">
        <v>51</v>
      </c>
      <c r="R2457">
        <f t="shared" si="154"/>
        <v>1</v>
      </c>
      <c r="S2457">
        <f t="shared" si="155"/>
        <v>0</v>
      </c>
      <c r="T2457" t="str">
        <f>IF('Teams-Start'!A2457&gt;=1903,"Y","N")</f>
        <v>Y</v>
      </c>
      <c r="U2457">
        <v>827</v>
      </c>
      <c r="V2457">
        <v>5623</v>
      </c>
      <c r="W2457">
        <v>1531</v>
      </c>
      <c r="X2457">
        <v>284</v>
      </c>
      <c r="Y2457">
        <v>54</v>
      </c>
      <c r="Z2457">
        <v>201</v>
      </c>
      <c r="AA2457">
        <v>518</v>
      </c>
      <c r="AB2457">
        <v>1144</v>
      </c>
      <c r="AC2457">
        <v>86</v>
      </c>
      <c r="AD2457">
        <v>50</v>
      </c>
      <c r="AE2457">
        <v>50</v>
      </c>
      <c r="AF2457">
        <v>43</v>
      </c>
      <c r="AG2457">
        <v>844</v>
      </c>
      <c r="AH2457">
        <v>788</v>
      </c>
      <c r="AI2457">
        <v>4.93</v>
      </c>
      <c r="AJ2457">
        <v>7</v>
      </c>
      <c r="AK2457">
        <v>9</v>
      </c>
      <c r="AL2457">
        <v>35</v>
      </c>
      <c r="AM2457">
        <v>4319</v>
      </c>
      <c r="AN2457">
        <v>1542</v>
      </c>
      <c r="AO2457">
        <v>190</v>
      </c>
      <c r="AP2457">
        <v>530</v>
      </c>
      <c r="AQ2457">
        <v>995</v>
      </c>
      <c r="AR2457">
        <v>144</v>
      </c>
      <c r="AS2457">
        <v>160</v>
      </c>
      <c r="AT2457">
        <v>0.97699999999999998</v>
      </c>
      <c r="AU2457" t="s">
        <v>420</v>
      </c>
      <c r="AV2457" t="s">
        <v>610</v>
      </c>
      <c r="AW2457">
        <v>1917004</v>
      </c>
      <c r="AX2457">
        <v>95</v>
      </c>
      <c r="AY2457">
        <v>96</v>
      </c>
      <c r="AZ2457" t="s">
        <v>419</v>
      </c>
      <c r="BA2457" t="s">
        <v>419</v>
      </c>
      <c r="BB2457" t="s">
        <v>419</v>
      </c>
    </row>
    <row r="2458" spans="1:54" x14ac:dyDescent="0.25">
      <c r="A2458">
        <v>2004</v>
      </c>
      <c r="B2458" t="s">
        <v>157</v>
      </c>
      <c r="C2458" t="s">
        <v>586</v>
      </c>
      <c r="D2458" t="s">
        <v>587</v>
      </c>
      <c r="E2458" t="str">
        <f>VLOOKUP(D2458,TeamsFranchises!$A$2:$B$121,2,FALSE)</f>
        <v>Florida Marlins</v>
      </c>
      <c r="F2458" t="s">
        <v>37</v>
      </c>
      <c r="G2458">
        <v>3</v>
      </c>
      <c r="H2458">
        <v>162</v>
      </c>
      <c r="I2458">
        <v>80</v>
      </c>
      <c r="J2458">
        <v>83</v>
      </c>
      <c r="K2458">
        <v>79</v>
      </c>
      <c r="L2458" t="s">
        <v>51</v>
      </c>
      <c r="M2458" t="s">
        <v>51</v>
      </c>
      <c r="N2458">
        <f t="shared" si="152"/>
        <v>0</v>
      </c>
      <c r="O2458" t="s">
        <v>51</v>
      </c>
      <c r="P2458">
        <f t="shared" si="153"/>
        <v>0</v>
      </c>
      <c r="Q2458" t="s">
        <v>51</v>
      </c>
      <c r="R2458">
        <f t="shared" si="154"/>
        <v>1</v>
      </c>
      <c r="S2458">
        <f t="shared" si="155"/>
        <v>0</v>
      </c>
      <c r="T2458" t="str">
        <f>IF('Teams-Start'!A2458&gt;=1903,"Y","N")</f>
        <v>Y</v>
      </c>
      <c r="U2458">
        <v>718</v>
      </c>
      <c r="V2458">
        <v>5486</v>
      </c>
      <c r="W2458">
        <v>1447</v>
      </c>
      <c r="X2458">
        <v>275</v>
      </c>
      <c r="Y2458">
        <v>32</v>
      </c>
      <c r="Z2458">
        <v>148</v>
      </c>
      <c r="AA2458">
        <v>499</v>
      </c>
      <c r="AB2458">
        <v>968</v>
      </c>
      <c r="AC2458">
        <v>96</v>
      </c>
      <c r="AD2458">
        <v>43</v>
      </c>
      <c r="AE2458">
        <v>58</v>
      </c>
      <c r="AF2458">
        <v>40</v>
      </c>
      <c r="AG2458">
        <v>700</v>
      </c>
      <c r="AH2458">
        <v>655</v>
      </c>
      <c r="AI2458">
        <v>4.0999999999999996</v>
      </c>
      <c r="AJ2458">
        <v>6</v>
      </c>
      <c r="AK2458">
        <v>14</v>
      </c>
      <c r="AL2458">
        <v>53</v>
      </c>
      <c r="AM2458">
        <v>4317</v>
      </c>
      <c r="AN2458">
        <v>1395</v>
      </c>
      <c r="AO2458">
        <v>166</v>
      </c>
      <c r="AP2458">
        <v>513</v>
      </c>
      <c r="AQ2458">
        <v>1116</v>
      </c>
      <c r="AR2458">
        <v>86</v>
      </c>
      <c r="AS2458">
        <v>153</v>
      </c>
      <c r="AT2458">
        <v>0.98599999999999999</v>
      </c>
      <c r="AU2458" t="s">
        <v>588</v>
      </c>
      <c r="AV2458" t="s">
        <v>608</v>
      </c>
      <c r="AW2458">
        <v>1723105</v>
      </c>
      <c r="AX2458">
        <v>95</v>
      </c>
      <c r="AY2458">
        <v>95</v>
      </c>
      <c r="AZ2458" t="s">
        <v>587</v>
      </c>
      <c r="BA2458" t="s">
        <v>586</v>
      </c>
      <c r="BB2458" t="s">
        <v>586</v>
      </c>
    </row>
    <row r="2459" spans="1:54" x14ac:dyDescent="0.25">
      <c r="A2459">
        <v>2004</v>
      </c>
      <c r="B2459" t="s">
        <v>157</v>
      </c>
      <c r="C2459" t="s">
        <v>528</v>
      </c>
      <c r="D2459" t="s">
        <v>528</v>
      </c>
      <c r="E2459" t="str">
        <f>VLOOKUP(D2459,TeamsFranchises!$A$2:$B$121,2,FALSE)</f>
        <v>Houston Astros</v>
      </c>
      <c r="F2459" t="s">
        <v>591</v>
      </c>
      <c r="G2459">
        <v>2</v>
      </c>
      <c r="H2459">
        <v>162</v>
      </c>
      <c r="I2459">
        <v>81</v>
      </c>
      <c r="J2459">
        <v>92</v>
      </c>
      <c r="K2459">
        <v>70</v>
      </c>
      <c r="L2459" t="s">
        <v>51</v>
      </c>
      <c r="M2459" t="s">
        <v>76</v>
      </c>
      <c r="N2459">
        <f t="shared" si="152"/>
        <v>1</v>
      </c>
      <c r="O2459" t="s">
        <v>51</v>
      </c>
      <c r="P2459">
        <f t="shared" si="153"/>
        <v>0</v>
      </c>
      <c r="Q2459" t="s">
        <v>51</v>
      </c>
      <c r="R2459">
        <f t="shared" si="154"/>
        <v>1</v>
      </c>
      <c r="S2459">
        <f t="shared" si="155"/>
        <v>0</v>
      </c>
      <c r="T2459" t="str">
        <f>IF('Teams-Start'!A2459&gt;=1903,"Y","N")</f>
        <v>Y</v>
      </c>
      <c r="U2459">
        <v>803</v>
      </c>
      <c r="V2459">
        <v>5468</v>
      </c>
      <c r="W2459">
        <v>1458</v>
      </c>
      <c r="X2459">
        <v>294</v>
      </c>
      <c r="Y2459">
        <v>36</v>
      </c>
      <c r="Z2459">
        <v>187</v>
      </c>
      <c r="AA2459">
        <v>590</v>
      </c>
      <c r="AB2459">
        <v>999</v>
      </c>
      <c r="AC2459">
        <v>89</v>
      </c>
      <c r="AD2459">
        <v>30</v>
      </c>
      <c r="AE2459">
        <v>61</v>
      </c>
      <c r="AF2459">
        <v>52</v>
      </c>
      <c r="AG2459">
        <v>698</v>
      </c>
      <c r="AH2459">
        <v>650</v>
      </c>
      <c r="AI2459">
        <v>4.05</v>
      </c>
      <c r="AJ2459">
        <v>2</v>
      </c>
      <c r="AK2459">
        <v>13</v>
      </c>
      <c r="AL2459">
        <v>47</v>
      </c>
      <c r="AM2459">
        <v>4329</v>
      </c>
      <c r="AN2459">
        <v>1416</v>
      </c>
      <c r="AO2459">
        <v>174</v>
      </c>
      <c r="AP2459">
        <v>525</v>
      </c>
      <c r="AQ2459">
        <v>1282</v>
      </c>
      <c r="AR2459">
        <v>101</v>
      </c>
      <c r="AS2459">
        <v>136</v>
      </c>
      <c r="AT2459">
        <v>0.98299999999999998</v>
      </c>
      <c r="AU2459" t="s">
        <v>539</v>
      </c>
      <c r="AV2459" t="s">
        <v>616</v>
      </c>
      <c r="AW2459">
        <v>3087872</v>
      </c>
      <c r="AX2459">
        <v>102</v>
      </c>
      <c r="AY2459">
        <v>101</v>
      </c>
      <c r="AZ2459" t="s">
        <v>528</v>
      </c>
      <c r="BA2459" t="s">
        <v>528</v>
      </c>
      <c r="BB2459" t="s">
        <v>528</v>
      </c>
    </row>
    <row r="2460" spans="1:54" x14ac:dyDescent="0.25">
      <c r="A2460">
        <v>2004</v>
      </c>
      <c r="B2460" t="s">
        <v>410</v>
      </c>
      <c r="C2460" t="s">
        <v>509</v>
      </c>
      <c r="D2460" t="s">
        <v>548</v>
      </c>
      <c r="E2460" t="str">
        <f>VLOOKUP(D2460,TeamsFranchises!$A$2:$B$121,2,FALSE)</f>
        <v>Kansas City Royals</v>
      </c>
      <c r="F2460" t="s">
        <v>591</v>
      </c>
      <c r="G2460">
        <v>5</v>
      </c>
      <c r="H2460">
        <v>162</v>
      </c>
      <c r="I2460">
        <v>80</v>
      </c>
      <c r="J2460">
        <v>58</v>
      </c>
      <c r="K2460">
        <v>104</v>
      </c>
      <c r="L2460" t="s">
        <v>51</v>
      </c>
      <c r="M2460" t="s">
        <v>51</v>
      </c>
      <c r="N2460">
        <f t="shared" si="152"/>
        <v>0</v>
      </c>
      <c r="O2460" t="s">
        <v>51</v>
      </c>
      <c r="P2460">
        <f t="shared" si="153"/>
        <v>0</v>
      </c>
      <c r="Q2460" t="s">
        <v>51</v>
      </c>
      <c r="R2460">
        <f t="shared" si="154"/>
        <v>1</v>
      </c>
      <c r="S2460">
        <f t="shared" si="155"/>
        <v>0</v>
      </c>
      <c r="T2460" t="str">
        <f>IF('Teams-Start'!A2460&gt;=1903,"Y","N")</f>
        <v>Y</v>
      </c>
      <c r="U2460">
        <v>720</v>
      </c>
      <c r="V2460">
        <v>5538</v>
      </c>
      <c r="W2460">
        <v>1432</v>
      </c>
      <c r="X2460">
        <v>261</v>
      </c>
      <c r="Y2460">
        <v>29</v>
      </c>
      <c r="Z2460">
        <v>150</v>
      </c>
      <c r="AA2460">
        <v>461</v>
      </c>
      <c r="AB2460">
        <v>1057</v>
      </c>
      <c r="AC2460">
        <v>67</v>
      </c>
      <c r="AD2460">
        <v>48</v>
      </c>
      <c r="AE2460">
        <v>76</v>
      </c>
      <c r="AF2460">
        <v>38</v>
      </c>
      <c r="AG2460">
        <v>905</v>
      </c>
      <c r="AH2460">
        <v>813</v>
      </c>
      <c r="AI2460">
        <v>5.15</v>
      </c>
      <c r="AJ2460">
        <v>6</v>
      </c>
      <c r="AK2460">
        <v>3</v>
      </c>
      <c r="AL2460">
        <v>25</v>
      </c>
      <c r="AM2460">
        <v>4261</v>
      </c>
      <c r="AN2460">
        <v>1638</v>
      </c>
      <c r="AO2460">
        <v>208</v>
      </c>
      <c r="AP2460">
        <v>518</v>
      </c>
      <c r="AQ2460">
        <v>887</v>
      </c>
      <c r="AR2460">
        <v>131</v>
      </c>
      <c r="AS2460">
        <v>169</v>
      </c>
      <c r="AT2460">
        <v>0.97799999999999998</v>
      </c>
      <c r="AU2460" t="s">
        <v>549</v>
      </c>
      <c r="AV2460" t="s">
        <v>590</v>
      </c>
      <c r="AW2460">
        <v>1661478</v>
      </c>
      <c r="AX2460">
        <v>102</v>
      </c>
      <c r="AY2460">
        <v>103</v>
      </c>
      <c r="AZ2460" t="s">
        <v>548</v>
      </c>
      <c r="BA2460" t="s">
        <v>509</v>
      </c>
      <c r="BB2460" t="s">
        <v>509</v>
      </c>
    </row>
    <row r="2461" spans="1:54" x14ac:dyDescent="0.25">
      <c r="A2461">
        <v>2004</v>
      </c>
      <c r="B2461" t="s">
        <v>157</v>
      </c>
      <c r="C2461" t="s">
        <v>511</v>
      </c>
      <c r="D2461" t="s">
        <v>260</v>
      </c>
      <c r="E2461" t="str">
        <f>VLOOKUP(D2461,TeamsFranchises!$A$2:$B$121,2,FALSE)</f>
        <v>Los Angeles Dodgers</v>
      </c>
      <c r="F2461" t="s">
        <v>8</v>
      </c>
      <c r="G2461">
        <v>1</v>
      </c>
      <c r="H2461">
        <v>162</v>
      </c>
      <c r="I2461">
        <v>81</v>
      </c>
      <c r="J2461">
        <v>93</v>
      </c>
      <c r="K2461">
        <v>69</v>
      </c>
      <c r="L2461" t="s">
        <v>76</v>
      </c>
      <c r="M2461" t="s">
        <v>51</v>
      </c>
      <c r="N2461">
        <f t="shared" si="152"/>
        <v>0</v>
      </c>
      <c r="O2461" t="s">
        <v>51</v>
      </c>
      <c r="P2461">
        <f t="shared" si="153"/>
        <v>0</v>
      </c>
      <c r="Q2461" t="s">
        <v>51</v>
      </c>
      <c r="R2461">
        <f t="shared" si="154"/>
        <v>1</v>
      </c>
      <c r="S2461">
        <f t="shared" si="155"/>
        <v>0</v>
      </c>
      <c r="T2461" t="str">
        <f>IF('Teams-Start'!A2461&gt;=1903,"Y","N")</f>
        <v>Y</v>
      </c>
      <c r="U2461">
        <v>761</v>
      </c>
      <c r="V2461">
        <v>5542</v>
      </c>
      <c r="W2461">
        <v>1450</v>
      </c>
      <c r="X2461">
        <v>226</v>
      </c>
      <c r="Y2461">
        <v>30</v>
      </c>
      <c r="Z2461">
        <v>203</v>
      </c>
      <c r="AA2461">
        <v>536</v>
      </c>
      <c r="AB2461">
        <v>1092</v>
      </c>
      <c r="AC2461">
        <v>102</v>
      </c>
      <c r="AD2461">
        <v>41</v>
      </c>
      <c r="AE2461">
        <v>62</v>
      </c>
      <c r="AF2461">
        <v>35</v>
      </c>
      <c r="AG2461">
        <v>684</v>
      </c>
      <c r="AH2461">
        <v>647</v>
      </c>
      <c r="AI2461">
        <v>4.01</v>
      </c>
      <c r="AJ2461">
        <v>2</v>
      </c>
      <c r="AK2461">
        <v>6</v>
      </c>
      <c r="AL2461">
        <v>51</v>
      </c>
      <c r="AM2461">
        <v>4360</v>
      </c>
      <c r="AN2461">
        <v>1386</v>
      </c>
      <c r="AO2461">
        <v>178</v>
      </c>
      <c r="AP2461">
        <v>521</v>
      </c>
      <c r="AQ2461">
        <v>1066</v>
      </c>
      <c r="AR2461">
        <v>73</v>
      </c>
      <c r="AS2461">
        <v>145</v>
      </c>
      <c r="AT2461">
        <v>0.98799999999999999</v>
      </c>
      <c r="AU2461" t="s">
        <v>512</v>
      </c>
      <c r="AV2461" t="s">
        <v>531</v>
      </c>
      <c r="AW2461">
        <v>3488283</v>
      </c>
      <c r="AX2461">
        <v>95</v>
      </c>
      <c r="AY2461">
        <v>95</v>
      </c>
      <c r="AZ2461" t="s">
        <v>260</v>
      </c>
      <c r="BA2461" t="s">
        <v>511</v>
      </c>
      <c r="BB2461" t="s">
        <v>511</v>
      </c>
    </row>
    <row r="2462" spans="1:54" x14ac:dyDescent="0.25">
      <c r="A2462">
        <v>2004</v>
      </c>
      <c r="B2462" t="s">
        <v>157</v>
      </c>
      <c r="C2462" t="s">
        <v>282</v>
      </c>
      <c r="D2462" t="s">
        <v>282</v>
      </c>
      <c r="E2462" t="str">
        <f>VLOOKUP(D2462,TeamsFranchises!$A$2:$B$121,2,FALSE)</f>
        <v>Milwaukee Brewers</v>
      </c>
      <c r="F2462" t="s">
        <v>591</v>
      </c>
      <c r="G2462">
        <v>6</v>
      </c>
      <c r="H2462">
        <v>161</v>
      </c>
      <c r="I2462">
        <v>81</v>
      </c>
      <c r="J2462">
        <v>67</v>
      </c>
      <c r="K2462">
        <v>94</v>
      </c>
      <c r="L2462" t="s">
        <v>51</v>
      </c>
      <c r="M2462" t="s">
        <v>51</v>
      </c>
      <c r="N2462">
        <f t="shared" si="152"/>
        <v>0</v>
      </c>
      <c r="O2462" t="s">
        <v>51</v>
      </c>
      <c r="P2462">
        <f t="shared" si="153"/>
        <v>0</v>
      </c>
      <c r="Q2462" t="s">
        <v>51</v>
      </c>
      <c r="R2462">
        <f t="shared" si="154"/>
        <v>1</v>
      </c>
      <c r="S2462">
        <f t="shared" si="155"/>
        <v>0</v>
      </c>
      <c r="T2462" t="str">
        <f>IF('Teams-Start'!A2462&gt;=1903,"Y","N")</f>
        <v>Y</v>
      </c>
      <c r="U2462">
        <v>634</v>
      </c>
      <c r="V2462">
        <v>5483</v>
      </c>
      <c r="W2462">
        <v>1358</v>
      </c>
      <c r="X2462">
        <v>295</v>
      </c>
      <c r="Y2462">
        <v>32</v>
      </c>
      <c r="Z2462">
        <v>135</v>
      </c>
      <c r="AA2462">
        <v>540</v>
      </c>
      <c r="AB2462">
        <v>1312</v>
      </c>
      <c r="AC2462">
        <v>138</v>
      </c>
      <c r="AD2462">
        <v>40</v>
      </c>
      <c r="AE2462">
        <v>68</v>
      </c>
      <c r="AF2462">
        <v>40</v>
      </c>
      <c r="AG2462">
        <v>757</v>
      </c>
      <c r="AH2462">
        <v>679</v>
      </c>
      <c r="AI2462">
        <v>4.24</v>
      </c>
      <c r="AJ2462">
        <v>6</v>
      </c>
      <c r="AK2462">
        <v>10</v>
      </c>
      <c r="AL2462">
        <v>42</v>
      </c>
      <c r="AM2462">
        <v>4326</v>
      </c>
      <c r="AN2462">
        <v>1440</v>
      </c>
      <c r="AO2462">
        <v>164</v>
      </c>
      <c r="AP2462">
        <v>476</v>
      </c>
      <c r="AQ2462">
        <v>1098</v>
      </c>
      <c r="AR2462">
        <v>117</v>
      </c>
      <c r="AS2462">
        <v>132</v>
      </c>
      <c r="AT2462">
        <v>0.98099999999999998</v>
      </c>
      <c r="AU2462" t="s">
        <v>281</v>
      </c>
      <c r="AV2462" t="s">
        <v>614</v>
      </c>
      <c r="AW2462">
        <v>2062382</v>
      </c>
      <c r="AX2462">
        <v>100</v>
      </c>
      <c r="AY2462">
        <v>101</v>
      </c>
      <c r="AZ2462" t="s">
        <v>282</v>
      </c>
      <c r="BA2462" t="s">
        <v>563</v>
      </c>
      <c r="BB2462" t="s">
        <v>282</v>
      </c>
    </row>
    <row r="2463" spans="1:54" x14ac:dyDescent="0.25">
      <c r="A2463">
        <v>2004</v>
      </c>
      <c r="B2463" t="s">
        <v>410</v>
      </c>
      <c r="C2463" t="s">
        <v>426</v>
      </c>
      <c r="D2463" t="s">
        <v>426</v>
      </c>
      <c r="E2463" t="str">
        <f>VLOOKUP(D2463,TeamsFranchises!$A$2:$B$121,2,FALSE)</f>
        <v>Minnesota Twins</v>
      </c>
      <c r="F2463" t="s">
        <v>591</v>
      </c>
      <c r="G2463">
        <v>1</v>
      </c>
      <c r="H2463">
        <v>162</v>
      </c>
      <c r="I2463">
        <v>81</v>
      </c>
      <c r="J2463">
        <v>92</v>
      </c>
      <c r="K2463">
        <v>70</v>
      </c>
      <c r="L2463" t="s">
        <v>76</v>
      </c>
      <c r="M2463" t="s">
        <v>51</v>
      </c>
      <c r="N2463">
        <f t="shared" si="152"/>
        <v>0</v>
      </c>
      <c r="O2463" t="s">
        <v>51</v>
      </c>
      <c r="P2463">
        <f t="shared" si="153"/>
        <v>0</v>
      </c>
      <c r="Q2463" t="s">
        <v>51</v>
      </c>
      <c r="R2463">
        <f t="shared" si="154"/>
        <v>1</v>
      </c>
      <c r="S2463">
        <f t="shared" si="155"/>
        <v>0</v>
      </c>
      <c r="T2463" t="str">
        <f>IF('Teams-Start'!A2463&gt;=1903,"Y","N")</f>
        <v>Y</v>
      </c>
      <c r="U2463">
        <v>780</v>
      </c>
      <c r="V2463">
        <v>5623</v>
      </c>
      <c r="W2463">
        <v>1494</v>
      </c>
      <c r="X2463">
        <v>310</v>
      </c>
      <c r="Y2463">
        <v>24</v>
      </c>
      <c r="Z2463">
        <v>191</v>
      </c>
      <c r="AA2463">
        <v>513</v>
      </c>
      <c r="AB2463">
        <v>982</v>
      </c>
      <c r="AC2463">
        <v>116</v>
      </c>
      <c r="AD2463">
        <v>46</v>
      </c>
      <c r="AE2463">
        <v>64</v>
      </c>
      <c r="AF2463">
        <v>40</v>
      </c>
      <c r="AG2463">
        <v>715</v>
      </c>
      <c r="AH2463">
        <v>661</v>
      </c>
      <c r="AI2463">
        <v>4.03</v>
      </c>
      <c r="AJ2463">
        <v>4</v>
      </c>
      <c r="AK2463">
        <v>9</v>
      </c>
      <c r="AL2463">
        <v>48</v>
      </c>
      <c r="AM2463">
        <v>4428</v>
      </c>
      <c r="AN2463">
        <v>1523</v>
      </c>
      <c r="AO2463">
        <v>167</v>
      </c>
      <c r="AP2463">
        <v>431</v>
      </c>
      <c r="AQ2463">
        <v>1123</v>
      </c>
      <c r="AR2463">
        <v>101</v>
      </c>
      <c r="AS2463">
        <v>158</v>
      </c>
      <c r="AT2463">
        <v>0.98399999999999999</v>
      </c>
      <c r="AU2463" t="s">
        <v>523</v>
      </c>
      <c r="AV2463" t="s">
        <v>579</v>
      </c>
      <c r="AW2463">
        <v>1911490</v>
      </c>
      <c r="AX2463">
        <v>103</v>
      </c>
      <c r="AY2463">
        <v>102</v>
      </c>
      <c r="AZ2463" t="s">
        <v>426</v>
      </c>
      <c r="BA2463" t="s">
        <v>426</v>
      </c>
      <c r="BB2463" t="s">
        <v>426</v>
      </c>
    </row>
    <row r="2464" spans="1:54" x14ac:dyDescent="0.25">
      <c r="A2464">
        <v>2004</v>
      </c>
      <c r="B2464" t="s">
        <v>157</v>
      </c>
      <c r="C2464" t="s">
        <v>551</v>
      </c>
      <c r="D2464" t="s">
        <v>398</v>
      </c>
      <c r="E2464" t="str">
        <f>VLOOKUP(D2464,TeamsFranchises!$A$2:$B$121,2,FALSE)</f>
        <v>Washington Nationals</v>
      </c>
      <c r="F2464" t="s">
        <v>37</v>
      </c>
      <c r="G2464">
        <v>5</v>
      </c>
      <c r="H2464">
        <v>162</v>
      </c>
      <c r="I2464">
        <v>80</v>
      </c>
      <c r="J2464">
        <v>67</v>
      </c>
      <c r="K2464">
        <v>95</v>
      </c>
      <c r="L2464" t="s">
        <v>51</v>
      </c>
      <c r="M2464" t="s">
        <v>51</v>
      </c>
      <c r="N2464">
        <f t="shared" si="152"/>
        <v>0</v>
      </c>
      <c r="O2464" t="s">
        <v>51</v>
      </c>
      <c r="P2464">
        <f t="shared" si="153"/>
        <v>0</v>
      </c>
      <c r="Q2464" t="s">
        <v>51</v>
      </c>
      <c r="R2464">
        <f t="shared" si="154"/>
        <v>1</v>
      </c>
      <c r="S2464">
        <f t="shared" si="155"/>
        <v>0</v>
      </c>
      <c r="T2464" t="str">
        <f>IF('Teams-Start'!A2464&gt;=1903,"Y","N")</f>
        <v>Y</v>
      </c>
      <c r="U2464">
        <v>635</v>
      </c>
      <c r="V2464">
        <v>5474</v>
      </c>
      <c r="W2464">
        <v>1361</v>
      </c>
      <c r="X2464">
        <v>276</v>
      </c>
      <c r="Y2464">
        <v>27</v>
      </c>
      <c r="Z2464">
        <v>151</v>
      </c>
      <c r="AA2464">
        <v>496</v>
      </c>
      <c r="AB2464">
        <v>925</v>
      </c>
      <c r="AC2464">
        <v>109</v>
      </c>
      <c r="AD2464">
        <v>38</v>
      </c>
      <c r="AE2464">
        <v>35</v>
      </c>
      <c r="AF2464">
        <v>33</v>
      </c>
      <c r="AG2464">
        <v>769</v>
      </c>
      <c r="AH2464">
        <v>696</v>
      </c>
      <c r="AI2464">
        <v>4.33</v>
      </c>
      <c r="AJ2464">
        <v>11</v>
      </c>
      <c r="AK2464">
        <v>11</v>
      </c>
      <c r="AL2464">
        <v>31</v>
      </c>
      <c r="AM2464">
        <v>4341</v>
      </c>
      <c r="AN2464">
        <v>1477</v>
      </c>
      <c r="AO2464">
        <v>191</v>
      </c>
      <c r="AP2464">
        <v>582</v>
      </c>
      <c r="AQ2464">
        <v>1032</v>
      </c>
      <c r="AR2464">
        <v>99</v>
      </c>
      <c r="AS2464">
        <v>172</v>
      </c>
      <c r="AT2464">
        <v>0.98399999999999999</v>
      </c>
      <c r="AU2464" t="s">
        <v>552</v>
      </c>
      <c r="AV2464" t="s">
        <v>619</v>
      </c>
      <c r="AW2464">
        <v>749550</v>
      </c>
      <c r="AX2464">
        <v>105</v>
      </c>
      <c r="AY2464">
        <v>105</v>
      </c>
      <c r="AZ2464" t="s">
        <v>551</v>
      </c>
      <c r="BA2464" t="s">
        <v>551</v>
      </c>
      <c r="BB2464" t="s">
        <v>551</v>
      </c>
    </row>
    <row r="2465" spans="1:54" x14ac:dyDescent="0.25">
      <c r="A2465">
        <v>2004</v>
      </c>
      <c r="B2465" t="s">
        <v>410</v>
      </c>
      <c r="C2465" t="s">
        <v>436</v>
      </c>
      <c r="D2465" t="s">
        <v>412</v>
      </c>
      <c r="E2465" t="str">
        <f>VLOOKUP(D2465,TeamsFranchises!$A$2:$B$121,2,FALSE)</f>
        <v>New York Yankees</v>
      </c>
      <c r="F2465" t="s">
        <v>37</v>
      </c>
      <c r="G2465">
        <v>1</v>
      </c>
      <c r="H2465">
        <v>162</v>
      </c>
      <c r="I2465">
        <v>81</v>
      </c>
      <c r="J2465">
        <v>101</v>
      </c>
      <c r="K2465">
        <v>61</v>
      </c>
      <c r="L2465" t="s">
        <v>76</v>
      </c>
      <c r="M2465" t="s">
        <v>51</v>
      </c>
      <c r="N2465">
        <f t="shared" si="152"/>
        <v>0</v>
      </c>
      <c r="O2465" t="s">
        <v>51</v>
      </c>
      <c r="P2465">
        <f t="shared" si="153"/>
        <v>0</v>
      </c>
      <c r="Q2465" t="s">
        <v>51</v>
      </c>
      <c r="R2465">
        <f t="shared" si="154"/>
        <v>1</v>
      </c>
      <c r="S2465">
        <f t="shared" si="155"/>
        <v>0</v>
      </c>
      <c r="T2465" t="str">
        <f>IF('Teams-Start'!A2465&gt;=1903,"Y","N")</f>
        <v>Y</v>
      </c>
      <c r="U2465">
        <v>897</v>
      </c>
      <c r="V2465">
        <v>5527</v>
      </c>
      <c r="W2465">
        <v>1483</v>
      </c>
      <c r="X2465">
        <v>281</v>
      </c>
      <c r="Y2465">
        <v>20</v>
      </c>
      <c r="Z2465">
        <v>242</v>
      </c>
      <c r="AA2465">
        <v>670</v>
      </c>
      <c r="AB2465">
        <v>982</v>
      </c>
      <c r="AC2465">
        <v>84</v>
      </c>
      <c r="AD2465">
        <v>33</v>
      </c>
      <c r="AE2465">
        <v>80</v>
      </c>
      <c r="AF2465">
        <v>50</v>
      </c>
      <c r="AG2465">
        <v>808</v>
      </c>
      <c r="AH2465">
        <v>752</v>
      </c>
      <c r="AI2465">
        <v>4.6900000000000004</v>
      </c>
      <c r="AJ2465">
        <v>1</v>
      </c>
      <c r="AK2465">
        <v>5</v>
      </c>
      <c r="AL2465">
        <v>59</v>
      </c>
      <c r="AM2465">
        <v>4331</v>
      </c>
      <c r="AN2465">
        <v>1532</v>
      </c>
      <c r="AO2465">
        <v>182</v>
      </c>
      <c r="AP2465">
        <v>445</v>
      </c>
      <c r="AQ2465">
        <v>1058</v>
      </c>
      <c r="AR2465">
        <v>99</v>
      </c>
      <c r="AS2465">
        <v>148</v>
      </c>
      <c r="AT2465">
        <v>0.98399999999999999</v>
      </c>
      <c r="AU2465" t="s">
        <v>459</v>
      </c>
      <c r="AV2465" t="s">
        <v>571</v>
      </c>
      <c r="AW2465">
        <v>3775292</v>
      </c>
      <c r="AX2465">
        <v>98</v>
      </c>
      <c r="AY2465">
        <v>97</v>
      </c>
      <c r="AZ2465" t="s">
        <v>412</v>
      </c>
      <c r="BA2465" t="s">
        <v>436</v>
      </c>
      <c r="BB2465" t="s">
        <v>436</v>
      </c>
    </row>
    <row r="2466" spans="1:54" x14ac:dyDescent="0.25">
      <c r="A2466">
        <v>2004</v>
      </c>
      <c r="B2466" t="s">
        <v>157</v>
      </c>
      <c r="C2466" t="s">
        <v>532</v>
      </c>
      <c r="D2466" t="s">
        <v>533</v>
      </c>
      <c r="E2466" t="str">
        <f>VLOOKUP(D2466,TeamsFranchises!$A$2:$B$121,2,FALSE)</f>
        <v>New York Mets</v>
      </c>
      <c r="F2466" t="s">
        <v>37</v>
      </c>
      <c r="G2466">
        <v>4</v>
      </c>
      <c r="H2466">
        <v>162</v>
      </c>
      <c r="I2466">
        <v>81</v>
      </c>
      <c r="J2466">
        <v>71</v>
      </c>
      <c r="K2466">
        <v>91</v>
      </c>
      <c r="L2466" t="s">
        <v>51</v>
      </c>
      <c r="M2466" t="s">
        <v>51</v>
      </c>
      <c r="N2466">
        <f t="shared" si="152"/>
        <v>0</v>
      </c>
      <c r="O2466" t="s">
        <v>51</v>
      </c>
      <c r="P2466">
        <f t="shared" si="153"/>
        <v>0</v>
      </c>
      <c r="Q2466" t="s">
        <v>51</v>
      </c>
      <c r="R2466">
        <f t="shared" si="154"/>
        <v>1</v>
      </c>
      <c r="S2466">
        <f t="shared" si="155"/>
        <v>0</v>
      </c>
      <c r="T2466" t="str">
        <f>IF('Teams-Start'!A2466&gt;=1903,"Y","N")</f>
        <v>Y</v>
      </c>
      <c r="U2466">
        <v>684</v>
      </c>
      <c r="V2466">
        <v>5532</v>
      </c>
      <c r="W2466">
        <v>1376</v>
      </c>
      <c r="X2466">
        <v>289</v>
      </c>
      <c r="Y2466">
        <v>20</v>
      </c>
      <c r="Z2466">
        <v>185</v>
      </c>
      <c r="AA2466">
        <v>512</v>
      </c>
      <c r="AB2466">
        <v>1159</v>
      </c>
      <c r="AC2466">
        <v>107</v>
      </c>
      <c r="AD2466">
        <v>23</v>
      </c>
      <c r="AE2466">
        <v>61</v>
      </c>
      <c r="AF2466">
        <v>34</v>
      </c>
      <c r="AG2466">
        <v>731</v>
      </c>
      <c r="AH2466">
        <v>658</v>
      </c>
      <c r="AI2466">
        <v>4.09</v>
      </c>
      <c r="AJ2466">
        <v>2</v>
      </c>
      <c r="AK2466">
        <v>6</v>
      </c>
      <c r="AL2466">
        <v>31</v>
      </c>
      <c r="AM2466">
        <v>4347</v>
      </c>
      <c r="AN2466">
        <v>1452</v>
      </c>
      <c r="AO2466">
        <v>156</v>
      </c>
      <c r="AP2466">
        <v>592</v>
      </c>
      <c r="AQ2466">
        <v>977</v>
      </c>
      <c r="AR2466">
        <v>137</v>
      </c>
      <c r="AS2466">
        <v>144</v>
      </c>
      <c r="AT2466">
        <v>0.97799999999999998</v>
      </c>
      <c r="AU2466" t="s">
        <v>534</v>
      </c>
      <c r="AV2466" t="s">
        <v>536</v>
      </c>
      <c r="AW2466">
        <v>2318951</v>
      </c>
      <c r="AX2466">
        <v>99</v>
      </c>
      <c r="AY2466">
        <v>99</v>
      </c>
      <c r="AZ2466" t="s">
        <v>533</v>
      </c>
      <c r="BA2466" t="s">
        <v>532</v>
      </c>
      <c r="BB2466" t="s">
        <v>532</v>
      </c>
    </row>
    <row r="2467" spans="1:54" x14ac:dyDescent="0.25">
      <c r="A2467">
        <v>2004</v>
      </c>
      <c r="B2467" t="s">
        <v>410</v>
      </c>
      <c r="C2467" t="s">
        <v>423</v>
      </c>
      <c r="D2467" t="s">
        <v>423</v>
      </c>
      <c r="E2467" t="str">
        <f>VLOOKUP(D2467,TeamsFranchises!$A$2:$B$121,2,FALSE)</f>
        <v>Oakland Athletics</v>
      </c>
      <c r="F2467" t="s">
        <v>8</v>
      </c>
      <c r="G2467">
        <v>2</v>
      </c>
      <c r="H2467">
        <v>162</v>
      </c>
      <c r="I2467">
        <v>81</v>
      </c>
      <c r="J2467">
        <v>91</v>
      </c>
      <c r="K2467">
        <v>71</v>
      </c>
      <c r="L2467" t="s">
        <v>51</v>
      </c>
      <c r="M2467" t="s">
        <v>51</v>
      </c>
      <c r="N2467">
        <f t="shared" si="152"/>
        <v>0</v>
      </c>
      <c r="O2467" t="s">
        <v>51</v>
      </c>
      <c r="P2467">
        <f t="shared" si="153"/>
        <v>0</v>
      </c>
      <c r="Q2467" t="s">
        <v>51</v>
      </c>
      <c r="R2467">
        <f t="shared" si="154"/>
        <v>1</v>
      </c>
      <c r="S2467">
        <f t="shared" si="155"/>
        <v>0</v>
      </c>
      <c r="T2467" t="str">
        <f>IF('Teams-Start'!A2467&gt;=1903,"Y","N")</f>
        <v>Y</v>
      </c>
      <c r="U2467">
        <v>793</v>
      </c>
      <c r="V2467">
        <v>5728</v>
      </c>
      <c r="W2467">
        <v>1545</v>
      </c>
      <c r="X2467">
        <v>336</v>
      </c>
      <c r="Y2467">
        <v>15</v>
      </c>
      <c r="Z2467">
        <v>189</v>
      </c>
      <c r="AA2467">
        <v>608</v>
      </c>
      <c r="AB2467">
        <v>1061</v>
      </c>
      <c r="AC2467">
        <v>47</v>
      </c>
      <c r="AD2467">
        <v>22</v>
      </c>
      <c r="AE2467">
        <v>55</v>
      </c>
      <c r="AF2467">
        <v>43</v>
      </c>
      <c r="AG2467">
        <v>742</v>
      </c>
      <c r="AH2467">
        <v>682</v>
      </c>
      <c r="AI2467">
        <v>4.17</v>
      </c>
      <c r="AJ2467">
        <v>10</v>
      </c>
      <c r="AK2467">
        <v>8</v>
      </c>
      <c r="AL2467">
        <v>35</v>
      </c>
      <c r="AM2467">
        <v>4414</v>
      </c>
      <c r="AN2467">
        <v>1466</v>
      </c>
      <c r="AO2467">
        <v>164</v>
      </c>
      <c r="AP2467">
        <v>544</v>
      </c>
      <c r="AQ2467">
        <v>1034</v>
      </c>
      <c r="AR2467">
        <v>91</v>
      </c>
      <c r="AS2467">
        <v>172</v>
      </c>
      <c r="AT2467">
        <v>0.98599999999999999</v>
      </c>
      <c r="AU2467" t="s">
        <v>546</v>
      </c>
      <c r="AV2467" t="s">
        <v>621</v>
      </c>
      <c r="AW2467">
        <v>2201516</v>
      </c>
      <c r="AX2467">
        <v>99</v>
      </c>
      <c r="AY2467">
        <v>98</v>
      </c>
      <c r="AZ2467" t="s">
        <v>423</v>
      </c>
      <c r="BA2467" t="s">
        <v>423</v>
      </c>
      <c r="BB2467" t="s">
        <v>423</v>
      </c>
    </row>
    <row r="2468" spans="1:54" x14ac:dyDescent="0.25">
      <c r="A2468">
        <v>2004</v>
      </c>
      <c r="B2468" t="s">
        <v>157</v>
      </c>
      <c r="C2468" t="s">
        <v>122</v>
      </c>
      <c r="D2468" t="s">
        <v>122</v>
      </c>
      <c r="E2468" t="str">
        <f>VLOOKUP(D2468,TeamsFranchises!$A$2:$B$121,2,FALSE)</f>
        <v>Philadelphia Phillies</v>
      </c>
      <c r="F2468" t="s">
        <v>37</v>
      </c>
      <c r="G2468">
        <v>2</v>
      </c>
      <c r="H2468">
        <v>162</v>
      </c>
      <c r="I2468">
        <v>81</v>
      </c>
      <c r="J2468">
        <v>86</v>
      </c>
      <c r="K2468">
        <v>76</v>
      </c>
      <c r="L2468" t="s">
        <v>51</v>
      </c>
      <c r="M2468" t="s">
        <v>51</v>
      </c>
      <c r="N2468">
        <f t="shared" si="152"/>
        <v>0</v>
      </c>
      <c r="O2468" t="s">
        <v>51</v>
      </c>
      <c r="P2468">
        <f t="shared" si="153"/>
        <v>0</v>
      </c>
      <c r="Q2468" t="s">
        <v>51</v>
      </c>
      <c r="R2468">
        <f t="shared" si="154"/>
        <v>1</v>
      </c>
      <c r="S2468">
        <f t="shared" si="155"/>
        <v>0</v>
      </c>
      <c r="T2468" t="str">
        <f>IF('Teams-Start'!A2468&gt;=1903,"Y","N")</f>
        <v>Y</v>
      </c>
      <c r="U2468">
        <v>840</v>
      </c>
      <c r="V2468">
        <v>5643</v>
      </c>
      <c r="W2468">
        <v>1505</v>
      </c>
      <c r="X2468">
        <v>303</v>
      </c>
      <c r="Y2468">
        <v>23</v>
      </c>
      <c r="Z2468">
        <v>215</v>
      </c>
      <c r="AA2468">
        <v>645</v>
      </c>
      <c r="AB2468">
        <v>1133</v>
      </c>
      <c r="AC2468">
        <v>100</v>
      </c>
      <c r="AD2468">
        <v>27</v>
      </c>
      <c r="AE2468">
        <v>58</v>
      </c>
      <c r="AF2468">
        <v>46</v>
      </c>
      <c r="AG2468">
        <v>781</v>
      </c>
      <c r="AH2468">
        <v>724</v>
      </c>
      <c r="AI2468">
        <v>4.45</v>
      </c>
      <c r="AJ2468">
        <v>4</v>
      </c>
      <c r="AK2468">
        <v>5</v>
      </c>
      <c r="AL2468">
        <v>43</v>
      </c>
      <c r="AM2468">
        <v>4388</v>
      </c>
      <c r="AN2468">
        <v>1488</v>
      </c>
      <c r="AO2468">
        <v>214</v>
      </c>
      <c r="AP2468">
        <v>502</v>
      </c>
      <c r="AQ2468">
        <v>1070</v>
      </c>
      <c r="AR2468">
        <v>81</v>
      </c>
      <c r="AS2468">
        <v>142</v>
      </c>
      <c r="AT2468">
        <v>0.98699999999999999</v>
      </c>
      <c r="AU2468" t="s">
        <v>358</v>
      </c>
      <c r="AV2468" t="s">
        <v>622</v>
      </c>
      <c r="AW2468">
        <v>3250092</v>
      </c>
      <c r="AX2468">
        <v>105</v>
      </c>
      <c r="AY2468">
        <v>104</v>
      </c>
      <c r="AZ2468" t="s">
        <v>122</v>
      </c>
      <c r="BA2468" t="s">
        <v>122</v>
      </c>
      <c r="BB2468" t="s">
        <v>122</v>
      </c>
    </row>
    <row r="2469" spans="1:54" x14ac:dyDescent="0.25">
      <c r="A2469">
        <v>2004</v>
      </c>
      <c r="B2469" t="s">
        <v>157</v>
      </c>
      <c r="C2469" t="s">
        <v>229</v>
      </c>
      <c r="D2469" t="s">
        <v>229</v>
      </c>
      <c r="E2469" t="str">
        <f>VLOOKUP(D2469,TeamsFranchises!$A$2:$B$121,2,FALSE)</f>
        <v>Pittsburgh Pirates</v>
      </c>
      <c r="F2469" t="s">
        <v>591</v>
      </c>
      <c r="G2469">
        <v>5</v>
      </c>
      <c r="H2469">
        <v>161</v>
      </c>
      <c r="I2469">
        <v>80</v>
      </c>
      <c r="J2469">
        <v>72</v>
      </c>
      <c r="K2469">
        <v>89</v>
      </c>
      <c r="L2469" t="s">
        <v>51</v>
      </c>
      <c r="M2469" t="s">
        <v>51</v>
      </c>
      <c r="N2469">
        <f t="shared" si="152"/>
        <v>0</v>
      </c>
      <c r="O2469" t="s">
        <v>51</v>
      </c>
      <c r="P2469">
        <f t="shared" si="153"/>
        <v>0</v>
      </c>
      <c r="Q2469" t="s">
        <v>51</v>
      </c>
      <c r="R2469">
        <f t="shared" si="154"/>
        <v>1</v>
      </c>
      <c r="S2469">
        <f t="shared" si="155"/>
        <v>0</v>
      </c>
      <c r="T2469" t="str">
        <f>IF('Teams-Start'!A2469&gt;=1903,"Y","N")</f>
        <v>Y</v>
      </c>
      <c r="U2469">
        <v>680</v>
      </c>
      <c r="V2469">
        <v>5483</v>
      </c>
      <c r="W2469">
        <v>1428</v>
      </c>
      <c r="X2469">
        <v>267</v>
      </c>
      <c r="Y2469">
        <v>39</v>
      </c>
      <c r="Z2469">
        <v>142</v>
      </c>
      <c r="AA2469">
        <v>415</v>
      </c>
      <c r="AB2469">
        <v>1066</v>
      </c>
      <c r="AC2469">
        <v>63</v>
      </c>
      <c r="AD2469">
        <v>40</v>
      </c>
      <c r="AE2469">
        <v>95</v>
      </c>
      <c r="AF2469">
        <v>42</v>
      </c>
      <c r="AG2469">
        <v>744</v>
      </c>
      <c r="AH2469">
        <v>680</v>
      </c>
      <c r="AI2469">
        <v>4.29</v>
      </c>
      <c r="AJ2469">
        <v>3</v>
      </c>
      <c r="AK2469">
        <v>8</v>
      </c>
      <c r="AL2469">
        <v>46</v>
      </c>
      <c r="AM2469">
        <v>4284</v>
      </c>
      <c r="AN2469">
        <v>1451</v>
      </c>
      <c r="AO2469">
        <v>149</v>
      </c>
      <c r="AP2469">
        <v>576</v>
      </c>
      <c r="AQ2469">
        <v>1079</v>
      </c>
      <c r="AR2469">
        <v>103</v>
      </c>
      <c r="AS2469">
        <v>189</v>
      </c>
      <c r="AT2469">
        <v>0.98299999999999998</v>
      </c>
      <c r="AU2469" t="s">
        <v>390</v>
      </c>
      <c r="AV2469" t="s">
        <v>615</v>
      </c>
      <c r="AW2469">
        <v>1580031</v>
      </c>
      <c r="AX2469">
        <v>99</v>
      </c>
      <c r="AY2469">
        <v>100</v>
      </c>
      <c r="AZ2469" t="s">
        <v>229</v>
      </c>
      <c r="BA2469" t="s">
        <v>229</v>
      </c>
      <c r="BB2469" t="s">
        <v>229</v>
      </c>
    </row>
    <row r="2470" spans="1:54" x14ac:dyDescent="0.25">
      <c r="A2470">
        <v>2004</v>
      </c>
      <c r="B2470" t="s">
        <v>157</v>
      </c>
      <c r="C2470" t="s">
        <v>554</v>
      </c>
      <c r="D2470" t="s">
        <v>555</v>
      </c>
      <c r="E2470" t="str">
        <f>VLOOKUP(D2470,TeamsFranchises!$A$2:$B$121,2,FALSE)</f>
        <v>San Diego Padres</v>
      </c>
      <c r="F2470" t="s">
        <v>8</v>
      </c>
      <c r="G2470">
        <v>3</v>
      </c>
      <c r="H2470">
        <v>162</v>
      </c>
      <c r="I2470">
        <v>81</v>
      </c>
      <c r="J2470">
        <v>87</v>
      </c>
      <c r="K2470">
        <v>75</v>
      </c>
      <c r="L2470" t="s">
        <v>51</v>
      </c>
      <c r="M2470" t="s">
        <v>51</v>
      </c>
      <c r="N2470">
        <f t="shared" si="152"/>
        <v>0</v>
      </c>
      <c r="O2470" t="s">
        <v>51</v>
      </c>
      <c r="P2470">
        <f t="shared" si="153"/>
        <v>0</v>
      </c>
      <c r="Q2470" t="s">
        <v>51</v>
      </c>
      <c r="R2470">
        <f t="shared" si="154"/>
        <v>1</v>
      </c>
      <c r="S2470">
        <f t="shared" si="155"/>
        <v>0</v>
      </c>
      <c r="T2470" t="str">
        <f>IF('Teams-Start'!A2470&gt;=1903,"Y","N")</f>
        <v>Y</v>
      </c>
      <c r="U2470">
        <v>768</v>
      </c>
      <c r="V2470">
        <v>5573</v>
      </c>
      <c r="W2470">
        <v>1521</v>
      </c>
      <c r="X2470">
        <v>304</v>
      </c>
      <c r="Y2470">
        <v>32</v>
      </c>
      <c r="Z2470">
        <v>139</v>
      </c>
      <c r="AA2470">
        <v>566</v>
      </c>
      <c r="AB2470">
        <v>910</v>
      </c>
      <c r="AC2470">
        <v>52</v>
      </c>
      <c r="AD2470">
        <v>25</v>
      </c>
      <c r="AE2470">
        <v>56</v>
      </c>
      <c r="AF2470">
        <v>66</v>
      </c>
      <c r="AG2470">
        <v>705</v>
      </c>
      <c r="AH2470">
        <v>645</v>
      </c>
      <c r="AI2470">
        <v>4.03</v>
      </c>
      <c r="AJ2470">
        <v>3</v>
      </c>
      <c r="AK2470">
        <v>8</v>
      </c>
      <c r="AL2470">
        <v>44</v>
      </c>
      <c r="AM2470">
        <v>4323</v>
      </c>
      <c r="AN2470">
        <v>1460</v>
      </c>
      <c r="AO2470">
        <v>184</v>
      </c>
      <c r="AP2470">
        <v>422</v>
      </c>
      <c r="AQ2470">
        <v>1079</v>
      </c>
      <c r="AR2470">
        <v>108</v>
      </c>
      <c r="AS2470">
        <v>146</v>
      </c>
      <c r="AT2470">
        <v>0.98199999999999998</v>
      </c>
      <c r="AU2470" t="s">
        <v>556</v>
      </c>
      <c r="AV2470" t="s">
        <v>623</v>
      </c>
      <c r="AW2470">
        <v>3016752</v>
      </c>
      <c r="AX2470">
        <v>90</v>
      </c>
      <c r="AY2470">
        <v>90</v>
      </c>
      <c r="AZ2470" t="s">
        <v>555</v>
      </c>
      <c r="BA2470" t="s">
        <v>554</v>
      </c>
      <c r="BB2470" t="s">
        <v>554</v>
      </c>
    </row>
    <row r="2471" spans="1:54" x14ac:dyDescent="0.25">
      <c r="A2471">
        <v>2004</v>
      </c>
      <c r="B2471" t="s">
        <v>410</v>
      </c>
      <c r="C2471" t="s">
        <v>573</v>
      </c>
      <c r="D2471" t="s">
        <v>573</v>
      </c>
      <c r="E2471" t="str">
        <f>VLOOKUP(D2471,TeamsFranchises!$A$2:$B$121,2,FALSE)</f>
        <v>Seattle Mariners</v>
      </c>
      <c r="F2471" t="s">
        <v>8</v>
      </c>
      <c r="G2471">
        <v>4</v>
      </c>
      <c r="H2471">
        <v>162</v>
      </c>
      <c r="I2471">
        <v>82</v>
      </c>
      <c r="J2471">
        <v>63</v>
      </c>
      <c r="K2471">
        <v>99</v>
      </c>
      <c r="L2471" t="s">
        <v>51</v>
      </c>
      <c r="M2471" t="s">
        <v>51</v>
      </c>
      <c r="N2471">
        <f t="shared" si="152"/>
        <v>0</v>
      </c>
      <c r="O2471" t="s">
        <v>51</v>
      </c>
      <c r="P2471">
        <f t="shared" si="153"/>
        <v>0</v>
      </c>
      <c r="Q2471" t="s">
        <v>51</v>
      </c>
      <c r="R2471">
        <f t="shared" si="154"/>
        <v>1</v>
      </c>
      <c r="S2471">
        <f t="shared" si="155"/>
        <v>0</v>
      </c>
      <c r="T2471" t="str">
        <f>IF('Teams-Start'!A2471&gt;=1903,"Y","N")</f>
        <v>Y</v>
      </c>
      <c r="U2471">
        <v>698</v>
      </c>
      <c r="V2471">
        <v>5722</v>
      </c>
      <c r="W2471">
        <v>1544</v>
      </c>
      <c r="X2471">
        <v>276</v>
      </c>
      <c r="Y2471">
        <v>20</v>
      </c>
      <c r="Z2471">
        <v>136</v>
      </c>
      <c r="AA2471">
        <v>492</v>
      </c>
      <c r="AB2471">
        <v>1058</v>
      </c>
      <c r="AC2471">
        <v>110</v>
      </c>
      <c r="AD2471">
        <v>42</v>
      </c>
      <c r="AE2471">
        <v>54</v>
      </c>
      <c r="AF2471">
        <v>48</v>
      </c>
      <c r="AG2471">
        <v>823</v>
      </c>
      <c r="AH2471">
        <v>772</v>
      </c>
      <c r="AI2471">
        <v>4.76</v>
      </c>
      <c r="AJ2471">
        <v>7</v>
      </c>
      <c r="AK2471">
        <v>7</v>
      </c>
      <c r="AL2471">
        <v>28</v>
      </c>
      <c r="AM2471">
        <v>4378</v>
      </c>
      <c r="AN2471">
        <v>1498</v>
      </c>
      <c r="AO2471">
        <v>212</v>
      </c>
      <c r="AP2471">
        <v>575</v>
      </c>
      <c r="AQ2471">
        <v>1036</v>
      </c>
      <c r="AR2471">
        <v>103</v>
      </c>
      <c r="AS2471">
        <v>140</v>
      </c>
      <c r="AT2471">
        <v>0.98299999999999998</v>
      </c>
      <c r="AU2471" t="s">
        <v>574</v>
      </c>
      <c r="AV2471" t="s">
        <v>612</v>
      </c>
      <c r="AW2471">
        <v>2940731</v>
      </c>
      <c r="AX2471">
        <v>97</v>
      </c>
      <c r="AY2471">
        <v>98</v>
      </c>
      <c r="AZ2471" t="s">
        <v>573</v>
      </c>
      <c r="BA2471" t="s">
        <v>573</v>
      </c>
      <c r="BB2471" t="s">
        <v>573</v>
      </c>
    </row>
    <row r="2472" spans="1:54" x14ac:dyDescent="0.25">
      <c r="A2472">
        <v>2004</v>
      </c>
      <c r="B2472" t="s">
        <v>157</v>
      </c>
      <c r="C2472" t="s">
        <v>514</v>
      </c>
      <c r="D2472" t="s">
        <v>243</v>
      </c>
      <c r="E2472" t="str">
        <f>VLOOKUP(D2472,TeamsFranchises!$A$2:$B$121,2,FALSE)</f>
        <v>San Francisco Giants</v>
      </c>
      <c r="F2472" t="s">
        <v>8</v>
      </c>
      <c r="G2472">
        <v>2</v>
      </c>
      <c r="H2472">
        <v>162</v>
      </c>
      <c r="I2472">
        <v>82</v>
      </c>
      <c r="J2472">
        <v>91</v>
      </c>
      <c r="K2472">
        <v>71</v>
      </c>
      <c r="L2472" t="s">
        <v>51</v>
      </c>
      <c r="M2472" t="s">
        <v>51</v>
      </c>
      <c r="N2472">
        <f t="shared" si="152"/>
        <v>0</v>
      </c>
      <c r="O2472" t="s">
        <v>51</v>
      </c>
      <c r="P2472">
        <f t="shared" si="153"/>
        <v>0</v>
      </c>
      <c r="Q2472" t="s">
        <v>51</v>
      </c>
      <c r="R2472">
        <f t="shared" si="154"/>
        <v>1</v>
      </c>
      <c r="S2472">
        <f t="shared" si="155"/>
        <v>0</v>
      </c>
      <c r="T2472" t="str">
        <f>IF('Teams-Start'!A2472&gt;=1903,"Y","N")</f>
        <v>Y</v>
      </c>
      <c r="U2472">
        <v>850</v>
      </c>
      <c r="V2472">
        <v>5546</v>
      </c>
      <c r="W2472">
        <v>1500</v>
      </c>
      <c r="X2472">
        <v>314</v>
      </c>
      <c r="Y2472">
        <v>33</v>
      </c>
      <c r="Z2472">
        <v>183</v>
      </c>
      <c r="AA2472">
        <v>705</v>
      </c>
      <c r="AB2472">
        <v>874</v>
      </c>
      <c r="AC2472">
        <v>43</v>
      </c>
      <c r="AD2472">
        <v>23</v>
      </c>
      <c r="AE2472">
        <v>72</v>
      </c>
      <c r="AF2472">
        <v>51</v>
      </c>
      <c r="AG2472">
        <v>770</v>
      </c>
      <c r="AH2472">
        <v>695</v>
      </c>
      <c r="AI2472">
        <v>4.29</v>
      </c>
      <c r="AJ2472">
        <v>8</v>
      </c>
      <c r="AK2472">
        <v>8</v>
      </c>
      <c r="AL2472">
        <v>46</v>
      </c>
      <c r="AM2472">
        <v>4371</v>
      </c>
      <c r="AN2472">
        <v>1481</v>
      </c>
      <c r="AO2472">
        <v>161</v>
      </c>
      <c r="AP2472">
        <v>548</v>
      </c>
      <c r="AQ2472">
        <v>1020</v>
      </c>
      <c r="AR2472">
        <v>101</v>
      </c>
      <c r="AS2472">
        <v>153</v>
      </c>
      <c r="AT2472">
        <v>0.98399999999999999</v>
      </c>
      <c r="AU2472" t="s">
        <v>515</v>
      </c>
      <c r="AV2472" t="s">
        <v>624</v>
      </c>
      <c r="AW2472">
        <v>3256854</v>
      </c>
      <c r="AX2472">
        <v>101</v>
      </c>
      <c r="AY2472">
        <v>101</v>
      </c>
      <c r="AZ2472" t="s">
        <v>243</v>
      </c>
      <c r="BA2472" t="s">
        <v>514</v>
      </c>
      <c r="BB2472" t="s">
        <v>514</v>
      </c>
    </row>
    <row r="2473" spans="1:54" x14ac:dyDescent="0.25">
      <c r="A2473">
        <v>2004</v>
      </c>
      <c r="B2473" t="s">
        <v>157</v>
      </c>
      <c r="C2473" t="s">
        <v>396</v>
      </c>
      <c r="D2473" t="s">
        <v>154</v>
      </c>
      <c r="E2473" t="str">
        <f>VLOOKUP(D2473,TeamsFranchises!$A$2:$B$121,2,FALSE)</f>
        <v>St. Louis Cardinals</v>
      </c>
      <c r="F2473" t="s">
        <v>591</v>
      </c>
      <c r="G2473">
        <v>1</v>
      </c>
      <c r="H2473">
        <v>162</v>
      </c>
      <c r="I2473">
        <v>81</v>
      </c>
      <c r="J2473">
        <v>105</v>
      </c>
      <c r="K2473">
        <v>57</v>
      </c>
      <c r="L2473" t="s">
        <v>76</v>
      </c>
      <c r="M2473" t="s">
        <v>51</v>
      </c>
      <c r="N2473">
        <f t="shared" si="152"/>
        <v>0</v>
      </c>
      <c r="O2473" t="s">
        <v>76</v>
      </c>
      <c r="P2473">
        <f t="shared" si="153"/>
        <v>1</v>
      </c>
      <c r="Q2473" t="s">
        <v>51</v>
      </c>
      <c r="R2473">
        <f t="shared" si="154"/>
        <v>1</v>
      </c>
      <c r="S2473">
        <f t="shared" si="155"/>
        <v>0</v>
      </c>
      <c r="T2473" t="str">
        <f>IF('Teams-Start'!A2473&gt;=1903,"Y","N")</f>
        <v>Y</v>
      </c>
      <c r="U2473">
        <v>855</v>
      </c>
      <c r="V2473">
        <v>5555</v>
      </c>
      <c r="W2473">
        <v>1544</v>
      </c>
      <c r="X2473">
        <v>319</v>
      </c>
      <c r="Y2473">
        <v>24</v>
      </c>
      <c r="Z2473">
        <v>214</v>
      </c>
      <c r="AA2473">
        <v>548</v>
      </c>
      <c r="AB2473">
        <v>1085</v>
      </c>
      <c r="AC2473">
        <v>111</v>
      </c>
      <c r="AD2473">
        <v>47</v>
      </c>
      <c r="AE2473">
        <v>51</v>
      </c>
      <c r="AF2473">
        <v>70</v>
      </c>
      <c r="AG2473">
        <v>659</v>
      </c>
      <c r="AH2473">
        <v>605</v>
      </c>
      <c r="AI2473">
        <v>3.75</v>
      </c>
      <c r="AJ2473">
        <v>4</v>
      </c>
      <c r="AK2473">
        <v>12</v>
      </c>
      <c r="AL2473">
        <v>57</v>
      </c>
      <c r="AM2473">
        <v>4361</v>
      </c>
      <c r="AN2473">
        <v>1378</v>
      </c>
      <c r="AO2473">
        <v>169</v>
      </c>
      <c r="AP2473">
        <v>440</v>
      </c>
      <c r="AQ2473">
        <v>1041</v>
      </c>
      <c r="AR2473">
        <v>97</v>
      </c>
      <c r="AS2473">
        <v>154</v>
      </c>
      <c r="AT2473">
        <v>0.98499999999999999</v>
      </c>
      <c r="AU2473" t="s">
        <v>409</v>
      </c>
      <c r="AV2473" t="s">
        <v>545</v>
      </c>
      <c r="AW2473">
        <v>3048427</v>
      </c>
      <c r="AX2473">
        <v>100</v>
      </c>
      <c r="AY2473">
        <v>99</v>
      </c>
      <c r="AZ2473" t="s">
        <v>154</v>
      </c>
      <c r="BA2473" t="s">
        <v>396</v>
      </c>
      <c r="BB2473" t="s">
        <v>396</v>
      </c>
    </row>
    <row r="2474" spans="1:54" x14ac:dyDescent="0.25">
      <c r="A2474">
        <v>2004</v>
      </c>
      <c r="B2474" t="s">
        <v>410</v>
      </c>
      <c r="C2474" t="s">
        <v>604</v>
      </c>
      <c r="D2474" t="s">
        <v>605</v>
      </c>
      <c r="E2474" t="str">
        <f>VLOOKUP(D2474,TeamsFranchises!$A$2:$B$121,2,FALSE)</f>
        <v>Tampa Bay Rays</v>
      </c>
      <c r="F2474" t="s">
        <v>37</v>
      </c>
      <c r="G2474">
        <v>4</v>
      </c>
      <c r="H2474">
        <v>161</v>
      </c>
      <c r="I2474">
        <v>80</v>
      </c>
      <c r="J2474">
        <v>70</v>
      </c>
      <c r="K2474">
        <v>91</v>
      </c>
      <c r="L2474" t="s">
        <v>51</v>
      </c>
      <c r="M2474" t="s">
        <v>51</v>
      </c>
      <c r="N2474">
        <f t="shared" si="152"/>
        <v>0</v>
      </c>
      <c r="O2474" t="s">
        <v>51</v>
      </c>
      <c r="P2474">
        <f t="shared" si="153"/>
        <v>0</v>
      </c>
      <c r="Q2474" t="s">
        <v>51</v>
      </c>
      <c r="R2474">
        <f t="shared" si="154"/>
        <v>1</v>
      </c>
      <c r="S2474">
        <f t="shared" si="155"/>
        <v>0</v>
      </c>
      <c r="T2474" t="str">
        <f>IF('Teams-Start'!A2474&gt;=1903,"Y","N")</f>
        <v>Y</v>
      </c>
      <c r="U2474">
        <v>714</v>
      </c>
      <c r="V2474">
        <v>5483</v>
      </c>
      <c r="W2474">
        <v>1416</v>
      </c>
      <c r="X2474">
        <v>278</v>
      </c>
      <c r="Y2474">
        <v>46</v>
      </c>
      <c r="Z2474">
        <v>145</v>
      </c>
      <c r="AA2474">
        <v>469</v>
      </c>
      <c r="AB2474">
        <v>944</v>
      </c>
      <c r="AC2474">
        <v>132</v>
      </c>
      <c r="AD2474">
        <v>42</v>
      </c>
      <c r="AE2474">
        <v>55</v>
      </c>
      <c r="AF2474">
        <v>56</v>
      </c>
      <c r="AG2474">
        <v>842</v>
      </c>
      <c r="AH2474">
        <v>757</v>
      </c>
      <c r="AI2474">
        <v>4.8099999999999996</v>
      </c>
      <c r="AJ2474">
        <v>3</v>
      </c>
      <c r="AK2474">
        <v>5</v>
      </c>
      <c r="AL2474">
        <v>35</v>
      </c>
      <c r="AM2474">
        <v>4251</v>
      </c>
      <c r="AN2474">
        <v>1459</v>
      </c>
      <c r="AO2474">
        <v>192</v>
      </c>
      <c r="AP2474">
        <v>580</v>
      </c>
      <c r="AQ2474">
        <v>923</v>
      </c>
      <c r="AR2474">
        <v>119</v>
      </c>
      <c r="AS2474">
        <v>139</v>
      </c>
      <c r="AT2474">
        <v>0.98</v>
      </c>
      <c r="AU2474" t="s">
        <v>606</v>
      </c>
      <c r="AV2474" t="s">
        <v>607</v>
      </c>
      <c r="AW2474">
        <v>1274911</v>
      </c>
      <c r="AX2474">
        <v>96</v>
      </c>
      <c r="AY2474">
        <v>98</v>
      </c>
      <c r="AZ2474" t="s">
        <v>605</v>
      </c>
      <c r="BA2474" t="s">
        <v>604</v>
      </c>
      <c r="BB2474" t="s">
        <v>604</v>
      </c>
    </row>
    <row r="2475" spans="1:54" x14ac:dyDescent="0.25">
      <c r="A2475">
        <v>2004</v>
      </c>
      <c r="B2475" t="s">
        <v>410</v>
      </c>
      <c r="C2475" t="s">
        <v>526</v>
      </c>
      <c r="D2475" t="s">
        <v>526</v>
      </c>
      <c r="E2475" t="str">
        <f>VLOOKUP(D2475,TeamsFranchises!$A$2:$B$121,2,FALSE)</f>
        <v>Texas Rangers</v>
      </c>
      <c r="F2475" t="s">
        <v>8</v>
      </c>
      <c r="G2475">
        <v>3</v>
      </c>
      <c r="H2475">
        <v>162</v>
      </c>
      <c r="I2475">
        <v>81</v>
      </c>
      <c r="J2475">
        <v>89</v>
      </c>
      <c r="K2475">
        <v>73</v>
      </c>
      <c r="L2475" t="s">
        <v>51</v>
      </c>
      <c r="M2475" t="s">
        <v>51</v>
      </c>
      <c r="N2475">
        <f t="shared" si="152"/>
        <v>0</v>
      </c>
      <c r="O2475" t="s">
        <v>51</v>
      </c>
      <c r="P2475">
        <f t="shared" si="153"/>
        <v>0</v>
      </c>
      <c r="Q2475" t="s">
        <v>51</v>
      </c>
      <c r="R2475">
        <f t="shared" si="154"/>
        <v>1</v>
      </c>
      <c r="S2475">
        <f t="shared" si="155"/>
        <v>0</v>
      </c>
      <c r="T2475" t="str">
        <f>IF('Teams-Start'!A2475&gt;=1903,"Y","N")</f>
        <v>Y</v>
      </c>
      <c r="U2475">
        <v>860</v>
      </c>
      <c r="V2475">
        <v>5615</v>
      </c>
      <c r="W2475">
        <v>1492</v>
      </c>
      <c r="X2475">
        <v>323</v>
      </c>
      <c r="Y2475">
        <v>34</v>
      </c>
      <c r="Z2475">
        <v>227</v>
      </c>
      <c r="AA2475">
        <v>500</v>
      </c>
      <c r="AB2475">
        <v>1099</v>
      </c>
      <c r="AC2475">
        <v>69</v>
      </c>
      <c r="AD2475">
        <v>36</v>
      </c>
      <c r="AE2475">
        <v>61</v>
      </c>
      <c r="AF2475">
        <v>57</v>
      </c>
      <c r="AG2475">
        <v>794</v>
      </c>
      <c r="AH2475">
        <v>724</v>
      </c>
      <c r="AI2475">
        <v>4.53</v>
      </c>
      <c r="AJ2475">
        <v>5</v>
      </c>
      <c r="AK2475">
        <v>9</v>
      </c>
      <c r="AL2475">
        <v>52</v>
      </c>
      <c r="AM2475">
        <v>4319</v>
      </c>
      <c r="AN2475">
        <v>1536</v>
      </c>
      <c r="AO2475">
        <v>182</v>
      </c>
      <c r="AP2475">
        <v>547</v>
      </c>
      <c r="AQ2475">
        <v>979</v>
      </c>
      <c r="AR2475">
        <v>117</v>
      </c>
      <c r="AS2475">
        <v>152</v>
      </c>
      <c r="AT2475">
        <v>0.98099999999999998</v>
      </c>
      <c r="AU2475" t="s">
        <v>568</v>
      </c>
      <c r="AV2475" t="s">
        <v>593</v>
      </c>
      <c r="AW2475">
        <v>2513685</v>
      </c>
      <c r="AX2475">
        <v>108</v>
      </c>
      <c r="AY2475">
        <v>109</v>
      </c>
      <c r="AZ2475" t="s">
        <v>526</v>
      </c>
      <c r="BA2475" t="s">
        <v>526</v>
      </c>
      <c r="BB2475" t="s">
        <v>526</v>
      </c>
    </row>
    <row r="2476" spans="1:54" x14ac:dyDescent="0.25">
      <c r="A2476">
        <v>2004</v>
      </c>
      <c r="B2476" t="s">
        <v>410</v>
      </c>
      <c r="C2476" t="s">
        <v>576</v>
      </c>
      <c r="D2476" t="s">
        <v>576</v>
      </c>
      <c r="E2476" t="str">
        <f>VLOOKUP(D2476,TeamsFranchises!$A$2:$B$121,2,FALSE)</f>
        <v>Toronto Blue Jays</v>
      </c>
      <c r="F2476" t="s">
        <v>37</v>
      </c>
      <c r="G2476">
        <v>5</v>
      </c>
      <c r="H2476">
        <v>161</v>
      </c>
      <c r="I2476">
        <v>81</v>
      </c>
      <c r="J2476">
        <v>67</v>
      </c>
      <c r="K2476">
        <v>94</v>
      </c>
      <c r="L2476" t="s">
        <v>51</v>
      </c>
      <c r="M2476" t="s">
        <v>51</v>
      </c>
      <c r="N2476">
        <f t="shared" si="152"/>
        <v>0</v>
      </c>
      <c r="O2476" t="s">
        <v>51</v>
      </c>
      <c r="P2476">
        <f t="shared" si="153"/>
        <v>0</v>
      </c>
      <c r="Q2476" t="s">
        <v>51</v>
      </c>
      <c r="R2476">
        <f t="shared" si="154"/>
        <v>1</v>
      </c>
      <c r="S2476">
        <f t="shared" si="155"/>
        <v>0</v>
      </c>
      <c r="T2476" t="str">
        <f>IF('Teams-Start'!A2476&gt;=1903,"Y","N")</f>
        <v>Y</v>
      </c>
      <c r="U2476">
        <v>719</v>
      </c>
      <c r="V2476">
        <v>5531</v>
      </c>
      <c r="W2476">
        <v>1438</v>
      </c>
      <c r="X2476">
        <v>290</v>
      </c>
      <c r="Y2476">
        <v>34</v>
      </c>
      <c r="Z2476">
        <v>145</v>
      </c>
      <c r="AA2476">
        <v>513</v>
      </c>
      <c r="AB2476">
        <v>1083</v>
      </c>
      <c r="AC2476">
        <v>58</v>
      </c>
      <c r="AD2476">
        <v>31</v>
      </c>
      <c r="AE2476">
        <v>71</v>
      </c>
      <c r="AF2476">
        <v>42</v>
      </c>
      <c r="AG2476">
        <v>823</v>
      </c>
      <c r="AH2476">
        <v>775</v>
      </c>
      <c r="AI2476">
        <v>4.91</v>
      </c>
      <c r="AJ2476">
        <v>6</v>
      </c>
      <c r="AK2476">
        <v>11</v>
      </c>
      <c r="AL2476">
        <v>37</v>
      </c>
      <c r="AM2476">
        <v>4263</v>
      </c>
      <c r="AN2476">
        <v>1505</v>
      </c>
      <c r="AO2476">
        <v>181</v>
      </c>
      <c r="AP2476">
        <v>608</v>
      </c>
      <c r="AQ2476">
        <v>956</v>
      </c>
      <c r="AR2476">
        <v>91</v>
      </c>
      <c r="AS2476">
        <v>150</v>
      </c>
      <c r="AT2476">
        <v>0.98499999999999999</v>
      </c>
      <c r="AU2476" t="s">
        <v>577</v>
      </c>
      <c r="AV2476" t="s">
        <v>581</v>
      </c>
      <c r="AW2476">
        <v>1900041</v>
      </c>
      <c r="AX2476">
        <v>104</v>
      </c>
      <c r="AY2476">
        <v>104</v>
      </c>
      <c r="AZ2476" t="s">
        <v>576</v>
      </c>
      <c r="BA2476" t="s">
        <v>576</v>
      </c>
      <c r="BB2476" t="s">
        <v>576</v>
      </c>
    </row>
    <row r="2477" spans="1:54" x14ac:dyDescent="0.25">
      <c r="A2477">
        <v>2005</v>
      </c>
      <c r="B2477" t="s">
        <v>157</v>
      </c>
      <c r="C2477" t="s">
        <v>601</v>
      </c>
      <c r="D2477" t="s">
        <v>601</v>
      </c>
      <c r="E2477" t="str">
        <f>VLOOKUP(D2477,TeamsFranchises!$A$2:$B$121,2,FALSE)</f>
        <v>Arizona Diamondbacks</v>
      </c>
      <c r="F2477" t="s">
        <v>8</v>
      </c>
      <c r="G2477">
        <v>2</v>
      </c>
      <c r="H2477">
        <v>162</v>
      </c>
      <c r="I2477">
        <v>81</v>
      </c>
      <c r="J2477">
        <v>77</v>
      </c>
      <c r="K2477">
        <v>85</v>
      </c>
      <c r="L2477" t="s">
        <v>51</v>
      </c>
      <c r="M2477" t="s">
        <v>51</v>
      </c>
      <c r="N2477">
        <f t="shared" si="152"/>
        <v>0</v>
      </c>
      <c r="O2477" t="s">
        <v>51</v>
      </c>
      <c r="P2477">
        <f t="shared" si="153"/>
        <v>0</v>
      </c>
      <c r="Q2477" t="s">
        <v>51</v>
      </c>
      <c r="R2477">
        <f t="shared" si="154"/>
        <v>1</v>
      </c>
      <c r="S2477">
        <f t="shared" si="155"/>
        <v>0</v>
      </c>
      <c r="T2477" t="str">
        <f>IF('Teams-Start'!A2477&gt;=1903,"Y","N")</f>
        <v>Y</v>
      </c>
      <c r="U2477">
        <v>696</v>
      </c>
      <c r="V2477">
        <v>5550</v>
      </c>
      <c r="W2477">
        <v>1419</v>
      </c>
      <c r="X2477">
        <v>291</v>
      </c>
      <c r="Y2477">
        <v>27</v>
      </c>
      <c r="Z2477">
        <v>191</v>
      </c>
      <c r="AA2477">
        <v>606</v>
      </c>
      <c r="AB2477">
        <v>1094</v>
      </c>
      <c r="AC2477">
        <v>67</v>
      </c>
      <c r="AD2477">
        <v>26</v>
      </c>
      <c r="AE2477">
        <v>55</v>
      </c>
      <c r="AF2477">
        <v>45</v>
      </c>
      <c r="AG2477">
        <v>856</v>
      </c>
      <c r="AH2477">
        <v>783</v>
      </c>
      <c r="AI2477">
        <v>4.84</v>
      </c>
      <c r="AJ2477">
        <v>6</v>
      </c>
      <c r="AK2477">
        <v>10</v>
      </c>
      <c r="AL2477">
        <v>45</v>
      </c>
      <c r="AM2477">
        <v>4369</v>
      </c>
      <c r="AN2477">
        <v>1580</v>
      </c>
      <c r="AO2477">
        <v>193</v>
      </c>
      <c r="AP2477">
        <v>537</v>
      </c>
      <c r="AQ2477">
        <v>1038</v>
      </c>
      <c r="AR2477">
        <v>94</v>
      </c>
      <c r="AS2477">
        <v>159</v>
      </c>
      <c r="AT2477">
        <v>0.98499999999999999</v>
      </c>
      <c r="AU2477" t="s">
        <v>602</v>
      </c>
      <c r="AV2477" t="s">
        <v>603</v>
      </c>
      <c r="AW2477">
        <v>2059424</v>
      </c>
      <c r="AX2477">
        <v>103</v>
      </c>
      <c r="AY2477">
        <v>105</v>
      </c>
      <c r="AZ2477" t="s">
        <v>601</v>
      </c>
      <c r="BA2477" t="s">
        <v>601</v>
      </c>
      <c r="BB2477" t="s">
        <v>601</v>
      </c>
    </row>
    <row r="2478" spans="1:54" x14ac:dyDescent="0.25">
      <c r="A2478">
        <v>2005</v>
      </c>
      <c r="B2478" t="s">
        <v>157</v>
      </c>
      <c r="C2478" t="s">
        <v>159</v>
      </c>
      <c r="D2478" t="s">
        <v>159</v>
      </c>
      <c r="E2478" t="str">
        <f>VLOOKUP(D2478,TeamsFranchises!$A$2:$B$121,2,FALSE)</f>
        <v>Atlanta Braves</v>
      </c>
      <c r="F2478" t="s">
        <v>37</v>
      </c>
      <c r="G2478">
        <v>1</v>
      </c>
      <c r="H2478">
        <v>162</v>
      </c>
      <c r="I2478">
        <v>81</v>
      </c>
      <c r="J2478">
        <v>90</v>
      </c>
      <c r="K2478">
        <v>72</v>
      </c>
      <c r="L2478" t="s">
        <v>76</v>
      </c>
      <c r="M2478" t="s">
        <v>51</v>
      </c>
      <c r="N2478">
        <f t="shared" si="152"/>
        <v>0</v>
      </c>
      <c r="O2478" t="s">
        <v>51</v>
      </c>
      <c r="P2478">
        <f t="shared" si="153"/>
        <v>0</v>
      </c>
      <c r="Q2478" t="s">
        <v>51</v>
      </c>
      <c r="R2478">
        <f t="shared" si="154"/>
        <v>1</v>
      </c>
      <c r="S2478">
        <f t="shared" si="155"/>
        <v>0</v>
      </c>
      <c r="T2478" t="str">
        <f>IF('Teams-Start'!A2478&gt;=1903,"Y","N")</f>
        <v>Y</v>
      </c>
      <c r="U2478">
        <v>769</v>
      </c>
      <c r="V2478">
        <v>5486</v>
      </c>
      <c r="W2478">
        <v>1453</v>
      </c>
      <c r="X2478">
        <v>308</v>
      </c>
      <c r="Y2478">
        <v>37</v>
      </c>
      <c r="Z2478">
        <v>184</v>
      </c>
      <c r="AA2478">
        <v>534</v>
      </c>
      <c r="AB2478">
        <v>1084</v>
      </c>
      <c r="AC2478">
        <v>92</v>
      </c>
      <c r="AD2478">
        <v>32</v>
      </c>
      <c r="AE2478">
        <v>45</v>
      </c>
      <c r="AF2478">
        <v>46</v>
      </c>
      <c r="AG2478">
        <v>674</v>
      </c>
      <c r="AH2478">
        <v>639</v>
      </c>
      <c r="AI2478">
        <v>3.98</v>
      </c>
      <c r="AJ2478">
        <v>8</v>
      </c>
      <c r="AK2478">
        <v>12</v>
      </c>
      <c r="AL2478">
        <v>38</v>
      </c>
      <c r="AM2478">
        <v>4331</v>
      </c>
      <c r="AN2478">
        <v>1487</v>
      </c>
      <c r="AO2478">
        <v>145</v>
      </c>
      <c r="AP2478">
        <v>520</v>
      </c>
      <c r="AQ2478">
        <v>929</v>
      </c>
      <c r="AR2478">
        <v>86</v>
      </c>
      <c r="AS2478">
        <v>170</v>
      </c>
      <c r="AT2478">
        <v>0.98599999999999999</v>
      </c>
      <c r="AU2478" t="s">
        <v>541</v>
      </c>
      <c r="AV2478" t="s">
        <v>597</v>
      </c>
      <c r="AW2478">
        <v>2521167</v>
      </c>
      <c r="AX2478">
        <v>101</v>
      </c>
      <c r="AY2478">
        <v>100</v>
      </c>
      <c r="AZ2478" t="s">
        <v>159</v>
      </c>
      <c r="BA2478" t="s">
        <v>159</v>
      </c>
      <c r="BB2478" t="s">
        <v>159</v>
      </c>
    </row>
    <row r="2479" spans="1:54" x14ac:dyDescent="0.25">
      <c r="A2479">
        <v>2005</v>
      </c>
      <c r="B2479" t="s">
        <v>410</v>
      </c>
      <c r="C2479" t="s">
        <v>95</v>
      </c>
      <c r="D2479" t="s">
        <v>95</v>
      </c>
      <c r="E2479" t="str">
        <f>VLOOKUP(D2479,TeamsFranchises!$A$2:$B$121,2,FALSE)</f>
        <v>Baltimore Orioles</v>
      </c>
      <c r="F2479" t="s">
        <v>37</v>
      </c>
      <c r="G2479">
        <v>4</v>
      </c>
      <c r="H2479">
        <v>162</v>
      </c>
      <c r="I2479">
        <v>81</v>
      </c>
      <c r="J2479">
        <v>74</v>
      </c>
      <c r="K2479">
        <v>88</v>
      </c>
      <c r="L2479" t="s">
        <v>51</v>
      </c>
      <c r="M2479" t="s">
        <v>51</v>
      </c>
      <c r="N2479">
        <f t="shared" si="152"/>
        <v>0</v>
      </c>
      <c r="O2479" t="s">
        <v>51</v>
      </c>
      <c r="P2479">
        <f t="shared" si="153"/>
        <v>0</v>
      </c>
      <c r="Q2479" t="s">
        <v>51</v>
      </c>
      <c r="R2479">
        <f t="shared" si="154"/>
        <v>1</v>
      </c>
      <c r="S2479">
        <f t="shared" si="155"/>
        <v>0</v>
      </c>
      <c r="T2479" t="str">
        <f>IF('Teams-Start'!A2479&gt;=1903,"Y","N")</f>
        <v>Y</v>
      </c>
      <c r="U2479">
        <v>729</v>
      </c>
      <c r="V2479">
        <v>5551</v>
      </c>
      <c r="W2479">
        <v>1492</v>
      </c>
      <c r="X2479">
        <v>296</v>
      </c>
      <c r="Y2479">
        <v>27</v>
      </c>
      <c r="Z2479">
        <v>189</v>
      </c>
      <c r="AA2479">
        <v>447</v>
      </c>
      <c r="AB2479">
        <v>902</v>
      </c>
      <c r="AC2479">
        <v>83</v>
      </c>
      <c r="AD2479">
        <v>37</v>
      </c>
      <c r="AE2479">
        <v>54</v>
      </c>
      <c r="AF2479">
        <v>42</v>
      </c>
      <c r="AG2479">
        <v>800</v>
      </c>
      <c r="AH2479">
        <v>724</v>
      </c>
      <c r="AI2479">
        <v>4.5599999999999996</v>
      </c>
      <c r="AJ2479">
        <v>2</v>
      </c>
      <c r="AK2479">
        <v>9</v>
      </c>
      <c r="AL2479">
        <v>38</v>
      </c>
      <c r="AM2479">
        <v>4283</v>
      </c>
      <c r="AN2479">
        <v>1458</v>
      </c>
      <c r="AO2479">
        <v>180</v>
      </c>
      <c r="AP2479">
        <v>580</v>
      </c>
      <c r="AQ2479">
        <v>1052</v>
      </c>
      <c r="AR2479">
        <v>107</v>
      </c>
      <c r="AS2479">
        <v>154</v>
      </c>
      <c r="AT2479">
        <v>0.98199999999999998</v>
      </c>
      <c r="AU2479" t="s">
        <v>218</v>
      </c>
      <c r="AV2479" t="s">
        <v>583</v>
      </c>
      <c r="AW2479">
        <v>2624740</v>
      </c>
      <c r="AX2479">
        <v>99</v>
      </c>
      <c r="AY2479">
        <v>99</v>
      </c>
      <c r="AZ2479" t="s">
        <v>95</v>
      </c>
      <c r="BA2479" t="s">
        <v>95</v>
      </c>
      <c r="BB2479" t="s">
        <v>95</v>
      </c>
    </row>
    <row r="2480" spans="1:54" x14ac:dyDescent="0.25">
      <c r="A2480">
        <v>2005</v>
      </c>
      <c r="B2480" t="s">
        <v>410</v>
      </c>
      <c r="C2480" t="s">
        <v>54</v>
      </c>
      <c r="D2480" t="s">
        <v>54</v>
      </c>
      <c r="E2480" t="str">
        <f>VLOOKUP(D2480,TeamsFranchises!$A$2:$B$121,2,FALSE)</f>
        <v>Boston Red Sox</v>
      </c>
      <c r="F2480" t="s">
        <v>37</v>
      </c>
      <c r="G2480">
        <v>2</v>
      </c>
      <c r="H2480">
        <v>162</v>
      </c>
      <c r="I2480">
        <v>81</v>
      </c>
      <c r="J2480">
        <v>95</v>
      </c>
      <c r="K2480">
        <v>67</v>
      </c>
      <c r="L2480" t="s">
        <v>51</v>
      </c>
      <c r="M2480" t="s">
        <v>76</v>
      </c>
      <c r="N2480">
        <f t="shared" si="152"/>
        <v>1</v>
      </c>
      <c r="O2480" t="s">
        <v>51</v>
      </c>
      <c r="P2480">
        <f t="shared" si="153"/>
        <v>0</v>
      </c>
      <c r="Q2480" t="s">
        <v>51</v>
      </c>
      <c r="R2480">
        <f t="shared" si="154"/>
        <v>1</v>
      </c>
      <c r="S2480">
        <f t="shared" si="155"/>
        <v>0</v>
      </c>
      <c r="T2480" t="str">
        <f>IF('Teams-Start'!A2480&gt;=1903,"Y","N")</f>
        <v>Y</v>
      </c>
      <c r="U2480">
        <v>910</v>
      </c>
      <c r="V2480">
        <v>5626</v>
      </c>
      <c r="W2480">
        <v>1579</v>
      </c>
      <c r="X2480">
        <v>339</v>
      </c>
      <c r="Y2480">
        <v>21</v>
      </c>
      <c r="Z2480">
        <v>199</v>
      </c>
      <c r="AA2480">
        <v>653</v>
      </c>
      <c r="AB2480">
        <v>1044</v>
      </c>
      <c r="AC2480">
        <v>45</v>
      </c>
      <c r="AD2480">
        <v>12</v>
      </c>
      <c r="AE2480">
        <v>47</v>
      </c>
      <c r="AF2480">
        <v>63</v>
      </c>
      <c r="AG2480">
        <v>805</v>
      </c>
      <c r="AH2480">
        <v>752</v>
      </c>
      <c r="AI2480">
        <v>4.74</v>
      </c>
      <c r="AJ2480">
        <v>6</v>
      </c>
      <c r="AK2480">
        <v>8</v>
      </c>
      <c r="AL2480">
        <v>38</v>
      </c>
      <c r="AM2480">
        <v>4287</v>
      </c>
      <c r="AN2480">
        <v>1550</v>
      </c>
      <c r="AO2480">
        <v>164</v>
      </c>
      <c r="AP2480">
        <v>440</v>
      </c>
      <c r="AQ2480">
        <v>959</v>
      </c>
      <c r="AR2480">
        <v>109</v>
      </c>
      <c r="AS2480">
        <v>135</v>
      </c>
      <c r="AT2480">
        <v>0.98199999999999998</v>
      </c>
      <c r="AU2480" t="s">
        <v>441</v>
      </c>
      <c r="AV2480" t="s">
        <v>493</v>
      </c>
      <c r="AW2480">
        <v>2847888</v>
      </c>
      <c r="AX2480">
        <v>104</v>
      </c>
      <c r="AY2480">
        <v>104</v>
      </c>
      <c r="AZ2480" t="s">
        <v>54</v>
      </c>
      <c r="BA2480" t="s">
        <v>54</v>
      </c>
      <c r="BB2480" t="s">
        <v>54</v>
      </c>
    </row>
    <row r="2481" spans="1:54" x14ac:dyDescent="0.25">
      <c r="A2481">
        <v>2005</v>
      </c>
      <c r="B2481" t="s">
        <v>410</v>
      </c>
      <c r="C2481" t="s">
        <v>415</v>
      </c>
      <c r="D2481" t="s">
        <v>416</v>
      </c>
      <c r="E2481" t="str">
        <f>VLOOKUP(D2481,TeamsFranchises!$A$2:$B$121,2,FALSE)</f>
        <v>Chicago White Sox</v>
      </c>
      <c r="F2481" t="s">
        <v>591</v>
      </c>
      <c r="G2481">
        <v>1</v>
      </c>
      <c r="H2481">
        <v>162</v>
      </c>
      <c r="I2481">
        <v>81</v>
      </c>
      <c r="J2481">
        <v>99</v>
      </c>
      <c r="K2481">
        <v>63</v>
      </c>
      <c r="L2481" t="s">
        <v>76</v>
      </c>
      <c r="M2481" t="s">
        <v>51</v>
      </c>
      <c r="N2481">
        <f t="shared" si="152"/>
        <v>0</v>
      </c>
      <c r="O2481" t="s">
        <v>76</v>
      </c>
      <c r="P2481">
        <f t="shared" si="153"/>
        <v>1</v>
      </c>
      <c r="Q2481" t="s">
        <v>76</v>
      </c>
      <c r="R2481">
        <f t="shared" si="154"/>
        <v>0</v>
      </c>
      <c r="S2481">
        <f t="shared" si="155"/>
        <v>1</v>
      </c>
      <c r="T2481" t="str">
        <f>IF('Teams-Start'!A2481&gt;=1903,"Y","N")</f>
        <v>Y</v>
      </c>
      <c r="U2481">
        <v>741</v>
      </c>
      <c r="V2481">
        <v>5529</v>
      </c>
      <c r="W2481">
        <v>1450</v>
      </c>
      <c r="X2481">
        <v>253</v>
      </c>
      <c r="Y2481">
        <v>23</v>
      </c>
      <c r="Z2481">
        <v>200</v>
      </c>
      <c r="AA2481">
        <v>435</v>
      </c>
      <c r="AB2481">
        <v>1002</v>
      </c>
      <c r="AC2481">
        <v>137</v>
      </c>
      <c r="AD2481">
        <v>67</v>
      </c>
      <c r="AE2481">
        <v>79</v>
      </c>
      <c r="AF2481">
        <v>49</v>
      </c>
      <c r="AG2481">
        <v>645</v>
      </c>
      <c r="AH2481">
        <v>592</v>
      </c>
      <c r="AI2481">
        <v>3.61</v>
      </c>
      <c r="AJ2481">
        <v>9</v>
      </c>
      <c r="AK2481">
        <v>10</v>
      </c>
      <c r="AL2481">
        <v>54</v>
      </c>
      <c r="AM2481">
        <v>4427</v>
      </c>
      <c r="AN2481">
        <v>1392</v>
      </c>
      <c r="AO2481">
        <v>167</v>
      </c>
      <c r="AP2481">
        <v>459</v>
      </c>
      <c r="AQ2481">
        <v>1040</v>
      </c>
      <c r="AR2481">
        <v>94</v>
      </c>
      <c r="AS2481">
        <v>166</v>
      </c>
      <c r="AT2481">
        <v>0.98499999999999999</v>
      </c>
      <c r="AU2481" t="s">
        <v>417</v>
      </c>
      <c r="AV2481" t="s">
        <v>617</v>
      </c>
      <c r="AW2481">
        <v>2342833</v>
      </c>
      <c r="AX2481">
        <v>103</v>
      </c>
      <c r="AY2481">
        <v>103</v>
      </c>
      <c r="AZ2481" t="s">
        <v>416</v>
      </c>
      <c r="BA2481" t="s">
        <v>415</v>
      </c>
      <c r="BB2481" t="s">
        <v>415</v>
      </c>
    </row>
    <row r="2482" spans="1:54" x14ac:dyDescent="0.25">
      <c r="A2482">
        <v>2005</v>
      </c>
      <c r="B2482" t="s">
        <v>157</v>
      </c>
      <c r="C2482" t="s">
        <v>161</v>
      </c>
      <c r="D2482" t="s">
        <v>162</v>
      </c>
      <c r="E2482" t="str">
        <f>VLOOKUP(D2482,TeamsFranchises!$A$2:$B$121,2,FALSE)</f>
        <v>Chicago Cubs</v>
      </c>
      <c r="F2482" t="s">
        <v>591</v>
      </c>
      <c r="G2482">
        <v>4</v>
      </c>
      <c r="H2482">
        <v>162</v>
      </c>
      <c r="I2482">
        <v>81</v>
      </c>
      <c r="J2482">
        <v>79</v>
      </c>
      <c r="K2482">
        <v>83</v>
      </c>
      <c r="L2482" t="s">
        <v>51</v>
      </c>
      <c r="M2482" t="s">
        <v>51</v>
      </c>
      <c r="N2482">
        <f t="shared" si="152"/>
        <v>0</v>
      </c>
      <c r="O2482" t="s">
        <v>51</v>
      </c>
      <c r="P2482">
        <f t="shared" si="153"/>
        <v>0</v>
      </c>
      <c r="Q2482" t="s">
        <v>51</v>
      </c>
      <c r="R2482">
        <f t="shared" si="154"/>
        <v>1</v>
      </c>
      <c r="S2482">
        <f t="shared" si="155"/>
        <v>0</v>
      </c>
      <c r="T2482" t="str">
        <f>IF('Teams-Start'!A2482&gt;=1903,"Y","N")</f>
        <v>Y</v>
      </c>
      <c r="U2482">
        <v>703</v>
      </c>
      <c r="V2482">
        <v>5584</v>
      </c>
      <c r="W2482">
        <v>1506</v>
      </c>
      <c r="X2482">
        <v>323</v>
      </c>
      <c r="Y2482">
        <v>23</v>
      </c>
      <c r="Z2482">
        <v>194</v>
      </c>
      <c r="AA2482">
        <v>419</v>
      </c>
      <c r="AB2482">
        <v>920</v>
      </c>
      <c r="AC2482">
        <v>65</v>
      </c>
      <c r="AD2482">
        <v>39</v>
      </c>
      <c r="AE2482">
        <v>50</v>
      </c>
      <c r="AF2482">
        <v>37</v>
      </c>
      <c r="AG2482">
        <v>714</v>
      </c>
      <c r="AH2482">
        <v>671</v>
      </c>
      <c r="AI2482">
        <v>4.1900000000000004</v>
      </c>
      <c r="AJ2482">
        <v>8</v>
      </c>
      <c r="AK2482">
        <v>10</v>
      </c>
      <c r="AL2482">
        <v>39</v>
      </c>
      <c r="AM2482">
        <v>4320</v>
      </c>
      <c r="AN2482">
        <v>1357</v>
      </c>
      <c r="AO2482">
        <v>186</v>
      </c>
      <c r="AP2482">
        <v>576</v>
      </c>
      <c r="AQ2482">
        <v>1256</v>
      </c>
      <c r="AR2482">
        <v>101</v>
      </c>
      <c r="AS2482">
        <v>136</v>
      </c>
      <c r="AT2482">
        <v>0.98299999999999998</v>
      </c>
      <c r="AU2482" t="s">
        <v>434</v>
      </c>
      <c r="AV2482" t="s">
        <v>473</v>
      </c>
      <c r="AW2482">
        <v>3099992</v>
      </c>
      <c r="AX2482">
        <v>104</v>
      </c>
      <c r="AY2482">
        <v>104</v>
      </c>
      <c r="AZ2482" t="s">
        <v>162</v>
      </c>
      <c r="BA2482" t="s">
        <v>161</v>
      </c>
      <c r="BB2482" t="s">
        <v>161</v>
      </c>
    </row>
    <row r="2483" spans="1:54" x14ac:dyDescent="0.25">
      <c r="A2483">
        <v>2005</v>
      </c>
      <c r="B2483" t="s">
        <v>157</v>
      </c>
      <c r="C2483" t="s">
        <v>167</v>
      </c>
      <c r="D2483" t="s">
        <v>167</v>
      </c>
      <c r="E2483" t="str">
        <f>VLOOKUP(D2483,TeamsFranchises!$A$2:$B$121,2,FALSE)</f>
        <v>Cincinnati Reds</v>
      </c>
      <c r="F2483" t="s">
        <v>591</v>
      </c>
      <c r="G2483">
        <v>5</v>
      </c>
      <c r="H2483">
        <v>163</v>
      </c>
      <c r="I2483">
        <v>82</v>
      </c>
      <c r="J2483">
        <v>73</v>
      </c>
      <c r="K2483">
        <v>89</v>
      </c>
      <c r="L2483" t="s">
        <v>51</v>
      </c>
      <c r="M2483" t="s">
        <v>51</v>
      </c>
      <c r="N2483">
        <f t="shared" si="152"/>
        <v>0</v>
      </c>
      <c r="O2483" t="s">
        <v>51</v>
      </c>
      <c r="P2483">
        <f t="shared" si="153"/>
        <v>0</v>
      </c>
      <c r="Q2483" t="s">
        <v>51</v>
      </c>
      <c r="R2483">
        <f t="shared" si="154"/>
        <v>1</v>
      </c>
      <c r="S2483">
        <f t="shared" si="155"/>
        <v>0</v>
      </c>
      <c r="T2483" t="str">
        <f>IF('Teams-Start'!A2483&gt;=1903,"Y","N")</f>
        <v>Y</v>
      </c>
      <c r="U2483">
        <v>820</v>
      </c>
      <c r="V2483">
        <v>5565</v>
      </c>
      <c r="W2483">
        <v>1453</v>
      </c>
      <c r="X2483">
        <v>335</v>
      </c>
      <c r="Y2483">
        <v>15</v>
      </c>
      <c r="Z2483">
        <v>222</v>
      </c>
      <c r="AA2483">
        <v>611</v>
      </c>
      <c r="AB2483">
        <v>1303</v>
      </c>
      <c r="AC2483">
        <v>72</v>
      </c>
      <c r="AD2483">
        <v>23</v>
      </c>
      <c r="AE2483">
        <v>62</v>
      </c>
      <c r="AF2483">
        <v>39</v>
      </c>
      <c r="AG2483">
        <v>889</v>
      </c>
      <c r="AH2483">
        <v>820</v>
      </c>
      <c r="AI2483">
        <v>5.15</v>
      </c>
      <c r="AJ2483">
        <v>2</v>
      </c>
      <c r="AK2483">
        <v>1</v>
      </c>
      <c r="AL2483">
        <v>31</v>
      </c>
      <c r="AM2483">
        <v>4299</v>
      </c>
      <c r="AN2483">
        <v>1657</v>
      </c>
      <c r="AO2483">
        <v>219</v>
      </c>
      <c r="AP2483">
        <v>492</v>
      </c>
      <c r="AQ2483">
        <v>955</v>
      </c>
      <c r="AR2483">
        <v>104</v>
      </c>
      <c r="AS2483">
        <v>133</v>
      </c>
      <c r="AT2483">
        <v>0.98299999999999998</v>
      </c>
      <c r="AU2483" t="s">
        <v>165</v>
      </c>
      <c r="AV2483" t="s">
        <v>618</v>
      </c>
      <c r="AW2483">
        <v>1943067</v>
      </c>
      <c r="AX2483">
        <v>100</v>
      </c>
      <c r="AY2483">
        <v>101</v>
      </c>
      <c r="AZ2483" t="s">
        <v>167</v>
      </c>
      <c r="BA2483" t="s">
        <v>167</v>
      </c>
      <c r="BB2483" t="s">
        <v>167</v>
      </c>
    </row>
    <row r="2484" spans="1:54" x14ac:dyDescent="0.25">
      <c r="A2484">
        <v>2005</v>
      </c>
      <c r="B2484" t="s">
        <v>410</v>
      </c>
      <c r="C2484" t="s">
        <v>64</v>
      </c>
      <c r="D2484" t="s">
        <v>64</v>
      </c>
      <c r="E2484" t="str">
        <f>VLOOKUP(D2484,TeamsFranchises!$A$2:$B$121,2,FALSE)</f>
        <v>Cleveland Indians</v>
      </c>
      <c r="F2484" t="s">
        <v>591</v>
      </c>
      <c r="G2484">
        <v>2</v>
      </c>
      <c r="H2484">
        <v>162</v>
      </c>
      <c r="I2484">
        <v>81</v>
      </c>
      <c r="J2484">
        <v>93</v>
      </c>
      <c r="K2484">
        <v>69</v>
      </c>
      <c r="L2484" t="s">
        <v>51</v>
      </c>
      <c r="M2484" t="s">
        <v>51</v>
      </c>
      <c r="N2484">
        <f t="shared" si="152"/>
        <v>0</v>
      </c>
      <c r="O2484" t="s">
        <v>51</v>
      </c>
      <c r="P2484">
        <f t="shared" si="153"/>
        <v>0</v>
      </c>
      <c r="Q2484" t="s">
        <v>51</v>
      </c>
      <c r="R2484">
        <f t="shared" si="154"/>
        <v>1</v>
      </c>
      <c r="S2484">
        <f t="shared" si="155"/>
        <v>0</v>
      </c>
      <c r="T2484" t="str">
        <f>IF('Teams-Start'!A2484&gt;=1903,"Y","N")</f>
        <v>Y</v>
      </c>
      <c r="U2484">
        <v>790</v>
      </c>
      <c r="V2484">
        <v>5609</v>
      </c>
      <c r="W2484">
        <v>1522</v>
      </c>
      <c r="X2484">
        <v>337</v>
      </c>
      <c r="Y2484">
        <v>30</v>
      </c>
      <c r="Z2484">
        <v>207</v>
      </c>
      <c r="AA2484">
        <v>503</v>
      </c>
      <c r="AB2484">
        <v>1093</v>
      </c>
      <c r="AC2484">
        <v>62</v>
      </c>
      <c r="AD2484">
        <v>36</v>
      </c>
      <c r="AE2484">
        <v>54</v>
      </c>
      <c r="AF2484">
        <v>50</v>
      </c>
      <c r="AG2484">
        <v>642</v>
      </c>
      <c r="AH2484">
        <v>582</v>
      </c>
      <c r="AI2484">
        <v>3.61</v>
      </c>
      <c r="AJ2484">
        <v>6</v>
      </c>
      <c r="AK2484">
        <v>10</v>
      </c>
      <c r="AL2484">
        <v>51</v>
      </c>
      <c r="AM2484">
        <v>4358</v>
      </c>
      <c r="AN2484">
        <v>1363</v>
      </c>
      <c r="AO2484">
        <v>157</v>
      </c>
      <c r="AP2484">
        <v>413</v>
      </c>
      <c r="AQ2484">
        <v>1050</v>
      </c>
      <c r="AR2484">
        <v>106</v>
      </c>
      <c r="AS2484">
        <v>156</v>
      </c>
      <c r="AT2484">
        <v>0.98299999999999998</v>
      </c>
      <c r="AU2484" t="s">
        <v>487</v>
      </c>
      <c r="AV2484" t="s">
        <v>592</v>
      </c>
      <c r="AW2484">
        <v>2013763</v>
      </c>
      <c r="AX2484">
        <v>96</v>
      </c>
      <c r="AY2484">
        <v>96</v>
      </c>
      <c r="AZ2484" t="s">
        <v>64</v>
      </c>
      <c r="BA2484" t="s">
        <v>64</v>
      </c>
      <c r="BB2484" t="s">
        <v>64</v>
      </c>
    </row>
    <row r="2485" spans="1:54" x14ac:dyDescent="0.25">
      <c r="A2485">
        <v>2005</v>
      </c>
      <c r="B2485" t="s">
        <v>157</v>
      </c>
      <c r="C2485" t="s">
        <v>241</v>
      </c>
      <c r="D2485" t="s">
        <v>241</v>
      </c>
      <c r="E2485" t="str">
        <f>VLOOKUP(D2485,TeamsFranchises!$A$2:$B$121,2,FALSE)</f>
        <v>Colorado Rockies</v>
      </c>
      <c r="F2485" t="s">
        <v>8</v>
      </c>
      <c r="G2485">
        <v>5</v>
      </c>
      <c r="H2485">
        <v>162</v>
      </c>
      <c r="I2485">
        <v>81</v>
      </c>
      <c r="J2485">
        <v>67</v>
      </c>
      <c r="K2485">
        <v>95</v>
      </c>
      <c r="L2485" t="s">
        <v>51</v>
      </c>
      <c r="M2485" t="s">
        <v>51</v>
      </c>
      <c r="N2485">
        <f t="shared" si="152"/>
        <v>0</v>
      </c>
      <c r="O2485" t="s">
        <v>51</v>
      </c>
      <c r="P2485">
        <f t="shared" si="153"/>
        <v>0</v>
      </c>
      <c r="Q2485" t="s">
        <v>51</v>
      </c>
      <c r="R2485">
        <f t="shared" si="154"/>
        <v>1</v>
      </c>
      <c r="S2485">
        <f t="shared" si="155"/>
        <v>0</v>
      </c>
      <c r="T2485" t="str">
        <f>IF('Teams-Start'!A2485&gt;=1903,"Y","N")</f>
        <v>Y</v>
      </c>
      <c r="U2485">
        <v>740</v>
      </c>
      <c r="V2485">
        <v>5542</v>
      </c>
      <c r="W2485">
        <v>1477</v>
      </c>
      <c r="X2485">
        <v>280</v>
      </c>
      <c r="Y2485">
        <v>34</v>
      </c>
      <c r="Z2485">
        <v>150</v>
      </c>
      <c r="AA2485">
        <v>509</v>
      </c>
      <c r="AB2485">
        <v>1103</v>
      </c>
      <c r="AC2485">
        <v>65</v>
      </c>
      <c r="AD2485">
        <v>32</v>
      </c>
      <c r="AE2485">
        <v>64</v>
      </c>
      <c r="AF2485">
        <v>34</v>
      </c>
      <c r="AG2485">
        <v>862</v>
      </c>
      <c r="AH2485">
        <v>808</v>
      </c>
      <c r="AI2485">
        <v>5.13</v>
      </c>
      <c r="AJ2485">
        <v>4</v>
      </c>
      <c r="AK2485">
        <v>4</v>
      </c>
      <c r="AL2485">
        <v>37</v>
      </c>
      <c r="AM2485">
        <v>4256</v>
      </c>
      <c r="AN2485">
        <v>1600</v>
      </c>
      <c r="AO2485">
        <v>175</v>
      </c>
      <c r="AP2485">
        <v>604</v>
      </c>
      <c r="AQ2485">
        <v>981</v>
      </c>
      <c r="AR2485">
        <v>118</v>
      </c>
      <c r="AS2485">
        <v>158</v>
      </c>
      <c r="AT2485">
        <v>0.98099999999999998</v>
      </c>
      <c r="AU2485" t="s">
        <v>584</v>
      </c>
      <c r="AV2485" t="s">
        <v>594</v>
      </c>
      <c r="AW2485">
        <v>1914389</v>
      </c>
      <c r="AX2485">
        <v>112</v>
      </c>
      <c r="AY2485">
        <v>113</v>
      </c>
      <c r="AZ2485" t="s">
        <v>241</v>
      </c>
      <c r="BA2485" t="s">
        <v>241</v>
      </c>
      <c r="BB2485" t="s">
        <v>241</v>
      </c>
    </row>
    <row r="2486" spans="1:54" x14ac:dyDescent="0.25">
      <c r="A2486">
        <v>2005</v>
      </c>
      <c r="B2486" t="s">
        <v>410</v>
      </c>
      <c r="C2486" t="s">
        <v>419</v>
      </c>
      <c r="D2486" t="s">
        <v>419</v>
      </c>
      <c r="E2486" t="str">
        <f>VLOOKUP(D2486,TeamsFranchises!$A$2:$B$121,2,FALSE)</f>
        <v>Detroit Tigers</v>
      </c>
      <c r="F2486" t="s">
        <v>591</v>
      </c>
      <c r="G2486">
        <v>4</v>
      </c>
      <c r="H2486">
        <v>162</v>
      </c>
      <c r="I2486">
        <v>81</v>
      </c>
      <c r="J2486">
        <v>71</v>
      </c>
      <c r="K2486">
        <v>91</v>
      </c>
      <c r="L2486" t="s">
        <v>51</v>
      </c>
      <c r="M2486" t="s">
        <v>51</v>
      </c>
      <c r="N2486">
        <f t="shared" si="152"/>
        <v>0</v>
      </c>
      <c r="O2486" t="s">
        <v>51</v>
      </c>
      <c r="P2486">
        <f t="shared" si="153"/>
        <v>0</v>
      </c>
      <c r="Q2486" t="s">
        <v>51</v>
      </c>
      <c r="R2486">
        <f t="shared" si="154"/>
        <v>1</v>
      </c>
      <c r="S2486">
        <f t="shared" si="155"/>
        <v>0</v>
      </c>
      <c r="T2486" t="str">
        <f>IF('Teams-Start'!A2486&gt;=1903,"Y","N")</f>
        <v>Y</v>
      </c>
      <c r="U2486">
        <v>723</v>
      </c>
      <c r="V2486">
        <v>5602</v>
      </c>
      <c r="W2486">
        <v>1521</v>
      </c>
      <c r="X2486">
        <v>283</v>
      </c>
      <c r="Y2486">
        <v>45</v>
      </c>
      <c r="Z2486">
        <v>168</v>
      </c>
      <c r="AA2486">
        <v>384</v>
      </c>
      <c r="AB2486">
        <v>1038</v>
      </c>
      <c r="AC2486">
        <v>66</v>
      </c>
      <c r="AD2486">
        <v>28</v>
      </c>
      <c r="AE2486">
        <v>53</v>
      </c>
      <c r="AF2486">
        <v>52</v>
      </c>
      <c r="AG2486">
        <v>787</v>
      </c>
      <c r="AH2486">
        <v>719</v>
      </c>
      <c r="AI2486">
        <v>4.51</v>
      </c>
      <c r="AJ2486">
        <v>7</v>
      </c>
      <c r="AK2486">
        <v>2</v>
      </c>
      <c r="AL2486">
        <v>37</v>
      </c>
      <c r="AM2486">
        <v>4307</v>
      </c>
      <c r="AN2486">
        <v>1504</v>
      </c>
      <c r="AO2486">
        <v>193</v>
      </c>
      <c r="AP2486">
        <v>461</v>
      </c>
      <c r="AQ2486">
        <v>907</v>
      </c>
      <c r="AR2486">
        <v>110</v>
      </c>
      <c r="AS2486">
        <v>171</v>
      </c>
      <c r="AT2486">
        <v>0.98199999999999998</v>
      </c>
      <c r="AU2486" t="s">
        <v>420</v>
      </c>
      <c r="AV2486" t="s">
        <v>610</v>
      </c>
      <c r="AW2486">
        <v>2024431</v>
      </c>
      <c r="AX2486">
        <v>98</v>
      </c>
      <c r="AY2486">
        <v>98</v>
      </c>
      <c r="AZ2486" t="s">
        <v>419</v>
      </c>
      <c r="BA2486" t="s">
        <v>419</v>
      </c>
      <c r="BB2486" t="s">
        <v>419</v>
      </c>
    </row>
    <row r="2487" spans="1:54" x14ac:dyDescent="0.25">
      <c r="A2487">
        <v>2005</v>
      </c>
      <c r="B2487" t="s">
        <v>157</v>
      </c>
      <c r="C2487" t="s">
        <v>586</v>
      </c>
      <c r="D2487" t="s">
        <v>587</v>
      </c>
      <c r="E2487" t="str">
        <f>VLOOKUP(D2487,TeamsFranchises!$A$2:$B$121,2,FALSE)</f>
        <v>Florida Marlins</v>
      </c>
      <c r="F2487" t="s">
        <v>37</v>
      </c>
      <c r="G2487">
        <v>3</v>
      </c>
      <c r="H2487">
        <v>162</v>
      </c>
      <c r="I2487">
        <v>81</v>
      </c>
      <c r="J2487">
        <v>83</v>
      </c>
      <c r="K2487">
        <v>79</v>
      </c>
      <c r="L2487" t="s">
        <v>51</v>
      </c>
      <c r="M2487" t="s">
        <v>51</v>
      </c>
      <c r="N2487">
        <f t="shared" si="152"/>
        <v>0</v>
      </c>
      <c r="O2487" t="s">
        <v>51</v>
      </c>
      <c r="P2487">
        <f t="shared" si="153"/>
        <v>0</v>
      </c>
      <c r="Q2487" t="s">
        <v>51</v>
      </c>
      <c r="R2487">
        <f t="shared" si="154"/>
        <v>1</v>
      </c>
      <c r="S2487">
        <f t="shared" si="155"/>
        <v>0</v>
      </c>
      <c r="T2487" t="str">
        <f>IF('Teams-Start'!A2487&gt;=1903,"Y","N")</f>
        <v>Y</v>
      </c>
      <c r="U2487">
        <v>717</v>
      </c>
      <c r="V2487">
        <v>5502</v>
      </c>
      <c r="W2487">
        <v>1499</v>
      </c>
      <c r="X2487">
        <v>306</v>
      </c>
      <c r="Y2487">
        <v>32</v>
      </c>
      <c r="Z2487">
        <v>128</v>
      </c>
      <c r="AA2487">
        <v>512</v>
      </c>
      <c r="AB2487">
        <v>918</v>
      </c>
      <c r="AC2487">
        <v>96</v>
      </c>
      <c r="AD2487">
        <v>38</v>
      </c>
      <c r="AE2487">
        <v>67</v>
      </c>
      <c r="AF2487">
        <v>50</v>
      </c>
      <c r="AG2487">
        <v>732</v>
      </c>
      <c r="AH2487">
        <v>666</v>
      </c>
      <c r="AI2487">
        <v>4.16</v>
      </c>
      <c r="AJ2487">
        <v>14</v>
      </c>
      <c r="AK2487">
        <v>15</v>
      </c>
      <c r="AL2487">
        <v>42</v>
      </c>
      <c r="AM2487">
        <v>4327</v>
      </c>
      <c r="AN2487">
        <v>1459</v>
      </c>
      <c r="AO2487">
        <v>116</v>
      </c>
      <c r="AP2487">
        <v>563</v>
      </c>
      <c r="AQ2487">
        <v>1125</v>
      </c>
      <c r="AR2487">
        <v>103</v>
      </c>
      <c r="AS2487">
        <v>177</v>
      </c>
      <c r="AT2487">
        <v>0.98299999999999998</v>
      </c>
      <c r="AU2487" t="s">
        <v>588</v>
      </c>
      <c r="AV2487" t="s">
        <v>625</v>
      </c>
      <c r="AW2487">
        <v>1852608</v>
      </c>
      <c r="AX2487">
        <v>94</v>
      </c>
      <c r="AY2487">
        <v>94</v>
      </c>
      <c r="AZ2487" t="s">
        <v>587</v>
      </c>
      <c r="BA2487" t="s">
        <v>586</v>
      </c>
      <c r="BB2487" t="s">
        <v>586</v>
      </c>
    </row>
    <row r="2488" spans="1:54" x14ac:dyDescent="0.25">
      <c r="A2488">
        <v>2005</v>
      </c>
      <c r="B2488" t="s">
        <v>157</v>
      </c>
      <c r="C2488" t="s">
        <v>528</v>
      </c>
      <c r="D2488" t="s">
        <v>528</v>
      </c>
      <c r="E2488" t="str">
        <f>VLOOKUP(D2488,TeamsFranchises!$A$2:$B$121,2,FALSE)</f>
        <v>Houston Astros</v>
      </c>
      <c r="F2488" t="s">
        <v>591</v>
      </c>
      <c r="G2488">
        <v>2</v>
      </c>
      <c r="H2488">
        <v>163</v>
      </c>
      <c r="I2488">
        <v>81</v>
      </c>
      <c r="J2488">
        <v>89</v>
      </c>
      <c r="K2488">
        <v>73</v>
      </c>
      <c r="L2488" t="s">
        <v>51</v>
      </c>
      <c r="M2488" t="s">
        <v>76</v>
      </c>
      <c r="N2488">
        <f t="shared" si="152"/>
        <v>1</v>
      </c>
      <c r="O2488" t="s">
        <v>76</v>
      </c>
      <c r="P2488">
        <f t="shared" si="153"/>
        <v>1</v>
      </c>
      <c r="Q2488" t="s">
        <v>51</v>
      </c>
      <c r="R2488">
        <f t="shared" si="154"/>
        <v>1</v>
      </c>
      <c r="S2488">
        <f t="shared" si="155"/>
        <v>0</v>
      </c>
      <c r="T2488" t="str">
        <f>IF('Teams-Start'!A2488&gt;=1903,"Y","N")</f>
        <v>Y</v>
      </c>
      <c r="U2488">
        <v>693</v>
      </c>
      <c r="V2488">
        <v>5462</v>
      </c>
      <c r="W2488">
        <v>1400</v>
      </c>
      <c r="X2488">
        <v>281</v>
      </c>
      <c r="Y2488">
        <v>32</v>
      </c>
      <c r="Z2488">
        <v>161</v>
      </c>
      <c r="AA2488">
        <v>481</v>
      </c>
      <c r="AB2488">
        <v>1037</v>
      </c>
      <c r="AC2488">
        <v>115</v>
      </c>
      <c r="AD2488">
        <v>44</v>
      </c>
      <c r="AE2488">
        <v>72</v>
      </c>
      <c r="AF2488">
        <v>42</v>
      </c>
      <c r="AG2488">
        <v>609</v>
      </c>
      <c r="AH2488">
        <v>563</v>
      </c>
      <c r="AI2488">
        <v>3.51</v>
      </c>
      <c r="AJ2488">
        <v>6</v>
      </c>
      <c r="AK2488">
        <v>11</v>
      </c>
      <c r="AL2488">
        <v>45</v>
      </c>
      <c r="AM2488">
        <v>4329</v>
      </c>
      <c r="AN2488">
        <v>1336</v>
      </c>
      <c r="AO2488">
        <v>155</v>
      </c>
      <c r="AP2488">
        <v>440</v>
      </c>
      <c r="AQ2488">
        <v>1164</v>
      </c>
      <c r="AR2488">
        <v>89</v>
      </c>
      <c r="AS2488">
        <v>146</v>
      </c>
      <c r="AT2488">
        <v>0.98499999999999999</v>
      </c>
      <c r="AU2488" t="s">
        <v>539</v>
      </c>
      <c r="AV2488" t="s">
        <v>616</v>
      </c>
      <c r="AW2488">
        <v>2804760</v>
      </c>
      <c r="AX2488">
        <v>101</v>
      </c>
      <c r="AY2488">
        <v>100</v>
      </c>
      <c r="AZ2488" t="s">
        <v>528</v>
      </c>
      <c r="BA2488" t="s">
        <v>528</v>
      </c>
      <c r="BB2488" t="s">
        <v>528</v>
      </c>
    </row>
    <row r="2489" spans="1:54" x14ac:dyDescent="0.25">
      <c r="A2489">
        <v>2005</v>
      </c>
      <c r="B2489" t="s">
        <v>410</v>
      </c>
      <c r="C2489" t="s">
        <v>509</v>
      </c>
      <c r="D2489" t="s">
        <v>548</v>
      </c>
      <c r="E2489" t="str">
        <f>VLOOKUP(D2489,TeamsFranchises!$A$2:$B$121,2,FALSE)</f>
        <v>Kansas City Royals</v>
      </c>
      <c r="F2489" t="s">
        <v>591</v>
      </c>
      <c r="G2489">
        <v>5</v>
      </c>
      <c r="H2489">
        <v>162</v>
      </c>
      <c r="I2489">
        <v>81</v>
      </c>
      <c r="J2489">
        <v>56</v>
      </c>
      <c r="K2489">
        <v>106</v>
      </c>
      <c r="L2489" t="s">
        <v>51</v>
      </c>
      <c r="M2489" t="s">
        <v>51</v>
      </c>
      <c r="N2489">
        <f t="shared" si="152"/>
        <v>0</v>
      </c>
      <c r="O2489" t="s">
        <v>51</v>
      </c>
      <c r="P2489">
        <f t="shared" si="153"/>
        <v>0</v>
      </c>
      <c r="Q2489" t="s">
        <v>51</v>
      </c>
      <c r="R2489">
        <f t="shared" si="154"/>
        <v>1</v>
      </c>
      <c r="S2489">
        <f t="shared" si="155"/>
        <v>0</v>
      </c>
      <c r="T2489" t="str">
        <f>IF('Teams-Start'!A2489&gt;=1903,"Y","N")</f>
        <v>Y</v>
      </c>
      <c r="U2489">
        <v>701</v>
      </c>
      <c r="V2489">
        <v>5503</v>
      </c>
      <c r="W2489">
        <v>1445</v>
      </c>
      <c r="X2489">
        <v>289</v>
      </c>
      <c r="Y2489">
        <v>34</v>
      </c>
      <c r="Z2489">
        <v>126</v>
      </c>
      <c r="AA2489">
        <v>424</v>
      </c>
      <c r="AB2489">
        <v>1008</v>
      </c>
      <c r="AC2489">
        <v>53</v>
      </c>
      <c r="AD2489">
        <v>33</v>
      </c>
      <c r="AE2489">
        <v>63</v>
      </c>
      <c r="AF2489">
        <v>50</v>
      </c>
      <c r="AG2489">
        <v>935</v>
      </c>
      <c r="AH2489">
        <v>862</v>
      </c>
      <c r="AI2489">
        <v>5.49</v>
      </c>
      <c r="AJ2489">
        <v>4</v>
      </c>
      <c r="AK2489">
        <v>4</v>
      </c>
      <c r="AL2489">
        <v>25</v>
      </c>
      <c r="AM2489">
        <v>4240</v>
      </c>
      <c r="AN2489">
        <v>1640</v>
      </c>
      <c r="AO2489">
        <v>178</v>
      </c>
      <c r="AP2489">
        <v>580</v>
      </c>
      <c r="AQ2489">
        <v>924</v>
      </c>
      <c r="AR2489">
        <v>125</v>
      </c>
      <c r="AS2489">
        <v>163</v>
      </c>
      <c r="AT2489">
        <v>0.97899999999999998</v>
      </c>
      <c r="AU2489" t="s">
        <v>549</v>
      </c>
      <c r="AV2489" t="s">
        <v>590</v>
      </c>
      <c r="AW2489">
        <v>1371181</v>
      </c>
      <c r="AX2489">
        <v>99</v>
      </c>
      <c r="AY2489">
        <v>101</v>
      </c>
      <c r="AZ2489" t="s">
        <v>548</v>
      </c>
      <c r="BA2489" t="s">
        <v>509</v>
      </c>
      <c r="BB2489" t="s">
        <v>509</v>
      </c>
    </row>
    <row r="2490" spans="1:54" x14ac:dyDescent="0.25">
      <c r="A2490">
        <v>2005</v>
      </c>
      <c r="B2490" t="s">
        <v>410</v>
      </c>
      <c r="C2490" t="s">
        <v>519</v>
      </c>
      <c r="D2490" t="s">
        <v>520</v>
      </c>
      <c r="E2490" t="str">
        <f>VLOOKUP(D2490,TeamsFranchises!$A$2:$B$121,2,FALSE)</f>
        <v>Los Angeles Angels of Anaheim</v>
      </c>
      <c r="F2490" t="s">
        <v>8</v>
      </c>
      <c r="G2490">
        <v>1</v>
      </c>
      <c r="H2490">
        <v>162</v>
      </c>
      <c r="I2490">
        <v>81</v>
      </c>
      <c r="J2490">
        <v>95</v>
      </c>
      <c r="K2490">
        <v>67</v>
      </c>
      <c r="L2490" t="s">
        <v>76</v>
      </c>
      <c r="M2490" t="s">
        <v>51</v>
      </c>
      <c r="N2490">
        <f t="shared" si="152"/>
        <v>0</v>
      </c>
      <c r="O2490" t="s">
        <v>51</v>
      </c>
      <c r="P2490">
        <f t="shared" si="153"/>
        <v>0</v>
      </c>
      <c r="Q2490" t="s">
        <v>51</v>
      </c>
      <c r="R2490">
        <f t="shared" si="154"/>
        <v>1</v>
      </c>
      <c r="S2490">
        <f t="shared" si="155"/>
        <v>0</v>
      </c>
      <c r="T2490" t="str">
        <f>IF('Teams-Start'!A2490&gt;=1903,"Y","N")</f>
        <v>Y</v>
      </c>
      <c r="U2490">
        <v>761</v>
      </c>
      <c r="V2490">
        <v>5624</v>
      </c>
      <c r="W2490">
        <v>1520</v>
      </c>
      <c r="X2490">
        <v>278</v>
      </c>
      <c r="Y2490">
        <v>30</v>
      </c>
      <c r="Z2490">
        <v>147</v>
      </c>
      <c r="AA2490">
        <v>447</v>
      </c>
      <c r="AB2490">
        <v>848</v>
      </c>
      <c r="AC2490">
        <v>161</v>
      </c>
      <c r="AD2490">
        <v>57</v>
      </c>
      <c r="AE2490">
        <v>29</v>
      </c>
      <c r="AF2490">
        <v>39</v>
      </c>
      <c r="AG2490">
        <v>643</v>
      </c>
      <c r="AH2490">
        <v>598</v>
      </c>
      <c r="AI2490">
        <v>3.68</v>
      </c>
      <c r="AJ2490">
        <v>7</v>
      </c>
      <c r="AK2490">
        <v>11</v>
      </c>
      <c r="AL2490">
        <v>54</v>
      </c>
      <c r="AM2490">
        <v>4393</v>
      </c>
      <c r="AN2490">
        <v>1419</v>
      </c>
      <c r="AO2490">
        <v>158</v>
      </c>
      <c r="AP2490">
        <v>443</v>
      </c>
      <c r="AQ2490">
        <v>1126</v>
      </c>
      <c r="AR2490">
        <v>87</v>
      </c>
      <c r="AS2490">
        <v>139</v>
      </c>
      <c r="AT2490">
        <v>0.98599999999999999</v>
      </c>
      <c r="AU2490" t="s">
        <v>626</v>
      </c>
      <c r="AV2490" t="s">
        <v>627</v>
      </c>
      <c r="AW2490">
        <v>3404686</v>
      </c>
      <c r="AX2490">
        <v>98</v>
      </c>
      <c r="AY2490">
        <v>97</v>
      </c>
      <c r="AZ2490" t="s">
        <v>519</v>
      </c>
      <c r="BA2490" t="s">
        <v>520</v>
      </c>
      <c r="BB2490" t="s">
        <v>520</v>
      </c>
    </row>
    <row r="2491" spans="1:54" x14ac:dyDescent="0.25">
      <c r="A2491">
        <v>2005</v>
      </c>
      <c r="B2491" t="s">
        <v>157</v>
      </c>
      <c r="C2491" t="s">
        <v>511</v>
      </c>
      <c r="D2491" t="s">
        <v>260</v>
      </c>
      <c r="E2491" t="str">
        <f>VLOOKUP(D2491,TeamsFranchises!$A$2:$B$121,2,FALSE)</f>
        <v>Los Angeles Dodgers</v>
      </c>
      <c r="F2491" t="s">
        <v>8</v>
      </c>
      <c r="G2491">
        <v>4</v>
      </c>
      <c r="H2491">
        <v>162</v>
      </c>
      <c r="I2491">
        <v>81</v>
      </c>
      <c r="J2491">
        <v>71</v>
      </c>
      <c r="K2491">
        <v>91</v>
      </c>
      <c r="L2491" t="s">
        <v>51</v>
      </c>
      <c r="M2491" t="s">
        <v>51</v>
      </c>
      <c r="N2491">
        <f t="shared" si="152"/>
        <v>0</v>
      </c>
      <c r="O2491" t="s">
        <v>51</v>
      </c>
      <c r="P2491">
        <f t="shared" si="153"/>
        <v>0</v>
      </c>
      <c r="Q2491" t="s">
        <v>51</v>
      </c>
      <c r="R2491">
        <f t="shared" si="154"/>
        <v>1</v>
      </c>
      <c r="S2491">
        <f t="shared" si="155"/>
        <v>0</v>
      </c>
      <c r="T2491" t="str">
        <f>IF('Teams-Start'!A2491&gt;=1903,"Y","N")</f>
        <v>Y</v>
      </c>
      <c r="U2491">
        <v>685</v>
      </c>
      <c r="V2491">
        <v>5433</v>
      </c>
      <c r="W2491">
        <v>1374</v>
      </c>
      <c r="X2491">
        <v>284</v>
      </c>
      <c r="Y2491">
        <v>21</v>
      </c>
      <c r="Z2491">
        <v>149</v>
      </c>
      <c r="AA2491">
        <v>541</v>
      </c>
      <c r="AB2491">
        <v>1094</v>
      </c>
      <c r="AC2491">
        <v>58</v>
      </c>
      <c r="AD2491">
        <v>35</v>
      </c>
      <c r="AE2491">
        <v>67</v>
      </c>
      <c r="AF2491">
        <v>33</v>
      </c>
      <c r="AG2491">
        <v>755</v>
      </c>
      <c r="AH2491">
        <v>695</v>
      </c>
      <c r="AI2491">
        <v>4.38</v>
      </c>
      <c r="AJ2491">
        <v>6</v>
      </c>
      <c r="AK2491">
        <v>9</v>
      </c>
      <c r="AL2491">
        <v>40</v>
      </c>
      <c r="AM2491">
        <v>4282</v>
      </c>
      <c r="AN2491">
        <v>1434</v>
      </c>
      <c r="AO2491">
        <v>182</v>
      </c>
      <c r="AP2491">
        <v>471</v>
      </c>
      <c r="AQ2491">
        <v>1004</v>
      </c>
      <c r="AR2491">
        <v>106</v>
      </c>
      <c r="AS2491">
        <v>141</v>
      </c>
      <c r="AT2491">
        <v>0.98299999999999998</v>
      </c>
      <c r="AU2491" t="s">
        <v>512</v>
      </c>
      <c r="AV2491" t="s">
        <v>531</v>
      </c>
      <c r="AW2491">
        <v>3603646</v>
      </c>
      <c r="AX2491">
        <v>98</v>
      </c>
      <c r="AY2491">
        <v>97</v>
      </c>
      <c r="AZ2491" t="s">
        <v>260</v>
      </c>
      <c r="BA2491" t="s">
        <v>511</v>
      </c>
      <c r="BB2491" t="s">
        <v>511</v>
      </c>
    </row>
    <row r="2492" spans="1:54" x14ac:dyDescent="0.25">
      <c r="A2492">
        <v>2005</v>
      </c>
      <c r="B2492" t="s">
        <v>157</v>
      </c>
      <c r="C2492" t="s">
        <v>282</v>
      </c>
      <c r="D2492" t="s">
        <v>282</v>
      </c>
      <c r="E2492" t="str">
        <f>VLOOKUP(D2492,TeamsFranchises!$A$2:$B$121,2,FALSE)</f>
        <v>Milwaukee Brewers</v>
      </c>
      <c r="F2492" t="s">
        <v>591</v>
      </c>
      <c r="G2492">
        <v>3</v>
      </c>
      <c r="H2492">
        <v>162</v>
      </c>
      <c r="I2492">
        <v>81</v>
      </c>
      <c r="J2492">
        <v>81</v>
      </c>
      <c r="K2492">
        <v>81</v>
      </c>
      <c r="L2492" t="s">
        <v>51</v>
      </c>
      <c r="M2492" t="s">
        <v>51</v>
      </c>
      <c r="N2492">
        <f t="shared" si="152"/>
        <v>0</v>
      </c>
      <c r="O2492" t="s">
        <v>51</v>
      </c>
      <c r="P2492">
        <f t="shared" si="153"/>
        <v>0</v>
      </c>
      <c r="Q2492" t="s">
        <v>51</v>
      </c>
      <c r="R2492">
        <f t="shared" si="154"/>
        <v>1</v>
      </c>
      <c r="S2492">
        <f t="shared" si="155"/>
        <v>0</v>
      </c>
      <c r="T2492" t="str">
        <f>IF('Teams-Start'!A2492&gt;=1903,"Y","N")</f>
        <v>Y</v>
      </c>
      <c r="U2492">
        <v>726</v>
      </c>
      <c r="V2492">
        <v>5448</v>
      </c>
      <c r="W2492">
        <v>1413</v>
      </c>
      <c r="X2492">
        <v>327</v>
      </c>
      <c r="Y2492">
        <v>19</v>
      </c>
      <c r="Z2492">
        <v>175</v>
      </c>
      <c r="AA2492">
        <v>531</v>
      </c>
      <c r="AB2492">
        <v>1162</v>
      </c>
      <c r="AC2492">
        <v>79</v>
      </c>
      <c r="AD2492">
        <v>34</v>
      </c>
      <c r="AE2492">
        <v>73</v>
      </c>
      <c r="AF2492">
        <v>38</v>
      </c>
      <c r="AG2492">
        <v>697</v>
      </c>
      <c r="AH2492">
        <v>635</v>
      </c>
      <c r="AI2492">
        <v>3.97</v>
      </c>
      <c r="AJ2492">
        <v>7</v>
      </c>
      <c r="AK2492">
        <v>6</v>
      </c>
      <c r="AL2492">
        <v>46</v>
      </c>
      <c r="AM2492">
        <v>4314</v>
      </c>
      <c r="AN2492">
        <v>1382</v>
      </c>
      <c r="AO2492">
        <v>169</v>
      </c>
      <c r="AP2492">
        <v>569</v>
      </c>
      <c r="AQ2492">
        <v>1173</v>
      </c>
      <c r="AR2492">
        <v>119</v>
      </c>
      <c r="AS2492">
        <v>139</v>
      </c>
      <c r="AT2492">
        <v>0.98</v>
      </c>
      <c r="AU2492" t="s">
        <v>281</v>
      </c>
      <c r="AV2492" t="s">
        <v>614</v>
      </c>
      <c r="AW2492">
        <v>2211023</v>
      </c>
      <c r="AX2492">
        <v>101</v>
      </c>
      <c r="AY2492">
        <v>101</v>
      </c>
      <c r="AZ2492" t="s">
        <v>282</v>
      </c>
      <c r="BA2492" t="s">
        <v>563</v>
      </c>
      <c r="BB2492" t="s">
        <v>282</v>
      </c>
    </row>
    <row r="2493" spans="1:54" x14ac:dyDescent="0.25">
      <c r="A2493">
        <v>2005</v>
      </c>
      <c r="B2493" t="s">
        <v>410</v>
      </c>
      <c r="C2493" t="s">
        <v>426</v>
      </c>
      <c r="D2493" t="s">
        <v>426</v>
      </c>
      <c r="E2493" t="str">
        <f>VLOOKUP(D2493,TeamsFranchises!$A$2:$B$121,2,FALSE)</f>
        <v>Minnesota Twins</v>
      </c>
      <c r="F2493" t="s">
        <v>591</v>
      </c>
      <c r="G2493">
        <v>3</v>
      </c>
      <c r="H2493">
        <v>162</v>
      </c>
      <c r="I2493">
        <v>81</v>
      </c>
      <c r="J2493">
        <v>83</v>
      </c>
      <c r="K2493">
        <v>79</v>
      </c>
      <c r="L2493" t="s">
        <v>51</v>
      </c>
      <c r="M2493" t="s">
        <v>51</v>
      </c>
      <c r="N2493">
        <f t="shared" si="152"/>
        <v>0</v>
      </c>
      <c r="O2493" t="s">
        <v>51</v>
      </c>
      <c r="P2493">
        <f t="shared" si="153"/>
        <v>0</v>
      </c>
      <c r="Q2493" t="s">
        <v>51</v>
      </c>
      <c r="R2493">
        <f t="shared" si="154"/>
        <v>1</v>
      </c>
      <c r="S2493">
        <f t="shared" si="155"/>
        <v>0</v>
      </c>
      <c r="T2493" t="str">
        <f>IF('Teams-Start'!A2493&gt;=1903,"Y","N")</f>
        <v>Y</v>
      </c>
      <c r="U2493">
        <v>688</v>
      </c>
      <c r="V2493">
        <v>5564</v>
      </c>
      <c r="W2493">
        <v>1441</v>
      </c>
      <c r="X2493">
        <v>269</v>
      </c>
      <c r="Y2493">
        <v>32</v>
      </c>
      <c r="Z2493">
        <v>134</v>
      </c>
      <c r="AA2493">
        <v>485</v>
      </c>
      <c r="AB2493">
        <v>978</v>
      </c>
      <c r="AC2493">
        <v>102</v>
      </c>
      <c r="AD2493">
        <v>44</v>
      </c>
      <c r="AE2493">
        <v>59</v>
      </c>
      <c r="AF2493">
        <v>42</v>
      </c>
      <c r="AG2493">
        <v>662</v>
      </c>
      <c r="AH2493">
        <v>604</v>
      </c>
      <c r="AI2493">
        <v>3.71</v>
      </c>
      <c r="AJ2493">
        <v>9</v>
      </c>
      <c r="AK2493">
        <v>8</v>
      </c>
      <c r="AL2493">
        <v>44</v>
      </c>
      <c r="AM2493">
        <v>4393</v>
      </c>
      <c r="AN2493">
        <v>1458</v>
      </c>
      <c r="AO2493">
        <v>169</v>
      </c>
      <c r="AP2493">
        <v>348</v>
      </c>
      <c r="AQ2493">
        <v>965</v>
      </c>
      <c r="AR2493">
        <v>102</v>
      </c>
      <c r="AS2493">
        <v>171</v>
      </c>
      <c r="AT2493">
        <v>0.98399999999999999</v>
      </c>
      <c r="AU2493" t="s">
        <v>523</v>
      </c>
      <c r="AV2493" t="s">
        <v>579</v>
      </c>
      <c r="AW2493">
        <v>2034243</v>
      </c>
      <c r="AX2493">
        <v>102</v>
      </c>
      <c r="AY2493">
        <v>102</v>
      </c>
      <c r="AZ2493" t="s">
        <v>426</v>
      </c>
      <c r="BA2493" t="s">
        <v>426</v>
      </c>
      <c r="BB2493" t="s">
        <v>426</v>
      </c>
    </row>
    <row r="2494" spans="1:54" x14ac:dyDescent="0.25">
      <c r="A2494">
        <v>2005</v>
      </c>
      <c r="B2494" t="s">
        <v>410</v>
      </c>
      <c r="C2494" t="s">
        <v>436</v>
      </c>
      <c r="D2494" t="s">
        <v>412</v>
      </c>
      <c r="E2494" t="str">
        <f>VLOOKUP(D2494,TeamsFranchises!$A$2:$B$121,2,FALSE)</f>
        <v>New York Yankees</v>
      </c>
      <c r="F2494" t="s">
        <v>37</v>
      </c>
      <c r="G2494">
        <v>1</v>
      </c>
      <c r="H2494">
        <v>162</v>
      </c>
      <c r="I2494">
        <v>81</v>
      </c>
      <c r="J2494">
        <v>95</v>
      </c>
      <c r="K2494">
        <v>67</v>
      </c>
      <c r="L2494" t="s">
        <v>76</v>
      </c>
      <c r="M2494" t="s">
        <v>51</v>
      </c>
      <c r="N2494">
        <f t="shared" si="152"/>
        <v>0</v>
      </c>
      <c r="O2494" t="s">
        <v>51</v>
      </c>
      <c r="P2494">
        <f t="shared" si="153"/>
        <v>0</v>
      </c>
      <c r="Q2494" t="s">
        <v>51</v>
      </c>
      <c r="R2494">
        <f t="shared" si="154"/>
        <v>1</v>
      </c>
      <c r="S2494">
        <f t="shared" si="155"/>
        <v>0</v>
      </c>
      <c r="T2494" t="str">
        <f>IF('Teams-Start'!A2494&gt;=1903,"Y","N")</f>
        <v>Y</v>
      </c>
      <c r="U2494">
        <v>886</v>
      </c>
      <c r="V2494">
        <v>5624</v>
      </c>
      <c r="W2494">
        <v>1552</v>
      </c>
      <c r="X2494">
        <v>259</v>
      </c>
      <c r="Y2494">
        <v>16</v>
      </c>
      <c r="Z2494">
        <v>229</v>
      </c>
      <c r="AA2494">
        <v>637</v>
      </c>
      <c r="AB2494">
        <v>989</v>
      </c>
      <c r="AC2494">
        <v>84</v>
      </c>
      <c r="AD2494">
        <v>27</v>
      </c>
      <c r="AE2494">
        <v>73</v>
      </c>
      <c r="AF2494">
        <v>43</v>
      </c>
      <c r="AG2494">
        <v>789</v>
      </c>
      <c r="AH2494">
        <v>718</v>
      </c>
      <c r="AI2494">
        <v>4.5199999999999996</v>
      </c>
      <c r="AJ2494">
        <v>8</v>
      </c>
      <c r="AK2494">
        <v>14</v>
      </c>
      <c r="AL2494">
        <v>46</v>
      </c>
      <c r="AM2494">
        <v>4292</v>
      </c>
      <c r="AN2494">
        <v>1495</v>
      </c>
      <c r="AO2494">
        <v>164</v>
      </c>
      <c r="AP2494">
        <v>463</v>
      </c>
      <c r="AQ2494">
        <v>985</v>
      </c>
      <c r="AR2494">
        <v>95</v>
      </c>
      <c r="AS2494">
        <v>151</v>
      </c>
      <c r="AT2494">
        <v>0.98399999999999999</v>
      </c>
      <c r="AU2494" t="s">
        <v>459</v>
      </c>
      <c r="AV2494" t="s">
        <v>571</v>
      </c>
      <c r="AW2494">
        <v>4090696</v>
      </c>
      <c r="AX2494">
        <v>98</v>
      </c>
      <c r="AY2494">
        <v>97</v>
      </c>
      <c r="AZ2494" t="s">
        <v>412</v>
      </c>
      <c r="BA2494" t="s">
        <v>436</v>
      </c>
      <c r="BB2494" t="s">
        <v>436</v>
      </c>
    </row>
    <row r="2495" spans="1:54" x14ac:dyDescent="0.25">
      <c r="A2495">
        <v>2005</v>
      </c>
      <c r="B2495" t="s">
        <v>157</v>
      </c>
      <c r="C2495" t="s">
        <v>532</v>
      </c>
      <c r="D2495" t="s">
        <v>533</v>
      </c>
      <c r="E2495" t="str">
        <f>VLOOKUP(D2495,TeamsFranchises!$A$2:$B$121,2,FALSE)</f>
        <v>New York Mets</v>
      </c>
      <c r="F2495" t="s">
        <v>37</v>
      </c>
      <c r="G2495">
        <v>3</v>
      </c>
      <c r="H2495">
        <v>162</v>
      </c>
      <c r="I2495">
        <v>81</v>
      </c>
      <c r="J2495">
        <v>83</v>
      </c>
      <c r="K2495">
        <v>79</v>
      </c>
      <c r="L2495" t="s">
        <v>51</v>
      </c>
      <c r="M2495" t="s">
        <v>51</v>
      </c>
      <c r="N2495">
        <f t="shared" si="152"/>
        <v>0</v>
      </c>
      <c r="O2495" t="s">
        <v>51</v>
      </c>
      <c r="P2495">
        <f t="shared" si="153"/>
        <v>0</v>
      </c>
      <c r="Q2495" t="s">
        <v>51</v>
      </c>
      <c r="R2495">
        <f t="shared" si="154"/>
        <v>1</v>
      </c>
      <c r="S2495">
        <f t="shared" si="155"/>
        <v>0</v>
      </c>
      <c r="T2495" t="str">
        <f>IF('Teams-Start'!A2495&gt;=1903,"Y","N")</f>
        <v>Y</v>
      </c>
      <c r="U2495">
        <v>722</v>
      </c>
      <c r="V2495">
        <v>5505</v>
      </c>
      <c r="W2495">
        <v>1421</v>
      </c>
      <c r="X2495">
        <v>279</v>
      </c>
      <c r="Y2495">
        <v>32</v>
      </c>
      <c r="Z2495">
        <v>175</v>
      </c>
      <c r="AA2495">
        <v>486</v>
      </c>
      <c r="AB2495">
        <v>1075</v>
      </c>
      <c r="AC2495">
        <v>153</v>
      </c>
      <c r="AD2495">
        <v>40</v>
      </c>
      <c r="AE2495">
        <v>48</v>
      </c>
      <c r="AF2495">
        <v>38</v>
      </c>
      <c r="AG2495">
        <v>648</v>
      </c>
      <c r="AH2495">
        <v>599</v>
      </c>
      <c r="AI2495">
        <v>3.76</v>
      </c>
      <c r="AJ2495">
        <v>8</v>
      </c>
      <c r="AK2495">
        <v>11</v>
      </c>
      <c r="AL2495">
        <v>38</v>
      </c>
      <c r="AM2495">
        <v>4307</v>
      </c>
      <c r="AN2495">
        <v>1390</v>
      </c>
      <c r="AO2495">
        <v>135</v>
      </c>
      <c r="AP2495">
        <v>491</v>
      </c>
      <c r="AQ2495">
        <v>1012</v>
      </c>
      <c r="AR2495">
        <v>106</v>
      </c>
      <c r="AS2495">
        <v>146</v>
      </c>
      <c r="AT2495">
        <v>0.98299999999999998</v>
      </c>
      <c r="AU2495" t="s">
        <v>534</v>
      </c>
      <c r="AV2495" t="s">
        <v>536</v>
      </c>
      <c r="AW2495">
        <v>2829929</v>
      </c>
      <c r="AX2495">
        <v>98</v>
      </c>
      <c r="AY2495">
        <v>97</v>
      </c>
      <c r="AZ2495" t="s">
        <v>533</v>
      </c>
      <c r="BA2495" t="s">
        <v>532</v>
      </c>
      <c r="BB2495" t="s">
        <v>532</v>
      </c>
    </row>
    <row r="2496" spans="1:54" x14ac:dyDescent="0.25">
      <c r="A2496">
        <v>2005</v>
      </c>
      <c r="B2496" t="s">
        <v>410</v>
      </c>
      <c r="C2496" t="s">
        <v>423</v>
      </c>
      <c r="D2496" t="s">
        <v>423</v>
      </c>
      <c r="E2496" t="str">
        <f>VLOOKUP(D2496,TeamsFranchises!$A$2:$B$121,2,FALSE)</f>
        <v>Oakland Athletics</v>
      </c>
      <c r="F2496" t="s">
        <v>8</v>
      </c>
      <c r="G2496">
        <v>2</v>
      </c>
      <c r="H2496">
        <v>162</v>
      </c>
      <c r="I2496">
        <v>81</v>
      </c>
      <c r="J2496">
        <v>88</v>
      </c>
      <c r="K2496">
        <v>74</v>
      </c>
      <c r="L2496" t="s">
        <v>51</v>
      </c>
      <c r="M2496" t="s">
        <v>51</v>
      </c>
      <c r="N2496">
        <f t="shared" si="152"/>
        <v>0</v>
      </c>
      <c r="O2496" t="s">
        <v>51</v>
      </c>
      <c r="P2496">
        <f t="shared" si="153"/>
        <v>0</v>
      </c>
      <c r="Q2496" t="s">
        <v>51</v>
      </c>
      <c r="R2496">
        <f t="shared" si="154"/>
        <v>1</v>
      </c>
      <c r="S2496">
        <f t="shared" si="155"/>
        <v>0</v>
      </c>
      <c r="T2496" t="str">
        <f>IF('Teams-Start'!A2496&gt;=1903,"Y","N")</f>
        <v>Y</v>
      </c>
      <c r="U2496">
        <v>772</v>
      </c>
      <c r="V2496">
        <v>5627</v>
      </c>
      <c r="W2496">
        <v>1476</v>
      </c>
      <c r="X2496">
        <v>310</v>
      </c>
      <c r="Y2496">
        <v>20</v>
      </c>
      <c r="Z2496">
        <v>155</v>
      </c>
      <c r="AA2496">
        <v>537</v>
      </c>
      <c r="AB2496">
        <v>819</v>
      </c>
      <c r="AC2496">
        <v>31</v>
      </c>
      <c r="AD2496">
        <v>22</v>
      </c>
      <c r="AE2496">
        <v>52</v>
      </c>
      <c r="AF2496">
        <v>40</v>
      </c>
      <c r="AG2496">
        <v>658</v>
      </c>
      <c r="AH2496">
        <v>594</v>
      </c>
      <c r="AI2496">
        <v>3.69</v>
      </c>
      <c r="AJ2496">
        <v>9</v>
      </c>
      <c r="AK2496">
        <v>12</v>
      </c>
      <c r="AL2496">
        <v>38</v>
      </c>
      <c r="AM2496">
        <v>4351</v>
      </c>
      <c r="AN2496">
        <v>1315</v>
      </c>
      <c r="AO2496">
        <v>154</v>
      </c>
      <c r="AP2496">
        <v>504</v>
      </c>
      <c r="AQ2496">
        <v>1075</v>
      </c>
      <c r="AR2496">
        <v>88</v>
      </c>
      <c r="AS2496">
        <v>166</v>
      </c>
      <c r="AT2496">
        <v>0.98599999999999999</v>
      </c>
      <c r="AU2496" t="s">
        <v>546</v>
      </c>
      <c r="AV2496" t="s">
        <v>628</v>
      </c>
      <c r="AW2496">
        <v>2109118</v>
      </c>
      <c r="AX2496">
        <v>101</v>
      </c>
      <c r="AY2496">
        <v>100</v>
      </c>
      <c r="AZ2496" t="s">
        <v>423</v>
      </c>
      <c r="BA2496" t="s">
        <v>423</v>
      </c>
      <c r="BB2496" t="s">
        <v>423</v>
      </c>
    </row>
    <row r="2497" spans="1:54" x14ac:dyDescent="0.25">
      <c r="A2497">
        <v>2005</v>
      </c>
      <c r="B2497" t="s">
        <v>157</v>
      </c>
      <c r="C2497" t="s">
        <v>122</v>
      </c>
      <c r="D2497" t="s">
        <v>122</v>
      </c>
      <c r="E2497" t="str">
        <f>VLOOKUP(D2497,TeamsFranchises!$A$2:$B$121,2,FALSE)</f>
        <v>Philadelphia Phillies</v>
      </c>
      <c r="F2497" t="s">
        <v>37</v>
      </c>
      <c r="G2497">
        <v>2</v>
      </c>
      <c r="H2497">
        <v>162</v>
      </c>
      <c r="I2497">
        <v>81</v>
      </c>
      <c r="J2497">
        <v>88</v>
      </c>
      <c r="K2497">
        <v>74</v>
      </c>
      <c r="L2497" t="s">
        <v>51</v>
      </c>
      <c r="M2497" t="s">
        <v>51</v>
      </c>
      <c r="N2497">
        <f t="shared" si="152"/>
        <v>0</v>
      </c>
      <c r="O2497" t="s">
        <v>51</v>
      </c>
      <c r="P2497">
        <f t="shared" si="153"/>
        <v>0</v>
      </c>
      <c r="Q2497" t="s">
        <v>51</v>
      </c>
      <c r="R2497">
        <f t="shared" si="154"/>
        <v>1</v>
      </c>
      <c r="S2497">
        <f t="shared" si="155"/>
        <v>0</v>
      </c>
      <c r="T2497" t="str">
        <f>IF('Teams-Start'!A2497&gt;=1903,"Y","N")</f>
        <v>Y</v>
      </c>
      <c r="U2497">
        <v>807</v>
      </c>
      <c r="V2497">
        <v>5542</v>
      </c>
      <c r="W2497">
        <v>1494</v>
      </c>
      <c r="X2497">
        <v>282</v>
      </c>
      <c r="Y2497">
        <v>35</v>
      </c>
      <c r="Z2497">
        <v>167</v>
      </c>
      <c r="AA2497">
        <v>639</v>
      </c>
      <c r="AB2497">
        <v>1083</v>
      </c>
      <c r="AC2497">
        <v>116</v>
      </c>
      <c r="AD2497">
        <v>27</v>
      </c>
      <c r="AE2497">
        <v>56</v>
      </c>
      <c r="AF2497">
        <v>46</v>
      </c>
      <c r="AG2497">
        <v>726</v>
      </c>
      <c r="AH2497">
        <v>672</v>
      </c>
      <c r="AI2497">
        <v>4.21</v>
      </c>
      <c r="AJ2497">
        <v>4</v>
      </c>
      <c r="AK2497">
        <v>6</v>
      </c>
      <c r="AL2497">
        <v>40</v>
      </c>
      <c r="AM2497">
        <v>4305</v>
      </c>
      <c r="AN2497">
        <v>1379</v>
      </c>
      <c r="AO2497">
        <v>189</v>
      </c>
      <c r="AP2497">
        <v>487</v>
      </c>
      <c r="AQ2497">
        <v>1159</v>
      </c>
      <c r="AR2497">
        <v>90</v>
      </c>
      <c r="AS2497">
        <v>132</v>
      </c>
      <c r="AT2497">
        <v>0.98499999999999999</v>
      </c>
      <c r="AU2497" t="s">
        <v>358</v>
      </c>
      <c r="AV2497" t="s">
        <v>622</v>
      </c>
      <c r="AW2497">
        <v>2665304</v>
      </c>
      <c r="AX2497">
        <v>105</v>
      </c>
      <c r="AY2497">
        <v>104</v>
      </c>
      <c r="AZ2497" t="s">
        <v>122</v>
      </c>
      <c r="BA2497" t="s">
        <v>122</v>
      </c>
      <c r="BB2497" t="s">
        <v>122</v>
      </c>
    </row>
    <row r="2498" spans="1:54" x14ac:dyDescent="0.25">
      <c r="A2498">
        <v>2005</v>
      </c>
      <c r="B2498" t="s">
        <v>157</v>
      </c>
      <c r="C2498" t="s">
        <v>229</v>
      </c>
      <c r="D2498" t="s">
        <v>229</v>
      </c>
      <c r="E2498" t="str">
        <f>VLOOKUP(D2498,TeamsFranchises!$A$2:$B$121,2,FALSE)</f>
        <v>Pittsburgh Pirates</v>
      </c>
      <c r="F2498" t="s">
        <v>591</v>
      </c>
      <c r="G2498">
        <v>6</v>
      </c>
      <c r="H2498">
        <v>162</v>
      </c>
      <c r="I2498">
        <v>81</v>
      </c>
      <c r="J2498">
        <v>67</v>
      </c>
      <c r="K2498">
        <v>95</v>
      </c>
      <c r="L2498" t="s">
        <v>51</v>
      </c>
      <c r="M2498" t="s">
        <v>51</v>
      </c>
      <c r="N2498">
        <f t="shared" si="152"/>
        <v>0</v>
      </c>
      <c r="O2498" t="s">
        <v>51</v>
      </c>
      <c r="P2498">
        <f t="shared" si="153"/>
        <v>0</v>
      </c>
      <c r="Q2498" t="s">
        <v>51</v>
      </c>
      <c r="R2498">
        <f t="shared" si="154"/>
        <v>1</v>
      </c>
      <c r="S2498">
        <f t="shared" si="155"/>
        <v>0</v>
      </c>
      <c r="T2498" t="str">
        <f>IF('Teams-Start'!A2498&gt;=1903,"Y","N")</f>
        <v>Y</v>
      </c>
      <c r="U2498">
        <v>680</v>
      </c>
      <c r="V2498">
        <v>5573</v>
      </c>
      <c r="W2498">
        <v>1445</v>
      </c>
      <c r="X2498">
        <v>292</v>
      </c>
      <c r="Y2498">
        <v>38</v>
      </c>
      <c r="Z2498">
        <v>139</v>
      </c>
      <c r="AA2498">
        <v>471</v>
      </c>
      <c r="AB2498">
        <v>1092</v>
      </c>
      <c r="AC2498">
        <v>73</v>
      </c>
      <c r="AD2498">
        <v>30</v>
      </c>
      <c r="AE2498">
        <v>72</v>
      </c>
      <c r="AF2498">
        <v>49</v>
      </c>
      <c r="AG2498">
        <v>769</v>
      </c>
      <c r="AH2498">
        <v>706</v>
      </c>
      <c r="AI2498">
        <v>4.42</v>
      </c>
      <c r="AJ2498">
        <v>4</v>
      </c>
      <c r="AK2498">
        <v>14</v>
      </c>
      <c r="AL2498">
        <v>35</v>
      </c>
      <c r="AM2498">
        <v>4308</v>
      </c>
      <c r="AN2498">
        <v>1456</v>
      </c>
      <c r="AO2498">
        <v>162</v>
      </c>
      <c r="AP2498">
        <v>612</v>
      </c>
      <c r="AQ2498">
        <v>958</v>
      </c>
      <c r="AR2498">
        <v>117</v>
      </c>
      <c r="AS2498">
        <v>193</v>
      </c>
      <c r="AT2498">
        <v>0.98099999999999998</v>
      </c>
      <c r="AU2498" t="s">
        <v>390</v>
      </c>
      <c r="AV2498" t="s">
        <v>615</v>
      </c>
      <c r="AW2498">
        <v>1817245</v>
      </c>
      <c r="AX2498">
        <v>99</v>
      </c>
      <c r="AY2498">
        <v>100</v>
      </c>
      <c r="AZ2498" t="s">
        <v>229</v>
      </c>
      <c r="BA2498" t="s">
        <v>229</v>
      </c>
      <c r="BB2498" t="s">
        <v>229</v>
      </c>
    </row>
    <row r="2499" spans="1:54" x14ac:dyDescent="0.25">
      <c r="A2499">
        <v>2005</v>
      </c>
      <c r="B2499" t="s">
        <v>157</v>
      </c>
      <c r="C2499" t="s">
        <v>554</v>
      </c>
      <c r="D2499" t="s">
        <v>555</v>
      </c>
      <c r="E2499" t="str">
        <f>VLOOKUP(D2499,TeamsFranchises!$A$2:$B$121,2,FALSE)</f>
        <v>San Diego Padres</v>
      </c>
      <c r="F2499" t="s">
        <v>8</v>
      </c>
      <c r="G2499">
        <v>1</v>
      </c>
      <c r="H2499">
        <v>162</v>
      </c>
      <c r="I2499">
        <v>81</v>
      </c>
      <c r="J2499">
        <v>82</v>
      </c>
      <c r="K2499">
        <v>80</v>
      </c>
      <c r="L2499" t="s">
        <v>76</v>
      </c>
      <c r="M2499" t="s">
        <v>51</v>
      </c>
      <c r="N2499">
        <f t="shared" ref="N2499:N2562" si="156">IF(M2499="Y",1,0)</f>
        <v>0</v>
      </c>
      <c r="O2499" t="s">
        <v>51</v>
      </c>
      <c r="P2499">
        <f t="shared" ref="P2499:P2562" si="157">IF(O2499="Y",1,0)</f>
        <v>0</v>
      </c>
      <c r="Q2499" t="s">
        <v>51</v>
      </c>
      <c r="R2499">
        <f t="shared" ref="R2499:R2562" si="158">IF(Q2499="N",1,0)</f>
        <v>1</v>
      </c>
      <c r="S2499">
        <f t="shared" ref="S2499:S2562" si="159">IF(Q2499="Y",1,0)</f>
        <v>0</v>
      </c>
      <c r="T2499" t="str">
        <f>IF('Teams-Start'!A2499&gt;=1903,"Y","N")</f>
        <v>Y</v>
      </c>
      <c r="U2499">
        <v>684</v>
      </c>
      <c r="V2499">
        <v>5502</v>
      </c>
      <c r="W2499">
        <v>1416</v>
      </c>
      <c r="X2499">
        <v>269</v>
      </c>
      <c r="Y2499">
        <v>39</v>
      </c>
      <c r="Z2499">
        <v>130</v>
      </c>
      <c r="AA2499">
        <v>600</v>
      </c>
      <c r="AB2499">
        <v>977</v>
      </c>
      <c r="AC2499">
        <v>99</v>
      </c>
      <c r="AD2499">
        <v>44</v>
      </c>
      <c r="AE2499">
        <v>49</v>
      </c>
      <c r="AF2499">
        <v>48</v>
      </c>
      <c r="AG2499">
        <v>726</v>
      </c>
      <c r="AH2499">
        <v>668</v>
      </c>
      <c r="AI2499">
        <v>4.13</v>
      </c>
      <c r="AJ2499">
        <v>4</v>
      </c>
      <c r="AK2499">
        <v>8</v>
      </c>
      <c r="AL2499">
        <v>45</v>
      </c>
      <c r="AM2499">
        <v>4366</v>
      </c>
      <c r="AN2499">
        <v>1452</v>
      </c>
      <c r="AO2499">
        <v>146</v>
      </c>
      <c r="AP2499">
        <v>503</v>
      </c>
      <c r="AQ2499">
        <v>1133</v>
      </c>
      <c r="AR2499">
        <v>109</v>
      </c>
      <c r="AS2499">
        <v>136</v>
      </c>
      <c r="AT2499">
        <v>0.98199999999999998</v>
      </c>
      <c r="AU2499" t="s">
        <v>556</v>
      </c>
      <c r="AV2499" t="s">
        <v>623</v>
      </c>
      <c r="AW2499">
        <v>2869787</v>
      </c>
      <c r="AX2499">
        <v>92</v>
      </c>
      <c r="AY2499">
        <v>91</v>
      </c>
      <c r="AZ2499" t="s">
        <v>555</v>
      </c>
      <c r="BA2499" t="s">
        <v>554</v>
      </c>
      <c r="BB2499" t="s">
        <v>554</v>
      </c>
    </row>
    <row r="2500" spans="1:54" x14ac:dyDescent="0.25">
      <c r="A2500">
        <v>2005</v>
      </c>
      <c r="B2500" t="s">
        <v>410</v>
      </c>
      <c r="C2500" t="s">
        <v>573</v>
      </c>
      <c r="D2500" t="s">
        <v>573</v>
      </c>
      <c r="E2500" t="str">
        <f>VLOOKUP(D2500,TeamsFranchises!$A$2:$B$121,2,FALSE)</f>
        <v>Seattle Mariners</v>
      </c>
      <c r="F2500" t="s">
        <v>8</v>
      </c>
      <c r="G2500">
        <v>4</v>
      </c>
      <c r="H2500">
        <v>162</v>
      </c>
      <c r="I2500">
        <v>81</v>
      </c>
      <c r="J2500">
        <v>69</v>
      </c>
      <c r="K2500">
        <v>93</v>
      </c>
      <c r="L2500" t="s">
        <v>51</v>
      </c>
      <c r="M2500" t="s">
        <v>51</v>
      </c>
      <c r="N2500">
        <f t="shared" si="156"/>
        <v>0</v>
      </c>
      <c r="O2500" t="s">
        <v>51</v>
      </c>
      <c r="P2500">
        <f t="shared" si="157"/>
        <v>0</v>
      </c>
      <c r="Q2500" t="s">
        <v>51</v>
      </c>
      <c r="R2500">
        <f t="shared" si="158"/>
        <v>1</v>
      </c>
      <c r="S2500">
        <f t="shared" si="159"/>
        <v>0</v>
      </c>
      <c r="T2500" t="str">
        <f>IF('Teams-Start'!A2500&gt;=1903,"Y","N")</f>
        <v>Y</v>
      </c>
      <c r="U2500">
        <v>699</v>
      </c>
      <c r="V2500">
        <v>5507</v>
      </c>
      <c r="W2500">
        <v>1408</v>
      </c>
      <c r="X2500">
        <v>289</v>
      </c>
      <c r="Y2500">
        <v>34</v>
      </c>
      <c r="Z2500">
        <v>130</v>
      </c>
      <c r="AA2500">
        <v>466</v>
      </c>
      <c r="AB2500">
        <v>986</v>
      </c>
      <c r="AC2500">
        <v>102</v>
      </c>
      <c r="AD2500">
        <v>47</v>
      </c>
      <c r="AE2500">
        <v>48</v>
      </c>
      <c r="AF2500">
        <v>37</v>
      </c>
      <c r="AG2500">
        <v>751</v>
      </c>
      <c r="AH2500">
        <v>712</v>
      </c>
      <c r="AI2500">
        <v>4.49</v>
      </c>
      <c r="AJ2500">
        <v>6</v>
      </c>
      <c r="AK2500">
        <v>7</v>
      </c>
      <c r="AL2500">
        <v>39</v>
      </c>
      <c r="AM2500">
        <v>4283</v>
      </c>
      <c r="AN2500">
        <v>1483</v>
      </c>
      <c r="AO2500">
        <v>179</v>
      </c>
      <c r="AP2500">
        <v>496</v>
      </c>
      <c r="AQ2500">
        <v>892</v>
      </c>
      <c r="AR2500">
        <v>86</v>
      </c>
      <c r="AS2500">
        <v>144</v>
      </c>
      <c r="AT2500">
        <v>0.98599999999999999</v>
      </c>
      <c r="AU2500" t="s">
        <v>574</v>
      </c>
      <c r="AV2500" t="s">
        <v>612</v>
      </c>
      <c r="AW2500">
        <v>2725459</v>
      </c>
      <c r="AX2500">
        <v>95</v>
      </c>
      <c r="AY2500">
        <v>96</v>
      </c>
      <c r="AZ2500" t="s">
        <v>573</v>
      </c>
      <c r="BA2500" t="s">
        <v>573</v>
      </c>
      <c r="BB2500" t="s">
        <v>573</v>
      </c>
    </row>
    <row r="2501" spans="1:54" x14ac:dyDescent="0.25">
      <c r="A2501">
        <v>2005</v>
      </c>
      <c r="B2501" t="s">
        <v>157</v>
      </c>
      <c r="C2501" t="s">
        <v>514</v>
      </c>
      <c r="D2501" t="s">
        <v>243</v>
      </c>
      <c r="E2501" t="str">
        <f>VLOOKUP(D2501,TeamsFranchises!$A$2:$B$121,2,FALSE)</f>
        <v>San Francisco Giants</v>
      </c>
      <c r="F2501" t="s">
        <v>8</v>
      </c>
      <c r="G2501">
        <v>3</v>
      </c>
      <c r="H2501">
        <v>162</v>
      </c>
      <c r="I2501">
        <v>81</v>
      </c>
      <c r="J2501">
        <v>75</v>
      </c>
      <c r="K2501">
        <v>87</v>
      </c>
      <c r="L2501" t="s">
        <v>51</v>
      </c>
      <c r="M2501" t="s">
        <v>51</v>
      </c>
      <c r="N2501">
        <f t="shared" si="156"/>
        <v>0</v>
      </c>
      <c r="O2501" t="s">
        <v>51</v>
      </c>
      <c r="P2501">
        <f t="shared" si="157"/>
        <v>0</v>
      </c>
      <c r="Q2501" t="s">
        <v>51</v>
      </c>
      <c r="R2501">
        <f t="shared" si="158"/>
        <v>1</v>
      </c>
      <c r="S2501">
        <f t="shared" si="159"/>
        <v>0</v>
      </c>
      <c r="T2501" t="str">
        <f>IF('Teams-Start'!A2501&gt;=1903,"Y","N")</f>
        <v>Y</v>
      </c>
      <c r="U2501">
        <v>649</v>
      </c>
      <c r="V2501">
        <v>5462</v>
      </c>
      <c r="W2501">
        <v>1427</v>
      </c>
      <c r="X2501">
        <v>299</v>
      </c>
      <c r="Y2501">
        <v>26</v>
      </c>
      <c r="Z2501">
        <v>128</v>
      </c>
      <c r="AA2501">
        <v>431</v>
      </c>
      <c r="AB2501">
        <v>901</v>
      </c>
      <c r="AC2501">
        <v>71</v>
      </c>
      <c r="AD2501">
        <v>35</v>
      </c>
      <c r="AE2501">
        <v>49</v>
      </c>
      <c r="AF2501">
        <v>44</v>
      </c>
      <c r="AG2501">
        <v>745</v>
      </c>
      <c r="AH2501">
        <v>695</v>
      </c>
      <c r="AI2501">
        <v>4.33</v>
      </c>
      <c r="AJ2501">
        <v>4</v>
      </c>
      <c r="AK2501">
        <v>8</v>
      </c>
      <c r="AL2501">
        <v>46</v>
      </c>
      <c r="AM2501">
        <v>4333</v>
      </c>
      <c r="AN2501">
        <v>1456</v>
      </c>
      <c r="AO2501">
        <v>151</v>
      </c>
      <c r="AP2501">
        <v>592</v>
      </c>
      <c r="AQ2501">
        <v>972</v>
      </c>
      <c r="AR2501">
        <v>90</v>
      </c>
      <c r="AS2501">
        <v>146</v>
      </c>
      <c r="AT2501">
        <v>0.98499999999999999</v>
      </c>
      <c r="AU2501" t="s">
        <v>515</v>
      </c>
      <c r="AV2501" t="s">
        <v>624</v>
      </c>
      <c r="AW2501">
        <v>3181023</v>
      </c>
      <c r="AX2501">
        <v>101</v>
      </c>
      <c r="AY2501">
        <v>101</v>
      </c>
      <c r="AZ2501" t="s">
        <v>243</v>
      </c>
      <c r="BA2501" t="s">
        <v>514</v>
      </c>
      <c r="BB2501" t="s">
        <v>514</v>
      </c>
    </row>
    <row r="2502" spans="1:54" x14ac:dyDescent="0.25">
      <c r="A2502">
        <v>2005</v>
      </c>
      <c r="B2502" t="s">
        <v>157</v>
      </c>
      <c r="C2502" t="s">
        <v>396</v>
      </c>
      <c r="D2502" t="s">
        <v>154</v>
      </c>
      <c r="E2502" t="str">
        <f>VLOOKUP(D2502,TeamsFranchises!$A$2:$B$121,2,FALSE)</f>
        <v>St. Louis Cardinals</v>
      </c>
      <c r="F2502" t="s">
        <v>591</v>
      </c>
      <c r="G2502">
        <v>1</v>
      </c>
      <c r="H2502">
        <v>162</v>
      </c>
      <c r="I2502">
        <v>81</v>
      </c>
      <c r="J2502">
        <v>100</v>
      </c>
      <c r="K2502">
        <v>62</v>
      </c>
      <c r="L2502" t="s">
        <v>76</v>
      </c>
      <c r="M2502" t="s">
        <v>51</v>
      </c>
      <c r="N2502">
        <f t="shared" si="156"/>
        <v>0</v>
      </c>
      <c r="O2502" t="s">
        <v>51</v>
      </c>
      <c r="P2502">
        <f t="shared" si="157"/>
        <v>0</v>
      </c>
      <c r="Q2502" t="s">
        <v>51</v>
      </c>
      <c r="R2502">
        <f t="shared" si="158"/>
        <v>1</v>
      </c>
      <c r="S2502">
        <f t="shared" si="159"/>
        <v>0</v>
      </c>
      <c r="T2502" t="str">
        <f>IF('Teams-Start'!A2502&gt;=1903,"Y","N")</f>
        <v>Y</v>
      </c>
      <c r="U2502">
        <v>805</v>
      </c>
      <c r="V2502">
        <v>5538</v>
      </c>
      <c r="W2502">
        <v>1494</v>
      </c>
      <c r="X2502">
        <v>287</v>
      </c>
      <c r="Y2502">
        <v>26</v>
      </c>
      <c r="Z2502">
        <v>170</v>
      </c>
      <c r="AA2502">
        <v>534</v>
      </c>
      <c r="AB2502">
        <v>947</v>
      </c>
      <c r="AC2502">
        <v>83</v>
      </c>
      <c r="AD2502">
        <v>36</v>
      </c>
      <c r="AE2502">
        <v>62</v>
      </c>
      <c r="AF2502">
        <v>35</v>
      </c>
      <c r="AG2502">
        <v>634</v>
      </c>
      <c r="AH2502">
        <v>560</v>
      </c>
      <c r="AI2502">
        <v>3.49</v>
      </c>
      <c r="AJ2502">
        <v>15</v>
      </c>
      <c r="AK2502">
        <v>14</v>
      </c>
      <c r="AL2502">
        <v>48</v>
      </c>
      <c r="AM2502">
        <v>4337</v>
      </c>
      <c r="AN2502">
        <v>1399</v>
      </c>
      <c r="AO2502">
        <v>153</v>
      </c>
      <c r="AP2502">
        <v>443</v>
      </c>
      <c r="AQ2502">
        <v>974</v>
      </c>
      <c r="AR2502">
        <v>100</v>
      </c>
      <c r="AS2502">
        <v>196</v>
      </c>
      <c r="AT2502">
        <v>0.98399999999999999</v>
      </c>
      <c r="AU2502" t="s">
        <v>409</v>
      </c>
      <c r="AV2502" t="s">
        <v>545</v>
      </c>
      <c r="AW2502">
        <v>3538988</v>
      </c>
      <c r="AX2502">
        <v>101</v>
      </c>
      <c r="AY2502">
        <v>100</v>
      </c>
      <c r="AZ2502" t="s">
        <v>154</v>
      </c>
      <c r="BA2502" t="s">
        <v>396</v>
      </c>
      <c r="BB2502" t="s">
        <v>396</v>
      </c>
    </row>
    <row r="2503" spans="1:54" x14ac:dyDescent="0.25">
      <c r="A2503">
        <v>2005</v>
      </c>
      <c r="B2503" t="s">
        <v>410</v>
      </c>
      <c r="C2503" t="s">
        <v>604</v>
      </c>
      <c r="D2503" t="s">
        <v>605</v>
      </c>
      <c r="E2503" t="str">
        <f>VLOOKUP(D2503,TeamsFranchises!$A$2:$B$121,2,FALSE)</f>
        <v>Tampa Bay Rays</v>
      </c>
      <c r="F2503" t="s">
        <v>37</v>
      </c>
      <c r="G2503">
        <v>5</v>
      </c>
      <c r="H2503">
        <v>162</v>
      </c>
      <c r="I2503">
        <v>81</v>
      </c>
      <c r="J2503">
        <v>67</v>
      </c>
      <c r="K2503">
        <v>95</v>
      </c>
      <c r="L2503" t="s">
        <v>51</v>
      </c>
      <c r="M2503" t="s">
        <v>51</v>
      </c>
      <c r="N2503">
        <f t="shared" si="156"/>
        <v>0</v>
      </c>
      <c r="O2503" t="s">
        <v>51</v>
      </c>
      <c r="P2503">
        <f t="shared" si="157"/>
        <v>0</v>
      </c>
      <c r="Q2503" t="s">
        <v>51</v>
      </c>
      <c r="R2503">
        <f t="shared" si="158"/>
        <v>1</v>
      </c>
      <c r="S2503">
        <f t="shared" si="159"/>
        <v>0</v>
      </c>
      <c r="T2503" t="str">
        <f>IF('Teams-Start'!A2503&gt;=1903,"Y","N")</f>
        <v>Y</v>
      </c>
      <c r="U2503">
        <v>750</v>
      </c>
      <c r="V2503">
        <v>5552</v>
      </c>
      <c r="W2503">
        <v>1519</v>
      </c>
      <c r="X2503">
        <v>289</v>
      </c>
      <c r="Y2503">
        <v>40</v>
      </c>
      <c r="Z2503">
        <v>157</v>
      </c>
      <c r="AA2503">
        <v>412</v>
      </c>
      <c r="AB2503">
        <v>990</v>
      </c>
      <c r="AC2503">
        <v>151</v>
      </c>
      <c r="AD2503">
        <v>49</v>
      </c>
      <c r="AE2503">
        <v>69</v>
      </c>
      <c r="AF2503">
        <v>51</v>
      </c>
      <c r="AG2503">
        <v>936</v>
      </c>
      <c r="AH2503">
        <v>851</v>
      </c>
      <c r="AI2503">
        <v>5.39</v>
      </c>
      <c r="AJ2503">
        <v>1</v>
      </c>
      <c r="AK2503">
        <v>4</v>
      </c>
      <c r="AL2503">
        <v>43</v>
      </c>
      <c r="AM2503">
        <v>4265</v>
      </c>
      <c r="AN2503">
        <v>1570</v>
      </c>
      <c r="AO2503">
        <v>194</v>
      </c>
      <c r="AP2503">
        <v>615</v>
      </c>
      <c r="AQ2503">
        <v>949</v>
      </c>
      <c r="AR2503">
        <v>124</v>
      </c>
      <c r="AS2503">
        <v>139</v>
      </c>
      <c r="AT2503">
        <v>0.97899999999999998</v>
      </c>
      <c r="AU2503" t="s">
        <v>606</v>
      </c>
      <c r="AV2503" t="s">
        <v>607</v>
      </c>
      <c r="AW2503">
        <v>1141669</v>
      </c>
      <c r="AX2503">
        <v>99</v>
      </c>
      <c r="AY2503">
        <v>100</v>
      </c>
      <c r="AZ2503" t="s">
        <v>605</v>
      </c>
      <c r="BA2503" t="s">
        <v>604</v>
      </c>
      <c r="BB2503" t="s">
        <v>604</v>
      </c>
    </row>
    <row r="2504" spans="1:54" x14ac:dyDescent="0.25">
      <c r="A2504">
        <v>2005</v>
      </c>
      <c r="B2504" t="s">
        <v>410</v>
      </c>
      <c r="C2504" t="s">
        <v>526</v>
      </c>
      <c r="D2504" t="s">
        <v>526</v>
      </c>
      <c r="E2504" t="str">
        <f>VLOOKUP(D2504,TeamsFranchises!$A$2:$B$121,2,FALSE)</f>
        <v>Texas Rangers</v>
      </c>
      <c r="F2504" t="s">
        <v>8</v>
      </c>
      <c r="G2504">
        <v>3</v>
      </c>
      <c r="H2504">
        <v>162</v>
      </c>
      <c r="I2504">
        <v>81</v>
      </c>
      <c r="J2504">
        <v>79</v>
      </c>
      <c r="K2504">
        <v>83</v>
      </c>
      <c r="L2504" t="s">
        <v>51</v>
      </c>
      <c r="M2504" t="s">
        <v>51</v>
      </c>
      <c r="N2504">
        <f t="shared" si="156"/>
        <v>0</v>
      </c>
      <c r="O2504" t="s">
        <v>51</v>
      </c>
      <c r="P2504">
        <f t="shared" si="157"/>
        <v>0</v>
      </c>
      <c r="Q2504" t="s">
        <v>51</v>
      </c>
      <c r="R2504">
        <f t="shared" si="158"/>
        <v>1</v>
      </c>
      <c r="S2504">
        <f t="shared" si="159"/>
        <v>0</v>
      </c>
      <c r="T2504" t="str">
        <f>IF('Teams-Start'!A2504&gt;=1903,"Y","N")</f>
        <v>Y</v>
      </c>
      <c r="U2504">
        <v>865</v>
      </c>
      <c r="V2504">
        <v>5716</v>
      </c>
      <c r="W2504">
        <v>1528</v>
      </c>
      <c r="X2504">
        <v>311</v>
      </c>
      <c r="Y2504">
        <v>29</v>
      </c>
      <c r="Z2504">
        <v>260</v>
      </c>
      <c r="AA2504">
        <v>495</v>
      </c>
      <c r="AB2504">
        <v>1112</v>
      </c>
      <c r="AC2504">
        <v>67</v>
      </c>
      <c r="AD2504">
        <v>15</v>
      </c>
      <c r="AE2504">
        <v>48</v>
      </c>
      <c r="AF2504">
        <v>32</v>
      </c>
      <c r="AG2504">
        <v>858</v>
      </c>
      <c r="AH2504">
        <v>794</v>
      </c>
      <c r="AI2504">
        <v>4.96</v>
      </c>
      <c r="AJ2504">
        <v>2</v>
      </c>
      <c r="AK2504">
        <v>6</v>
      </c>
      <c r="AL2504">
        <v>46</v>
      </c>
      <c r="AM2504">
        <v>4320</v>
      </c>
      <c r="AN2504">
        <v>1589</v>
      </c>
      <c r="AO2504">
        <v>159</v>
      </c>
      <c r="AP2504">
        <v>522</v>
      </c>
      <c r="AQ2504">
        <v>932</v>
      </c>
      <c r="AR2504">
        <v>108</v>
      </c>
      <c r="AS2504">
        <v>149</v>
      </c>
      <c r="AT2504">
        <v>0.98199999999999998</v>
      </c>
      <c r="AU2504" t="s">
        <v>568</v>
      </c>
      <c r="AV2504" t="s">
        <v>629</v>
      </c>
      <c r="AW2504">
        <v>2525221</v>
      </c>
      <c r="AX2504">
        <v>106</v>
      </c>
      <c r="AY2504">
        <v>106</v>
      </c>
      <c r="AZ2504" t="s">
        <v>526</v>
      </c>
      <c r="BA2504" t="s">
        <v>526</v>
      </c>
      <c r="BB2504" t="s">
        <v>526</v>
      </c>
    </row>
    <row r="2505" spans="1:54" x14ac:dyDescent="0.25">
      <c r="A2505">
        <v>2005</v>
      </c>
      <c r="B2505" t="s">
        <v>410</v>
      </c>
      <c r="C2505" t="s">
        <v>576</v>
      </c>
      <c r="D2505" t="s">
        <v>576</v>
      </c>
      <c r="E2505" t="str">
        <f>VLOOKUP(D2505,TeamsFranchises!$A$2:$B$121,2,FALSE)</f>
        <v>Toronto Blue Jays</v>
      </c>
      <c r="F2505" t="s">
        <v>37</v>
      </c>
      <c r="G2505">
        <v>3</v>
      </c>
      <c r="H2505">
        <v>162</v>
      </c>
      <c r="I2505">
        <v>81</v>
      </c>
      <c r="J2505">
        <v>80</v>
      </c>
      <c r="K2505">
        <v>82</v>
      </c>
      <c r="L2505" t="s">
        <v>51</v>
      </c>
      <c r="M2505" t="s">
        <v>51</v>
      </c>
      <c r="N2505">
        <f t="shared" si="156"/>
        <v>0</v>
      </c>
      <c r="O2505" t="s">
        <v>51</v>
      </c>
      <c r="P2505">
        <f t="shared" si="157"/>
        <v>0</v>
      </c>
      <c r="Q2505" t="s">
        <v>51</v>
      </c>
      <c r="R2505">
        <f t="shared" si="158"/>
        <v>1</v>
      </c>
      <c r="S2505">
        <f t="shared" si="159"/>
        <v>0</v>
      </c>
      <c r="T2505" t="str">
        <f>IF('Teams-Start'!A2505&gt;=1903,"Y","N")</f>
        <v>Y</v>
      </c>
      <c r="U2505">
        <v>775</v>
      </c>
      <c r="V2505">
        <v>5581</v>
      </c>
      <c r="W2505">
        <v>1480</v>
      </c>
      <c r="X2505">
        <v>307</v>
      </c>
      <c r="Y2505">
        <v>39</v>
      </c>
      <c r="Z2505">
        <v>136</v>
      </c>
      <c r="AA2505">
        <v>486</v>
      </c>
      <c r="AB2505">
        <v>955</v>
      </c>
      <c r="AC2505">
        <v>72</v>
      </c>
      <c r="AD2505">
        <v>35</v>
      </c>
      <c r="AE2505">
        <v>89</v>
      </c>
      <c r="AF2505">
        <v>56</v>
      </c>
      <c r="AG2505">
        <v>705</v>
      </c>
      <c r="AH2505">
        <v>653</v>
      </c>
      <c r="AI2505">
        <v>4.0599999999999996</v>
      </c>
      <c r="AJ2505">
        <v>9</v>
      </c>
      <c r="AK2505">
        <v>8</v>
      </c>
      <c r="AL2505">
        <v>35</v>
      </c>
      <c r="AM2505">
        <v>4341</v>
      </c>
      <c r="AN2505">
        <v>1475</v>
      </c>
      <c r="AO2505">
        <v>185</v>
      </c>
      <c r="AP2505">
        <v>444</v>
      </c>
      <c r="AQ2505">
        <v>958</v>
      </c>
      <c r="AR2505">
        <v>95</v>
      </c>
      <c r="AS2505">
        <v>154</v>
      </c>
      <c r="AT2505">
        <v>0.98499999999999999</v>
      </c>
      <c r="AU2505" t="s">
        <v>577</v>
      </c>
      <c r="AV2505" t="s">
        <v>630</v>
      </c>
      <c r="AW2505">
        <v>2014995</v>
      </c>
      <c r="AX2505">
        <v>102</v>
      </c>
      <c r="AY2505">
        <v>102</v>
      </c>
      <c r="AZ2505" t="s">
        <v>576</v>
      </c>
      <c r="BA2505" t="s">
        <v>576</v>
      </c>
      <c r="BB2505" t="s">
        <v>576</v>
      </c>
    </row>
    <row r="2506" spans="1:54" x14ac:dyDescent="0.25">
      <c r="A2506">
        <v>2005</v>
      </c>
      <c r="B2506" t="s">
        <v>157</v>
      </c>
      <c r="C2506" t="s">
        <v>126</v>
      </c>
      <c r="D2506" t="s">
        <v>398</v>
      </c>
      <c r="E2506" t="str">
        <f>VLOOKUP(D2506,TeamsFranchises!$A$2:$B$121,2,FALSE)</f>
        <v>Washington Nationals</v>
      </c>
      <c r="F2506" t="s">
        <v>37</v>
      </c>
      <c r="G2506">
        <v>5</v>
      </c>
      <c r="H2506">
        <v>162</v>
      </c>
      <c r="I2506">
        <v>81</v>
      </c>
      <c r="J2506">
        <v>81</v>
      </c>
      <c r="K2506">
        <v>81</v>
      </c>
      <c r="L2506" t="s">
        <v>51</v>
      </c>
      <c r="M2506" t="s">
        <v>51</v>
      </c>
      <c r="N2506">
        <f t="shared" si="156"/>
        <v>0</v>
      </c>
      <c r="O2506" t="s">
        <v>51</v>
      </c>
      <c r="P2506">
        <f t="shared" si="157"/>
        <v>0</v>
      </c>
      <c r="Q2506" t="s">
        <v>51</v>
      </c>
      <c r="R2506">
        <f t="shared" si="158"/>
        <v>1</v>
      </c>
      <c r="S2506">
        <f t="shared" si="159"/>
        <v>0</v>
      </c>
      <c r="T2506" t="str">
        <f>IF('Teams-Start'!A2506&gt;=1903,"Y","N")</f>
        <v>Y</v>
      </c>
      <c r="U2506">
        <v>639</v>
      </c>
      <c r="V2506">
        <v>5426</v>
      </c>
      <c r="W2506">
        <v>1367</v>
      </c>
      <c r="X2506">
        <v>311</v>
      </c>
      <c r="Y2506">
        <v>32</v>
      </c>
      <c r="Z2506">
        <v>117</v>
      </c>
      <c r="AA2506">
        <v>491</v>
      </c>
      <c r="AB2506">
        <v>1090</v>
      </c>
      <c r="AC2506">
        <v>45</v>
      </c>
      <c r="AD2506">
        <v>45</v>
      </c>
      <c r="AE2506">
        <v>89</v>
      </c>
      <c r="AF2506">
        <v>45</v>
      </c>
      <c r="AG2506">
        <v>673</v>
      </c>
      <c r="AH2506">
        <v>627</v>
      </c>
      <c r="AI2506">
        <v>3.87</v>
      </c>
      <c r="AJ2506">
        <v>4</v>
      </c>
      <c r="AK2506">
        <v>9</v>
      </c>
      <c r="AL2506">
        <v>51</v>
      </c>
      <c r="AM2506">
        <v>4374</v>
      </c>
      <c r="AN2506">
        <v>1456</v>
      </c>
      <c r="AO2506">
        <v>140</v>
      </c>
      <c r="AP2506">
        <v>539</v>
      </c>
      <c r="AQ2506">
        <v>997</v>
      </c>
      <c r="AR2506">
        <v>92</v>
      </c>
      <c r="AS2506">
        <v>156</v>
      </c>
      <c r="AT2506">
        <v>0.98499999999999999</v>
      </c>
      <c r="AU2506" t="s">
        <v>110</v>
      </c>
      <c r="AV2506" t="s">
        <v>535</v>
      </c>
      <c r="AW2506">
        <v>2731993</v>
      </c>
      <c r="AX2506">
        <v>95</v>
      </c>
      <c r="AY2506">
        <v>96</v>
      </c>
      <c r="AZ2506" t="s">
        <v>398</v>
      </c>
      <c r="BA2506" t="s">
        <v>551</v>
      </c>
      <c r="BB2506" t="s">
        <v>126</v>
      </c>
    </row>
    <row r="2507" spans="1:54" x14ac:dyDescent="0.25">
      <c r="A2507">
        <v>2006</v>
      </c>
      <c r="B2507" t="s">
        <v>157</v>
      </c>
      <c r="C2507" t="s">
        <v>601</v>
      </c>
      <c r="D2507" t="s">
        <v>601</v>
      </c>
      <c r="E2507" t="str">
        <f>VLOOKUP(D2507,TeamsFranchises!$A$2:$B$121,2,FALSE)</f>
        <v>Arizona Diamondbacks</v>
      </c>
      <c r="F2507" t="s">
        <v>8</v>
      </c>
      <c r="G2507">
        <v>4</v>
      </c>
      <c r="H2507">
        <v>162</v>
      </c>
      <c r="I2507">
        <v>81</v>
      </c>
      <c r="J2507">
        <v>76</v>
      </c>
      <c r="K2507">
        <v>86</v>
      </c>
      <c r="L2507" t="s">
        <v>51</v>
      </c>
      <c r="M2507" t="s">
        <v>51</v>
      </c>
      <c r="N2507">
        <f t="shared" si="156"/>
        <v>0</v>
      </c>
      <c r="O2507" t="s">
        <v>51</v>
      </c>
      <c r="P2507">
        <f t="shared" si="157"/>
        <v>0</v>
      </c>
      <c r="Q2507" t="s">
        <v>51</v>
      </c>
      <c r="R2507">
        <f t="shared" si="158"/>
        <v>1</v>
      </c>
      <c r="S2507">
        <f t="shared" si="159"/>
        <v>0</v>
      </c>
      <c r="T2507" t="str">
        <f>IF('Teams-Start'!A2507&gt;=1903,"Y","N")</f>
        <v>Y</v>
      </c>
      <c r="U2507">
        <v>773</v>
      </c>
      <c r="V2507">
        <v>5645</v>
      </c>
      <c r="W2507">
        <v>1506</v>
      </c>
      <c r="X2507">
        <v>331</v>
      </c>
      <c r="Y2507">
        <v>38</v>
      </c>
      <c r="Z2507">
        <v>160</v>
      </c>
      <c r="AA2507">
        <v>504</v>
      </c>
      <c r="AB2507">
        <v>965</v>
      </c>
      <c r="AC2507">
        <v>76</v>
      </c>
      <c r="AD2507">
        <v>30</v>
      </c>
      <c r="AE2507">
        <v>67</v>
      </c>
      <c r="AF2507">
        <v>53</v>
      </c>
      <c r="AG2507">
        <v>788</v>
      </c>
      <c r="AH2507">
        <v>727</v>
      </c>
      <c r="AI2507">
        <v>4.4800000000000004</v>
      </c>
      <c r="AJ2507">
        <v>8</v>
      </c>
      <c r="AK2507">
        <v>9</v>
      </c>
      <c r="AL2507">
        <v>34</v>
      </c>
      <c r="AM2507">
        <v>4379</v>
      </c>
      <c r="AN2507">
        <v>1503</v>
      </c>
      <c r="AO2507">
        <v>168</v>
      </c>
      <c r="AP2507">
        <v>536</v>
      </c>
      <c r="AQ2507">
        <v>1115</v>
      </c>
      <c r="AR2507">
        <v>104</v>
      </c>
      <c r="AS2507">
        <v>172</v>
      </c>
      <c r="AT2507">
        <v>0.98299999999999998</v>
      </c>
      <c r="AU2507" t="s">
        <v>602</v>
      </c>
      <c r="AV2507" t="s">
        <v>631</v>
      </c>
      <c r="AW2507">
        <v>2091685</v>
      </c>
      <c r="AX2507">
        <v>105</v>
      </c>
      <c r="AY2507">
        <v>105</v>
      </c>
      <c r="AZ2507" t="s">
        <v>601</v>
      </c>
      <c r="BA2507" t="s">
        <v>601</v>
      </c>
      <c r="BB2507" t="s">
        <v>601</v>
      </c>
    </row>
    <row r="2508" spans="1:54" x14ac:dyDescent="0.25">
      <c r="A2508">
        <v>2006</v>
      </c>
      <c r="B2508" t="s">
        <v>157</v>
      </c>
      <c r="C2508" t="s">
        <v>159</v>
      </c>
      <c r="D2508" t="s">
        <v>159</v>
      </c>
      <c r="E2508" t="str">
        <f>VLOOKUP(D2508,TeamsFranchises!$A$2:$B$121,2,FALSE)</f>
        <v>Atlanta Braves</v>
      </c>
      <c r="F2508" t="s">
        <v>37</v>
      </c>
      <c r="G2508">
        <v>3</v>
      </c>
      <c r="H2508">
        <v>162</v>
      </c>
      <c r="I2508">
        <v>81</v>
      </c>
      <c r="J2508">
        <v>79</v>
      </c>
      <c r="K2508">
        <v>83</v>
      </c>
      <c r="L2508" t="s">
        <v>51</v>
      </c>
      <c r="M2508" t="s">
        <v>51</v>
      </c>
      <c r="N2508">
        <f t="shared" si="156"/>
        <v>0</v>
      </c>
      <c r="O2508" t="s">
        <v>51</v>
      </c>
      <c r="P2508">
        <f t="shared" si="157"/>
        <v>0</v>
      </c>
      <c r="Q2508" t="s">
        <v>51</v>
      </c>
      <c r="R2508">
        <f t="shared" si="158"/>
        <v>1</v>
      </c>
      <c r="S2508">
        <f t="shared" si="159"/>
        <v>0</v>
      </c>
      <c r="T2508" t="str">
        <f>IF('Teams-Start'!A2508&gt;=1903,"Y","N")</f>
        <v>Y</v>
      </c>
      <c r="U2508">
        <v>849</v>
      </c>
      <c r="V2508">
        <v>5583</v>
      </c>
      <c r="W2508">
        <v>1510</v>
      </c>
      <c r="X2508">
        <v>312</v>
      </c>
      <c r="Y2508">
        <v>26</v>
      </c>
      <c r="Z2508">
        <v>222</v>
      </c>
      <c r="AA2508">
        <v>526</v>
      </c>
      <c r="AB2508">
        <v>1169</v>
      </c>
      <c r="AC2508">
        <v>52</v>
      </c>
      <c r="AD2508">
        <v>35</v>
      </c>
      <c r="AE2508">
        <v>52</v>
      </c>
      <c r="AF2508">
        <v>44</v>
      </c>
      <c r="AG2508">
        <v>805</v>
      </c>
      <c r="AH2508">
        <v>736</v>
      </c>
      <c r="AI2508">
        <v>4.5999999999999996</v>
      </c>
      <c r="AJ2508">
        <v>6</v>
      </c>
      <c r="AK2508">
        <v>6</v>
      </c>
      <c r="AL2508">
        <v>38</v>
      </c>
      <c r="AM2508">
        <v>4324</v>
      </c>
      <c r="AN2508">
        <v>1529</v>
      </c>
      <c r="AO2508">
        <v>183</v>
      </c>
      <c r="AP2508">
        <v>572</v>
      </c>
      <c r="AQ2508">
        <v>1049</v>
      </c>
      <c r="AR2508">
        <v>99</v>
      </c>
      <c r="AS2508">
        <v>146</v>
      </c>
      <c r="AT2508">
        <v>0.98399999999999999</v>
      </c>
      <c r="AU2508" t="s">
        <v>541</v>
      </c>
      <c r="AV2508" t="s">
        <v>597</v>
      </c>
      <c r="AW2508">
        <v>2550524</v>
      </c>
      <c r="AX2508">
        <v>100</v>
      </c>
      <c r="AY2508">
        <v>99</v>
      </c>
      <c r="AZ2508" t="s">
        <v>159</v>
      </c>
      <c r="BA2508" t="s">
        <v>159</v>
      </c>
      <c r="BB2508" t="s">
        <v>159</v>
      </c>
    </row>
    <row r="2509" spans="1:54" x14ac:dyDescent="0.25">
      <c r="A2509">
        <v>2006</v>
      </c>
      <c r="B2509" t="s">
        <v>410</v>
      </c>
      <c r="C2509" t="s">
        <v>95</v>
      </c>
      <c r="D2509" t="s">
        <v>95</v>
      </c>
      <c r="E2509" t="str">
        <f>VLOOKUP(D2509,TeamsFranchises!$A$2:$B$121,2,FALSE)</f>
        <v>Baltimore Orioles</v>
      </c>
      <c r="F2509" t="s">
        <v>37</v>
      </c>
      <c r="G2509">
        <v>4</v>
      </c>
      <c r="H2509">
        <v>162</v>
      </c>
      <c r="I2509">
        <v>81</v>
      </c>
      <c r="J2509">
        <v>70</v>
      </c>
      <c r="K2509">
        <v>92</v>
      </c>
      <c r="L2509" t="s">
        <v>51</v>
      </c>
      <c r="M2509" t="s">
        <v>51</v>
      </c>
      <c r="N2509">
        <f t="shared" si="156"/>
        <v>0</v>
      </c>
      <c r="O2509" t="s">
        <v>51</v>
      </c>
      <c r="P2509">
        <f t="shared" si="157"/>
        <v>0</v>
      </c>
      <c r="Q2509" t="s">
        <v>51</v>
      </c>
      <c r="R2509">
        <f t="shared" si="158"/>
        <v>1</v>
      </c>
      <c r="S2509">
        <f t="shared" si="159"/>
        <v>0</v>
      </c>
      <c r="T2509" t="str">
        <f>IF('Teams-Start'!A2509&gt;=1903,"Y","N")</f>
        <v>Y</v>
      </c>
      <c r="U2509">
        <v>768</v>
      </c>
      <c r="V2509">
        <v>5610</v>
      </c>
      <c r="W2509">
        <v>1556</v>
      </c>
      <c r="X2509">
        <v>288</v>
      </c>
      <c r="Y2509">
        <v>20</v>
      </c>
      <c r="Z2509">
        <v>164</v>
      </c>
      <c r="AA2509">
        <v>474</v>
      </c>
      <c r="AB2509">
        <v>878</v>
      </c>
      <c r="AC2509">
        <v>121</v>
      </c>
      <c r="AD2509">
        <v>32</v>
      </c>
      <c r="AE2509">
        <v>73</v>
      </c>
      <c r="AF2509">
        <v>41</v>
      </c>
      <c r="AG2509">
        <v>899</v>
      </c>
      <c r="AH2509">
        <v>843</v>
      </c>
      <c r="AI2509">
        <v>5.35</v>
      </c>
      <c r="AJ2509">
        <v>5</v>
      </c>
      <c r="AK2509">
        <v>9</v>
      </c>
      <c r="AL2509">
        <v>35</v>
      </c>
      <c r="AM2509">
        <v>4257</v>
      </c>
      <c r="AN2509">
        <v>1579</v>
      </c>
      <c r="AO2509">
        <v>216</v>
      </c>
      <c r="AP2509">
        <v>613</v>
      </c>
      <c r="AQ2509">
        <v>1016</v>
      </c>
      <c r="AR2509">
        <v>102</v>
      </c>
      <c r="AS2509">
        <v>156</v>
      </c>
      <c r="AT2509">
        <v>0.98299999999999998</v>
      </c>
      <c r="AU2509" t="s">
        <v>218</v>
      </c>
      <c r="AV2509" t="s">
        <v>583</v>
      </c>
      <c r="AW2509">
        <v>2153139</v>
      </c>
      <c r="AX2509">
        <v>99</v>
      </c>
      <c r="AY2509">
        <v>100</v>
      </c>
      <c r="AZ2509" t="s">
        <v>95</v>
      </c>
      <c r="BA2509" t="s">
        <v>95</v>
      </c>
      <c r="BB2509" t="s">
        <v>95</v>
      </c>
    </row>
    <row r="2510" spans="1:54" x14ac:dyDescent="0.25">
      <c r="A2510">
        <v>2006</v>
      </c>
      <c r="B2510" t="s">
        <v>410</v>
      </c>
      <c r="C2510" t="s">
        <v>54</v>
      </c>
      <c r="D2510" t="s">
        <v>54</v>
      </c>
      <c r="E2510" t="str">
        <f>VLOOKUP(D2510,TeamsFranchises!$A$2:$B$121,2,FALSE)</f>
        <v>Boston Red Sox</v>
      </c>
      <c r="F2510" t="s">
        <v>37</v>
      </c>
      <c r="G2510">
        <v>3</v>
      </c>
      <c r="H2510">
        <v>162</v>
      </c>
      <c r="I2510">
        <v>81</v>
      </c>
      <c r="J2510">
        <v>86</v>
      </c>
      <c r="K2510">
        <v>76</v>
      </c>
      <c r="L2510" t="s">
        <v>51</v>
      </c>
      <c r="M2510" t="s">
        <v>51</v>
      </c>
      <c r="N2510">
        <f t="shared" si="156"/>
        <v>0</v>
      </c>
      <c r="O2510" t="s">
        <v>51</v>
      </c>
      <c r="P2510">
        <f t="shared" si="157"/>
        <v>0</v>
      </c>
      <c r="Q2510" t="s">
        <v>51</v>
      </c>
      <c r="R2510">
        <f t="shared" si="158"/>
        <v>1</v>
      </c>
      <c r="S2510">
        <f t="shared" si="159"/>
        <v>0</v>
      </c>
      <c r="T2510" t="str">
        <f>IF('Teams-Start'!A2510&gt;=1903,"Y","N")</f>
        <v>Y</v>
      </c>
      <c r="U2510">
        <v>820</v>
      </c>
      <c r="V2510">
        <v>5619</v>
      </c>
      <c r="W2510">
        <v>1510</v>
      </c>
      <c r="X2510">
        <v>327</v>
      </c>
      <c r="Y2510">
        <v>16</v>
      </c>
      <c r="Z2510">
        <v>192</v>
      </c>
      <c r="AA2510">
        <v>672</v>
      </c>
      <c r="AB2510">
        <v>1056</v>
      </c>
      <c r="AC2510">
        <v>51</v>
      </c>
      <c r="AD2510">
        <v>23</v>
      </c>
      <c r="AE2510">
        <v>66</v>
      </c>
      <c r="AF2510">
        <v>56</v>
      </c>
      <c r="AG2510">
        <v>825</v>
      </c>
      <c r="AH2510">
        <v>773</v>
      </c>
      <c r="AI2510">
        <v>4.83</v>
      </c>
      <c r="AJ2510">
        <v>3</v>
      </c>
      <c r="AK2510">
        <v>6</v>
      </c>
      <c r="AL2510">
        <v>46</v>
      </c>
      <c r="AM2510">
        <v>4324</v>
      </c>
      <c r="AN2510">
        <v>1570</v>
      </c>
      <c r="AO2510">
        <v>181</v>
      </c>
      <c r="AP2510">
        <v>509</v>
      </c>
      <c r="AQ2510">
        <v>1070</v>
      </c>
      <c r="AR2510">
        <v>66</v>
      </c>
      <c r="AS2510">
        <v>174</v>
      </c>
      <c r="AT2510">
        <v>0.98899999999999999</v>
      </c>
      <c r="AU2510" t="s">
        <v>441</v>
      </c>
      <c r="AV2510" t="s">
        <v>493</v>
      </c>
      <c r="AW2510">
        <v>2930588</v>
      </c>
      <c r="AX2510">
        <v>105</v>
      </c>
      <c r="AY2510">
        <v>104</v>
      </c>
      <c r="AZ2510" t="s">
        <v>54</v>
      </c>
      <c r="BA2510" t="s">
        <v>54</v>
      </c>
      <c r="BB2510" t="s">
        <v>54</v>
      </c>
    </row>
    <row r="2511" spans="1:54" x14ac:dyDescent="0.25">
      <c r="A2511">
        <v>2006</v>
      </c>
      <c r="B2511" t="s">
        <v>410</v>
      </c>
      <c r="C2511" t="s">
        <v>415</v>
      </c>
      <c r="D2511" t="s">
        <v>416</v>
      </c>
      <c r="E2511" t="str">
        <f>VLOOKUP(D2511,TeamsFranchises!$A$2:$B$121,2,FALSE)</f>
        <v>Chicago White Sox</v>
      </c>
      <c r="F2511" t="s">
        <v>591</v>
      </c>
      <c r="G2511">
        <v>3</v>
      </c>
      <c r="H2511">
        <v>162</v>
      </c>
      <c r="I2511">
        <v>81</v>
      </c>
      <c r="J2511">
        <v>90</v>
      </c>
      <c r="K2511">
        <v>72</v>
      </c>
      <c r="L2511" t="s">
        <v>51</v>
      </c>
      <c r="M2511" t="s">
        <v>51</v>
      </c>
      <c r="N2511">
        <f t="shared" si="156"/>
        <v>0</v>
      </c>
      <c r="O2511" t="s">
        <v>51</v>
      </c>
      <c r="P2511">
        <f t="shared" si="157"/>
        <v>0</v>
      </c>
      <c r="Q2511" t="s">
        <v>51</v>
      </c>
      <c r="R2511">
        <f t="shared" si="158"/>
        <v>1</v>
      </c>
      <c r="S2511">
        <f t="shared" si="159"/>
        <v>0</v>
      </c>
      <c r="T2511" t="str">
        <f>IF('Teams-Start'!A2511&gt;=1903,"Y","N")</f>
        <v>Y</v>
      </c>
      <c r="U2511">
        <v>868</v>
      </c>
      <c r="V2511">
        <v>5657</v>
      </c>
      <c r="W2511">
        <v>1586</v>
      </c>
      <c r="X2511">
        <v>291</v>
      </c>
      <c r="Y2511">
        <v>20</v>
      </c>
      <c r="Z2511">
        <v>236</v>
      </c>
      <c r="AA2511">
        <v>502</v>
      </c>
      <c r="AB2511">
        <v>1056</v>
      </c>
      <c r="AC2511">
        <v>93</v>
      </c>
      <c r="AD2511">
        <v>48</v>
      </c>
      <c r="AE2511">
        <v>58</v>
      </c>
      <c r="AF2511">
        <v>57</v>
      </c>
      <c r="AG2511">
        <v>794</v>
      </c>
      <c r="AH2511">
        <v>743</v>
      </c>
      <c r="AI2511">
        <v>4.6100000000000003</v>
      </c>
      <c r="AJ2511">
        <v>5</v>
      </c>
      <c r="AK2511">
        <v>11</v>
      </c>
      <c r="AL2511">
        <v>46</v>
      </c>
      <c r="AM2511">
        <v>4347</v>
      </c>
      <c r="AN2511">
        <v>1534</v>
      </c>
      <c r="AO2511">
        <v>200</v>
      </c>
      <c r="AP2511">
        <v>433</v>
      </c>
      <c r="AQ2511">
        <v>1012</v>
      </c>
      <c r="AR2511">
        <v>90</v>
      </c>
      <c r="AS2511">
        <v>145</v>
      </c>
      <c r="AT2511">
        <v>0.98499999999999999</v>
      </c>
      <c r="AU2511" t="s">
        <v>417</v>
      </c>
      <c r="AV2511" t="s">
        <v>617</v>
      </c>
      <c r="AW2511">
        <v>2957414</v>
      </c>
      <c r="AX2511">
        <v>104</v>
      </c>
      <c r="AY2511">
        <v>104</v>
      </c>
      <c r="AZ2511" t="s">
        <v>416</v>
      </c>
      <c r="BA2511" t="s">
        <v>415</v>
      </c>
      <c r="BB2511" t="s">
        <v>415</v>
      </c>
    </row>
    <row r="2512" spans="1:54" x14ac:dyDescent="0.25">
      <c r="A2512">
        <v>2006</v>
      </c>
      <c r="B2512" t="s">
        <v>157</v>
      </c>
      <c r="C2512" t="s">
        <v>161</v>
      </c>
      <c r="D2512" t="s">
        <v>162</v>
      </c>
      <c r="E2512" t="str">
        <f>VLOOKUP(D2512,TeamsFranchises!$A$2:$B$121,2,FALSE)</f>
        <v>Chicago Cubs</v>
      </c>
      <c r="F2512" t="s">
        <v>591</v>
      </c>
      <c r="G2512">
        <v>6</v>
      </c>
      <c r="H2512">
        <v>162</v>
      </c>
      <c r="I2512">
        <v>81</v>
      </c>
      <c r="J2512">
        <v>66</v>
      </c>
      <c r="K2512">
        <v>96</v>
      </c>
      <c r="L2512" t="s">
        <v>51</v>
      </c>
      <c r="M2512" t="s">
        <v>51</v>
      </c>
      <c r="N2512">
        <f t="shared" si="156"/>
        <v>0</v>
      </c>
      <c r="O2512" t="s">
        <v>51</v>
      </c>
      <c r="P2512">
        <f t="shared" si="157"/>
        <v>0</v>
      </c>
      <c r="Q2512" t="s">
        <v>51</v>
      </c>
      <c r="R2512">
        <f t="shared" si="158"/>
        <v>1</v>
      </c>
      <c r="S2512">
        <f t="shared" si="159"/>
        <v>0</v>
      </c>
      <c r="T2512" t="str">
        <f>IF('Teams-Start'!A2512&gt;=1903,"Y","N")</f>
        <v>Y</v>
      </c>
      <c r="U2512">
        <v>716</v>
      </c>
      <c r="V2512">
        <v>5587</v>
      </c>
      <c r="W2512">
        <v>1496</v>
      </c>
      <c r="X2512">
        <v>271</v>
      </c>
      <c r="Y2512">
        <v>46</v>
      </c>
      <c r="Z2512">
        <v>166</v>
      </c>
      <c r="AA2512">
        <v>395</v>
      </c>
      <c r="AB2512">
        <v>928</v>
      </c>
      <c r="AC2512">
        <v>121</v>
      </c>
      <c r="AD2512">
        <v>49</v>
      </c>
      <c r="AE2512">
        <v>43</v>
      </c>
      <c r="AF2512">
        <v>37</v>
      </c>
      <c r="AG2512">
        <v>834</v>
      </c>
      <c r="AH2512">
        <v>758</v>
      </c>
      <c r="AI2512">
        <v>4.74</v>
      </c>
      <c r="AJ2512">
        <v>2</v>
      </c>
      <c r="AK2512">
        <v>7</v>
      </c>
      <c r="AL2512">
        <v>29</v>
      </c>
      <c r="AM2512">
        <v>4317</v>
      </c>
      <c r="AN2512">
        <v>1396</v>
      </c>
      <c r="AO2512">
        <v>210</v>
      </c>
      <c r="AP2512">
        <v>687</v>
      </c>
      <c r="AQ2512">
        <v>1250</v>
      </c>
      <c r="AR2512">
        <v>106</v>
      </c>
      <c r="AS2512">
        <v>122</v>
      </c>
      <c r="AT2512">
        <v>0.98199999999999998</v>
      </c>
      <c r="AU2512" t="s">
        <v>434</v>
      </c>
      <c r="AV2512" t="s">
        <v>473</v>
      </c>
      <c r="AW2512">
        <v>3123215</v>
      </c>
      <c r="AX2512">
        <v>103</v>
      </c>
      <c r="AY2512">
        <v>103</v>
      </c>
      <c r="AZ2512" t="s">
        <v>162</v>
      </c>
      <c r="BA2512" t="s">
        <v>161</v>
      </c>
      <c r="BB2512" t="s">
        <v>161</v>
      </c>
    </row>
    <row r="2513" spans="1:54" x14ac:dyDescent="0.25">
      <c r="A2513">
        <v>2006</v>
      </c>
      <c r="B2513" t="s">
        <v>157</v>
      </c>
      <c r="C2513" t="s">
        <v>167</v>
      </c>
      <c r="D2513" t="s">
        <v>167</v>
      </c>
      <c r="E2513" t="str">
        <f>VLOOKUP(D2513,TeamsFranchises!$A$2:$B$121,2,FALSE)</f>
        <v>Cincinnati Reds</v>
      </c>
      <c r="F2513" t="s">
        <v>591</v>
      </c>
      <c r="G2513">
        <v>3</v>
      </c>
      <c r="H2513">
        <v>162</v>
      </c>
      <c r="I2513">
        <v>82</v>
      </c>
      <c r="J2513">
        <v>80</v>
      </c>
      <c r="K2513">
        <v>82</v>
      </c>
      <c r="L2513" t="s">
        <v>51</v>
      </c>
      <c r="M2513" t="s">
        <v>51</v>
      </c>
      <c r="N2513">
        <f t="shared" si="156"/>
        <v>0</v>
      </c>
      <c r="O2513" t="s">
        <v>51</v>
      </c>
      <c r="P2513">
        <f t="shared" si="157"/>
        <v>0</v>
      </c>
      <c r="Q2513" t="s">
        <v>51</v>
      </c>
      <c r="R2513">
        <f t="shared" si="158"/>
        <v>1</v>
      </c>
      <c r="S2513">
        <f t="shared" si="159"/>
        <v>0</v>
      </c>
      <c r="T2513" t="str">
        <f>IF('Teams-Start'!A2513&gt;=1903,"Y","N")</f>
        <v>Y</v>
      </c>
      <c r="U2513">
        <v>749</v>
      </c>
      <c r="V2513">
        <v>5515</v>
      </c>
      <c r="W2513">
        <v>1419</v>
      </c>
      <c r="X2513">
        <v>291</v>
      </c>
      <c r="Y2513">
        <v>12</v>
      </c>
      <c r="Z2513">
        <v>217</v>
      </c>
      <c r="AA2513">
        <v>614</v>
      </c>
      <c r="AB2513">
        <v>1192</v>
      </c>
      <c r="AC2513">
        <v>124</v>
      </c>
      <c r="AD2513">
        <v>33</v>
      </c>
      <c r="AE2513">
        <v>59</v>
      </c>
      <c r="AF2513">
        <v>38</v>
      </c>
      <c r="AG2513">
        <v>801</v>
      </c>
      <c r="AH2513">
        <v>725</v>
      </c>
      <c r="AI2513">
        <v>4.51</v>
      </c>
      <c r="AJ2513">
        <v>9</v>
      </c>
      <c r="AK2513">
        <v>10</v>
      </c>
      <c r="AL2513">
        <v>36</v>
      </c>
      <c r="AM2513">
        <v>4337</v>
      </c>
      <c r="AN2513">
        <v>1576</v>
      </c>
      <c r="AO2513">
        <v>213</v>
      </c>
      <c r="AP2513">
        <v>464</v>
      </c>
      <c r="AQ2513">
        <v>1053</v>
      </c>
      <c r="AR2513">
        <v>128</v>
      </c>
      <c r="AS2513">
        <v>139</v>
      </c>
      <c r="AT2513">
        <v>0.97899999999999998</v>
      </c>
      <c r="AU2513" t="s">
        <v>165</v>
      </c>
      <c r="AV2513" t="s">
        <v>618</v>
      </c>
      <c r="AW2513">
        <v>2134607</v>
      </c>
      <c r="AX2513">
        <v>104</v>
      </c>
      <c r="AY2513">
        <v>104</v>
      </c>
      <c r="AZ2513" t="s">
        <v>167</v>
      </c>
      <c r="BA2513" t="s">
        <v>167</v>
      </c>
      <c r="BB2513" t="s">
        <v>167</v>
      </c>
    </row>
    <row r="2514" spans="1:54" x14ac:dyDescent="0.25">
      <c r="A2514">
        <v>2006</v>
      </c>
      <c r="B2514" t="s">
        <v>410</v>
      </c>
      <c r="C2514" t="s">
        <v>64</v>
      </c>
      <c r="D2514" t="s">
        <v>64</v>
      </c>
      <c r="E2514" t="str">
        <f>VLOOKUP(D2514,TeamsFranchises!$A$2:$B$121,2,FALSE)</f>
        <v>Cleveland Indians</v>
      </c>
      <c r="F2514" t="s">
        <v>591</v>
      </c>
      <c r="G2514">
        <v>4</v>
      </c>
      <c r="H2514">
        <v>162</v>
      </c>
      <c r="I2514">
        <v>81</v>
      </c>
      <c r="J2514">
        <v>78</v>
      </c>
      <c r="K2514">
        <v>84</v>
      </c>
      <c r="L2514" t="s">
        <v>51</v>
      </c>
      <c r="M2514" t="s">
        <v>51</v>
      </c>
      <c r="N2514">
        <f t="shared" si="156"/>
        <v>0</v>
      </c>
      <c r="O2514" t="s">
        <v>51</v>
      </c>
      <c r="P2514">
        <f t="shared" si="157"/>
        <v>0</v>
      </c>
      <c r="Q2514" t="s">
        <v>51</v>
      </c>
      <c r="R2514">
        <f t="shared" si="158"/>
        <v>1</v>
      </c>
      <c r="S2514">
        <f t="shared" si="159"/>
        <v>0</v>
      </c>
      <c r="T2514" t="str">
        <f>IF('Teams-Start'!A2514&gt;=1903,"Y","N")</f>
        <v>Y</v>
      </c>
      <c r="U2514">
        <v>870</v>
      </c>
      <c r="V2514">
        <v>5619</v>
      </c>
      <c r="W2514">
        <v>1576</v>
      </c>
      <c r="X2514">
        <v>351</v>
      </c>
      <c r="Y2514">
        <v>27</v>
      </c>
      <c r="Z2514">
        <v>196</v>
      </c>
      <c r="AA2514">
        <v>556</v>
      </c>
      <c r="AB2514">
        <v>1204</v>
      </c>
      <c r="AC2514">
        <v>55</v>
      </c>
      <c r="AD2514">
        <v>23</v>
      </c>
      <c r="AE2514">
        <v>54</v>
      </c>
      <c r="AF2514">
        <v>43</v>
      </c>
      <c r="AG2514">
        <v>782</v>
      </c>
      <c r="AH2514">
        <v>698</v>
      </c>
      <c r="AI2514">
        <v>4.41</v>
      </c>
      <c r="AJ2514">
        <v>13</v>
      </c>
      <c r="AK2514">
        <v>13</v>
      </c>
      <c r="AL2514">
        <v>24</v>
      </c>
      <c r="AM2514">
        <v>4270</v>
      </c>
      <c r="AN2514">
        <v>1583</v>
      </c>
      <c r="AO2514">
        <v>166</v>
      </c>
      <c r="AP2514">
        <v>429</v>
      </c>
      <c r="AQ2514">
        <v>948</v>
      </c>
      <c r="AR2514">
        <v>118</v>
      </c>
      <c r="AS2514">
        <v>165</v>
      </c>
      <c r="AT2514">
        <v>0.98099999999999998</v>
      </c>
      <c r="AU2514" t="s">
        <v>487</v>
      </c>
      <c r="AV2514" t="s">
        <v>592</v>
      </c>
      <c r="AW2514">
        <v>1997995</v>
      </c>
      <c r="AX2514">
        <v>99</v>
      </c>
      <c r="AY2514">
        <v>98</v>
      </c>
      <c r="AZ2514" t="s">
        <v>64</v>
      </c>
      <c r="BA2514" t="s">
        <v>64</v>
      </c>
      <c r="BB2514" t="s">
        <v>64</v>
      </c>
    </row>
    <row r="2515" spans="1:54" x14ac:dyDescent="0.25">
      <c r="A2515">
        <v>2006</v>
      </c>
      <c r="B2515" t="s">
        <v>157</v>
      </c>
      <c r="C2515" t="s">
        <v>241</v>
      </c>
      <c r="D2515" t="s">
        <v>241</v>
      </c>
      <c r="E2515" t="str">
        <f>VLOOKUP(D2515,TeamsFranchises!$A$2:$B$121,2,FALSE)</f>
        <v>Colorado Rockies</v>
      </c>
      <c r="F2515" t="s">
        <v>8</v>
      </c>
      <c r="G2515">
        <v>4</v>
      </c>
      <c r="H2515">
        <v>162</v>
      </c>
      <c r="I2515">
        <v>81</v>
      </c>
      <c r="J2515">
        <v>76</v>
      </c>
      <c r="K2515">
        <v>86</v>
      </c>
      <c r="L2515" t="s">
        <v>51</v>
      </c>
      <c r="M2515" t="s">
        <v>51</v>
      </c>
      <c r="N2515">
        <f t="shared" si="156"/>
        <v>0</v>
      </c>
      <c r="O2515" t="s">
        <v>51</v>
      </c>
      <c r="P2515">
        <f t="shared" si="157"/>
        <v>0</v>
      </c>
      <c r="Q2515" t="s">
        <v>51</v>
      </c>
      <c r="R2515">
        <f t="shared" si="158"/>
        <v>1</v>
      </c>
      <c r="S2515">
        <f t="shared" si="159"/>
        <v>0</v>
      </c>
      <c r="T2515" t="str">
        <f>IF('Teams-Start'!A2515&gt;=1903,"Y","N")</f>
        <v>Y</v>
      </c>
      <c r="U2515">
        <v>813</v>
      </c>
      <c r="V2515">
        <v>5562</v>
      </c>
      <c r="W2515">
        <v>1504</v>
      </c>
      <c r="X2515">
        <v>325</v>
      </c>
      <c r="Y2515">
        <v>54</v>
      </c>
      <c r="Z2515">
        <v>157</v>
      </c>
      <c r="AA2515">
        <v>561</v>
      </c>
      <c r="AB2515">
        <v>1108</v>
      </c>
      <c r="AC2515">
        <v>85</v>
      </c>
      <c r="AD2515">
        <v>50</v>
      </c>
      <c r="AE2515">
        <v>60</v>
      </c>
      <c r="AF2515">
        <v>45</v>
      </c>
      <c r="AG2515">
        <v>812</v>
      </c>
      <c r="AH2515">
        <v>749</v>
      </c>
      <c r="AI2515">
        <v>4.66</v>
      </c>
      <c r="AJ2515">
        <v>5</v>
      </c>
      <c r="AK2515">
        <v>8</v>
      </c>
      <c r="AL2515">
        <v>34</v>
      </c>
      <c r="AM2515">
        <v>4342</v>
      </c>
      <c r="AN2515">
        <v>1549</v>
      </c>
      <c r="AO2515">
        <v>155</v>
      </c>
      <c r="AP2515">
        <v>553</v>
      </c>
      <c r="AQ2515">
        <v>952</v>
      </c>
      <c r="AR2515">
        <v>91</v>
      </c>
      <c r="AS2515">
        <v>190</v>
      </c>
      <c r="AT2515">
        <v>0.98499999999999999</v>
      </c>
      <c r="AU2515" t="s">
        <v>584</v>
      </c>
      <c r="AV2515" t="s">
        <v>594</v>
      </c>
      <c r="AW2515">
        <v>2104362</v>
      </c>
      <c r="AX2515">
        <v>109</v>
      </c>
      <c r="AY2515">
        <v>109</v>
      </c>
      <c r="AZ2515" t="s">
        <v>241</v>
      </c>
      <c r="BA2515" t="s">
        <v>241</v>
      </c>
      <c r="BB2515" t="s">
        <v>241</v>
      </c>
    </row>
    <row r="2516" spans="1:54" x14ac:dyDescent="0.25">
      <c r="A2516">
        <v>2006</v>
      </c>
      <c r="B2516" t="s">
        <v>410</v>
      </c>
      <c r="C2516" t="s">
        <v>419</v>
      </c>
      <c r="D2516" t="s">
        <v>419</v>
      </c>
      <c r="E2516" t="str">
        <f>VLOOKUP(D2516,TeamsFranchises!$A$2:$B$121,2,FALSE)</f>
        <v>Detroit Tigers</v>
      </c>
      <c r="F2516" t="s">
        <v>591</v>
      </c>
      <c r="G2516">
        <v>2</v>
      </c>
      <c r="H2516">
        <v>162</v>
      </c>
      <c r="I2516">
        <v>81</v>
      </c>
      <c r="J2516">
        <v>95</v>
      </c>
      <c r="K2516">
        <v>67</v>
      </c>
      <c r="L2516" t="s">
        <v>51</v>
      </c>
      <c r="M2516" t="s">
        <v>76</v>
      </c>
      <c r="N2516">
        <f t="shared" si="156"/>
        <v>1</v>
      </c>
      <c r="O2516" t="s">
        <v>76</v>
      </c>
      <c r="P2516">
        <f t="shared" si="157"/>
        <v>1</v>
      </c>
      <c r="Q2516" t="s">
        <v>51</v>
      </c>
      <c r="R2516">
        <f t="shared" si="158"/>
        <v>1</v>
      </c>
      <c r="S2516">
        <f t="shared" si="159"/>
        <v>0</v>
      </c>
      <c r="T2516" t="str">
        <f>IF('Teams-Start'!A2516&gt;=1903,"Y","N")</f>
        <v>Y</v>
      </c>
      <c r="U2516">
        <v>822</v>
      </c>
      <c r="V2516">
        <v>5642</v>
      </c>
      <c r="W2516">
        <v>1548</v>
      </c>
      <c r="X2516">
        <v>294</v>
      </c>
      <c r="Y2516">
        <v>40</v>
      </c>
      <c r="Z2516">
        <v>203</v>
      </c>
      <c r="AA2516">
        <v>430</v>
      </c>
      <c r="AB2516">
        <v>1133</v>
      </c>
      <c r="AC2516">
        <v>60</v>
      </c>
      <c r="AD2516">
        <v>40</v>
      </c>
      <c r="AE2516">
        <v>45</v>
      </c>
      <c r="AF2516">
        <v>36</v>
      </c>
      <c r="AG2516">
        <v>675</v>
      </c>
      <c r="AH2516">
        <v>618</v>
      </c>
      <c r="AI2516">
        <v>3.84</v>
      </c>
      <c r="AJ2516">
        <v>3</v>
      </c>
      <c r="AK2516">
        <v>16</v>
      </c>
      <c r="AL2516">
        <v>46</v>
      </c>
      <c r="AM2516">
        <v>4344</v>
      </c>
      <c r="AN2516">
        <v>1420</v>
      </c>
      <c r="AO2516">
        <v>160</v>
      </c>
      <c r="AP2516">
        <v>489</v>
      </c>
      <c r="AQ2516">
        <v>1003</v>
      </c>
      <c r="AR2516">
        <v>106</v>
      </c>
      <c r="AS2516">
        <v>162</v>
      </c>
      <c r="AT2516">
        <v>0.98299999999999998</v>
      </c>
      <c r="AU2516" t="s">
        <v>420</v>
      </c>
      <c r="AV2516" t="s">
        <v>610</v>
      </c>
      <c r="AW2516">
        <v>2595937</v>
      </c>
      <c r="AX2516">
        <v>100</v>
      </c>
      <c r="AY2516">
        <v>100</v>
      </c>
      <c r="AZ2516" t="s">
        <v>419</v>
      </c>
      <c r="BA2516" t="s">
        <v>419</v>
      </c>
      <c r="BB2516" t="s">
        <v>419</v>
      </c>
    </row>
    <row r="2517" spans="1:54" x14ac:dyDescent="0.25">
      <c r="A2517">
        <v>2006</v>
      </c>
      <c r="B2517" t="s">
        <v>157</v>
      </c>
      <c r="C2517" t="s">
        <v>586</v>
      </c>
      <c r="D2517" t="s">
        <v>587</v>
      </c>
      <c r="E2517" t="str">
        <f>VLOOKUP(D2517,TeamsFranchises!$A$2:$B$121,2,FALSE)</f>
        <v>Florida Marlins</v>
      </c>
      <c r="F2517" t="s">
        <v>37</v>
      </c>
      <c r="G2517">
        <v>4</v>
      </c>
      <c r="H2517">
        <v>162</v>
      </c>
      <c r="I2517">
        <v>81</v>
      </c>
      <c r="J2517">
        <v>78</v>
      </c>
      <c r="K2517">
        <v>84</v>
      </c>
      <c r="L2517" t="s">
        <v>51</v>
      </c>
      <c r="M2517" t="s">
        <v>51</v>
      </c>
      <c r="N2517">
        <f t="shared" si="156"/>
        <v>0</v>
      </c>
      <c r="O2517" t="s">
        <v>51</v>
      </c>
      <c r="P2517">
        <f t="shared" si="157"/>
        <v>0</v>
      </c>
      <c r="Q2517" t="s">
        <v>51</v>
      </c>
      <c r="R2517">
        <f t="shared" si="158"/>
        <v>1</v>
      </c>
      <c r="S2517">
        <f t="shared" si="159"/>
        <v>0</v>
      </c>
      <c r="T2517" t="str">
        <f>IF('Teams-Start'!A2517&gt;=1903,"Y","N")</f>
        <v>Y</v>
      </c>
      <c r="U2517">
        <v>758</v>
      </c>
      <c r="V2517">
        <v>5502</v>
      </c>
      <c r="W2517">
        <v>1454</v>
      </c>
      <c r="X2517">
        <v>309</v>
      </c>
      <c r="Y2517">
        <v>42</v>
      </c>
      <c r="Z2517">
        <v>182</v>
      </c>
      <c r="AA2517">
        <v>497</v>
      </c>
      <c r="AB2517">
        <v>1249</v>
      </c>
      <c r="AC2517">
        <v>110</v>
      </c>
      <c r="AD2517">
        <v>58</v>
      </c>
      <c r="AE2517">
        <v>74</v>
      </c>
      <c r="AF2517">
        <v>42</v>
      </c>
      <c r="AG2517">
        <v>772</v>
      </c>
      <c r="AH2517">
        <v>696</v>
      </c>
      <c r="AI2517">
        <v>4.37</v>
      </c>
      <c r="AJ2517">
        <v>6</v>
      </c>
      <c r="AK2517">
        <v>6</v>
      </c>
      <c r="AL2517">
        <v>41</v>
      </c>
      <c r="AM2517">
        <v>4300</v>
      </c>
      <c r="AN2517">
        <v>1465</v>
      </c>
      <c r="AO2517">
        <v>166</v>
      </c>
      <c r="AP2517">
        <v>622</v>
      </c>
      <c r="AQ2517">
        <v>1088</v>
      </c>
      <c r="AR2517">
        <v>126</v>
      </c>
      <c r="AS2517">
        <v>166</v>
      </c>
      <c r="AT2517">
        <v>0.97899999999999998</v>
      </c>
      <c r="AU2517" t="s">
        <v>588</v>
      </c>
      <c r="AV2517" t="s">
        <v>625</v>
      </c>
      <c r="AW2517">
        <v>1164134</v>
      </c>
      <c r="AX2517">
        <v>95</v>
      </c>
      <c r="AY2517">
        <v>96</v>
      </c>
      <c r="AZ2517" t="s">
        <v>587</v>
      </c>
      <c r="BA2517" t="s">
        <v>586</v>
      </c>
      <c r="BB2517" t="s">
        <v>586</v>
      </c>
    </row>
    <row r="2518" spans="1:54" x14ac:dyDescent="0.25">
      <c r="A2518">
        <v>2006</v>
      </c>
      <c r="B2518" t="s">
        <v>157</v>
      </c>
      <c r="C2518" t="s">
        <v>528</v>
      </c>
      <c r="D2518" t="s">
        <v>528</v>
      </c>
      <c r="E2518" t="str">
        <f>VLOOKUP(D2518,TeamsFranchises!$A$2:$B$121,2,FALSE)</f>
        <v>Houston Astros</v>
      </c>
      <c r="F2518" t="s">
        <v>591</v>
      </c>
      <c r="G2518">
        <v>2</v>
      </c>
      <c r="H2518">
        <v>162</v>
      </c>
      <c r="I2518">
        <v>81</v>
      </c>
      <c r="J2518">
        <v>82</v>
      </c>
      <c r="K2518">
        <v>80</v>
      </c>
      <c r="L2518" t="s">
        <v>51</v>
      </c>
      <c r="M2518" t="s">
        <v>51</v>
      </c>
      <c r="N2518">
        <f t="shared" si="156"/>
        <v>0</v>
      </c>
      <c r="O2518" t="s">
        <v>51</v>
      </c>
      <c r="P2518">
        <f t="shared" si="157"/>
        <v>0</v>
      </c>
      <c r="Q2518" t="s">
        <v>51</v>
      </c>
      <c r="R2518">
        <f t="shared" si="158"/>
        <v>1</v>
      </c>
      <c r="S2518">
        <f t="shared" si="159"/>
        <v>0</v>
      </c>
      <c r="T2518" t="str">
        <f>IF('Teams-Start'!A2518&gt;=1903,"Y","N")</f>
        <v>Y</v>
      </c>
      <c r="U2518">
        <v>735</v>
      </c>
      <c r="V2518">
        <v>5521</v>
      </c>
      <c r="W2518">
        <v>1407</v>
      </c>
      <c r="X2518">
        <v>275</v>
      </c>
      <c r="Y2518">
        <v>27</v>
      </c>
      <c r="Z2518">
        <v>174</v>
      </c>
      <c r="AA2518">
        <v>585</v>
      </c>
      <c r="AB2518">
        <v>1076</v>
      </c>
      <c r="AC2518">
        <v>79</v>
      </c>
      <c r="AD2518">
        <v>36</v>
      </c>
      <c r="AE2518">
        <v>73</v>
      </c>
      <c r="AF2518">
        <v>46</v>
      </c>
      <c r="AG2518">
        <v>719</v>
      </c>
      <c r="AH2518">
        <v>666</v>
      </c>
      <c r="AI2518">
        <v>4.08</v>
      </c>
      <c r="AJ2518">
        <v>5</v>
      </c>
      <c r="AK2518">
        <v>12</v>
      </c>
      <c r="AL2518">
        <v>42</v>
      </c>
      <c r="AM2518">
        <v>4406</v>
      </c>
      <c r="AN2518">
        <v>1425</v>
      </c>
      <c r="AO2518">
        <v>182</v>
      </c>
      <c r="AP2518">
        <v>480</v>
      </c>
      <c r="AQ2518">
        <v>1160</v>
      </c>
      <c r="AR2518">
        <v>80</v>
      </c>
      <c r="AS2518">
        <v>164</v>
      </c>
      <c r="AT2518">
        <v>0.98699999999999999</v>
      </c>
      <c r="AU2518" t="s">
        <v>539</v>
      </c>
      <c r="AV2518" t="s">
        <v>616</v>
      </c>
      <c r="AW2518">
        <v>3022763</v>
      </c>
      <c r="AX2518">
        <v>100</v>
      </c>
      <c r="AY2518">
        <v>99</v>
      </c>
      <c r="AZ2518" t="s">
        <v>528</v>
      </c>
      <c r="BA2518" t="s">
        <v>528</v>
      </c>
      <c r="BB2518" t="s">
        <v>528</v>
      </c>
    </row>
    <row r="2519" spans="1:54" x14ac:dyDescent="0.25">
      <c r="A2519">
        <v>2006</v>
      </c>
      <c r="B2519" t="s">
        <v>410</v>
      </c>
      <c r="C2519" t="s">
        <v>509</v>
      </c>
      <c r="D2519" t="s">
        <v>548</v>
      </c>
      <c r="E2519" t="str">
        <f>VLOOKUP(D2519,TeamsFranchises!$A$2:$B$121,2,FALSE)</f>
        <v>Kansas City Royals</v>
      </c>
      <c r="F2519" t="s">
        <v>591</v>
      </c>
      <c r="G2519">
        <v>5</v>
      </c>
      <c r="H2519">
        <v>162</v>
      </c>
      <c r="I2519">
        <v>81</v>
      </c>
      <c r="J2519">
        <v>62</v>
      </c>
      <c r="K2519">
        <v>100</v>
      </c>
      <c r="L2519" t="s">
        <v>51</v>
      </c>
      <c r="M2519" t="s">
        <v>51</v>
      </c>
      <c r="N2519">
        <f t="shared" si="156"/>
        <v>0</v>
      </c>
      <c r="O2519" t="s">
        <v>51</v>
      </c>
      <c r="P2519">
        <f t="shared" si="157"/>
        <v>0</v>
      </c>
      <c r="Q2519" t="s">
        <v>51</v>
      </c>
      <c r="R2519">
        <f t="shared" si="158"/>
        <v>1</v>
      </c>
      <c r="S2519">
        <f t="shared" si="159"/>
        <v>0</v>
      </c>
      <c r="T2519" t="str">
        <f>IF('Teams-Start'!A2519&gt;=1903,"Y","N")</f>
        <v>Y</v>
      </c>
      <c r="U2519">
        <v>757</v>
      </c>
      <c r="V2519">
        <v>5589</v>
      </c>
      <c r="W2519">
        <v>1515</v>
      </c>
      <c r="X2519">
        <v>335</v>
      </c>
      <c r="Y2519">
        <v>37</v>
      </c>
      <c r="Z2519">
        <v>124</v>
      </c>
      <c r="AA2519">
        <v>474</v>
      </c>
      <c r="AB2519">
        <v>1040</v>
      </c>
      <c r="AC2519">
        <v>65</v>
      </c>
      <c r="AD2519">
        <v>34</v>
      </c>
      <c r="AE2519">
        <v>64</v>
      </c>
      <c r="AF2519">
        <v>48</v>
      </c>
      <c r="AG2519">
        <v>971</v>
      </c>
      <c r="AH2519">
        <v>896</v>
      </c>
      <c r="AI2519">
        <v>5.65</v>
      </c>
      <c r="AJ2519">
        <v>3</v>
      </c>
      <c r="AK2519">
        <v>5</v>
      </c>
      <c r="AL2519">
        <v>35</v>
      </c>
      <c r="AM2519">
        <v>4279</v>
      </c>
      <c r="AN2519">
        <v>1648</v>
      </c>
      <c r="AO2519">
        <v>213</v>
      </c>
      <c r="AP2519">
        <v>637</v>
      </c>
      <c r="AQ2519">
        <v>904</v>
      </c>
      <c r="AR2519">
        <v>98</v>
      </c>
      <c r="AS2519">
        <v>189</v>
      </c>
      <c r="AT2519">
        <v>0.98399999999999999</v>
      </c>
      <c r="AU2519" t="s">
        <v>549</v>
      </c>
      <c r="AV2519" t="s">
        <v>590</v>
      </c>
      <c r="AW2519">
        <v>1372638</v>
      </c>
      <c r="AX2519">
        <v>101</v>
      </c>
      <c r="AY2519">
        <v>103</v>
      </c>
      <c r="AZ2519" t="s">
        <v>548</v>
      </c>
      <c r="BA2519" t="s">
        <v>509</v>
      </c>
      <c r="BB2519" t="s">
        <v>509</v>
      </c>
    </row>
    <row r="2520" spans="1:54" x14ac:dyDescent="0.25">
      <c r="A2520">
        <v>2006</v>
      </c>
      <c r="B2520" t="s">
        <v>410</v>
      </c>
      <c r="C2520" t="s">
        <v>519</v>
      </c>
      <c r="D2520" t="s">
        <v>520</v>
      </c>
      <c r="E2520" t="str">
        <f>VLOOKUP(D2520,TeamsFranchises!$A$2:$B$121,2,FALSE)</f>
        <v>Los Angeles Angels of Anaheim</v>
      </c>
      <c r="F2520" t="s">
        <v>8</v>
      </c>
      <c r="G2520">
        <v>2</v>
      </c>
      <c r="H2520">
        <v>162</v>
      </c>
      <c r="I2520">
        <v>81</v>
      </c>
      <c r="J2520">
        <v>89</v>
      </c>
      <c r="K2520">
        <v>73</v>
      </c>
      <c r="L2520" t="s">
        <v>51</v>
      </c>
      <c r="M2520" t="s">
        <v>51</v>
      </c>
      <c r="N2520">
        <f t="shared" si="156"/>
        <v>0</v>
      </c>
      <c r="O2520" t="s">
        <v>51</v>
      </c>
      <c r="P2520">
        <f t="shared" si="157"/>
        <v>0</v>
      </c>
      <c r="Q2520" t="s">
        <v>51</v>
      </c>
      <c r="R2520">
        <f t="shared" si="158"/>
        <v>1</v>
      </c>
      <c r="S2520">
        <f t="shared" si="159"/>
        <v>0</v>
      </c>
      <c r="T2520" t="str">
        <f>IF('Teams-Start'!A2520&gt;=1903,"Y","N")</f>
        <v>Y</v>
      </c>
      <c r="U2520">
        <v>766</v>
      </c>
      <c r="V2520">
        <v>5609</v>
      </c>
      <c r="W2520">
        <v>1539</v>
      </c>
      <c r="X2520">
        <v>309</v>
      </c>
      <c r="Y2520">
        <v>29</v>
      </c>
      <c r="Z2520">
        <v>159</v>
      </c>
      <c r="AA2520">
        <v>486</v>
      </c>
      <c r="AB2520">
        <v>914</v>
      </c>
      <c r="AC2520">
        <v>148</v>
      </c>
      <c r="AD2520">
        <v>57</v>
      </c>
      <c r="AE2520">
        <v>42</v>
      </c>
      <c r="AF2520">
        <v>53</v>
      </c>
      <c r="AG2520">
        <v>732</v>
      </c>
      <c r="AH2520">
        <v>652</v>
      </c>
      <c r="AI2520">
        <v>4.04</v>
      </c>
      <c r="AJ2520">
        <v>5</v>
      </c>
      <c r="AK2520">
        <v>12</v>
      </c>
      <c r="AL2520">
        <v>50</v>
      </c>
      <c r="AM2520">
        <v>4358</v>
      </c>
      <c r="AN2520">
        <v>1410</v>
      </c>
      <c r="AO2520">
        <v>158</v>
      </c>
      <c r="AP2520">
        <v>471</v>
      </c>
      <c r="AQ2520">
        <v>1164</v>
      </c>
      <c r="AR2520">
        <v>124</v>
      </c>
      <c r="AS2520">
        <v>154</v>
      </c>
      <c r="AT2520">
        <v>0.97899999999999998</v>
      </c>
      <c r="AU2520" t="s">
        <v>626</v>
      </c>
      <c r="AV2520" t="s">
        <v>627</v>
      </c>
      <c r="AW2520">
        <v>3406790</v>
      </c>
      <c r="AX2520">
        <v>100</v>
      </c>
      <c r="AY2520">
        <v>100</v>
      </c>
      <c r="AZ2520" t="s">
        <v>519</v>
      </c>
      <c r="BA2520" t="s">
        <v>520</v>
      </c>
      <c r="BB2520" t="s">
        <v>520</v>
      </c>
    </row>
    <row r="2521" spans="1:54" x14ac:dyDescent="0.25">
      <c r="A2521">
        <v>2006</v>
      </c>
      <c r="B2521" t="s">
        <v>157</v>
      </c>
      <c r="C2521" t="s">
        <v>511</v>
      </c>
      <c r="D2521" t="s">
        <v>260</v>
      </c>
      <c r="E2521" t="str">
        <f>VLOOKUP(D2521,TeamsFranchises!$A$2:$B$121,2,FALSE)</f>
        <v>Los Angeles Dodgers</v>
      </c>
      <c r="F2521" t="s">
        <v>8</v>
      </c>
      <c r="G2521">
        <v>2</v>
      </c>
      <c r="H2521">
        <v>162</v>
      </c>
      <c r="I2521">
        <v>81</v>
      </c>
      <c r="J2521">
        <v>88</v>
      </c>
      <c r="K2521">
        <v>74</v>
      </c>
      <c r="L2521" t="s">
        <v>51</v>
      </c>
      <c r="M2521" t="s">
        <v>76</v>
      </c>
      <c r="N2521">
        <f t="shared" si="156"/>
        <v>1</v>
      </c>
      <c r="O2521" t="s">
        <v>51</v>
      </c>
      <c r="P2521">
        <f t="shared" si="157"/>
        <v>0</v>
      </c>
      <c r="Q2521" t="s">
        <v>51</v>
      </c>
      <c r="R2521">
        <f t="shared" si="158"/>
        <v>1</v>
      </c>
      <c r="S2521">
        <f t="shared" si="159"/>
        <v>0</v>
      </c>
      <c r="T2521" t="str">
        <f>IF('Teams-Start'!A2521&gt;=1903,"Y","N")</f>
        <v>Y</v>
      </c>
      <c r="U2521">
        <v>820</v>
      </c>
      <c r="V2521">
        <v>5628</v>
      </c>
      <c r="W2521">
        <v>1552</v>
      </c>
      <c r="X2521">
        <v>307</v>
      </c>
      <c r="Y2521">
        <v>58</v>
      </c>
      <c r="Z2521">
        <v>153</v>
      </c>
      <c r="AA2521">
        <v>601</v>
      </c>
      <c r="AB2521">
        <v>959</v>
      </c>
      <c r="AC2521">
        <v>128</v>
      </c>
      <c r="AD2521">
        <v>49</v>
      </c>
      <c r="AE2521">
        <v>51</v>
      </c>
      <c r="AF2521">
        <v>48</v>
      </c>
      <c r="AG2521">
        <v>751</v>
      </c>
      <c r="AH2521">
        <v>686</v>
      </c>
      <c r="AI2521">
        <v>4.2300000000000004</v>
      </c>
      <c r="AJ2521">
        <v>1</v>
      </c>
      <c r="AK2521">
        <v>10</v>
      </c>
      <c r="AL2521">
        <v>40</v>
      </c>
      <c r="AM2521">
        <v>4381</v>
      </c>
      <c r="AN2521">
        <v>1524</v>
      </c>
      <c r="AO2521">
        <v>152</v>
      </c>
      <c r="AP2521">
        <v>492</v>
      </c>
      <c r="AQ2521">
        <v>1068</v>
      </c>
      <c r="AR2521">
        <v>115</v>
      </c>
      <c r="AS2521">
        <v>174</v>
      </c>
      <c r="AT2521">
        <v>0.98199999999999998</v>
      </c>
      <c r="AU2521" t="s">
        <v>512</v>
      </c>
      <c r="AV2521" t="s">
        <v>531</v>
      </c>
      <c r="AW2521">
        <v>3758545</v>
      </c>
      <c r="AX2521">
        <v>101</v>
      </c>
      <c r="AY2521">
        <v>100</v>
      </c>
      <c r="AZ2521" t="s">
        <v>260</v>
      </c>
      <c r="BA2521" t="s">
        <v>511</v>
      </c>
      <c r="BB2521" t="s">
        <v>511</v>
      </c>
    </row>
    <row r="2522" spans="1:54" x14ac:dyDescent="0.25">
      <c r="A2522">
        <v>2006</v>
      </c>
      <c r="B2522" t="s">
        <v>157</v>
      </c>
      <c r="C2522" t="s">
        <v>282</v>
      </c>
      <c r="D2522" t="s">
        <v>282</v>
      </c>
      <c r="E2522" t="str">
        <f>VLOOKUP(D2522,TeamsFranchises!$A$2:$B$121,2,FALSE)</f>
        <v>Milwaukee Brewers</v>
      </c>
      <c r="F2522" t="s">
        <v>591</v>
      </c>
      <c r="G2522">
        <v>4</v>
      </c>
      <c r="H2522">
        <v>162</v>
      </c>
      <c r="I2522">
        <v>81</v>
      </c>
      <c r="J2522">
        <v>75</v>
      </c>
      <c r="K2522">
        <v>87</v>
      </c>
      <c r="L2522" t="s">
        <v>51</v>
      </c>
      <c r="M2522" t="s">
        <v>51</v>
      </c>
      <c r="N2522">
        <f t="shared" si="156"/>
        <v>0</v>
      </c>
      <c r="O2522" t="s">
        <v>51</v>
      </c>
      <c r="P2522">
        <f t="shared" si="157"/>
        <v>0</v>
      </c>
      <c r="Q2522" t="s">
        <v>51</v>
      </c>
      <c r="R2522">
        <f t="shared" si="158"/>
        <v>1</v>
      </c>
      <c r="S2522">
        <f t="shared" si="159"/>
        <v>0</v>
      </c>
      <c r="T2522" t="str">
        <f>IF('Teams-Start'!A2522&gt;=1903,"Y","N")</f>
        <v>Y</v>
      </c>
      <c r="U2522">
        <v>730</v>
      </c>
      <c r="V2522">
        <v>5433</v>
      </c>
      <c r="W2522">
        <v>1400</v>
      </c>
      <c r="X2522">
        <v>301</v>
      </c>
      <c r="Y2522">
        <v>20</v>
      </c>
      <c r="Z2522">
        <v>180</v>
      </c>
      <c r="AA2522">
        <v>502</v>
      </c>
      <c r="AB2522">
        <v>1233</v>
      </c>
      <c r="AC2522">
        <v>71</v>
      </c>
      <c r="AD2522">
        <v>37</v>
      </c>
      <c r="AE2522">
        <v>82</v>
      </c>
      <c r="AF2522">
        <v>53</v>
      </c>
      <c r="AG2522">
        <v>833</v>
      </c>
      <c r="AH2522">
        <v>763</v>
      </c>
      <c r="AI2522">
        <v>4.82</v>
      </c>
      <c r="AJ2522">
        <v>7</v>
      </c>
      <c r="AK2522">
        <v>8</v>
      </c>
      <c r="AL2522">
        <v>43</v>
      </c>
      <c r="AM2522">
        <v>4277</v>
      </c>
      <c r="AN2522">
        <v>1454</v>
      </c>
      <c r="AO2522">
        <v>177</v>
      </c>
      <c r="AP2522">
        <v>514</v>
      </c>
      <c r="AQ2522">
        <v>1145</v>
      </c>
      <c r="AR2522">
        <v>117</v>
      </c>
      <c r="AS2522">
        <v>126</v>
      </c>
      <c r="AT2522">
        <v>0.98</v>
      </c>
      <c r="AU2522" t="s">
        <v>281</v>
      </c>
      <c r="AV2522" t="s">
        <v>614</v>
      </c>
      <c r="AW2522">
        <v>2335643</v>
      </c>
      <c r="AX2522">
        <v>101</v>
      </c>
      <c r="AY2522">
        <v>101</v>
      </c>
      <c r="AZ2522" t="s">
        <v>282</v>
      </c>
      <c r="BA2522" t="s">
        <v>563</v>
      </c>
      <c r="BB2522" t="s">
        <v>282</v>
      </c>
    </row>
    <row r="2523" spans="1:54" x14ac:dyDescent="0.25">
      <c r="A2523">
        <v>2006</v>
      </c>
      <c r="B2523" t="s">
        <v>410</v>
      </c>
      <c r="C2523" t="s">
        <v>426</v>
      </c>
      <c r="D2523" t="s">
        <v>426</v>
      </c>
      <c r="E2523" t="str">
        <f>VLOOKUP(D2523,TeamsFranchises!$A$2:$B$121,2,FALSE)</f>
        <v>Minnesota Twins</v>
      </c>
      <c r="F2523" t="s">
        <v>591</v>
      </c>
      <c r="G2523">
        <v>1</v>
      </c>
      <c r="H2523">
        <v>162</v>
      </c>
      <c r="I2523">
        <v>81</v>
      </c>
      <c r="J2523">
        <v>96</v>
      </c>
      <c r="K2523">
        <v>66</v>
      </c>
      <c r="L2523" t="s">
        <v>76</v>
      </c>
      <c r="M2523" t="s">
        <v>51</v>
      </c>
      <c r="N2523">
        <f t="shared" si="156"/>
        <v>0</v>
      </c>
      <c r="O2523" t="s">
        <v>51</v>
      </c>
      <c r="P2523">
        <f t="shared" si="157"/>
        <v>0</v>
      </c>
      <c r="Q2523" t="s">
        <v>51</v>
      </c>
      <c r="R2523">
        <f t="shared" si="158"/>
        <v>1</v>
      </c>
      <c r="S2523">
        <f t="shared" si="159"/>
        <v>0</v>
      </c>
      <c r="T2523" t="str">
        <f>IF('Teams-Start'!A2523&gt;=1903,"Y","N")</f>
        <v>Y</v>
      </c>
      <c r="U2523">
        <v>801</v>
      </c>
      <c r="V2523">
        <v>5602</v>
      </c>
      <c r="W2523">
        <v>1608</v>
      </c>
      <c r="X2523">
        <v>275</v>
      </c>
      <c r="Y2523">
        <v>34</v>
      </c>
      <c r="Z2523">
        <v>143</v>
      </c>
      <c r="AA2523">
        <v>490</v>
      </c>
      <c r="AB2523">
        <v>872</v>
      </c>
      <c r="AC2523">
        <v>101</v>
      </c>
      <c r="AD2523">
        <v>42</v>
      </c>
      <c r="AE2523">
        <v>50</v>
      </c>
      <c r="AF2523">
        <v>55</v>
      </c>
      <c r="AG2523">
        <v>683</v>
      </c>
      <c r="AH2523">
        <v>632</v>
      </c>
      <c r="AI2523">
        <v>3.95</v>
      </c>
      <c r="AJ2523">
        <v>1</v>
      </c>
      <c r="AK2523">
        <v>6</v>
      </c>
      <c r="AL2523">
        <v>40</v>
      </c>
      <c r="AM2523">
        <v>4318</v>
      </c>
      <c r="AN2523">
        <v>1490</v>
      </c>
      <c r="AO2523">
        <v>182</v>
      </c>
      <c r="AP2523">
        <v>356</v>
      </c>
      <c r="AQ2523">
        <v>1164</v>
      </c>
      <c r="AR2523">
        <v>84</v>
      </c>
      <c r="AS2523">
        <v>135</v>
      </c>
      <c r="AT2523">
        <v>0.98599999999999999</v>
      </c>
      <c r="AU2523" t="s">
        <v>523</v>
      </c>
      <c r="AV2523" t="s">
        <v>579</v>
      </c>
      <c r="AW2523">
        <v>2285018</v>
      </c>
      <c r="AX2523">
        <v>98</v>
      </c>
      <c r="AY2523">
        <v>98</v>
      </c>
      <c r="AZ2523" t="s">
        <v>426</v>
      </c>
      <c r="BA2523" t="s">
        <v>426</v>
      </c>
      <c r="BB2523" t="s">
        <v>426</v>
      </c>
    </row>
    <row r="2524" spans="1:54" x14ac:dyDescent="0.25">
      <c r="A2524">
        <v>2006</v>
      </c>
      <c r="B2524" t="s">
        <v>410</v>
      </c>
      <c r="C2524" t="s">
        <v>436</v>
      </c>
      <c r="D2524" t="s">
        <v>412</v>
      </c>
      <c r="E2524" t="str">
        <f>VLOOKUP(D2524,TeamsFranchises!$A$2:$B$121,2,FALSE)</f>
        <v>New York Yankees</v>
      </c>
      <c r="F2524" t="s">
        <v>37</v>
      </c>
      <c r="G2524">
        <v>1</v>
      </c>
      <c r="H2524">
        <v>162</v>
      </c>
      <c r="I2524">
        <v>81</v>
      </c>
      <c r="J2524">
        <v>97</v>
      </c>
      <c r="K2524">
        <v>65</v>
      </c>
      <c r="L2524" t="s">
        <v>76</v>
      </c>
      <c r="M2524" t="s">
        <v>51</v>
      </c>
      <c r="N2524">
        <f t="shared" si="156"/>
        <v>0</v>
      </c>
      <c r="O2524" t="s">
        <v>51</v>
      </c>
      <c r="P2524">
        <f t="shared" si="157"/>
        <v>0</v>
      </c>
      <c r="Q2524" t="s">
        <v>51</v>
      </c>
      <c r="R2524">
        <f t="shared" si="158"/>
        <v>1</v>
      </c>
      <c r="S2524">
        <f t="shared" si="159"/>
        <v>0</v>
      </c>
      <c r="T2524" t="str">
        <f>IF('Teams-Start'!A2524&gt;=1903,"Y","N")</f>
        <v>Y</v>
      </c>
      <c r="U2524">
        <v>930</v>
      </c>
      <c r="V2524">
        <v>5651</v>
      </c>
      <c r="W2524">
        <v>1608</v>
      </c>
      <c r="X2524">
        <v>327</v>
      </c>
      <c r="Y2524">
        <v>21</v>
      </c>
      <c r="Z2524">
        <v>210</v>
      </c>
      <c r="AA2524">
        <v>649</v>
      </c>
      <c r="AB2524">
        <v>1053</v>
      </c>
      <c r="AC2524">
        <v>139</v>
      </c>
      <c r="AD2524">
        <v>35</v>
      </c>
      <c r="AE2524">
        <v>72</v>
      </c>
      <c r="AF2524">
        <v>49</v>
      </c>
      <c r="AG2524">
        <v>767</v>
      </c>
      <c r="AH2524">
        <v>708</v>
      </c>
      <c r="AI2524">
        <v>4.41</v>
      </c>
      <c r="AJ2524">
        <v>5</v>
      </c>
      <c r="AK2524">
        <v>8</v>
      </c>
      <c r="AL2524">
        <v>43</v>
      </c>
      <c r="AM2524">
        <v>4331</v>
      </c>
      <c r="AN2524">
        <v>1463</v>
      </c>
      <c r="AO2524">
        <v>170</v>
      </c>
      <c r="AP2524">
        <v>496</v>
      </c>
      <c r="AQ2524">
        <v>1019</v>
      </c>
      <c r="AR2524">
        <v>104</v>
      </c>
      <c r="AS2524">
        <v>145</v>
      </c>
      <c r="AT2524">
        <v>0.98299999999999998</v>
      </c>
      <c r="AU2524" t="s">
        <v>459</v>
      </c>
      <c r="AV2524" t="s">
        <v>571</v>
      </c>
      <c r="AW2524">
        <v>4248067</v>
      </c>
      <c r="AX2524">
        <v>101</v>
      </c>
      <c r="AY2524">
        <v>99</v>
      </c>
      <c r="AZ2524" t="s">
        <v>412</v>
      </c>
      <c r="BA2524" t="s">
        <v>436</v>
      </c>
      <c r="BB2524" t="s">
        <v>436</v>
      </c>
    </row>
    <row r="2525" spans="1:54" x14ac:dyDescent="0.25">
      <c r="A2525">
        <v>2006</v>
      </c>
      <c r="B2525" t="s">
        <v>157</v>
      </c>
      <c r="C2525" t="s">
        <v>532</v>
      </c>
      <c r="D2525" t="s">
        <v>533</v>
      </c>
      <c r="E2525" t="str">
        <f>VLOOKUP(D2525,TeamsFranchises!$A$2:$B$121,2,FALSE)</f>
        <v>New York Mets</v>
      </c>
      <c r="F2525" t="s">
        <v>37</v>
      </c>
      <c r="G2525">
        <v>1</v>
      </c>
      <c r="H2525">
        <v>162</v>
      </c>
      <c r="I2525">
        <v>81</v>
      </c>
      <c r="J2525">
        <v>97</v>
      </c>
      <c r="K2525">
        <v>65</v>
      </c>
      <c r="L2525" t="s">
        <v>76</v>
      </c>
      <c r="M2525" t="s">
        <v>51</v>
      </c>
      <c r="N2525">
        <f t="shared" si="156"/>
        <v>0</v>
      </c>
      <c r="O2525" t="s">
        <v>51</v>
      </c>
      <c r="P2525">
        <f t="shared" si="157"/>
        <v>0</v>
      </c>
      <c r="Q2525" t="s">
        <v>51</v>
      </c>
      <c r="R2525">
        <f t="shared" si="158"/>
        <v>1</v>
      </c>
      <c r="S2525">
        <f t="shared" si="159"/>
        <v>0</v>
      </c>
      <c r="T2525" t="str">
        <f>IF('Teams-Start'!A2525&gt;=1903,"Y","N")</f>
        <v>Y</v>
      </c>
      <c r="U2525">
        <v>834</v>
      </c>
      <c r="V2525">
        <v>5558</v>
      </c>
      <c r="W2525">
        <v>1469</v>
      </c>
      <c r="X2525">
        <v>323</v>
      </c>
      <c r="Y2525">
        <v>41</v>
      </c>
      <c r="Z2525">
        <v>200</v>
      </c>
      <c r="AA2525">
        <v>547</v>
      </c>
      <c r="AB2525">
        <v>1071</v>
      </c>
      <c r="AC2525">
        <v>146</v>
      </c>
      <c r="AD2525">
        <v>35</v>
      </c>
      <c r="AE2525">
        <v>62</v>
      </c>
      <c r="AF2525">
        <v>47</v>
      </c>
      <c r="AG2525">
        <v>731</v>
      </c>
      <c r="AH2525">
        <v>673</v>
      </c>
      <c r="AI2525">
        <v>4.1399999999999997</v>
      </c>
      <c r="AJ2525">
        <v>5</v>
      </c>
      <c r="AK2525">
        <v>12</v>
      </c>
      <c r="AL2525">
        <v>43</v>
      </c>
      <c r="AM2525">
        <v>4384</v>
      </c>
      <c r="AN2525">
        <v>1402</v>
      </c>
      <c r="AO2525">
        <v>180</v>
      </c>
      <c r="AP2525">
        <v>527</v>
      </c>
      <c r="AQ2525">
        <v>1161</v>
      </c>
      <c r="AR2525">
        <v>104</v>
      </c>
      <c r="AS2525">
        <v>131</v>
      </c>
      <c r="AT2525">
        <v>0.98299999999999998</v>
      </c>
      <c r="AU2525" t="s">
        <v>534</v>
      </c>
      <c r="AV2525" t="s">
        <v>536</v>
      </c>
      <c r="AW2525">
        <v>3379535</v>
      </c>
      <c r="AX2525">
        <v>98</v>
      </c>
      <c r="AY2525">
        <v>97</v>
      </c>
      <c r="AZ2525" t="s">
        <v>533</v>
      </c>
      <c r="BA2525" t="s">
        <v>532</v>
      </c>
      <c r="BB2525" t="s">
        <v>532</v>
      </c>
    </row>
    <row r="2526" spans="1:54" x14ac:dyDescent="0.25">
      <c r="A2526">
        <v>2006</v>
      </c>
      <c r="B2526" t="s">
        <v>410</v>
      </c>
      <c r="C2526" t="s">
        <v>423</v>
      </c>
      <c r="D2526" t="s">
        <v>423</v>
      </c>
      <c r="E2526" t="str">
        <f>VLOOKUP(D2526,TeamsFranchises!$A$2:$B$121,2,FALSE)</f>
        <v>Oakland Athletics</v>
      </c>
      <c r="F2526" t="s">
        <v>8</v>
      </c>
      <c r="G2526">
        <v>1</v>
      </c>
      <c r="H2526">
        <v>162</v>
      </c>
      <c r="I2526">
        <v>81</v>
      </c>
      <c r="J2526">
        <v>93</v>
      </c>
      <c r="K2526">
        <v>69</v>
      </c>
      <c r="L2526" t="s">
        <v>76</v>
      </c>
      <c r="M2526" t="s">
        <v>51</v>
      </c>
      <c r="N2526">
        <f t="shared" si="156"/>
        <v>0</v>
      </c>
      <c r="O2526" t="s">
        <v>51</v>
      </c>
      <c r="P2526">
        <f t="shared" si="157"/>
        <v>0</v>
      </c>
      <c r="Q2526" t="s">
        <v>51</v>
      </c>
      <c r="R2526">
        <f t="shared" si="158"/>
        <v>1</v>
      </c>
      <c r="S2526">
        <f t="shared" si="159"/>
        <v>0</v>
      </c>
      <c r="T2526" t="str">
        <f>IF('Teams-Start'!A2526&gt;=1903,"Y","N")</f>
        <v>Y</v>
      </c>
      <c r="U2526">
        <v>771</v>
      </c>
      <c r="V2526">
        <v>5500</v>
      </c>
      <c r="W2526">
        <v>1429</v>
      </c>
      <c r="X2526">
        <v>266</v>
      </c>
      <c r="Y2526">
        <v>22</v>
      </c>
      <c r="Z2526">
        <v>175</v>
      </c>
      <c r="AA2526">
        <v>650</v>
      </c>
      <c r="AB2526">
        <v>976</v>
      </c>
      <c r="AC2526">
        <v>61</v>
      </c>
      <c r="AD2526">
        <v>20</v>
      </c>
      <c r="AE2526">
        <v>50</v>
      </c>
      <c r="AF2526">
        <v>56</v>
      </c>
      <c r="AG2526">
        <v>727</v>
      </c>
      <c r="AH2526">
        <v>679</v>
      </c>
      <c r="AI2526">
        <v>4.21</v>
      </c>
      <c r="AJ2526">
        <v>5</v>
      </c>
      <c r="AK2526">
        <v>11</v>
      </c>
      <c r="AL2526">
        <v>54</v>
      </c>
      <c r="AM2526">
        <v>4355</v>
      </c>
      <c r="AN2526">
        <v>1525</v>
      </c>
      <c r="AO2526">
        <v>162</v>
      </c>
      <c r="AP2526">
        <v>529</v>
      </c>
      <c r="AQ2526">
        <v>1003</v>
      </c>
      <c r="AR2526">
        <v>84</v>
      </c>
      <c r="AS2526">
        <v>173</v>
      </c>
      <c r="AT2526">
        <v>0.98599999999999999</v>
      </c>
      <c r="AU2526" t="s">
        <v>546</v>
      </c>
      <c r="AV2526" t="s">
        <v>628</v>
      </c>
      <c r="AW2526">
        <v>1976625</v>
      </c>
      <c r="AX2526">
        <v>97</v>
      </c>
      <c r="AY2526">
        <v>97</v>
      </c>
      <c r="AZ2526" t="s">
        <v>423</v>
      </c>
      <c r="BA2526" t="s">
        <v>423</v>
      </c>
      <c r="BB2526" t="s">
        <v>423</v>
      </c>
    </row>
    <row r="2527" spans="1:54" x14ac:dyDescent="0.25">
      <c r="A2527">
        <v>2006</v>
      </c>
      <c r="B2527" t="s">
        <v>157</v>
      </c>
      <c r="C2527" t="s">
        <v>122</v>
      </c>
      <c r="D2527" t="s">
        <v>122</v>
      </c>
      <c r="E2527" t="str">
        <f>VLOOKUP(D2527,TeamsFranchises!$A$2:$B$121,2,FALSE)</f>
        <v>Philadelphia Phillies</v>
      </c>
      <c r="F2527" t="s">
        <v>37</v>
      </c>
      <c r="G2527">
        <v>2</v>
      </c>
      <c r="H2527">
        <v>162</v>
      </c>
      <c r="I2527">
        <v>81</v>
      </c>
      <c r="J2527">
        <v>85</v>
      </c>
      <c r="K2527">
        <v>77</v>
      </c>
      <c r="L2527" t="s">
        <v>51</v>
      </c>
      <c r="M2527" t="s">
        <v>51</v>
      </c>
      <c r="N2527">
        <f t="shared" si="156"/>
        <v>0</v>
      </c>
      <c r="O2527" t="s">
        <v>51</v>
      </c>
      <c r="P2527">
        <f t="shared" si="157"/>
        <v>0</v>
      </c>
      <c r="Q2527" t="s">
        <v>51</v>
      </c>
      <c r="R2527">
        <f t="shared" si="158"/>
        <v>1</v>
      </c>
      <c r="S2527">
        <f t="shared" si="159"/>
        <v>0</v>
      </c>
      <c r="T2527" t="str">
        <f>IF('Teams-Start'!A2527&gt;=1903,"Y","N")</f>
        <v>Y</v>
      </c>
      <c r="U2527">
        <v>865</v>
      </c>
      <c r="V2527">
        <v>5687</v>
      </c>
      <c r="W2527">
        <v>1518</v>
      </c>
      <c r="X2527">
        <v>294</v>
      </c>
      <c r="Y2527">
        <v>41</v>
      </c>
      <c r="Z2527">
        <v>216</v>
      </c>
      <c r="AA2527">
        <v>626</v>
      </c>
      <c r="AB2527">
        <v>1203</v>
      </c>
      <c r="AC2527">
        <v>92</v>
      </c>
      <c r="AD2527">
        <v>25</v>
      </c>
      <c r="AE2527">
        <v>95</v>
      </c>
      <c r="AF2527">
        <v>44</v>
      </c>
      <c r="AG2527">
        <v>812</v>
      </c>
      <c r="AH2527">
        <v>747</v>
      </c>
      <c r="AI2527">
        <v>4.5999999999999996</v>
      </c>
      <c r="AJ2527">
        <v>4</v>
      </c>
      <c r="AK2527">
        <v>6</v>
      </c>
      <c r="AL2527">
        <v>42</v>
      </c>
      <c r="AM2527">
        <v>4381</v>
      </c>
      <c r="AN2527">
        <v>1561</v>
      </c>
      <c r="AO2527">
        <v>211</v>
      </c>
      <c r="AP2527">
        <v>512</v>
      </c>
      <c r="AQ2527">
        <v>1138</v>
      </c>
      <c r="AR2527">
        <v>104</v>
      </c>
      <c r="AS2527">
        <v>153</v>
      </c>
      <c r="AT2527">
        <v>0.98299999999999998</v>
      </c>
      <c r="AU2527" t="s">
        <v>358</v>
      </c>
      <c r="AV2527" t="s">
        <v>622</v>
      </c>
      <c r="AW2527">
        <v>2701815</v>
      </c>
      <c r="AX2527">
        <v>105</v>
      </c>
      <c r="AY2527">
        <v>104</v>
      </c>
      <c r="AZ2527" t="s">
        <v>122</v>
      </c>
      <c r="BA2527" t="s">
        <v>122</v>
      </c>
      <c r="BB2527" t="s">
        <v>122</v>
      </c>
    </row>
    <row r="2528" spans="1:54" x14ac:dyDescent="0.25">
      <c r="A2528">
        <v>2006</v>
      </c>
      <c r="B2528" t="s">
        <v>157</v>
      </c>
      <c r="C2528" t="s">
        <v>229</v>
      </c>
      <c r="D2528" t="s">
        <v>229</v>
      </c>
      <c r="E2528" t="str">
        <f>VLOOKUP(D2528,TeamsFranchises!$A$2:$B$121,2,FALSE)</f>
        <v>Pittsburgh Pirates</v>
      </c>
      <c r="F2528" t="s">
        <v>591</v>
      </c>
      <c r="G2528">
        <v>5</v>
      </c>
      <c r="H2528">
        <v>162</v>
      </c>
      <c r="I2528">
        <v>81</v>
      </c>
      <c r="J2528">
        <v>67</v>
      </c>
      <c r="K2528">
        <v>95</v>
      </c>
      <c r="L2528" t="s">
        <v>51</v>
      </c>
      <c r="M2528" t="s">
        <v>51</v>
      </c>
      <c r="N2528">
        <f t="shared" si="156"/>
        <v>0</v>
      </c>
      <c r="O2528" t="s">
        <v>51</v>
      </c>
      <c r="P2528">
        <f t="shared" si="157"/>
        <v>0</v>
      </c>
      <c r="Q2528" t="s">
        <v>51</v>
      </c>
      <c r="R2528">
        <f t="shared" si="158"/>
        <v>1</v>
      </c>
      <c r="S2528">
        <f t="shared" si="159"/>
        <v>0</v>
      </c>
      <c r="T2528" t="str">
        <f>IF('Teams-Start'!A2528&gt;=1903,"Y","N")</f>
        <v>Y</v>
      </c>
      <c r="U2528">
        <v>691</v>
      </c>
      <c r="V2528">
        <v>5558</v>
      </c>
      <c r="W2528">
        <v>1462</v>
      </c>
      <c r="X2528">
        <v>286</v>
      </c>
      <c r="Y2528">
        <v>17</v>
      </c>
      <c r="Z2528">
        <v>141</v>
      </c>
      <c r="AA2528">
        <v>459</v>
      </c>
      <c r="AB2528">
        <v>1200</v>
      </c>
      <c r="AC2528">
        <v>68</v>
      </c>
      <c r="AD2528">
        <v>23</v>
      </c>
      <c r="AE2528">
        <v>89</v>
      </c>
      <c r="AF2528">
        <v>49</v>
      </c>
      <c r="AG2528">
        <v>797</v>
      </c>
      <c r="AH2528">
        <v>720</v>
      </c>
      <c r="AI2528">
        <v>4.5199999999999996</v>
      </c>
      <c r="AJ2528">
        <v>2</v>
      </c>
      <c r="AK2528">
        <v>10</v>
      </c>
      <c r="AL2528">
        <v>39</v>
      </c>
      <c r="AM2528">
        <v>4305</v>
      </c>
      <c r="AN2528">
        <v>1545</v>
      </c>
      <c r="AO2528">
        <v>156</v>
      </c>
      <c r="AP2528">
        <v>620</v>
      </c>
      <c r="AQ2528">
        <v>1060</v>
      </c>
      <c r="AR2528">
        <v>104</v>
      </c>
      <c r="AS2528">
        <v>168</v>
      </c>
      <c r="AT2528">
        <v>0.98299999999999998</v>
      </c>
      <c r="AU2528" t="s">
        <v>390</v>
      </c>
      <c r="AV2528" t="s">
        <v>615</v>
      </c>
      <c r="AW2528">
        <v>1861549</v>
      </c>
      <c r="AX2528">
        <v>98</v>
      </c>
      <c r="AY2528">
        <v>99</v>
      </c>
      <c r="AZ2528" t="s">
        <v>229</v>
      </c>
      <c r="BA2528" t="s">
        <v>229</v>
      </c>
      <c r="BB2528" t="s">
        <v>229</v>
      </c>
    </row>
    <row r="2529" spans="1:54" x14ac:dyDescent="0.25">
      <c r="A2529">
        <v>2006</v>
      </c>
      <c r="B2529" t="s">
        <v>157</v>
      </c>
      <c r="C2529" t="s">
        <v>554</v>
      </c>
      <c r="D2529" t="s">
        <v>555</v>
      </c>
      <c r="E2529" t="str">
        <f>VLOOKUP(D2529,TeamsFranchises!$A$2:$B$121,2,FALSE)</f>
        <v>San Diego Padres</v>
      </c>
      <c r="F2529" t="s">
        <v>8</v>
      </c>
      <c r="G2529">
        <v>1</v>
      </c>
      <c r="H2529">
        <v>162</v>
      </c>
      <c r="I2529">
        <v>81</v>
      </c>
      <c r="J2529">
        <v>88</v>
      </c>
      <c r="K2529">
        <v>74</v>
      </c>
      <c r="L2529" t="s">
        <v>76</v>
      </c>
      <c r="M2529" t="s">
        <v>51</v>
      </c>
      <c r="N2529">
        <f t="shared" si="156"/>
        <v>0</v>
      </c>
      <c r="O2529" t="s">
        <v>51</v>
      </c>
      <c r="P2529">
        <f t="shared" si="157"/>
        <v>0</v>
      </c>
      <c r="Q2529" t="s">
        <v>51</v>
      </c>
      <c r="R2529">
        <f t="shared" si="158"/>
        <v>1</v>
      </c>
      <c r="S2529">
        <f t="shared" si="159"/>
        <v>0</v>
      </c>
      <c r="T2529" t="str">
        <f>IF('Teams-Start'!A2529&gt;=1903,"Y","N")</f>
        <v>Y</v>
      </c>
      <c r="U2529">
        <v>731</v>
      </c>
      <c r="V2529">
        <v>5576</v>
      </c>
      <c r="W2529">
        <v>1465</v>
      </c>
      <c r="X2529">
        <v>298</v>
      </c>
      <c r="Y2529">
        <v>38</v>
      </c>
      <c r="Z2529">
        <v>161</v>
      </c>
      <c r="AA2529">
        <v>564</v>
      </c>
      <c r="AB2529">
        <v>1104</v>
      </c>
      <c r="AC2529">
        <v>123</v>
      </c>
      <c r="AD2529">
        <v>31</v>
      </c>
      <c r="AE2529">
        <v>40</v>
      </c>
      <c r="AF2529">
        <v>47</v>
      </c>
      <c r="AG2529">
        <v>679</v>
      </c>
      <c r="AH2529">
        <v>629</v>
      </c>
      <c r="AI2529">
        <v>3.87</v>
      </c>
      <c r="AJ2529">
        <v>4</v>
      </c>
      <c r="AK2529">
        <v>11</v>
      </c>
      <c r="AL2529">
        <v>50</v>
      </c>
      <c r="AM2529">
        <v>4391</v>
      </c>
      <c r="AN2529">
        <v>1385</v>
      </c>
      <c r="AO2529">
        <v>176</v>
      </c>
      <c r="AP2529">
        <v>468</v>
      </c>
      <c r="AQ2529">
        <v>1097</v>
      </c>
      <c r="AR2529">
        <v>92</v>
      </c>
      <c r="AS2529">
        <v>138</v>
      </c>
      <c r="AT2529">
        <v>0.98499999999999999</v>
      </c>
      <c r="AU2529" t="s">
        <v>556</v>
      </c>
      <c r="AV2529" t="s">
        <v>623</v>
      </c>
      <c r="AW2529">
        <v>2659757</v>
      </c>
      <c r="AX2529">
        <v>91</v>
      </c>
      <c r="AY2529">
        <v>90</v>
      </c>
      <c r="AZ2529" t="s">
        <v>555</v>
      </c>
      <c r="BA2529" t="s">
        <v>554</v>
      </c>
      <c r="BB2529" t="s">
        <v>554</v>
      </c>
    </row>
    <row r="2530" spans="1:54" x14ac:dyDescent="0.25">
      <c r="A2530">
        <v>2006</v>
      </c>
      <c r="B2530" t="s">
        <v>410</v>
      </c>
      <c r="C2530" t="s">
        <v>573</v>
      </c>
      <c r="D2530" t="s">
        <v>573</v>
      </c>
      <c r="E2530" t="str">
        <f>VLOOKUP(D2530,TeamsFranchises!$A$2:$B$121,2,FALSE)</f>
        <v>Seattle Mariners</v>
      </c>
      <c r="F2530" t="s">
        <v>8</v>
      </c>
      <c r="G2530">
        <v>4</v>
      </c>
      <c r="H2530">
        <v>162</v>
      </c>
      <c r="I2530">
        <v>81</v>
      </c>
      <c r="J2530">
        <v>78</v>
      </c>
      <c r="K2530">
        <v>84</v>
      </c>
      <c r="L2530" t="s">
        <v>51</v>
      </c>
      <c r="M2530" t="s">
        <v>51</v>
      </c>
      <c r="N2530">
        <f t="shared" si="156"/>
        <v>0</v>
      </c>
      <c r="O2530" t="s">
        <v>51</v>
      </c>
      <c r="P2530">
        <f t="shared" si="157"/>
        <v>0</v>
      </c>
      <c r="Q2530" t="s">
        <v>51</v>
      </c>
      <c r="R2530">
        <f t="shared" si="158"/>
        <v>1</v>
      </c>
      <c r="S2530">
        <f t="shared" si="159"/>
        <v>0</v>
      </c>
      <c r="T2530" t="str">
        <f>IF('Teams-Start'!A2530&gt;=1903,"Y","N")</f>
        <v>Y</v>
      </c>
      <c r="U2530">
        <v>756</v>
      </c>
      <c r="V2530">
        <v>5670</v>
      </c>
      <c r="W2530">
        <v>1540</v>
      </c>
      <c r="X2530">
        <v>266</v>
      </c>
      <c r="Y2530">
        <v>42</v>
      </c>
      <c r="Z2530">
        <v>172</v>
      </c>
      <c r="AA2530">
        <v>404</v>
      </c>
      <c r="AB2530">
        <v>974</v>
      </c>
      <c r="AC2530">
        <v>106</v>
      </c>
      <c r="AD2530">
        <v>37</v>
      </c>
      <c r="AE2530">
        <v>63</v>
      </c>
      <c r="AF2530">
        <v>38</v>
      </c>
      <c r="AG2530">
        <v>792</v>
      </c>
      <c r="AH2530">
        <v>739</v>
      </c>
      <c r="AI2530">
        <v>4.5999999999999996</v>
      </c>
      <c r="AJ2530">
        <v>6</v>
      </c>
      <c r="AK2530">
        <v>6</v>
      </c>
      <c r="AL2530">
        <v>47</v>
      </c>
      <c r="AM2530">
        <v>4340</v>
      </c>
      <c r="AN2530">
        <v>1500</v>
      </c>
      <c r="AO2530">
        <v>183</v>
      </c>
      <c r="AP2530">
        <v>560</v>
      </c>
      <c r="AQ2530">
        <v>1067</v>
      </c>
      <c r="AR2530">
        <v>88</v>
      </c>
      <c r="AS2530">
        <v>150</v>
      </c>
      <c r="AT2530">
        <v>0.98499999999999999</v>
      </c>
      <c r="AU2530" t="s">
        <v>574</v>
      </c>
      <c r="AV2530" t="s">
        <v>612</v>
      </c>
      <c r="AW2530">
        <v>2481165</v>
      </c>
      <c r="AX2530">
        <v>97</v>
      </c>
      <c r="AY2530">
        <v>97</v>
      </c>
      <c r="AZ2530" t="s">
        <v>573</v>
      </c>
      <c r="BA2530" t="s">
        <v>573</v>
      </c>
      <c r="BB2530" t="s">
        <v>573</v>
      </c>
    </row>
    <row r="2531" spans="1:54" x14ac:dyDescent="0.25">
      <c r="A2531">
        <v>2006</v>
      </c>
      <c r="B2531" t="s">
        <v>157</v>
      </c>
      <c r="C2531" t="s">
        <v>514</v>
      </c>
      <c r="D2531" t="s">
        <v>243</v>
      </c>
      <c r="E2531" t="str">
        <f>VLOOKUP(D2531,TeamsFranchises!$A$2:$B$121,2,FALSE)</f>
        <v>San Francisco Giants</v>
      </c>
      <c r="F2531" t="s">
        <v>8</v>
      </c>
      <c r="G2531">
        <v>3</v>
      </c>
      <c r="H2531">
        <v>161</v>
      </c>
      <c r="I2531">
        <v>81</v>
      </c>
      <c r="J2531">
        <v>76</v>
      </c>
      <c r="K2531">
        <v>85</v>
      </c>
      <c r="L2531" t="s">
        <v>51</v>
      </c>
      <c r="M2531" t="s">
        <v>51</v>
      </c>
      <c r="N2531">
        <f t="shared" si="156"/>
        <v>0</v>
      </c>
      <c r="O2531" t="s">
        <v>51</v>
      </c>
      <c r="P2531">
        <f t="shared" si="157"/>
        <v>0</v>
      </c>
      <c r="Q2531" t="s">
        <v>51</v>
      </c>
      <c r="R2531">
        <f t="shared" si="158"/>
        <v>1</v>
      </c>
      <c r="S2531">
        <f t="shared" si="159"/>
        <v>0</v>
      </c>
      <c r="T2531" t="str">
        <f>IF('Teams-Start'!A2531&gt;=1903,"Y","N")</f>
        <v>Y</v>
      </c>
      <c r="U2531">
        <v>746</v>
      </c>
      <c r="V2531">
        <v>5472</v>
      </c>
      <c r="W2531">
        <v>1418</v>
      </c>
      <c r="X2531">
        <v>297</v>
      </c>
      <c r="Y2531">
        <v>52</v>
      </c>
      <c r="Z2531">
        <v>163</v>
      </c>
      <c r="AA2531">
        <v>494</v>
      </c>
      <c r="AB2531">
        <v>891</v>
      </c>
      <c r="AC2531">
        <v>58</v>
      </c>
      <c r="AD2531">
        <v>25</v>
      </c>
      <c r="AE2531">
        <v>53</v>
      </c>
      <c r="AF2531">
        <v>37</v>
      </c>
      <c r="AG2531">
        <v>790</v>
      </c>
      <c r="AH2531">
        <v>735</v>
      </c>
      <c r="AI2531">
        <v>4.63</v>
      </c>
      <c r="AJ2531">
        <v>7</v>
      </c>
      <c r="AK2531">
        <v>9</v>
      </c>
      <c r="AL2531">
        <v>37</v>
      </c>
      <c r="AM2531">
        <v>4289</v>
      </c>
      <c r="AN2531">
        <v>1422</v>
      </c>
      <c r="AO2531">
        <v>153</v>
      </c>
      <c r="AP2531">
        <v>584</v>
      </c>
      <c r="AQ2531">
        <v>992</v>
      </c>
      <c r="AR2531">
        <v>91</v>
      </c>
      <c r="AS2531">
        <v>132</v>
      </c>
      <c r="AT2531">
        <v>0.98499999999999999</v>
      </c>
      <c r="AU2531" t="s">
        <v>515</v>
      </c>
      <c r="AV2531" t="s">
        <v>632</v>
      </c>
      <c r="AW2531">
        <v>3130313</v>
      </c>
      <c r="AX2531">
        <v>100</v>
      </c>
      <c r="AY2531">
        <v>100</v>
      </c>
      <c r="AZ2531" t="s">
        <v>243</v>
      </c>
      <c r="BA2531" t="s">
        <v>514</v>
      </c>
      <c r="BB2531" t="s">
        <v>514</v>
      </c>
    </row>
    <row r="2532" spans="1:54" x14ac:dyDescent="0.25">
      <c r="A2532">
        <v>2006</v>
      </c>
      <c r="B2532" t="s">
        <v>157</v>
      </c>
      <c r="C2532" t="s">
        <v>396</v>
      </c>
      <c r="D2532" t="s">
        <v>154</v>
      </c>
      <c r="E2532" t="str">
        <f>VLOOKUP(D2532,TeamsFranchises!$A$2:$B$121,2,FALSE)</f>
        <v>St. Louis Cardinals</v>
      </c>
      <c r="F2532" t="s">
        <v>591</v>
      </c>
      <c r="G2532">
        <v>1</v>
      </c>
      <c r="H2532">
        <v>161</v>
      </c>
      <c r="I2532">
        <v>80</v>
      </c>
      <c r="J2532">
        <v>83</v>
      </c>
      <c r="K2532">
        <v>78</v>
      </c>
      <c r="L2532" t="s">
        <v>76</v>
      </c>
      <c r="M2532" t="s">
        <v>51</v>
      </c>
      <c r="N2532">
        <f t="shared" si="156"/>
        <v>0</v>
      </c>
      <c r="O2532" t="s">
        <v>76</v>
      </c>
      <c r="P2532">
        <f t="shared" si="157"/>
        <v>1</v>
      </c>
      <c r="Q2532" t="s">
        <v>76</v>
      </c>
      <c r="R2532">
        <f t="shared" si="158"/>
        <v>0</v>
      </c>
      <c r="S2532">
        <f t="shared" si="159"/>
        <v>1</v>
      </c>
      <c r="T2532" t="str">
        <f>IF('Teams-Start'!A2532&gt;=1903,"Y","N")</f>
        <v>Y</v>
      </c>
      <c r="U2532">
        <v>781</v>
      </c>
      <c r="V2532">
        <v>5522</v>
      </c>
      <c r="W2532">
        <v>1484</v>
      </c>
      <c r="X2532">
        <v>292</v>
      </c>
      <c r="Y2532">
        <v>27</v>
      </c>
      <c r="Z2532">
        <v>184</v>
      </c>
      <c r="AA2532">
        <v>531</v>
      </c>
      <c r="AB2532">
        <v>922</v>
      </c>
      <c r="AC2532">
        <v>59</v>
      </c>
      <c r="AD2532">
        <v>32</v>
      </c>
      <c r="AE2532">
        <v>61</v>
      </c>
      <c r="AF2532">
        <v>40</v>
      </c>
      <c r="AG2532">
        <v>762</v>
      </c>
      <c r="AH2532">
        <v>721</v>
      </c>
      <c r="AI2532">
        <v>4.54</v>
      </c>
      <c r="AJ2532">
        <v>6</v>
      </c>
      <c r="AK2532">
        <v>9</v>
      </c>
      <c r="AL2532">
        <v>38</v>
      </c>
      <c r="AM2532">
        <v>4289</v>
      </c>
      <c r="AN2532">
        <v>1475</v>
      </c>
      <c r="AO2532">
        <v>193</v>
      </c>
      <c r="AP2532">
        <v>504</v>
      </c>
      <c r="AQ2532">
        <v>970</v>
      </c>
      <c r="AR2532">
        <v>98</v>
      </c>
      <c r="AS2532">
        <v>170</v>
      </c>
      <c r="AT2532">
        <v>0.98399999999999999</v>
      </c>
      <c r="AU2532" t="s">
        <v>409</v>
      </c>
      <c r="AV2532" t="s">
        <v>633</v>
      </c>
      <c r="AW2532">
        <v>3407104</v>
      </c>
      <c r="AX2532">
        <v>99</v>
      </c>
      <c r="AY2532">
        <v>99</v>
      </c>
      <c r="AZ2532" t="s">
        <v>154</v>
      </c>
      <c r="BA2532" t="s">
        <v>396</v>
      </c>
      <c r="BB2532" t="s">
        <v>396</v>
      </c>
    </row>
    <row r="2533" spans="1:54" x14ac:dyDescent="0.25">
      <c r="A2533">
        <v>2006</v>
      </c>
      <c r="B2533" t="s">
        <v>410</v>
      </c>
      <c r="C2533" t="s">
        <v>604</v>
      </c>
      <c r="D2533" t="s">
        <v>605</v>
      </c>
      <c r="E2533" t="str">
        <f>VLOOKUP(D2533,TeamsFranchises!$A$2:$B$121,2,FALSE)</f>
        <v>Tampa Bay Rays</v>
      </c>
      <c r="F2533" t="s">
        <v>37</v>
      </c>
      <c r="G2533">
        <v>5</v>
      </c>
      <c r="H2533">
        <v>162</v>
      </c>
      <c r="I2533">
        <v>81</v>
      </c>
      <c r="J2533">
        <v>61</v>
      </c>
      <c r="K2533">
        <v>101</v>
      </c>
      <c r="L2533" t="s">
        <v>51</v>
      </c>
      <c r="M2533" t="s">
        <v>51</v>
      </c>
      <c r="N2533">
        <f t="shared" si="156"/>
        <v>0</v>
      </c>
      <c r="O2533" t="s">
        <v>51</v>
      </c>
      <c r="P2533">
        <f t="shared" si="157"/>
        <v>0</v>
      </c>
      <c r="Q2533" t="s">
        <v>51</v>
      </c>
      <c r="R2533">
        <f t="shared" si="158"/>
        <v>1</v>
      </c>
      <c r="S2533">
        <f t="shared" si="159"/>
        <v>0</v>
      </c>
      <c r="T2533" t="str">
        <f>IF('Teams-Start'!A2533&gt;=1903,"Y","N")</f>
        <v>Y</v>
      </c>
      <c r="U2533">
        <v>689</v>
      </c>
      <c r="V2533">
        <v>5474</v>
      </c>
      <c r="W2533">
        <v>1395</v>
      </c>
      <c r="X2533">
        <v>267</v>
      </c>
      <c r="Y2533">
        <v>33</v>
      </c>
      <c r="Z2533">
        <v>190</v>
      </c>
      <c r="AA2533">
        <v>441</v>
      </c>
      <c r="AB2533">
        <v>1106</v>
      </c>
      <c r="AC2533">
        <v>134</v>
      </c>
      <c r="AD2533">
        <v>52</v>
      </c>
      <c r="AE2533">
        <v>47</v>
      </c>
      <c r="AF2533">
        <v>43</v>
      </c>
      <c r="AG2533">
        <v>856</v>
      </c>
      <c r="AH2533">
        <v>782</v>
      </c>
      <c r="AI2533">
        <v>4.96</v>
      </c>
      <c r="AJ2533">
        <v>3</v>
      </c>
      <c r="AK2533">
        <v>7</v>
      </c>
      <c r="AL2533">
        <v>33</v>
      </c>
      <c r="AM2533">
        <v>4261</v>
      </c>
      <c r="AN2533">
        <v>1600</v>
      </c>
      <c r="AO2533">
        <v>180</v>
      </c>
      <c r="AP2533">
        <v>606</v>
      </c>
      <c r="AQ2533">
        <v>979</v>
      </c>
      <c r="AR2533">
        <v>116</v>
      </c>
      <c r="AS2533">
        <v>156</v>
      </c>
      <c r="AT2533">
        <v>0.98099999999999998</v>
      </c>
      <c r="AU2533" t="s">
        <v>606</v>
      </c>
      <c r="AV2533" t="s">
        <v>607</v>
      </c>
      <c r="AW2533">
        <v>1368950</v>
      </c>
      <c r="AX2533">
        <v>99</v>
      </c>
      <c r="AY2533">
        <v>101</v>
      </c>
      <c r="AZ2533" t="s">
        <v>605</v>
      </c>
      <c r="BA2533" t="s">
        <v>604</v>
      </c>
      <c r="BB2533" t="s">
        <v>604</v>
      </c>
    </row>
    <row r="2534" spans="1:54" x14ac:dyDescent="0.25">
      <c r="A2534">
        <v>2006</v>
      </c>
      <c r="B2534" t="s">
        <v>410</v>
      </c>
      <c r="C2534" t="s">
        <v>526</v>
      </c>
      <c r="D2534" t="s">
        <v>526</v>
      </c>
      <c r="E2534" t="str">
        <f>VLOOKUP(D2534,TeamsFranchises!$A$2:$B$121,2,FALSE)</f>
        <v>Texas Rangers</v>
      </c>
      <c r="F2534" t="s">
        <v>8</v>
      </c>
      <c r="G2534">
        <v>3</v>
      </c>
      <c r="H2534">
        <v>162</v>
      </c>
      <c r="I2534">
        <v>81</v>
      </c>
      <c r="J2534">
        <v>80</v>
      </c>
      <c r="K2534">
        <v>82</v>
      </c>
      <c r="L2534" t="s">
        <v>51</v>
      </c>
      <c r="M2534" t="s">
        <v>51</v>
      </c>
      <c r="N2534">
        <f t="shared" si="156"/>
        <v>0</v>
      </c>
      <c r="O2534" t="s">
        <v>51</v>
      </c>
      <c r="P2534">
        <f t="shared" si="157"/>
        <v>0</v>
      </c>
      <c r="Q2534" t="s">
        <v>51</v>
      </c>
      <c r="R2534">
        <f t="shared" si="158"/>
        <v>1</v>
      </c>
      <c r="S2534">
        <f t="shared" si="159"/>
        <v>0</v>
      </c>
      <c r="T2534" t="str">
        <f>IF('Teams-Start'!A2534&gt;=1903,"Y","N")</f>
        <v>Y</v>
      </c>
      <c r="U2534">
        <v>835</v>
      </c>
      <c r="V2534">
        <v>5659</v>
      </c>
      <c r="W2534">
        <v>1571</v>
      </c>
      <c r="X2534">
        <v>357</v>
      </c>
      <c r="Y2534">
        <v>23</v>
      </c>
      <c r="Z2534">
        <v>183</v>
      </c>
      <c r="AA2534">
        <v>505</v>
      </c>
      <c r="AB2534">
        <v>1061</v>
      </c>
      <c r="AC2534">
        <v>53</v>
      </c>
      <c r="AD2534">
        <v>24</v>
      </c>
      <c r="AE2534">
        <v>40</v>
      </c>
      <c r="AF2534">
        <v>50</v>
      </c>
      <c r="AG2534">
        <v>784</v>
      </c>
      <c r="AH2534">
        <v>731</v>
      </c>
      <c r="AI2534">
        <v>4.5999999999999996</v>
      </c>
      <c r="AJ2534">
        <v>3</v>
      </c>
      <c r="AK2534">
        <v>8</v>
      </c>
      <c r="AL2534">
        <v>42</v>
      </c>
      <c r="AM2534">
        <v>4294</v>
      </c>
      <c r="AN2534">
        <v>1558</v>
      </c>
      <c r="AO2534">
        <v>162</v>
      </c>
      <c r="AP2534">
        <v>496</v>
      </c>
      <c r="AQ2534">
        <v>972</v>
      </c>
      <c r="AR2534">
        <v>98</v>
      </c>
      <c r="AS2534">
        <v>174</v>
      </c>
      <c r="AT2534">
        <v>0.98399999999999999</v>
      </c>
      <c r="AU2534" t="s">
        <v>568</v>
      </c>
      <c r="AV2534" t="s">
        <v>629</v>
      </c>
      <c r="AW2534">
        <v>2388757</v>
      </c>
      <c r="AX2534">
        <v>101</v>
      </c>
      <c r="AY2534">
        <v>101</v>
      </c>
      <c r="AZ2534" t="s">
        <v>526</v>
      </c>
      <c r="BA2534" t="s">
        <v>526</v>
      </c>
      <c r="BB2534" t="s">
        <v>526</v>
      </c>
    </row>
    <row r="2535" spans="1:54" x14ac:dyDescent="0.25">
      <c r="A2535">
        <v>2006</v>
      </c>
      <c r="B2535" t="s">
        <v>410</v>
      </c>
      <c r="C2535" t="s">
        <v>576</v>
      </c>
      <c r="D2535" t="s">
        <v>576</v>
      </c>
      <c r="E2535" t="str">
        <f>VLOOKUP(D2535,TeamsFranchises!$A$2:$B$121,2,FALSE)</f>
        <v>Toronto Blue Jays</v>
      </c>
      <c r="F2535" t="s">
        <v>37</v>
      </c>
      <c r="G2535">
        <v>2</v>
      </c>
      <c r="H2535">
        <v>162</v>
      </c>
      <c r="I2535">
        <v>81</v>
      </c>
      <c r="J2535">
        <v>87</v>
      </c>
      <c r="K2535">
        <v>75</v>
      </c>
      <c r="L2535" t="s">
        <v>51</v>
      </c>
      <c r="M2535" t="s">
        <v>51</v>
      </c>
      <c r="N2535">
        <f t="shared" si="156"/>
        <v>0</v>
      </c>
      <c r="O2535" t="s">
        <v>51</v>
      </c>
      <c r="P2535">
        <f t="shared" si="157"/>
        <v>0</v>
      </c>
      <c r="Q2535" t="s">
        <v>51</v>
      </c>
      <c r="R2535">
        <f t="shared" si="158"/>
        <v>1</v>
      </c>
      <c r="S2535">
        <f t="shared" si="159"/>
        <v>0</v>
      </c>
      <c r="T2535" t="str">
        <f>IF('Teams-Start'!A2535&gt;=1903,"Y","N")</f>
        <v>Y</v>
      </c>
      <c r="U2535">
        <v>809</v>
      </c>
      <c r="V2535">
        <v>5596</v>
      </c>
      <c r="W2535">
        <v>1591</v>
      </c>
      <c r="X2535">
        <v>348</v>
      </c>
      <c r="Y2535">
        <v>27</v>
      </c>
      <c r="Z2535">
        <v>199</v>
      </c>
      <c r="AA2535">
        <v>514</v>
      </c>
      <c r="AB2535">
        <v>906</v>
      </c>
      <c r="AC2535">
        <v>65</v>
      </c>
      <c r="AD2535">
        <v>33</v>
      </c>
      <c r="AE2535">
        <v>63</v>
      </c>
      <c r="AF2535">
        <v>52</v>
      </c>
      <c r="AG2535">
        <v>754</v>
      </c>
      <c r="AH2535">
        <v>694</v>
      </c>
      <c r="AI2535">
        <v>4.37</v>
      </c>
      <c r="AJ2535">
        <v>6</v>
      </c>
      <c r="AK2535">
        <v>6</v>
      </c>
      <c r="AL2535">
        <v>42</v>
      </c>
      <c r="AM2535">
        <v>4285</v>
      </c>
      <c r="AN2535">
        <v>1447</v>
      </c>
      <c r="AO2535">
        <v>185</v>
      </c>
      <c r="AP2535">
        <v>504</v>
      </c>
      <c r="AQ2535">
        <v>1076</v>
      </c>
      <c r="AR2535">
        <v>99</v>
      </c>
      <c r="AS2535">
        <v>157</v>
      </c>
      <c r="AT2535">
        <v>0.98399999999999999</v>
      </c>
      <c r="AU2535" t="s">
        <v>577</v>
      </c>
      <c r="AV2535" t="s">
        <v>630</v>
      </c>
      <c r="AW2535">
        <v>2302212</v>
      </c>
      <c r="AX2535">
        <v>100</v>
      </c>
      <c r="AY2535">
        <v>100</v>
      </c>
      <c r="AZ2535" t="s">
        <v>576</v>
      </c>
      <c r="BA2535" t="s">
        <v>576</v>
      </c>
      <c r="BB2535" t="s">
        <v>576</v>
      </c>
    </row>
    <row r="2536" spans="1:54" x14ac:dyDescent="0.25">
      <c r="A2536">
        <v>2006</v>
      </c>
      <c r="B2536" t="s">
        <v>157</v>
      </c>
      <c r="C2536" t="s">
        <v>126</v>
      </c>
      <c r="D2536" t="s">
        <v>398</v>
      </c>
      <c r="E2536" t="str">
        <f>VLOOKUP(D2536,TeamsFranchises!$A$2:$B$121,2,FALSE)</f>
        <v>Washington Nationals</v>
      </c>
      <c r="F2536" t="s">
        <v>37</v>
      </c>
      <c r="G2536">
        <v>5</v>
      </c>
      <c r="H2536">
        <v>162</v>
      </c>
      <c r="I2536">
        <v>81</v>
      </c>
      <c r="J2536">
        <v>71</v>
      </c>
      <c r="K2536">
        <v>91</v>
      </c>
      <c r="L2536" t="s">
        <v>51</v>
      </c>
      <c r="M2536" t="s">
        <v>51</v>
      </c>
      <c r="N2536">
        <f t="shared" si="156"/>
        <v>0</v>
      </c>
      <c r="O2536" t="s">
        <v>51</v>
      </c>
      <c r="P2536">
        <f t="shared" si="157"/>
        <v>0</v>
      </c>
      <c r="Q2536" t="s">
        <v>51</v>
      </c>
      <c r="R2536">
        <f t="shared" si="158"/>
        <v>1</v>
      </c>
      <c r="S2536">
        <f t="shared" si="159"/>
        <v>0</v>
      </c>
      <c r="T2536" t="str">
        <f>IF('Teams-Start'!A2536&gt;=1903,"Y","N")</f>
        <v>Y</v>
      </c>
      <c r="U2536">
        <v>746</v>
      </c>
      <c r="V2536">
        <v>5495</v>
      </c>
      <c r="W2536">
        <v>1437</v>
      </c>
      <c r="X2536">
        <v>322</v>
      </c>
      <c r="Y2536">
        <v>22</v>
      </c>
      <c r="Z2536">
        <v>164</v>
      </c>
      <c r="AA2536">
        <v>594</v>
      </c>
      <c r="AB2536">
        <v>1156</v>
      </c>
      <c r="AC2536">
        <v>123</v>
      </c>
      <c r="AD2536">
        <v>62</v>
      </c>
      <c r="AE2536">
        <v>69</v>
      </c>
      <c r="AF2536">
        <v>49</v>
      </c>
      <c r="AG2536">
        <v>872</v>
      </c>
      <c r="AH2536">
        <v>803</v>
      </c>
      <c r="AI2536">
        <v>5.03</v>
      </c>
      <c r="AJ2536">
        <v>1</v>
      </c>
      <c r="AK2536">
        <v>3</v>
      </c>
      <c r="AL2536">
        <v>32</v>
      </c>
      <c r="AM2536">
        <v>4309</v>
      </c>
      <c r="AN2536">
        <v>1535</v>
      </c>
      <c r="AO2536">
        <v>193</v>
      </c>
      <c r="AP2536">
        <v>584</v>
      </c>
      <c r="AQ2536">
        <v>960</v>
      </c>
      <c r="AR2536">
        <v>131</v>
      </c>
      <c r="AS2536">
        <v>123</v>
      </c>
      <c r="AT2536">
        <v>0.97799999999999998</v>
      </c>
      <c r="AU2536" t="s">
        <v>110</v>
      </c>
      <c r="AV2536" t="s">
        <v>535</v>
      </c>
      <c r="AW2536">
        <v>2153056</v>
      </c>
      <c r="AX2536">
        <v>94</v>
      </c>
      <c r="AY2536">
        <v>95</v>
      </c>
      <c r="AZ2536" t="s">
        <v>398</v>
      </c>
      <c r="BA2536" t="s">
        <v>551</v>
      </c>
      <c r="BB2536" t="s">
        <v>126</v>
      </c>
    </row>
    <row r="2537" spans="1:54" x14ac:dyDescent="0.25">
      <c r="A2537">
        <v>2007</v>
      </c>
      <c r="B2537" t="s">
        <v>157</v>
      </c>
      <c r="C2537" t="s">
        <v>601</v>
      </c>
      <c r="D2537" t="s">
        <v>601</v>
      </c>
      <c r="E2537" t="str">
        <f>VLOOKUP(D2537,TeamsFranchises!$A$2:$B$121,2,FALSE)</f>
        <v>Arizona Diamondbacks</v>
      </c>
      <c r="F2537" t="s">
        <v>8</v>
      </c>
      <c r="G2537">
        <v>1</v>
      </c>
      <c r="H2537">
        <v>162</v>
      </c>
      <c r="I2537">
        <v>81</v>
      </c>
      <c r="J2537">
        <v>90</v>
      </c>
      <c r="K2537">
        <v>72</v>
      </c>
      <c r="L2537" t="s">
        <v>76</v>
      </c>
      <c r="M2537" t="s">
        <v>51</v>
      </c>
      <c r="N2537">
        <f t="shared" si="156"/>
        <v>0</v>
      </c>
      <c r="O2537" t="s">
        <v>51</v>
      </c>
      <c r="P2537">
        <f t="shared" si="157"/>
        <v>0</v>
      </c>
      <c r="Q2537" t="s">
        <v>51</v>
      </c>
      <c r="R2537">
        <f t="shared" si="158"/>
        <v>1</v>
      </c>
      <c r="S2537">
        <f t="shared" si="159"/>
        <v>0</v>
      </c>
      <c r="T2537" t="str">
        <f>IF('Teams-Start'!A2537&gt;=1903,"Y","N")</f>
        <v>Y</v>
      </c>
      <c r="U2537">
        <v>712</v>
      </c>
      <c r="V2537">
        <v>5398</v>
      </c>
      <c r="W2537">
        <v>1350</v>
      </c>
      <c r="X2537">
        <v>286</v>
      </c>
      <c r="Y2537">
        <v>40</v>
      </c>
      <c r="Z2537">
        <v>171</v>
      </c>
      <c r="AA2537">
        <v>532</v>
      </c>
      <c r="AB2537">
        <v>1111</v>
      </c>
      <c r="AC2537">
        <v>109</v>
      </c>
      <c r="AD2537">
        <v>24</v>
      </c>
      <c r="AE2537">
        <v>57</v>
      </c>
      <c r="AF2537">
        <v>58</v>
      </c>
      <c r="AG2537">
        <v>732</v>
      </c>
      <c r="AH2537">
        <v>662</v>
      </c>
      <c r="AI2537">
        <v>4.13</v>
      </c>
      <c r="AJ2537">
        <v>7</v>
      </c>
      <c r="AK2537">
        <v>12</v>
      </c>
      <c r="AL2537">
        <v>51</v>
      </c>
      <c r="AM2537">
        <v>4323</v>
      </c>
      <c r="AN2537">
        <v>1446</v>
      </c>
      <c r="AO2537">
        <v>169</v>
      </c>
      <c r="AP2537">
        <v>546</v>
      </c>
      <c r="AQ2537">
        <v>1088</v>
      </c>
      <c r="AR2537">
        <v>106</v>
      </c>
      <c r="AS2537">
        <v>157</v>
      </c>
      <c r="AT2537">
        <v>0.98299999999999998</v>
      </c>
      <c r="AU2537" t="s">
        <v>602</v>
      </c>
      <c r="AV2537" t="s">
        <v>631</v>
      </c>
      <c r="AW2537">
        <v>2325249</v>
      </c>
      <c r="AX2537">
        <v>107</v>
      </c>
      <c r="AY2537">
        <v>107</v>
      </c>
      <c r="AZ2537" t="s">
        <v>601</v>
      </c>
      <c r="BA2537" t="s">
        <v>601</v>
      </c>
      <c r="BB2537" t="s">
        <v>601</v>
      </c>
    </row>
    <row r="2538" spans="1:54" x14ac:dyDescent="0.25">
      <c r="A2538">
        <v>2007</v>
      </c>
      <c r="B2538" t="s">
        <v>157</v>
      </c>
      <c r="C2538" t="s">
        <v>159</v>
      </c>
      <c r="D2538" t="s">
        <v>159</v>
      </c>
      <c r="E2538" t="str">
        <f>VLOOKUP(D2538,TeamsFranchises!$A$2:$B$121,2,FALSE)</f>
        <v>Atlanta Braves</v>
      </c>
      <c r="F2538" t="s">
        <v>37</v>
      </c>
      <c r="G2538">
        <v>3</v>
      </c>
      <c r="H2538">
        <v>162</v>
      </c>
      <c r="I2538">
        <v>81</v>
      </c>
      <c r="J2538">
        <v>84</v>
      </c>
      <c r="K2538">
        <v>78</v>
      </c>
      <c r="L2538" t="s">
        <v>51</v>
      </c>
      <c r="M2538" t="s">
        <v>51</v>
      </c>
      <c r="N2538">
        <f t="shared" si="156"/>
        <v>0</v>
      </c>
      <c r="O2538" t="s">
        <v>51</v>
      </c>
      <c r="P2538">
        <f t="shared" si="157"/>
        <v>0</v>
      </c>
      <c r="Q2538" t="s">
        <v>51</v>
      </c>
      <c r="R2538">
        <f t="shared" si="158"/>
        <v>1</v>
      </c>
      <c r="S2538">
        <f t="shared" si="159"/>
        <v>0</v>
      </c>
      <c r="T2538" t="str">
        <f>IF('Teams-Start'!A2538&gt;=1903,"Y","N")</f>
        <v>Y</v>
      </c>
      <c r="U2538">
        <v>810</v>
      </c>
      <c r="V2538">
        <v>5689</v>
      </c>
      <c r="W2538">
        <v>1562</v>
      </c>
      <c r="X2538">
        <v>328</v>
      </c>
      <c r="Y2538">
        <v>27</v>
      </c>
      <c r="Z2538">
        <v>176</v>
      </c>
      <c r="AA2538">
        <v>534</v>
      </c>
      <c r="AB2538">
        <v>1149</v>
      </c>
      <c r="AC2538">
        <v>64</v>
      </c>
      <c r="AD2538">
        <v>30</v>
      </c>
      <c r="AE2538">
        <v>49</v>
      </c>
      <c r="AF2538">
        <v>47</v>
      </c>
      <c r="AG2538">
        <v>733</v>
      </c>
      <c r="AH2538">
        <v>665</v>
      </c>
      <c r="AI2538">
        <v>4.1100000000000003</v>
      </c>
      <c r="AJ2538">
        <v>1</v>
      </c>
      <c r="AK2538">
        <v>6</v>
      </c>
      <c r="AL2538">
        <v>36</v>
      </c>
      <c r="AM2538">
        <v>4369</v>
      </c>
      <c r="AN2538">
        <v>1442</v>
      </c>
      <c r="AO2538">
        <v>172</v>
      </c>
      <c r="AP2538">
        <v>537</v>
      </c>
      <c r="AQ2538">
        <v>1106</v>
      </c>
      <c r="AR2538">
        <v>107</v>
      </c>
      <c r="AS2538">
        <v>141</v>
      </c>
      <c r="AT2538">
        <v>0.98299999999999998</v>
      </c>
      <c r="AU2538" t="s">
        <v>541</v>
      </c>
      <c r="AV2538" t="s">
        <v>597</v>
      </c>
      <c r="AW2538">
        <v>2745207</v>
      </c>
      <c r="AX2538">
        <v>98</v>
      </c>
      <c r="AY2538">
        <v>98</v>
      </c>
      <c r="AZ2538" t="s">
        <v>159</v>
      </c>
      <c r="BA2538" t="s">
        <v>159</v>
      </c>
      <c r="BB2538" t="s">
        <v>159</v>
      </c>
    </row>
    <row r="2539" spans="1:54" x14ac:dyDescent="0.25">
      <c r="A2539">
        <v>2007</v>
      </c>
      <c r="B2539" t="s">
        <v>410</v>
      </c>
      <c r="C2539" t="s">
        <v>95</v>
      </c>
      <c r="D2539" t="s">
        <v>95</v>
      </c>
      <c r="E2539" t="str">
        <f>VLOOKUP(D2539,TeamsFranchises!$A$2:$B$121,2,FALSE)</f>
        <v>Baltimore Orioles</v>
      </c>
      <c r="F2539" t="s">
        <v>37</v>
      </c>
      <c r="G2539">
        <v>4</v>
      </c>
      <c r="H2539">
        <v>162</v>
      </c>
      <c r="I2539">
        <v>81</v>
      </c>
      <c r="J2539">
        <v>69</v>
      </c>
      <c r="K2539">
        <v>93</v>
      </c>
      <c r="L2539" t="s">
        <v>51</v>
      </c>
      <c r="M2539" t="s">
        <v>51</v>
      </c>
      <c r="N2539">
        <f t="shared" si="156"/>
        <v>0</v>
      </c>
      <c r="O2539" t="s">
        <v>51</v>
      </c>
      <c r="P2539">
        <f t="shared" si="157"/>
        <v>0</v>
      </c>
      <c r="Q2539" t="s">
        <v>51</v>
      </c>
      <c r="R2539">
        <f t="shared" si="158"/>
        <v>1</v>
      </c>
      <c r="S2539">
        <f t="shared" si="159"/>
        <v>0</v>
      </c>
      <c r="T2539" t="str">
        <f>IF('Teams-Start'!A2539&gt;=1903,"Y","N")</f>
        <v>Y</v>
      </c>
      <c r="U2539">
        <v>756</v>
      </c>
      <c r="V2539">
        <v>5631</v>
      </c>
      <c r="W2539">
        <v>1529</v>
      </c>
      <c r="X2539">
        <v>306</v>
      </c>
      <c r="Y2539">
        <v>30</v>
      </c>
      <c r="Z2539">
        <v>142</v>
      </c>
      <c r="AA2539">
        <v>500</v>
      </c>
      <c r="AB2539">
        <v>939</v>
      </c>
      <c r="AC2539">
        <v>144</v>
      </c>
      <c r="AD2539">
        <v>42</v>
      </c>
      <c r="AE2539">
        <v>47</v>
      </c>
      <c r="AF2539">
        <v>47</v>
      </c>
      <c r="AG2539">
        <v>868</v>
      </c>
      <c r="AH2539">
        <v>827</v>
      </c>
      <c r="AI2539">
        <v>5.17</v>
      </c>
      <c r="AJ2539">
        <v>4</v>
      </c>
      <c r="AK2539">
        <v>9</v>
      </c>
      <c r="AL2539">
        <v>30</v>
      </c>
      <c r="AM2539">
        <v>4316</v>
      </c>
      <c r="AN2539">
        <v>1491</v>
      </c>
      <c r="AO2539">
        <v>161</v>
      </c>
      <c r="AP2539">
        <v>696</v>
      </c>
      <c r="AQ2539">
        <v>1087</v>
      </c>
      <c r="AR2539">
        <v>79</v>
      </c>
      <c r="AS2539">
        <v>155</v>
      </c>
      <c r="AT2539">
        <v>0.98699999999999999</v>
      </c>
      <c r="AU2539" t="s">
        <v>218</v>
      </c>
      <c r="AV2539" t="s">
        <v>583</v>
      </c>
      <c r="AW2539">
        <v>2164822</v>
      </c>
      <c r="AX2539">
        <v>101</v>
      </c>
      <c r="AY2539">
        <v>102</v>
      </c>
      <c r="AZ2539" t="s">
        <v>95</v>
      </c>
      <c r="BA2539" t="s">
        <v>95</v>
      </c>
      <c r="BB2539" t="s">
        <v>95</v>
      </c>
    </row>
    <row r="2540" spans="1:54" x14ac:dyDescent="0.25">
      <c r="A2540">
        <v>2007</v>
      </c>
      <c r="B2540" t="s">
        <v>410</v>
      </c>
      <c r="C2540" t="s">
        <v>54</v>
      </c>
      <c r="D2540" t="s">
        <v>54</v>
      </c>
      <c r="E2540" t="str">
        <f>VLOOKUP(D2540,TeamsFranchises!$A$2:$B$121,2,FALSE)</f>
        <v>Boston Red Sox</v>
      </c>
      <c r="F2540" t="s">
        <v>37</v>
      </c>
      <c r="G2540">
        <v>1</v>
      </c>
      <c r="H2540">
        <v>162</v>
      </c>
      <c r="I2540">
        <v>81</v>
      </c>
      <c r="J2540">
        <v>96</v>
      </c>
      <c r="K2540">
        <v>66</v>
      </c>
      <c r="L2540" t="s">
        <v>76</v>
      </c>
      <c r="M2540" t="s">
        <v>51</v>
      </c>
      <c r="N2540">
        <f t="shared" si="156"/>
        <v>0</v>
      </c>
      <c r="O2540" t="s">
        <v>76</v>
      </c>
      <c r="P2540">
        <f t="shared" si="157"/>
        <v>1</v>
      </c>
      <c r="Q2540" t="s">
        <v>76</v>
      </c>
      <c r="R2540">
        <f t="shared" si="158"/>
        <v>0</v>
      </c>
      <c r="S2540">
        <f t="shared" si="159"/>
        <v>1</v>
      </c>
      <c r="T2540" t="str">
        <f>IF('Teams-Start'!A2540&gt;=1903,"Y","N")</f>
        <v>Y</v>
      </c>
      <c r="U2540">
        <v>867</v>
      </c>
      <c r="V2540">
        <v>5589</v>
      </c>
      <c r="W2540">
        <v>1561</v>
      </c>
      <c r="X2540">
        <v>352</v>
      </c>
      <c r="Y2540">
        <v>35</v>
      </c>
      <c r="Z2540">
        <v>166</v>
      </c>
      <c r="AA2540">
        <v>689</v>
      </c>
      <c r="AB2540">
        <v>1042</v>
      </c>
      <c r="AC2540">
        <v>96</v>
      </c>
      <c r="AD2540">
        <v>24</v>
      </c>
      <c r="AE2540">
        <v>64</v>
      </c>
      <c r="AF2540">
        <v>54</v>
      </c>
      <c r="AG2540">
        <v>657</v>
      </c>
      <c r="AH2540">
        <v>618</v>
      </c>
      <c r="AI2540">
        <v>3.87</v>
      </c>
      <c r="AJ2540">
        <v>5</v>
      </c>
      <c r="AK2540">
        <v>13</v>
      </c>
      <c r="AL2540">
        <v>45</v>
      </c>
      <c r="AM2540">
        <v>4316</v>
      </c>
      <c r="AN2540">
        <v>1350</v>
      </c>
      <c r="AO2540">
        <v>151</v>
      </c>
      <c r="AP2540">
        <v>482</v>
      </c>
      <c r="AQ2540">
        <v>1149</v>
      </c>
      <c r="AR2540">
        <v>81</v>
      </c>
      <c r="AS2540">
        <v>145</v>
      </c>
      <c r="AT2540">
        <v>0.98599999999999999</v>
      </c>
      <c r="AU2540" t="s">
        <v>441</v>
      </c>
      <c r="AV2540" t="s">
        <v>493</v>
      </c>
      <c r="AW2540">
        <v>2970755</v>
      </c>
      <c r="AX2540">
        <v>106</v>
      </c>
      <c r="AY2540">
        <v>105</v>
      </c>
      <c r="AZ2540" t="s">
        <v>54</v>
      </c>
      <c r="BA2540" t="s">
        <v>54</v>
      </c>
      <c r="BB2540" t="s">
        <v>54</v>
      </c>
    </row>
    <row r="2541" spans="1:54" x14ac:dyDescent="0.25">
      <c r="A2541">
        <v>2007</v>
      </c>
      <c r="B2541" t="s">
        <v>410</v>
      </c>
      <c r="C2541" t="s">
        <v>415</v>
      </c>
      <c r="D2541" t="s">
        <v>416</v>
      </c>
      <c r="E2541" t="str">
        <f>VLOOKUP(D2541,TeamsFranchises!$A$2:$B$121,2,FALSE)</f>
        <v>Chicago White Sox</v>
      </c>
      <c r="F2541" t="s">
        <v>591</v>
      </c>
      <c r="G2541">
        <v>4</v>
      </c>
      <c r="H2541">
        <v>162</v>
      </c>
      <c r="I2541">
        <v>81</v>
      </c>
      <c r="J2541">
        <v>72</v>
      </c>
      <c r="K2541">
        <v>90</v>
      </c>
      <c r="L2541" t="s">
        <v>51</v>
      </c>
      <c r="M2541" t="s">
        <v>51</v>
      </c>
      <c r="N2541">
        <f t="shared" si="156"/>
        <v>0</v>
      </c>
      <c r="O2541" t="s">
        <v>51</v>
      </c>
      <c r="P2541">
        <f t="shared" si="157"/>
        <v>0</v>
      </c>
      <c r="Q2541" t="s">
        <v>51</v>
      </c>
      <c r="R2541">
        <f t="shared" si="158"/>
        <v>1</v>
      </c>
      <c r="S2541">
        <f t="shared" si="159"/>
        <v>0</v>
      </c>
      <c r="T2541" t="str">
        <f>IF('Teams-Start'!A2541&gt;=1903,"Y","N")</f>
        <v>Y</v>
      </c>
      <c r="U2541">
        <v>693</v>
      </c>
      <c r="V2541">
        <v>5441</v>
      </c>
      <c r="W2541">
        <v>1341</v>
      </c>
      <c r="X2541">
        <v>249</v>
      </c>
      <c r="Y2541">
        <v>20</v>
      </c>
      <c r="Z2541">
        <v>190</v>
      </c>
      <c r="AA2541">
        <v>532</v>
      </c>
      <c r="AB2541">
        <v>1149</v>
      </c>
      <c r="AC2541">
        <v>78</v>
      </c>
      <c r="AD2541">
        <v>45</v>
      </c>
      <c r="AE2541">
        <v>52</v>
      </c>
      <c r="AF2541">
        <v>35</v>
      </c>
      <c r="AG2541">
        <v>839</v>
      </c>
      <c r="AH2541">
        <v>763</v>
      </c>
      <c r="AI2541">
        <v>4.7699999999999996</v>
      </c>
      <c r="AJ2541">
        <v>9</v>
      </c>
      <c r="AK2541">
        <v>9</v>
      </c>
      <c r="AL2541">
        <v>42</v>
      </c>
      <c r="AM2541">
        <v>4322</v>
      </c>
      <c r="AN2541">
        <v>1556</v>
      </c>
      <c r="AO2541">
        <v>174</v>
      </c>
      <c r="AP2541">
        <v>499</v>
      </c>
      <c r="AQ2541">
        <v>1015</v>
      </c>
      <c r="AR2541">
        <v>108</v>
      </c>
      <c r="AS2541">
        <v>168</v>
      </c>
      <c r="AT2541">
        <v>0.98199999999999998</v>
      </c>
      <c r="AU2541" t="s">
        <v>417</v>
      </c>
      <c r="AV2541" t="s">
        <v>617</v>
      </c>
      <c r="AW2541">
        <v>2684395</v>
      </c>
      <c r="AX2541">
        <v>104</v>
      </c>
      <c r="AY2541">
        <v>104</v>
      </c>
      <c r="AZ2541" t="s">
        <v>416</v>
      </c>
      <c r="BA2541" t="s">
        <v>415</v>
      </c>
      <c r="BB2541" t="s">
        <v>415</v>
      </c>
    </row>
    <row r="2542" spans="1:54" x14ac:dyDescent="0.25">
      <c r="A2542">
        <v>2007</v>
      </c>
      <c r="B2542" t="s">
        <v>157</v>
      </c>
      <c r="C2542" t="s">
        <v>161</v>
      </c>
      <c r="D2542" t="s">
        <v>162</v>
      </c>
      <c r="E2542" t="str">
        <f>VLOOKUP(D2542,TeamsFranchises!$A$2:$B$121,2,FALSE)</f>
        <v>Chicago Cubs</v>
      </c>
      <c r="F2542" t="s">
        <v>591</v>
      </c>
      <c r="G2542">
        <v>1</v>
      </c>
      <c r="H2542">
        <v>162</v>
      </c>
      <c r="I2542">
        <v>81</v>
      </c>
      <c r="J2542">
        <v>85</v>
      </c>
      <c r="K2542">
        <v>77</v>
      </c>
      <c r="L2542" t="s">
        <v>76</v>
      </c>
      <c r="M2542" t="s">
        <v>51</v>
      </c>
      <c r="N2542">
        <f t="shared" si="156"/>
        <v>0</v>
      </c>
      <c r="O2542" t="s">
        <v>51</v>
      </c>
      <c r="P2542">
        <f t="shared" si="157"/>
        <v>0</v>
      </c>
      <c r="Q2542" t="s">
        <v>51</v>
      </c>
      <c r="R2542">
        <f t="shared" si="158"/>
        <v>1</v>
      </c>
      <c r="S2542">
        <f t="shared" si="159"/>
        <v>0</v>
      </c>
      <c r="T2542" t="str">
        <f>IF('Teams-Start'!A2542&gt;=1903,"Y","N")</f>
        <v>Y</v>
      </c>
      <c r="U2542">
        <v>752</v>
      </c>
      <c r="V2542">
        <v>5643</v>
      </c>
      <c r="W2542">
        <v>1530</v>
      </c>
      <c r="X2542">
        <v>340</v>
      </c>
      <c r="Y2542">
        <v>28</v>
      </c>
      <c r="Z2542">
        <v>151</v>
      </c>
      <c r="AA2542">
        <v>500</v>
      </c>
      <c r="AB2542">
        <v>1054</v>
      </c>
      <c r="AC2542">
        <v>86</v>
      </c>
      <c r="AD2542">
        <v>33</v>
      </c>
      <c r="AE2542">
        <v>40</v>
      </c>
      <c r="AF2542">
        <v>37</v>
      </c>
      <c r="AG2542">
        <v>690</v>
      </c>
      <c r="AH2542">
        <v>650</v>
      </c>
      <c r="AI2542">
        <v>4.04</v>
      </c>
      <c r="AJ2542">
        <v>2</v>
      </c>
      <c r="AK2542">
        <v>10</v>
      </c>
      <c r="AL2542">
        <v>39</v>
      </c>
      <c r="AM2542">
        <v>4340</v>
      </c>
      <c r="AN2542">
        <v>1340</v>
      </c>
      <c r="AO2542">
        <v>165</v>
      </c>
      <c r="AP2542">
        <v>573</v>
      </c>
      <c r="AQ2542">
        <v>1211</v>
      </c>
      <c r="AR2542">
        <v>94</v>
      </c>
      <c r="AS2542">
        <v>134</v>
      </c>
      <c r="AT2542">
        <v>0.98399999999999999</v>
      </c>
      <c r="AU2542" t="s">
        <v>434</v>
      </c>
      <c r="AV2542" t="s">
        <v>473</v>
      </c>
      <c r="AW2542">
        <v>3252462</v>
      </c>
      <c r="AX2542">
        <v>105</v>
      </c>
      <c r="AY2542">
        <v>104</v>
      </c>
      <c r="AZ2542" t="s">
        <v>162</v>
      </c>
      <c r="BA2542" t="s">
        <v>161</v>
      </c>
      <c r="BB2542" t="s">
        <v>161</v>
      </c>
    </row>
    <row r="2543" spans="1:54" x14ac:dyDescent="0.25">
      <c r="A2543">
        <v>2007</v>
      </c>
      <c r="B2543" t="s">
        <v>157</v>
      </c>
      <c r="C2543" t="s">
        <v>167</v>
      </c>
      <c r="D2543" t="s">
        <v>167</v>
      </c>
      <c r="E2543" t="str">
        <f>VLOOKUP(D2543,TeamsFranchises!$A$2:$B$121,2,FALSE)</f>
        <v>Cincinnati Reds</v>
      </c>
      <c r="F2543" t="s">
        <v>591</v>
      </c>
      <c r="G2543">
        <v>5</v>
      </c>
      <c r="H2543">
        <v>162</v>
      </c>
      <c r="I2543">
        <v>81</v>
      </c>
      <c r="J2543">
        <v>72</v>
      </c>
      <c r="K2543">
        <v>90</v>
      </c>
      <c r="L2543" t="s">
        <v>51</v>
      </c>
      <c r="M2543" t="s">
        <v>51</v>
      </c>
      <c r="N2543">
        <f t="shared" si="156"/>
        <v>0</v>
      </c>
      <c r="O2543" t="s">
        <v>51</v>
      </c>
      <c r="P2543">
        <f t="shared" si="157"/>
        <v>0</v>
      </c>
      <c r="Q2543" t="s">
        <v>51</v>
      </c>
      <c r="R2543">
        <f t="shared" si="158"/>
        <v>1</v>
      </c>
      <c r="S2543">
        <f t="shared" si="159"/>
        <v>0</v>
      </c>
      <c r="T2543" t="str">
        <f>IF('Teams-Start'!A2543&gt;=1903,"Y","N")</f>
        <v>Y</v>
      </c>
      <c r="U2543">
        <v>783</v>
      </c>
      <c r="V2543">
        <v>5607</v>
      </c>
      <c r="W2543">
        <v>1496</v>
      </c>
      <c r="X2543">
        <v>293</v>
      </c>
      <c r="Y2543">
        <v>23</v>
      </c>
      <c r="Z2543">
        <v>204</v>
      </c>
      <c r="AA2543">
        <v>536</v>
      </c>
      <c r="AB2543">
        <v>1113</v>
      </c>
      <c r="AC2543">
        <v>97</v>
      </c>
      <c r="AD2543">
        <v>31</v>
      </c>
      <c r="AE2543">
        <v>66</v>
      </c>
      <c r="AF2543">
        <v>46</v>
      </c>
      <c r="AG2543">
        <v>853</v>
      </c>
      <c r="AH2543">
        <v>796</v>
      </c>
      <c r="AI2543">
        <v>4.9400000000000004</v>
      </c>
      <c r="AJ2543">
        <v>6</v>
      </c>
      <c r="AK2543">
        <v>7</v>
      </c>
      <c r="AL2543">
        <v>34</v>
      </c>
      <c r="AM2543">
        <v>4349</v>
      </c>
      <c r="AN2543">
        <v>1605</v>
      </c>
      <c r="AO2543">
        <v>198</v>
      </c>
      <c r="AP2543">
        <v>482</v>
      </c>
      <c r="AQ2543">
        <v>1068</v>
      </c>
      <c r="AR2543">
        <v>95</v>
      </c>
      <c r="AS2543">
        <v>155</v>
      </c>
      <c r="AT2543">
        <v>0.98399999999999999</v>
      </c>
      <c r="AU2543" t="s">
        <v>165</v>
      </c>
      <c r="AV2543" t="s">
        <v>618</v>
      </c>
      <c r="AW2543">
        <v>2058593</v>
      </c>
      <c r="AX2543">
        <v>104</v>
      </c>
      <c r="AY2543">
        <v>104</v>
      </c>
      <c r="AZ2543" t="s">
        <v>167</v>
      </c>
      <c r="BA2543" t="s">
        <v>167</v>
      </c>
      <c r="BB2543" t="s">
        <v>167</v>
      </c>
    </row>
    <row r="2544" spans="1:54" x14ac:dyDescent="0.25">
      <c r="A2544">
        <v>2007</v>
      </c>
      <c r="B2544" t="s">
        <v>410</v>
      </c>
      <c r="C2544" t="s">
        <v>64</v>
      </c>
      <c r="D2544" t="s">
        <v>64</v>
      </c>
      <c r="E2544" t="str">
        <f>VLOOKUP(D2544,TeamsFranchises!$A$2:$B$121,2,FALSE)</f>
        <v>Cleveland Indians</v>
      </c>
      <c r="F2544" t="s">
        <v>591</v>
      </c>
      <c r="G2544">
        <v>1</v>
      </c>
      <c r="H2544">
        <v>162</v>
      </c>
      <c r="I2544">
        <v>80</v>
      </c>
      <c r="J2544">
        <v>96</v>
      </c>
      <c r="K2544">
        <v>66</v>
      </c>
      <c r="L2544" t="s">
        <v>76</v>
      </c>
      <c r="M2544" t="s">
        <v>51</v>
      </c>
      <c r="N2544">
        <f t="shared" si="156"/>
        <v>0</v>
      </c>
      <c r="O2544" t="s">
        <v>51</v>
      </c>
      <c r="P2544">
        <f t="shared" si="157"/>
        <v>0</v>
      </c>
      <c r="Q2544" t="s">
        <v>51</v>
      </c>
      <c r="R2544">
        <f t="shared" si="158"/>
        <v>1</v>
      </c>
      <c r="S2544">
        <f t="shared" si="159"/>
        <v>0</v>
      </c>
      <c r="T2544" t="str">
        <f>IF('Teams-Start'!A2544&gt;=1903,"Y","N")</f>
        <v>Y</v>
      </c>
      <c r="U2544">
        <v>811</v>
      </c>
      <c r="V2544">
        <v>5604</v>
      </c>
      <c r="W2544">
        <v>1504</v>
      </c>
      <c r="X2544">
        <v>305</v>
      </c>
      <c r="Y2544">
        <v>27</v>
      </c>
      <c r="Z2544">
        <v>178</v>
      </c>
      <c r="AA2544">
        <v>590</v>
      </c>
      <c r="AB2544">
        <v>1202</v>
      </c>
      <c r="AC2544">
        <v>72</v>
      </c>
      <c r="AD2544">
        <v>41</v>
      </c>
      <c r="AE2544">
        <v>80</v>
      </c>
      <c r="AF2544">
        <v>59</v>
      </c>
      <c r="AG2544">
        <v>704</v>
      </c>
      <c r="AH2544">
        <v>658</v>
      </c>
      <c r="AI2544">
        <v>4.05</v>
      </c>
      <c r="AJ2544">
        <v>9</v>
      </c>
      <c r="AK2544">
        <v>9</v>
      </c>
      <c r="AL2544">
        <v>49</v>
      </c>
      <c r="AM2544">
        <v>4388</v>
      </c>
      <c r="AN2544">
        <v>1519</v>
      </c>
      <c r="AO2544">
        <v>146</v>
      </c>
      <c r="AP2544">
        <v>410</v>
      </c>
      <c r="AQ2544">
        <v>1047</v>
      </c>
      <c r="AR2544">
        <v>92</v>
      </c>
      <c r="AS2544">
        <v>167</v>
      </c>
      <c r="AT2544">
        <v>0.98499999999999999</v>
      </c>
      <c r="AU2544" t="s">
        <v>487</v>
      </c>
      <c r="AV2544" t="s">
        <v>592</v>
      </c>
      <c r="AW2544">
        <v>2275912</v>
      </c>
      <c r="AX2544">
        <v>101</v>
      </c>
      <c r="AY2544">
        <v>100</v>
      </c>
      <c r="AZ2544" t="s">
        <v>64</v>
      </c>
      <c r="BA2544" t="s">
        <v>64</v>
      </c>
      <c r="BB2544" t="s">
        <v>64</v>
      </c>
    </row>
    <row r="2545" spans="1:54" x14ac:dyDescent="0.25">
      <c r="A2545">
        <v>2007</v>
      </c>
      <c r="B2545" t="s">
        <v>157</v>
      </c>
      <c r="C2545" t="s">
        <v>241</v>
      </c>
      <c r="D2545" t="s">
        <v>241</v>
      </c>
      <c r="E2545" t="str">
        <f>VLOOKUP(D2545,TeamsFranchises!$A$2:$B$121,2,FALSE)</f>
        <v>Colorado Rockies</v>
      </c>
      <c r="F2545" t="s">
        <v>8</v>
      </c>
      <c r="G2545">
        <v>2</v>
      </c>
      <c r="H2545">
        <v>163</v>
      </c>
      <c r="I2545">
        <v>82</v>
      </c>
      <c r="J2545">
        <v>90</v>
      </c>
      <c r="K2545">
        <v>73</v>
      </c>
      <c r="L2545" t="s">
        <v>51</v>
      </c>
      <c r="M2545" t="s">
        <v>76</v>
      </c>
      <c r="N2545">
        <f t="shared" si="156"/>
        <v>1</v>
      </c>
      <c r="O2545" t="s">
        <v>76</v>
      </c>
      <c r="P2545">
        <f t="shared" si="157"/>
        <v>1</v>
      </c>
      <c r="Q2545" t="s">
        <v>51</v>
      </c>
      <c r="R2545">
        <f t="shared" si="158"/>
        <v>1</v>
      </c>
      <c r="S2545">
        <f t="shared" si="159"/>
        <v>0</v>
      </c>
      <c r="T2545" t="str">
        <f>IF('Teams-Start'!A2545&gt;=1903,"Y","N")</f>
        <v>Y</v>
      </c>
      <c r="U2545">
        <v>860</v>
      </c>
      <c r="V2545">
        <v>5691</v>
      </c>
      <c r="W2545">
        <v>1591</v>
      </c>
      <c r="X2545">
        <v>313</v>
      </c>
      <c r="Y2545">
        <v>36</v>
      </c>
      <c r="Z2545">
        <v>171</v>
      </c>
      <c r="AA2545">
        <v>622</v>
      </c>
      <c r="AB2545">
        <v>1152</v>
      </c>
      <c r="AC2545">
        <v>100</v>
      </c>
      <c r="AD2545">
        <v>31</v>
      </c>
      <c r="AE2545">
        <v>58</v>
      </c>
      <c r="AF2545">
        <v>44</v>
      </c>
      <c r="AG2545">
        <v>758</v>
      </c>
      <c r="AH2545">
        <v>706</v>
      </c>
      <c r="AI2545">
        <v>4.32</v>
      </c>
      <c r="AJ2545">
        <v>4</v>
      </c>
      <c r="AK2545">
        <v>7</v>
      </c>
      <c r="AL2545">
        <v>39</v>
      </c>
      <c r="AM2545">
        <v>4416</v>
      </c>
      <c r="AN2545">
        <v>1497</v>
      </c>
      <c r="AO2545">
        <v>164</v>
      </c>
      <c r="AP2545">
        <v>504</v>
      </c>
      <c r="AQ2545">
        <v>967</v>
      </c>
      <c r="AR2545">
        <v>68</v>
      </c>
      <c r="AS2545">
        <v>180</v>
      </c>
      <c r="AT2545">
        <v>0.98899999999999999</v>
      </c>
      <c r="AU2545" t="s">
        <v>584</v>
      </c>
      <c r="AV2545" t="s">
        <v>594</v>
      </c>
      <c r="AW2545">
        <v>2376250</v>
      </c>
      <c r="AX2545">
        <v>107</v>
      </c>
      <c r="AY2545">
        <v>108</v>
      </c>
      <c r="AZ2545" t="s">
        <v>241</v>
      </c>
      <c r="BA2545" t="s">
        <v>241</v>
      </c>
      <c r="BB2545" t="s">
        <v>241</v>
      </c>
    </row>
    <row r="2546" spans="1:54" x14ac:dyDescent="0.25">
      <c r="A2546">
        <v>2007</v>
      </c>
      <c r="B2546" t="s">
        <v>410</v>
      </c>
      <c r="C2546" t="s">
        <v>419</v>
      </c>
      <c r="D2546" t="s">
        <v>419</v>
      </c>
      <c r="E2546" t="str">
        <f>VLOOKUP(D2546,TeamsFranchises!$A$2:$B$121,2,FALSE)</f>
        <v>Detroit Tigers</v>
      </c>
      <c r="F2546" t="s">
        <v>591</v>
      </c>
      <c r="G2546">
        <v>2</v>
      </c>
      <c r="H2546">
        <v>162</v>
      </c>
      <c r="I2546">
        <v>81</v>
      </c>
      <c r="J2546">
        <v>88</v>
      </c>
      <c r="K2546">
        <v>74</v>
      </c>
      <c r="L2546" t="s">
        <v>51</v>
      </c>
      <c r="M2546" t="s">
        <v>51</v>
      </c>
      <c r="N2546">
        <f t="shared" si="156"/>
        <v>0</v>
      </c>
      <c r="O2546" t="s">
        <v>51</v>
      </c>
      <c r="P2546">
        <f t="shared" si="157"/>
        <v>0</v>
      </c>
      <c r="Q2546" t="s">
        <v>51</v>
      </c>
      <c r="R2546">
        <f t="shared" si="158"/>
        <v>1</v>
      </c>
      <c r="S2546">
        <f t="shared" si="159"/>
        <v>0</v>
      </c>
      <c r="T2546" t="str">
        <f>IF('Teams-Start'!A2546&gt;=1903,"Y","N")</f>
        <v>Y</v>
      </c>
      <c r="U2546">
        <v>887</v>
      </c>
      <c r="V2546">
        <v>5757</v>
      </c>
      <c r="W2546">
        <v>1652</v>
      </c>
      <c r="X2546">
        <v>352</v>
      </c>
      <c r="Y2546">
        <v>50</v>
      </c>
      <c r="Z2546">
        <v>177</v>
      </c>
      <c r="AA2546">
        <v>474</v>
      </c>
      <c r="AB2546">
        <v>1054</v>
      </c>
      <c r="AC2546">
        <v>103</v>
      </c>
      <c r="AD2546">
        <v>30</v>
      </c>
      <c r="AE2546">
        <v>56</v>
      </c>
      <c r="AF2546">
        <v>45</v>
      </c>
      <c r="AG2546">
        <v>797</v>
      </c>
      <c r="AH2546">
        <v>735</v>
      </c>
      <c r="AI2546">
        <v>4.57</v>
      </c>
      <c r="AJ2546">
        <v>1</v>
      </c>
      <c r="AK2546">
        <v>9</v>
      </c>
      <c r="AL2546">
        <v>44</v>
      </c>
      <c r="AM2546">
        <v>4342</v>
      </c>
      <c r="AN2546">
        <v>1498</v>
      </c>
      <c r="AO2546">
        <v>174</v>
      </c>
      <c r="AP2546">
        <v>566</v>
      </c>
      <c r="AQ2546">
        <v>1047</v>
      </c>
      <c r="AR2546">
        <v>99</v>
      </c>
      <c r="AS2546">
        <v>148</v>
      </c>
      <c r="AT2546">
        <v>0.98399999999999999</v>
      </c>
      <c r="AU2546" t="s">
        <v>420</v>
      </c>
      <c r="AV2546" t="s">
        <v>610</v>
      </c>
      <c r="AW2546">
        <v>3047133</v>
      </c>
      <c r="AX2546">
        <v>102</v>
      </c>
      <c r="AY2546">
        <v>101</v>
      </c>
      <c r="AZ2546" t="s">
        <v>419</v>
      </c>
      <c r="BA2546" t="s">
        <v>419</v>
      </c>
      <c r="BB2546" t="s">
        <v>419</v>
      </c>
    </row>
    <row r="2547" spans="1:54" x14ac:dyDescent="0.25">
      <c r="A2547">
        <v>2007</v>
      </c>
      <c r="B2547" t="s">
        <v>157</v>
      </c>
      <c r="C2547" t="s">
        <v>586</v>
      </c>
      <c r="D2547" t="s">
        <v>587</v>
      </c>
      <c r="E2547" t="str">
        <f>VLOOKUP(D2547,TeamsFranchises!$A$2:$B$121,2,FALSE)</f>
        <v>Florida Marlins</v>
      </c>
      <c r="F2547" t="s">
        <v>37</v>
      </c>
      <c r="G2547">
        <v>5</v>
      </c>
      <c r="H2547">
        <v>162</v>
      </c>
      <c r="I2547">
        <v>81</v>
      </c>
      <c r="J2547">
        <v>71</v>
      </c>
      <c r="K2547">
        <v>91</v>
      </c>
      <c r="L2547" t="s">
        <v>51</v>
      </c>
      <c r="M2547" t="s">
        <v>51</v>
      </c>
      <c r="N2547">
        <f t="shared" si="156"/>
        <v>0</v>
      </c>
      <c r="O2547" t="s">
        <v>51</v>
      </c>
      <c r="P2547">
        <f t="shared" si="157"/>
        <v>0</v>
      </c>
      <c r="Q2547" t="s">
        <v>51</v>
      </c>
      <c r="R2547">
        <f t="shared" si="158"/>
        <v>1</v>
      </c>
      <c r="S2547">
        <f t="shared" si="159"/>
        <v>0</v>
      </c>
      <c r="T2547" t="str">
        <f>IF('Teams-Start'!A2547&gt;=1903,"Y","N")</f>
        <v>Y</v>
      </c>
      <c r="U2547">
        <v>790</v>
      </c>
      <c r="V2547">
        <v>5627</v>
      </c>
      <c r="W2547">
        <v>1504</v>
      </c>
      <c r="X2547">
        <v>340</v>
      </c>
      <c r="Y2547">
        <v>38</v>
      </c>
      <c r="Z2547">
        <v>201</v>
      </c>
      <c r="AA2547">
        <v>521</v>
      </c>
      <c r="AB2547">
        <v>1332</v>
      </c>
      <c r="AC2547">
        <v>105</v>
      </c>
      <c r="AD2547">
        <v>34</v>
      </c>
      <c r="AE2547">
        <v>82</v>
      </c>
      <c r="AF2547">
        <v>42</v>
      </c>
      <c r="AG2547">
        <v>891</v>
      </c>
      <c r="AH2547">
        <v>793</v>
      </c>
      <c r="AI2547">
        <v>4.9400000000000004</v>
      </c>
      <c r="AJ2547">
        <v>0</v>
      </c>
      <c r="AK2547">
        <v>4</v>
      </c>
      <c r="AL2547">
        <v>40</v>
      </c>
      <c r="AM2547">
        <v>4331</v>
      </c>
      <c r="AN2547">
        <v>1617</v>
      </c>
      <c r="AO2547">
        <v>176</v>
      </c>
      <c r="AP2547">
        <v>661</v>
      </c>
      <c r="AQ2547">
        <v>1142</v>
      </c>
      <c r="AR2547">
        <v>137</v>
      </c>
      <c r="AS2547">
        <v>159</v>
      </c>
      <c r="AT2547">
        <v>0.97699999999999998</v>
      </c>
      <c r="AU2547" t="s">
        <v>588</v>
      </c>
      <c r="AV2547" t="s">
        <v>625</v>
      </c>
      <c r="AW2547">
        <v>1370511</v>
      </c>
      <c r="AX2547">
        <v>97</v>
      </c>
      <c r="AY2547">
        <v>98</v>
      </c>
      <c r="AZ2547" t="s">
        <v>587</v>
      </c>
      <c r="BA2547" t="s">
        <v>586</v>
      </c>
      <c r="BB2547" t="s">
        <v>586</v>
      </c>
    </row>
    <row r="2548" spans="1:54" x14ac:dyDescent="0.25">
      <c r="A2548">
        <v>2007</v>
      </c>
      <c r="B2548" t="s">
        <v>157</v>
      </c>
      <c r="C2548" t="s">
        <v>528</v>
      </c>
      <c r="D2548" t="s">
        <v>528</v>
      </c>
      <c r="E2548" t="str">
        <f>VLOOKUP(D2548,TeamsFranchises!$A$2:$B$121,2,FALSE)</f>
        <v>Houston Astros</v>
      </c>
      <c r="F2548" t="s">
        <v>591</v>
      </c>
      <c r="G2548">
        <v>4</v>
      </c>
      <c r="H2548">
        <v>162</v>
      </c>
      <c r="I2548">
        <v>81</v>
      </c>
      <c r="J2548">
        <v>73</v>
      </c>
      <c r="K2548">
        <v>89</v>
      </c>
      <c r="L2548" t="s">
        <v>51</v>
      </c>
      <c r="M2548" t="s">
        <v>51</v>
      </c>
      <c r="N2548">
        <f t="shared" si="156"/>
        <v>0</v>
      </c>
      <c r="O2548" t="s">
        <v>51</v>
      </c>
      <c r="P2548">
        <f t="shared" si="157"/>
        <v>0</v>
      </c>
      <c r="Q2548" t="s">
        <v>51</v>
      </c>
      <c r="R2548">
        <f t="shared" si="158"/>
        <v>1</v>
      </c>
      <c r="S2548">
        <f t="shared" si="159"/>
        <v>0</v>
      </c>
      <c r="T2548" t="str">
        <f>IF('Teams-Start'!A2548&gt;=1903,"Y","N")</f>
        <v>Y</v>
      </c>
      <c r="U2548">
        <v>723</v>
      </c>
      <c r="V2548">
        <v>5605</v>
      </c>
      <c r="W2548">
        <v>1457</v>
      </c>
      <c r="X2548">
        <v>293</v>
      </c>
      <c r="Y2548">
        <v>30</v>
      </c>
      <c r="Z2548">
        <v>167</v>
      </c>
      <c r="AA2548">
        <v>547</v>
      </c>
      <c r="AB2548">
        <v>1043</v>
      </c>
      <c r="AC2548">
        <v>65</v>
      </c>
      <c r="AD2548">
        <v>33</v>
      </c>
      <c r="AE2548">
        <v>55</v>
      </c>
      <c r="AF2548">
        <v>40</v>
      </c>
      <c r="AG2548">
        <v>813</v>
      </c>
      <c r="AH2548">
        <v>761</v>
      </c>
      <c r="AI2548">
        <v>4.68</v>
      </c>
      <c r="AJ2548">
        <v>2</v>
      </c>
      <c r="AK2548">
        <v>6</v>
      </c>
      <c r="AL2548">
        <v>38</v>
      </c>
      <c r="AM2548">
        <v>4394</v>
      </c>
      <c r="AN2548">
        <v>1566</v>
      </c>
      <c r="AO2548">
        <v>206</v>
      </c>
      <c r="AP2548">
        <v>510</v>
      </c>
      <c r="AQ2548">
        <v>1109</v>
      </c>
      <c r="AR2548">
        <v>103</v>
      </c>
      <c r="AS2548">
        <v>128</v>
      </c>
      <c r="AT2548">
        <v>0.98299999999999998</v>
      </c>
      <c r="AU2548" t="s">
        <v>539</v>
      </c>
      <c r="AV2548" t="s">
        <v>616</v>
      </c>
      <c r="AW2548">
        <v>3020405</v>
      </c>
      <c r="AX2548">
        <v>100</v>
      </c>
      <c r="AY2548">
        <v>100</v>
      </c>
      <c r="AZ2548" t="s">
        <v>528</v>
      </c>
      <c r="BA2548" t="s">
        <v>528</v>
      </c>
      <c r="BB2548" t="s">
        <v>528</v>
      </c>
    </row>
    <row r="2549" spans="1:54" x14ac:dyDescent="0.25">
      <c r="A2549">
        <v>2007</v>
      </c>
      <c r="B2549" t="s">
        <v>410</v>
      </c>
      <c r="C2549" t="s">
        <v>509</v>
      </c>
      <c r="D2549" t="s">
        <v>548</v>
      </c>
      <c r="E2549" t="str">
        <f>VLOOKUP(D2549,TeamsFranchises!$A$2:$B$121,2,FALSE)</f>
        <v>Kansas City Royals</v>
      </c>
      <c r="F2549" t="s">
        <v>591</v>
      </c>
      <c r="G2549">
        <v>5</v>
      </c>
      <c r="H2549">
        <v>162</v>
      </c>
      <c r="I2549">
        <v>81</v>
      </c>
      <c r="J2549">
        <v>69</v>
      </c>
      <c r="K2549">
        <v>93</v>
      </c>
      <c r="L2549" t="s">
        <v>51</v>
      </c>
      <c r="M2549" t="s">
        <v>51</v>
      </c>
      <c r="N2549">
        <f t="shared" si="156"/>
        <v>0</v>
      </c>
      <c r="O2549" t="s">
        <v>51</v>
      </c>
      <c r="P2549">
        <f t="shared" si="157"/>
        <v>0</v>
      </c>
      <c r="Q2549" t="s">
        <v>51</v>
      </c>
      <c r="R2549">
        <f t="shared" si="158"/>
        <v>1</v>
      </c>
      <c r="S2549">
        <f t="shared" si="159"/>
        <v>0</v>
      </c>
      <c r="T2549" t="str">
        <f>IF('Teams-Start'!A2549&gt;=1903,"Y","N")</f>
        <v>Y</v>
      </c>
      <c r="U2549">
        <v>706</v>
      </c>
      <c r="V2549">
        <v>5534</v>
      </c>
      <c r="W2549">
        <v>1447</v>
      </c>
      <c r="X2549">
        <v>300</v>
      </c>
      <c r="Y2549">
        <v>46</v>
      </c>
      <c r="Z2549">
        <v>102</v>
      </c>
      <c r="AA2549">
        <v>428</v>
      </c>
      <c r="AB2549">
        <v>1069</v>
      </c>
      <c r="AC2549">
        <v>78</v>
      </c>
      <c r="AD2549">
        <v>44</v>
      </c>
      <c r="AE2549">
        <v>89</v>
      </c>
      <c r="AF2549">
        <v>47</v>
      </c>
      <c r="AG2549">
        <v>778</v>
      </c>
      <c r="AH2549">
        <v>716</v>
      </c>
      <c r="AI2549">
        <v>4.4800000000000004</v>
      </c>
      <c r="AJ2549">
        <v>2</v>
      </c>
      <c r="AK2549">
        <v>6</v>
      </c>
      <c r="AL2549">
        <v>36</v>
      </c>
      <c r="AM2549">
        <v>4312</v>
      </c>
      <c r="AN2549">
        <v>1547</v>
      </c>
      <c r="AO2549">
        <v>168</v>
      </c>
      <c r="AP2549">
        <v>520</v>
      </c>
      <c r="AQ2549">
        <v>993</v>
      </c>
      <c r="AR2549">
        <v>106</v>
      </c>
      <c r="AS2549">
        <v>160</v>
      </c>
      <c r="AT2549">
        <v>0.98199999999999998</v>
      </c>
      <c r="AU2549" t="s">
        <v>549</v>
      </c>
      <c r="AV2549" t="s">
        <v>590</v>
      </c>
      <c r="AW2549">
        <v>1616867</v>
      </c>
      <c r="AX2549">
        <v>100</v>
      </c>
      <c r="AY2549">
        <v>101</v>
      </c>
      <c r="AZ2549" t="s">
        <v>548</v>
      </c>
      <c r="BA2549" t="s">
        <v>509</v>
      </c>
      <c r="BB2549" t="s">
        <v>509</v>
      </c>
    </row>
    <row r="2550" spans="1:54" x14ac:dyDescent="0.25">
      <c r="A2550">
        <v>2007</v>
      </c>
      <c r="B2550" t="s">
        <v>410</v>
      </c>
      <c r="C2550" t="s">
        <v>519</v>
      </c>
      <c r="D2550" t="s">
        <v>520</v>
      </c>
      <c r="E2550" t="str">
        <f>VLOOKUP(D2550,TeamsFranchises!$A$2:$B$121,2,FALSE)</f>
        <v>Los Angeles Angels of Anaheim</v>
      </c>
      <c r="F2550" t="s">
        <v>8</v>
      </c>
      <c r="G2550">
        <v>1</v>
      </c>
      <c r="H2550">
        <v>162</v>
      </c>
      <c r="I2550">
        <v>81</v>
      </c>
      <c r="J2550">
        <v>94</v>
      </c>
      <c r="K2550">
        <v>68</v>
      </c>
      <c r="L2550" t="s">
        <v>76</v>
      </c>
      <c r="M2550" t="s">
        <v>51</v>
      </c>
      <c r="N2550">
        <f t="shared" si="156"/>
        <v>0</v>
      </c>
      <c r="O2550" t="s">
        <v>51</v>
      </c>
      <c r="P2550">
        <f t="shared" si="157"/>
        <v>0</v>
      </c>
      <c r="Q2550" t="s">
        <v>51</v>
      </c>
      <c r="R2550">
        <f t="shared" si="158"/>
        <v>1</v>
      </c>
      <c r="S2550">
        <f t="shared" si="159"/>
        <v>0</v>
      </c>
      <c r="T2550" t="str">
        <f>IF('Teams-Start'!A2550&gt;=1903,"Y","N")</f>
        <v>Y</v>
      </c>
      <c r="U2550">
        <v>822</v>
      </c>
      <c r="V2550">
        <v>5554</v>
      </c>
      <c r="W2550">
        <v>1578</v>
      </c>
      <c r="X2550">
        <v>324</v>
      </c>
      <c r="Y2550">
        <v>23</v>
      </c>
      <c r="Z2550">
        <v>123</v>
      </c>
      <c r="AA2550">
        <v>507</v>
      </c>
      <c r="AB2550">
        <v>883</v>
      </c>
      <c r="AC2550">
        <v>139</v>
      </c>
      <c r="AD2550">
        <v>55</v>
      </c>
      <c r="AE2550">
        <v>40</v>
      </c>
      <c r="AF2550">
        <v>65</v>
      </c>
      <c r="AG2550">
        <v>731</v>
      </c>
      <c r="AH2550">
        <v>674</v>
      </c>
      <c r="AI2550">
        <v>4.2300000000000004</v>
      </c>
      <c r="AJ2550">
        <v>5</v>
      </c>
      <c r="AK2550">
        <v>9</v>
      </c>
      <c r="AL2550">
        <v>43</v>
      </c>
      <c r="AM2550">
        <v>4305</v>
      </c>
      <c r="AN2550">
        <v>1480</v>
      </c>
      <c r="AO2550">
        <v>151</v>
      </c>
      <c r="AP2550">
        <v>477</v>
      </c>
      <c r="AQ2550">
        <v>1156</v>
      </c>
      <c r="AR2550">
        <v>101</v>
      </c>
      <c r="AS2550">
        <v>154</v>
      </c>
      <c r="AT2550">
        <v>0.98299999999999998</v>
      </c>
      <c r="AU2550" t="s">
        <v>626</v>
      </c>
      <c r="AV2550" t="s">
        <v>627</v>
      </c>
      <c r="AW2550">
        <v>3365632</v>
      </c>
      <c r="AX2550">
        <v>101</v>
      </c>
      <c r="AY2550">
        <v>100</v>
      </c>
      <c r="AZ2550" t="s">
        <v>519</v>
      </c>
      <c r="BA2550" t="s">
        <v>520</v>
      </c>
      <c r="BB2550" t="s">
        <v>520</v>
      </c>
    </row>
    <row r="2551" spans="1:54" x14ac:dyDescent="0.25">
      <c r="A2551">
        <v>2007</v>
      </c>
      <c r="B2551" t="s">
        <v>157</v>
      </c>
      <c r="C2551" t="s">
        <v>511</v>
      </c>
      <c r="D2551" t="s">
        <v>260</v>
      </c>
      <c r="E2551" t="str">
        <f>VLOOKUP(D2551,TeamsFranchises!$A$2:$B$121,2,FALSE)</f>
        <v>Los Angeles Dodgers</v>
      </c>
      <c r="F2551" t="s">
        <v>8</v>
      </c>
      <c r="G2551">
        <v>4</v>
      </c>
      <c r="H2551">
        <v>162</v>
      </c>
      <c r="I2551">
        <v>81</v>
      </c>
      <c r="J2551">
        <v>82</v>
      </c>
      <c r="K2551">
        <v>80</v>
      </c>
      <c r="L2551" t="s">
        <v>51</v>
      </c>
      <c r="M2551" t="s">
        <v>51</v>
      </c>
      <c r="N2551">
        <f t="shared" si="156"/>
        <v>0</v>
      </c>
      <c r="O2551" t="s">
        <v>51</v>
      </c>
      <c r="P2551">
        <f t="shared" si="157"/>
        <v>0</v>
      </c>
      <c r="Q2551" t="s">
        <v>51</v>
      </c>
      <c r="R2551">
        <f t="shared" si="158"/>
        <v>1</v>
      </c>
      <c r="S2551">
        <f t="shared" si="159"/>
        <v>0</v>
      </c>
      <c r="T2551" t="str">
        <f>IF('Teams-Start'!A2551&gt;=1903,"Y","N")</f>
        <v>Y</v>
      </c>
      <c r="U2551">
        <v>735</v>
      </c>
      <c r="V2551">
        <v>5614</v>
      </c>
      <c r="W2551">
        <v>1544</v>
      </c>
      <c r="X2551">
        <v>276</v>
      </c>
      <c r="Y2551">
        <v>35</v>
      </c>
      <c r="Z2551">
        <v>129</v>
      </c>
      <c r="AA2551">
        <v>511</v>
      </c>
      <c r="AB2551">
        <v>864</v>
      </c>
      <c r="AC2551">
        <v>137</v>
      </c>
      <c r="AD2551">
        <v>50</v>
      </c>
      <c r="AE2551">
        <v>41</v>
      </c>
      <c r="AF2551">
        <v>55</v>
      </c>
      <c r="AG2551">
        <v>727</v>
      </c>
      <c r="AH2551">
        <v>677</v>
      </c>
      <c r="AI2551">
        <v>4.2</v>
      </c>
      <c r="AJ2551">
        <v>4</v>
      </c>
      <c r="AK2551">
        <v>6</v>
      </c>
      <c r="AL2551">
        <v>43</v>
      </c>
      <c r="AM2551">
        <v>4350</v>
      </c>
      <c r="AN2551">
        <v>1443</v>
      </c>
      <c r="AO2551">
        <v>146</v>
      </c>
      <c r="AP2551">
        <v>518</v>
      </c>
      <c r="AQ2551">
        <v>1184</v>
      </c>
      <c r="AR2551">
        <v>114</v>
      </c>
      <c r="AS2551">
        <v>160</v>
      </c>
      <c r="AT2551">
        <v>0.98099999999999998</v>
      </c>
      <c r="AU2551" t="s">
        <v>512</v>
      </c>
      <c r="AV2551" t="s">
        <v>531</v>
      </c>
      <c r="AW2551">
        <v>3857036</v>
      </c>
      <c r="AX2551">
        <v>101</v>
      </c>
      <c r="AY2551">
        <v>100</v>
      </c>
      <c r="AZ2551" t="s">
        <v>260</v>
      </c>
      <c r="BA2551" t="s">
        <v>511</v>
      </c>
      <c r="BB2551" t="s">
        <v>511</v>
      </c>
    </row>
    <row r="2552" spans="1:54" x14ac:dyDescent="0.25">
      <c r="A2552">
        <v>2007</v>
      </c>
      <c r="B2552" t="s">
        <v>157</v>
      </c>
      <c r="C2552" t="s">
        <v>282</v>
      </c>
      <c r="D2552" t="s">
        <v>282</v>
      </c>
      <c r="E2552" t="str">
        <f>VLOOKUP(D2552,TeamsFranchises!$A$2:$B$121,2,FALSE)</f>
        <v>Milwaukee Brewers</v>
      </c>
      <c r="F2552" t="s">
        <v>591</v>
      </c>
      <c r="G2552">
        <v>2</v>
      </c>
      <c r="H2552">
        <v>162</v>
      </c>
      <c r="I2552">
        <v>81</v>
      </c>
      <c r="J2552">
        <v>83</v>
      </c>
      <c r="K2552">
        <v>79</v>
      </c>
      <c r="L2552" t="s">
        <v>51</v>
      </c>
      <c r="M2552" t="s">
        <v>51</v>
      </c>
      <c r="N2552">
        <f t="shared" si="156"/>
        <v>0</v>
      </c>
      <c r="O2552" t="s">
        <v>51</v>
      </c>
      <c r="P2552">
        <f t="shared" si="157"/>
        <v>0</v>
      </c>
      <c r="Q2552" t="s">
        <v>51</v>
      </c>
      <c r="R2552">
        <f t="shared" si="158"/>
        <v>1</v>
      </c>
      <c r="S2552">
        <f t="shared" si="159"/>
        <v>0</v>
      </c>
      <c r="T2552" t="str">
        <f>IF('Teams-Start'!A2552&gt;=1903,"Y","N")</f>
        <v>Y</v>
      </c>
      <c r="U2552">
        <v>801</v>
      </c>
      <c r="V2552">
        <v>5554</v>
      </c>
      <c r="W2552">
        <v>1455</v>
      </c>
      <c r="X2552">
        <v>310</v>
      </c>
      <c r="Y2552">
        <v>37</v>
      </c>
      <c r="Z2552">
        <v>231</v>
      </c>
      <c r="AA2552">
        <v>501</v>
      </c>
      <c r="AB2552">
        <v>1137</v>
      </c>
      <c r="AC2552">
        <v>96</v>
      </c>
      <c r="AD2552">
        <v>32</v>
      </c>
      <c r="AE2552">
        <v>76</v>
      </c>
      <c r="AF2552">
        <v>47</v>
      </c>
      <c r="AG2552">
        <v>776</v>
      </c>
      <c r="AH2552">
        <v>708</v>
      </c>
      <c r="AI2552">
        <v>4.41</v>
      </c>
      <c r="AJ2552">
        <v>3</v>
      </c>
      <c r="AK2552">
        <v>6</v>
      </c>
      <c r="AL2552">
        <v>49</v>
      </c>
      <c r="AM2552">
        <v>4333</v>
      </c>
      <c r="AN2552">
        <v>1513</v>
      </c>
      <c r="AO2552">
        <v>161</v>
      </c>
      <c r="AP2552">
        <v>507</v>
      </c>
      <c r="AQ2552">
        <v>1174</v>
      </c>
      <c r="AR2552">
        <v>109</v>
      </c>
      <c r="AS2552">
        <v>144</v>
      </c>
      <c r="AT2552">
        <v>0.98199999999999998</v>
      </c>
      <c r="AU2552" t="s">
        <v>281</v>
      </c>
      <c r="AV2552" t="s">
        <v>614</v>
      </c>
      <c r="AW2552">
        <v>2869144</v>
      </c>
      <c r="AX2552">
        <v>100</v>
      </c>
      <c r="AY2552">
        <v>100</v>
      </c>
      <c r="AZ2552" t="s">
        <v>282</v>
      </c>
      <c r="BA2552" t="s">
        <v>563</v>
      </c>
      <c r="BB2552" t="s">
        <v>282</v>
      </c>
    </row>
    <row r="2553" spans="1:54" x14ac:dyDescent="0.25">
      <c r="A2553">
        <v>2007</v>
      </c>
      <c r="B2553" t="s">
        <v>410</v>
      </c>
      <c r="C2553" t="s">
        <v>426</v>
      </c>
      <c r="D2553" t="s">
        <v>426</v>
      </c>
      <c r="E2553" t="str">
        <f>VLOOKUP(D2553,TeamsFranchises!$A$2:$B$121,2,FALSE)</f>
        <v>Minnesota Twins</v>
      </c>
      <c r="F2553" t="s">
        <v>591</v>
      </c>
      <c r="G2553">
        <v>3</v>
      </c>
      <c r="H2553">
        <v>162</v>
      </c>
      <c r="I2553">
        <v>81</v>
      </c>
      <c r="J2553">
        <v>79</v>
      </c>
      <c r="K2553">
        <v>83</v>
      </c>
      <c r="L2553" t="s">
        <v>51</v>
      </c>
      <c r="M2553" t="s">
        <v>51</v>
      </c>
      <c r="N2553">
        <f t="shared" si="156"/>
        <v>0</v>
      </c>
      <c r="O2553" t="s">
        <v>51</v>
      </c>
      <c r="P2553">
        <f t="shared" si="157"/>
        <v>0</v>
      </c>
      <c r="Q2553" t="s">
        <v>51</v>
      </c>
      <c r="R2553">
        <f t="shared" si="158"/>
        <v>1</v>
      </c>
      <c r="S2553">
        <f t="shared" si="159"/>
        <v>0</v>
      </c>
      <c r="T2553" t="str">
        <f>IF('Teams-Start'!A2553&gt;=1903,"Y","N")</f>
        <v>Y</v>
      </c>
      <c r="U2553">
        <v>718</v>
      </c>
      <c r="V2553">
        <v>5522</v>
      </c>
      <c r="W2553">
        <v>1460</v>
      </c>
      <c r="X2553">
        <v>273</v>
      </c>
      <c r="Y2553">
        <v>36</v>
      </c>
      <c r="Z2553">
        <v>118</v>
      </c>
      <c r="AA2553">
        <v>512</v>
      </c>
      <c r="AB2553">
        <v>839</v>
      </c>
      <c r="AC2553">
        <v>112</v>
      </c>
      <c r="AD2553">
        <v>30</v>
      </c>
      <c r="AE2553">
        <v>48</v>
      </c>
      <c r="AF2553">
        <v>45</v>
      </c>
      <c r="AG2553">
        <v>725</v>
      </c>
      <c r="AH2553">
        <v>663</v>
      </c>
      <c r="AI2553">
        <v>4.1500000000000004</v>
      </c>
      <c r="AJ2553">
        <v>5</v>
      </c>
      <c r="AK2553">
        <v>8</v>
      </c>
      <c r="AL2553">
        <v>38</v>
      </c>
      <c r="AM2553">
        <v>4310</v>
      </c>
      <c r="AN2553">
        <v>1505</v>
      </c>
      <c r="AO2553">
        <v>185</v>
      </c>
      <c r="AP2553">
        <v>420</v>
      </c>
      <c r="AQ2553">
        <v>1094</v>
      </c>
      <c r="AR2553">
        <v>95</v>
      </c>
      <c r="AS2553">
        <v>151</v>
      </c>
      <c r="AT2553">
        <v>0.98399999999999999</v>
      </c>
      <c r="AU2553" t="s">
        <v>523</v>
      </c>
      <c r="AV2553" t="s">
        <v>579</v>
      </c>
      <c r="AW2553">
        <v>2296383</v>
      </c>
      <c r="AX2553">
        <v>95</v>
      </c>
      <c r="AY2553">
        <v>95</v>
      </c>
      <c r="AZ2553" t="s">
        <v>426</v>
      </c>
      <c r="BA2553" t="s">
        <v>426</v>
      </c>
      <c r="BB2553" t="s">
        <v>426</v>
      </c>
    </row>
    <row r="2554" spans="1:54" x14ac:dyDescent="0.25">
      <c r="A2554">
        <v>2007</v>
      </c>
      <c r="B2554" t="s">
        <v>410</v>
      </c>
      <c r="C2554" t="s">
        <v>436</v>
      </c>
      <c r="D2554" t="s">
        <v>412</v>
      </c>
      <c r="E2554" t="str">
        <f>VLOOKUP(D2554,TeamsFranchises!$A$2:$B$121,2,FALSE)</f>
        <v>New York Yankees</v>
      </c>
      <c r="F2554" t="s">
        <v>37</v>
      </c>
      <c r="G2554">
        <v>2</v>
      </c>
      <c r="H2554">
        <v>162</v>
      </c>
      <c r="I2554">
        <v>81</v>
      </c>
      <c r="J2554">
        <v>94</v>
      </c>
      <c r="K2554">
        <v>68</v>
      </c>
      <c r="L2554" t="s">
        <v>51</v>
      </c>
      <c r="M2554" t="s">
        <v>76</v>
      </c>
      <c r="N2554">
        <f t="shared" si="156"/>
        <v>1</v>
      </c>
      <c r="O2554" t="s">
        <v>51</v>
      </c>
      <c r="P2554">
        <f t="shared" si="157"/>
        <v>0</v>
      </c>
      <c r="Q2554" t="s">
        <v>51</v>
      </c>
      <c r="R2554">
        <f t="shared" si="158"/>
        <v>1</v>
      </c>
      <c r="S2554">
        <f t="shared" si="159"/>
        <v>0</v>
      </c>
      <c r="T2554" t="str">
        <f>IF('Teams-Start'!A2554&gt;=1903,"Y","N")</f>
        <v>Y</v>
      </c>
      <c r="U2554">
        <v>968</v>
      </c>
      <c r="V2554">
        <v>5717</v>
      </c>
      <c r="W2554">
        <v>1656</v>
      </c>
      <c r="X2554">
        <v>326</v>
      </c>
      <c r="Y2554">
        <v>32</v>
      </c>
      <c r="Z2554">
        <v>201</v>
      </c>
      <c r="AA2554">
        <v>637</v>
      </c>
      <c r="AB2554">
        <v>991</v>
      </c>
      <c r="AC2554">
        <v>123</v>
      </c>
      <c r="AD2554">
        <v>40</v>
      </c>
      <c r="AE2554">
        <v>78</v>
      </c>
      <c r="AF2554">
        <v>54</v>
      </c>
      <c r="AG2554">
        <v>777</v>
      </c>
      <c r="AH2554">
        <v>724</v>
      </c>
      <c r="AI2554">
        <v>4.49</v>
      </c>
      <c r="AJ2554">
        <v>1</v>
      </c>
      <c r="AK2554">
        <v>5</v>
      </c>
      <c r="AL2554">
        <v>34</v>
      </c>
      <c r="AM2554">
        <v>4352</v>
      </c>
      <c r="AN2554">
        <v>1498</v>
      </c>
      <c r="AO2554">
        <v>150</v>
      </c>
      <c r="AP2554">
        <v>578</v>
      </c>
      <c r="AQ2554">
        <v>1009</v>
      </c>
      <c r="AR2554">
        <v>88</v>
      </c>
      <c r="AS2554">
        <v>174</v>
      </c>
      <c r="AT2554">
        <v>0.98499999999999999</v>
      </c>
      <c r="AU2554" t="s">
        <v>459</v>
      </c>
      <c r="AV2554" t="s">
        <v>571</v>
      </c>
      <c r="AW2554">
        <v>4271083</v>
      </c>
      <c r="AX2554">
        <v>101</v>
      </c>
      <c r="AY2554">
        <v>100</v>
      </c>
      <c r="AZ2554" t="s">
        <v>412</v>
      </c>
      <c r="BA2554" t="s">
        <v>436</v>
      </c>
      <c r="BB2554" t="s">
        <v>436</v>
      </c>
    </row>
    <row r="2555" spans="1:54" x14ac:dyDescent="0.25">
      <c r="A2555">
        <v>2007</v>
      </c>
      <c r="B2555" t="s">
        <v>157</v>
      </c>
      <c r="C2555" t="s">
        <v>532</v>
      </c>
      <c r="D2555" t="s">
        <v>533</v>
      </c>
      <c r="E2555" t="str">
        <f>VLOOKUP(D2555,TeamsFranchises!$A$2:$B$121,2,FALSE)</f>
        <v>New York Mets</v>
      </c>
      <c r="F2555" t="s">
        <v>37</v>
      </c>
      <c r="G2555">
        <v>2</v>
      </c>
      <c r="H2555">
        <v>162</v>
      </c>
      <c r="I2555">
        <v>81</v>
      </c>
      <c r="J2555">
        <v>88</v>
      </c>
      <c r="K2555">
        <v>74</v>
      </c>
      <c r="L2555" t="s">
        <v>51</v>
      </c>
      <c r="M2555" t="s">
        <v>51</v>
      </c>
      <c r="N2555">
        <f t="shared" si="156"/>
        <v>0</v>
      </c>
      <c r="O2555" t="s">
        <v>51</v>
      </c>
      <c r="P2555">
        <f t="shared" si="157"/>
        <v>0</v>
      </c>
      <c r="Q2555" t="s">
        <v>51</v>
      </c>
      <c r="R2555">
        <f t="shared" si="158"/>
        <v>1</v>
      </c>
      <c r="S2555">
        <f t="shared" si="159"/>
        <v>0</v>
      </c>
      <c r="T2555" t="str">
        <f>IF('Teams-Start'!A2555&gt;=1903,"Y","N")</f>
        <v>Y</v>
      </c>
      <c r="U2555">
        <v>804</v>
      </c>
      <c r="V2555">
        <v>5605</v>
      </c>
      <c r="W2555">
        <v>1543</v>
      </c>
      <c r="X2555">
        <v>294</v>
      </c>
      <c r="Y2555">
        <v>27</v>
      </c>
      <c r="Z2555">
        <v>177</v>
      </c>
      <c r="AA2555">
        <v>549</v>
      </c>
      <c r="AB2555">
        <v>981</v>
      </c>
      <c r="AC2555">
        <v>200</v>
      </c>
      <c r="AD2555">
        <v>46</v>
      </c>
      <c r="AE2555">
        <v>54</v>
      </c>
      <c r="AF2555">
        <v>58</v>
      </c>
      <c r="AG2555">
        <v>750</v>
      </c>
      <c r="AH2555">
        <v>687</v>
      </c>
      <c r="AI2555">
        <v>4.26</v>
      </c>
      <c r="AJ2555">
        <v>2</v>
      </c>
      <c r="AK2555">
        <v>10</v>
      </c>
      <c r="AL2555">
        <v>39</v>
      </c>
      <c r="AM2555">
        <v>4357</v>
      </c>
      <c r="AN2555">
        <v>1415</v>
      </c>
      <c r="AO2555">
        <v>165</v>
      </c>
      <c r="AP2555">
        <v>570</v>
      </c>
      <c r="AQ2555">
        <v>1134</v>
      </c>
      <c r="AR2555">
        <v>101</v>
      </c>
      <c r="AS2555">
        <v>124</v>
      </c>
      <c r="AT2555">
        <v>0.98299999999999998</v>
      </c>
      <c r="AU2555" t="s">
        <v>534</v>
      </c>
      <c r="AV2555" t="s">
        <v>536</v>
      </c>
      <c r="AW2555">
        <v>3853955</v>
      </c>
      <c r="AX2555">
        <v>98</v>
      </c>
      <c r="AY2555">
        <v>97</v>
      </c>
      <c r="AZ2555" t="s">
        <v>533</v>
      </c>
      <c r="BA2555" t="s">
        <v>532</v>
      </c>
      <c r="BB2555" t="s">
        <v>532</v>
      </c>
    </row>
    <row r="2556" spans="1:54" x14ac:dyDescent="0.25">
      <c r="A2556">
        <v>2007</v>
      </c>
      <c r="B2556" t="s">
        <v>410</v>
      </c>
      <c r="C2556" t="s">
        <v>423</v>
      </c>
      <c r="D2556" t="s">
        <v>423</v>
      </c>
      <c r="E2556" t="str">
        <f>VLOOKUP(D2556,TeamsFranchises!$A$2:$B$121,2,FALSE)</f>
        <v>Oakland Athletics</v>
      </c>
      <c r="F2556" t="s">
        <v>8</v>
      </c>
      <c r="G2556">
        <v>3</v>
      </c>
      <c r="H2556">
        <v>162</v>
      </c>
      <c r="I2556">
        <v>81</v>
      </c>
      <c r="J2556">
        <v>76</v>
      </c>
      <c r="K2556">
        <v>86</v>
      </c>
      <c r="L2556" t="s">
        <v>51</v>
      </c>
      <c r="M2556" t="s">
        <v>51</v>
      </c>
      <c r="N2556">
        <f t="shared" si="156"/>
        <v>0</v>
      </c>
      <c r="O2556" t="s">
        <v>51</v>
      </c>
      <c r="P2556">
        <f t="shared" si="157"/>
        <v>0</v>
      </c>
      <c r="Q2556" t="s">
        <v>51</v>
      </c>
      <c r="R2556">
        <f t="shared" si="158"/>
        <v>1</v>
      </c>
      <c r="S2556">
        <f t="shared" si="159"/>
        <v>0</v>
      </c>
      <c r="T2556" t="str">
        <f>IF('Teams-Start'!A2556&gt;=1903,"Y","N")</f>
        <v>Y</v>
      </c>
      <c r="U2556">
        <v>741</v>
      </c>
      <c r="V2556">
        <v>5577</v>
      </c>
      <c r="W2556">
        <v>1430</v>
      </c>
      <c r="X2556">
        <v>295</v>
      </c>
      <c r="Y2556">
        <v>16</v>
      </c>
      <c r="Z2556">
        <v>171</v>
      </c>
      <c r="AA2556">
        <v>664</v>
      </c>
      <c r="AB2556">
        <v>1119</v>
      </c>
      <c r="AC2556">
        <v>52</v>
      </c>
      <c r="AD2556">
        <v>20</v>
      </c>
      <c r="AE2556">
        <v>49</v>
      </c>
      <c r="AF2556">
        <v>56</v>
      </c>
      <c r="AG2556">
        <v>758</v>
      </c>
      <c r="AH2556">
        <v>689</v>
      </c>
      <c r="AI2556">
        <v>4.28</v>
      </c>
      <c r="AJ2556">
        <v>4</v>
      </c>
      <c r="AK2556">
        <v>9</v>
      </c>
      <c r="AL2556">
        <v>36</v>
      </c>
      <c r="AM2556">
        <v>4344</v>
      </c>
      <c r="AN2556">
        <v>1468</v>
      </c>
      <c r="AO2556">
        <v>138</v>
      </c>
      <c r="AP2556">
        <v>530</v>
      </c>
      <c r="AQ2556">
        <v>1036</v>
      </c>
      <c r="AR2556">
        <v>90</v>
      </c>
      <c r="AS2556">
        <v>153</v>
      </c>
      <c r="AT2556">
        <v>0.98499999999999999</v>
      </c>
      <c r="AU2556" t="s">
        <v>546</v>
      </c>
      <c r="AV2556" t="s">
        <v>628</v>
      </c>
      <c r="AW2556">
        <v>1921844</v>
      </c>
      <c r="AX2556">
        <v>94</v>
      </c>
      <c r="AY2556">
        <v>94</v>
      </c>
      <c r="AZ2556" t="s">
        <v>423</v>
      </c>
      <c r="BA2556" t="s">
        <v>423</v>
      </c>
      <c r="BB2556" t="s">
        <v>423</v>
      </c>
    </row>
    <row r="2557" spans="1:54" x14ac:dyDescent="0.25">
      <c r="A2557">
        <v>2007</v>
      </c>
      <c r="B2557" t="s">
        <v>157</v>
      </c>
      <c r="C2557" t="s">
        <v>122</v>
      </c>
      <c r="D2557" t="s">
        <v>122</v>
      </c>
      <c r="E2557" t="str">
        <f>VLOOKUP(D2557,TeamsFranchises!$A$2:$B$121,2,FALSE)</f>
        <v>Philadelphia Phillies</v>
      </c>
      <c r="F2557" t="s">
        <v>37</v>
      </c>
      <c r="G2557">
        <v>1</v>
      </c>
      <c r="H2557">
        <v>162</v>
      </c>
      <c r="I2557">
        <v>81</v>
      </c>
      <c r="J2557">
        <v>89</v>
      </c>
      <c r="K2557">
        <v>73</v>
      </c>
      <c r="L2557" t="s">
        <v>76</v>
      </c>
      <c r="M2557" t="s">
        <v>51</v>
      </c>
      <c r="N2557">
        <f t="shared" si="156"/>
        <v>0</v>
      </c>
      <c r="O2557" t="s">
        <v>51</v>
      </c>
      <c r="P2557">
        <f t="shared" si="157"/>
        <v>0</v>
      </c>
      <c r="Q2557" t="s">
        <v>51</v>
      </c>
      <c r="R2557">
        <f t="shared" si="158"/>
        <v>1</v>
      </c>
      <c r="S2557">
        <f t="shared" si="159"/>
        <v>0</v>
      </c>
      <c r="T2557" t="str">
        <f>IF('Teams-Start'!A2557&gt;=1903,"Y","N")</f>
        <v>Y</v>
      </c>
      <c r="U2557">
        <v>892</v>
      </c>
      <c r="V2557">
        <v>5688</v>
      </c>
      <c r="W2557">
        <v>1558</v>
      </c>
      <c r="X2557">
        <v>326</v>
      </c>
      <c r="Y2557">
        <v>41</v>
      </c>
      <c r="Z2557">
        <v>213</v>
      </c>
      <c r="AA2557">
        <v>641</v>
      </c>
      <c r="AB2557">
        <v>1205</v>
      </c>
      <c r="AC2557">
        <v>138</v>
      </c>
      <c r="AD2557">
        <v>19</v>
      </c>
      <c r="AE2557">
        <v>90</v>
      </c>
      <c r="AF2557">
        <v>52</v>
      </c>
      <c r="AG2557">
        <v>821</v>
      </c>
      <c r="AH2557">
        <v>767</v>
      </c>
      <c r="AI2557">
        <v>4.7300000000000004</v>
      </c>
      <c r="AJ2557">
        <v>5</v>
      </c>
      <c r="AK2557">
        <v>5</v>
      </c>
      <c r="AL2557">
        <v>42</v>
      </c>
      <c r="AM2557">
        <v>4375</v>
      </c>
      <c r="AN2557">
        <v>1555</v>
      </c>
      <c r="AO2557">
        <v>198</v>
      </c>
      <c r="AP2557">
        <v>558</v>
      </c>
      <c r="AQ2557">
        <v>1050</v>
      </c>
      <c r="AR2557">
        <v>89</v>
      </c>
      <c r="AS2557">
        <v>162</v>
      </c>
      <c r="AT2557">
        <v>0.98599999999999999</v>
      </c>
      <c r="AU2557" t="s">
        <v>358</v>
      </c>
      <c r="AV2557" t="s">
        <v>622</v>
      </c>
      <c r="AW2557">
        <v>3108325</v>
      </c>
      <c r="AX2557">
        <v>104</v>
      </c>
      <c r="AY2557">
        <v>103</v>
      </c>
      <c r="AZ2557" t="s">
        <v>122</v>
      </c>
      <c r="BA2557" t="s">
        <v>122</v>
      </c>
      <c r="BB2557" t="s">
        <v>122</v>
      </c>
    </row>
    <row r="2558" spans="1:54" x14ac:dyDescent="0.25">
      <c r="A2558">
        <v>2007</v>
      </c>
      <c r="B2558" t="s">
        <v>157</v>
      </c>
      <c r="C2558" t="s">
        <v>229</v>
      </c>
      <c r="D2558" t="s">
        <v>229</v>
      </c>
      <c r="E2558" t="str">
        <f>VLOOKUP(D2558,TeamsFranchises!$A$2:$B$121,2,FALSE)</f>
        <v>Pittsburgh Pirates</v>
      </c>
      <c r="F2558" t="s">
        <v>591</v>
      </c>
      <c r="G2558">
        <v>6</v>
      </c>
      <c r="H2558">
        <v>162</v>
      </c>
      <c r="I2558">
        <v>81</v>
      </c>
      <c r="J2558">
        <v>68</v>
      </c>
      <c r="K2558">
        <v>94</v>
      </c>
      <c r="L2558" t="s">
        <v>51</v>
      </c>
      <c r="M2558" t="s">
        <v>51</v>
      </c>
      <c r="N2558">
        <f t="shared" si="156"/>
        <v>0</v>
      </c>
      <c r="O2558" t="s">
        <v>51</v>
      </c>
      <c r="P2558">
        <f t="shared" si="157"/>
        <v>0</v>
      </c>
      <c r="Q2558" t="s">
        <v>51</v>
      </c>
      <c r="R2558">
        <f t="shared" si="158"/>
        <v>1</v>
      </c>
      <c r="S2558">
        <f t="shared" si="159"/>
        <v>0</v>
      </c>
      <c r="T2558" t="str">
        <f>IF('Teams-Start'!A2558&gt;=1903,"Y","N")</f>
        <v>Y</v>
      </c>
      <c r="U2558">
        <v>724</v>
      </c>
      <c r="V2558">
        <v>5569</v>
      </c>
      <c r="W2558">
        <v>1463</v>
      </c>
      <c r="X2558">
        <v>322</v>
      </c>
      <c r="Y2558">
        <v>31</v>
      </c>
      <c r="Z2558">
        <v>148</v>
      </c>
      <c r="AA2558">
        <v>463</v>
      </c>
      <c r="AB2558">
        <v>1135</v>
      </c>
      <c r="AC2558">
        <v>68</v>
      </c>
      <c r="AD2558">
        <v>30</v>
      </c>
      <c r="AE2558">
        <v>71</v>
      </c>
      <c r="AF2558">
        <v>51</v>
      </c>
      <c r="AG2558">
        <v>846</v>
      </c>
      <c r="AH2558">
        <v>793</v>
      </c>
      <c r="AI2558">
        <v>4.93</v>
      </c>
      <c r="AJ2558">
        <v>4</v>
      </c>
      <c r="AK2558">
        <v>5</v>
      </c>
      <c r="AL2558">
        <v>32</v>
      </c>
      <c r="AM2558">
        <v>4343</v>
      </c>
      <c r="AN2558">
        <v>1627</v>
      </c>
      <c r="AO2558">
        <v>174</v>
      </c>
      <c r="AP2558">
        <v>518</v>
      </c>
      <c r="AQ2558">
        <v>997</v>
      </c>
      <c r="AR2558">
        <v>83</v>
      </c>
      <c r="AS2558">
        <v>190</v>
      </c>
      <c r="AT2558">
        <v>0.98599999999999999</v>
      </c>
      <c r="AU2558" t="s">
        <v>390</v>
      </c>
      <c r="AV2558" t="s">
        <v>615</v>
      </c>
      <c r="AW2558">
        <v>1749142</v>
      </c>
      <c r="AX2558">
        <v>97</v>
      </c>
      <c r="AY2558">
        <v>98</v>
      </c>
      <c r="AZ2558" t="s">
        <v>229</v>
      </c>
      <c r="BA2558" t="s">
        <v>229</v>
      </c>
      <c r="BB2558" t="s">
        <v>229</v>
      </c>
    </row>
    <row r="2559" spans="1:54" x14ac:dyDescent="0.25">
      <c r="A2559">
        <v>2007</v>
      </c>
      <c r="B2559" t="s">
        <v>157</v>
      </c>
      <c r="C2559" t="s">
        <v>554</v>
      </c>
      <c r="D2559" t="s">
        <v>555</v>
      </c>
      <c r="E2559" t="str">
        <f>VLOOKUP(D2559,TeamsFranchises!$A$2:$B$121,2,FALSE)</f>
        <v>San Diego Padres</v>
      </c>
      <c r="F2559" t="s">
        <v>8</v>
      </c>
      <c r="G2559">
        <v>3</v>
      </c>
      <c r="H2559">
        <v>163</v>
      </c>
      <c r="I2559">
        <v>81</v>
      </c>
      <c r="J2559">
        <v>89</v>
      </c>
      <c r="K2559">
        <v>74</v>
      </c>
      <c r="L2559" t="s">
        <v>51</v>
      </c>
      <c r="M2559" t="s">
        <v>51</v>
      </c>
      <c r="N2559">
        <f t="shared" si="156"/>
        <v>0</v>
      </c>
      <c r="O2559" t="s">
        <v>51</v>
      </c>
      <c r="P2559">
        <f t="shared" si="157"/>
        <v>0</v>
      </c>
      <c r="Q2559" t="s">
        <v>51</v>
      </c>
      <c r="R2559">
        <f t="shared" si="158"/>
        <v>1</v>
      </c>
      <c r="S2559">
        <f t="shared" si="159"/>
        <v>0</v>
      </c>
      <c r="T2559" t="str">
        <f>IF('Teams-Start'!A2559&gt;=1903,"Y","N")</f>
        <v>Y</v>
      </c>
      <c r="U2559">
        <v>741</v>
      </c>
      <c r="V2559">
        <v>5612</v>
      </c>
      <c r="W2559">
        <v>1408</v>
      </c>
      <c r="X2559">
        <v>322</v>
      </c>
      <c r="Y2559">
        <v>31</v>
      </c>
      <c r="Z2559">
        <v>171</v>
      </c>
      <c r="AA2559">
        <v>557</v>
      </c>
      <c r="AB2559">
        <v>1229</v>
      </c>
      <c r="AC2559">
        <v>55</v>
      </c>
      <c r="AD2559">
        <v>24</v>
      </c>
      <c r="AE2559">
        <v>49</v>
      </c>
      <c r="AF2559">
        <v>44</v>
      </c>
      <c r="AG2559">
        <v>666</v>
      </c>
      <c r="AH2559">
        <v>611</v>
      </c>
      <c r="AI2559">
        <v>3.7</v>
      </c>
      <c r="AJ2559">
        <v>1</v>
      </c>
      <c r="AK2559">
        <v>20</v>
      </c>
      <c r="AL2559">
        <v>45</v>
      </c>
      <c r="AM2559">
        <v>4454</v>
      </c>
      <c r="AN2559">
        <v>1406</v>
      </c>
      <c r="AO2559">
        <v>119</v>
      </c>
      <c r="AP2559">
        <v>474</v>
      </c>
      <c r="AQ2559">
        <v>1136</v>
      </c>
      <c r="AR2559">
        <v>92</v>
      </c>
      <c r="AS2559">
        <v>147</v>
      </c>
      <c r="AT2559">
        <v>0.98499999999999999</v>
      </c>
      <c r="AU2559" t="s">
        <v>556</v>
      </c>
      <c r="AV2559" t="s">
        <v>623</v>
      </c>
      <c r="AW2559">
        <v>2790074</v>
      </c>
      <c r="AX2559">
        <v>90</v>
      </c>
      <c r="AY2559">
        <v>90</v>
      </c>
      <c r="AZ2559" t="s">
        <v>555</v>
      </c>
      <c r="BA2559" t="s">
        <v>554</v>
      </c>
      <c r="BB2559" t="s">
        <v>554</v>
      </c>
    </row>
    <row r="2560" spans="1:54" x14ac:dyDescent="0.25">
      <c r="A2560">
        <v>2007</v>
      </c>
      <c r="B2560" t="s">
        <v>410</v>
      </c>
      <c r="C2560" t="s">
        <v>573</v>
      </c>
      <c r="D2560" t="s">
        <v>573</v>
      </c>
      <c r="E2560" t="str">
        <f>VLOOKUP(D2560,TeamsFranchises!$A$2:$B$121,2,FALSE)</f>
        <v>Seattle Mariners</v>
      </c>
      <c r="F2560" t="s">
        <v>8</v>
      </c>
      <c r="G2560">
        <v>2</v>
      </c>
      <c r="H2560">
        <v>162</v>
      </c>
      <c r="I2560">
        <v>82</v>
      </c>
      <c r="J2560">
        <v>88</v>
      </c>
      <c r="K2560">
        <v>74</v>
      </c>
      <c r="L2560" t="s">
        <v>51</v>
      </c>
      <c r="M2560" t="s">
        <v>51</v>
      </c>
      <c r="N2560">
        <f t="shared" si="156"/>
        <v>0</v>
      </c>
      <c r="O2560" t="s">
        <v>51</v>
      </c>
      <c r="P2560">
        <f t="shared" si="157"/>
        <v>0</v>
      </c>
      <c r="Q2560" t="s">
        <v>51</v>
      </c>
      <c r="R2560">
        <f t="shared" si="158"/>
        <v>1</v>
      </c>
      <c r="S2560">
        <f t="shared" si="159"/>
        <v>0</v>
      </c>
      <c r="T2560" t="str">
        <f>IF('Teams-Start'!A2560&gt;=1903,"Y","N")</f>
        <v>Y</v>
      </c>
      <c r="U2560">
        <v>794</v>
      </c>
      <c r="V2560">
        <v>5684</v>
      </c>
      <c r="W2560">
        <v>1629</v>
      </c>
      <c r="X2560">
        <v>284</v>
      </c>
      <c r="Y2560">
        <v>22</v>
      </c>
      <c r="Z2560">
        <v>153</v>
      </c>
      <c r="AA2560">
        <v>389</v>
      </c>
      <c r="AB2560">
        <v>861</v>
      </c>
      <c r="AC2560">
        <v>81</v>
      </c>
      <c r="AD2560">
        <v>30</v>
      </c>
      <c r="AE2560">
        <v>62</v>
      </c>
      <c r="AF2560">
        <v>40</v>
      </c>
      <c r="AG2560">
        <v>813</v>
      </c>
      <c r="AH2560">
        <v>754</v>
      </c>
      <c r="AI2560">
        <v>4.7300000000000004</v>
      </c>
      <c r="AJ2560">
        <v>6</v>
      </c>
      <c r="AK2560">
        <v>12</v>
      </c>
      <c r="AL2560">
        <v>43</v>
      </c>
      <c r="AM2560">
        <v>4303</v>
      </c>
      <c r="AN2560">
        <v>1578</v>
      </c>
      <c r="AO2560">
        <v>147</v>
      </c>
      <c r="AP2560">
        <v>546</v>
      </c>
      <c r="AQ2560">
        <v>1020</v>
      </c>
      <c r="AR2560">
        <v>90</v>
      </c>
      <c r="AS2560">
        <v>167</v>
      </c>
      <c r="AT2560">
        <v>0.98499999999999999</v>
      </c>
      <c r="AU2560" t="s">
        <v>574</v>
      </c>
      <c r="AV2560" t="s">
        <v>612</v>
      </c>
      <c r="AW2560">
        <v>2672223</v>
      </c>
      <c r="AX2560">
        <v>96</v>
      </c>
      <c r="AY2560">
        <v>97</v>
      </c>
      <c r="AZ2560" t="s">
        <v>573</v>
      </c>
      <c r="BA2560" t="s">
        <v>573</v>
      </c>
      <c r="BB2560" t="s">
        <v>573</v>
      </c>
    </row>
    <row r="2561" spans="1:54" x14ac:dyDescent="0.25">
      <c r="A2561">
        <v>2007</v>
      </c>
      <c r="B2561" t="s">
        <v>157</v>
      </c>
      <c r="C2561" t="s">
        <v>514</v>
      </c>
      <c r="D2561" t="s">
        <v>243</v>
      </c>
      <c r="E2561" t="str">
        <f>VLOOKUP(D2561,TeamsFranchises!$A$2:$B$121,2,FALSE)</f>
        <v>San Francisco Giants</v>
      </c>
      <c r="F2561" t="s">
        <v>8</v>
      </c>
      <c r="G2561">
        <v>5</v>
      </c>
      <c r="H2561">
        <v>162</v>
      </c>
      <c r="I2561">
        <v>81</v>
      </c>
      <c r="J2561">
        <v>71</v>
      </c>
      <c r="K2561">
        <v>91</v>
      </c>
      <c r="L2561" t="s">
        <v>51</v>
      </c>
      <c r="M2561" t="s">
        <v>51</v>
      </c>
      <c r="N2561">
        <f t="shared" si="156"/>
        <v>0</v>
      </c>
      <c r="O2561" t="s">
        <v>51</v>
      </c>
      <c r="P2561">
        <f t="shared" si="157"/>
        <v>0</v>
      </c>
      <c r="Q2561" t="s">
        <v>51</v>
      </c>
      <c r="R2561">
        <f t="shared" si="158"/>
        <v>1</v>
      </c>
      <c r="S2561">
        <f t="shared" si="159"/>
        <v>0</v>
      </c>
      <c r="T2561" t="str">
        <f>IF('Teams-Start'!A2561&gt;=1903,"Y","N")</f>
        <v>Y</v>
      </c>
      <c r="U2561">
        <v>683</v>
      </c>
      <c r="V2561">
        <v>5538</v>
      </c>
      <c r="W2561">
        <v>1407</v>
      </c>
      <c r="X2561">
        <v>267</v>
      </c>
      <c r="Y2561">
        <v>37</v>
      </c>
      <c r="Z2561">
        <v>131</v>
      </c>
      <c r="AA2561">
        <v>532</v>
      </c>
      <c r="AB2561">
        <v>907</v>
      </c>
      <c r="AC2561">
        <v>119</v>
      </c>
      <c r="AD2561">
        <v>33</v>
      </c>
      <c r="AE2561">
        <v>39</v>
      </c>
      <c r="AF2561">
        <v>36</v>
      </c>
      <c r="AG2561">
        <v>720</v>
      </c>
      <c r="AH2561">
        <v>677</v>
      </c>
      <c r="AI2561">
        <v>4.1900000000000004</v>
      </c>
      <c r="AJ2561">
        <v>5</v>
      </c>
      <c r="AK2561">
        <v>10</v>
      </c>
      <c r="AL2561">
        <v>37</v>
      </c>
      <c r="AM2561">
        <v>4361</v>
      </c>
      <c r="AN2561">
        <v>1442</v>
      </c>
      <c r="AO2561">
        <v>133</v>
      </c>
      <c r="AP2561">
        <v>593</v>
      </c>
      <c r="AQ2561">
        <v>1057</v>
      </c>
      <c r="AR2561">
        <v>88</v>
      </c>
      <c r="AS2561">
        <v>148</v>
      </c>
      <c r="AT2561">
        <v>0.98599999999999999</v>
      </c>
      <c r="AU2561" t="s">
        <v>515</v>
      </c>
      <c r="AV2561" t="s">
        <v>632</v>
      </c>
      <c r="AW2561">
        <v>3223215</v>
      </c>
      <c r="AX2561">
        <v>101</v>
      </c>
      <c r="AY2561">
        <v>101</v>
      </c>
      <c r="AZ2561" t="s">
        <v>243</v>
      </c>
      <c r="BA2561" t="s">
        <v>514</v>
      </c>
      <c r="BB2561" t="s">
        <v>514</v>
      </c>
    </row>
    <row r="2562" spans="1:54" x14ac:dyDescent="0.25">
      <c r="A2562">
        <v>2007</v>
      </c>
      <c r="B2562" t="s">
        <v>157</v>
      </c>
      <c r="C2562" t="s">
        <v>396</v>
      </c>
      <c r="D2562" t="s">
        <v>154</v>
      </c>
      <c r="E2562" t="str">
        <f>VLOOKUP(D2562,TeamsFranchises!$A$2:$B$121,2,FALSE)</f>
        <v>St. Louis Cardinals</v>
      </c>
      <c r="F2562" t="s">
        <v>591</v>
      </c>
      <c r="G2562">
        <v>3</v>
      </c>
      <c r="H2562">
        <v>162</v>
      </c>
      <c r="I2562">
        <v>81</v>
      </c>
      <c r="J2562">
        <v>78</v>
      </c>
      <c r="K2562">
        <v>84</v>
      </c>
      <c r="L2562" t="s">
        <v>51</v>
      </c>
      <c r="M2562" t="s">
        <v>51</v>
      </c>
      <c r="N2562">
        <f t="shared" si="156"/>
        <v>0</v>
      </c>
      <c r="O2562" t="s">
        <v>51</v>
      </c>
      <c r="P2562">
        <f t="shared" si="157"/>
        <v>0</v>
      </c>
      <c r="Q2562" t="s">
        <v>51</v>
      </c>
      <c r="R2562">
        <f t="shared" si="158"/>
        <v>1</v>
      </c>
      <c r="S2562">
        <f t="shared" si="159"/>
        <v>0</v>
      </c>
      <c r="T2562" t="str">
        <f>IF('Teams-Start'!A2562&gt;=1903,"Y","N")</f>
        <v>Y</v>
      </c>
      <c r="U2562">
        <v>725</v>
      </c>
      <c r="V2562">
        <v>5529</v>
      </c>
      <c r="W2562">
        <v>1513</v>
      </c>
      <c r="X2562">
        <v>279</v>
      </c>
      <c r="Y2562">
        <v>13</v>
      </c>
      <c r="Z2562">
        <v>141</v>
      </c>
      <c r="AA2562">
        <v>506</v>
      </c>
      <c r="AB2562">
        <v>909</v>
      </c>
      <c r="AC2562">
        <v>56</v>
      </c>
      <c r="AD2562">
        <v>33</v>
      </c>
      <c r="AE2562">
        <v>54</v>
      </c>
      <c r="AF2562">
        <v>54</v>
      </c>
      <c r="AG2562">
        <v>829</v>
      </c>
      <c r="AH2562">
        <v>741</v>
      </c>
      <c r="AI2562">
        <v>4.6500000000000004</v>
      </c>
      <c r="AJ2562">
        <v>2</v>
      </c>
      <c r="AK2562">
        <v>8</v>
      </c>
      <c r="AL2562">
        <v>34</v>
      </c>
      <c r="AM2562">
        <v>4307</v>
      </c>
      <c r="AN2562">
        <v>1514</v>
      </c>
      <c r="AO2562">
        <v>168</v>
      </c>
      <c r="AP2562">
        <v>509</v>
      </c>
      <c r="AQ2562">
        <v>945</v>
      </c>
      <c r="AR2562">
        <v>121</v>
      </c>
      <c r="AS2562">
        <v>155</v>
      </c>
      <c r="AT2562">
        <v>0.98</v>
      </c>
      <c r="AU2562" t="s">
        <v>409</v>
      </c>
      <c r="AV2562" t="s">
        <v>633</v>
      </c>
      <c r="AW2562">
        <v>3552180</v>
      </c>
      <c r="AX2562">
        <v>99</v>
      </c>
      <c r="AY2562">
        <v>99</v>
      </c>
      <c r="AZ2562" t="s">
        <v>154</v>
      </c>
      <c r="BA2562" t="s">
        <v>396</v>
      </c>
      <c r="BB2562" t="s">
        <v>396</v>
      </c>
    </row>
    <row r="2563" spans="1:54" x14ac:dyDescent="0.25">
      <c r="A2563">
        <v>2007</v>
      </c>
      <c r="B2563" t="s">
        <v>410</v>
      </c>
      <c r="C2563" t="s">
        <v>604</v>
      </c>
      <c r="D2563" t="s">
        <v>605</v>
      </c>
      <c r="E2563" t="str">
        <f>VLOOKUP(D2563,TeamsFranchises!$A$2:$B$121,2,FALSE)</f>
        <v>Tampa Bay Rays</v>
      </c>
      <c r="F2563" t="s">
        <v>37</v>
      </c>
      <c r="G2563">
        <v>5</v>
      </c>
      <c r="H2563">
        <v>162</v>
      </c>
      <c r="I2563">
        <v>81</v>
      </c>
      <c r="J2563">
        <v>66</v>
      </c>
      <c r="K2563">
        <v>96</v>
      </c>
      <c r="L2563" t="s">
        <v>51</v>
      </c>
      <c r="M2563" t="s">
        <v>51</v>
      </c>
      <c r="N2563">
        <f t="shared" ref="N2563:N2626" si="160">IF(M2563="Y",1,0)</f>
        <v>0</v>
      </c>
      <c r="O2563" t="s">
        <v>51</v>
      </c>
      <c r="P2563">
        <f t="shared" ref="P2563:P2626" si="161">IF(O2563="Y",1,0)</f>
        <v>0</v>
      </c>
      <c r="Q2563" t="s">
        <v>51</v>
      </c>
      <c r="R2563">
        <f t="shared" ref="R2563:R2626" si="162">IF(Q2563="N",1,0)</f>
        <v>1</v>
      </c>
      <c r="S2563">
        <f t="shared" ref="S2563:S2626" si="163">IF(Q2563="Y",1,0)</f>
        <v>0</v>
      </c>
      <c r="T2563" t="str">
        <f>IF('Teams-Start'!A2563&gt;=1903,"Y","N")</f>
        <v>Y</v>
      </c>
      <c r="U2563">
        <v>782</v>
      </c>
      <c r="V2563">
        <v>5593</v>
      </c>
      <c r="W2563">
        <v>1500</v>
      </c>
      <c r="X2563">
        <v>291</v>
      </c>
      <c r="Y2563">
        <v>36</v>
      </c>
      <c r="Z2563">
        <v>187</v>
      </c>
      <c r="AA2563">
        <v>545</v>
      </c>
      <c r="AB2563">
        <v>1324</v>
      </c>
      <c r="AC2563">
        <v>131</v>
      </c>
      <c r="AD2563">
        <v>48</v>
      </c>
      <c r="AE2563">
        <v>53</v>
      </c>
      <c r="AF2563">
        <v>52</v>
      </c>
      <c r="AG2563">
        <v>944</v>
      </c>
      <c r="AH2563">
        <v>879</v>
      </c>
      <c r="AI2563">
        <v>5.53</v>
      </c>
      <c r="AJ2563">
        <v>2</v>
      </c>
      <c r="AK2563">
        <v>2</v>
      </c>
      <c r="AL2563">
        <v>28</v>
      </c>
      <c r="AM2563">
        <v>4289</v>
      </c>
      <c r="AN2563">
        <v>1649</v>
      </c>
      <c r="AO2563">
        <v>199</v>
      </c>
      <c r="AP2563">
        <v>568</v>
      </c>
      <c r="AQ2563">
        <v>1194</v>
      </c>
      <c r="AR2563">
        <v>117</v>
      </c>
      <c r="AS2563">
        <v>155</v>
      </c>
      <c r="AT2563">
        <v>0.98</v>
      </c>
      <c r="AU2563" t="s">
        <v>606</v>
      </c>
      <c r="AV2563" t="s">
        <v>607</v>
      </c>
      <c r="AW2563">
        <v>1387603</v>
      </c>
      <c r="AX2563">
        <v>98</v>
      </c>
      <c r="AY2563">
        <v>100</v>
      </c>
      <c r="AZ2563" t="s">
        <v>605</v>
      </c>
      <c r="BA2563" t="s">
        <v>604</v>
      </c>
      <c r="BB2563" t="s">
        <v>604</v>
      </c>
    </row>
    <row r="2564" spans="1:54" x14ac:dyDescent="0.25">
      <c r="A2564">
        <v>2007</v>
      </c>
      <c r="B2564" t="s">
        <v>410</v>
      </c>
      <c r="C2564" t="s">
        <v>526</v>
      </c>
      <c r="D2564" t="s">
        <v>526</v>
      </c>
      <c r="E2564" t="str">
        <f>VLOOKUP(D2564,TeamsFranchises!$A$2:$B$121,2,FALSE)</f>
        <v>Texas Rangers</v>
      </c>
      <c r="F2564" t="s">
        <v>8</v>
      </c>
      <c r="G2564">
        <v>4</v>
      </c>
      <c r="H2564">
        <v>162</v>
      </c>
      <c r="I2564">
        <v>81</v>
      </c>
      <c r="J2564">
        <v>75</v>
      </c>
      <c r="K2564">
        <v>87</v>
      </c>
      <c r="L2564" t="s">
        <v>51</v>
      </c>
      <c r="M2564" t="s">
        <v>51</v>
      </c>
      <c r="N2564">
        <f t="shared" si="160"/>
        <v>0</v>
      </c>
      <c r="O2564" t="s">
        <v>51</v>
      </c>
      <c r="P2564">
        <f t="shared" si="161"/>
        <v>0</v>
      </c>
      <c r="Q2564" t="s">
        <v>51</v>
      </c>
      <c r="R2564">
        <f t="shared" si="162"/>
        <v>1</v>
      </c>
      <c r="S2564">
        <f t="shared" si="163"/>
        <v>0</v>
      </c>
      <c r="T2564" t="str">
        <f>IF('Teams-Start'!A2564&gt;=1903,"Y","N")</f>
        <v>Y</v>
      </c>
      <c r="U2564">
        <v>816</v>
      </c>
      <c r="V2564">
        <v>5555</v>
      </c>
      <c r="W2564">
        <v>1460</v>
      </c>
      <c r="X2564">
        <v>298</v>
      </c>
      <c r="Y2564">
        <v>36</v>
      </c>
      <c r="Z2564">
        <v>179</v>
      </c>
      <c r="AA2564">
        <v>503</v>
      </c>
      <c r="AB2564">
        <v>1224</v>
      </c>
      <c r="AC2564">
        <v>88</v>
      </c>
      <c r="AD2564">
        <v>25</v>
      </c>
      <c r="AE2564">
        <v>56</v>
      </c>
      <c r="AF2564">
        <v>42</v>
      </c>
      <c r="AG2564">
        <v>844</v>
      </c>
      <c r="AH2564">
        <v>755</v>
      </c>
      <c r="AI2564">
        <v>4.75</v>
      </c>
      <c r="AJ2564">
        <v>0</v>
      </c>
      <c r="AK2564">
        <v>6</v>
      </c>
      <c r="AL2564">
        <v>42</v>
      </c>
      <c r="AM2564">
        <v>4290</v>
      </c>
      <c r="AN2564">
        <v>1525</v>
      </c>
      <c r="AO2564">
        <v>155</v>
      </c>
      <c r="AP2564">
        <v>668</v>
      </c>
      <c r="AQ2564">
        <v>976</v>
      </c>
      <c r="AR2564">
        <v>124</v>
      </c>
      <c r="AS2564">
        <v>179</v>
      </c>
      <c r="AT2564">
        <v>0.98</v>
      </c>
      <c r="AU2564" t="s">
        <v>568</v>
      </c>
      <c r="AV2564" t="s">
        <v>634</v>
      </c>
      <c r="AW2564">
        <v>2353862</v>
      </c>
      <c r="AX2564">
        <v>101</v>
      </c>
      <c r="AY2564">
        <v>101</v>
      </c>
      <c r="AZ2564" t="s">
        <v>526</v>
      </c>
      <c r="BA2564" t="s">
        <v>526</v>
      </c>
      <c r="BB2564" t="s">
        <v>526</v>
      </c>
    </row>
    <row r="2565" spans="1:54" x14ac:dyDescent="0.25">
      <c r="A2565">
        <v>2007</v>
      </c>
      <c r="B2565" t="s">
        <v>410</v>
      </c>
      <c r="C2565" t="s">
        <v>576</v>
      </c>
      <c r="D2565" t="s">
        <v>576</v>
      </c>
      <c r="E2565" t="str">
        <f>VLOOKUP(D2565,TeamsFranchises!$A$2:$B$121,2,FALSE)</f>
        <v>Toronto Blue Jays</v>
      </c>
      <c r="F2565" t="s">
        <v>37</v>
      </c>
      <c r="G2565">
        <v>3</v>
      </c>
      <c r="H2565">
        <v>162</v>
      </c>
      <c r="I2565">
        <v>81</v>
      </c>
      <c r="J2565">
        <v>83</v>
      </c>
      <c r="K2565">
        <v>79</v>
      </c>
      <c r="L2565" t="s">
        <v>51</v>
      </c>
      <c r="M2565" t="s">
        <v>51</v>
      </c>
      <c r="N2565">
        <f t="shared" si="160"/>
        <v>0</v>
      </c>
      <c r="O2565" t="s">
        <v>51</v>
      </c>
      <c r="P2565">
        <f t="shared" si="161"/>
        <v>0</v>
      </c>
      <c r="Q2565" t="s">
        <v>51</v>
      </c>
      <c r="R2565">
        <f t="shared" si="162"/>
        <v>1</v>
      </c>
      <c r="S2565">
        <f t="shared" si="163"/>
        <v>0</v>
      </c>
      <c r="T2565" t="str">
        <f>IF('Teams-Start'!A2565&gt;=1903,"Y","N")</f>
        <v>Y</v>
      </c>
      <c r="U2565">
        <v>753</v>
      </c>
      <c r="V2565">
        <v>5536</v>
      </c>
      <c r="W2565">
        <v>1434</v>
      </c>
      <c r="X2565">
        <v>344</v>
      </c>
      <c r="Y2565">
        <v>24</v>
      </c>
      <c r="Z2565">
        <v>165</v>
      </c>
      <c r="AA2565">
        <v>533</v>
      </c>
      <c r="AB2565">
        <v>1044</v>
      </c>
      <c r="AC2565">
        <v>57</v>
      </c>
      <c r="AD2565">
        <v>22</v>
      </c>
      <c r="AE2565">
        <v>47</v>
      </c>
      <c r="AF2565">
        <v>48</v>
      </c>
      <c r="AG2565">
        <v>699</v>
      </c>
      <c r="AH2565">
        <v>644</v>
      </c>
      <c r="AI2565">
        <v>4</v>
      </c>
      <c r="AJ2565">
        <v>11</v>
      </c>
      <c r="AK2565">
        <v>9</v>
      </c>
      <c r="AL2565">
        <v>44</v>
      </c>
      <c r="AM2565">
        <v>4346</v>
      </c>
      <c r="AN2565">
        <v>1383</v>
      </c>
      <c r="AO2565">
        <v>157</v>
      </c>
      <c r="AP2565">
        <v>479</v>
      </c>
      <c r="AQ2565">
        <v>1067</v>
      </c>
      <c r="AR2565">
        <v>102</v>
      </c>
      <c r="AS2565">
        <v>160</v>
      </c>
      <c r="AT2565">
        <v>0.98399999999999999</v>
      </c>
      <c r="AU2565" t="s">
        <v>577</v>
      </c>
      <c r="AV2565" t="s">
        <v>630</v>
      </c>
      <c r="AW2565">
        <v>2360644</v>
      </c>
      <c r="AX2565">
        <v>100</v>
      </c>
      <c r="AY2565">
        <v>99</v>
      </c>
      <c r="AZ2565" t="s">
        <v>576</v>
      </c>
      <c r="BA2565" t="s">
        <v>576</v>
      </c>
      <c r="BB2565" t="s">
        <v>576</v>
      </c>
    </row>
    <row r="2566" spans="1:54" x14ac:dyDescent="0.25">
      <c r="A2566">
        <v>2007</v>
      </c>
      <c r="B2566" t="s">
        <v>157</v>
      </c>
      <c r="C2566" t="s">
        <v>126</v>
      </c>
      <c r="D2566" t="s">
        <v>398</v>
      </c>
      <c r="E2566" t="str">
        <f>VLOOKUP(D2566,TeamsFranchises!$A$2:$B$121,2,FALSE)</f>
        <v>Washington Nationals</v>
      </c>
      <c r="F2566" t="s">
        <v>37</v>
      </c>
      <c r="G2566">
        <v>4</v>
      </c>
      <c r="H2566">
        <v>162</v>
      </c>
      <c r="I2566">
        <v>81</v>
      </c>
      <c r="J2566">
        <v>73</v>
      </c>
      <c r="K2566">
        <v>89</v>
      </c>
      <c r="L2566" t="s">
        <v>51</v>
      </c>
      <c r="M2566" t="s">
        <v>51</v>
      </c>
      <c r="N2566">
        <f t="shared" si="160"/>
        <v>0</v>
      </c>
      <c r="O2566" t="s">
        <v>51</v>
      </c>
      <c r="P2566">
        <f t="shared" si="161"/>
        <v>0</v>
      </c>
      <c r="Q2566" t="s">
        <v>51</v>
      </c>
      <c r="R2566">
        <f t="shared" si="162"/>
        <v>1</v>
      </c>
      <c r="S2566">
        <f t="shared" si="163"/>
        <v>0</v>
      </c>
      <c r="T2566" t="str">
        <f>IF('Teams-Start'!A2566&gt;=1903,"Y","N")</f>
        <v>Y</v>
      </c>
      <c r="U2566">
        <v>673</v>
      </c>
      <c r="V2566">
        <v>5520</v>
      </c>
      <c r="W2566">
        <v>1415</v>
      </c>
      <c r="X2566">
        <v>309</v>
      </c>
      <c r="Y2566">
        <v>31</v>
      </c>
      <c r="Z2566">
        <v>123</v>
      </c>
      <c r="AA2566">
        <v>524</v>
      </c>
      <c r="AB2566">
        <v>1128</v>
      </c>
      <c r="AC2566">
        <v>69</v>
      </c>
      <c r="AD2566">
        <v>23</v>
      </c>
      <c r="AE2566">
        <v>53</v>
      </c>
      <c r="AF2566">
        <v>41</v>
      </c>
      <c r="AG2566">
        <v>783</v>
      </c>
      <c r="AH2566">
        <v>736</v>
      </c>
      <c r="AI2566">
        <v>4.58</v>
      </c>
      <c r="AJ2566">
        <v>0</v>
      </c>
      <c r="AK2566">
        <v>6</v>
      </c>
      <c r="AL2566">
        <v>46</v>
      </c>
      <c r="AM2566">
        <v>4340</v>
      </c>
      <c r="AN2566">
        <v>1502</v>
      </c>
      <c r="AO2566">
        <v>187</v>
      </c>
      <c r="AP2566">
        <v>580</v>
      </c>
      <c r="AQ2566">
        <v>931</v>
      </c>
      <c r="AR2566">
        <v>109</v>
      </c>
      <c r="AS2566">
        <v>153</v>
      </c>
      <c r="AT2566">
        <v>0.98199999999999998</v>
      </c>
      <c r="AU2566" t="s">
        <v>110</v>
      </c>
      <c r="AV2566" t="s">
        <v>535</v>
      </c>
      <c r="AW2566">
        <v>1943812</v>
      </c>
      <c r="AX2566">
        <v>94</v>
      </c>
      <c r="AY2566">
        <v>95</v>
      </c>
      <c r="AZ2566" t="s">
        <v>398</v>
      </c>
      <c r="BA2566" t="s">
        <v>551</v>
      </c>
      <c r="BB2566" t="s">
        <v>126</v>
      </c>
    </row>
    <row r="2567" spans="1:54" x14ac:dyDescent="0.25">
      <c r="A2567">
        <v>2008</v>
      </c>
      <c r="B2567" t="s">
        <v>157</v>
      </c>
      <c r="C2567" t="s">
        <v>601</v>
      </c>
      <c r="D2567" t="s">
        <v>601</v>
      </c>
      <c r="E2567" t="str">
        <f>VLOOKUP(D2567,TeamsFranchises!$A$2:$B$121,2,FALSE)</f>
        <v>Arizona Diamondbacks</v>
      </c>
      <c r="F2567" t="s">
        <v>8</v>
      </c>
      <c r="G2567">
        <v>2</v>
      </c>
      <c r="H2567">
        <v>162</v>
      </c>
      <c r="I2567">
        <v>81</v>
      </c>
      <c r="J2567">
        <v>82</v>
      </c>
      <c r="K2567">
        <v>80</v>
      </c>
      <c r="L2567" t="s">
        <v>51</v>
      </c>
      <c r="M2567" t="s">
        <v>51</v>
      </c>
      <c r="N2567">
        <f t="shared" si="160"/>
        <v>0</v>
      </c>
      <c r="O2567" t="s">
        <v>51</v>
      </c>
      <c r="P2567">
        <f t="shared" si="161"/>
        <v>0</v>
      </c>
      <c r="Q2567" t="s">
        <v>51</v>
      </c>
      <c r="R2567">
        <f t="shared" si="162"/>
        <v>1</v>
      </c>
      <c r="S2567">
        <f t="shared" si="163"/>
        <v>0</v>
      </c>
      <c r="T2567" t="str">
        <f>IF('Teams-Start'!A2567&gt;=1903,"Y","N")</f>
        <v>Y</v>
      </c>
      <c r="U2567">
        <v>720</v>
      </c>
      <c r="V2567">
        <v>5409</v>
      </c>
      <c r="W2567">
        <v>1355</v>
      </c>
      <c r="X2567">
        <v>318</v>
      </c>
      <c r="Y2567">
        <v>47</v>
      </c>
      <c r="Z2567">
        <v>159</v>
      </c>
      <c r="AA2567">
        <v>587</v>
      </c>
      <c r="AB2567">
        <v>1287</v>
      </c>
      <c r="AC2567">
        <v>58</v>
      </c>
      <c r="AD2567">
        <v>23</v>
      </c>
      <c r="AE2567">
        <v>49</v>
      </c>
      <c r="AF2567">
        <v>43</v>
      </c>
      <c r="AG2567">
        <v>706</v>
      </c>
      <c r="AH2567">
        <v>635</v>
      </c>
      <c r="AI2567">
        <v>3.98</v>
      </c>
      <c r="AJ2567">
        <v>6</v>
      </c>
      <c r="AK2567">
        <v>9</v>
      </c>
      <c r="AL2567">
        <v>39</v>
      </c>
      <c r="AM2567">
        <v>4304</v>
      </c>
      <c r="AN2567">
        <v>1403</v>
      </c>
      <c r="AO2567">
        <v>147</v>
      </c>
      <c r="AP2567">
        <v>451</v>
      </c>
      <c r="AQ2567">
        <v>1229</v>
      </c>
      <c r="AR2567">
        <v>113</v>
      </c>
      <c r="AS2567">
        <v>137</v>
      </c>
      <c r="AT2567">
        <v>0.98099999999999998</v>
      </c>
      <c r="AU2567" t="s">
        <v>602</v>
      </c>
      <c r="AV2567" t="s">
        <v>631</v>
      </c>
      <c r="AW2567">
        <v>2509924</v>
      </c>
      <c r="AX2567">
        <v>108</v>
      </c>
      <c r="AY2567">
        <v>108</v>
      </c>
      <c r="AZ2567" t="s">
        <v>601</v>
      </c>
      <c r="BA2567" t="s">
        <v>601</v>
      </c>
      <c r="BB2567" t="s">
        <v>601</v>
      </c>
    </row>
    <row r="2568" spans="1:54" x14ac:dyDescent="0.25">
      <c r="A2568">
        <v>2008</v>
      </c>
      <c r="B2568" t="s">
        <v>157</v>
      </c>
      <c r="C2568" t="s">
        <v>159</v>
      </c>
      <c r="D2568" t="s">
        <v>159</v>
      </c>
      <c r="E2568" t="str">
        <f>VLOOKUP(D2568,TeamsFranchises!$A$2:$B$121,2,FALSE)</f>
        <v>Atlanta Braves</v>
      </c>
      <c r="F2568" t="s">
        <v>37</v>
      </c>
      <c r="G2568">
        <v>4</v>
      </c>
      <c r="H2568">
        <v>162</v>
      </c>
      <c r="I2568">
        <v>81</v>
      </c>
      <c r="J2568">
        <v>72</v>
      </c>
      <c r="K2568">
        <v>90</v>
      </c>
      <c r="L2568" t="s">
        <v>51</v>
      </c>
      <c r="M2568" t="s">
        <v>51</v>
      </c>
      <c r="N2568">
        <f t="shared" si="160"/>
        <v>0</v>
      </c>
      <c r="O2568" t="s">
        <v>51</v>
      </c>
      <c r="P2568">
        <f t="shared" si="161"/>
        <v>0</v>
      </c>
      <c r="Q2568" t="s">
        <v>51</v>
      </c>
      <c r="R2568">
        <f t="shared" si="162"/>
        <v>1</v>
      </c>
      <c r="S2568">
        <f t="shared" si="163"/>
        <v>0</v>
      </c>
      <c r="T2568" t="str">
        <f>IF('Teams-Start'!A2568&gt;=1903,"Y","N")</f>
        <v>Y</v>
      </c>
      <c r="U2568">
        <v>753</v>
      </c>
      <c r="V2568">
        <v>5604</v>
      </c>
      <c r="W2568">
        <v>1514</v>
      </c>
      <c r="X2568">
        <v>316</v>
      </c>
      <c r="Y2568">
        <v>33</v>
      </c>
      <c r="Z2568">
        <v>130</v>
      </c>
      <c r="AA2568">
        <v>618</v>
      </c>
      <c r="AB2568">
        <v>1023</v>
      </c>
      <c r="AC2568">
        <v>58</v>
      </c>
      <c r="AD2568">
        <v>27</v>
      </c>
      <c r="AE2568">
        <v>42</v>
      </c>
      <c r="AF2568">
        <v>34</v>
      </c>
      <c r="AG2568">
        <v>778</v>
      </c>
      <c r="AH2568">
        <v>714</v>
      </c>
      <c r="AI2568">
        <v>4.46</v>
      </c>
      <c r="AJ2568">
        <v>2</v>
      </c>
      <c r="AK2568">
        <v>7</v>
      </c>
      <c r="AL2568">
        <v>26</v>
      </c>
      <c r="AM2568">
        <v>4322</v>
      </c>
      <c r="AN2568">
        <v>1439</v>
      </c>
      <c r="AO2568">
        <v>156</v>
      </c>
      <c r="AP2568">
        <v>586</v>
      </c>
      <c r="AQ2568">
        <v>1076</v>
      </c>
      <c r="AR2568">
        <v>107</v>
      </c>
      <c r="AS2568">
        <v>149</v>
      </c>
      <c r="AT2568">
        <v>0.98299999999999998</v>
      </c>
      <c r="AU2568" t="s">
        <v>541</v>
      </c>
      <c r="AV2568" t="s">
        <v>597</v>
      </c>
      <c r="AW2568">
        <v>2532834</v>
      </c>
      <c r="AX2568">
        <v>98</v>
      </c>
      <c r="AY2568">
        <v>98</v>
      </c>
      <c r="AZ2568" t="s">
        <v>159</v>
      </c>
      <c r="BA2568" t="s">
        <v>159</v>
      </c>
      <c r="BB2568" t="s">
        <v>159</v>
      </c>
    </row>
    <row r="2569" spans="1:54" x14ac:dyDescent="0.25">
      <c r="A2569">
        <v>2008</v>
      </c>
      <c r="B2569" t="s">
        <v>410</v>
      </c>
      <c r="C2569" t="s">
        <v>95</v>
      </c>
      <c r="D2569" t="s">
        <v>95</v>
      </c>
      <c r="E2569" t="str">
        <f>VLOOKUP(D2569,TeamsFranchises!$A$2:$B$121,2,FALSE)</f>
        <v>Baltimore Orioles</v>
      </c>
      <c r="F2569" t="s">
        <v>37</v>
      </c>
      <c r="G2569">
        <v>5</v>
      </c>
      <c r="H2569">
        <v>161</v>
      </c>
      <c r="I2569">
        <v>81</v>
      </c>
      <c r="J2569">
        <v>68</v>
      </c>
      <c r="K2569">
        <v>93</v>
      </c>
      <c r="L2569" t="s">
        <v>51</v>
      </c>
      <c r="M2569" t="s">
        <v>51</v>
      </c>
      <c r="N2569">
        <f t="shared" si="160"/>
        <v>0</v>
      </c>
      <c r="O2569" t="s">
        <v>51</v>
      </c>
      <c r="P2569">
        <f t="shared" si="161"/>
        <v>0</v>
      </c>
      <c r="Q2569" t="s">
        <v>51</v>
      </c>
      <c r="R2569">
        <f t="shared" si="162"/>
        <v>1</v>
      </c>
      <c r="S2569">
        <f t="shared" si="163"/>
        <v>0</v>
      </c>
      <c r="T2569" t="str">
        <f>IF('Teams-Start'!A2569&gt;=1903,"Y","N")</f>
        <v>Y</v>
      </c>
      <c r="U2569">
        <v>782</v>
      </c>
      <c r="V2569">
        <v>5559</v>
      </c>
      <c r="W2569">
        <v>1486</v>
      </c>
      <c r="X2569">
        <v>322</v>
      </c>
      <c r="Y2569">
        <v>30</v>
      </c>
      <c r="Z2569">
        <v>172</v>
      </c>
      <c r="AA2569">
        <v>533</v>
      </c>
      <c r="AB2569">
        <v>990</v>
      </c>
      <c r="AC2569">
        <v>81</v>
      </c>
      <c r="AD2569">
        <v>37</v>
      </c>
      <c r="AE2569">
        <v>42</v>
      </c>
      <c r="AF2569">
        <v>48</v>
      </c>
      <c r="AG2569">
        <v>869</v>
      </c>
      <c r="AH2569">
        <v>810</v>
      </c>
      <c r="AI2569">
        <v>5.13</v>
      </c>
      <c r="AJ2569">
        <v>4</v>
      </c>
      <c r="AK2569">
        <v>4</v>
      </c>
      <c r="AL2569">
        <v>35</v>
      </c>
      <c r="AM2569">
        <v>4266</v>
      </c>
      <c r="AN2569">
        <v>1538</v>
      </c>
      <c r="AO2569">
        <v>184</v>
      </c>
      <c r="AP2569">
        <v>687</v>
      </c>
      <c r="AQ2569">
        <v>922</v>
      </c>
      <c r="AR2569">
        <v>100</v>
      </c>
      <c r="AS2569">
        <v>163</v>
      </c>
      <c r="AT2569">
        <v>0.98299999999999998</v>
      </c>
      <c r="AU2569" t="s">
        <v>218</v>
      </c>
      <c r="AV2569" t="s">
        <v>583</v>
      </c>
      <c r="AW2569">
        <v>1950075</v>
      </c>
      <c r="AX2569">
        <v>101</v>
      </c>
      <c r="AY2569">
        <v>102</v>
      </c>
      <c r="AZ2569" t="s">
        <v>95</v>
      </c>
      <c r="BA2569" t="s">
        <v>95</v>
      </c>
      <c r="BB2569" t="s">
        <v>95</v>
      </c>
    </row>
    <row r="2570" spans="1:54" x14ac:dyDescent="0.25">
      <c r="A2570">
        <v>2008</v>
      </c>
      <c r="B2570" t="s">
        <v>410</v>
      </c>
      <c r="C2570" t="s">
        <v>54</v>
      </c>
      <c r="D2570" t="s">
        <v>54</v>
      </c>
      <c r="E2570" t="str">
        <f>VLOOKUP(D2570,TeamsFranchises!$A$2:$B$121,2,FALSE)</f>
        <v>Boston Red Sox</v>
      </c>
      <c r="F2570" t="s">
        <v>37</v>
      </c>
      <c r="G2570">
        <v>2</v>
      </c>
      <c r="H2570">
        <v>162</v>
      </c>
      <c r="I2570">
        <v>81</v>
      </c>
      <c r="J2570">
        <v>95</v>
      </c>
      <c r="K2570">
        <v>67</v>
      </c>
      <c r="L2570" t="s">
        <v>51</v>
      </c>
      <c r="M2570" t="s">
        <v>76</v>
      </c>
      <c r="N2570">
        <f t="shared" si="160"/>
        <v>1</v>
      </c>
      <c r="O2570" t="s">
        <v>51</v>
      </c>
      <c r="P2570">
        <f t="shared" si="161"/>
        <v>0</v>
      </c>
      <c r="Q2570" t="s">
        <v>51</v>
      </c>
      <c r="R2570">
        <f t="shared" si="162"/>
        <v>1</v>
      </c>
      <c r="S2570">
        <f t="shared" si="163"/>
        <v>0</v>
      </c>
      <c r="T2570" t="str">
        <f>IF('Teams-Start'!A2570&gt;=1903,"Y","N")</f>
        <v>Y</v>
      </c>
      <c r="U2570">
        <v>845</v>
      </c>
      <c r="V2570">
        <v>5596</v>
      </c>
      <c r="W2570">
        <v>1565</v>
      </c>
      <c r="X2570">
        <v>353</v>
      </c>
      <c r="Y2570">
        <v>33</v>
      </c>
      <c r="Z2570">
        <v>173</v>
      </c>
      <c r="AA2570">
        <v>646</v>
      </c>
      <c r="AB2570">
        <v>1068</v>
      </c>
      <c r="AC2570">
        <v>120</v>
      </c>
      <c r="AD2570">
        <v>35</v>
      </c>
      <c r="AE2570">
        <v>70</v>
      </c>
      <c r="AF2570">
        <v>62</v>
      </c>
      <c r="AG2570">
        <v>694</v>
      </c>
      <c r="AH2570">
        <v>645</v>
      </c>
      <c r="AI2570">
        <v>4.01</v>
      </c>
      <c r="AJ2570">
        <v>5</v>
      </c>
      <c r="AK2570">
        <v>16</v>
      </c>
      <c r="AL2570">
        <v>47</v>
      </c>
      <c r="AM2570">
        <v>4339</v>
      </c>
      <c r="AN2570">
        <v>1369</v>
      </c>
      <c r="AO2570">
        <v>147</v>
      </c>
      <c r="AP2570">
        <v>548</v>
      </c>
      <c r="AQ2570">
        <v>1185</v>
      </c>
      <c r="AR2570">
        <v>85</v>
      </c>
      <c r="AS2570">
        <v>149</v>
      </c>
      <c r="AT2570">
        <v>0.98599999999999999</v>
      </c>
      <c r="AU2570" t="s">
        <v>441</v>
      </c>
      <c r="AV2570" t="s">
        <v>493</v>
      </c>
      <c r="AW2570">
        <v>3048250</v>
      </c>
      <c r="AX2570">
        <v>108</v>
      </c>
      <c r="AY2570">
        <v>106</v>
      </c>
      <c r="AZ2570" t="s">
        <v>54</v>
      </c>
      <c r="BA2570" t="s">
        <v>54</v>
      </c>
      <c r="BB2570" t="s">
        <v>54</v>
      </c>
    </row>
    <row r="2571" spans="1:54" x14ac:dyDescent="0.25">
      <c r="A2571">
        <v>2008</v>
      </c>
      <c r="B2571" t="s">
        <v>410</v>
      </c>
      <c r="C2571" t="s">
        <v>415</v>
      </c>
      <c r="D2571" t="s">
        <v>416</v>
      </c>
      <c r="E2571" t="str">
        <f>VLOOKUP(D2571,TeamsFranchises!$A$2:$B$121,2,FALSE)</f>
        <v>Chicago White Sox</v>
      </c>
      <c r="F2571" t="s">
        <v>591</v>
      </c>
      <c r="G2571">
        <v>1</v>
      </c>
      <c r="H2571">
        <v>163</v>
      </c>
      <c r="I2571">
        <v>82</v>
      </c>
      <c r="J2571">
        <v>89</v>
      </c>
      <c r="K2571">
        <v>74</v>
      </c>
      <c r="L2571" t="s">
        <v>76</v>
      </c>
      <c r="M2571" t="s">
        <v>51</v>
      </c>
      <c r="N2571">
        <f t="shared" si="160"/>
        <v>0</v>
      </c>
      <c r="O2571" t="s">
        <v>51</v>
      </c>
      <c r="P2571">
        <f t="shared" si="161"/>
        <v>0</v>
      </c>
      <c r="Q2571" t="s">
        <v>51</v>
      </c>
      <c r="R2571">
        <f t="shared" si="162"/>
        <v>1</v>
      </c>
      <c r="S2571">
        <f t="shared" si="163"/>
        <v>0</v>
      </c>
      <c r="T2571" t="str">
        <f>IF('Teams-Start'!A2571&gt;=1903,"Y","N")</f>
        <v>Y</v>
      </c>
      <c r="U2571">
        <v>811</v>
      </c>
      <c r="V2571">
        <v>5553</v>
      </c>
      <c r="W2571">
        <v>1458</v>
      </c>
      <c r="X2571">
        <v>296</v>
      </c>
      <c r="Y2571">
        <v>13</v>
      </c>
      <c r="Z2571">
        <v>235</v>
      </c>
      <c r="AA2571">
        <v>540</v>
      </c>
      <c r="AB2571">
        <v>1016</v>
      </c>
      <c r="AC2571">
        <v>67</v>
      </c>
      <c r="AD2571">
        <v>34</v>
      </c>
      <c r="AE2571">
        <v>63</v>
      </c>
      <c r="AF2571">
        <v>47</v>
      </c>
      <c r="AG2571">
        <v>729</v>
      </c>
      <c r="AH2571">
        <v>658</v>
      </c>
      <c r="AI2571">
        <v>4.0599999999999996</v>
      </c>
      <c r="AJ2571">
        <v>4</v>
      </c>
      <c r="AK2571">
        <v>10</v>
      </c>
      <c r="AL2571">
        <v>34</v>
      </c>
      <c r="AM2571">
        <v>4373</v>
      </c>
      <c r="AN2571">
        <v>1471</v>
      </c>
      <c r="AO2571">
        <v>156</v>
      </c>
      <c r="AP2571">
        <v>460</v>
      </c>
      <c r="AQ2571">
        <v>1147</v>
      </c>
      <c r="AR2571">
        <v>108</v>
      </c>
      <c r="AS2571">
        <v>155</v>
      </c>
      <c r="AT2571">
        <v>0.98299999999999998</v>
      </c>
      <c r="AU2571" t="s">
        <v>417</v>
      </c>
      <c r="AV2571" t="s">
        <v>617</v>
      </c>
      <c r="AW2571">
        <v>2500648</v>
      </c>
      <c r="AX2571">
        <v>105</v>
      </c>
      <c r="AY2571">
        <v>105</v>
      </c>
      <c r="AZ2571" t="s">
        <v>416</v>
      </c>
      <c r="BA2571" t="s">
        <v>415</v>
      </c>
      <c r="BB2571" t="s">
        <v>415</v>
      </c>
    </row>
    <row r="2572" spans="1:54" x14ac:dyDescent="0.25">
      <c r="A2572">
        <v>2008</v>
      </c>
      <c r="B2572" t="s">
        <v>157</v>
      </c>
      <c r="C2572" t="s">
        <v>161</v>
      </c>
      <c r="D2572" t="s">
        <v>162</v>
      </c>
      <c r="E2572" t="str">
        <f>VLOOKUP(D2572,TeamsFranchises!$A$2:$B$121,2,FALSE)</f>
        <v>Chicago Cubs</v>
      </c>
      <c r="F2572" t="s">
        <v>591</v>
      </c>
      <c r="G2572">
        <v>1</v>
      </c>
      <c r="H2572">
        <v>161</v>
      </c>
      <c r="I2572">
        <v>81</v>
      </c>
      <c r="J2572">
        <v>97</v>
      </c>
      <c r="K2572">
        <v>64</v>
      </c>
      <c r="L2572" t="s">
        <v>76</v>
      </c>
      <c r="M2572" t="s">
        <v>51</v>
      </c>
      <c r="N2572">
        <f t="shared" si="160"/>
        <v>0</v>
      </c>
      <c r="O2572" t="s">
        <v>51</v>
      </c>
      <c r="P2572">
        <f t="shared" si="161"/>
        <v>0</v>
      </c>
      <c r="Q2572" t="s">
        <v>51</v>
      </c>
      <c r="R2572">
        <f t="shared" si="162"/>
        <v>1</v>
      </c>
      <c r="S2572">
        <f t="shared" si="163"/>
        <v>0</v>
      </c>
      <c r="T2572" t="str">
        <f>IF('Teams-Start'!A2572&gt;=1903,"Y","N")</f>
        <v>Y</v>
      </c>
      <c r="U2572">
        <v>855</v>
      </c>
      <c r="V2572">
        <v>5588</v>
      </c>
      <c r="W2572">
        <v>1552</v>
      </c>
      <c r="X2572">
        <v>329</v>
      </c>
      <c r="Y2572">
        <v>21</v>
      </c>
      <c r="Z2572">
        <v>184</v>
      </c>
      <c r="AA2572">
        <v>636</v>
      </c>
      <c r="AB2572">
        <v>1186</v>
      </c>
      <c r="AC2572">
        <v>87</v>
      </c>
      <c r="AD2572">
        <v>34</v>
      </c>
      <c r="AE2572">
        <v>50</v>
      </c>
      <c r="AF2572">
        <v>45</v>
      </c>
      <c r="AG2572">
        <v>671</v>
      </c>
      <c r="AH2572">
        <v>624</v>
      </c>
      <c r="AI2572">
        <v>3.87</v>
      </c>
      <c r="AJ2572">
        <v>2</v>
      </c>
      <c r="AK2572">
        <v>8</v>
      </c>
      <c r="AL2572">
        <v>44</v>
      </c>
      <c r="AM2572">
        <v>4352</v>
      </c>
      <c r="AN2572">
        <v>1329</v>
      </c>
      <c r="AO2572">
        <v>160</v>
      </c>
      <c r="AP2572">
        <v>548</v>
      </c>
      <c r="AQ2572">
        <v>1264</v>
      </c>
      <c r="AR2572">
        <v>99</v>
      </c>
      <c r="AS2572">
        <v>118</v>
      </c>
      <c r="AT2572">
        <v>0.98299999999999998</v>
      </c>
      <c r="AU2572" t="s">
        <v>434</v>
      </c>
      <c r="AV2572" t="s">
        <v>473</v>
      </c>
      <c r="AW2572">
        <v>3300200</v>
      </c>
      <c r="AX2572">
        <v>108</v>
      </c>
      <c r="AY2572">
        <v>107</v>
      </c>
      <c r="AZ2572" t="s">
        <v>162</v>
      </c>
      <c r="BA2572" t="s">
        <v>161</v>
      </c>
      <c r="BB2572" t="s">
        <v>161</v>
      </c>
    </row>
    <row r="2573" spans="1:54" x14ac:dyDescent="0.25">
      <c r="A2573">
        <v>2008</v>
      </c>
      <c r="B2573" t="s">
        <v>157</v>
      </c>
      <c r="C2573" t="s">
        <v>167</v>
      </c>
      <c r="D2573" t="s">
        <v>167</v>
      </c>
      <c r="E2573" t="str">
        <f>VLOOKUP(D2573,TeamsFranchises!$A$2:$B$121,2,FALSE)</f>
        <v>Cincinnati Reds</v>
      </c>
      <c r="F2573" t="s">
        <v>591</v>
      </c>
      <c r="G2573">
        <v>5</v>
      </c>
      <c r="H2573">
        <v>162</v>
      </c>
      <c r="I2573">
        <v>81</v>
      </c>
      <c r="J2573">
        <v>74</v>
      </c>
      <c r="K2573">
        <v>88</v>
      </c>
      <c r="L2573" t="s">
        <v>51</v>
      </c>
      <c r="M2573" t="s">
        <v>51</v>
      </c>
      <c r="N2573">
        <f t="shared" si="160"/>
        <v>0</v>
      </c>
      <c r="O2573" t="s">
        <v>51</v>
      </c>
      <c r="P2573">
        <f t="shared" si="161"/>
        <v>0</v>
      </c>
      <c r="Q2573" t="s">
        <v>51</v>
      </c>
      <c r="R2573">
        <f t="shared" si="162"/>
        <v>1</v>
      </c>
      <c r="S2573">
        <f t="shared" si="163"/>
        <v>0</v>
      </c>
      <c r="T2573" t="str">
        <f>IF('Teams-Start'!A2573&gt;=1903,"Y","N")</f>
        <v>Y</v>
      </c>
      <c r="U2573">
        <v>704</v>
      </c>
      <c r="V2573">
        <v>5465</v>
      </c>
      <c r="W2573">
        <v>1351</v>
      </c>
      <c r="X2573">
        <v>269</v>
      </c>
      <c r="Y2573">
        <v>24</v>
      </c>
      <c r="Z2573">
        <v>187</v>
      </c>
      <c r="AA2573">
        <v>560</v>
      </c>
      <c r="AB2573">
        <v>1125</v>
      </c>
      <c r="AC2573">
        <v>85</v>
      </c>
      <c r="AD2573">
        <v>47</v>
      </c>
      <c r="AE2573">
        <v>50</v>
      </c>
      <c r="AF2573">
        <v>41</v>
      </c>
      <c r="AG2573">
        <v>800</v>
      </c>
      <c r="AH2573">
        <v>729</v>
      </c>
      <c r="AI2573">
        <v>4.55</v>
      </c>
      <c r="AJ2573">
        <v>2</v>
      </c>
      <c r="AK2573">
        <v>6</v>
      </c>
      <c r="AL2573">
        <v>34</v>
      </c>
      <c r="AM2573">
        <v>4327</v>
      </c>
      <c r="AN2573">
        <v>1542</v>
      </c>
      <c r="AO2573">
        <v>201</v>
      </c>
      <c r="AP2573">
        <v>557</v>
      </c>
      <c r="AQ2573">
        <v>1227</v>
      </c>
      <c r="AR2573">
        <v>114</v>
      </c>
      <c r="AS2573">
        <v>156</v>
      </c>
      <c r="AT2573">
        <v>0.98099999999999998</v>
      </c>
      <c r="AU2573" t="s">
        <v>165</v>
      </c>
      <c r="AV2573" t="s">
        <v>618</v>
      </c>
      <c r="AW2573">
        <v>2058632</v>
      </c>
      <c r="AX2573">
        <v>102</v>
      </c>
      <c r="AY2573">
        <v>103</v>
      </c>
      <c r="AZ2573" t="s">
        <v>167</v>
      </c>
      <c r="BA2573" t="s">
        <v>167</v>
      </c>
      <c r="BB2573" t="s">
        <v>167</v>
      </c>
    </row>
    <row r="2574" spans="1:54" x14ac:dyDescent="0.25">
      <c r="A2574">
        <v>2008</v>
      </c>
      <c r="B2574" t="s">
        <v>410</v>
      </c>
      <c r="C2574" t="s">
        <v>64</v>
      </c>
      <c r="D2574" t="s">
        <v>64</v>
      </c>
      <c r="E2574" t="str">
        <f>VLOOKUP(D2574,TeamsFranchises!$A$2:$B$121,2,FALSE)</f>
        <v>Cleveland Indians</v>
      </c>
      <c r="F2574" t="s">
        <v>591</v>
      </c>
      <c r="G2574">
        <v>3</v>
      </c>
      <c r="H2574">
        <v>162</v>
      </c>
      <c r="I2574">
        <v>81</v>
      </c>
      <c r="J2574">
        <v>81</v>
      </c>
      <c r="K2574">
        <v>81</v>
      </c>
      <c r="L2574" t="s">
        <v>51</v>
      </c>
      <c r="M2574" t="s">
        <v>51</v>
      </c>
      <c r="N2574">
        <f t="shared" si="160"/>
        <v>0</v>
      </c>
      <c r="O2574" t="s">
        <v>51</v>
      </c>
      <c r="P2574">
        <f t="shared" si="161"/>
        <v>0</v>
      </c>
      <c r="Q2574" t="s">
        <v>51</v>
      </c>
      <c r="R2574">
        <f t="shared" si="162"/>
        <v>1</v>
      </c>
      <c r="S2574">
        <f t="shared" si="163"/>
        <v>0</v>
      </c>
      <c r="T2574" t="str">
        <f>IF('Teams-Start'!A2574&gt;=1903,"Y","N")</f>
        <v>Y</v>
      </c>
      <c r="U2574">
        <v>805</v>
      </c>
      <c r="V2574">
        <v>5543</v>
      </c>
      <c r="W2574">
        <v>1455</v>
      </c>
      <c r="X2574">
        <v>339</v>
      </c>
      <c r="Y2574">
        <v>22</v>
      </c>
      <c r="Z2574">
        <v>171</v>
      </c>
      <c r="AA2574">
        <v>560</v>
      </c>
      <c r="AB2574">
        <v>1213</v>
      </c>
      <c r="AC2574">
        <v>77</v>
      </c>
      <c r="AD2574">
        <v>29</v>
      </c>
      <c r="AE2574">
        <v>103</v>
      </c>
      <c r="AF2574">
        <v>49</v>
      </c>
      <c r="AG2574">
        <v>761</v>
      </c>
      <c r="AH2574">
        <v>711</v>
      </c>
      <c r="AI2574">
        <v>4.45</v>
      </c>
      <c r="AJ2574">
        <v>10</v>
      </c>
      <c r="AK2574">
        <v>13</v>
      </c>
      <c r="AL2574">
        <v>31</v>
      </c>
      <c r="AM2574">
        <v>4311</v>
      </c>
      <c r="AN2574">
        <v>1530</v>
      </c>
      <c r="AO2574">
        <v>170</v>
      </c>
      <c r="AP2574">
        <v>444</v>
      </c>
      <c r="AQ2574">
        <v>986</v>
      </c>
      <c r="AR2574">
        <v>94</v>
      </c>
      <c r="AS2574">
        <v>182</v>
      </c>
      <c r="AT2574">
        <v>0.98499999999999999</v>
      </c>
      <c r="AU2574" t="s">
        <v>487</v>
      </c>
      <c r="AV2574" t="s">
        <v>592</v>
      </c>
      <c r="AW2574">
        <v>2169760</v>
      </c>
      <c r="AX2574">
        <v>98</v>
      </c>
      <c r="AY2574">
        <v>98</v>
      </c>
      <c r="AZ2574" t="s">
        <v>64</v>
      </c>
      <c r="BA2574" t="s">
        <v>64</v>
      </c>
      <c r="BB2574" t="s">
        <v>64</v>
      </c>
    </row>
    <row r="2575" spans="1:54" x14ac:dyDescent="0.25">
      <c r="A2575">
        <v>2008</v>
      </c>
      <c r="B2575" t="s">
        <v>157</v>
      </c>
      <c r="C2575" t="s">
        <v>241</v>
      </c>
      <c r="D2575" t="s">
        <v>241</v>
      </c>
      <c r="E2575" t="str">
        <f>VLOOKUP(D2575,TeamsFranchises!$A$2:$B$121,2,FALSE)</f>
        <v>Colorado Rockies</v>
      </c>
      <c r="F2575" t="s">
        <v>8</v>
      </c>
      <c r="G2575">
        <v>3</v>
      </c>
      <c r="H2575">
        <v>162</v>
      </c>
      <c r="I2575">
        <v>81</v>
      </c>
      <c r="J2575">
        <v>74</v>
      </c>
      <c r="K2575">
        <v>88</v>
      </c>
      <c r="L2575" t="s">
        <v>51</v>
      </c>
      <c r="M2575" t="s">
        <v>51</v>
      </c>
      <c r="N2575">
        <f t="shared" si="160"/>
        <v>0</v>
      </c>
      <c r="O2575" t="s">
        <v>51</v>
      </c>
      <c r="P2575">
        <f t="shared" si="161"/>
        <v>0</v>
      </c>
      <c r="Q2575" t="s">
        <v>51</v>
      </c>
      <c r="R2575">
        <f t="shared" si="162"/>
        <v>1</v>
      </c>
      <c r="S2575">
        <f t="shared" si="163"/>
        <v>0</v>
      </c>
      <c r="T2575" t="str">
        <f>IF('Teams-Start'!A2575&gt;=1903,"Y","N")</f>
        <v>Y</v>
      </c>
      <c r="U2575">
        <v>747</v>
      </c>
      <c r="V2575">
        <v>5557</v>
      </c>
      <c r="W2575">
        <v>1462</v>
      </c>
      <c r="X2575">
        <v>310</v>
      </c>
      <c r="Y2575">
        <v>28</v>
      </c>
      <c r="Z2575">
        <v>160</v>
      </c>
      <c r="AA2575">
        <v>570</v>
      </c>
      <c r="AB2575">
        <v>1209</v>
      </c>
      <c r="AC2575">
        <v>141</v>
      </c>
      <c r="AD2575">
        <v>37</v>
      </c>
      <c r="AE2575">
        <v>57</v>
      </c>
      <c r="AF2575">
        <v>38</v>
      </c>
      <c r="AG2575">
        <v>822</v>
      </c>
      <c r="AH2575">
        <v>766</v>
      </c>
      <c r="AI2575">
        <v>4.7699999999999996</v>
      </c>
      <c r="AJ2575">
        <v>3</v>
      </c>
      <c r="AK2575">
        <v>8</v>
      </c>
      <c r="AL2575">
        <v>36</v>
      </c>
      <c r="AM2575">
        <v>4338</v>
      </c>
      <c r="AN2575">
        <v>1547</v>
      </c>
      <c r="AO2575">
        <v>148</v>
      </c>
      <c r="AP2575">
        <v>562</v>
      </c>
      <c r="AQ2575">
        <v>1041</v>
      </c>
      <c r="AR2575">
        <v>96</v>
      </c>
      <c r="AS2575">
        <v>176</v>
      </c>
      <c r="AT2575">
        <v>0.98499999999999999</v>
      </c>
      <c r="AU2575" t="s">
        <v>584</v>
      </c>
      <c r="AV2575" t="s">
        <v>594</v>
      </c>
      <c r="AW2575">
        <v>2650218</v>
      </c>
      <c r="AX2575">
        <v>109</v>
      </c>
      <c r="AY2575">
        <v>109</v>
      </c>
      <c r="AZ2575" t="s">
        <v>241</v>
      </c>
      <c r="BA2575" t="s">
        <v>241</v>
      </c>
      <c r="BB2575" t="s">
        <v>241</v>
      </c>
    </row>
    <row r="2576" spans="1:54" x14ac:dyDescent="0.25">
      <c r="A2576">
        <v>2008</v>
      </c>
      <c r="B2576" t="s">
        <v>410</v>
      </c>
      <c r="C2576" t="s">
        <v>419</v>
      </c>
      <c r="D2576" t="s">
        <v>419</v>
      </c>
      <c r="E2576" t="str">
        <f>VLOOKUP(D2576,TeamsFranchises!$A$2:$B$121,2,FALSE)</f>
        <v>Detroit Tigers</v>
      </c>
      <c r="F2576" t="s">
        <v>591</v>
      </c>
      <c r="G2576">
        <v>5</v>
      </c>
      <c r="H2576">
        <v>162</v>
      </c>
      <c r="I2576">
        <v>81</v>
      </c>
      <c r="J2576">
        <v>74</v>
      </c>
      <c r="K2576">
        <v>88</v>
      </c>
      <c r="L2576" t="s">
        <v>51</v>
      </c>
      <c r="M2576" t="s">
        <v>51</v>
      </c>
      <c r="N2576">
        <f t="shared" si="160"/>
        <v>0</v>
      </c>
      <c r="O2576" t="s">
        <v>51</v>
      </c>
      <c r="P2576">
        <f t="shared" si="161"/>
        <v>0</v>
      </c>
      <c r="Q2576" t="s">
        <v>51</v>
      </c>
      <c r="R2576">
        <f t="shared" si="162"/>
        <v>1</v>
      </c>
      <c r="S2576">
        <f t="shared" si="163"/>
        <v>0</v>
      </c>
      <c r="T2576" t="str">
        <f>IF('Teams-Start'!A2576&gt;=1903,"Y","N")</f>
        <v>Y</v>
      </c>
      <c r="U2576">
        <v>821</v>
      </c>
      <c r="V2576">
        <v>5641</v>
      </c>
      <c r="W2576">
        <v>1529</v>
      </c>
      <c r="X2576">
        <v>293</v>
      </c>
      <c r="Y2576">
        <v>41</v>
      </c>
      <c r="Z2576">
        <v>200</v>
      </c>
      <c r="AA2576">
        <v>572</v>
      </c>
      <c r="AB2576">
        <v>1076</v>
      </c>
      <c r="AC2576">
        <v>63</v>
      </c>
      <c r="AD2576">
        <v>31</v>
      </c>
      <c r="AE2576">
        <v>44</v>
      </c>
      <c r="AF2576">
        <v>44</v>
      </c>
      <c r="AG2576">
        <v>857</v>
      </c>
      <c r="AH2576">
        <v>786</v>
      </c>
      <c r="AI2576">
        <v>4.9000000000000004</v>
      </c>
      <c r="AJ2576">
        <v>1</v>
      </c>
      <c r="AK2576">
        <v>2</v>
      </c>
      <c r="AL2576">
        <v>34</v>
      </c>
      <c r="AM2576">
        <v>4335</v>
      </c>
      <c r="AN2576">
        <v>1541</v>
      </c>
      <c r="AO2576">
        <v>172</v>
      </c>
      <c r="AP2576">
        <v>644</v>
      </c>
      <c r="AQ2576">
        <v>991</v>
      </c>
      <c r="AR2576">
        <v>113</v>
      </c>
      <c r="AS2576">
        <v>172</v>
      </c>
      <c r="AT2576">
        <v>0.98099999999999998</v>
      </c>
      <c r="AU2576" t="s">
        <v>420</v>
      </c>
      <c r="AV2576" t="s">
        <v>610</v>
      </c>
      <c r="AW2576">
        <v>3202645</v>
      </c>
      <c r="AX2576">
        <v>103</v>
      </c>
      <c r="AY2576">
        <v>103</v>
      </c>
      <c r="AZ2576" t="s">
        <v>419</v>
      </c>
      <c r="BA2576" t="s">
        <v>419</v>
      </c>
      <c r="BB2576" t="s">
        <v>419</v>
      </c>
    </row>
    <row r="2577" spans="1:54" x14ac:dyDescent="0.25">
      <c r="A2577">
        <v>2008</v>
      </c>
      <c r="B2577" t="s">
        <v>157</v>
      </c>
      <c r="C2577" t="s">
        <v>586</v>
      </c>
      <c r="D2577" t="s">
        <v>587</v>
      </c>
      <c r="E2577" t="str">
        <f>VLOOKUP(D2577,TeamsFranchises!$A$2:$B$121,2,FALSE)</f>
        <v>Florida Marlins</v>
      </c>
      <c r="F2577" t="s">
        <v>37</v>
      </c>
      <c r="G2577">
        <v>3</v>
      </c>
      <c r="H2577">
        <v>161</v>
      </c>
      <c r="I2577">
        <v>81</v>
      </c>
      <c r="J2577">
        <v>84</v>
      </c>
      <c r="K2577">
        <v>77</v>
      </c>
      <c r="L2577" t="s">
        <v>51</v>
      </c>
      <c r="M2577" t="s">
        <v>51</v>
      </c>
      <c r="N2577">
        <f t="shared" si="160"/>
        <v>0</v>
      </c>
      <c r="O2577" t="s">
        <v>51</v>
      </c>
      <c r="P2577">
        <f t="shared" si="161"/>
        <v>0</v>
      </c>
      <c r="Q2577" t="s">
        <v>51</v>
      </c>
      <c r="R2577">
        <f t="shared" si="162"/>
        <v>1</v>
      </c>
      <c r="S2577">
        <f t="shared" si="163"/>
        <v>0</v>
      </c>
      <c r="T2577" t="str">
        <f>IF('Teams-Start'!A2577&gt;=1903,"Y","N")</f>
        <v>Y</v>
      </c>
      <c r="U2577">
        <v>770</v>
      </c>
      <c r="V2577">
        <v>5499</v>
      </c>
      <c r="W2577">
        <v>1397</v>
      </c>
      <c r="X2577">
        <v>302</v>
      </c>
      <c r="Y2577">
        <v>28</v>
      </c>
      <c r="Z2577">
        <v>208</v>
      </c>
      <c r="AA2577">
        <v>543</v>
      </c>
      <c r="AB2577">
        <v>1371</v>
      </c>
      <c r="AC2577">
        <v>76</v>
      </c>
      <c r="AD2577">
        <v>28</v>
      </c>
      <c r="AE2577">
        <v>69</v>
      </c>
      <c r="AF2577">
        <v>46</v>
      </c>
      <c r="AG2577">
        <v>767</v>
      </c>
      <c r="AH2577">
        <v>707</v>
      </c>
      <c r="AI2577">
        <v>4.43</v>
      </c>
      <c r="AJ2577">
        <v>2</v>
      </c>
      <c r="AK2577">
        <v>8</v>
      </c>
      <c r="AL2577">
        <v>36</v>
      </c>
      <c r="AM2577">
        <v>4306</v>
      </c>
      <c r="AN2577">
        <v>1421</v>
      </c>
      <c r="AO2577">
        <v>161</v>
      </c>
      <c r="AP2577">
        <v>586</v>
      </c>
      <c r="AQ2577">
        <v>1127</v>
      </c>
      <c r="AR2577">
        <v>117</v>
      </c>
      <c r="AS2577">
        <v>122</v>
      </c>
      <c r="AT2577">
        <v>0.98</v>
      </c>
      <c r="AU2577" t="s">
        <v>588</v>
      </c>
      <c r="AV2577" t="s">
        <v>625</v>
      </c>
      <c r="AW2577">
        <v>1335076</v>
      </c>
      <c r="AX2577">
        <v>101</v>
      </c>
      <c r="AY2577">
        <v>101</v>
      </c>
      <c r="AZ2577" t="s">
        <v>587</v>
      </c>
      <c r="BA2577" t="s">
        <v>586</v>
      </c>
      <c r="BB2577" t="s">
        <v>586</v>
      </c>
    </row>
    <row r="2578" spans="1:54" x14ac:dyDescent="0.25">
      <c r="A2578">
        <v>2008</v>
      </c>
      <c r="B2578" t="s">
        <v>157</v>
      </c>
      <c r="C2578" t="s">
        <v>528</v>
      </c>
      <c r="D2578" t="s">
        <v>528</v>
      </c>
      <c r="E2578" t="str">
        <f>VLOOKUP(D2578,TeamsFranchises!$A$2:$B$121,2,FALSE)</f>
        <v>Houston Astros</v>
      </c>
      <c r="F2578" t="s">
        <v>591</v>
      </c>
      <c r="G2578">
        <v>3</v>
      </c>
      <c r="H2578">
        <v>161</v>
      </c>
      <c r="I2578">
        <v>80</v>
      </c>
      <c r="J2578">
        <v>86</v>
      </c>
      <c r="K2578">
        <v>75</v>
      </c>
      <c r="L2578" t="s">
        <v>51</v>
      </c>
      <c r="M2578" t="s">
        <v>51</v>
      </c>
      <c r="N2578">
        <f t="shared" si="160"/>
        <v>0</v>
      </c>
      <c r="O2578" t="s">
        <v>51</v>
      </c>
      <c r="P2578">
        <f t="shared" si="161"/>
        <v>0</v>
      </c>
      <c r="Q2578" t="s">
        <v>51</v>
      </c>
      <c r="R2578">
        <f t="shared" si="162"/>
        <v>1</v>
      </c>
      <c r="S2578">
        <f t="shared" si="163"/>
        <v>0</v>
      </c>
      <c r="T2578" t="str">
        <f>IF('Teams-Start'!A2578&gt;=1903,"Y","N")</f>
        <v>Y</v>
      </c>
      <c r="U2578">
        <v>712</v>
      </c>
      <c r="V2578">
        <v>5451</v>
      </c>
      <c r="W2578">
        <v>1432</v>
      </c>
      <c r="X2578">
        <v>284</v>
      </c>
      <c r="Y2578">
        <v>22</v>
      </c>
      <c r="Z2578">
        <v>167</v>
      </c>
      <c r="AA2578">
        <v>449</v>
      </c>
      <c r="AB2578">
        <v>1051</v>
      </c>
      <c r="AC2578">
        <v>114</v>
      </c>
      <c r="AD2578">
        <v>52</v>
      </c>
      <c r="AE2578">
        <v>52</v>
      </c>
      <c r="AF2578">
        <v>41</v>
      </c>
      <c r="AG2578">
        <v>743</v>
      </c>
      <c r="AH2578">
        <v>691</v>
      </c>
      <c r="AI2578">
        <v>4.3600000000000003</v>
      </c>
      <c r="AJ2578">
        <v>4</v>
      </c>
      <c r="AK2578">
        <v>13</v>
      </c>
      <c r="AL2578">
        <v>48</v>
      </c>
      <c r="AM2578">
        <v>4276</v>
      </c>
      <c r="AN2578">
        <v>1453</v>
      </c>
      <c r="AO2578">
        <v>197</v>
      </c>
      <c r="AP2578">
        <v>492</v>
      </c>
      <c r="AQ2578">
        <v>1095</v>
      </c>
      <c r="AR2578">
        <v>67</v>
      </c>
      <c r="AS2578">
        <v>142</v>
      </c>
      <c r="AT2578">
        <v>0.98899999999999999</v>
      </c>
      <c r="AU2578" t="s">
        <v>539</v>
      </c>
      <c r="AV2578" t="s">
        <v>616</v>
      </c>
      <c r="AW2578">
        <v>2779487</v>
      </c>
      <c r="AX2578">
        <v>98</v>
      </c>
      <c r="AY2578">
        <v>98</v>
      </c>
      <c r="AZ2578" t="s">
        <v>528</v>
      </c>
      <c r="BA2578" t="s">
        <v>528</v>
      </c>
      <c r="BB2578" t="s">
        <v>528</v>
      </c>
    </row>
    <row r="2579" spans="1:54" x14ac:dyDescent="0.25">
      <c r="A2579">
        <v>2008</v>
      </c>
      <c r="B2579" t="s">
        <v>410</v>
      </c>
      <c r="C2579" t="s">
        <v>509</v>
      </c>
      <c r="D2579" t="s">
        <v>548</v>
      </c>
      <c r="E2579" t="str">
        <f>VLOOKUP(D2579,TeamsFranchises!$A$2:$B$121,2,FALSE)</f>
        <v>Kansas City Royals</v>
      </c>
      <c r="F2579" t="s">
        <v>591</v>
      </c>
      <c r="G2579">
        <v>4</v>
      </c>
      <c r="H2579">
        <v>162</v>
      </c>
      <c r="I2579">
        <v>81</v>
      </c>
      <c r="J2579">
        <v>75</v>
      </c>
      <c r="K2579">
        <v>87</v>
      </c>
      <c r="L2579" t="s">
        <v>51</v>
      </c>
      <c r="M2579" t="s">
        <v>51</v>
      </c>
      <c r="N2579">
        <f t="shared" si="160"/>
        <v>0</v>
      </c>
      <c r="O2579" t="s">
        <v>51</v>
      </c>
      <c r="P2579">
        <f t="shared" si="161"/>
        <v>0</v>
      </c>
      <c r="Q2579" t="s">
        <v>51</v>
      </c>
      <c r="R2579">
        <f t="shared" si="162"/>
        <v>1</v>
      </c>
      <c r="S2579">
        <f t="shared" si="163"/>
        <v>0</v>
      </c>
      <c r="T2579" t="str">
        <f>IF('Teams-Start'!A2579&gt;=1903,"Y","N")</f>
        <v>Y</v>
      </c>
      <c r="U2579">
        <v>691</v>
      </c>
      <c r="V2579">
        <v>5608</v>
      </c>
      <c r="W2579">
        <v>1507</v>
      </c>
      <c r="X2579">
        <v>303</v>
      </c>
      <c r="Y2579">
        <v>28</v>
      </c>
      <c r="Z2579">
        <v>120</v>
      </c>
      <c r="AA2579">
        <v>392</v>
      </c>
      <c r="AB2579">
        <v>1005</v>
      </c>
      <c r="AC2579">
        <v>79</v>
      </c>
      <c r="AD2579">
        <v>38</v>
      </c>
      <c r="AE2579">
        <v>50</v>
      </c>
      <c r="AF2579">
        <v>36</v>
      </c>
      <c r="AG2579">
        <v>781</v>
      </c>
      <c r="AH2579">
        <v>720</v>
      </c>
      <c r="AI2579">
        <v>4.4800000000000004</v>
      </c>
      <c r="AJ2579">
        <v>2</v>
      </c>
      <c r="AK2579">
        <v>8</v>
      </c>
      <c r="AL2579">
        <v>44</v>
      </c>
      <c r="AM2579">
        <v>4337</v>
      </c>
      <c r="AN2579">
        <v>1473</v>
      </c>
      <c r="AO2579">
        <v>159</v>
      </c>
      <c r="AP2579">
        <v>515</v>
      </c>
      <c r="AQ2579">
        <v>1085</v>
      </c>
      <c r="AR2579">
        <v>96</v>
      </c>
      <c r="AS2579">
        <v>159</v>
      </c>
      <c r="AT2579">
        <v>0.98399999999999999</v>
      </c>
      <c r="AU2579" t="s">
        <v>549</v>
      </c>
      <c r="AV2579" t="s">
        <v>590</v>
      </c>
      <c r="AW2579">
        <v>1578922</v>
      </c>
      <c r="AX2579">
        <v>98</v>
      </c>
      <c r="AY2579">
        <v>100</v>
      </c>
      <c r="AZ2579" t="s">
        <v>548</v>
      </c>
      <c r="BA2579" t="s">
        <v>509</v>
      </c>
      <c r="BB2579" t="s">
        <v>509</v>
      </c>
    </row>
    <row r="2580" spans="1:54" x14ac:dyDescent="0.25">
      <c r="A2580">
        <v>2008</v>
      </c>
      <c r="B2580" t="s">
        <v>410</v>
      </c>
      <c r="C2580" t="s">
        <v>519</v>
      </c>
      <c r="D2580" t="s">
        <v>520</v>
      </c>
      <c r="E2580" t="str">
        <f>VLOOKUP(D2580,TeamsFranchises!$A$2:$B$121,2,FALSE)</f>
        <v>Los Angeles Angels of Anaheim</v>
      </c>
      <c r="F2580" t="s">
        <v>8</v>
      </c>
      <c r="G2580">
        <v>1</v>
      </c>
      <c r="H2580">
        <v>162</v>
      </c>
      <c r="I2580">
        <v>81</v>
      </c>
      <c r="J2580">
        <v>100</v>
      </c>
      <c r="K2580">
        <v>62</v>
      </c>
      <c r="L2580" t="s">
        <v>76</v>
      </c>
      <c r="M2580" t="s">
        <v>51</v>
      </c>
      <c r="N2580">
        <f t="shared" si="160"/>
        <v>0</v>
      </c>
      <c r="O2580" t="s">
        <v>51</v>
      </c>
      <c r="P2580">
        <f t="shared" si="161"/>
        <v>0</v>
      </c>
      <c r="Q2580" t="s">
        <v>51</v>
      </c>
      <c r="R2580">
        <f t="shared" si="162"/>
        <v>1</v>
      </c>
      <c r="S2580">
        <f t="shared" si="163"/>
        <v>0</v>
      </c>
      <c r="T2580" t="str">
        <f>IF('Teams-Start'!A2580&gt;=1903,"Y","N")</f>
        <v>Y</v>
      </c>
      <c r="U2580">
        <v>765</v>
      </c>
      <c r="V2580">
        <v>5540</v>
      </c>
      <c r="W2580">
        <v>1486</v>
      </c>
      <c r="X2580">
        <v>274</v>
      </c>
      <c r="Y2580">
        <v>25</v>
      </c>
      <c r="Z2580">
        <v>159</v>
      </c>
      <c r="AA2580">
        <v>481</v>
      </c>
      <c r="AB2580">
        <v>987</v>
      </c>
      <c r="AC2580">
        <v>129</v>
      </c>
      <c r="AD2580">
        <v>48</v>
      </c>
      <c r="AE2580">
        <v>52</v>
      </c>
      <c r="AF2580">
        <v>50</v>
      </c>
      <c r="AG2580">
        <v>697</v>
      </c>
      <c r="AH2580">
        <v>644</v>
      </c>
      <c r="AI2580">
        <v>3.99</v>
      </c>
      <c r="AJ2580">
        <v>7</v>
      </c>
      <c r="AK2580">
        <v>10</v>
      </c>
      <c r="AL2580">
        <v>66</v>
      </c>
      <c r="AM2580">
        <v>4354</v>
      </c>
      <c r="AN2580">
        <v>1455</v>
      </c>
      <c r="AO2580">
        <v>160</v>
      </c>
      <c r="AP2580">
        <v>457</v>
      </c>
      <c r="AQ2580">
        <v>1106</v>
      </c>
      <c r="AR2580">
        <v>91</v>
      </c>
      <c r="AS2580">
        <v>159</v>
      </c>
      <c r="AT2580">
        <v>0.98499999999999999</v>
      </c>
      <c r="AU2580" t="s">
        <v>626</v>
      </c>
      <c r="AV2580" t="s">
        <v>627</v>
      </c>
      <c r="AW2580">
        <v>3336747</v>
      </c>
      <c r="AX2580">
        <v>103</v>
      </c>
      <c r="AY2580">
        <v>102</v>
      </c>
      <c r="AZ2580" t="s">
        <v>519</v>
      </c>
      <c r="BA2580" t="s">
        <v>520</v>
      </c>
      <c r="BB2580" t="s">
        <v>520</v>
      </c>
    </row>
    <row r="2581" spans="1:54" x14ac:dyDescent="0.25">
      <c r="A2581">
        <v>2008</v>
      </c>
      <c r="B2581" t="s">
        <v>157</v>
      </c>
      <c r="C2581" t="s">
        <v>511</v>
      </c>
      <c r="D2581" t="s">
        <v>260</v>
      </c>
      <c r="E2581" t="str">
        <f>VLOOKUP(D2581,TeamsFranchises!$A$2:$B$121,2,FALSE)</f>
        <v>Los Angeles Dodgers</v>
      </c>
      <c r="F2581" t="s">
        <v>8</v>
      </c>
      <c r="G2581">
        <v>1</v>
      </c>
      <c r="H2581">
        <v>162</v>
      </c>
      <c r="I2581">
        <v>81</v>
      </c>
      <c r="J2581">
        <v>84</v>
      </c>
      <c r="K2581">
        <v>78</v>
      </c>
      <c r="L2581" t="s">
        <v>76</v>
      </c>
      <c r="M2581" t="s">
        <v>51</v>
      </c>
      <c r="N2581">
        <f t="shared" si="160"/>
        <v>0</v>
      </c>
      <c r="O2581" t="s">
        <v>51</v>
      </c>
      <c r="P2581">
        <f t="shared" si="161"/>
        <v>0</v>
      </c>
      <c r="Q2581" t="s">
        <v>51</v>
      </c>
      <c r="R2581">
        <f t="shared" si="162"/>
        <v>1</v>
      </c>
      <c r="S2581">
        <f t="shared" si="163"/>
        <v>0</v>
      </c>
      <c r="T2581" t="str">
        <f>IF('Teams-Start'!A2581&gt;=1903,"Y","N")</f>
        <v>Y</v>
      </c>
      <c r="U2581">
        <v>700</v>
      </c>
      <c r="V2581">
        <v>5506</v>
      </c>
      <c r="W2581">
        <v>1455</v>
      </c>
      <c r="X2581">
        <v>271</v>
      </c>
      <c r="Y2581">
        <v>29</v>
      </c>
      <c r="Z2581">
        <v>137</v>
      </c>
      <c r="AA2581">
        <v>543</v>
      </c>
      <c r="AB2581">
        <v>1032</v>
      </c>
      <c r="AC2581">
        <v>126</v>
      </c>
      <c r="AD2581">
        <v>43</v>
      </c>
      <c r="AE2581">
        <v>43</v>
      </c>
      <c r="AF2581">
        <v>38</v>
      </c>
      <c r="AG2581">
        <v>648</v>
      </c>
      <c r="AH2581">
        <v>591</v>
      </c>
      <c r="AI2581">
        <v>3.68</v>
      </c>
      <c r="AJ2581">
        <v>5</v>
      </c>
      <c r="AK2581">
        <v>11</v>
      </c>
      <c r="AL2581">
        <v>35</v>
      </c>
      <c r="AM2581">
        <v>4342</v>
      </c>
      <c r="AN2581">
        <v>1381</v>
      </c>
      <c r="AO2581">
        <v>123</v>
      </c>
      <c r="AP2581">
        <v>480</v>
      </c>
      <c r="AQ2581">
        <v>1205</v>
      </c>
      <c r="AR2581">
        <v>101</v>
      </c>
      <c r="AS2581">
        <v>138</v>
      </c>
      <c r="AT2581">
        <v>0.98399999999999999</v>
      </c>
      <c r="AU2581" t="s">
        <v>512</v>
      </c>
      <c r="AV2581" t="s">
        <v>531</v>
      </c>
      <c r="AW2581">
        <v>3730553</v>
      </c>
      <c r="AX2581">
        <v>98</v>
      </c>
      <c r="AY2581">
        <v>97</v>
      </c>
      <c r="AZ2581" t="s">
        <v>260</v>
      </c>
      <c r="BA2581" t="s">
        <v>511</v>
      </c>
      <c r="BB2581" t="s">
        <v>511</v>
      </c>
    </row>
    <row r="2582" spans="1:54" x14ac:dyDescent="0.25">
      <c r="A2582">
        <v>2008</v>
      </c>
      <c r="B2582" t="s">
        <v>157</v>
      </c>
      <c r="C2582" t="s">
        <v>282</v>
      </c>
      <c r="D2582" t="s">
        <v>282</v>
      </c>
      <c r="E2582" t="str">
        <f>VLOOKUP(D2582,TeamsFranchises!$A$2:$B$121,2,FALSE)</f>
        <v>Milwaukee Brewers</v>
      </c>
      <c r="F2582" t="s">
        <v>591</v>
      </c>
      <c r="G2582">
        <v>2</v>
      </c>
      <c r="H2582">
        <v>162</v>
      </c>
      <c r="I2582">
        <v>81</v>
      </c>
      <c r="J2582">
        <v>90</v>
      </c>
      <c r="K2582">
        <v>72</v>
      </c>
      <c r="L2582" t="s">
        <v>51</v>
      </c>
      <c r="M2582" t="s">
        <v>76</v>
      </c>
      <c r="N2582">
        <f t="shared" si="160"/>
        <v>1</v>
      </c>
      <c r="O2582" t="s">
        <v>51</v>
      </c>
      <c r="P2582">
        <f t="shared" si="161"/>
        <v>0</v>
      </c>
      <c r="Q2582" t="s">
        <v>51</v>
      </c>
      <c r="R2582">
        <f t="shared" si="162"/>
        <v>1</v>
      </c>
      <c r="S2582">
        <f t="shared" si="163"/>
        <v>0</v>
      </c>
      <c r="T2582" t="str">
        <f>IF('Teams-Start'!A2582&gt;=1903,"Y","N")</f>
        <v>Y</v>
      </c>
      <c r="U2582">
        <v>750</v>
      </c>
      <c r="V2582">
        <v>5535</v>
      </c>
      <c r="W2582">
        <v>1398</v>
      </c>
      <c r="X2582">
        <v>324</v>
      </c>
      <c r="Y2582">
        <v>35</v>
      </c>
      <c r="Z2582">
        <v>198</v>
      </c>
      <c r="AA2582">
        <v>550</v>
      </c>
      <c r="AB2582">
        <v>1203</v>
      </c>
      <c r="AC2582">
        <v>108</v>
      </c>
      <c r="AD2582">
        <v>38</v>
      </c>
      <c r="AE2582">
        <v>69</v>
      </c>
      <c r="AF2582">
        <v>43</v>
      </c>
      <c r="AG2582">
        <v>689</v>
      </c>
      <c r="AH2582">
        <v>623</v>
      </c>
      <c r="AI2582">
        <v>3.85</v>
      </c>
      <c r="AJ2582">
        <v>12</v>
      </c>
      <c r="AK2582">
        <v>10</v>
      </c>
      <c r="AL2582">
        <v>45</v>
      </c>
      <c r="AM2582">
        <v>4367</v>
      </c>
      <c r="AN2582">
        <v>1415</v>
      </c>
      <c r="AO2582">
        <v>175</v>
      </c>
      <c r="AP2582">
        <v>528</v>
      </c>
      <c r="AQ2582">
        <v>1110</v>
      </c>
      <c r="AR2582">
        <v>101</v>
      </c>
      <c r="AS2582">
        <v>160</v>
      </c>
      <c r="AT2582">
        <v>0.98399999999999999</v>
      </c>
      <c r="AU2582" t="s">
        <v>281</v>
      </c>
      <c r="AV2582" t="s">
        <v>614</v>
      </c>
      <c r="AW2582">
        <v>3068458</v>
      </c>
      <c r="AX2582">
        <v>98</v>
      </c>
      <c r="AY2582">
        <v>98</v>
      </c>
      <c r="AZ2582" t="s">
        <v>282</v>
      </c>
      <c r="BA2582" t="s">
        <v>563</v>
      </c>
      <c r="BB2582" t="s">
        <v>282</v>
      </c>
    </row>
    <row r="2583" spans="1:54" x14ac:dyDescent="0.25">
      <c r="A2583">
        <v>2008</v>
      </c>
      <c r="B2583" t="s">
        <v>410</v>
      </c>
      <c r="C2583" t="s">
        <v>426</v>
      </c>
      <c r="D2583" t="s">
        <v>426</v>
      </c>
      <c r="E2583" t="str">
        <f>VLOOKUP(D2583,TeamsFranchises!$A$2:$B$121,2,FALSE)</f>
        <v>Minnesota Twins</v>
      </c>
      <c r="F2583" t="s">
        <v>591</v>
      </c>
      <c r="G2583">
        <v>2</v>
      </c>
      <c r="H2583">
        <v>163</v>
      </c>
      <c r="I2583">
        <v>81</v>
      </c>
      <c r="J2583">
        <v>88</v>
      </c>
      <c r="K2583">
        <v>75</v>
      </c>
      <c r="L2583" t="s">
        <v>51</v>
      </c>
      <c r="M2583" t="s">
        <v>51</v>
      </c>
      <c r="N2583">
        <f t="shared" si="160"/>
        <v>0</v>
      </c>
      <c r="O2583" t="s">
        <v>51</v>
      </c>
      <c r="P2583">
        <f t="shared" si="161"/>
        <v>0</v>
      </c>
      <c r="Q2583" t="s">
        <v>51</v>
      </c>
      <c r="R2583">
        <f t="shared" si="162"/>
        <v>1</v>
      </c>
      <c r="S2583">
        <f t="shared" si="163"/>
        <v>0</v>
      </c>
      <c r="T2583" t="str">
        <f>IF('Teams-Start'!A2583&gt;=1903,"Y","N")</f>
        <v>Y</v>
      </c>
      <c r="U2583">
        <v>829</v>
      </c>
      <c r="V2583">
        <v>5641</v>
      </c>
      <c r="W2583">
        <v>1572</v>
      </c>
      <c r="X2583">
        <v>298</v>
      </c>
      <c r="Y2583">
        <v>49</v>
      </c>
      <c r="Z2583">
        <v>111</v>
      </c>
      <c r="AA2583">
        <v>529</v>
      </c>
      <c r="AB2583">
        <v>979</v>
      </c>
      <c r="AC2583">
        <v>102</v>
      </c>
      <c r="AD2583">
        <v>42</v>
      </c>
      <c r="AE2583">
        <v>36</v>
      </c>
      <c r="AF2583">
        <v>72</v>
      </c>
      <c r="AG2583">
        <v>745</v>
      </c>
      <c r="AH2583">
        <v>675</v>
      </c>
      <c r="AI2583">
        <v>4.16</v>
      </c>
      <c r="AJ2583">
        <v>5</v>
      </c>
      <c r="AK2583">
        <v>10</v>
      </c>
      <c r="AL2583">
        <v>42</v>
      </c>
      <c r="AM2583">
        <v>4377</v>
      </c>
      <c r="AN2583">
        <v>1568</v>
      </c>
      <c r="AO2583">
        <v>183</v>
      </c>
      <c r="AP2583">
        <v>406</v>
      </c>
      <c r="AQ2583">
        <v>995</v>
      </c>
      <c r="AR2583">
        <v>108</v>
      </c>
      <c r="AS2583">
        <v>168</v>
      </c>
      <c r="AT2583">
        <v>0.98199999999999998</v>
      </c>
      <c r="AU2583" t="s">
        <v>523</v>
      </c>
      <c r="AV2583" t="s">
        <v>579</v>
      </c>
      <c r="AW2583">
        <v>2302431</v>
      </c>
      <c r="AX2583">
        <v>96</v>
      </c>
      <c r="AY2583">
        <v>96</v>
      </c>
      <c r="AZ2583" t="s">
        <v>426</v>
      </c>
      <c r="BA2583" t="s">
        <v>426</v>
      </c>
      <c r="BB2583" t="s">
        <v>426</v>
      </c>
    </row>
    <row r="2584" spans="1:54" x14ac:dyDescent="0.25">
      <c r="A2584">
        <v>2008</v>
      </c>
      <c r="B2584" t="s">
        <v>410</v>
      </c>
      <c r="C2584" t="s">
        <v>436</v>
      </c>
      <c r="D2584" t="s">
        <v>412</v>
      </c>
      <c r="E2584" t="str">
        <f>VLOOKUP(D2584,TeamsFranchises!$A$2:$B$121,2,FALSE)</f>
        <v>New York Yankees</v>
      </c>
      <c r="F2584" t="s">
        <v>37</v>
      </c>
      <c r="G2584">
        <v>3</v>
      </c>
      <c r="H2584">
        <v>162</v>
      </c>
      <c r="I2584">
        <v>81</v>
      </c>
      <c r="J2584">
        <v>89</v>
      </c>
      <c r="K2584">
        <v>73</v>
      </c>
      <c r="L2584" t="s">
        <v>51</v>
      </c>
      <c r="M2584" t="s">
        <v>51</v>
      </c>
      <c r="N2584">
        <f t="shared" si="160"/>
        <v>0</v>
      </c>
      <c r="O2584" t="s">
        <v>51</v>
      </c>
      <c r="P2584">
        <f t="shared" si="161"/>
        <v>0</v>
      </c>
      <c r="Q2584" t="s">
        <v>51</v>
      </c>
      <c r="R2584">
        <f t="shared" si="162"/>
        <v>1</v>
      </c>
      <c r="S2584">
        <f t="shared" si="163"/>
        <v>0</v>
      </c>
      <c r="T2584" t="str">
        <f>IF('Teams-Start'!A2584&gt;=1903,"Y","N")</f>
        <v>Y</v>
      </c>
      <c r="U2584">
        <v>789</v>
      </c>
      <c r="V2584">
        <v>5572</v>
      </c>
      <c r="W2584">
        <v>1512</v>
      </c>
      <c r="X2584">
        <v>289</v>
      </c>
      <c r="Y2584">
        <v>20</v>
      </c>
      <c r="Z2584">
        <v>180</v>
      </c>
      <c r="AA2584">
        <v>535</v>
      </c>
      <c r="AB2584">
        <v>1015</v>
      </c>
      <c r="AC2584">
        <v>118</v>
      </c>
      <c r="AD2584">
        <v>39</v>
      </c>
      <c r="AE2584">
        <v>80</v>
      </c>
      <c r="AF2584">
        <v>39</v>
      </c>
      <c r="AG2584">
        <v>727</v>
      </c>
      <c r="AH2584">
        <v>685</v>
      </c>
      <c r="AI2584">
        <v>4.28</v>
      </c>
      <c r="AJ2584">
        <v>1</v>
      </c>
      <c r="AK2584">
        <v>11</v>
      </c>
      <c r="AL2584">
        <v>42</v>
      </c>
      <c r="AM2584">
        <v>4325</v>
      </c>
      <c r="AN2584">
        <v>1478</v>
      </c>
      <c r="AO2584">
        <v>143</v>
      </c>
      <c r="AP2584">
        <v>489</v>
      </c>
      <c r="AQ2584">
        <v>1141</v>
      </c>
      <c r="AR2584">
        <v>83</v>
      </c>
      <c r="AS2584">
        <v>141</v>
      </c>
      <c r="AT2584">
        <v>0.98599999999999999</v>
      </c>
      <c r="AU2584" t="s">
        <v>459</v>
      </c>
      <c r="AV2584" t="s">
        <v>571</v>
      </c>
      <c r="AW2584">
        <v>4298655</v>
      </c>
      <c r="AX2584">
        <v>103</v>
      </c>
      <c r="AY2584">
        <v>102</v>
      </c>
      <c r="AZ2584" t="s">
        <v>412</v>
      </c>
      <c r="BA2584" t="s">
        <v>436</v>
      </c>
      <c r="BB2584" t="s">
        <v>436</v>
      </c>
    </row>
    <row r="2585" spans="1:54" x14ac:dyDescent="0.25">
      <c r="A2585">
        <v>2008</v>
      </c>
      <c r="B2585" t="s">
        <v>157</v>
      </c>
      <c r="C2585" t="s">
        <v>532</v>
      </c>
      <c r="D2585" t="s">
        <v>533</v>
      </c>
      <c r="E2585" t="str">
        <f>VLOOKUP(D2585,TeamsFranchises!$A$2:$B$121,2,FALSE)</f>
        <v>New York Mets</v>
      </c>
      <c r="F2585" t="s">
        <v>37</v>
      </c>
      <c r="G2585">
        <v>2</v>
      </c>
      <c r="H2585">
        <v>162</v>
      </c>
      <c r="I2585">
        <v>81</v>
      </c>
      <c r="J2585">
        <v>89</v>
      </c>
      <c r="K2585">
        <v>73</v>
      </c>
      <c r="L2585" t="s">
        <v>51</v>
      </c>
      <c r="M2585" t="s">
        <v>51</v>
      </c>
      <c r="N2585">
        <f t="shared" si="160"/>
        <v>0</v>
      </c>
      <c r="O2585" t="s">
        <v>51</v>
      </c>
      <c r="P2585">
        <f t="shared" si="161"/>
        <v>0</v>
      </c>
      <c r="Q2585" t="s">
        <v>51</v>
      </c>
      <c r="R2585">
        <f t="shared" si="162"/>
        <v>1</v>
      </c>
      <c r="S2585">
        <f t="shared" si="163"/>
        <v>0</v>
      </c>
      <c r="T2585" t="str">
        <f>IF('Teams-Start'!A2585&gt;=1903,"Y","N")</f>
        <v>Y</v>
      </c>
      <c r="U2585">
        <v>799</v>
      </c>
      <c r="V2585">
        <v>5606</v>
      </c>
      <c r="W2585">
        <v>1491</v>
      </c>
      <c r="X2585">
        <v>274</v>
      </c>
      <c r="Y2585">
        <v>38</v>
      </c>
      <c r="Z2585">
        <v>172</v>
      </c>
      <c r="AA2585">
        <v>619</v>
      </c>
      <c r="AB2585">
        <v>1024</v>
      </c>
      <c r="AC2585">
        <v>138</v>
      </c>
      <c r="AD2585">
        <v>36</v>
      </c>
      <c r="AE2585">
        <v>39</v>
      </c>
      <c r="AF2585">
        <v>49</v>
      </c>
      <c r="AG2585">
        <v>715</v>
      </c>
      <c r="AH2585">
        <v>662</v>
      </c>
      <c r="AI2585">
        <v>4.07</v>
      </c>
      <c r="AJ2585">
        <v>5</v>
      </c>
      <c r="AK2585">
        <v>12</v>
      </c>
      <c r="AL2585">
        <v>43</v>
      </c>
      <c r="AM2585">
        <v>4393</v>
      </c>
      <c r="AN2585">
        <v>1415</v>
      </c>
      <c r="AO2585">
        <v>163</v>
      </c>
      <c r="AP2585">
        <v>590</v>
      </c>
      <c r="AQ2585">
        <v>1181</v>
      </c>
      <c r="AR2585">
        <v>83</v>
      </c>
      <c r="AS2585">
        <v>126</v>
      </c>
      <c r="AT2585">
        <v>0.98599999999999999</v>
      </c>
      <c r="AU2585" t="s">
        <v>534</v>
      </c>
      <c r="AV2585" t="s">
        <v>536</v>
      </c>
      <c r="AW2585">
        <v>4042045</v>
      </c>
      <c r="AX2585">
        <v>99</v>
      </c>
      <c r="AY2585">
        <v>98</v>
      </c>
      <c r="AZ2585" t="s">
        <v>533</v>
      </c>
      <c r="BA2585" t="s">
        <v>532</v>
      </c>
      <c r="BB2585" t="s">
        <v>532</v>
      </c>
    </row>
    <row r="2586" spans="1:54" x14ac:dyDescent="0.25">
      <c r="A2586">
        <v>2008</v>
      </c>
      <c r="B2586" t="s">
        <v>410</v>
      </c>
      <c r="C2586" t="s">
        <v>423</v>
      </c>
      <c r="D2586" t="s">
        <v>423</v>
      </c>
      <c r="E2586" t="str">
        <f>VLOOKUP(D2586,TeamsFranchises!$A$2:$B$121,2,FALSE)</f>
        <v>Oakland Athletics</v>
      </c>
      <c r="F2586" t="s">
        <v>8</v>
      </c>
      <c r="G2586">
        <v>3</v>
      </c>
      <c r="H2586">
        <v>161</v>
      </c>
      <c r="I2586">
        <v>81</v>
      </c>
      <c r="J2586">
        <v>75</v>
      </c>
      <c r="K2586">
        <v>86</v>
      </c>
      <c r="L2586" t="s">
        <v>51</v>
      </c>
      <c r="M2586" t="s">
        <v>51</v>
      </c>
      <c r="N2586">
        <f t="shared" si="160"/>
        <v>0</v>
      </c>
      <c r="O2586" t="s">
        <v>51</v>
      </c>
      <c r="P2586">
        <f t="shared" si="161"/>
        <v>0</v>
      </c>
      <c r="Q2586" t="s">
        <v>51</v>
      </c>
      <c r="R2586">
        <f t="shared" si="162"/>
        <v>1</v>
      </c>
      <c r="S2586">
        <f t="shared" si="163"/>
        <v>0</v>
      </c>
      <c r="T2586" t="str">
        <f>IF('Teams-Start'!A2586&gt;=1903,"Y","N")</f>
        <v>Y</v>
      </c>
      <c r="U2586">
        <v>646</v>
      </c>
      <c r="V2586">
        <v>5451</v>
      </c>
      <c r="W2586">
        <v>1318</v>
      </c>
      <c r="X2586">
        <v>270</v>
      </c>
      <c r="Y2586">
        <v>23</v>
      </c>
      <c r="Z2586">
        <v>125</v>
      </c>
      <c r="AA2586">
        <v>574</v>
      </c>
      <c r="AB2586">
        <v>1226</v>
      </c>
      <c r="AC2586">
        <v>88</v>
      </c>
      <c r="AD2586">
        <v>21</v>
      </c>
      <c r="AE2586">
        <v>48</v>
      </c>
      <c r="AF2586">
        <v>35</v>
      </c>
      <c r="AG2586">
        <v>690</v>
      </c>
      <c r="AH2586">
        <v>640</v>
      </c>
      <c r="AI2586">
        <v>4.01</v>
      </c>
      <c r="AJ2586">
        <v>4</v>
      </c>
      <c r="AK2586">
        <v>7</v>
      </c>
      <c r="AL2586">
        <v>33</v>
      </c>
      <c r="AM2586">
        <v>4305</v>
      </c>
      <c r="AN2586">
        <v>1364</v>
      </c>
      <c r="AO2586">
        <v>135</v>
      </c>
      <c r="AP2586">
        <v>576</v>
      </c>
      <c r="AQ2586">
        <v>1061</v>
      </c>
      <c r="AR2586">
        <v>98</v>
      </c>
      <c r="AS2586">
        <v>169</v>
      </c>
      <c r="AT2586">
        <v>0.98399999999999999</v>
      </c>
      <c r="AU2586" t="s">
        <v>546</v>
      </c>
      <c r="AV2586" t="s">
        <v>628</v>
      </c>
      <c r="AW2586">
        <v>1665256</v>
      </c>
      <c r="AX2586">
        <v>95</v>
      </c>
      <c r="AY2586">
        <v>95</v>
      </c>
      <c r="AZ2586" t="s">
        <v>423</v>
      </c>
      <c r="BA2586" t="s">
        <v>423</v>
      </c>
      <c r="BB2586" t="s">
        <v>423</v>
      </c>
    </row>
    <row r="2587" spans="1:54" x14ac:dyDescent="0.25">
      <c r="A2587">
        <v>2008</v>
      </c>
      <c r="B2587" t="s">
        <v>157</v>
      </c>
      <c r="C2587" t="s">
        <v>122</v>
      </c>
      <c r="D2587" t="s">
        <v>122</v>
      </c>
      <c r="E2587" t="str">
        <f>VLOOKUP(D2587,TeamsFranchises!$A$2:$B$121,2,FALSE)</f>
        <v>Philadelphia Phillies</v>
      </c>
      <c r="F2587" t="s">
        <v>37</v>
      </c>
      <c r="G2587">
        <v>1</v>
      </c>
      <c r="H2587">
        <v>162</v>
      </c>
      <c r="I2587">
        <v>81</v>
      </c>
      <c r="J2587">
        <v>92</v>
      </c>
      <c r="K2587">
        <v>70</v>
      </c>
      <c r="L2587" t="s">
        <v>76</v>
      </c>
      <c r="M2587" t="s">
        <v>51</v>
      </c>
      <c r="N2587">
        <f t="shared" si="160"/>
        <v>0</v>
      </c>
      <c r="O2587" t="s">
        <v>76</v>
      </c>
      <c r="P2587">
        <f t="shared" si="161"/>
        <v>1</v>
      </c>
      <c r="Q2587" t="s">
        <v>76</v>
      </c>
      <c r="R2587">
        <f t="shared" si="162"/>
        <v>0</v>
      </c>
      <c r="S2587">
        <f t="shared" si="163"/>
        <v>1</v>
      </c>
      <c r="T2587" t="str">
        <f>IF('Teams-Start'!A2587&gt;=1903,"Y","N")</f>
        <v>Y</v>
      </c>
      <c r="U2587">
        <v>799</v>
      </c>
      <c r="V2587">
        <v>5509</v>
      </c>
      <c r="W2587">
        <v>1407</v>
      </c>
      <c r="X2587">
        <v>291</v>
      </c>
      <c r="Y2587">
        <v>36</v>
      </c>
      <c r="Z2587">
        <v>214</v>
      </c>
      <c r="AA2587">
        <v>586</v>
      </c>
      <c r="AB2587">
        <v>1117</v>
      </c>
      <c r="AC2587">
        <v>136</v>
      </c>
      <c r="AD2587">
        <v>25</v>
      </c>
      <c r="AE2587">
        <v>67</v>
      </c>
      <c r="AF2587">
        <v>40</v>
      </c>
      <c r="AG2587">
        <v>680</v>
      </c>
      <c r="AH2587">
        <v>625</v>
      </c>
      <c r="AI2587">
        <v>3.88</v>
      </c>
      <c r="AJ2587">
        <v>4</v>
      </c>
      <c r="AK2587">
        <v>11</v>
      </c>
      <c r="AL2587">
        <v>47</v>
      </c>
      <c r="AM2587">
        <v>4349</v>
      </c>
      <c r="AN2587">
        <v>1444</v>
      </c>
      <c r="AO2587">
        <v>160</v>
      </c>
      <c r="AP2587">
        <v>533</v>
      </c>
      <c r="AQ2587">
        <v>1081</v>
      </c>
      <c r="AR2587">
        <v>90</v>
      </c>
      <c r="AS2587">
        <v>142</v>
      </c>
      <c r="AT2587">
        <v>0.98499999999999999</v>
      </c>
      <c r="AU2587" t="s">
        <v>358</v>
      </c>
      <c r="AV2587" t="s">
        <v>622</v>
      </c>
      <c r="AW2587">
        <v>3422583</v>
      </c>
      <c r="AX2587">
        <v>103</v>
      </c>
      <c r="AY2587">
        <v>102</v>
      </c>
      <c r="AZ2587" t="s">
        <v>122</v>
      </c>
      <c r="BA2587" t="s">
        <v>122</v>
      </c>
      <c r="BB2587" t="s">
        <v>122</v>
      </c>
    </row>
    <row r="2588" spans="1:54" x14ac:dyDescent="0.25">
      <c r="A2588">
        <v>2008</v>
      </c>
      <c r="B2588" t="s">
        <v>157</v>
      </c>
      <c r="C2588" t="s">
        <v>229</v>
      </c>
      <c r="D2588" t="s">
        <v>229</v>
      </c>
      <c r="E2588" t="str">
        <f>VLOOKUP(D2588,TeamsFranchises!$A$2:$B$121,2,FALSE)</f>
        <v>Pittsburgh Pirates</v>
      </c>
      <c r="F2588" t="s">
        <v>591</v>
      </c>
      <c r="G2588">
        <v>6</v>
      </c>
      <c r="H2588">
        <v>162</v>
      </c>
      <c r="I2588">
        <v>81</v>
      </c>
      <c r="J2588">
        <v>67</v>
      </c>
      <c r="K2588">
        <v>95</v>
      </c>
      <c r="L2588" t="s">
        <v>51</v>
      </c>
      <c r="M2588" t="s">
        <v>51</v>
      </c>
      <c r="N2588">
        <f t="shared" si="160"/>
        <v>0</v>
      </c>
      <c r="O2588" t="s">
        <v>51</v>
      </c>
      <c r="P2588">
        <f t="shared" si="161"/>
        <v>0</v>
      </c>
      <c r="Q2588" t="s">
        <v>51</v>
      </c>
      <c r="R2588">
        <f t="shared" si="162"/>
        <v>1</v>
      </c>
      <c r="S2588">
        <f t="shared" si="163"/>
        <v>0</v>
      </c>
      <c r="T2588" t="str">
        <f>IF('Teams-Start'!A2588&gt;=1903,"Y","N")</f>
        <v>Y</v>
      </c>
      <c r="U2588">
        <v>735</v>
      </c>
      <c r="V2588">
        <v>5628</v>
      </c>
      <c r="W2588">
        <v>1454</v>
      </c>
      <c r="X2588">
        <v>314</v>
      </c>
      <c r="Y2588">
        <v>21</v>
      </c>
      <c r="Z2588">
        <v>153</v>
      </c>
      <c r="AA2588">
        <v>474</v>
      </c>
      <c r="AB2588">
        <v>1039</v>
      </c>
      <c r="AC2588">
        <v>57</v>
      </c>
      <c r="AD2588">
        <v>19</v>
      </c>
      <c r="AE2588">
        <v>59</v>
      </c>
      <c r="AF2588">
        <v>51</v>
      </c>
      <c r="AG2588">
        <v>884</v>
      </c>
      <c r="AH2588">
        <v>822</v>
      </c>
      <c r="AI2588">
        <v>5.08</v>
      </c>
      <c r="AJ2588">
        <v>3</v>
      </c>
      <c r="AK2588">
        <v>7</v>
      </c>
      <c r="AL2588">
        <v>34</v>
      </c>
      <c r="AM2588">
        <v>4365</v>
      </c>
      <c r="AN2588">
        <v>1631</v>
      </c>
      <c r="AO2588">
        <v>176</v>
      </c>
      <c r="AP2588">
        <v>657</v>
      </c>
      <c r="AQ2588">
        <v>963</v>
      </c>
      <c r="AR2588">
        <v>107</v>
      </c>
      <c r="AS2588">
        <v>179</v>
      </c>
      <c r="AT2588">
        <v>0.98299999999999998</v>
      </c>
      <c r="AU2588" t="s">
        <v>390</v>
      </c>
      <c r="AV2588" t="s">
        <v>615</v>
      </c>
      <c r="AW2588">
        <v>1609076</v>
      </c>
      <c r="AX2588">
        <v>96</v>
      </c>
      <c r="AY2588">
        <v>98</v>
      </c>
      <c r="AZ2588" t="s">
        <v>229</v>
      </c>
      <c r="BA2588" t="s">
        <v>229</v>
      </c>
      <c r="BB2588" t="s">
        <v>229</v>
      </c>
    </row>
    <row r="2589" spans="1:54" x14ac:dyDescent="0.25">
      <c r="A2589">
        <v>2008</v>
      </c>
      <c r="B2589" t="s">
        <v>157</v>
      </c>
      <c r="C2589" t="s">
        <v>554</v>
      </c>
      <c r="D2589" t="s">
        <v>555</v>
      </c>
      <c r="E2589" t="str">
        <f>VLOOKUP(D2589,TeamsFranchises!$A$2:$B$121,2,FALSE)</f>
        <v>San Diego Padres</v>
      </c>
      <c r="F2589" t="s">
        <v>8</v>
      </c>
      <c r="G2589">
        <v>5</v>
      </c>
      <c r="H2589">
        <v>162</v>
      </c>
      <c r="I2589">
        <v>81</v>
      </c>
      <c r="J2589">
        <v>63</v>
      </c>
      <c r="K2589">
        <v>99</v>
      </c>
      <c r="L2589" t="s">
        <v>51</v>
      </c>
      <c r="M2589" t="s">
        <v>51</v>
      </c>
      <c r="N2589">
        <f t="shared" si="160"/>
        <v>0</v>
      </c>
      <c r="O2589" t="s">
        <v>51</v>
      </c>
      <c r="P2589">
        <f t="shared" si="161"/>
        <v>0</v>
      </c>
      <c r="Q2589" t="s">
        <v>51</v>
      </c>
      <c r="R2589">
        <f t="shared" si="162"/>
        <v>1</v>
      </c>
      <c r="S2589">
        <f t="shared" si="163"/>
        <v>0</v>
      </c>
      <c r="T2589" t="str">
        <f>IF('Teams-Start'!A2589&gt;=1903,"Y","N")</f>
        <v>Y</v>
      </c>
      <c r="U2589">
        <v>637</v>
      </c>
      <c r="V2589">
        <v>5568</v>
      </c>
      <c r="W2589">
        <v>1390</v>
      </c>
      <c r="X2589">
        <v>264</v>
      </c>
      <c r="Y2589">
        <v>27</v>
      </c>
      <c r="Z2589">
        <v>154</v>
      </c>
      <c r="AA2589">
        <v>518</v>
      </c>
      <c r="AB2589">
        <v>1259</v>
      </c>
      <c r="AC2589">
        <v>36</v>
      </c>
      <c r="AD2589">
        <v>17</v>
      </c>
      <c r="AE2589">
        <v>53</v>
      </c>
      <c r="AF2589">
        <v>46</v>
      </c>
      <c r="AG2589">
        <v>764</v>
      </c>
      <c r="AH2589">
        <v>714</v>
      </c>
      <c r="AI2589">
        <v>4.41</v>
      </c>
      <c r="AJ2589">
        <v>3</v>
      </c>
      <c r="AK2589">
        <v>6</v>
      </c>
      <c r="AL2589">
        <v>30</v>
      </c>
      <c r="AM2589">
        <v>4375</v>
      </c>
      <c r="AN2589">
        <v>1466</v>
      </c>
      <c r="AO2589">
        <v>165</v>
      </c>
      <c r="AP2589">
        <v>561</v>
      </c>
      <c r="AQ2589">
        <v>1100</v>
      </c>
      <c r="AR2589">
        <v>85</v>
      </c>
      <c r="AS2589">
        <v>149</v>
      </c>
      <c r="AT2589">
        <v>0.98599999999999999</v>
      </c>
      <c r="AU2589" t="s">
        <v>556</v>
      </c>
      <c r="AV2589" t="s">
        <v>623</v>
      </c>
      <c r="AW2589">
        <v>2427535</v>
      </c>
      <c r="AX2589">
        <v>88</v>
      </c>
      <c r="AY2589">
        <v>88</v>
      </c>
      <c r="AZ2589" t="s">
        <v>555</v>
      </c>
      <c r="BA2589" t="s">
        <v>554</v>
      </c>
      <c r="BB2589" t="s">
        <v>554</v>
      </c>
    </row>
    <row r="2590" spans="1:54" x14ac:dyDescent="0.25">
      <c r="A2590">
        <v>2008</v>
      </c>
      <c r="B2590" t="s">
        <v>410</v>
      </c>
      <c r="C2590" t="s">
        <v>573</v>
      </c>
      <c r="D2590" t="s">
        <v>573</v>
      </c>
      <c r="E2590" t="str">
        <f>VLOOKUP(D2590,TeamsFranchises!$A$2:$B$121,2,FALSE)</f>
        <v>Seattle Mariners</v>
      </c>
      <c r="F2590" t="s">
        <v>8</v>
      </c>
      <c r="G2590">
        <v>4</v>
      </c>
      <c r="H2590">
        <v>162</v>
      </c>
      <c r="I2590">
        <v>81</v>
      </c>
      <c r="J2590">
        <v>61</v>
      </c>
      <c r="K2590">
        <v>101</v>
      </c>
      <c r="L2590" t="s">
        <v>51</v>
      </c>
      <c r="M2590" t="s">
        <v>51</v>
      </c>
      <c r="N2590">
        <f t="shared" si="160"/>
        <v>0</v>
      </c>
      <c r="O2590" t="s">
        <v>51</v>
      </c>
      <c r="P2590">
        <f t="shared" si="161"/>
        <v>0</v>
      </c>
      <c r="Q2590" t="s">
        <v>51</v>
      </c>
      <c r="R2590">
        <f t="shared" si="162"/>
        <v>1</v>
      </c>
      <c r="S2590">
        <f t="shared" si="163"/>
        <v>0</v>
      </c>
      <c r="T2590" t="str">
        <f>IF('Teams-Start'!A2590&gt;=1903,"Y","N")</f>
        <v>Y</v>
      </c>
      <c r="U2590">
        <v>671</v>
      </c>
      <c r="V2590">
        <v>5643</v>
      </c>
      <c r="W2590">
        <v>1498</v>
      </c>
      <c r="X2590">
        <v>285</v>
      </c>
      <c r="Y2590">
        <v>20</v>
      </c>
      <c r="Z2590">
        <v>124</v>
      </c>
      <c r="AA2590">
        <v>417</v>
      </c>
      <c r="AB2590">
        <v>890</v>
      </c>
      <c r="AC2590">
        <v>90</v>
      </c>
      <c r="AD2590">
        <v>32</v>
      </c>
      <c r="AE2590">
        <v>38</v>
      </c>
      <c r="AF2590">
        <v>42</v>
      </c>
      <c r="AG2590">
        <v>811</v>
      </c>
      <c r="AH2590">
        <v>754</v>
      </c>
      <c r="AI2590">
        <v>4.7300000000000004</v>
      </c>
      <c r="AJ2590">
        <v>4</v>
      </c>
      <c r="AK2590">
        <v>4</v>
      </c>
      <c r="AL2590">
        <v>36</v>
      </c>
      <c r="AM2590">
        <v>4306</v>
      </c>
      <c r="AN2590">
        <v>1544</v>
      </c>
      <c r="AO2590">
        <v>161</v>
      </c>
      <c r="AP2590">
        <v>626</v>
      </c>
      <c r="AQ2590">
        <v>1016</v>
      </c>
      <c r="AR2590">
        <v>99</v>
      </c>
      <c r="AS2590">
        <v>160</v>
      </c>
      <c r="AT2590">
        <v>0.98399999999999999</v>
      </c>
      <c r="AU2590" t="s">
        <v>574</v>
      </c>
      <c r="AV2590" t="s">
        <v>612</v>
      </c>
      <c r="AW2590">
        <v>2329702</v>
      </c>
      <c r="AX2590">
        <v>97</v>
      </c>
      <c r="AY2590">
        <v>97</v>
      </c>
      <c r="AZ2590" t="s">
        <v>573</v>
      </c>
      <c r="BA2590" t="s">
        <v>573</v>
      </c>
      <c r="BB2590" t="s">
        <v>573</v>
      </c>
    </row>
    <row r="2591" spans="1:54" x14ac:dyDescent="0.25">
      <c r="A2591">
        <v>2008</v>
      </c>
      <c r="B2591" t="s">
        <v>157</v>
      </c>
      <c r="C2591" t="s">
        <v>514</v>
      </c>
      <c r="D2591" t="s">
        <v>243</v>
      </c>
      <c r="E2591" t="str">
        <f>VLOOKUP(D2591,TeamsFranchises!$A$2:$B$121,2,FALSE)</f>
        <v>San Francisco Giants</v>
      </c>
      <c r="F2591" t="s">
        <v>8</v>
      </c>
      <c r="G2591">
        <v>4</v>
      </c>
      <c r="H2591">
        <v>162</v>
      </c>
      <c r="I2591">
        <v>81</v>
      </c>
      <c r="J2591">
        <v>72</v>
      </c>
      <c r="K2591">
        <v>90</v>
      </c>
      <c r="L2591" t="s">
        <v>51</v>
      </c>
      <c r="M2591" t="s">
        <v>51</v>
      </c>
      <c r="N2591">
        <f t="shared" si="160"/>
        <v>0</v>
      </c>
      <c r="O2591" t="s">
        <v>51</v>
      </c>
      <c r="P2591">
        <f t="shared" si="161"/>
        <v>0</v>
      </c>
      <c r="Q2591" t="s">
        <v>51</v>
      </c>
      <c r="R2591">
        <f t="shared" si="162"/>
        <v>1</v>
      </c>
      <c r="S2591">
        <f t="shared" si="163"/>
        <v>0</v>
      </c>
      <c r="T2591" t="str">
        <f>IF('Teams-Start'!A2591&gt;=1903,"Y","N")</f>
        <v>Y</v>
      </c>
      <c r="U2591">
        <v>640</v>
      </c>
      <c r="V2591">
        <v>5543</v>
      </c>
      <c r="W2591">
        <v>1452</v>
      </c>
      <c r="X2591">
        <v>311</v>
      </c>
      <c r="Y2591">
        <v>37</v>
      </c>
      <c r="Z2591">
        <v>94</v>
      </c>
      <c r="AA2591">
        <v>452</v>
      </c>
      <c r="AB2591">
        <v>1044</v>
      </c>
      <c r="AC2591">
        <v>108</v>
      </c>
      <c r="AD2591">
        <v>46</v>
      </c>
      <c r="AE2591">
        <v>48</v>
      </c>
      <c r="AF2591">
        <v>44</v>
      </c>
      <c r="AG2591">
        <v>759</v>
      </c>
      <c r="AH2591">
        <v>701</v>
      </c>
      <c r="AI2591">
        <v>4.38</v>
      </c>
      <c r="AJ2591">
        <v>4</v>
      </c>
      <c r="AK2591">
        <v>12</v>
      </c>
      <c r="AL2591">
        <v>41</v>
      </c>
      <c r="AM2591">
        <v>4326</v>
      </c>
      <c r="AN2591">
        <v>1416</v>
      </c>
      <c r="AO2591">
        <v>147</v>
      </c>
      <c r="AP2591">
        <v>652</v>
      </c>
      <c r="AQ2591">
        <v>1240</v>
      </c>
      <c r="AR2591">
        <v>96</v>
      </c>
      <c r="AS2591">
        <v>129</v>
      </c>
      <c r="AT2591">
        <v>0.98299999999999998</v>
      </c>
      <c r="AU2591" t="s">
        <v>515</v>
      </c>
      <c r="AV2591" t="s">
        <v>632</v>
      </c>
      <c r="AW2591">
        <v>2863837</v>
      </c>
      <c r="AX2591">
        <v>102</v>
      </c>
      <c r="AY2591">
        <v>103</v>
      </c>
      <c r="AZ2591" t="s">
        <v>243</v>
      </c>
      <c r="BA2591" t="s">
        <v>514</v>
      </c>
      <c r="BB2591" t="s">
        <v>514</v>
      </c>
    </row>
    <row r="2592" spans="1:54" x14ac:dyDescent="0.25">
      <c r="A2592">
        <v>2008</v>
      </c>
      <c r="B2592" t="s">
        <v>157</v>
      </c>
      <c r="C2592" t="s">
        <v>396</v>
      </c>
      <c r="D2592" t="s">
        <v>154</v>
      </c>
      <c r="E2592" t="str">
        <f>VLOOKUP(D2592,TeamsFranchises!$A$2:$B$121,2,FALSE)</f>
        <v>St. Louis Cardinals</v>
      </c>
      <c r="F2592" t="s">
        <v>591</v>
      </c>
      <c r="G2592">
        <v>4</v>
      </c>
      <c r="H2592">
        <v>162</v>
      </c>
      <c r="I2592">
        <v>81</v>
      </c>
      <c r="J2592">
        <v>86</v>
      </c>
      <c r="K2592">
        <v>76</v>
      </c>
      <c r="L2592" t="s">
        <v>51</v>
      </c>
      <c r="M2592" t="s">
        <v>51</v>
      </c>
      <c r="N2592">
        <f t="shared" si="160"/>
        <v>0</v>
      </c>
      <c r="O2592" t="s">
        <v>51</v>
      </c>
      <c r="P2592">
        <f t="shared" si="161"/>
        <v>0</v>
      </c>
      <c r="Q2592" t="s">
        <v>51</v>
      </c>
      <c r="R2592">
        <f t="shared" si="162"/>
        <v>1</v>
      </c>
      <c r="S2592">
        <f t="shared" si="163"/>
        <v>0</v>
      </c>
      <c r="T2592" t="str">
        <f>IF('Teams-Start'!A2592&gt;=1903,"Y","N")</f>
        <v>Y</v>
      </c>
      <c r="U2592">
        <v>779</v>
      </c>
      <c r="V2592">
        <v>5636</v>
      </c>
      <c r="W2592">
        <v>1585</v>
      </c>
      <c r="X2592">
        <v>283</v>
      </c>
      <c r="Y2592">
        <v>26</v>
      </c>
      <c r="Z2592">
        <v>174</v>
      </c>
      <c r="AA2592">
        <v>577</v>
      </c>
      <c r="AB2592">
        <v>985</v>
      </c>
      <c r="AC2592">
        <v>73</v>
      </c>
      <c r="AD2592">
        <v>32</v>
      </c>
      <c r="AE2592">
        <v>42</v>
      </c>
      <c r="AF2592">
        <v>44</v>
      </c>
      <c r="AG2592">
        <v>725</v>
      </c>
      <c r="AH2592">
        <v>677</v>
      </c>
      <c r="AI2592">
        <v>4.1900000000000004</v>
      </c>
      <c r="AJ2592">
        <v>2</v>
      </c>
      <c r="AK2592">
        <v>7</v>
      </c>
      <c r="AL2592">
        <v>42</v>
      </c>
      <c r="AM2592">
        <v>4362</v>
      </c>
      <c r="AN2592">
        <v>1517</v>
      </c>
      <c r="AO2592">
        <v>163</v>
      </c>
      <c r="AP2592">
        <v>496</v>
      </c>
      <c r="AQ2592">
        <v>957</v>
      </c>
      <c r="AR2592">
        <v>85</v>
      </c>
      <c r="AS2592">
        <v>156</v>
      </c>
      <c r="AT2592">
        <v>0.98599999999999999</v>
      </c>
      <c r="AU2592" t="s">
        <v>409</v>
      </c>
      <c r="AV2592" t="s">
        <v>633</v>
      </c>
      <c r="AW2592">
        <v>3432917</v>
      </c>
      <c r="AX2592">
        <v>99</v>
      </c>
      <c r="AY2592">
        <v>99</v>
      </c>
      <c r="AZ2592" t="s">
        <v>154</v>
      </c>
      <c r="BA2592" t="s">
        <v>396</v>
      </c>
      <c r="BB2592" t="s">
        <v>396</v>
      </c>
    </row>
    <row r="2593" spans="1:54" x14ac:dyDescent="0.25">
      <c r="A2593">
        <v>2008</v>
      </c>
      <c r="B2593" t="s">
        <v>410</v>
      </c>
      <c r="C2593" t="s">
        <v>604</v>
      </c>
      <c r="D2593" t="s">
        <v>605</v>
      </c>
      <c r="E2593" t="str">
        <f>VLOOKUP(D2593,TeamsFranchises!$A$2:$B$121,2,FALSE)</f>
        <v>Tampa Bay Rays</v>
      </c>
      <c r="F2593" t="s">
        <v>37</v>
      </c>
      <c r="G2593">
        <v>1</v>
      </c>
      <c r="H2593">
        <v>162</v>
      </c>
      <c r="I2593">
        <v>81</v>
      </c>
      <c r="J2593">
        <v>97</v>
      </c>
      <c r="K2593">
        <v>65</v>
      </c>
      <c r="L2593" t="s">
        <v>76</v>
      </c>
      <c r="M2593" t="s">
        <v>51</v>
      </c>
      <c r="N2593">
        <f t="shared" si="160"/>
        <v>0</v>
      </c>
      <c r="O2593" t="s">
        <v>76</v>
      </c>
      <c r="P2593">
        <f t="shared" si="161"/>
        <v>1</v>
      </c>
      <c r="Q2593" t="s">
        <v>51</v>
      </c>
      <c r="R2593">
        <f t="shared" si="162"/>
        <v>1</v>
      </c>
      <c r="S2593">
        <f t="shared" si="163"/>
        <v>0</v>
      </c>
      <c r="T2593" t="str">
        <f>IF('Teams-Start'!A2593&gt;=1903,"Y","N")</f>
        <v>Y</v>
      </c>
      <c r="U2593">
        <v>774</v>
      </c>
      <c r="V2593">
        <v>5541</v>
      </c>
      <c r="W2593">
        <v>1443</v>
      </c>
      <c r="X2593">
        <v>284</v>
      </c>
      <c r="Y2593">
        <v>37</v>
      </c>
      <c r="Z2593">
        <v>180</v>
      </c>
      <c r="AA2593">
        <v>626</v>
      </c>
      <c r="AB2593">
        <v>1224</v>
      </c>
      <c r="AC2593">
        <v>142</v>
      </c>
      <c r="AD2593">
        <v>50</v>
      </c>
      <c r="AE2593">
        <v>68</v>
      </c>
      <c r="AF2593">
        <v>52</v>
      </c>
      <c r="AG2593">
        <v>671</v>
      </c>
      <c r="AH2593">
        <v>618</v>
      </c>
      <c r="AI2593">
        <v>3.82</v>
      </c>
      <c r="AJ2593">
        <v>7</v>
      </c>
      <c r="AK2593">
        <v>12</v>
      </c>
      <c r="AL2593">
        <v>52</v>
      </c>
      <c r="AM2593">
        <v>4373</v>
      </c>
      <c r="AN2593">
        <v>1349</v>
      </c>
      <c r="AO2593">
        <v>166</v>
      </c>
      <c r="AP2593">
        <v>526</v>
      </c>
      <c r="AQ2593">
        <v>1143</v>
      </c>
      <c r="AR2593">
        <v>90</v>
      </c>
      <c r="AS2593">
        <v>153</v>
      </c>
      <c r="AT2593">
        <v>0.98499999999999999</v>
      </c>
      <c r="AU2593" t="s">
        <v>635</v>
      </c>
      <c r="AV2593" t="s">
        <v>607</v>
      </c>
      <c r="AW2593">
        <v>1811986</v>
      </c>
      <c r="AX2593">
        <v>101</v>
      </c>
      <c r="AY2593">
        <v>101</v>
      </c>
      <c r="AZ2593" t="s">
        <v>636</v>
      </c>
      <c r="BA2593" t="s">
        <v>604</v>
      </c>
      <c r="BB2593" t="s">
        <v>604</v>
      </c>
    </row>
    <row r="2594" spans="1:54" x14ac:dyDescent="0.25">
      <c r="A2594">
        <v>2008</v>
      </c>
      <c r="B2594" t="s">
        <v>410</v>
      </c>
      <c r="C2594" t="s">
        <v>526</v>
      </c>
      <c r="D2594" t="s">
        <v>526</v>
      </c>
      <c r="E2594" t="str">
        <f>VLOOKUP(D2594,TeamsFranchises!$A$2:$B$121,2,FALSE)</f>
        <v>Texas Rangers</v>
      </c>
      <c r="F2594" t="s">
        <v>8</v>
      </c>
      <c r="G2594">
        <v>2</v>
      </c>
      <c r="H2594">
        <v>162</v>
      </c>
      <c r="I2594">
        <v>81</v>
      </c>
      <c r="J2594">
        <v>79</v>
      </c>
      <c r="K2594">
        <v>83</v>
      </c>
      <c r="L2594" t="s">
        <v>51</v>
      </c>
      <c r="M2594" t="s">
        <v>51</v>
      </c>
      <c r="N2594">
        <f t="shared" si="160"/>
        <v>0</v>
      </c>
      <c r="O2594" t="s">
        <v>51</v>
      </c>
      <c r="P2594">
        <f t="shared" si="161"/>
        <v>0</v>
      </c>
      <c r="Q2594" t="s">
        <v>51</v>
      </c>
      <c r="R2594">
        <f t="shared" si="162"/>
        <v>1</v>
      </c>
      <c r="S2594">
        <f t="shared" si="163"/>
        <v>0</v>
      </c>
      <c r="T2594" t="str">
        <f>IF('Teams-Start'!A2594&gt;=1903,"Y","N")</f>
        <v>Y</v>
      </c>
      <c r="U2594">
        <v>901</v>
      </c>
      <c r="V2594">
        <v>5728</v>
      </c>
      <c r="W2594">
        <v>1619</v>
      </c>
      <c r="X2594">
        <v>376</v>
      </c>
      <c r="Y2594">
        <v>35</v>
      </c>
      <c r="Z2594">
        <v>194</v>
      </c>
      <c r="AA2594">
        <v>595</v>
      </c>
      <c r="AB2594">
        <v>1207</v>
      </c>
      <c r="AC2594">
        <v>81</v>
      </c>
      <c r="AD2594">
        <v>25</v>
      </c>
      <c r="AE2594">
        <v>63</v>
      </c>
      <c r="AF2594">
        <v>54</v>
      </c>
      <c r="AG2594">
        <v>967</v>
      </c>
      <c r="AH2594">
        <v>860</v>
      </c>
      <c r="AI2594">
        <v>5.37</v>
      </c>
      <c r="AJ2594">
        <v>6</v>
      </c>
      <c r="AK2594">
        <v>8</v>
      </c>
      <c r="AL2594">
        <v>36</v>
      </c>
      <c r="AM2594">
        <v>4326</v>
      </c>
      <c r="AN2594">
        <v>1647</v>
      </c>
      <c r="AO2594">
        <v>176</v>
      </c>
      <c r="AP2594">
        <v>625</v>
      </c>
      <c r="AQ2594">
        <v>963</v>
      </c>
      <c r="AR2594">
        <v>132</v>
      </c>
      <c r="AS2594">
        <v>191</v>
      </c>
      <c r="AT2594">
        <v>0.97799999999999998</v>
      </c>
      <c r="AU2594" t="s">
        <v>568</v>
      </c>
      <c r="AV2594" t="s">
        <v>634</v>
      </c>
      <c r="AW2594">
        <v>1945677</v>
      </c>
      <c r="AX2594">
        <v>102</v>
      </c>
      <c r="AY2594">
        <v>102</v>
      </c>
      <c r="AZ2594" t="s">
        <v>526</v>
      </c>
      <c r="BA2594" t="s">
        <v>526</v>
      </c>
      <c r="BB2594" t="s">
        <v>526</v>
      </c>
    </row>
    <row r="2595" spans="1:54" x14ac:dyDescent="0.25">
      <c r="A2595">
        <v>2008</v>
      </c>
      <c r="B2595" t="s">
        <v>410</v>
      </c>
      <c r="C2595" t="s">
        <v>576</v>
      </c>
      <c r="D2595" t="s">
        <v>576</v>
      </c>
      <c r="E2595" t="str">
        <f>VLOOKUP(D2595,TeamsFranchises!$A$2:$B$121,2,FALSE)</f>
        <v>Toronto Blue Jays</v>
      </c>
      <c r="F2595" t="s">
        <v>37</v>
      </c>
      <c r="G2595">
        <v>4</v>
      </c>
      <c r="H2595">
        <v>162</v>
      </c>
      <c r="I2595">
        <v>81</v>
      </c>
      <c r="J2595">
        <v>86</v>
      </c>
      <c r="K2595">
        <v>76</v>
      </c>
      <c r="L2595" t="s">
        <v>51</v>
      </c>
      <c r="M2595" t="s">
        <v>51</v>
      </c>
      <c r="N2595">
        <f t="shared" si="160"/>
        <v>0</v>
      </c>
      <c r="O2595" t="s">
        <v>51</v>
      </c>
      <c r="P2595">
        <f t="shared" si="161"/>
        <v>0</v>
      </c>
      <c r="Q2595" t="s">
        <v>51</v>
      </c>
      <c r="R2595">
        <f t="shared" si="162"/>
        <v>1</v>
      </c>
      <c r="S2595">
        <f t="shared" si="163"/>
        <v>0</v>
      </c>
      <c r="T2595" t="str">
        <f>IF('Teams-Start'!A2595&gt;=1903,"Y","N")</f>
        <v>Y</v>
      </c>
      <c r="U2595">
        <v>714</v>
      </c>
      <c r="V2595">
        <v>5503</v>
      </c>
      <c r="W2595">
        <v>1453</v>
      </c>
      <c r="X2595">
        <v>303</v>
      </c>
      <c r="Y2595">
        <v>32</v>
      </c>
      <c r="Z2595">
        <v>126</v>
      </c>
      <c r="AA2595">
        <v>521</v>
      </c>
      <c r="AB2595">
        <v>938</v>
      </c>
      <c r="AC2595">
        <v>80</v>
      </c>
      <c r="AD2595">
        <v>27</v>
      </c>
      <c r="AE2595">
        <v>59</v>
      </c>
      <c r="AF2595">
        <v>56</v>
      </c>
      <c r="AG2595">
        <v>610</v>
      </c>
      <c r="AH2595">
        <v>561</v>
      </c>
      <c r="AI2595">
        <v>3.49</v>
      </c>
      <c r="AJ2595">
        <v>15</v>
      </c>
      <c r="AK2595">
        <v>13</v>
      </c>
      <c r="AL2595">
        <v>44</v>
      </c>
      <c r="AM2595">
        <v>4340</v>
      </c>
      <c r="AN2595">
        <v>1330</v>
      </c>
      <c r="AO2595">
        <v>134</v>
      </c>
      <c r="AP2595">
        <v>467</v>
      </c>
      <c r="AQ2595">
        <v>1184</v>
      </c>
      <c r="AR2595">
        <v>84</v>
      </c>
      <c r="AS2595">
        <v>137</v>
      </c>
      <c r="AT2595">
        <v>0.98599999999999999</v>
      </c>
      <c r="AU2595" t="s">
        <v>577</v>
      </c>
      <c r="AV2595" t="s">
        <v>630</v>
      </c>
      <c r="AW2595">
        <v>2399786</v>
      </c>
      <c r="AX2595">
        <v>98</v>
      </c>
      <c r="AY2595">
        <v>97</v>
      </c>
      <c r="AZ2595" t="s">
        <v>576</v>
      </c>
      <c r="BA2595" t="s">
        <v>576</v>
      </c>
      <c r="BB2595" t="s">
        <v>576</v>
      </c>
    </row>
    <row r="2596" spans="1:54" x14ac:dyDescent="0.25">
      <c r="A2596">
        <v>2008</v>
      </c>
      <c r="B2596" t="s">
        <v>157</v>
      </c>
      <c r="C2596" t="s">
        <v>126</v>
      </c>
      <c r="D2596" t="s">
        <v>398</v>
      </c>
      <c r="E2596" t="str">
        <f>VLOOKUP(D2596,TeamsFranchises!$A$2:$B$121,2,FALSE)</f>
        <v>Washington Nationals</v>
      </c>
      <c r="F2596" t="s">
        <v>37</v>
      </c>
      <c r="G2596">
        <v>5</v>
      </c>
      <c r="H2596">
        <v>161</v>
      </c>
      <c r="I2596">
        <v>80</v>
      </c>
      <c r="J2596">
        <v>59</v>
      </c>
      <c r="K2596">
        <v>102</v>
      </c>
      <c r="L2596" t="s">
        <v>51</v>
      </c>
      <c r="M2596" t="s">
        <v>51</v>
      </c>
      <c r="N2596">
        <f t="shared" si="160"/>
        <v>0</v>
      </c>
      <c r="O2596" t="s">
        <v>51</v>
      </c>
      <c r="P2596">
        <f t="shared" si="161"/>
        <v>0</v>
      </c>
      <c r="Q2596" t="s">
        <v>51</v>
      </c>
      <c r="R2596">
        <f t="shared" si="162"/>
        <v>1</v>
      </c>
      <c r="S2596">
        <f t="shared" si="163"/>
        <v>0</v>
      </c>
      <c r="T2596" t="str">
        <f>IF('Teams-Start'!A2596&gt;=1903,"Y","N")</f>
        <v>Y</v>
      </c>
      <c r="U2596">
        <v>641</v>
      </c>
      <c r="V2596">
        <v>5491</v>
      </c>
      <c r="W2596">
        <v>1376</v>
      </c>
      <c r="X2596">
        <v>269</v>
      </c>
      <c r="Y2596">
        <v>26</v>
      </c>
      <c r="Z2596">
        <v>117</v>
      </c>
      <c r="AA2596">
        <v>534</v>
      </c>
      <c r="AB2596">
        <v>1095</v>
      </c>
      <c r="AC2596">
        <v>81</v>
      </c>
      <c r="AD2596">
        <v>43</v>
      </c>
      <c r="AE2596">
        <v>67</v>
      </c>
      <c r="AF2596">
        <v>36</v>
      </c>
      <c r="AG2596">
        <v>825</v>
      </c>
      <c r="AH2596">
        <v>742</v>
      </c>
      <c r="AI2596">
        <v>4.66</v>
      </c>
      <c r="AJ2596">
        <v>2</v>
      </c>
      <c r="AK2596">
        <v>8</v>
      </c>
      <c r="AL2596">
        <v>28</v>
      </c>
      <c r="AM2596">
        <v>4302</v>
      </c>
      <c r="AN2596">
        <v>1496</v>
      </c>
      <c r="AO2596">
        <v>190</v>
      </c>
      <c r="AP2596">
        <v>588</v>
      </c>
      <c r="AQ2596">
        <v>1063</v>
      </c>
      <c r="AR2596">
        <v>123</v>
      </c>
      <c r="AS2596">
        <v>143</v>
      </c>
      <c r="AT2596">
        <v>0.98</v>
      </c>
      <c r="AU2596" t="s">
        <v>110</v>
      </c>
      <c r="AV2596" t="s">
        <v>637</v>
      </c>
      <c r="AW2596">
        <v>2320400</v>
      </c>
      <c r="AX2596">
        <v>99</v>
      </c>
      <c r="AY2596">
        <v>100</v>
      </c>
      <c r="AZ2596" t="s">
        <v>398</v>
      </c>
      <c r="BA2596" t="s">
        <v>551</v>
      </c>
      <c r="BB2596" t="s">
        <v>126</v>
      </c>
    </row>
    <row r="2597" spans="1:54" x14ac:dyDescent="0.25">
      <c r="A2597">
        <v>2009</v>
      </c>
      <c r="B2597" t="s">
        <v>157</v>
      </c>
      <c r="C2597" t="s">
        <v>601</v>
      </c>
      <c r="D2597" t="s">
        <v>601</v>
      </c>
      <c r="E2597" t="str">
        <f>VLOOKUP(D2597,TeamsFranchises!$A$2:$B$121,2,FALSE)</f>
        <v>Arizona Diamondbacks</v>
      </c>
      <c r="F2597" t="s">
        <v>8</v>
      </c>
      <c r="G2597">
        <v>5</v>
      </c>
      <c r="H2597">
        <v>162</v>
      </c>
      <c r="I2597">
        <v>81</v>
      </c>
      <c r="J2597">
        <v>70</v>
      </c>
      <c r="K2597">
        <v>92</v>
      </c>
      <c r="L2597" t="s">
        <v>51</v>
      </c>
      <c r="M2597" t="s">
        <v>51</v>
      </c>
      <c r="N2597">
        <f t="shared" si="160"/>
        <v>0</v>
      </c>
      <c r="O2597" t="s">
        <v>51</v>
      </c>
      <c r="P2597">
        <f t="shared" si="161"/>
        <v>0</v>
      </c>
      <c r="Q2597" t="s">
        <v>51</v>
      </c>
      <c r="R2597">
        <f t="shared" si="162"/>
        <v>1</v>
      </c>
      <c r="S2597">
        <f t="shared" si="163"/>
        <v>0</v>
      </c>
      <c r="T2597" t="str">
        <f>IF('Teams-Start'!A2597&gt;=1903,"Y","N")</f>
        <v>Y</v>
      </c>
      <c r="U2597">
        <v>720</v>
      </c>
      <c r="V2597">
        <v>5565</v>
      </c>
      <c r="W2597">
        <v>1408</v>
      </c>
      <c r="X2597">
        <v>307</v>
      </c>
      <c r="Y2597">
        <v>45</v>
      </c>
      <c r="Z2597">
        <v>173</v>
      </c>
      <c r="AA2597">
        <v>571</v>
      </c>
      <c r="AB2597">
        <v>1298</v>
      </c>
      <c r="AC2597">
        <v>102</v>
      </c>
      <c r="AD2597">
        <v>40</v>
      </c>
      <c r="AE2597">
        <v>37</v>
      </c>
      <c r="AF2597">
        <v>41</v>
      </c>
      <c r="AG2597">
        <v>782</v>
      </c>
      <c r="AH2597">
        <v>711</v>
      </c>
      <c r="AI2597">
        <v>4.42</v>
      </c>
      <c r="AJ2597">
        <v>4</v>
      </c>
      <c r="AK2597">
        <v>12</v>
      </c>
      <c r="AL2597">
        <v>36</v>
      </c>
      <c r="AM2597">
        <v>4343</v>
      </c>
      <c r="AN2597">
        <v>1470</v>
      </c>
      <c r="AO2597">
        <v>168</v>
      </c>
      <c r="AP2597">
        <v>525</v>
      </c>
      <c r="AQ2597">
        <v>1158</v>
      </c>
      <c r="AR2597">
        <v>124</v>
      </c>
      <c r="AS2597">
        <v>133</v>
      </c>
      <c r="AT2597">
        <v>0.98</v>
      </c>
      <c r="AU2597" t="s">
        <v>602</v>
      </c>
      <c r="AV2597" t="s">
        <v>631</v>
      </c>
      <c r="AW2597">
        <v>2128765</v>
      </c>
      <c r="AX2597">
        <v>105</v>
      </c>
      <c r="AY2597">
        <v>106</v>
      </c>
      <c r="AZ2597" t="s">
        <v>601</v>
      </c>
      <c r="BA2597" t="s">
        <v>601</v>
      </c>
      <c r="BB2597" t="s">
        <v>601</v>
      </c>
    </row>
    <row r="2598" spans="1:54" x14ac:dyDescent="0.25">
      <c r="A2598">
        <v>2009</v>
      </c>
      <c r="B2598" t="s">
        <v>157</v>
      </c>
      <c r="C2598" t="s">
        <v>159</v>
      </c>
      <c r="D2598" t="s">
        <v>159</v>
      </c>
      <c r="E2598" t="str">
        <f>VLOOKUP(D2598,TeamsFranchises!$A$2:$B$121,2,FALSE)</f>
        <v>Atlanta Braves</v>
      </c>
      <c r="F2598" t="s">
        <v>37</v>
      </c>
      <c r="G2598">
        <v>3</v>
      </c>
      <c r="H2598">
        <v>162</v>
      </c>
      <c r="I2598">
        <v>81</v>
      </c>
      <c r="J2598">
        <v>86</v>
      </c>
      <c r="K2598">
        <v>76</v>
      </c>
      <c r="L2598" t="s">
        <v>51</v>
      </c>
      <c r="M2598" t="s">
        <v>51</v>
      </c>
      <c r="N2598">
        <f t="shared" si="160"/>
        <v>0</v>
      </c>
      <c r="O2598" t="s">
        <v>51</v>
      </c>
      <c r="P2598">
        <f t="shared" si="161"/>
        <v>0</v>
      </c>
      <c r="Q2598" t="s">
        <v>51</v>
      </c>
      <c r="R2598">
        <f t="shared" si="162"/>
        <v>1</v>
      </c>
      <c r="S2598">
        <f t="shared" si="163"/>
        <v>0</v>
      </c>
      <c r="T2598" t="str">
        <f>IF('Teams-Start'!A2598&gt;=1903,"Y","N")</f>
        <v>Y</v>
      </c>
      <c r="U2598">
        <v>735</v>
      </c>
      <c r="V2598">
        <v>5539</v>
      </c>
      <c r="W2598">
        <v>1459</v>
      </c>
      <c r="X2598">
        <v>300</v>
      </c>
      <c r="Y2598">
        <v>20</v>
      </c>
      <c r="Z2598">
        <v>149</v>
      </c>
      <c r="AA2598">
        <v>602</v>
      </c>
      <c r="AB2598">
        <v>1064</v>
      </c>
      <c r="AC2598">
        <v>58</v>
      </c>
      <c r="AD2598">
        <v>26</v>
      </c>
      <c r="AE2598">
        <v>52</v>
      </c>
      <c r="AF2598">
        <v>47</v>
      </c>
      <c r="AG2598">
        <v>641</v>
      </c>
      <c r="AH2598">
        <v>581</v>
      </c>
      <c r="AI2598">
        <v>3.57</v>
      </c>
      <c r="AJ2598">
        <v>3</v>
      </c>
      <c r="AK2598">
        <v>10</v>
      </c>
      <c r="AL2598">
        <v>38</v>
      </c>
      <c r="AM2598">
        <v>4388</v>
      </c>
      <c r="AN2598">
        <v>1399</v>
      </c>
      <c r="AO2598">
        <v>119</v>
      </c>
      <c r="AP2598">
        <v>530</v>
      </c>
      <c r="AQ2598">
        <v>1232</v>
      </c>
      <c r="AR2598">
        <v>96</v>
      </c>
      <c r="AS2598">
        <v>159</v>
      </c>
      <c r="AT2598">
        <v>0.98499999999999999</v>
      </c>
      <c r="AU2598" t="s">
        <v>541</v>
      </c>
      <c r="AV2598" t="s">
        <v>597</v>
      </c>
      <c r="AW2598">
        <v>2373631</v>
      </c>
      <c r="AX2598">
        <v>99</v>
      </c>
      <c r="AY2598">
        <v>98</v>
      </c>
      <c r="AZ2598" t="s">
        <v>159</v>
      </c>
      <c r="BA2598" t="s">
        <v>159</v>
      </c>
      <c r="BB2598" t="s">
        <v>159</v>
      </c>
    </row>
    <row r="2599" spans="1:54" x14ac:dyDescent="0.25">
      <c r="A2599">
        <v>2009</v>
      </c>
      <c r="B2599" t="s">
        <v>410</v>
      </c>
      <c r="C2599" t="s">
        <v>95</v>
      </c>
      <c r="D2599" t="s">
        <v>95</v>
      </c>
      <c r="E2599" t="str">
        <f>VLOOKUP(D2599,TeamsFranchises!$A$2:$B$121,2,FALSE)</f>
        <v>Baltimore Orioles</v>
      </c>
      <c r="F2599" t="s">
        <v>37</v>
      </c>
      <c r="G2599">
        <v>5</v>
      </c>
      <c r="H2599">
        <v>162</v>
      </c>
      <c r="I2599">
        <v>81</v>
      </c>
      <c r="J2599">
        <v>64</v>
      </c>
      <c r="K2599">
        <v>98</v>
      </c>
      <c r="L2599" t="s">
        <v>51</v>
      </c>
      <c r="M2599" t="s">
        <v>51</v>
      </c>
      <c r="N2599">
        <f t="shared" si="160"/>
        <v>0</v>
      </c>
      <c r="O2599" t="s">
        <v>51</v>
      </c>
      <c r="P2599">
        <f t="shared" si="161"/>
        <v>0</v>
      </c>
      <c r="Q2599" t="s">
        <v>51</v>
      </c>
      <c r="R2599">
        <f t="shared" si="162"/>
        <v>1</v>
      </c>
      <c r="S2599">
        <f t="shared" si="163"/>
        <v>0</v>
      </c>
      <c r="T2599" t="str">
        <f>IF('Teams-Start'!A2599&gt;=1903,"Y","N")</f>
        <v>Y</v>
      </c>
      <c r="U2599">
        <v>741</v>
      </c>
      <c r="V2599">
        <v>5618</v>
      </c>
      <c r="W2599">
        <v>1508</v>
      </c>
      <c r="X2599">
        <v>307</v>
      </c>
      <c r="Y2599">
        <v>19</v>
      </c>
      <c r="Z2599">
        <v>160</v>
      </c>
      <c r="AA2599">
        <v>517</v>
      </c>
      <c r="AB2599">
        <v>1013</v>
      </c>
      <c r="AC2599">
        <v>76</v>
      </c>
      <c r="AD2599">
        <v>37</v>
      </c>
      <c r="AE2599">
        <v>39</v>
      </c>
      <c r="AF2599">
        <v>46</v>
      </c>
      <c r="AG2599">
        <v>876</v>
      </c>
      <c r="AH2599">
        <v>817</v>
      </c>
      <c r="AI2599">
        <v>5.15</v>
      </c>
      <c r="AJ2599">
        <v>2</v>
      </c>
      <c r="AK2599">
        <v>3</v>
      </c>
      <c r="AL2599">
        <v>31</v>
      </c>
      <c r="AM2599">
        <v>4287</v>
      </c>
      <c r="AN2599">
        <v>1633</v>
      </c>
      <c r="AO2599">
        <v>218</v>
      </c>
      <c r="AP2599">
        <v>546</v>
      </c>
      <c r="AQ2599">
        <v>933</v>
      </c>
      <c r="AR2599">
        <v>90</v>
      </c>
      <c r="AS2599">
        <v>151</v>
      </c>
      <c r="AT2599">
        <v>0.98499999999999999</v>
      </c>
      <c r="AU2599" t="s">
        <v>218</v>
      </c>
      <c r="AV2599" t="s">
        <v>583</v>
      </c>
      <c r="AW2599">
        <v>1907163</v>
      </c>
      <c r="AX2599">
        <v>101</v>
      </c>
      <c r="AY2599">
        <v>102</v>
      </c>
      <c r="AZ2599" t="s">
        <v>95</v>
      </c>
      <c r="BA2599" t="s">
        <v>95</v>
      </c>
      <c r="BB2599" t="s">
        <v>95</v>
      </c>
    </row>
    <row r="2600" spans="1:54" x14ac:dyDescent="0.25">
      <c r="A2600">
        <v>2009</v>
      </c>
      <c r="B2600" t="s">
        <v>410</v>
      </c>
      <c r="C2600" t="s">
        <v>54</v>
      </c>
      <c r="D2600" t="s">
        <v>54</v>
      </c>
      <c r="E2600" t="str">
        <f>VLOOKUP(D2600,TeamsFranchises!$A$2:$B$121,2,FALSE)</f>
        <v>Boston Red Sox</v>
      </c>
      <c r="F2600" t="s">
        <v>37</v>
      </c>
      <c r="G2600">
        <v>2</v>
      </c>
      <c r="H2600">
        <v>162</v>
      </c>
      <c r="I2600">
        <v>81</v>
      </c>
      <c r="J2600">
        <v>95</v>
      </c>
      <c r="K2600">
        <v>67</v>
      </c>
      <c r="L2600" t="s">
        <v>51</v>
      </c>
      <c r="M2600" t="s">
        <v>76</v>
      </c>
      <c r="N2600">
        <f t="shared" si="160"/>
        <v>1</v>
      </c>
      <c r="O2600" t="s">
        <v>51</v>
      </c>
      <c r="P2600">
        <f t="shared" si="161"/>
        <v>0</v>
      </c>
      <c r="Q2600" t="s">
        <v>51</v>
      </c>
      <c r="R2600">
        <f t="shared" si="162"/>
        <v>1</v>
      </c>
      <c r="S2600">
        <f t="shared" si="163"/>
        <v>0</v>
      </c>
      <c r="T2600" t="str">
        <f>IF('Teams-Start'!A2600&gt;=1903,"Y","N")</f>
        <v>Y</v>
      </c>
      <c r="U2600">
        <v>872</v>
      </c>
      <c r="V2600">
        <v>5543</v>
      </c>
      <c r="W2600">
        <v>1495</v>
      </c>
      <c r="X2600">
        <v>335</v>
      </c>
      <c r="Y2600">
        <v>25</v>
      </c>
      <c r="Z2600">
        <v>212</v>
      </c>
      <c r="AA2600">
        <v>659</v>
      </c>
      <c r="AB2600">
        <v>1120</v>
      </c>
      <c r="AC2600">
        <v>126</v>
      </c>
      <c r="AD2600">
        <v>39</v>
      </c>
      <c r="AE2600">
        <v>70</v>
      </c>
      <c r="AF2600">
        <v>51</v>
      </c>
      <c r="AG2600">
        <v>736</v>
      </c>
      <c r="AH2600">
        <v>695</v>
      </c>
      <c r="AI2600">
        <v>4.3499999999999996</v>
      </c>
      <c r="AJ2600">
        <v>8</v>
      </c>
      <c r="AK2600">
        <v>11</v>
      </c>
      <c r="AL2600">
        <v>41</v>
      </c>
      <c r="AM2600">
        <v>4310</v>
      </c>
      <c r="AN2600">
        <v>1494</v>
      </c>
      <c r="AO2600">
        <v>167</v>
      </c>
      <c r="AP2600">
        <v>530</v>
      </c>
      <c r="AQ2600">
        <v>1230</v>
      </c>
      <c r="AR2600">
        <v>82</v>
      </c>
      <c r="AS2600">
        <v>121</v>
      </c>
      <c r="AT2600">
        <v>0.98599999999999999</v>
      </c>
      <c r="AU2600" t="s">
        <v>441</v>
      </c>
      <c r="AV2600" t="s">
        <v>493</v>
      </c>
      <c r="AW2600">
        <v>3062699</v>
      </c>
      <c r="AX2600">
        <v>106</v>
      </c>
      <c r="AY2600">
        <v>105</v>
      </c>
      <c r="AZ2600" t="s">
        <v>54</v>
      </c>
      <c r="BA2600" t="s">
        <v>54</v>
      </c>
      <c r="BB2600" t="s">
        <v>54</v>
      </c>
    </row>
    <row r="2601" spans="1:54" x14ac:dyDescent="0.25">
      <c r="A2601">
        <v>2009</v>
      </c>
      <c r="B2601" t="s">
        <v>410</v>
      </c>
      <c r="C2601" t="s">
        <v>415</v>
      </c>
      <c r="D2601" t="s">
        <v>416</v>
      </c>
      <c r="E2601" t="str">
        <f>VLOOKUP(D2601,TeamsFranchises!$A$2:$B$121,2,FALSE)</f>
        <v>Chicago White Sox</v>
      </c>
      <c r="F2601" t="s">
        <v>591</v>
      </c>
      <c r="G2601">
        <v>3</v>
      </c>
      <c r="H2601">
        <v>162</v>
      </c>
      <c r="I2601">
        <v>81</v>
      </c>
      <c r="J2601">
        <v>79</v>
      </c>
      <c r="K2601">
        <v>83</v>
      </c>
      <c r="L2601" t="s">
        <v>51</v>
      </c>
      <c r="M2601" t="s">
        <v>51</v>
      </c>
      <c r="N2601">
        <f t="shared" si="160"/>
        <v>0</v>
      </c>
      <c r="O2601" t="s">
        <v>51</v>
      </c>
      <c r="P2601">
        <f t="shared" si="161"/>
        <v>0</v>
      </c>
      <c r="Q2601" t="s">
        <v>51</v>
      </c>
      <c r="R2601">
        <f t="shared" si="162"/>
        <v>1</v>
      </c>
      <c r="S2601">
        <f t="shared" si="163"/>
        <v>0</v>
      </c>
      <c r="T2601" t="str">
        <f>IF('Teams-Start'!A2601&gt;=1903,"Y","N")</f>
        <v>Y</v>
      </c>
      <c r="U2601">
        <v>724</v>
      </c>
      <c r="V2601">
        <v>5463</v>
      </c>
      <c r="W2601">
        <v>1410</v>
      </c>
      <c r="X2601">
        <v>246</v>
      </c>
      <c r="Y2601">
        <v>20</v>
      </c>
      <c r="Z2601">
        <v>184</v>
      </c>
      <c r="AA2601">
        <v>534</v>
      </c>
      <c r="AB2601">
        <v>1022</v>
      </c>
      <c r="AC2601">
        <v>113</v>
      </c>
      <c r="AD2601">
        <v>49</v>
      </c>
      <c r="AE2601">
        <v>62</v>
      </c>
      <c r="AF2601">
        <v>39</v>
      </c>
      <c r="AG2601">
        <v>732</v>
      </c>
      <c r="AH2601">
        <v>663</v>
      </c>
      <c r="AI2601">
        <v>4.1399999999999997</v>
      </c>
      <c r="AJ2601">
        <v>4</v>
      </c>
      <c r="AK2601">
        <v>11</v>
      </c>
      <c r="AL2601">
        <v>36</v>
      </c>
      <c r="AM2601">
        <v>4319</v>
      </c>
      <c r="AN2601">
        <v>1438</v>
      </c>
      <c r="AO2601">
        <v>169</v>
      </c>
      <c r="AP2601">
        <v>507</v>
      </c>
      <c r="AQ2601">
        <v>1119</v>
      </c>
      <c r="AR2601">
        <v>113</v>
      </c>
      <c r="AS2601">
        <v>158</v>
      </c>
      <c r="AT2601">
        <v>0.98099999999999998</v>
      </c>
      <c r="AU2601" t="s">
        <v>417</v>
      </c>
      <c r="AV2601" t="s">
        <v>617</v>
      </c>
      <c r="AW2601">
        <v>2284163</v>
      </c>
      <c r="AX2601">
        <v>105</v>
      </c>
      <c r="AY2601">
        <v>105</v>
      </c>
      <c r="AZ2601" t="s">
        <v>416</v>
      </c>
      <c r="BA2601" t="s">
        <v>415</v>
      </c>
      <c r="BB2601" t="s">
        <v>415</v>
      </c>
    </row>
    <row r="2602" spans="1:54" x14ac:dyDescent="0.25">
      <c r="A2602">
        <v>2009</v>
      </c>
      <c r="B2602" t="s">
        <v>157</v>
      </c>
      <c r="C2602" t="s">
        <v>161</v>
      </c>
      <c r="D2602" t="s">
        <v>162</v>
      </c>
      <c r="E2602" t="str">
        <f>VLOOKUP(D2602,TeamsFranchises!$A$2:$B$121,2,FALSE)</f>
        <v>Chicago Cubs</v>
      </c>
      <c r="F2602" t="s">
        <v>591</v>
      </c>
      <c r="G2602">
        <v>2</v>
      </c>
      <c r="H2602">
        <v>161</v>
      </c>
      <c r="I2602">
        <v>80</v>
      </c>
      <c r="J2602">
        <v>83</v>
      </c>
      <c r="K2602">
        <v>78</v>
      </c>
      <c r="L2602" t="s">
        <v>51</v>
      </c>
      <c r="M2602" t="s">
        <v>51</v>
      </c>
      <c r="N2602">
        <f t="shared" si="160"/>
        <v>0</v>
      </c>
      <c r="O2602" t="s">
        <v>51</v>
      </c>
      <c r="P2602">
        <f t="shared" si="161"/>
        <v>0</v>
      </c>
      <c r="Q2602" t="s">
        <v>51</v>
      </c>
      <c r="R2602">
        <f t="shared" si="162"/>
        <v>1</v>
      </c>
      <c r="S2602">
        <f t="shared" si="163"/>
        <v>0</v>
      </c>
      <c r="T2602" t="str">
        <f>IF('Teams-Start'!A2602&gt;=1903,"Y","N")</f>
        <v>Y</v>
      </c>
      <c r="U2602">
        <v>707</v>
      </c>
      <c r="V2602">
        <v>5486</v>
      </c>
      <c r="W2602">
        <v>1398</v>
      </c>
      <c r="X2602">
        <v>293</v>
      </c>
      <c r="Y2602">
        <v>29</v>
      </c>
      <c r="Z2602">
        <v>161</v>
      </c>
      <c r="AA2602">
        <v>592</v>
      </c>
      <c r="AB2602">
        <v>1185</v>
      </c>
      <c r="AC2602">
        <v>56</v>
      </c>
      <c r="AD2602">
        <v>34</v>
      </c>
      <c r="AE2602">
        <v>59</v>
      </c>
      <c r="AF2602">
        <v>42</v>
      </c>
      <c r="AG2602">
        <v>672</v>
      </c>
      <c r="AH2602">
        <v>616</v>
      </c>
      <c r="AI2602">
        <v>3.84</v>
      </c>
      <c r="AJ2602">
        <v>3</v>
      </c>
      <c r="AK2602">
        <v>8</v>
      </c>
      <c r="AL2602">
        <v>40</v>
      </c>
      <c r="AM2602">
        <v>4336</v>
      </c>
      <c r="AN2602">
        <v>1329</v>
      </c>
      <c r="AO2602">
        <v>160</v>
      </c>
      <c r="AP2602">
        <v>586</v>
      </c>
      <c r="AQ2602">
        <v>1272</v>
      </c>
      <c r="AR2602">
        <v>105</v>
      </c>
      <c r="AS2602">
        <v>144</v>
      </c>
      <c r="AT2602">
        <v>0.98299999999999998</v>
      </c>
      <c r="AU2602" t="s">
        <v>434</v>
      </c>
      <c r="AV2602" t="s">
        <v>473</v>
      </c>
      <c r="AW2602">
        <v>3168859</v>
      </c>
      <c r="AX2602">
        <v>107</v>
      </c>
      <c r="AY2602">
        <v>106</v>
      </c>
      <c r="AZ2602" t="s">
        <v>162</v>
      </c>
      <c r="BA2602" t="s">
        <v>161</v>
      </c>
      <c r="BB2602" t="s">
        <v>161</v>
      </c>
    </row>
    <row r="2603" spans="1:54" x14ac:dyDescent="0.25">
      <c r="A2603">
        <v>2009</v>
      </c>
      <c r="B2603" t="s">
        <v>157</v>
      </c>
      <c r="C2603" t="s">
        <v>167</v>
      </c>
      <c r="D2603" t="s">
        <v>167</v>
      </c>
      <c r="E2603" t="str">
        <f>VLOOKUP(D2603,TeamsFranchises!$A$2:$B$121,2,FALSE)</f>
        <v>Cincinnati Reds</v>
      </c>
      <c r="F2603" t="s">
        <v>591</v>
      </c>
      <c r="G2603">
        <v>4</v>
      </c>
      <c r="H2603">
        <v>162</v>
      </c>
      <c r="I2603">
        <v>81</v>
      </c>
      <c r="J2603">
        <v>78</v>
      </c>
      <c r="K2603">
        <v>84</v>
      </c>
      <c r="L2603" t="s">
        <v>51</v>
      </c>
      <c r="M2603" t="s">
        <v>51</v>
      </c>
      <c r="N2603">
        <f t="shared" si="160"/>
        <v>0</v>
      </c>
      <c r="O2603" t="s">
        <v>51</v>
      </c>
      <c r="P2603">
        <f t="shared" si="161"/>
        <v>0</v>
      </c>
      <c r="Q2603" t="s">
        <v>51</v>
      </c>
      <c r="R2603">
        <f t="shared" si="162"/>
        <v>1</v>
      </c>
      <c r="S2603">
        <f t="shared" si="163"/>
        <v>0</v>
      </c>
      <c r="T2603" t="str">
        <f>IF('Teams-Start'!A2603&gt;=1903,"Y","N")</f>
        <v>Y</v>
      </c>
      <c r="U2603">
        <v>673</v>
      </c>
      <c r="V2603">
        <v>5462</v>
      </c>
      <c r="W2603">
        <v>1349</v>
      </c>
      <c r="X2603">
        <v>280</v>
      </c>
      <c r="Y2603">
        <v>25</v>
      </c>
      <c r="Z2603">
        <v>158</v>
      </c>
      <c r="AA2603">
        <v>531</v>
      </c>
      <c r="AB2603">
        <v>1129</v>
      </c>
      <c r="AC2603">
        <v>96</v>
      </c>
      <c r="AD2603">
        <v>40</v>
      </c>
      <c r="AE2603">
        <v>53</v>
      </c>
      <c r="AF2603">
        <v>41</v>
      </c>
      <c r="AG2603">
        <v>723</v>
      </c>
      <c r="AH2603">
        <v>677</v>
      </c>
      <c r="AI2603">
        <v>4.18</v>
      </c>
      <c r="AJ2603">
        <v>6</v>
      </c>
      <c r="AK2603">
        <v>12</v>
      </c>
      <c r="AL2603">
        <v>41</v>
      </c>
      <c r="AM2603">
        <v>4375</v>
      </c>
      <c r="AN2603">
        <v>1420</v>
      </c>
      <c r="AO2603">
        <v>188</v>
      </c>
      <c r="AP2603">
        <v>577</v>
      </c>
      <c r="AQ2603">
        <v>1069</v>
      </c>
      <c r="AR2603">
        <v>89</v>
      </c>
      <c r="AS2603">
        <v>161</v>
      </c>
      <c r="AT2603">
        <v>0.98499999999999999</v>
      </c>
      <c r="AU2603" t="s">
        <v>165</v>
      </c>
      <c r="AV2603" t="s">
        <v>618</v>
      </c>
      <c r="AW2603">
        <v>1747919</v>
      </c>
      <c r="AX2603">
        <v>100</v>
      </c>
      <c r="AY2603">
        <v>100</v>
      </c>
      <c r="AZ2603" t="s">
        <v>167</v>
      </c>
      <c r="BA2603" t="s">
        <v>167</v>
      </c>
      <c r="BB2603" t="s">
        <v>167</v>
      </c>
    </row>
    <row r="2604" spans="1:54" x14ac:dyDescent="0.25">
      <c r="A2604">
        <v>2009</v>
      </c>
      <c r="B2604" t="s">
        <v>410</v>
      </c>
      <c r="C2604" t="s">
        <v>64</v>
      </c>
      <c r="D2604" t="s">
        <v>64</v>
      </c>
      <c r="E2604" t="str">
        <f>VLOOKUP(D2604,TeamsFranchises!$A$2:$B$121,2,FALSE)</f>
        <v>Cleveland Indians</v>
      </c>
      <c r="F2604" t="s">
        <v>591</v>
      </c>
      <c r="G2604">
        <v>4</v>
      </c>
      <c r="H2604">
        <v>162</v>
      </c>
      <c r="I2604">
        <v>81</v>
      </c>
      <c r="J2604">
        <v>65</v>
      </c>
      <c r="K2604">
        <v>97</v>
      </c>
      <c r="L2604" t="s">
        <v>51</v>
      </c>
      <c r="M2604" t="s">
        <v>51</v>
      </c>
      <c r="N2604">
        <f t="shared" si="160"/>
        <v>0</v>
      </c>
      <c r="O2604" t="s">
        <v>51</v>
      </c>
      <c r="P2604">
        <f t="shared" si="161"/>
        <v>0</v>
      </c>
      <c r="Q2604" t="s">
        <v>51</v>
      </c>
      <c r="R2604">
        <f t="shared" si="162"/>
        <v>1</v>
      </c>
      <c r="S2604">
        <f t="shared" si="163"/>
        <v>0</v>
      </c>
      <c r="T2604" t="str">
        <f>IF('Teams-Start'!A2604&gt;=1903,"Y","N")</f>
        <v>Y</v>
      </c>
      <c r="U2604">
        <v>773</v>
      </c>
      <c r="V2604">
        <v>5568</v>
      </c>
      <c r="W2604">
        <v>1468</v>
      </c>
      <c r="X2604">
        <v>314</v>
      </c>
      <c r="Y2604">
        <v>28</v>
      </c>
      <c r="Z2604">
        <v>161</v>
      </c>
      <c r="AA2604">
        <v>582</v>
      </c>
      <c r="AB2604">
        <v>1211</v>
      </c>
      <c r="AC2604">
        <v>84</v>
      </c>
      <c r="AD2604">
        <v>31</v>
      </c>
      <c r="AE2604">
        <v>81</v>
      </c>
      <c r="AF2604">
        <v>50</v>
      </c>
      <c r="AG2604">
        <v>865</v>
      </c>
      <c r="AH2604">
        <v>806</v>
      </c>
      <c r="AI2604">
        <v>5.0599999999999996</v>
      </c>
      <c r="AJ2604">
        <v>5</v>
      </c>
      <c r="AK2604">
        <v>6</v>
      </c>
      <c r="AL2604">
        <v>25</v>
      </c>
      <c r="AM2604">
        <v>4302</v>
      </c>
      <c r="AN2604">
        <v>1570</v>
      </c>
      <c r="AO2604">
        <v>183</v>
      </c>
      <c r="AP2604">
        <v>598</v>
      </c>
      <c r="AQ2604">
        <v>986</v>
      </c>
      <c r="AR2604">
        <v>97</v>
      </c>
      <c r="AS2604">
        <v>170</v>
      </c>
      <c r="AT2604">
        <v>0.98399999999999999</v>
      </c>
      <c r="AU2604" t="s">
        <v>487</v>
      </c>
      <c r="AV2604" t="s">
        <v>592</v>
      </c>
      <c r="AW2604">
        <v>1766242</v>
      </c>
      <c r="AX2604">
        <v>95</v>
      </c>
      <c r="AY2604">
        <v>95</v>
      </c>
      <c r="AZ2604" t="s">
        <v>64</v>
      </c>
      <c r="BA2604" t="s">
        <v>64</v>
      </c>
      <c r="BB2604" t="s">
        <v>64</v>
      </c>
    </row>
    <row r="2605" spans="1:54" x14ac:dyDescent="0.25">
      <c r="A2605">
        <v>2009</v>
      </c>
      <c r="B2605" t="s">
        <v>157</v>
      </c>
      <c r="C2605" t="s">
        <v>241</v>
      </c>
      <c r="D2605" t="s">
        <v>241</v>
      </c>
      <c r="E2605" t="str">
        <f>VLOOKUP(D2605,TeamsFranchises!$A$2:$B$121,2,FALSE)</f>
        <v>Colorado Rockies</v>
      </c>
      <c r="F2605" t="s">
        <v>8</v>
      </c>
      <c r="G2605">
        <v>2</v>
      </c>
      <c r="H2605">
        <v>162</v>
      </c>
      <c r="I2605">
        <v>81</v>
      </c>
      <c r="J2605">
        <v>92</v>
      </c>
      <c r="K2605">
        <v>70</v>
      </c>
      <c r="L2605" t="s">
        <v>51</v>
      </c>
      <c r="M2605" t="s">
        <v>76</v>
      </c>
      <c r="N2605">
        <f t="shared" si="160"/>
        <v>1</v>
      </c>
      <c r="O2605" t="s">
        <v>51</v>
      </c>
      <c r="P2605">
        <f t="shared" si="161"/>
        <v>0</v>
      </c>
      <c r="Q2605" t="s">
        <v>51</v>
      </c>
      <c r="R2605">
        <f t="shared" si="162"/>
        <v>1</v>
      </c>
      <c r="S2605">
        <f t="shared" si="163"/>
        <v>0</v>
      </c>
      <c r="T2605" t="str">
        <f>IF('Teams-Start'!A2605&gt;=1903,"Y","N")</f>
        <v>Y</v>
      </c>
      <c r="U2605">
        <v>804</v>
      </c>
      <c r="V2605">
        <v>5398</v>
      </c>
      <c r="W2605">
        <v>1408</v>
      </c>
      <c r="X2605">
        <v>300</v>
      </c>
      <c r="Y2605">
        <v>50</v>
      </c>
      <c r="Z2605">
        <v>190</v>
      </c>
      <c r="AA2605">
        <v>660</v>
      </c>
      <c r="AB2605">
        <v>1277</v>
      </c>
      <c r="AC2605">
        <v>106</v>
      </c>
      <c r="AD2605">
        <v>55</v>
      </c>
      <c r="AE2605">
        <v>47</v>
      </c>
      <c r="AF2605">
        <v>60</v>
      </c>
      <c r="AG2605">
        <v>715</v>
      </c>
      <c r="AH2605">
        <v>675</v>
      </c>
      <c r="AI2605">
        <v>4.22</v>
      </c>
      <c r="AJ2605">
        <v>5</v>
      </c>
      <c r="AK2605">
        <v>7</v>
      </c>
      <c r="AL2605">
        <v>45</v>
      </c>
      <c r="AM2605">
        <v>4315</v>
      </c>
      <c r="AN2605">
        <v>1427</v>
      </c>
      <c r="AO2605">
        <v>141</v>
      </c>
      <c r="AP2605">
        <v>528</v>
      </c>
      <c r="AQ2605">
        <v>1154</v>
      </c>
      <c r="AR2605">
        <v>87</v>
      </c>
      <c r="AS2605">
        <v>146</v>
      </c>
      <c r="AT2605">
        <v>0.98599999999999999</v>
      </c>
      <c r="AU2605" t="s">
        <v>584</v>
      </c>
      <c r="AV2605" t="s">
        <v>594</v>
      </c>
      <c r="AW2605">
        <v>2665080</v>
      </c>
      <c r="AX2605">
        <v>112</v>
      </c>
      <c r="AY2605">
        <v>112</v>
      </c>
      <c r="AZ2605" t="s">
        <v>241</v>
      </c>
      <c r="BA2605" t="s">
        <v>241</v>
      </c>
      <c r="BB2605" t="s">
        <v>241</v>
      </c>
    </row>
    <row r="2606" spans="1:54" x14ac:dyDescent="0.25">
      <c r="A2606">
        <v>2009</v>
      </c>
      <c r="B2606" t="s">
        <v>410</v>
      </c>
      <c r="C2606" t="s">
        <v>419</v>
      </c>
      <c r="D2606" t="s">
        <v>419</v>
      </c>
      <c r="E2606" t="str">
        <f>VLOOKUP(D2606,TeamsFranchises!$A$2:$B$121,2,FALSE)</f>
        <v>Detroit Tigers</v>
      </c>
      <c r="F2606" t="s">
        <v>591</v>
      </c>
      <c r="G2606">
        <v>2</v>
      </c>
      <c r="H2606">
        <v>163</v>
      </c>
      <c r="I2606">
        <v>81</v>
      </c>
      <c r="J2606">
        <v>86</v>
      </c>
      <c r="K2606">
        <v>77</v>
      </c>
      <c r="L2606" t="s">
        <v>51</v>
      </c>
      <c r="M2606" t="s">
        <v>51</v>
      </c>
      <c r="N2606">
        <f t="shared" si="160"/>
        <v>0</v>
      </c>
      <c r="O2606" t="s">
        <v>51</v>
      </c>
      <c r="P2606">
        <f t="shared" si="161"/>
        <v>0</v>
      </c>
      <c r="Q2606" t="s">
        <v>51</v>
      </c>
      <c r="R2606">
        <f t="shared" si="162"/>
        <v>1</v>
      </c>
      <c r="S2606">
        <f t="shared" si="163"/>
        <v>0</v>
      </c>
      <c r="T2606" t="str">
        <f>IF('Teams-Start'!A2606&gt;=1903,"Y","N")</f>
        <v>Y</v>
      </c>
      <c r="U2606">
        <v>743</v>
      </c>
      <c r="V2606">
        <v>5540</v>
      </c>
      <c r="W2606">
        <v>1443</v>
      </c>
      <c r="X2606">
        <v>245</v>
      </c>
      <c r="Y2606">
        <v>35</v>
      </c>
      <c r="Z2606">
        <v>183</v>
      </c>
      <c r="AA2606">
        <v>540</v>
      </c>
      <c r="AB2606">
        <v>1114</v>
      </c>
      <c r="AC2606">
        <v>72</v>
      </c>
      <c r="AD2606">
        <v>33</v>
      </c>
      <c r="AE2606">
        <v>61</v>
      </c>
      <c r="AF2606">
        <v>39</v>
      </c>
      <c r="AG2606">
        <v>745</v>
      </c>
      <c r="AH2606">
        <v>690</v>
      </c>
      <c r="AI2606">
        <v>4.29</v>
      </c>
      <c r="AJ2606">
        <v>4</v>
      </c>
      <c r="AK2606">
        <v>9</v>
      </c>
      <c r="AL2606">
        <v>42</v>
      </c>
      <c r="AM2606">
        <v>4341</v>
      </c>
      <c r="AN2606">
        <v>1449</v>
      </c>
      <c r="AO2606">
        <v>182</v>
      </c>
      <c r="AP2606">
        <v>594</v>
      </c>
      <c r="AQ2606">
        <v>1102</v>
      </c>
      <c r="AR2606">
        <v>88</v>
      </c>
      <c r="AS2606">
        <v>164</v>
      </c>
      <c r="AT2606">
        <v>0.98499999999999999</v>
      </c>
      <c r="AU2606" t="s">
        <v>420</v>
      </c>
      <c r="AV2606" t="s">
        <v>610</v>
      </c>
      <c r="AW2606">
        <v>2567165</v>
      </c>
      <c r="AX2606">
        <v>101</v>
      </c>
      <c r="AY2606">
        <v>102</v>
      </c>
      <c r="AZ2606" t="s">
        <v>419</v>
      </c>
      <c r="BA2606" t="s">
        <v>419</v>
      </c>
      <c r="BB2606" t="s">
        <v>419</v>
      </c>
    </row>
    <row r="2607" spans="1:54" x14ac:dyDescent="0.25">
      <c r="A2607">
        <v>2009</v>
      </c>
      <c r="B2607" t="s">
        <v>157</v>
      </c>
      <c r="C2607" t="s">
        <v>586</v>
      </c>
      <c r="D2607" t="s">
        <v>587</v>
      </c>
      <c r="E2607" t="str">
        <f>VLOOKUP(D2607,TeamsFranchises!$A$2:$B$121,2,FALSE)</f>
        <v>Florida Marlins</v>
      </c>
      <c r="F2607" t="s">
        <v>37</v>
      </c>
      <c r="G2607">
        <v>2</v>
      </c>
      <c r="H2607">
        <v>162</v>
      </c>
      <c r="I2607">
        <v>81</v>
      </c>
      <c r="J2607">
        <v>87</v>
      </c>
      <c r="K2607">
        <v>75</v>
      </c>
      <c r="L2607" t="s">
        <v>51</v>
      </c>
      <c r="M2607" t="s">
        <v>51</v>
      </c>
      <c r="N2607">
        <f t="shared" si="160"/>
        <v>0</v>
      </c>
      <c r="O2607" t="s">
        <v>51</v>
      </c>
      <c r="P2607">
        <f t="shared" si="161"/>
        <v>0</v>
      </c>
      <c r="Q2607" t="s">
        <v>51</v>
      </c>
      <c r="R2607">
        <f t="shared" si="162"/>
        <v>1</v>
      </c>
      <c r="S2607">
        <f t="shared" si="163"/>
        <v>0</v>
      </c>
      <c r="T2607" t="str">
        <f>IF('Teams-Start'!A2607&gt;=1903,"Y","N")</f>
        <v>Y</v>
      </c>
      <c r="U2607">
        <v>772</v>
      </c>
      <c r="V2607">
        <v>5572</v>
      </c>
      <c r="W2607">
        <v>1493</v>
      </c>
      <c r="X2607">
        <v>296</v>
      </c>
      <c r="Y2607">
        <v>25</v>
      </c>
      <c r="Z2607">
        <v>159</v>
      </c>
      <c r="AA2607">
        <v>568</v>
      </c>
      <c r="AB2607">
        <v>1226</v>
      </c>
      <c r="AC2607">
        <v>75</v>
      </c>
      <c r="AD2607">
        <v>35</v>
      </c>
      <c r="AE2607">
        <v>63</v>
      </c>
      <c r="AF2607">
        <v>39</v>
      </c>
      <c r="AG2607">
        <v>766</v>
      </c>
      <c r="AH2607">
        <v>690</v>
      </c>
      <c r="AI2607">
        <v>4.29</v>
      </c>
      <c r="AJ2607">
        <v>5</v>
      </c>
      <c r="AK2607">
        <v>5</v>
      </c>
      <c r="AL2607">
        <v>45</v>
      </c>
      <c r="AM2607">
        <v>4339</v>
      </c>
      <c r="AN2607">
        <v>1425</v>
      </c>
      <c r="AO2607">
        <v>160</v>
      </c>
      <c r="AP2607">
        <v>601</v>
      </c>
      <c r="AQ2607">
        <v>1248</v>
      </c>
      <c r="AR2607">
        <v>106</v>
      </c>
      <c r="AS2607">
        <v>129</v>
      </c>
      <c r="AT2607">
        <v>0.98199999999999998</v>
      </c>
      <c r="AU2607" t="s">
        <v>588</v>
      </c>
      <c r="AV2607" t="s">
        <v>625</v>
      </c>
      <c r="AW2607">
        <v>1464109</v>
      </c>
      <c r="AX2607">
        <v>102</v>
      </c>
      <c r="AY2607">
        <v>102</v>
      </c>
      <c r="AZ2607" t="s">
        <v>587</v>
      </c>
      <c r="BA2607" t="s">
        <v>586</v>
      </c>
      <c r="BB2607" t="s">
        <v>586</v>
      </c>
    </row>
    <row r="2608" spans="1:54" x14ac:dyDescent="0.25">
      <c r="A2608">
        <v>2009</v>
      </c>
      <c r="B2608" t="s">
        <v>157</v>
      </c>
      <c r="C2608" t="s">
        <v>528</v>
      </c>
      <c r="D2608" t="s">
        <v>528</v>
      </c>
      <c r="E2608" t="str">
        <f>VLOOKUP(D2608,TeamsFranchises!$A$2:$B$121,2,FALSE)</f>
        <v>Houston Astros</v>
      </c>
      <c r="F2608" t="s">
        <v>591</v>
      </c>
      <c r="G2608">
        <v>5</v>
      </c>
      <c r="H2608">
        <v>162</v>
      </c>
      <c r="I2608">
        <v>81</v>
      </c>
      <c r="J2608">
        <v>74</v>
      </c>
      <c r="K2608">
        <v>88</v>
      </c>
      <c r="L2608" t="s">
        <v>51</v>
      </c>
      <c r="M2608" t="s">
        <v>51</v>
      </c>
      <c r="N2608">
        <f t="shared" si="160"/>
        <v>0</v>
      </c>
      <c r="O2608" t="s">
        <v>51</v>
      </c>
      <c r="P2608">
        <f t="shared" si="161"/>
        <v>0</v>
      </c>
      <c r="Q2608" t="s">
        <v>51</v>
      </c>
      <c r="R2608">
        <f t="shared" si="162"/>
        <v>1</v>
      </c>
      <c r="S2608">
        <f t="shared" si="163"/>
        <v>0</v>
      </c>
      <c r="T2608" t="str">
        <f>IF('Teams-Start'!A2608&gt;=1903,"Y","N")</f>
        <v>Y</v>
      </c>
      <c r="U2608">
        <v>643</v>
      </c>
      <c r="V2608">
        <v>5436</v>
      </c>
      <c r="W2608">
        <v>1415</v>
      </c>
      <c r="X2608">
        <v>270</v>
      </c>
      <c r="Y2608">
        <v>32</v>
      </c>
      <c r="Z2608">
        <v>142</v>
      </c>
      <c r="AA2608">
        <v>448</v>
      </c>
      <c r="AB2608">
        <v>990</v>
      </c>
      <c r="AC2608">
        <v>113</v>
      </c>
      <c r="AD2608">
        <v>44</v>
      </c>
      <c r="AE2608">
        <v>43</v>
      </c>
      <c r="AF2608">
        <v>45</v>
      </c>
      <c r="AG2608">
        <v>770</v>
      </c>
      <c r="AH2608">
        <v>722</v>
      </c>
      <c r="AI2608">
        <v>4.54</v>
      </c>
      <c r="AJ2608">
        <v>5</v>
      </c>
      <c r="AK2608">
        <v>10</v>
      </c>
      <c r="AL2608">
        <v>39</v>
      </c>
      <c r="AM2608">
        <v>4290</v>
      </c>
      <c r="AN2608">
        <v>1521</v>
      </c>
      <c r="AO2608">
        <v>176</v>
      </c>
      <c r="AP2608">
        <v>546</v>
      </c>
      <c r="AQ2608">
        <v>1144</v>
      </c>
      <c r="AR2608">
        <v>78</v>
      </c>
      <c r="AS2608">
        <v>161</v>
      </c>
      <c r="AT2608">
        <v>0.98699999999999999</v>
      </c>
      <c r="AU2608" t="s">
        <v>539</v>
      </c>
      <c r="AV2608" t="s">
        <v>616</v>
      </c>
      <c r="AW2608">
        <v>2521076</v>
      </c>
      <c r="AX2608">
        <v>98</v>
      </c>
      <c r="AY2608">
        <v>98</v>
      </c>
      <c r="AZ2608" t="s">
        <v>528</v>
      </c>
      <c r="BA2608" t="s">
        <v>528</v>
      </c>
      <c r="BB2608" t="s">
        <v>528</v>
      </c>
    </row>
    <row r="2609" spans="1:54" x14ac:dyDescent="0.25">
      <c r="A2609">
        <v>2009</v>
      </c>
      <c r="B2609" t="s">
        <v>410</v>
      </c>
      <c r="C2609" t="s">
        <v>509</v>
      </c>
      <c r="D2609" t="s">
        <v>548</v>
      </c>
      <c r="E2609" t="str">
        <f>VLOOKUP(D2609,TeamsFranchises!$A$2:$B$121,2,FALSE)</f>
        <v>Kansas City Royals</v>
      </c>
      <c r="F2609" t="s">
        <v>591</v>
      </c>
      <c r="G2609">
        <v>4</v>
      </c>
      <c r="H2609">
        <v>162</v>
      </c>
      <c r="I2609">
        <v>81</v>
      </c>
      <c r="J2609">
        <v>65</v>
      </c>
      <c r="K2609">
        <v>97</v>
      </c>
      <c r="L2609" t="s">
        <v>51</v>
      </c>
      <c r="M2609" t="s">
        <v>51</v>
      </c>
      <c r="N2609">
        <f t="shared" si="160"/>
        <v>0</v>
      </c>
      <c r="O2609" t="s">
        <v>51</v>
      </c>
      <c r="P2609">
        <f t="shared" si="161"/>
        <v>0</v>
      </c>
      <c r="Q2609" t="s">
        <v>51</v>
      </c>
      <c r="R2609">
        <f t="shared" si="162"/>
        <v>1</v>
      </c>
      <c r="S2609">
        <f t="shared" si="163"/>
        <v>0</v>
      </c>
      <c r="T2609" t="str">
        <f>IF('Teams-Start'!A2609&gt;=1903,"Y","N")</f>
        <v>Y</v>
      </c>
      <c r="U2609">
        <v>686</v>
      </c>
      <c r="V2609">
        <v>5532</v>
      </c>
      <c r="W2609">
        <v>1432</v>
      </c>
      <c r="X2609">
        <v>276</v>
      </c>
      <c r="Y2609">
        <v>51</v>
      </c>
      <c r="Z2609">
        <v>144</v>
      </c>
      <c r="AA2609">
        <v>457</v>
      </c>
      <c r="AB2609">
        <v>1091</v>
      </c>
      <c r="AC2609">
        <v>88</v>
      </c>
      <c r="AD2609">
        <v>29</v>
      </c>
      <c r="AE2609">
        <v>42</v>
      </c>
      <c r="AF2609">
        <v>32</v>
      </c>
      <c r="AG2609">
        <v>842</v>
      </c>
      <c r="AH2609">
        <v>765</v>
      </c>
      <c r="AI2609">
        <v>4.83</v>
      </c>
      <c r="AJ2609">
        <v>10</v>
      </c>
      <c r="AK2609">
        <v>9</v>
      </c>
      <c r="AL2609">
        <v>34</v>
      </c>
      <c r="AM2609">
        <v>4278</v>
      </c>
      <c r="AN2609">
        <v>1486</v>
      </c>
      <c r="AO2609">
        <v>166</v>
      </c>
      <c r="AP2609">
        <v>600</v>
      </c>
      <c r="AQ2609">
        <v>1153</v>
      </c>
      <c r="AR2609">
        <v>117</v>
      </c>
      <c r="AS2609">
        <v>159</v>
      </c>
      <c r="AT2609">
        <v>0.98</v>
      </c>
      <c r="AU2609" t="s">
        <v>549</v>
      </c>
      <c r="AV2609" t="s">
        <v>590</v>
      </c>
      <c r="AW2609">
        <v>1797891</v>
      </c>
      <c r="AX2609">
        <v>97</v>
      </c>
      <c r="AY2609">
        <v>99</v>
      </c>
      <c r="AZ2609" t="s">
        <v>548</v>
      </c>
      <c r="BA2609" t="s">
        <v>509</v>
      </c>
      <c r="BB2609" t="s">
        <v>509</v>
      </c>
    </row>
    <row r="2610" spans="1:54" x14ac:dyDescent="0.25">
      <c r="A2610">
        <v>2009</v>
      </c>
      <c r="B2610" t="s">
        <v>410</v>
      </c>
      <c r="C2610" t="s">
        <v>519</v>
      </c>
      <c r="D2610" t="s">
        <v>520</v>
      </c>
      <c r="E2610" t="str">
        <f>VLOOKUP(D2610,TeamsFranchises!$A$2:$B$121,2,FALSE)</f>
        <v>Los Angeles Angels of Anaheim</v>
      </c>
      <c r="F2610" t="s">
        <v>8</v>
      </c>
      <c r="G2610">
        <v>1</v>
      </c>
      <c r="H2610">
        <v>162</v>
      </c>
      <c r="I2610">
        <v>81</v>
      </c>
      <c r="J2610">
        <v>97</v>
      </c>
      <c r="K2610">
        <v>65</v>
      </c>
      <c r="L2610" t="s">
        <v>76</v>
      </c>
      <c r="M2610" t="s">
        <v>51</v>
      </c>
      <c r="N2610">
        <f t="shared" si="160"/>
        <v>0</v>
      </c>
      <c r="O2610" t="s">
        <v>51</v>
      </c>
      <c r="P2610">
        <f t="shared" si="161"/>
        <v>0</v>
      </c>
      <c r="Q2610" t="s">
        <v>51</v>
      </c>
      <c r="R2610">
        <f t="shared" si="162"/>
        <v>1</v>
      </c>
      <c r="S2610">
        <f t="shared" si="163"/>
        <v>0</v>
      </c>
      <c r="T2610" t="str">
        <f>IF('Teams-Start'!A2610&gt;=1903,"Y","N")</f>
        <v>Y</v>
      </c>
      <c r="U2610">
        <v>883</v>
      </c>
      <c r="V2610">
        <v>5622</v>
      </c>
      <c r="W2610">
        <v>1604</v>
      </c>
      <c r="X2610">
        <v>293</v>
      </c>
      <c r="Y2610">
        <v>33</v>
      </c>
      <c r="Z2610">
        <v>173</v>
      </c>
      <c r="AA2610">
        <v>547</v>
      </c>
      <c r="AB2610">
        <v>1054</v>
      </c>
      <c r="AC2610">
        <v>148</v>
      </c>
      <c r="AD2610">
        <v>63</v>
      </c>
      <c r="AE2610">
        <v>41</v>
      </c>
      <c r="AF2610">
        <v>52</v>
      </c>
      <c r="AG2610">
        <v>761</v>
      </c>
      <c r="AH2610">
        <v>715</v>
      </c>
      <c r="AI2610">
        <v>4.45</v>
      </c>
      <c r="AJ2610">
        <v>9</v>
      </c>
      <c r="AK2610">
        <v>13</v>
      </c>
      <c r="AL2610">
        <v>51</v>
      </c>
      <c r="AM2610">
        <v>4335</v>
      </c>
      <c r="AN2610">
        <v>1513</v>
      </c>
      <c r="AO2610">
        <v>180</v>
      </c>
      <c r="AP2610">
        <v>523</v>
      </c>
      <c r="AQ2610">
        <v>1062</v>
      </c>
      <c r="AR2610">
        <v>85</v>
      </c>
      <c r="AS2610">
        <v>174</v>
      </c>
      <c r="AT2610">
        <v>0.98599999999999999</v>
      </c>
      <c r="AU2610" t="s">
        <v>626</v>
      </c>
      <c r="AV2610" t="s">
        <v>627</v>
      </c>
      <c r="AW2610">
        <v>3240386</v>
      </c>
      <c r="AX2610">
        <v>99</v>
      </c>
      <c r="AY2610">
        <v>98</v>
      </c>
      <c r="AZ2610" t="s">
        <v>519</v>
      </c>
      <c r="BA2610" t="s">
        <v>520</v>
      </c>
      <c r="BB2610" t="s">
        <v>520</v>
      </c>
    </row>
    <row r="2611" spans="1:54" x14ac:dyDescent="0.25">
      <c r="A2611">
        <v>2009</v>
      </c>
      <c r="B2611" t="s">
        <v>157</v>
      </c>
      <c r="C2611" t="s">
        <v>511</v>
      </c>
      <c r="D2611" t="s">
        <v>260</v>
      </c>
      <c r="E2611" t="str">
        <f>VLOOKUP(D2611,TeamsFranchises!$A$2:$B$121,2,FALSE)</f>
        <v>Los Angeles Dodgers</v>
      </c>
      <c r="F2611" t="s">
        <v>8</v>
      </c>
      <c r="G2611">
        <v>1</v>
      </c>
      <c r="H2611">
        <v>162</v>
      </c>
      <c r="I2611">
        <v>81</v>
      </c>
      <c r="J2611">
        <v>95</v>
      </c>
      <c r="K2611">
        <v>67</v>
      </c>
      <c r="L2611" t="s">
        <v>76</v>
      </c>
      <c r="M2611" t="s">
        <v>51</v>
      </c>
      <c r="N2611">
        <f t="shared" si="160"/>
        <v>0</v>
      </c>
      <c r="O2611" t="s">
        <v>51</v>
      </c>
      <c r="P2611">
        <f t="shared" si="161"/>
        <v>0</v>
      </c>
      <c r="Q2611" t="s">
        <v>51</v>
      </c>
      <c r="R2611">
        <f t="shared" si="162"/>
        <v>1</v>
      </c>
      <c r="S2611">
        <f t="shared" si="163"/>
        <v>0</v>
      </c>
      <c r="T2611" t="str">
        <f>IF('Teams-Start'!A2611&gt;=1903,"Y","N")</f>
        <v>Y</v>
      </c>
      <c r="U2611">
        <v>780</v>
      </c>
      <c r="V2611">
        <v>5592</v>
      </c>
      <c r="W2611">
        <v>1511</v>
      </c>
      <c r="X2611">
        <v>278</v>
      </c>
      <c r="Y2611">
        <v>39</v>
      </c>
      <c r="Z2611">
        <v>145</v>
      </c>
      <c r="AA2611">
        <v>607</v>
      </c>
      <c r="AB2611">
        <v>1068</v>
      </c>
      <c r="AC2611">
        <v>116</v>
      </c>
      <c r="AD2611">
        <v>48</v>
      </c>
      <c r="AE2611">
        <v>63</v>
      </c>
      <c r="AF2611">
        <v>44</v>
      </c>
      <c r="AG2611">
        <v>611</v>
      </c>
      <c r="AH2611">
        <v>558</v>
      </c>
      <c r="AI2611">
        <v>3.41</v>
      </c>
      <c r="AJ2611">
        <v>1</v>
      </c>
      <c r="AK2611">
        <v>9</v>
      </c>
      <c r="AL2611">
        <v>44</v>
      </c>
      <c r="AM2611">
        <v>4420</v>
      </c>
      <c r="AN2611">
        <v>1265</v>
      </c>
      <c r="AO2611">
        <v>127</v>
      </c>
      <c r="AP2611">
        <v>584</v>
      </c>
      <c r="AQ2611">
        <v>1272</v>
      </c>
      <c r="AR2611">
        <v>83</v>
      </c>
      <c r="AS2611">
        <v>134</v>
      </c>
      <c r="AT2611">
        <v>0.98599999999999999</v>
      </c>
      <c r="AU2611" t="s">
        <v>512</v>
      </c>
      <c r="AV2611" t="s">
        <v>531</v>
      </c>
      <c r="AW2611">
        <v>3761655</v>
      </c>
      <c r="AX2611">
        <v>96</v>
      </c>
      <c r="AY2611">
        <v>95</v>
      </c>
      <c r="AZ2611" t="s">
        <v>260</v>
      </c>
      <c r="BA2611" t="s">
        <v>511</v>
      </c>
      <c r="BB2611" t="s">
        <v>511</v>
      </c>
    </row>
    <row r="2612" spans="1:54" x14ac:dyDescent="0.25">
      <c r="A2612">
        <v>2009</v>
      </c>
      <c r="B2612" t="s">
        <v>157</v>
      </c>
      <c r="C2612" t="s">
        <v>282</v>
      </c>
      <c r="D2612" t="s">
        <v>282</v>
      </c>
      <c r="E2612" t="str">
        <f>VLOOKUP(D2612,TeamsFranchises!$A$2:$B$121,2,FALSE)</f>
        <v>Milwaukee Brewers</v>
      </c>
      <c r="F2612" t="s">
        <v>591</v>
      </c>
      <c r="G2612">
        <v>3</v>
      </c>
      <c r="H2612">
        <v>162</v>
      </c>
      <c r="I2612">
        <v>81</v>
      </c>
      <c r="J2612">
        <v>80</v>
      </c>
      <c r="K2612">
        <v>82</v>
      </c>
      <c r="L2612" t="s">
        <v>51</v>
      </c>
      <c r="M2612" t="s">
        <v>51</v>
      </c>
      <c r="N2612">
        <f t="shared" si="160"/>
        <v>0</v>
      </c>
      <c r="O2612" t="s">
        <v>51</v>
      </c>
      <c r="P2612">
        <f t="shared" si="161"/>
        <v>0</v>
      </c>
      <c r="Q2612" t="s">
        <v>51</v>
      </c>
      <c r="R2612">
        <f t="shared" si="162"/>
        <v>1</v>
      </c>
      <c r="S2612">
        <f t="shared" si="163"/>
        <v>0</v>
      </c>
      <c r="T2612" t="str">
        <f>IF('Teams-Start'!A2612&gt;=1903,"Y","N")</f>
        <v>Y</v>
      </c>
      <c r="U2612">
        <v>785</v>
      </c>
      <c r="V2612">
        <v>5510</v>
      </c>
      <c r="W2612">
        <v>1447</v>
      </c>
      <c r="X2612">
        <v>281</v>
      </c>
      <c r="Y2612">
        <v>37</v>
      </c>
      <c r="Z2612">
        <v>182</v>
      </c>
      <c r="AA2612">
        <v>610</v>
      </c>
      <c r="AB2612">
        <v>1231</v>
      </c>
      <c r="AC2612">
        <v>68</v>
      </c>
      <c r="AD2612">
        <v>37</v>
      </c>
      <c r="AE2612">
        <v>71</v>
      </c>
      <c r="AF2612">
        <v>47</v>
      </c>
      <c r="AG2612">
        <v>818</v>
      </c>
      <c r="AH2612">
        <v>770</v>
      </c>
      <c r="AI2612">
        <v>4.83</v>
      </c>
      <c r="AJ2612">
        <v>1</v>
      </c>
      <c r="AK2612">
        <v>8</v>
      </c>
      <c r="AL2612">
        <v>44</v>
      </c>
      <c r="AM2612">
        <v>4305</v>
      </c>
      <c r="AN2612">
        <v>1498</v>
      </c>
      <c r="AO2612">
        <v>207</v>
      </c>
      <c r="AP2612">
        <v>607</v>
      </c>
      <c r="AQ2612">
        <v>1104</v>
      </c>
      <c r="AR2612">
        <v>98</v>
      </c>
      <c r="AS2612">
        <v>149</v>
      </c>
      <c r="AT2612">
        <v>0.98399999999999999</v>
      </c>
      <c r="AU2612" t="s">
        <v>281</v>
      </c>
      <c r="AV2612" t="s">
        <v>614</v>
      </c>
      <c r="AW2612">
        <v>3037451</v>
      </c>
      <c r="AX2612">
        <v>98</v>
      </c>
      <c r="AY2612">
        <v>98</v>
      </c>
      <c r="AZ2612" t="s">
        <v>282</v>
      </c>
      <c r="BA2612" t="s">
        <v>563</v>
      </c>
      <c r="BB2612" t="s">
        <v>282</v>
      </c>
    </row>
    <row r="2613" spans="1:54" x14ac:dyDescent="0.25">
      <c r="A2613">
        <v>2009</v>
      </c>
      <c r="B2613" t="s">
        <v>410</v>
      </c>
      <c r="C2613" t="s">
        <v>426</v>
      </c>
      <c r="D2613" t="s">
        <v>426</v>
      </c>
      <c r="E2613" t="str">
        <f>VLOOKUP(D2613,TeamsFranchises!$A$2:$B$121,2,FALSE)</f>
        <v>Minnesota Twins</v>
      </c>
      <c r="F2613" t="s">
        <v>591</v>
      </c>
      <c r="G2613">
        <v>1</v>
      </c>
      <c r="H2613">
        <v>163</v>
      </c>
      <c r="I2613">
        <v>82</v>
      </c>
      <c r="J2613">
        <v>87</v>
      </c>
      <c r="K2613">
        <v>76</v>
      </c>
      <c r="L2613" t="s">
        <v>76</v>
      </c>
      <c r="M2613" t="s">
        <v>51</v>
      </c>
      <c r="N2613">
        <f t="shared" si="160"/>
        <v>0</v>
      </c>
      <c r="O2613" t="s">
        <v>51</v>
      </c>
      <c r="P2613">
        <f t="shared" si="161"/>
        <v>0</v>
      </c>
      <c r="Q2613" t="s">
        <v>51</v>
      </c>
      <c r="R2613">
        <f t="shared" si="162"/>
        <v>1</v>
      </c>
      <c r="S2613">
        <f t="shared" si="163"/>
        <v>0</v>
      </c>
      <c r="T2613" t="str">
        <f>IF('Teams-Start'!A2613&gt;=1903,"Y","N")</f>
        <v>Y</v>
      </c>
      <c r="U2613">
        <v>817</v>
      </c>
      <c r="V2613">
        <v>5608</v>
      </c>
      <c r="W2613">
        <v>1539</v>
      </c>
      <c r="X2613">
        <v>271</v>
      </c>
      <c r="Y2613">
        <v>40</v>
      </c>
      <c r="Z2613">
        <v>172</v>
      </c>
      <c r="AA2613">
        <v>585</v>
      </c>
      <c r="AB2613">
        <v>1021</v>
      </c>
      <c r="AC2613">
        <v>85</v>
      </c>
      <c r="AD2613">
        <v>32</v>
      </c>
      <c r="AE2613">
        <v>45</v>
      </c>
      <c r="AF2613">
        <v>57</v>
      </c>
      <c r="AG2613">
        <v>765</v>
      </c>
      <c r="AH2613">
        <v>726</v>
      </c>
      <c r="AI2613">
        <v>4.5</v>
      </c>
      <c r="AJ2613">
        <v>4</v>
      </c>
      <c r="AK2613">
        <v>7</v>
      </c>
      <c r="AL2613">
        <v>48</v>
      </c>
      <c r="AM2613">
        <v>4359</v>
      </c>
      <c r="AN2613">
        <v>1542</v>
      </c>
      <c r="AO2613">
        <v>185</v>
      </c>
      <c r="AP2613">
        <v>466</v>
      </c>
      <c r="AQ2613">
        <v>1052</v>
      </c>
      <c r="AR2613">
        <v>76</v>
      </c>
      <c r="AS2613">
        <v>135</v>
      </c>
      <c r="AT2613">
        <v>0.98699999999999999</v>
      </c>
      <c r="AU2613" t="s">
        <v>523</v>
      </c>
      <c r="AV2613" t="s">
        <v>579</v>
      </c>
      <c r="AW2613">
        <v>2416237</v>
      </c>
      <c r="AX2613">
        <v>99</v>
      </c>
      <c r="AY2613">
        <v>98</v>
      </c>
      <c r="AZ2613" t="s">
        <v>426</v>
      </c>
      <c r="BA2613" t="s">
        <v>426</v>
      </c>
      <c r="BB2613" t="s">
        <v>426</v>
      </c>
    </row>
    <row r="2614" spans="1:54" x14ac:dyDescent="0.25">
      <c r="A2614">
        <v>2009</v>
      </c>
      <c r="B2614" t="s">
        <v>410</v>
      </c>
      <c r="C2614" t="s">
        <v>436</v>
      </c>
      <c r="D2614" t="s">
        <v>412</v>
      </c>
      <c r="E2614" t="str">
        <f>VLOOKUP(D2614,TeamsFranchises!$A$2:$B$121,2,FALSE)</f>
        <v>New York Yankees</v>
      </c>
      <c r="F2614" t="s">
        <v>37</v>
      </c>
      <c r="G2614">
        <v>1</v>
      </c>
      <c r="H2614">
        <v>162</v>
      </c>
      <c r="I2614">
        <v>81</v>
      </c>
      <c r="J2614">
        <v>103</v>
      </c>
      <c r="K2614">
        <v>59</v>
      </c>
      <c r="L2614" t="s">
        <v>76</v>
      </c>
      <c r="M2614" t="s">
        <v>51</v>
      </c>
      <c r="N2614">
        <f t="shared" si="160"/>
        <v>0</v>
      </c>
      <c r="O2614" t="s">
        <v>76</v>
      </c>
      <c r="P2614">
        <f t="shared" si="161"/>
        <v>1</v>
      </c>
      <c r="Q2614" t="s">
        <v>76</v>
      </c>
      <c r="R2614">
        <f t="shared" si="162"/>
        <v>0</v>
      </c>
      <c r="S2614">
        <f t="shared" si="163"/>
        <v>1</v>
      </c>
      <c r="T2614" t="str">
        <f>IF('Teams-Start'!A2614&gt;=1903,"Y","N")</f>
        <v>Y</v>
      </c>
      <c r="U2614">
        <v>915</v>
      </c>
      <c r="V2614">
        <v>5660</v>
      </c>
      <c r="W2614">
        <v>1604</v>
      </c>
      <c r="X2614">
        <v>325</v>
      </c>
      <c r="Y2614">
        <v>21</v>
      </c>
      <c r="Z2614">
        <v>244</v>
      </c>
      <c r="AA2614">
        <v>663</v>
      </c>
      <c r="AB2614">
        <v>1014</v>
      </c>
      <c r="AC2614">
        <v>111</v>
      </c>
      <c r="AD2614">
        <v>28</v>
      </c>
      <c r="AE2614">
        <v>54</v>
      </c>
      <c r="AF2614">
        <v>39</v>
      </c>
      <c r="AG2614">
        <v>753</v>
      </c>
      <c r="AH2614">
        <v>687</v>
      </c>
      <c r="AI2614">
        <v>4.26</v>
      </c>
      <c r="AJ2614">
        <v>3</v>
      </c>
      <c r="AK2614">
        <v>8</v>
      </c>
      <c r="AL2614">
        <v>51</v>
      </c>
      <c r="AM2614">
        <v>4350</v>
      </c>
      <c r="AN2614">
        <v>1386</v>
      </c>
      <c r="AO2614">
        <v>181</v>
      </c>
      <c r="AP2614">
        <v>574</v>
      </c>
      <c r="AQ2614">
        <v>1260</v>
      </c>
      <c r="AR2614">
        <v>86</v>
      </c>
      <c r="AS2614">
        <v>131</v>
      </c>
      <c r="AT2614">
        <v>0.98499999999999999</v>
      </c>
      <c r="AU2614" t="s">
        <v>459</v>
      </c>
      <c r="AV2614" t="s">
        <v>638</v>
      </c>
      <c r="AW2614">
        <v>3719358</v>
      </c>
      <c r="AX2614">
        <v>105</v>
      </c>
      <c r="AY2614">
        <v>103</v>
      </c>
      <c r="AZ2614" t="s">
        <v>412</v>
      </c>
      <c r="BA2614" t="s">
        <v>436</v>
      </c>
      <c r="BB2614" t="s">
        <v>436</v>
      </c>
    </row>
    <row r="2615" spans="1:54" x14ac:dyDescent="0.25">
      <c r="A2615">
        <v>2009</v>
      </c>
      <c r="B2615" t="s">
        <v>157</v>
      </c>
      <c r="C2615" t="s">
        <v>532</v>
      </c>
      <c r="D2615" t="s">
        <v>533</v>
      </c>
      <c r="E2615" t="str">
        <f>VLOOKUP(D2615,TeamsFranchises!$A$2:$B$121,2,FALSE)</f>
        <v>New York Mets</v>
      </c>
      <c r="F2615" t="s">
        <v>37</v>
      </c>
      <c r="G2615">
        <v>4</v>
      </c>
      <c r="H2615">
        <v>162</v>
      </c>
      <c r="I2615">
        <v>81</v>
      </c>
      <c r="J2615">
        <v>70</v>
      </c>
      <c r="K2615">
        <v>92</v>
      </c>
      <c r="L2615" t="s">
        <v>51</v>
      </c>
      <c r="M2615" t="s">
        <v>51</v>
      </c>
      <c r="N2615">
        <f t="shared" si="160"/>
        <v>0</v>
      </c>
      <c r="O2615" t="s">
        <v>51</v>
      </c>
      <c r="P2615">
        <f t="shared" si="161"/>
        <v>0</v>
      </c>
      <c r="Q2615" t="s">
        <v>51</v>
      </c>
      <c r="R2615">
        <f t="shared" si="162"/>
        <v>1</v>
      </c>
      <c r="S2615">
        <f t="shared" si="163"/>
        <v>0</v>
      </c>
      <c r="T2615" t="str">
        <f>IF('Teams-Start'!A2615&gt;=1903,"Y","N")</f>
        <v>Y</v>
      </c>
      <c r="U2615">
        <v>671</v>
      </c>
      <c r="V2615">
        <v>5453</v>
      </c>
      <c r="W2615">
        <v>1472</v>
      </c>
      <c r="X2615">
        <v>295</v>
      </c>
      <c r="Y2615">
        <v>49</v>
      </c>
      <c r="Z2615">
        <v>95</v>
      </c>
      <c r="AA2615">
        <v>526</v>
      </c>
      <c r="AB2615">
        <v>928</v>
      </c>
      <c r="AC2615">
        <v>122</v>
      </c>
      <c r="AD2615">
        <v>44</v>
      </c>
      <c r="AE2615">
        <v>36</v>
      </c>
      <c r="AF2615">
        <v>55</v>
      </c>
      <c r="AG2615">
        <v>757</v>
      </c>
      <c r="AH2615">
        <v>705</v>
      </c>
      <c r="AI2615">
        <v>4.45</v>
      </c>
      <c r="AJ2615">
        <v>3</v>
      </c>
      <c r="AK2615">
        <v>12</v>
      </c>
      <c r="AL2615">
        <v>39</v>
      </c>
      <c r="AM2615">
        <v>4278</v>
      </c>
      <c r="AN2615">
        <v>1452</v>
      </c>
      <c r="AO2615">
        <v>158</v>
      </c>
      <c r="AP2615">
        <v>616</v>
      </c>
      <c r="AQ2615">
        <v>1031</v>
      </c>
      <c r="AR2615">
        <v>97</v>
      </c>
      <c r="AS2615">
        <v>134</v>
      </c>
      <c r="AT2615">
        <v>0.98399999999999999</v>
      </c>
      <c r="AU2615" t="s">
        <v>534</v>
      </c>
      <c r="AV2615" t="s">
        <v>639</v>
      </c>
      <c r="AW2615">
        <v>3168571</v>
      </c>
      <c r="AX2615">
        <v>97</v>
      </c>
      <c r="AY2615">
        <v>97</v>
      </c>
      <c r="AZ2615" t="s">
        <v>533</v>
      </c>
      <c r="BA2615" t="s">
        <v>532</v>
      </c>
      <c r="BB2615" t="s">
        <v>532</v>
      </c>
    </row>
    <row r="2616" spans="1:54" x14ac:dyDescent="0.25">
      <c r="A2616">
        <v>2009</v>
      </c>
      <c r="B2616" t="s">
        <v>410</v>
      </c>
      <c r="C2616" t="s">
        <v>423</v>
      </c>
      <c r="D2616" t="s">
        <v>423</v>
      </c>
      <c r="E2616" t="str">
        <f>VLOOKUP(D2616,TeamsFranchises!$A$2:$B$121,2,FALSE)</f>
        <v>Oakland Athletics</v>
      </c>
      <c r="F2616" t="s">
        <v>8</v>
      </c>
      <c r="G2616">
        <v>4</v>
      </c>
      <c r="H2616">
        <v>162</v>
      </c>
      <c r="I2616">
        <v>81</v>
      </c>
      <c r="J2616">
        <v>75</v>
      </c>
      <c r="K2616">
        <v>87</v>
      </c>
      <c r="L2616" t="s">
        <v>51</v>
      </c>
      <c r="M2616" t="s">
        <v>51</v>
      </c>
      <c r="N2616">
        <f t="shared" si="160"/>
        <v>0</v>
      </c>
      <c r="O2616" t="s">
        <v>51</v>
      </c>
      <c r="P2616">
        <f t="shared" si="161"/>
        <v>0</v>
      </c>
      <c r="Q2616" t="s">
        <v>51</v>
      </c>
      <c r="R2616">
        <f t="shared" si="162"/>
        <v>1</v>
      </c>
      <c r="S2616">
        <f t="shared" si="163"/>
        <v>0</v>
      </c>
      <c r="T2616" t="str">
        <f>IF('Teams-Start'!A2616&gt;=1903,"Y","N")</f>
        <v>Y</v>
      </c>
      <c r="U2616">
        <v>759</v>
      </c>
      <c r="V2616">
        <v>5584</v>
      </c>
      <c r="W2616">
        <v>1464</v>
      </c>
      <c r="X2616">
        <v>307</v>
      </c>
      <c r="Y2616">
        <v>21</v>
      </c>
      <c r="Z2616">
        <v>135</v>
      </c>
      <c r="AA2616">
        <v>527</v>
      </c>
      <c r="AB2616">
        <v>1046</v>
      </c>
      <c r="AC2616">
        <v>133</v>
      </c>
      <c r="AD2616">
        <v>48</v>
      </c>
      <c r="AE2616">
        <v>50</v>
      </c>
      <c r="AF2616">
        <v>54</v>
      </c>
      <c r="AG2616">
        <v>761</v>
      </c>
      <c r="AH2616">
        <v>685</v>
      </c>
      <c r="AI2616">
        <v>4.26</v>
      </c>
      <c r="AJ2616">
        <v>2</v>
      </c>
      <c r="AK2616">
        <v>10</v>
      </c>
      <c r="AL2616">
        <v>38</v>
      </c>
      <c r="AM2616">
        <v>4342</v>
      </c>
      <c r="AN2616">
        <v>1486</v>
      </c>
      <c r="AO2616">
        <v>156</v>
      </c>
      <c r="AP2616">
        <v>523</v>
      </c>
      <c r="AQ2616">
        <v>1124</v>
      </c>
      <c r="AR2616">
        <v>105</v>
      </c>
      <c r="AS2616">
        <v>155</v>
      </c>
      <c r="AT2616">
        <v>0.98299999999999998</v>
      </c>
      <c r="AU2616" t="s">
        <v>546</v>
      </c>
      <c r="AV2616" t="s">
        <v>640</v>
      </c>
      <c r="AW2616">
        <v>1408783</v>
      </c>
      <c r="AX2616">
        <v>99</v>
      </c>
      <c r="AY2616">
        <v>99</v>
      </c>
      <c r="AZ2616" t="s">
        <v>423</v>
      </c>
      <c r="BA2616" t="s">
        <v>423</v>
      </c>
      <c r="BB2616" t="s">
        <v>423</v>
      </c>
    </row>
    <row r="2617" spans="1:54" x14ac:dyDescent="0.25">
      <c r="A2617">
        <v>2009</v>
      </c>
      <c r="B2617" t="s">
        <v>157</v>
      </c>
      <c r="C2617" t="s">
        <v>122</v>
      </c>
      <c r="D2617" t="s">
        <v>122</v>
      </c>
      <c r="E2617" t="str">
        <f>VLOOKUP(D2617,TeamsFranchises!$A$2:$B$121,2,FALSE)</f>
        <v>Philadelphia Phillies</v>
      </c>
      <c r="F2617" t="s">
        <v>37</v>
      </c>
      <c r="G2617">
        <v>1</v>
      </c>
      <c r="H2617">
        <v>162</v>
      </c>
      <c r="I2617">
        <v>81</v>
      </c>
      <c r="J2617">
        <v>93</v>
      </c>
      <c r="K2617">
        <v>69</v>
      </c>
      <c r="L2617" t="s">
        <v>76</v>
      </c>
      <c r="M2617" t="s">
        <v>51</v>
      </c>
      <c r="N2617">
        <f t="shared" si="160"/>
        <v>0</v>
      </c>
      <c r="O2617" t="s">
        <v>76</v>
      </c>
      <c r="P2617">
        <f t="shared" si="161"/>
        <v>1</v>
      </c>
      <c r="Q2617" t="s">
        <v>51</v>
      </c>
      <c r="R2617">
        <f t="shared" si="162"/>
        <v>1</v>
      </c>
      <c r="S2617">
        <f t="shared" si="163"/>
        <v>0</v>
      </c>
      <c r="T2617" t="str">
        <f>IF('Teams-Start'!A2617&gt;=1903,"Y","N")</f>
        <v>Y</v>
      </c>
      <c r="U2617">
        <v>820</v>
      </c>
      <c r="V2617">
        <v>5578</v>
      </c>
      <c r="W2617">
        <v>1439</v>
      </c>
      <c r="X2617">
        <v>312</v>
      </c>
      <c r="Y2617">
        <v>35</v>
      </c>
      <c r="Z2617">
        <v>224</v>
      </c>
      <c r="AA2617">
        <v>589</v>
      </c>
      <c r="AB2617">
        <v>1155</v>
      </c>
      <c r="AC2617">
        <v>119</v>
      </c>
      <c r="AD2617">
        <v>28</v>
      </c>
      <c r="AE2617">
        <v>71</v>
      </c>
      <c r="AF2617">
        <v>45</v>
      </c>
      <c r="AG2617">
        <v>709</v>
      </c>
      <c r="AH2617">
        <v>673</v>
      </c>
      <c r="AI2617">
        <v>4.16</v>
      </c>
      <c r="AJ2617">
        <v>8</v>
      </c>
      <c r="AK2617">
        <v>9</v>
      </c>
      <c r="AL2617">
        <v>44</v>
      </c>
      <c r="AM2617">
        <v>4367</v>
      </c>
      <c r="AN2617">
        <v>1479</v>
      </c>
      <c r="AO2617">
        <v>189</v>
      </c>
      <c r="AP2617">
        <v>489</v>
      </c>
      <c r="AQ2617">
        <v>1153</v>
      </c>
      <c r="AR2617">
        <v>76</v>
      </c>
      <c r="AS2617">
        <v>132</v>
      </c>
      <c r="AT2617">
        <v>0.98699999999999999</v>
      </c>
      <c r="AU2617" t="s">
        <v>358</v>
      </c>
      <c r="AV2617" t="s">
        <v>622</v>
      </c>
      <c r="AW2617">
        <v>3600693</v>
      </c>
      <c r="AX2617">
        <v>101</v>
      </c>
      <c r="AY2617">
        <v>100</v>
      </c>
      <c r="AZ2617" t="s">
        <v>122</v>
      </c>
      <c r="BA2617" t="s">
        <v>122</v>
      </c>
      <c r="BB2617" t="s">
        <v>122</v>
      </c>
    </row>
    <row r="2618" spans="1:54" x14ac:dyDescent="0.25">
      <c r="A2618">
        <v>2009</v>
      </c>
      <c r="B2618" t="s">
        <v>157</v>
      </c>
      <c r="C2618" t="s">
        <v>229</v>
      </c>
      <c r="D2618" t="s">
        <v>229</v>
      </c>
      <c r="E2618" t="str">
        <f>VLOOKUP(D2618,TeamsFranchises!$A$2:$B$121,2,FALSE)</f>
        <v>Pittsburgh Pirates</v>
      </c>
      <c r="F2618" t="s">
        <v>591</v>
      </c>
      <c r="G2618">
        <v>6</v>
      </c>
      <c r="H2618">
        <v>161</v>
      </c>
      <c r="I2618">
        <v>81</v>
      </c>
      <c r="J2618">
        <v>62</v>
      </c>
      <c r="K2618">
        <v>99</v>
      </c>
      <c r="L2618" t="s">
        <v>51</v>
      </c>
      <c r="M2618" t="s">
        <v>51</v>
      </c>
      <c r="N2618">
        <f t="shared" si="160"/>
        <v>0</v>
      </c>
      <c r="O2618" t="s">
        <v>51</v>
      </c>
      <c r="P2618">
        <f t="shared" si="161"/>
        <v>0</v>
      </c>
      <c r="Q2618" t="s">
        <v>51</v>
      </c>
      <c r="R2618">
        <f t="shared" si="162"/>
        <v>1</v>
      </c>
      <c r="S2618">
        <f t="shared" si="163"/>
        <v>0</v>
      </c>
      <c r="T2618" t="str">
        <f>IF('Teams-Start'!A2618&gt;=1903,"Y","N")</f>
        <v>Y</v>
      </c>
      <c r="U2618">
        <v>636</v>
      </c>
      <c r="V2618">
        <v>5417</v>
      </c>
      <c r="W2618">
        <v>1364</v>
      </c>
      <c r="X2618">
        <v>289</v>
      </c>
      <c r="Y2618">
        <v>34</v>
      </c>
      <c r="Z2618">
        <v>125</v>
      </c>
      <c r="AA2618">
        <v>499</v>
      </c>
      <c r="AB2618">
        <v>1142</v>
      </c>
      <c r="AC2618">
        <v>90</v>
      </c>
      <c r="AD2618">
        <v>32</v>
      </c>
      <c r="AE2618">
        <v>46</v>
      </c>
      <c r="AF2618">
        <v>36</v>
      </c>
      <c r="AG2618">
        <v>768</v>
      </c>
      <c r="AH2618">
        <v>723</v>
      </c>
      <c r="AI2618">
        <v>4.59</v>
      </c>
      <c r="AJ2618">
        <v>5</v>
      </c>
      <c r="AK2618">
        <v>7</v>
      </c>
      <c r="AL2618">
        <v>28</v>
      </c>
      <c r="AM2618">
        <v>4255</v>
      </c>
      <c r="AN2618">
        <v>1491</v>
      </c>
      <c r="AO2618">
        <v>152</v>
      </c>
      <c r="AP2618">
        <v>563</v>
      </c>
      <c r="AQ2618">
        <v>919</v>
      </c>
      <c r="AR2618">
        <v>73</v>
      </c>
      <c r="AS2618">
        <v>171</v>
      </c>
      <c r="AT2618">
        <v>0.98799999999999999</v>
      </c>
      <c r="AU2618" t="s">
        <v>390</v>
      </c>
      <c r="AV2618" t="s">
        <v>615</v>
      </c>
      <c r="AW2618">
        <v>1577853</v>
      </c>
      <c r="AX2618">
        <v>98</v>
      </c>
      <c r="AY2618">
        <v>99</v>
      </c>
      <c r="AZ2618" t="s">
        <v>229</v>
      </c>
      <c r="BA2618" t="s">
        <v>229</v>
      </c>
      <c r="BB2618" t="s">
        <v>229</v>
      </c>
    </row>
    <row r="2619" spans="1:54" x14ac:dyDescent="0.25">
      <c r="A2619">
        <v>2009</v>
      </c>
      <c r="B2619" t="s">
        <v>157</v>
      </c>
      <c r="C2619" t="s">
        <v>554</v>
      </c>
      <c r="D2619" t="s">
        <v>555</v>
      </c>
      <c r="E2619" t="str">
        <f>VLOOKUP(D2619,TeamsFranchises!$A$2:$B$121,2,FALSE)</f>
        <v>San Diego Padres</v>
      </c>
      <c r="F2619" t="s">
        <v>8</v>
      </c>
      <c r="G2619">
        <v>4</v>
      </c>
      <c r="H2619">
        <v>162</v>
      </c>
      <c r="I2619">
        <v>81</v>
      </c>
      <c r="J2619">
        <v>75</v>
      </c>
      <c r="K2619">
        <v>87</v>
      </c>
      <c r="L2619" t="s">
        <v>51</v>
      </c>
      <c r="M2619" t="s">
        <v>51</v>
      </c>
      <c r="N2619">
        <f t="shared" si="160"/>
        <v>0</v>
      </c>
      <c r="O2619" t="s">
        <v>51</v>
      </c>
      <c r="P2619">
        <f t="shared" si="161"/>
        <v>0</v>
      </c>
      <c r="Q2619" t="s">
        <v>51</v>
      </c>
      <c r="R2619">
        <f t="shared" si="162"/>
        <v>1</v>
      </c>
      <c r="S2619">
        <f t="shared" si="163"/>
        <v>0</v>
      </c>
      <c r="T2619" t="str">
        <f>IF('Teams-Start'!A2619&gt;=1903,"Y","N")</f>
        <v>Y</v>
      </c>
      <c r="U2619">
        <v>638</v>
      </c>
      <c r="V2619">
        <v>5425</v>
      </c>
      <c r="W2619">
        <v>1315</v>
      </c>
      <c r="X2619">
        <v>265</v>
      </c>
      <c r="Y2619">
        <v>31</v>
      </c>
      <c r="Z2619">
        <v>141</v>
      </c>
      <c r="AA2619">
        <v>586</v>
      </c>
      <c r="AB2619">
        <v>1182</v>
      </c>
      <c r="AC2619">
        <v>82</v>
      </c>
      <c r="AD2619">
        <v>29</v>
      </c>
      <c r="AE2619">
        <v>57</v>
      </c>
      <c r="AF2619">
        <v>36</v>
      </c>
      <c r="AG2619">
        <v>769</v>
      </c>
      <c r="AH2619">
        <v>704</v>
      </c>
      <c r="AI2619">
        <v>4.37</v>
      </c>
      <c r="AJ2619">
        <v>2</v>
      </c>
      <c r="AK2619">
        <v>9</v>
      </c>
      <c r="AL2619">
        <v>45</v>
      </c>
      <c r="AM2619">
        <v>4352</v>
      </c>
      <c r="AN2619">
        <v>1422</v>
      </c>
      <c r="AO2619">
        <v>167</v>
      </c>
      <c r="AP2619">
        <v>603</v>
      </c>
      <c r="AQ2619">
        <v>1187</v>
      </c>
      <c r="AR2619">
        <v>94</v>
      </c>
      <c r="AS2619">
        <v>146</v>
      </c>
      <c r="AT2619">
        <v>0.98399999999999999</v>
      </c>
      <c r="AU2619" t="s">
        <v>556</v>
      </c>
      <c r="AV2619" t="s">
        <v>623</v>
      </c>
      <c r="AW2619">
        <v>1919603</v>
      </c>
      <c r="AX2619">
        <v>90</v>
      </c>
      <c r="AY2619">
        <v>90</v>
      </c>
      <c r="AZ2619" t="s">
        <v>555</v>
      </c>
      <c r="BA2619" t="s">
        <v>554</v>
      </c>
      <c r="BB2619" t="s">
        <v>554</v>
      </c>
    </row>
    <row r="2620" spans="1:54" x14ac:dyDescent="0.25">
      <c r="A2620">
        <v>2009</v>
      </c>
      <c r="B2620" t="s">
        <v>410</v>
      </c>
      <c r="C2620" t="s">
        <v>573</v>
      </c>
      <c r="D2620" t="s">
        <v>573</v>
      </c>
      <c r="E2620" t="str">
        <f>VLOOKUP(D2620,TeamsFranchises!$A$2:$B$121,2,FALSE)</f>
        <v>Seattle Mariners</v>
      </c>
      <c r="F2620" t="s">
        <v>8</v>
      </c>
      <c r="G2620">
        <v>3</v>
      </c>
      <c r="H2620">
        <v>162</v>
      </c>
      <c r="I2620">
        <v>81</v>
      </c>
      <c r="J2620">
        <v>85</v>
      </c>
      <c r="K2620">
        <v>77</v>
      </c>
      <c r="L2620" t="s">
        <v>51</v>
      </c>
      <c r="M2620" t="s">
        <v>51</v>
      </c>
      <c r="N2620">
        <f t="shared" si="160"/>
        <v>0</v>
      </c>
      <c r="O2620" t="s">
        <v>51</v>
      </c>
      <c r="P2620">
        <f t="shared" si="161"/>
        <v>0</v>
      </c>
      <c r="Q2620" t="s">
        <v>51</v>
      </c>
      <c r="R2620">
        <f t="shared" si="162"/>
        <v>1</v>
      </c>
      <c r="S2620">
        <f t="shared" si="163"/>
        <v>0</v>
      </c>
      <c r="T2620" t="str">
        <f>IF('Teams-Start'!A2620&gt;=1903,"Y","N")</f>
        <v>Y</v>
      </c>
      <c r="U2620">
        <v>640</v>
      </c>
      <c r="V2620">
        <v>5543</v>
      </c>
      <c r="W2620">
        <v>1430</v>
      </c>
      <c r="X2620">
        <v>280</v>
      </c>
      <c r="Y2620">
        <v>19</v>
      </c>
      <c r="Z2620">
        <v>160</v>
      </c>
      <c r="AA2620">
        <v>421</v>
      </c>
      <c r="AB2620">
        <v>1093</v>
      </c>
      <c r="AC2620">
        <v>89</v>
      </c>
      <c r="AD2620">
        <v>33</v>
      </c>
      <c r="AE2620">
        <v>49</v>
      </c>
      <c r="AF2620">
        <v>44</v>
      </c>
      <c r="AG2620">
        <v>692</v>
      </c>
      <c r="AH2620">
        <v>625</v>
      </c>
      <c r="AI2620">
        <v>3.87</v>
      </c>
      <c r="AJ2620">
        <v>4</v>
      </c>
      <c r="AK2620">
        <v>10</v>
      </c>
      <c r="AL2620">
        <v>49</v>
      </c>
      <c r="AM2620">
        <v>4358</v>
      </c>
      <c r="AN2620">
        <v>1359</v>
      </c>
      <c r="AO2620">
        <v>172</v>
      </c>
      <c r="AP2620">
        <v>534</v>
      </c>
      <c r="AQ2620">
        <v>1043</v>
      </c>
      <c r="AR2620">
        <v>105</v>
      </c>
      <c r="AS2620">
        <v>150</v>
      </c>
      <c r="AT2620">
        <v>0.98199999999999998</v>
      </c>
      <c r="AU2620" t="s">
        <v>574</v>
      </c>
      <c r="AV2620" t="s">
        <v>612</v>
      </c>
      <c r="AW2620">
        <v>2195533</v>
      </c>
      <c r="AX2620">
        <v>94</v>
      </c>
      <c r="AY2620">
        <v>96</v>
      </c>
      <c r="AZ2620" t="s">
        <v>573</v>
      </c>
      <c r="BA2620" t="s">
        <v>573</v>
      </c>
      <c r="BB2620" t="s">
        <v>573</v>
      </c>
    </row>
    <row r="2621" spans="1:54" x14ac:dyDescent="0.25">
      <c r="A2621">
        <v>2009</v>
      </c>
      <c r="B2621" t="s">
        <v>157</v>
      </c>
      <c r="C2621" t="s">
        <v>514</v>
      </c>
      <c r="D2621" t="s">
        <v>243</v>
      </c>
      <c r="E2621" t="str">
        <f>VLOOKUP(D2621,TeamsFranchises!$A$2:$B$121,2,FALSE)</f>
        <v>San Francisco Giants</v>
      </c>
      <c r="F2621" t="s">
        <v>8</v>
      </c>
      <c r="G2621">
        <v>3</v>
      </c>
      <c r="H2621">
        <v>162</v>
      </c>
      <c r="I2621">
        <v>81</v>
      </c>
      <c r="J2621">
        <v>88</v>
      </c>
      <c r="K2621">
        <v>74</v>
      </c>
      <c r="L2621" t="s">
        <v>51</v>
      </c>
      <c r="M2621" t="s">
        <v>51</v>
      </c>
      <c r="N2621">
        <f t="shared" si="160"/>
        <v>0</v>
      </c>
      <c r="O2621" t="s">
        <v>51</v>
      </c>
      <c r="P2621">
        <f t="shared" si="161"/>
        <v>0</v>
      </c>
      <c r="Q2621" t="s">
        <v>51</v>
      </c>
      <c r="R2621">
        <f t="shared" si="162"/>
        <v>1</v>
      </c>
      <c r="S2621">
        <f t="shared" si="163"/>
        <v>0</v>
      </c>
      <c r="T2621" t="str">
        <f>IF('Teams-Start'!A2621&gt;=1903,"Y","N")</f>
        <v>Y</v>
      </c>
      <c r="U2621">
        <v>657</v>
      </c>
      <c r="V2621">
        <v>5493</v>
      </c>
      <c r="W2621">
        <v>1411</v>
      </c>
      <c r="X2621">
        <v>275</v>
      </c>
      <c r="Y2621">
        <v>43</v>
      </c>
      <c r="Z2621">
        <v>122</v>
      </c>
      <c r="AA2621">
        <v>392</v>
      </c>
      <c r="AB2621">
        <v>1158</v>
      </c>
      <c r="AC2621">
        <v>78</v>
      </c>
      <c r="AD2621">
        <v>28</v>
      </c>
      <c r="AE2621">
        <v>50</v>
      </c>
      <c r="AF2621">
        <v>55</v>
      </c>
      <c r="AG2621">
        <v>611</v>
      </c>
      <c r="AH2621">
        <v>571</v>
      </c>
      <c r="AI2621">
        <v>3.55</v>
      </c>
      <c r="AJ2621">
        <v>11</v>
      </c>
      <c r="AK2621">
        <v>18</v>
      </c>
      <c r="AL2621">
        <v>41</v>
      </c>
      <c r="AM2621">
        <v>4338</v>
      </c>
      <c r="AN2621">
        <v>1268</v>
      </c>
      <c r="AO2621">
        <v>140</v>
      </c>
      <c r="AP2621">
        <v>584</v>
      </c>
      <c r="AQ2621">
        <v>1302</v>
      </c>
      <c r="AR2621">
        <v>88</v>
      </c>
      <c r="AS2621">
        <v>138</v>
      </c>
      <c r="AT2621">
        <v>0.98499999999999999</v>
      </c>
      <c r="AU2621" t="s">
        <v>515</v>
      </c>
      <c r="AV2621" t="s">
        <v>632</v>
      </c>
      <c r="AW2621">
        <v>2862110</v>
      </c>
      <c r="AX2621">
        <v>102</v>
      </c>
      <c r="AY2621">
        <v>102</v>
      </c>
      <c r="AZ2621" t="s">
        <v>243</v>
      </c>
      <c r="BA2621" t="s">
        <v>514</v>
      </c>
      <c r="BB2621" t="s">
        <v>514</v>
      </c>
    </row>
    <row r="2622" spans="1:54" x14ac:dyDescent="0.25">
      <c r="A2622">
        <v>2009</v>
      </c>
      <c r="B2622" t="s">
        <v>157</v>
      </c>
      <c r="C2622" t="s">
        <v>396</v>
      </c>
      <c r="D2622" t="s">
        <v>154</v>
      </c>
      <c r="E2622" t="str">
        <f>VLOOKUP(D2622,TeamsFranchises!$A$2:$B$121,2,FALSE)</f>
        <v>St. Louis Cardinals</v>
      </c>
      <c r="F2622" t="s">
        <v>591</v>
      </c>
      <c r="G2622">
        <v>1</v>
      </c>
      <c r="H2622">
        <v>162</v>
      </c>
      <c r="I2622">
        <v>81</v>
      </c>
      <c r="J2622">
        <v>91</v>
      </c>
      <c r="K2622">
        <v>71</v>
      </c>
      <c r="L2622" t="s">
        <v>76</v>
      </c>
      <c r="M2622" t="s">
        <v>51</v>
      </c>
      <c r="N2622">
        <f t="shared" si="160"/>
        <v>0</v>
      </c>
      <c r="O2622" t="s">
        <v>51</v>
      </c>
      <c r="P2622">
        <f t="shared" si="161"/>
        <v>0</v>
      </c>
      <c r="Q2622" t="s">
        <v>51</v>
      </c>
      <c r="R2622">
        <f t="shared" si="162"/>
        <v>1</v>
      </c>
      <c r="S2622">
        <f t="shared" si="163"/>
        <v>0</v>
      </c>
      <c r="T2622" t="str">
        <f>IF('Teams-Start'!A2622&gt;=1903,"Y","N")</f>
        <v>Y</v>
      </c>
      <c r="U2622">
        <v>730</v>
      </c>
      <c r="V2622">
        <v>5465</v>
      </c>
      <c r="W2622">
        <v>1436</v>
      </c>
      <c r="X2622">
        <v>294</v>
      </c>
      <c r="Y2622">
        <v>29</v>
      </c>
      <c r="Z2622">
        <v>160</v>
      </c>
      <c r="AA2622">
        <v>528</v>
      </c>
      <c r="AB2622">
        <v>1041</v>
      </c>
      <c r="AC2622">
        <v>75</v>
      </c>
      <c r="AD2622">
        <v>31</v>
      </c>
      <c r="AE2622">
        <v>61</v>
      </c>
      <c r="AF2622">
        <v>43</v>
      </c>
      <c r="AG2622">
        <v>640</v>
      </c>
      <c r="AH2622">
        <v>586</v>
      </c>
      <c r="AI2622">
        <v>3.66</v>
      </c>
      <c r="AJ2622">
        <v>8</v>
      </c>
      <c r="AK2622">
        <v>11</v>
      </c>
      <c r="AL2622">
        <v>43</v>
      </c>
      <c r="AM2622">
        <v>4322</v>
      </c>
      <c r="AN2622">
        <v>1407</v>
      </c>
      <c r="AO2622">
        <v>123</v>
      </c>
      <c r="AP2622">
        <v>460</v>
      </c>
      <c r="AQ2622">
        <v>1049</v>
      </c>
      <c r="AR2622">
        <v>96</v>
      </c>
      <c r="AS2622">
        <v>167</v>
      </c>
      <c r="AT2622">
        <v>0.98499999999999999</v>
      </c>
      <c r="AU2622" t="s">
        <v>409</v>
      </c>
      <c r="AV2622" t="s">
        <v>633</v>
      </c>
      <c r="AW2622">
        <v>3343252</v>
      </c>
      <c r="AX2622">
        <v>98</v>
      </c>
      <c r="AY2622">
        <v>97</v>
      </c>
      <c r="AZ2622" t="s">
        <v>154</v>
      </c>
      <c r="BA2622" t="s">
        <v>396</v>
      </c>
      <c r="BB2622" t="s">
        <v>396</v>
      </c>
    </row>
    <row r="2623" spans="1:54" x14ac:dyDescent="0.25">
      <c r="A2623">
        <v>2009</v>
      </c>
      <c r="B2623" t="s">
        <v>410</v>
      </c>
      <c r="C2623" t="s">
        <v>604</v>
      </c>
      <c r="D2623" t="s">
        <v>605</v>
      </c>
      <c r="E2623" t="str">
        <f>VLOOKUP(D2623,TeamsFranchises!$A$2:$B$121,2,FALSE)</f>
        <v>Tampa Bay Rays</v>
      </c>
      <c r="F2623" t="s">
        <v>37</v>
      </c>
      <c r="G2623">
        <v>3</v>
      </c>
      <c r="H2623">
        <v>162</v>
      </c>
      <c r="I2623">
        <v>81</v>
      </c>
      <c r="J2623">
        <v>84</v>
      </c>
      <c r="K2623">
        <v>78</v>
      </c>
      <c r="L2623" t="s">
        <v>51</v>
      </c>
      <c r="M2623" t="s">
        <v>51</v>
      </c>
      <c r="N2623">
        <f t="shared" si="160"/>
        <v>0</v>
      </c>
      <c r="O2623" t="s">
        <v>51</v>
      </c>
      <c r="P2623">
        <f t="shared" si="161"/>
        <v>0</v>
      </c>
      <c r="Q2623" t="s">
        <v>51</v>
      </c>
      <c r="R2623">
        <f t="shared" si="162"/>
        <v>1</v>
      </c>
      <c r="S2623">
        <f t="shared" si="163"/>
        <v>0</v>
      </c>
      <c r="T2623" t="str">
        <f>IF('Teams-Start'!A2623&gt;=1903,"Y","N")</f>
        <v>Y</v>
      </c>
      <c r="U2623">
        <v>803</v>
      </c>
      <c r="V2623">
        <v>5462</v>
      </c>
      <c r="W2623">
        <v>1434</v>
      </c>
      <c r="X2623">
        <v>297</v>
      </c>
      <c r="Y2623">
        <v>36</v>
      </c>
      <c r="Z2623">
        <v>199</v>
      </c>
      <c r="AA2623">
        <v>642</v>
      </c>
      <c r="AB2623">
        <v>1229</v>
      </c>
      <c r="AC2623">
        <v>194</v>
      </c>
      <c r="AD2623">
        <v>61</v>
      </c>
      <c r="AE2623">
        <v>49</v>
      </c>
      <c r="AF2623">
        <v>45</v>
      </c>
      <c r="AG2623">
        <v>754</v>
      </c>
      <c r="AH2623">
        <v>686</v>
      </c>
      <c r="AI2623">
        <v>4.33</v>
      </c>
      <c r="AJ2623">
        <v>3</v>
      </c>
      <c r="AK2623">
        <v>5</v>
      </c>
      <c r="AL2623">
        <v>41</v>
      </c>
      <c r="AM2623">
        <v>4282</v>
      </c>
      <c r="AN2623">
        <v>1421</v>
      </c>
      <c r="AO2623">
        <v>183</v>
      </c>
      <c r="AP2623">
        <v>515</v>
      </c>
      <c r="AQ2623">
        <v>1125</v>
      </c>
      <c r="AR2623">
        <v>98</v>
      </c>
      <c r="AS2623">
        <v>135</v>
      </c>
      <c r="AT2623">
        <v>0.98299999999999998</v>
      </c>
      <c r="AU2623" t="s">
        <v>635</v>
      </c>
      <c r="AV2623" t="s">
        <v>607</v>
      </c>
      <c r="AW2623">
        <v>1874962</v>
      </c>
      <c r="AX2623">
        <v>98</v>
      </c>
      <c r="AY2623">
        <v>97</v>
      </c>
      <c r="AZ2623" t="s">
        <v>636</v>
      </c>
      <c r="BA2623" t="s">
        <v>604</v>
      </c>
      <c r="BB2623" t="s">
        <v>604</v>
      </c>
    </row>
    <row r="2624" spans="1:54" x14ac:dyDescent="0.25">
      <c r="A2624">
        <v>2009</v>
      </c>
      <c r="B2624" t="s">
        <v>410</v>
      </c>
      <c r="C2624" t="s">
        <v>526</v>
      </c>
      <c r="D2624" t="s">
        <v>526</v>
      </c>
      <c r="E2624" t="str">
        <f>VLOOKUP(D2624,TeamsFranchises!$A$2:$B$121,2,FALSE)</f>
        <v>Texas Rangers</v>
      </c>
      <c r="F2624" t="s">
        <v>8</v>
      </c>
      <c r="G2624">
        <v>2</v>
      </c>
      <c r="H2624">
        <v>162</v>
      </c>
      <c r="I2624">
        <v>81</v>
      </c>
      <c r="J2624">
        <v>87</v>
      </c>
      <c r="K2624">
        <v>75</v>
      </c>
      <c r="L2624" t="s">
        <v>51</v>
      </c>
      <c r="M2624" t="s">
        <v>51</v>
      </c>
      <c r="N2624">
        <f t="shared" si="160"/>
        <v>0</v>
      </c>
      <c r="O2624" t="s">
        <v>51</v>
      </c>
      <c r="P2624">
        <f t="shared" si="161"/>
        <v>0</v>
      </c>
      <c r="Q2624" t="s">
        <v>51</v>
      </c>
      <c r="R2624">
        <f t="shared" si="162"/>
        <v>1</v>
      </c>
      <c r="S2624">
        <f t="shared" si="163"/>
        <v>0</v>
      </c>
      <c r="T2624" t="str">
        <f>IF('Teams-Start'!A2624&gt;=1903,"Y","N")</f>
        <v>Y</v>
      </c>
      <c r="U2624">
        <v>784</v>
      </c>
      <c r="V2624">
        <v>5526</v>
      </c>
      <c r="W2624">
        <v>1436</v>
      </c>
      <c r="X2624">
        <v>296</v>
      </c>
      <c r="Y2624">
        <v>27</v>
      </c>
      <c r="Z2624">
        <v>224</v>
      </c>
      <c r="AA2624">
        <v>472</v>
      </c>
      <c r="AB2624">
        <v>1253</v>
      </c>
      <c r="AC2624">
        <v>149</v>
      </c>
      <c r="AD2624">
        <v>36</v>
      </c>
      <c r="AE2624">
        <v>37</v>
      </c>
      <c r="AF2624">
        <v>51</v>
      </c>
      <c r="AG2624">
        <v>740</v>
      </c>
      <c r="AH2624">
        <v>698</v>
      </c>
      <c r="AI2624">
        <v>4.38</v>
      </c>
      <c r="AJ2624">
        <v>8</v>
      </c>
      <c r="AK2624">
        <v>11</v>
      </c>
      <c r="AL2624">
        <v>45</v>
      </c>
      <c r="AM2624">
        <v>4304</v>
      </c>
      <c r="AN2624">
        <v>1432</v>
      </c>
      <c r="AO2624">
        <v>171</v>
      </c>
      <c r="AP2624">
        <v>531</v>
      </c>
      <c r="AQ2624">
        <v>1016</v>
      </c>
      <c r="AR2624">
        <v>106</v>
      </c>
      <c r="AS2624">
        <v>168</v>
      </c>
      <c r="AT2624">
        <v>0.98199999999999998</v>
      </c>
      <c r="AU2624" t="s">
        <v>568</v>
      </c>
      <c r="AV2624" t="s">
        <v>634</v>
      </c>
      <c r="AW2624">
        <v>2156016</v>
      </c>
      <c r="AX2624">
        <v>104</v>
      </c>
      <c r="AY2624">
        <v>104</v>
      </c>
      <c r="AZ2624" t="s">
        <v>526</v>
      </c>
      <c r="BA2624" t="s">
        <v>526</v>
      </c>
      <c r="BB2624" t="s">
        <v>526</v>
      </c>
    </row>
    <row r="2625" spans="1:54" x14ac:dyDescent="0.25">
      <c r="A2625">
        <v>2009</v>
      </c>
      <c r="B2625" t="s">
        <v>410</v>
      </c>
      <c r="C2625" t="s">
        <v>576</v>
      </c>
      <c r="D2625" t="s">
        <v>576</v>
      </c>
      <c r="E2625" t="str">
        <f>VLOOKUP(D2625,TeamsFranchises!$A$2:$B$121,2,FALSE)</f>
        <v>Toronto Blue Jays</v>
      </c>
      <c r="F2625" t="s">
        <v>37</v>
      </c>
      <c r="G2625">
        <v>4</v>
      </c>
      <c r="H2625">
        <v>162</v>
      </c>
      <c r="I2625">
        <v>81</v>
      </c>
      <c r="J2625">
        <v>75</v>
      </c>
      <c r="K2625">
        <v>87</v>
      </c>
      <c r="L2625" t="s">
        <v>51</v>
      </c>
      <c r="M2625" t="s">
        <v>51</v>
      </c>
      <c r="N2625">
        <f t="shared" si="160"/>
        <v>0</v>
      </c>
      <c r="O2625" t="s">
        <v>51</v>
      </c>
      <c r="P2625">
        <f t="shared" si="161"/>
        <v>0</v>
      </c>
      <c r="Q2625" t="s">
        <v>51</v>
      </c>
      <c r="R2625">
        <f t="shared" si="162"/>
        <v>1</v>
      </c>
      <c r="S2625">
        <f t="shared" si="163"/>
        <v>0</v>
      </c>
      <c r="T2625" t="str">
        <f>IF('Teams-Start'!A2625&gt;=1903,"Y","N")</f>
        <v>Y</v>
      </c>
      <c r="U2625">
        <v>798</v>
      </c>
      <c r="V2625">
        <v>5696</v>
      </c>
      <c r="W2625">
        <v>1516</v>
      </c>
      <c r="X2625">
        <v>339</v>
      </c>
      <c r="Y2625">
        <v>13</v>
      </c>
      <c r="Z2625">
        <v>209</v>
      </c>
      <c r="AA2625">
        <v>548</v>
      </c>
      <c r="AB2625">
        <v>1028</v>
      </c>
      <c r="AC2625">
        <v>73</v>
      </c>
      <c r="AD2625">
        <v>23</v>
      </c>
      <c r="AE2625">
        <v>45</v>
      </c>
      <c r="AF2625">
        <v>49</v>
      </c>
      <c r="AG2625">
        <v>771</v>
      </c>
      <c r="AH2625">
        <v>720</v>
      </c>
      <c r="AI2625">
        <v>4.47</v>
      </c>
      <c r="AJ2625">
        <v>10</v>
      </c>
      <c r="AK2625">
        <v>10</v>
      </c>
      <c r="AL2625">
        <v>25</v>
      </c>
      <c r="AM2625">
        <v>4353</v>
      </c>
      <c r="AN2625">
        <v>1509</v>
      </c>
      <c r="AO2625">
        <v>181</v>
      </c>
      <c r="AP2625">
        <v>551</v>
      </c>
      <c r="AQ2625">
        <v>1181</v>
      </c>
      <c r="AR2625">
        <v>76</v>
      </c>
      <c r="AS2625">
        <v>168</v>
      </c>
      <c r="AT2625">
        <v>0.98799999999999999</v>
      </c>
      <c r="AU2625" t="s">
        <v>577</v>
      </c>
      <c r="AV2625" t="s">
        <v>630</v>
      </c>
      <c r="AW2625">
        <v>1876129</v>
      </c>
      <c r="AX2625">
        <v>100</v>
      </c>
      <c r="AY2625">
        <v>99</v>
      </c>
      <c r="AZ2625" t="s">
        <v>576</v>
      </c>
      <c r="BA2625" t="s">
        <v>576</v>
      </c>
      <c r="BB2625" t="s">
        <v>576</v>
      </c>
    </row>
    <row r="2626" spans="1:54" x14ac:dyDescent="0.25">
      <c r="A2626">
        <v>2009</v>
      </c>
      <c r="B2626" t="s">
        <v>157</v>
      </c>
      <c r="C2626" t="s">
        <v>126</v>
      </c>
      <c r="D2626" t="s">
        <v>398</v>
      </c>
      <c r="E2626" t="str">
        <f>VLOOKUP(D2626,TeamsFranchises!$A$2:$B$121,2,FALSE)</f>
        <v>Washington Nationals</v>
      </c>
      <c r="F2626" t="s">
        <v>37</v>
      </c>
      <c r="G2626">
        <v>5</v>
      </c>
      <c r="H2626">
        <v>162</v>
      </c>
      <c r="I2626">
        <v>81</v>
      </c>
      <c r="J2626">
        <v>59</v>
      </c>
      <c r="K2626">
        <v>103</v>
      </c>
      <c r="L2626" t="s">
        <v>51</v>
      </c>
      <c r="M2626" t="s">
        <v>51</v>
      </c>
      <c r="N2626">
        <f t="shared" si="160"/>
        <v>0</v>
      </c>
      <c r="O2626" t="s">
        <v>51</v>
      </c>
      <c r="P2626">
        <f t="shared" si="161"/>
        <v>0</v>
      </c>
      <c r="Q2626" t="s">
        <v>51</v>
      </c>
      <c r="R2626">
        <f t="shared" si="162"/>
        <v>1</v>
      </c>
      <c r="S2626">
        <f t="shared" si="163"/>
        <v>0</v>
      </c>
      <c r="T2626" t="str">
        <f>IF('Teams-Start'!A2626&gt;=1903,"Y","N")</f>
        <v>Y</v>
      </c>
      <c r="U2626">
        <v>710</v>
      </c>
      <c r="V2626">
        <v>5493</v>
      </c>
      <c r="W2626">
        <v>1416</v>
      </c>
      <c r="X2626">
        <v>271</v>
      </c>
      <c r="Y2626">
        <v>38</v>
      </c>
      <c r="Z2626">
        <v>156</v>
      </c>
      <c r="AA2626">
        <v>617</v>
      </c>
      <c r="AB2626">
        <v>1208</v>
      </c>
      <c r="AC2626">
        <v>73</v>
      </c>
      <c r="AD2626">
        <v>40</v>
      </c>
      <c r="AE2626">
        <v>56</v>
      </c>
      <c r="AF2626">
        <v>42</v>
      </c>
      <c r="AG2626">
        <v>874</v>
      </c>
      <c r="AH2626">
        <v>791</v>
      </c>
      <c r="AI2626">
        <v>5</v>
      </c>
      <c r="AJ2626">
        <v>6</v>
      </c>
      <c r="AK2626">
        <v>3</v>
      </c>
      <c r="AL2626">
        <v>33</v>
      </c>
      <c r="AM2626">
        <v>4273</v>
      </c>
      <c r="AN2626">
        <v>1533</v>
      </c>
      <c r="AO2626">
        <v>173</v>
      </c>
      <c r="AP2626">
        <v>629</v>
      </c>
      <c r="AQ2626">
        <v>911</v>
      </c>
      <c r="AR2626">
        <v>143</v>
      </c>
      <c r="AS2626">
        <v>155</v>
      </c>
      <c r="AT2626">
        <v>0.97699999999999998</v>
      </c>
      <c r="AU2626" t="s">
        <v>110</v>
      </c>
      <c r="AV2626" t="s">
        <v>637</v>
      </c>
      <c r="AW2626">
        <v>1817226</v>
      </c>
      <c r="AX2626">
        <v>99</v>
      </c>
      <c r="AY2626">
        <v>101</v>
      </c>
      <c r="AZ2626" t="s">
        <v>398</v>
      </c>
      <c r="BA2626" t="s">
        <v>551</v>
      </c>
      <c r="BB2626" t="s">
        <v>126</v>
      </c>
    </row>
    <row r="2627" spans="1:54" x14ac:dyDescent="0.25">
      <c r="A2627">
        <v>2010</v>
      </c>
      <c r="B2627" t="s">
        <v>157</v>
      </c>
      <c r="C2627" t="s">
        <v>601</v>
      </c>
      <c r="D2627" t="s">
        <v>601</v>
      </c>
      <c r="E2627" t="str">
        <f>VLOOKUP(D2627,TeamsFranchises!$A$2:$B$121,2,FALSE)</f>
        <v>Arizona Diamondbacks</v>
      </c>
      <c r="F2627" t="s">
        <v>8</v>
      </c>
      <c r="G2627">
        <v>5</v>
      </c>
      <c r="H2627">
        <v>162</v>
      </c>
      <c r="I2627">
        <v>81</v>
      </c>
      <c r="J2627">
        <v>65</v>
      </c>
      <c r="K2627">
        <v>97</v>
      </c>
      <c r="L2627" t="s">
        <v>51</v>
      </c>
      <c r="M2627" t="s">
        <v>51</v>
      </c>
      <c r="N2627">
        <f t="shared" ref="N2627:N2690" si="164">IF(M2627="Y",1,0)</f>
        <v>0</v>
      </c>
      <c r="O2627" t="s">
        <v>51</v>
      </c>
      <c r="P2627">
        <f t="shared" ref="P2627:P2690" si="165">IF(O2627="Y",1,0)</f>
        <v>0</v>
      </c>
      <c r="Q2627" t="s">
        <v>51</v>
      </c>
      <c r="R2627">
        <f t="shared" ref="R2627:R2690" si="166">IF(Q2627="N",1,0)</f>
        <v>1</v>
      </c>
      <c r="S2627">
        <f t="shared" ref="S2627:S2690" si="167">IF(Q2627="Y",1,0)</f>
        <v>0</v>
      </c>
      <c r="T2627" t="str">
        <f>IF('Teams-Start'!A2627&gt;=1903,"Y","N")</f>
        <v>Y</v>
      </c>
      <c r="U2627">
        <v>713</v>
      </c>
      <c r="V2627">
        <v>5473</v>
      </c>
      <c r="W2627">
        <v>1366</v>
      </c>
      <c r="X2627">
        <v>301</v>
      </c>
      <c r="Y2627">
        <v>34</v>
      </c>
      <c r="Z2627">
        <v>180</v>
      </c>
      <c r="AA2627">
        <v>589</v>
      </c>
      <c r="AB2627">
        <v>1529</v>
      </c>
      <c r="AC2627">
        <v>86</v>
      </c>
      <c r="AD2627">
        <v>41</v>
      </c>
      <c r="AE2627">
        <v>39</v>
      </c>
      <c r="AF2627">
        <v>41</v>
      </c>
      <c r="AG2627">
        <v>836</v>
      </c>
      <c r="AH2627">
        <v>765</v>
      </c>
      <c r="AI2627">
        <v>4.8099999999999996</v>
      </c>
      <c r="AJ2627">
        <v>3</v>
      </c>
      <c r="AK2627">
        <v>3</v>
      </c>
      <c r="AL2627">
        <v>35</v>
      </c>
      <c r="AM2627">
        <v>4296</v>
      </c>
      <c r="AN2627">
        <v>1503</v>
      </c>
      <c r="AO2627">
        <v>210</v>
      </c>
      <c r="AP2627">
        <v>548</v>
      </c>
      <c r="AQ2627">
        <v>1070</v>
      </c>
      <c r="AR2627">
        <v>102</v>
      </c>
      <c r="AS2627">
        <v>152</v>
      </c>
      <c r="AT2627">
        <v>0.98299999999999998</v>
      </c>
      <c r="AU2627" t="s">
        <v>602</v>
      </c>
      <c r="AV2627" t="s">
        <v>631</v>
      </c>
      <c r="AW2627">
        <v>2056941</v>
      </c>
      <c r="AX2627">
        <v>104</v>
      </c>
      <c r="AY2627">
        <v>105</v>
      </c>
      <c r="AZ2627" t="s">
        <v>601</v>
      </c>
      <c r="BA2627" t="s">
        <v>601</v>
      </c>
      <c r="BB2627" t="s">
        <v>601</v>
      </c>
    </row>
    <row r="2628" spans="1:54" x14ac:dyDescent="0.25">
      <c r="A2628">
        <v>2010</v>
      </c>
      <c r="B2628" t="s">
        <v>157</v>
      </c>
      <c r="C2628" t="s">
        <v>159</v>
      </c>
      <c r="D2628" t="s">
        <v>159</v>
      </c>
      <c r="E2628" t="str">
        <f>VLOOKUP(D2628,TeamsFranchises!$A$2:$B$121,2,FALSE)</f>
        <v>Atlanta Braves</v>
      </c>
      <c r="F2628" t="s">
        <v>37</v>
      </c>
      <c r="G2628">
        <v>2</v>
      </c>
      <c r="H2628">
        <v>162</v>
      </c>
      <c r="I2628">
        <v>81</v>
      </c>
      <c r="J2628">
        <v>91</v>
      </c>
      <c r="K2628">
        <v>71</v>
      </c>
      <c r="L2628" t="s">
        <v>51</v>
      </c>
      <c r="M2628" t="s">
        <v>76</v>
      </c>
      <c r="N2628">
        <f t="shared" si="164"/>
        <v>1</v>
      </c>
      <c r="O2628" t="s">
        <v>51</v>
      </c>
      <c r="P2628">
        <f t="shared" si="165"/>
        <v>0</v>
      </c>
      <c r="Q2628" t="s">
        <v>51</v>
      </c>
      <c r="R2628">
        <f t="shared" si="166"/>
        <v>1</v>
      </c>
      <c r="S2628">
        <f t="shared" si="167"/>
        <v>0</v>
      </c>
      <c r="T2628" t="str">
        <f>IF('Teams-Start'!A2628&gt;=1903,"Y","N")</f>
        <v>Y</v>
      </c>
      <c r="U2628">
        <v>738</v>
      </c>
      <c r="V2628">
        <v>5463</v>
      </c>
      <c r="W2628">
        <v>1411</v>
      </c>
      <c r="X2628">
        <v>312</v>
      </c>
      <c r="Y2628">
        <v>25</v>
      </c>
      <c r="Z2628">
        <v>139</v>
      </c>
      <c r="AA2628">
        <v>634</v>
      </c>
      <c r="AB2628">
        <v>1140</v>
      </c>
      <c r="AC2628">
        <v>63</v>
      </c>
      <c r="AD2628">
        <v>29</v>
      </c>
      <c r="AE2628">
        <v>51</v>
      </c>
      <c r="AF2628">
        <v>35</v>
      </c>
      <c r="AG2628">
        <v>629</v>
      </c>
      <c r="AH2628">
        <v>569</v>
      </c>
      <c r="AI2628">
        <v>3.56</v>
      </c>
      <c r="AJ2628">
        <v>2</v>
      </c>
      <c r="AK2628">
        <v>9</v>
      </c>
      <c r="AL2628">
        <v>41</v>
      </c>
      <c r="AM2628">
        <v>4318</v>
      </c>
      <c r="AN2628">
        <v>1326</v>
      </c>
      <c r="AO2628">
        <v>126</v>
      </c>
      <c r="AP2628">
        <v>505</v>
      </c>
      <c r="AQ2628">
        <v>1241</v>
      </c>
      <c r="AR2628">
        <v>126</v>
      </c>
      <c r="AS2628">
        <v>166</v>
      </c>
      <c r="AT2628">
        <v>0.98</v>
      </c>
      <c r="AU2628" t="s">
        <v>541</v>
      </c>
      <c r="AV2628" t="s">
        <v>597</v>
      </c>
      <c r="AW2628">
        <v>2510119</v>
      </c>
      <c r="AX2628">
        <v>98</v>
      </c>
      <c r="AY2628">
        <v>97</v>
      </c>
      <c r="AZ2628" t="s">
        <v>159</v>
      </c>
      <c r="BA2628" t="s">
        <v>159</v>
      </c>
      <c r="BB2628" t="s">
        <v>159</v>
      </c>
    </row>
    <row r="2629" spans="1:54" x14ac:dyDescent="0.25">
      <c r="A2629">
        <v>2010</v>
      </c>
      <c r="B2629" t="s">
        <v>410</v>
      </c>
      <c r="C2629" t="s">
        <v>95</v>
      </c>
      <c r="D2629" t="s">
        <v>95</v>
      </c>
      <c r="E2629" t="str">
        <f>VLOOKUP(D2629,TeamsFranchises!$A$2:$B$121,2,FALSE)</f>
        <v>Baltimore Orioles</v>
      </c>
      <c r="F2629" t="s">
        <v>37</v>
      </c>
      <c r="G2629">
        <v>5</v>
      </c>
      <c r="H2629">
        <v>162</v>
      </c>
      <c r="I2629">
        <v>81</v>
      </c>
      <c r="J2629">
        <v>66</v>
      </c>
      <c r="K2629">
        <v>96</v>
      </c>
      <c r="L2629" t="s">
        <v>51</v>
      </c>
      <c r="M2629" t="s">
        <v>51</v>
      </c>
      <c r="N2629">
        <f t="shared" si="164"/>
        <v>0</v>
      </c>
      <c r="O2629" t="s">
        <v>51</v>
      </c>
      <c r="P2629">
        <f t="shared" si="165"/>
        <v>0</v>
      </c>
      <c r="Q2629" t="s">
        <v>51</v>
      </c>
      <c r="R2629">
        <f t="shared" si="166"/>
        <v>1</v>
      </c>
      <c r="S2629">
        <f t="shared" si="167"/>
        <v>0</v>
      </c>
      <c r="T2629" t="str">
        <f>IF('Teams-Start'!A2629&gt;=1903,"Y","N")</f>
        <v>Y</v>
      </c>
      <c r="U2629">
        <v>613</v>
      </c>
      <c r="V2629">
        <v>5554</v>
      </c>
      <c r="W2629">
        <v>1440</v>
      </c>
      <c r="X2629">
        <v>264</v>
      </c>
      <c r="Y2629">
        <v>21</v>
      </c>
      <c r="Z2629">
        <v>133</v>
      </c>
      <c r="AA2629">
        <v>424</v>
      </c>
      <c r="AB2629">
        <v>1056</v>
      </c>
      <c r="AC2629">
        <v>76</v>
      </c>
      <c r="AD2629">
        <v>34</v>
      </c>
      <c r="AE2629">
        <v>54</v>
      </c>
      <c r="AF2629">
        <v>45</v>
      </c>
      <c r="AG2629">
        <v>785</v>
      </c>
      <c r="AH2629">
        <v>733</v>
      </c>
      <c r="AI2629">
        <v>4.59</v>
      </c>
      <c r="AJ2629">
        <v>3</v>
      </c>
      <c r="AK2629">
        <v>7</v>
      </c>
      <c r="AL2629">
        <v>35</v>
      </c>
      <c r="AM2629">
        <v>4309</v>
      </c>
      <c r="AN2629">
        <v>1508</v>
      </c>
      <c r="AO2629">
        <v>186</v>
      </c>
      <c r="AP2629">
        <v>520</v>
      </c>
      <c r="AQ2629">
        <v>1007</v>
      </c>
      <c r="AR2629">
        <v>105</v>
      </c>
      <c r="AS2629">
        <v>141</v>
      </c>
      <c r="AT2629">
        <v>0.98199999999999998</v>
      </c>
      <c r="AU2629" t="s">
        <v>218</v>
      </c>
      <c r="AV2629" t="s">
        <v>583</v>
      </c>
      <c r="AW2629">
        <v>1733018</v>
      </c>
      <c r="AX2629">
        <v>101</v>
      </c>
      <c r="AY2629">
        <v>102</v>
      </c>
      <c r="AZ2629" t="s">
        <v>95</v>
      </c>
      <c r="BA2629" t="s">
        <v>95</v>
      </c>
      <c r="BB2629" t="s">
        <v>95</v>
      </c>
    </row>
    <row r="2630" spans="1:54" x14ac:dyDescent="0.25">
      <c r="A2630">
        <v>2010</v>
      </c>
      <c r="B2630" t="s">
        <v>410</v>
      </c>
      <c r="C2630" t="s">
        <v>54</v>
      </c>
      <c r="D2630" t="s">
        <v>54</v>
      </c>
      <c r="E2630" t="str">
        <f>VLOOKUP(D2630,TeamsFranchises!$A$2:$B$121,2,FALSE)</f>
        <v>Boston Red Sox</v>
      </c>
      <c r="F2630" t="s">
        <v>37</v>
      </c>
      <c r="G2630">
        <v>3</v>
      </c>
      <c r="H2630">
        <v>162</v>
      </c>
      <c r="I2630">
        <v>81</v>
      </c>
      <c r="J2630">
        <v>89</v>
      </c>
      <c r="K2630">
        <v>73</v>
      </c>
      <c r="L2630" t="s">
        <v>51</v>
      </c>
      <c r="M2630" t="s">
        <v>51</v>
      </c>
      <c r="N2630">
        <f t="shared" si="164"/>
        <v>0</v>
      </c>
      <c r="O2630" t="s">
        <v>51</v>
      </c>
      <c r="P2630">
        <f t="shared" si="165"/>
        <v>0</v>
      </c>
      <c r="Q2630" t="s">
        <v>51</v>
      </c>
      <c r="R2630">
        <f t="shared" si="166"/>
        <v>1</v>
      </c>
      <c r="S2630">
        <f t="shared" si="167"/>
        <v>0</v>
      </c>
      <c r="T2630" t="str">
        <f>IF('Teams-Start'!A2630&gt;=1903,"Y","N")</f>
        <v>Y</v>
      </c>
      <c r="U2630">
        <v>818</v>
      </c>
      <c r="V2630">
        <v>5646</v>
      </c>
      <c r="W2630">
        <v>1511</v>
      </c>
      <c r="X2630">
        <v>358</v>
      </c>
      <c r="Y2630">
        <v>22</v>
      </c>
      <c r="Z2630">
        <v>211</v>
      </c>
      <c r="AA2630">
        <v>587</v>
      </c>
      <c r="AB2630">
        <v>1140</v>
      </c>
      <c r="AC2630">
        <v>68</v>
      </c>
      <c r="AD2630">
        <v>17</v>
      </c>
      <c r="AE2630">
        <v>47</v>
      </c>
      <c r="AF2630">
        <v>46</v>
      </c>
      <c r="AG2630">
        <v>744</v>
      </c>
      <c r="AH2630">
        <v>679</v>
      </c>
      <c r="AI2630">
        <v>4.2</v>
      </c>
      <c r="AJ2630">
        <v>3</v>
      </c>
      <c r="AK2630">
        <v>9</v>
      </c>
      <c r="AL2630">
        <v>44</v>
      </c>
      <c r="AM2630">
        <v>4370</v>
      </c>
      <c r="AN2630">
        <v>1402</v>
      </c>
      <c r="AO2630">
        <v>152</v>
      </c>
      <c r="AP2630">
        <v>580</v>
      </c>
      <c r="AQ2630">
        <v>1207</v>
      </c>
      <c r="AR2630">
        <v>111</v>
      </c>
      <c r="AS2630">
        <v>132</v>
      </c>
      <c r="AT2630">
        <v>0.98199999999999998</v>
      </c>
      <c r="AU2630" t="s">
        <v>441</v>
      </c>
      <c r="AV2630" t="s">
        <v>493</v>
      </c>
      <c r="AW2630">
        <v>3046443</v>
      </c>
      <c r="AX2630">
        <v>106</v>
      </c>
      <c r="AY2630">
        <v>105</v>
      </c>
      <c r="AZ2630" t="s">
        <v>54</v>
      </c>
      <c r="BA2630" t="s">
        <v>54</v>
      </c>
      <c r="BB2630" t="s">
        <v>54</v>
      </c>
    </row>
    <row r="2631" spans="1:54" x14ac:dyDescent="0.25">
      <c r="A2631">
        <v>2010</v>
      </c>
      <c r="B2631" t="s">
        <v>410</v>
      </c>
      <c r="C2631" t="s">
        <v>415</v>
      </c>
      <c r="D2631" t="s">
        <v>416</v>
      </c>
      <c r="E2631" t="str">
        <f>VLOOKUP(D2631,TeamsFranchises!$A$2:$B$121,2,FALSE)</f>
        <v>Chicago White Sox</v>
      </c>
      <c r="F2631" t="s">
        <v>591</v>
      </c>
      <c r="G2631">
        <v>2</v>
      </c>
      <c r="H2631">
        <v>162</v>
      </c>
      <c r="I2631">
        <v>81</v>
      </c>
      <c r="J2631">
        <v>88</v>
      </c>
      <c r="K2631">
        <v>74</v>
      </c>
      <c r="L2631" t="s">
        <v>51</v>
      </c>
      <c r="M2631" t="s">
        <v>51</v>
      </c>
      <c r="N2631">
        <f t="shared" si="164"/>
        <v>0</v>
      </c>
      <c r="O2631" t="s">
        <v>51</v>
      </c>
      <c r="P2631">
        <f t="shared" si="165"/>
        <v>0</v>
      </c>
      <c r="Q2631" t="s">
        <v>51</v>
      </c>
      <c r="R2631">
        <f t="shared" si="166"/>
        <v>1</v>
      </c>
      <c r="S2631">
        <f t="shared" si="167"/>
        <v>0</v>
      </c>
      <c r="T2631" t="str">
        <f>IF('Teams-Start'!A2631&gt;=1903,"Y","N")</f>
        <v>Y</v>
      </c>
      <c r="U2631">
        <v>752</v>
      </c>
      <c r="V2631">
        <v>5484</v>
      </c>
      <c r="W2631">
        <v>1467</v>
      </c>
      <c r="X2631">
        <v>263</v>
      </c>
      <c r="Y2631">
        <v>21</v>
      </c>
      <c r="Z2631">
        <v>177</v>
      </c>
      <c r="AA2631">
        <v>467</v>
      </c>
      <c r="AB2631">
        <v>922</v>
      </c>
      <c r="AC2631">
        <v>160</v>
      </c>
      <c r="AD2631">
        <v>74</v>
      </c>
      <c r="AE2631">
        <v>79</v>
      </c>
      <c r="AF2631">
        <v>38</v>
      </c>
      <c r="AG2631">
        <v>704</v>
      </c>
      <c r="AH2631">
        <v>658</v>
      </c>
      <c r="AI2631">
        <v>4.09</v>
      </c>
      <c r="AJ2631">
        <v>6</v>
      </c>
      <c r="AK2631">
        <v>11</v>
      </c>
      <c r="AL2631">
        <v>43</v>
      </c>
      <c r="AM2631">
        <v>4339</v>
      </c>
      <c r="AN2631">
        <v>1471</v>
      </c>
      <c r="AO2631">
        <v>136</v>
      </c>
      <c r="AP2631">
        <v>490</v>
      </c>
      <c r="AQ2631">
        <v>1149</v>
      </c>
      <c r="AR2631">
        <v>103</v>
      </c>
      <c r="AS2631">
        <v>158</v>
      </c>
      <c r="AT2631">
        <v>0.98299999999999998</v>
      </c>
      <c r="AU2631" t="s">
        <v>417</v>
      </c>
      <c r="AV2631" t="s">
        <v>617</v>
      </c>
      <c r="AW2631">
        <v>2194378</v>
      </c>
      <c r="AX2631">
        <v>105</v>
      </c>
      <c r="AY2631">
        <v>105</v>
      </c>
      <c r="AZ2631" t="s">
        <v>416</v>
      </c>
      <c r="BA2631" t="s">
        <v>415</v>
      </c>
      <c r="BB2631" t="s">
        <v>415</v>
      </c>
    </row>
    <row r="2632" spans="1:54" x14ac:dyDescent="0.25">
      <c r="A2632">
        <v>2010</v>
      </c>
      <c r="B2632" t="s">
        <v>157</v>
      </c>
      <c r="C2632" t="s">
        <v>161</v>
      </c>
      <c r="D2632" t="s">
        <v>162</v>
      </c>
      <c r="E2632" t="str">
        <f>VLOOKUP(D2632,TeamsFranchises!$A$2:$B$121,2,FALSE)</f>
        <v>Chicago Cubs</v>
      </c>
      <c r="F2632" t="s">
        <v>591</v>
      </c>
      <c r="G2632">
        <v>5</v>
      </c>
      <c r="H2632">
        <v>162</v>
      </c>
      <c r="I2632">
        <v>81</v>
      </c>
      <c r="J2632">
        <v>75</v>
      </c>
      <c r="K2632">
        <v>87</v>
      </c>
      <c r="L2632" t="s">
        <v>51</v>
      </c>
      <c r="M2632" t="s">
        <v>51</v>
      </c>
      <c r="N2632">
        <f t="shared" si="164"/>
        <v>0</v>
      </c>
      <c r="O2632" t="s">
        <v>51</v>
      </c>
      <c r="P2632">
        <f t="shared" si="165"/>
        <v>0</v>
      </c>
      <c r="Q2632" t="s">
        <v>51</v>
      </c>
      <c r="R2632">
        <f t="shared" si="166"/>
        <v>1</v>
      </c>
      <c r="S2632">
        <f t="shared" si="167"/>
        <v>0</v>
      </c>
      <c r="T2632" t="str">
        <f>IF('Teams-Start'!A2632&gt;=1903,"Y","N")</f>
        <v>Y</v>
      </c>
      <c r="U2632">
        <v>685</v>
      </c>
      <c r="V2632">
        <v>5512</v>
      </c>
      <c r="W2632">
        <v>1414</v>
      </c>
      <c r="X2632">
        <v>298</v>
      </c>
      <c r="Y2632">
        <v>27</v>
      </c>
      <c r="Z2632">
        <v>149</v>
      </c>
      <c r="AA2632">
        <v>479</v>
      </c>
      <c r="AB2632">
        <v>1236</v>
      </c>
      <c r="AC2632">
        <v>55</v>
      </c>
      <c r="AD2632">
        <v>31</v>
      </c>
      <c r="AE2632">
        <v>50</v>
      </c>
      <c r="AF2632">
        <v>38</v>
      </c>
      <c r="AG2632">
        <v>767</v>
      </c>
      <c r="AH2632">
        <v>668</v>
      </c>
      <c r="AI2632">
        <v>4.18</v>
      </c>
      <c r="AJ2632">
        <v>1</v>
      </c>
      <c r="AK2632">
        <v>14</v>
      </c>
      <c r="AL2632">
        <v>40</v>
      </c>
      <c r="AM2632">
        <v>4310</v>
      </c>
      <c r="AN2632">
        <v>1409</v>
      </c>
      <c r="AO2632">
        <v>154</v>
      </c>
      <c r="AP2632">
        <v>605</v>
      </c>
      <c r="AQ2632">
        <v>1268</v>
      </c>
      <c r="AR2632">
        <v>126</v>
      </c>
      <c r="AS2632">
        <v>137</v>
      </c>
      <c r="AT2632">
        <v>0.97899999999999998</v>
      </c>
      <c r="AU2632" t="s">
        <v>434</v>
      </c>
      <c r="AV2632" t="s">
        <v>473</v>
      </c>
      <c r="AW2632">
        <v>3062973</v>
      </c>
      <c r="AX2632">
        <v>108</v>
      </c>
      <c r="AY2632">
        <v>108</v>
      </c>
      <c r="AZ2632" t="s">
        <v>162</v>
      </c>
      <c r="BA2632" t="s">
        <v>161</v>
      </c>
      <c r="BB2632" t="s">
        <v>161</v>
      </c>
    </row>
    <row r="2633" spans="1:54" x14ac:dyDescent="0.25">
      <c r="A2633">
        <v>2010</v>
      </c>
      <c r="B2633" t="s">
        <v>157</v>
      </c>
      <c r="C2633" t="s">
        <v>167</v>
      </c>
      <c r="D2633" t="s">
        <v>167</v>
      </c>
      <c r="E2633" t="str">
        <f>VLOOKUP(D2633,TeamsFranchises!$A$2:$B$121,2,FALSE)</f>
        <v>Cincinnati Reds</v>
      </c>
      <c r="F2633" t="s">
        <v>591</v>
      </c>
      <c r="G2633">
        <v>1</v>
      </c>
      <c r="H2633">
        <v>162</v>
      </c>
      <c r="I2633">
        <v>81</v>
      </c>
      <c r="J2633">
        <v>91</v>
      </c>
      <c r="K2633">
        <v>71</v>
      </c>
      <c r="L2633" t="s">
        <v>76</v>
      </c>
      <c r="M2633" t="s">
        <v>51</v>
      </c>
      <c r="N2633">
        <f t="shared" si="164"/>
        <v>0</v>
      </c>
      <c r="O2633" t="s">
        <v>51</v>
      </c>
      <c r="P2633">
        <f t="shared" si="165"/>
        <v>0</v>
      </c>
      <c r="Q2633" t="s">
        <v>51</v>
      </c>
      <c r="R2633">
        <f t="shared" si="166"/>
        <v>1</v>
      </c>
      <c r="S2633">
        <f t="shared" si="167"/>
        <v>0</v>
      </c>
      <c r="T2633" t="str">
        <f>IF('Teams-Start'!A2633&gt;=1903,"Y","N")</f>
        <v>Y</v>
      </c>
      <c r="U2633">
        <v>790</v>
      </c>
      <c r="V2633">
        <v>5579</v>
      </c>
      <c r="W2633">
        <v>1515</v>
      </c>
      <c r="X2633">
        <v>293</v>
      </c>
      <c r="Y2633">
        <v>30</v>
      </c>
      <c r="Z2633">
        <v>188</v>
      </c>
      <c r="AA2633">
        <v>522</v>
      </c>
      <c r="AB2633">
        <v>1218</v>
      </c>
      <c r="AC2633">
        <v>93</v>
      </c>
      <c r="AD2633">
        <v>43</v>
      </c>
      <c r="AE2633">
        <v>68</v>
      </c>
      <c r="AF2633">
        <v>50</v>
      </c>
      <c r="AG2633">
        <v>685</v>
      </c>
      <c r="AH2633">
        <v>648</v>
      </c>
      <c r="AI2633">
        <v>4.01</v>
      </c>
      <c r="AJ2633">
        <v>4</v>
      </c>
      <c r="AK2633">
        <v>9</v>
      </c>
      <c r="AL2633">
        <v>43</v>
      </c>
      <c r="AM2633">
        <v>4359</v>
      </c>
      <c r="AN2633">
        <v>1404</v>
      </c>
      <c r="AO2633">
        <v>158</v>
      </c>
      <c r="AP2633">
        <v>524</v>
      </c>
      <c r="AQ2633">
        <v>1130</v>
      </c>
      <c r="AR2633">
        <v>72</v>
      </c>
      <c r="AS2633">
        <v>142</v>
      </c>
      <c r="AT2633">
        <v>0.98799999999999999</v>
      </c>
      <c r="AU2633" t="s">
        <v>165</v>
      </c>
      <c r="AV2633" t="s">
        <v>618</v>
      </c>
      <c r="AW2633">
        <v>2060550</v>
      </c>
      <c r="AX2633">
        <v>99</v>
      </c>
      <c r="AY2633">
        <v>99</v>
      </c>
      <c r="AZ2633" t="s">
        <v>167</v>
      </c>
      <c r="BA2633" t="s">
        <v>167</v>
      </c>
      <c r="BB2633" t="s">
        <v>167</v>
      </c>
    </row>
    <row r="2634" spans="1:54" x14ac:dyDescent="0.25">
      <c r="A2634">
        <v>2010</v>
      </c>
      <c r="B2634" t="s">
        <v>410</v>
      </c>
      <c r="C2634" t="s">
        <v>64</v>
      </c>
      <c r="D2634" t="s">
        <v>64</v>
      </c>
      <c r="E2634" t="str">
        <f>VLOOKUP(D2634,TeamsFranchises!$A$2:$B$121,2,FALSE)</f>
        <v>Cleveland Indians</v>
      </c>
      <c r="F2634" t="s">
        <v>591</v>
      </c>
      <c r="G2634">
        <v>4</v>
      </c>
      <c r="H2634">
        <v>162</v>
      </c>
      <c r="I2634">
        <v>81</v>
      </c>
      <c r="J2634">
        <v>69</v>
      </c>
      <c r="K2634">
        <v>93</v>
      </c>
      <c r="L2634" t="s">
        <v>51</v>
      </c>
      <c r="M2634" t="s">
        <v>51</v>
      </c>
      <c r="N2634">
        <f t="shared" si="164"/>
        <v>0</v>
      </c>
      <c r="O2634" t="s">
        <v>51</v>
      </c>
      <c r="P2634">
        <f t="shared" si="165"/>
        <v>0</v>
      </c>
      <c r="Q2634" t="s">
        <v>51</v>
      </c>
      <c r="R2634">
        <f t="shared" si="166"/>
        <v>1</v>
      </c>
      <c r="S2634">
        <f t="shared" si="167"/>
        <v>0</v>
      </c>
      <c r="T2634" t="str">
        <f>IF('Teams-Start'!A2634&gt;=1903,"Y","N")</f>
        <v>Y</v>
      </c>
      <c r="U2634">
        <v>646</v>
      </c>
      <c r="V2634">
        <v>5487</v>
      </c>
      <c r="W2634">
        <v>1362</v>
      </c>
      <c r="X2634">
        <v>290</v>
      </c>
      <c r="Y2634">
        <v>20</v>
      </c>
      <c r="Z2634">
        <v>128</v>
      </c>
      <c r="AA2634">
        <v>545</v>
      </c>
      <c r="AB2634">
        <v>1184</v>
      </c>
      <c r="AC2634">
        <v>91</v>
      </c>
      <c r="AD2634">
        <v>33</v>
      </c>
      <c r="AE2634">
        <v>64</v>
      </c>
      <c r="AF2634">
        <v>33</v>
      </c>
      <c r="AG2634">
        <v>752</v>
      </c>
      <c r="AH2634">
        <v>684</v>
      </c>
      <c r="AI2634">
        <v>4.3</v>
      </c>
      <c r="AJ2634">
        <v>10</v>
      </c>
      <c r="AK2634">
        <v>4</v>
      </c>
      <c r="AL2634">
        <v>34</v>
      </c>
      <c r="AM2634">
        <v>4299</v>
      </c>
      <c r="AN2634">
        <v>1477</v>
      </c>
      <c r="AO2634">
        <v>147</v>
      </c>
      <c r="AP2634">
        <v>572</v>
      </c>
      <c r="AQ2634">
        <v>967</v>
      </c>
      <c r="AR2634">
        <v>110</v>
      </c>
      <c r="AS2634">
        <v>179</v>
      </c>
      <c r="AT2634">
        <v>0.98199999999999998</v>
      </c>
      <c r="AU2634" t="s">
        <v>487</v>
      </c>
      <c r="AV2634" t="s">
        <v>592</v>
      </c>
      <c r="AW2634">
        <v>1394812</v>
      </c>
      <c r="AX2634">
        <v>93</v>
      </c>
      <c r="AY2634">
        <v>93</v>
      </c>
      <c r="AZ2634" t="s">
        <v>64</v>
      </c>
      <c r="BA2634" t="s">
        <v>64</v>
      </c>
      <c r="BB2634" t="s">
        <v>64</v>
      </c>
    </row>
    <row r="2635" spans="1:54" x14ac:dyDescent="0.25">
      <c r="A2635">
        <v>2010</v>
      </c>
      <c r="B2635" t="s">
        <v>157</v>
      </c>
      <c r="C2635" t="s">
        <v>241</v>
      </c>
      <c r="D2635" t="s">
        <v>241</v>
      </c>
      <c r="E2635" t="str">
        <f>VLOOKUP(D2635,TeamsFranchises!$A$2:$B$121,2,FALSE)</f>
        <v>Colorado Rockies</v>
      </c>
      <c r="F2635" t="s">
        <v>8</v>
      </c>
      <c r="G2635">
        <v>3</v>
      </c>
      <c r="H2635">
        <v>162</v>
      </c>
      <c r="I2635">
        <v>81</v>
      </c>
      <c r="J2635">
        <v>83</v>
      </c>
      <c r="K2635">
        <v>79</v>
      </c>
      <c r="L2635" t="s">
        <v>51</v>
      </c>
      <c r="M2635" t="s">
        <v>51</v>
      </c>
      <c r="N2635">
        <f t="shared" si="164"/>
        <v>0</v>
      </c>
      <c r="O2635" t="s">
        <v>51</v>
      </c>
      <c r="P2635">
        <f t="shared" si="165"/>
        <v>0</v>
      </c>
      <c r="Q2635" t="s">
        <v>51</v>
      </c>
      <c r="R2635">
        <f t="shared" si="166"/>
        <v>1</v>
      </c>
      <c r="S2635">
        <f t="shared" si="167"/>
        <v>0</v>
      </c>
      <c r="T2635" t="str">
        <f>IF('Teams-Start'!A2635&gt;=1903,"Y","N")</f>
        <v>Y</v>
      </c>
      <c r="U2635">
        <v>770</v>
      </c>
      <c r="V2635">
        <v>5530</v>
      </c>
      <c r="W2635">
        <v>1452</v>
      </c>
      <c r="X2635">
        <v>270</v>
      </c>
      <c r="Y2635">
        <v>54</v>
      </c>
      <c r="Z2635">
        <v>173</v>
      </c>
      <c r="AA2635">
        <v>585</v>
      </c>
      <c r="AB2635">
        <v>1274</v>
      </c>
      <c r="AC2635">
        <v>99</v>
      </c>
      <c r="AD2635">
        <v>42</v>
      </c>
      <c r="AE2635">
        <v>47</v>
      </c>
      <c r="AF2635">
        <v>47</v>
      </c>
      <c r="AG2635">
        <v>717</v>
      </c>
      <c r="AH2635">
        <v>663</v>
      </c>
      <c r="AI2635">
        <v>4.1399999999999997</v>
      </c>
      <c r="AJ2635">
        <v>6</v>
      </c>
      <c r="AK2635">
        <v>12</v>
      </c>
      <c r="AL2635">
        <v>35</v>
      </c>
      <c r="AM2635">
        <v>4326</v>
      </c>
      <c r="AN2635">
        <v>1405</v>
      </c>
      <c r="AO2635">
        <v>139</v>
      </c>
      <c r="AP2635">
        <v>525</v>
      </c>
      <c r="AQ2635">
        <v>1234</v>
      </c>
      <c r="AR2635">
        <v>101</v>
      </c>
      <c r="AS2635">
        <v>182</v>
      </c>
      <c r="AT2635">
        <v>0.98399999999999999</v>
      </c>
      <c r="AU2635" t="s">
        <v>584</v>
      </c>
      <c r="AV2635" t="s">
        <v>594</v>
      </c>
      <c r="AW2635">
        <v>2875245</v>
      </c>
      <c r="AX2635">
        <v>115</v>
      </c>
      <c r="AY2635">
        <v>115</v>
      </c>
      <c r="AZ2635" t="s">
        <v>241</v>
      </c>
      <c r="BA2635" t="s">
        <v>241</v>
      </c>
      <c r="BB2635" t="s">
        <v>241</v>
      </c>
    </row>
    <row r="2636" spans="1:54" x14ac:dyDescent="0.25">
      <c r="A2636">
        <v>2010</v>
      </c>
      <c r="B2636" t="s">
        <v>410</v>
      </c>
      <c r="C2636" t="s">
        <v>419</v>
      </c>
      <c r="D2636" t="s">
        <v>419</v>
      </c>
      <c r="E2636" t="str">
        <f>VLOOKUP(D2636,TeamsFranchises!$A$2:$B$121,2,FALSE)</f>
        <v>Detroit Tigers</v>
      </c>
      <c r="F2636" t="s">
        <v>591</v>
      </c>
      <c r="G2636">
        <v>3</v>
      </c>
      <c r="H2636">
        <v>162</v>
      </c>
      <c r="I2636">
        <v>81</v>
      </c>
      <c r="J2636">
        <v>81</v>
      </c>
      <c r="K2636">
        <v>81</v>
      </c>
      <c r="L2636" t="s">
        <v>51</v>
      </c>
      <c r="M2636" t="s">
        <v>51</v>
      </c>
      <c r="N2636">
        <f t="shared" si="164"/>
        <v>0</v>
      </c>
      <c r="O2636" t="s">
        <v>51</v>
      </c>
      <c r="P2636">
        <f t="shared" si="165"/>
        <v>0</v>
      </c>
      <c r="Q2636" t="s">
        <v>51</v>
      </c>
      <c r="R2636">
        <f t="shared" si="166"/>
        <v>1</v>
      </c>
      <c r="S2636">
        <f t="shared" si="167"/>
        <v>0</v>
      </c>
      <c r="T2636" t="str">
        <f>IF('Teams-Start'!A2636&gt;=1903,"Y","N")</f>
        <v>Y</v>
      </c>
      <c r="U2636">
        <v>751</v>
      </c>
      <c r="V2636">
        <v>5643</v>
      </c>
      <c r="W2636">
        <v>1515</v>
      </c>
      <c r="X2636">
        <v>308</v>
      </c>
      <c r="Y2636">
        <v>32</v>
      </c>
      <c r="Z2636">
        <v>152</v>
      </c>
      <c r="AA2636">
        <v>546</v>
      </c>
      <c r="AB2636">
        <v>1147</v>
      </c>
      <c r="AC2636">
        <v>69</v>
      </c>
      <c r="AD2636">
        <v>30</v>
      </c>
      <c r="AE2636">
        <v>41</v>
      </c>
      <c r="AF2636">
        <v>41</v>
      </c>
      <c r="AG2636">
        <v>743</v>
      </c>
      <c r="AH2636">
        <v>690</v>
      </c>
      <c r="AI2636">
        <v>4.3</v>
      </c>
      <c r="AJ2636">
        <v>6</v>
      </c>
      <c r="AK2636">
        <v>5</v>
      </c>
      <c r="AL2636">
        <v>32</v>
      </c>
      <c r="AM2636">
        <v>4333</v>
      </c>
      <c r="AN2636">
        <v>1445</v>
      </c>
      <c r="AO2636">
        <v>142</v>
      </c>
      <c r="AP2636">
        <v>537</v>
      </c>
      <c r="AQ2636">
        <v>1056</v>
      </c>
      <c r="AR2636">
        <v>109</v>
      </c>
      <c r="AS2636">
        <v>171</v>
      </c>
      <c r="AT2636">
        <v>0.98199999999999998</v>
      </c>
      <c r="AU2636" t="s">
        <v>420</v>
      </c>
      <c r="AV2636" t="s">
        <v>610</v>
      </c>
      <c r="AW2636">
        <v>2461237</v>
      </c>
      <c r="AX2636">
        <v>101</v>
      </c>
      <c r="AY2636">
        <v>101</v>
      </c>
      <c r="AZ2636" t="s">
        <v>419</v>
      </c>
      <c r="BA2636" t="s">
        <v>419</v>
      </c>
      <c r="BB2636" t="s">
        <v>419</v>
      </c>
    </row>
    <row r="2637" spans="1:54" x14ac:dyDescent="0.25">
      <c r="A2637">
        <v>2010</v>
      </c>
      <c r="B2637" t="s">
        <v>157</v>
      </c>
      <c r="C2637" t="s">
        <v>586</v>
      </c>
      <c r="D2637" t="s">
        <v>587</v>
      </c>
      <c r="E2637" t="str">
        <f>VLOOKUP(D2637,TeamsFranchises!$A$2:$B$121,2,FALSE)</f>
        <v>Florida Marlins</v>
      </c>
      <c r="F2637" t="s">
        <v>37</v>
      </c>
      <c r="G2637">
        <v>3</v>
      </c>
      <c r="H2637">
        <v>162</v>
      </c>
      <c r="I2637">
        <v>81</v>
      </c>
      <c r="J2637">
        <v>80</v>
      </c>
      <c r="K2637">
        <v>82</v>
      </c>
      <c r="L2637" t="s">
        <v>51</v>
      </c>
      <c r="M2637" t="s">
        <v>51</v>
      </c>
      <c r="N2637">
        <f t="shared" si="164"/>
        <v>0</v>
      </c>
      <c r="O2637" t="s">
        <v>51</v>
      </c>
      <c r="P2637">
        <f t="shared" si="165"/>
        <v>0</v>
      </c>
      <c r="Q2637" t="s">
        <v>51</v>
      </c>
      <c r="R2637">
        <f t="shared" si="166"/>
        <v>1</v>
      </c>
      <c r="S2637">
        <f t="shared" si="167"/>
        <v>0</v>
      </c>
      <c r="T2637" t="str">
        <f>IF('Teams-Start'!A2637&gt;=1903,"Y","N")</f>
        <v>Y</v>
      </c>
      <c r="U2637">
        <v>719</v>
      </c>
      <c r="V2637">
        <v>5531</v>
      </c>
      <c r="W2637">
        <v>1403</v>
      </c>
      <c r="X2637">
        <v>294</v>
      </c>
      <c r="Y2637">
        <v>37</v>
      </c>
      <c r="Z2637">
        <v>152</v>
      </c>
      <c r="AA2637">
        <v>514</v>
      </c>
      <c r="AB2637">
        <v>1375</v>
      </c>
      <c r="AC2637">
        <v>92</v>
      </c>
      <c r="AD2637">
        <v>26</v>
      </c>
      <c r="AE2637">
        <v>55</v>
      </c>
      <c r="AF2637">
        <v>43</v>
      </c>
      <c r="AG2637">
        <v>717</v>
      </c>
      <c r="AH2637">
        <v>652</v>
      </c>
      <c r="AI2637">
        <v>4.08</v>
      </c>
      <c r="AJ2637">
        <v>5</v>
      </c>
      <c r="AK2637">
        <v>17</v>
      </c>
      <c r="AL2637">
        <v>39</v>
      </c>
      <c r="AM2637">
        <v>4315</v>
      </c>
      <c r="AN2637">
        <v>1433</v>
      </c>
      <c r="AO2637">
        <v>134</v>
      </c>
      <c r="AP2637">
        <v>549</v>
      </c>
      <c r="AQ2637">
        <v>1168</v>
      </c>
      <c r="AR2637">
        <v>123</v>
      </c>
      <c r="AS2637">
        <v>130</v>
      </c>
      <c r="AT2637">
        <v>0.97899999999999998</v>
      </c>
      <c r="AU2637" t="s">
        <v>588</v>
      </c>
      <c r="AV2637" t="s">
        <v>625</v>
      </c>
      <c r="AW2637">
        <v>1535226</v>
      </c>
      <c r="AX2637">
        <v>105</v>
      </c>
      <c r="AY2637">
        <v>104</v>
      </c>
      <c r="AZ2637" t="s">
        <v>587</v>
      </c>
      <c r="BA2637" t="s">
        <v>586</v>
      </c>
      <c r="BB2637" t="s">
        <v>586</v>
      </c>
    </row>
    <row r="2638" spans="1:54" x14ac:dyDescent="0.25">
      <c r="A2638">
        <v>2010</v>
      </c>
      <c r="B2638" t="s">
        <v>157</v>
      </c>
      <c r="C2638" t="s">
        <v>528</v>
      </c>
      <c r="D2638" t="s">
        <v>528</v>
      </c>
      <c r="E2638" t="str">
        <f>VLOOKUP(D2638,TeamsFranchises!$A$2:$B$121,2,FALSE)</f>
        <v>Houston Astros</v>
      </c>
      <c r="F2638" t="s">
        <v>591</v>
      </c>
      <c r="G2638">
        <v>4</v>
      </c>
      <c r="H2638">
        <v>162</v>
      </c>
      <c r="I2638">
        <v>81</v>
      </c>
      <c r="J2638">
        <v>76</v>
      </c>
      <c r="K2638">
        <v>86</v>
      </c>
      <c r="L2638" t="s">
        <v>51</v>
      </c>
      <c r="M2638" t="s">
        <v>51</v>
      </c>
      <c r="N2638">
        <f t="shared" si="164"/>
        <v>0</v>
      </c>
      <c r="O2638" t="s">
        <v>51</v>
      </c>
      <c r="P2638">
        <f t="shared" si="165"/>
        <v>0</v>
      </c>
      <c r="Q2638" t="s">
        <v>51</v>
      </c>
      <c r="R2638">
        <f t="shared" si="166"/>
        <v>1</v>
      </c>
      <c r="S2638">
        <f t="shared" si="167"/>
        <v>0</v>
      </c>
      <c r="T2638" t="str">
        <f>IF('Teams-Start'!A2638&gt;=1903,"Y","N")</f>
        <v>Y</v>
      </c>
      <c r="U2638">
        <v>611</v>
      </c>
      <c r="V2638">
        <v>5452</v>
      </c>
      <c r="W2638">
        <v>1348</v>
      </c>
      <c r="X2638">
        <v>252</v>
      </c>
      <c r="Y2638">
        <v>25</v>
      </c>
      <c r="Z2638">
        <v>108</v>
      </c>
      <c r="AA2638">
        <v>415</v>
      </c>
      <c r="AB2638">
        <v>1025</v>
      </c>
      <c r="AC2638">
        <v>100</v>
      </c>
      <c r="AD2638">
        <v>36</v>
      </c>
      <c r="AE2638">
        <v>33</v>
      </c>
      <c r="AF2638">
        <v>29</v>
      </c>
      <c r="AG2638">
        <v>729</v>
      </c>
      <c r="AH2638">
        <v>654</v>
      </c>
      <c r="AI2638">
        <v>4.09</v>
      </c>
      <c r="AJ2638">
        <v>4</v>
      </c>
      <c r="AK2638">
        <v>11</v>
      </c>
      <c r="AL2638">
        <v>45</v>
      </c>
      <c r="AM2638">
        <v>4318</v>
      </c>
      <c r="AN2638">
        <v>1446</v>
      </c>
      <c r="AO2638">
        <v>140</v>
      </c>
      <c r="AP2638">
        <v>548</v>
      </c>
      <c r="AQ2638">
        <v>1210</v>
      </c>
      <c r="AR2638">
        <v>103</v>
      </c>
      <c r="AS2638">
        <v>135</v>
      </c>
      <c r="AT2638">
        <v>0.98299999999999998</v>
      </c>
      <c r="AU2638" t="s">
        <v>539</v>
      </c>
      <c r="AV2638" t="s">
        <v>616</v>
      </c>
      <c r="AW2638">
        <v>2331490</v>
      </c>
      <c r="AX2638">
        <v>95</v>
      </c>
      <c r="AY2638">
        <v>96</v>
      </c>
      <c r="AZ2638" t="s">
        <v>528</v>
      </c>
      <c r="BA2638" t="s">
        <v>528</v>
      </c>
      <c r="BB2638" t="s">
        <v>528</v>
      </c>
    </row>
    <row r="2639" spans="1:54" x14ac:dyDescent="0.25">
      <c r="A2639">
        <v>2010</v>
      </c>
      <c r="B2639" t="s">
        <v>410</v>
      </c>
      <c r="C2639" t="s">
        <v>509</v>
      </c>
      <c r="D2639" t="s">
        <v>548</v>
      </c>
      <c r="E2639" t="str">
        <f>VLOOKUP(D2639,TeamsFranchises!$A$2:$B$121,2,FALSE)</f>
        <v>Kansas City Royals</v>
      </c>
      <c r="F2639" t="s">
        <v>591</v>
      </c>
      <c r="G2639">
        <v>5</v>
      </c>
      <c r="H2639">
        <v>162</v>
      </c>
      <c r="I2639">
        <v>81</v>
      </c>
      <c r="J2639">
        <v>67</v>
      </c>
      <c r="K2639">
        <v>95</v>
      </c>
      <c r="L2639" t="s">
        <v>51</v>
      </c>
      <c r="M2639" t="s">
        <v>51</v>
      </c>
      <c r="N2639">
        <f t="shared" si="164"/>
        <v>0</v>
      </c>
      <c r="O2639" t="s">
        <v>51</v>
      </c>
      <c r="P2639">
        <f t="shared" si="165"/>
        <v>0</v>
      </c>
      <c r="Q2639" t="s">
        <v>51</v>
      </c>
      <c r="R2639">
        <f t="shared" si="166"/>
        <v>1</v>
      </c>
      <c r="S2639">
        <f t="shared" si="167"/>
        <v>0</v>
      </c>
      <c r="T2639" t="str">
        <f>IF('Teams-Start'!A2639&gt;=1903,"Y","N")</f>
        <v>Y</v>
      </c>
      <c r="U2639">
        <v>676</v>
      </c>
      <c r="V2639">
        <v>5604</v>
      </c>
      <c r="W2639">
        <v>1534</v>
      </c>
      <c r="X2639">
        <v>279</v>
      </c>
      <c r="Y2639">
        <v>31</v>
      </c>
      <c r="Z2639">
        <v>121</v>
      </c>
      <c r="AA2639">
        <v>471</v>
      </c>
      <c r="AB2639">
        <v>905</v>
      </c>
      <c r="AC2639">
        <v>115</v>
      </c>
      <c r="AD2639">
        <v>50</v>
      </c>
      <c r="AE2639">
        <v>35</v>
      </c>
      <c r="AF2639">
        <v>53</v>
      </c>
      <c r="AG2639">
        <v>845</v>
      </c>
      <c r="AH2639">
        <v>794</v>
      </c>
      <c r="AI2639">
        <v>4.97</v>
      </c>
      <c r="AJ2639">
        <v>7</v>
      </c>
      <c r="AK2639">
        <v>3</v>
      </c>
      <c r="AL2639">
        <v>44</v>
      </c>
      <c r="AM2639">
        <v>4310</v>
      </c>
      <c r="AN2639">
        <v>1553</v>
      </c>
      <c r="AO2639">
        <v>176</v>
      </c>
      <c r="AP2639">
        <v>551</v>
      </c>
      <c r="AQ2639">
        <v>1035</v>
      </c>
      <c r="AR2639">
        <v>121</v>
      </c>
      <c r="AS2639">
        <v>138</v>
      </c>
      <c r="AT2639">
        <v>0.98</v>
      </c>
      <c r="AU2639" t="s">
        <v>549</v>
      </c>
      <c r="AV2639" t="s">
        <v>590</v>
      </c>
      <c r="AW2639">
        <v>1615324</v>
      </c>
      <c r="AX2639">
        <v>99</v>
      </c>
      <c r="AY2639">
        <v>101</v>
      </c>
      <c r="AZ2639" t="s">
        <v>548</v>
      </c>
      <c r="BA2639" t="s">
        <v>509</v>
      </c>
      <c r="BB2639" t="s">
        <v>509</v>
      </c>
    </row>
    <row r="2640" spans="1:54" x14ac:dyDescent="0.25">
      <c r="A2640">
        <v>2010</v>
      </c>
      <c r="B2640" t="s">
        <v>410</v>
      </c>
      <c r="C2640" t="s">
        <v>519</v>
      </c>
      <c r="D2640" t="s">
        <v>520</v>
      </c>
      <c r="E2640" t="str">
        <f>VLOOKUP(D2640,TeamsFranchises!$A$2:$B$121,2,FALSE)</f>
        <v>Los Angeles Angels of Anaheim</v>
      </c>
      <c r="F2640" t="s">
        <v>8</v>
      </c>
      <c r="G2640">
        <v>3</v>
      </c>
      <c r="H2640">
        <v>162</v>
      </c>
      <c r="I2640">
        <v>81</v>
      </c>
      <c r="J2640">
        <v>80</v>
      </c>
      <c r="K2640">
        <v>82</v>
      </c>
      <c r="L2640" t="s">
        <v>51</v>
      </c>
      <c r="M2640" t="s">
        <v>51</v>
      </c>
      <c r="N2640">
        <f t="shared" si="164"/>
        <v>0</v>
      </c>
      <c r="O2640" t="s">
        <v>51</v>
      </c>
      <c r="P2640">
        <f t="shared" si="165"/>
        <v>0</v>
      </c>
      <c r="Q2640" t="s">
        <v>51</v>
      </c>
      <c r="R2640">
        <f t="shared" si="166"/>
        <v>1</v>
      </c>
      <c r="S2640">
        <f t="shared" si="167"/>
        <v>0</v>
      </c>
      <c r="T2640" t="str">
        <f>IF('Teams-Start'!A2640&gt;=1903,"Y","N")</f>
        <v>Y</v>
      </c>
      <c r="U2640">
        <v>681</v>
      </c>
      <c r="V2640">
        <v>5488</v>
      </c>
      <c r="W2640">
        <v>1363</v>
      </c>
      <c r="X2640">
        <v>276</v>
      </c>
      <c r="Y2640">
        <v>19</v>
      </c>
      <c r="Z2640">
        <v>155</v>
      </c>
      <c r="AA2640">
        <v>466</v>
      </c>
      <c r="AB2640">
        <v>1070</v>
      </c>
      <c r="AC2640">
        <v>104</v>
      </c>
      <c r="AD2640">
        <v>52</v>
      </c>
      <c r="AE2640">
        <v>52</v>
      </c>
      <c r="AF2640">
        <v>37</v>
      </c>
      <c r="AG2640">
        <v>702</v>
      </c>
      <c r="AH2640">
        <v>651</v>
      </c>
      <c r="AI2640">
        <v>4.04</v>
      </c>
      <c r="AJ2640">
        <v>10</v>
      </c>
      <c r="AK2640">
        <v>9</v>
      </c>
      <c r="AL2640">
        <v>39</v>
      </c>
      <c r="AM2640">
        <v>4348</v>
      </c>
      <c r="AN2640">
        <v>1422</v>
      </c>
      <c r="AO2640">
        <v>148</v>
      </c>
      <c r="AP2640">
        <v>565</v>
      </c>
      <c r="AQ2640">
        <v>1130</v>
      </c>
      <c r="AR2640">
        <v>113</v>
      </c>
      <c r="AS2640">
        <v>116</v>
      </c>
      <c r="AT2640">
        <v>0.98099999999999998</v>
      </c>
      <c r="AU2640" t="s">
        <v>626</v>
      </c>
      <c r="AV2640" t="s">
        <v>627</v>
      </c>
      <c r="AW2640">
        <v>3250816</v>
      </c>
      <c r="AX2640">
        <v>98</v>
      </c>
      <c r="AY2640">
        <v>98</v>
      </c>
      <c r="AZ2640" t="s">
        <v>519</v>
      </c>
      <c r="BA2640" t="s">
        <v>520</v>
      </c>
      <c r="BB2640" t="s">
        <v>520</v>
      </c>
    </row>
    <row r="2641" spans="1:54" x14ac:dyDescent="0.25">
      <c r="A2641">
        <v>2010</v>
      </c>
      <c r="B2641" t="s">
        <v>157</v>
      </c>
      <c r="C2641" t="s">
        <v>511</v>
      </c>
      <c r="D2641" t="s">
        <v>260</v>
      </c>
      <c r="E2641" t="str">
        <f>VLOOKUP(D2641,TeamsFranchises!$A$2:$B$121,2,FALSE)</f>
        <v>Los Angeles Dodgers</v>
      </c>
      <c r="F2641" t="s">
        <v>8</v>
      </c>
      <c r="G2641">
        <v>4</v>
      </c>
      <c r="H2641">
        <v>162</v>
      </c>
      <c r="I2641">
        <v>81</v>
      </c>
      <c r="J2641">
        <v>80</v>
      </c>
      <c r="K2641">
        <v>82</v>
      </c>
      <c r="L2641" t="s">
        <v>51</v>
      </c>
      <c r="M2641" t="s">
        <v>51</v>
      </c>
      <c r="N2641">
        <f t="shared" si="164"/>
        <v>0</v>
      </c>
      <c r="O2641" t="s">
        <v>51</v>
      </c>
      <c r="P2641">
        <f t="shared" si="165"/>
        <v>0</v>
      </c>
      <c r="Q2641" t="s">
        <v>51</v>
      </c>
      <c r="R2641">
        <f t="shared" si="166"/>
        <v>1</v>
      </c>
      <c r="S2641">
        <f t="shared" si="167"/>
        <v>0</v>
      </c>
      <c r="T2641" t="str">
        <f>IF('Teams-Start'!A2641&gt;=1903,"Y","N")</f>
        <v>Y</v>
      </c>
      <c r="U2641">
        <v>667</v>
      </c>
      <c r="V2641">
        <v>5426</v>
      </c>
      <c r="W2641">
        <v>1368</v>
      </c>
      <c r="X2641">
        <v>270</v>
      </c>
      <c r="Y2641">
        <v>29</v>
      </c>
      <c r="Z2641">
        <v>120</v>
      </c>
      <c r="AA2641">
        <v>533</v>
      </c>
      <c r="AB2641">
        <v>1184</v>
      </c>
      <c r="AC2641">
        <v>92</v>
      </c>
      <c r="AD2641">
        <v>50</v>
      </c>
      <c r="AE2641">
        <v>46</v>
      </c>
      <c r="AF2641">
        <v>50</v>
      </c>
      <c r="AG2641">
        <v>692</v>
      </c>
      <c r="AH2641">
        <v>643</v>
      </c>
      <c r="AI2641">
        <v>4.01</v>
      </c>
      <c r="AJ2641">
        <v>4</v>
      </c>
      <c r="AK2641">
        <v>16</v>
      </c>
      <c r="AL2641">
        <v>41</v>
      </c>
      <c r="AM2641">
        <v>4325</v>
      </c>
      <c r="AN2641">
        <v>1323</v>
      </c>
      <c r="AO2641">
        <v>134</v>
      </c>
      <c r="AP2641">
        <v>539</v>
      </c>
      <c r="AQ2641">
        <v>1274</v>
      </c>
      <c r="AR2641">
        <v>98</v>
      </c>
      <c r="AS2641">
        <v>124</v>
      </c>
      <c r="AT2641">
        <v>0.98399999999999999</v>
      </c>
      <c r="AU2641" t="s">
        <v>512</v>
      </c>
      <c r="AV2641" t="s">
        <v>531</v>
      </c>
      <c r="AW2641">
        <v>3562320</v>
      </c>
      <c r="AX2641">
        <v>95</v>
      </c>
      <c r="AY2641">
        <v>95</v>
      </c>
      <c r="AZ2641" t="s">
        <v>260</v>
      </c>
      <c r="BA2641" t="s">
        <v>511</v>
      </c>
      <c r="BB2641" t="s">
        <v>511</v>
      </c>
    </row>
    <row r="2642" spans="1:54" x14ac:dyDescent="0.25">
      <c r="A2642">
        <v>2010</v>
      </c>
      <c r="B2642" t="s">
        <v>157</v>
      </c>
      <c r="C2642" t="s">
        <v>282</v>
      </c>
      <c r="D2642" t="s">
        <v>282</v>
      </c>
      <c r="E2642" t="str">
        <f>VLOOKUP(D2642,TeamsFranchises!$A$2:$B$121,2,FALSE)</f>
        <v>Milwaukee Brewers</v>
      </c>
      <c r="F2642" t="s">
        <v>591</v>
      </c>
      <c r="G2642">
        <v>3</v>
      </c>
      <c r="H2642">
        <v>162</v>
      </c>
      <c r="I2642">
        <v>81</v>
      </c>
      <c r="J2642">
        <v>77</v>
      </c>
      <c r="K2642">
        <v>85</v>
      </c>
      <c r="L2642" t="s">
        <v>51</v>
      </c>
      <c r="M2642" t="s">
        <v>51</v>
      </c>
      <c r="N2642">
        <f t="shared" si="164"/>
        <v>0</v>
      </c>
      <c r="O2642" t="s">
        <v>51</v>
      </c>
      <c r="P2642">
        <f t="shared" si="165"/>
        <v>0</v>
      </c>
      <c r="Q2642" t="s">
        <v>51</v>
      </c>
      <c r="R2642">
        <f t="shared" si="166"/>
        <v>1</v>
      </c>
      <c r="S2642">
        <f t="shared" si="167"/>
        <v>0</v>
      </c>
      <c r="T2642" t="str">
        <f>IF('Teams-Start'!A2642&gt;=1903,"Y","N")</f>
        <v>Y</v>
      </c>
      <c r="U2642">
        <v>750</v>
      </c>
      <c r="V2642">
        <v>5606</v>
      </c>
      <c r="W2642">
        <v>1471</v>
      </c>
      <c r="X2642">
        <v>293</v>
      </c>
      <c r="Y2642">
        <v>33</v>
      </c>
      <c r="Z2642">
        <v>182</v>
      </c>
      <c r="AA2642">
        <v>546</v>
      </c>
      <c r="AB2642">
        <v>1216</v>
      </c>
      <c r="AC2642">
        <v>81</v>
      </c>
      <c r="AD2642">
        <v>26</v>
      </c>
      <c r="AE2642">
        <v>81</v>
      </c>
      <c r="AF2642">
        <v>35</v>
      </c>
      <c r="AG2642">
        <v>804</v>
      </c>
      <c r="AH2642">
        <v>733</v>
      </c>
      <c r="AI2642">
        <v>4.58</v>
      </c>
      <c r="AJ2642">
        <v>3</v>
      </c>
      <c r="AK2642">
        <v>7</v>
      </c>
      <c r="AL2642">
        <v>35</v>
      </c>
      <c r="AM2642">
        <v>4317</v>
      </c>
      <c r="AN2642">
        <v>1487</v>
      </c>
      <c r="AO2642">
        <v>173</v>
      </c>
      <c r="AP2642">
        <v>582</v>
      </c>
      <c r="AQ2642">
        <v>1258</v>
      </c>
      <c r="AR2642">
        <v>101</v>
      </c>
      <c r="AS2642">
        <v>142</v>
      </c>
      <c r="AT2642">
        <v>0.98299999999999998</v>
      </c>
      <c r="AU2642" t="s">
        <v>281</v>
      </c>
      <c r="AV2642" t="s">
        <v>614</v>
      </c>
      <c r="AW2642">
        <v>2776531</v>
      </c>
      <c r="AX2642">
        <v>98</v>
      </c>
      <c r="AY2642">
        <v>98</v>
      </c>
      <c r="AZ2642" t="s">
        <v>282</v>
      </c>
      <c r="BA2642" t="s">
        <v>563</v>
      </c>
      <c r="BB2642" t="s">
        <v>282</v>
      </c>
    </row>
    <row r="2643" spans="1:54" x14ac:dyDescent="0.25">
      <c r="A2643">
        <v>2010</v>
      </c>
      <c r="B2643" t="s">
        <v>410</v>
      </c>
      <c r="C2643" t="s">
        <v>426</v>
      </c>
      <c r="D2643" t="s">
        <v>426</v>
      </c>
      <c r="E2643" t="str">
        <f>VLOOKUP(D2643,TeamsFranchises!$A$2:$B$121,2,FALSE)</f>
        <v>Minnesota Twins</v>
      </c>
      <c r="F2643" t="s">
        <v>591</v>
      </c>
      <c r="G2643">
        <v>1</v>
      </c>
      <c r="H2643">
        <v>162</v>
      </c>
      <c r="I2643">
        <v>81</v>
      </c>
      <c r="J2643">
        <v>94</v>
      </c>
      <c r="K2643">
        <v>68</v>
      </c>
      <c r="L2643" t="s">
        <v>76</v>
      </c>
      <c r="M2643" t="s">
        <v>51</v>
      </c>
      <c r="N2643">
        <f t="shared" si="164"/>
        <v>0</v>
      </c>
      <c r="O2643" t="s">
        <v>51</v>
      </c>
      <c r="P2643">
        <f t="shared" si="165"/>
        <v>0</v>
      </c>
      <c r="Q2643" t="s">
        <v>51</v>
      </c>
      <c r="R2643">
        <f t="shared" si="166"/>
        <v>1</v>
      </c>
      <c r="S2643">
        <f t="shared" si="167"/>
        <v>0</v>
      </c>
      <c r="T2643" t="str">
        <f>IF('Teams-Start'!A2643&gt;=1903,"Y","N")</f>
        <v>Y</v>
      </c>
      <c r="U2643">
        <v>781</v>
      </c>
      <c r="V2643">
        <v>5568</v>
      </c>
      <c r="W2643">
        <v>1521</v>
      </c>
      <c r="X2643">
        <v>318</v>
      </c>
      <c r="Y2643">
        <v>41</v>
      </c>
      <c r="Z2643">
        <v>142</v>
      </c>
      <c r="AA2643">
        <v>559</v>
      </c>
      <c r="AB2643">
        <v>967</v>
      </c>
      <c r="AC2643">
        <v>68</v>
      </c>
      <c r="AD2643">
        <v>28</v>
      </c>
      <c r="AE2643">
        <v>39</v>
      </c>
      <c r="AF2643">
        <v>53</v>
      </c>
      <c r="AG2643">
        <v>671</v>
      </c>
      <c r="AH2643">
        <v>638</v>
      </c>
      <c r="AI2643">
        <v>3.95</v>
      </c>
      <c r="AJ2643">
        <v>9</v>
      </c>
      <c r="AK2643">
        <v>13</v>
      </c>
      <c r="AL2643">
        <v>40</v>
      </c>
      <c r="AM2643">
        <v>4358</v>
      </c>
      <c r="AN2643">
        <v>1493</v>
      </c>
      <c r="AO2643">
        <v>155</v>
      </c>
      <c r="AP2643">
        <v>383</v>
      </c>
      <c r="AQ2643">
        <v>1048</v>
      </c>
      <c r="AR2643">
        <v>78</v>
      </c>
      <c r="AS2643">
        <v>150</v>
      </c>
      <c r="AT2643">
        <v>0.98699999999999999</v>
      </c>
      <c r="AU2643" t="s">
        <v>523</v>
      </c>
      <c r="AV2643" t="s">
        <v>641</v>
      </c>
      <c r="AW2643">
        <v>3223640</v>
      </c>
      <c r="AX2643">
        <v>101</v>
      </c>
      <c r="AY2643">
        <v>100</v>
      </c>
      <c r="AZ2643" t="s">
        <v>426</v>
      </c>
      <c r="BA2643" t="s">
        <v>426</v>
      </c>
      <c r="BB2643" t="s">
        <v>426</v>
      </c>
    </row>
    <row r="2644" spans="1:54" x14ac:dyDescent="0.25">
      <c r="A2644">
        <v>2010</v>
      </c>
      <c r="B2644" t="s">
        <v>410</v>
      </c>
      <c r="C2644" t="s">
        <v>436</v>
      </c>
      <c r="D2644" t="s">
        <v>412</v>
      </c>
      <c r="E2644" t="str">
        <f>VLOOKUP(D2644,TeamsFranchises!$A$2:$B$121,2,FALSE)</f>
        <v>New York Yankees</v>
      </c>
      <c r="F2644" t="s">
        <v>37</v>
      </c>
      <c r="G2644">
        <v>2</v>
      </c>
      <c r="H2644">
        <v>162</v>
      </c>
      <c r="I2644">
        <v>81</v>
      </c>
      <c r="J2644">
        <v>95</v>
      </c>
      <c r="K2644">
        <v>67</v>
      </c>
      <c r="L2644" t="s">
        <v>51</v>
      </c>
      <c r="M2644" t="s">
        <v>76</v>
      </c>
      <c r="N2644">
        <f t="shared" si="164"/>
        <v>1</v>
      </c>
      <c r="O2644" t="s">
        <v>51</v>
      </c>
      <c r="P2644">
        <f t="shared" si="165"/>
        <v>0</v>
      </c>
      <c r="Q2644" t="s">
        <v>51</v>
      </c>
      <c r="R2644">
        <f t="shared" si="166"/>
        <v>1</v>
      </c>
      <c r="S2644">
        <f t="shared" si="167"/>
        <v>0</v>
      </c>
      <c r="T2644" t="str">
        <f>IF('Teams-Start'!A2644&gt;=1903,"Y","N")</f>
        <v>Y</v>
      </c>
      <c r="U2644">
        <v>859</v>
      </c>
      <c r="V2644">
        <v>5567</v>
      </c>
      <c r="W2644">
        <v>1485</v>
      </c>
      <c r="X2644">
        <v>275</v>
      </c>
      <c r="Y2644">
        <v>32</v>
      </c>
      <c r="Z2644">
        <v>201</v>
      </c>
      <c r="AA2644">
        <v>662</v>
      </c>
      <c r="AB2644">
        <v>1136</v>
      </c>
      <c r="AC2644">
        <v>103</v>
      </c>
      <c r="AD2644">
        <v>30</v>
      </c>
      <c r="AE2644">
        <v>73</v>
      </c>
      <c r="AF2644">
        <v>44</v>
      </c>
      <c r="AG2644">
        <v>693</v>
      </c>
      <c r="AH2644">
        <v>651</v>
      </c>
      <c r="AI2644">
        <v>4.0599999999999996</v>
      </c>
      <c r="AJ2644">
        <v>3</v>
      </c>
      <c r="AK2644">
        <v>8</v>
      </c>
      <c r="AL2644">
        <v>39</v>
      </c>
      <c r="AM2644">
        <v>4327</v>
      </c>
      <c r="AN2644">
        <v>1349</v>
      </c>
      <c r="AO2644">
        <v>179</v>
      </c>
      <c r="AP2644">
        <v>540</v>
      </c>
      <c r="AQ2644">
        <v>1154</v>
      </c>
      <c r="AR2644">
        <v>69</v>
      </c>
      <c r="AS2644">
        <v>161</v>
      </c>
      <c r="AT2644">
        <v>0.98799999999999999</v>
      </c>
      <c r="AU2644" t="s">
        <v>459</v>
      </c>
      <c r="AV2644" t="s">
        <v>638</v>
      </c>
      <c r="AW2644">
        <v>3765807</v>
      </c>
      <c r="AX2644">
        <v>105</v>
      </c>
      <c r="AY2644">
        <v>103</v>
      </c>
      <c r="AZ2644" t="s">
        <v>412</v>
      </c>
      <c r="BA2644" t="s">
        <v>436</v>
      </c>
      <c r="BB2644" t="s">
        <v>436</v>
      </c>
    </row>
    <row r="2645" spans="1:54" x14ac:dyDescent="0.25">
      <c r="A2645">
        <v>2010</v>
      </c>
      <c r="B2645" t="s">
        <v>157</v>
      </c>
      <c r="C2645" t="s">
        <v>532</v>
      </c>
      <c r="D2645" t="s">
        <v>533</v>
      </c>
      <c r="E2645" t="str">
        <f>VLOOKUP(D2645,TeamsFranchises!$A$2:$B$121,2,FALSE)</f>
        <v>New York Mets</v>
      </c>
      <c r="F2645" t="s">
        <v>37</v>
      </c>
      <c r="G2645">
        <v>4</v>
      </c>
      <c r="H2645">
        <v>162</v>
      </c>
      <c r="I2645">
        <v>81</v>
      </c>
      <c r="J2645">
        <v>79</v>
      </c>
      <c r="K2645">
        <v>83</v>
      </c>
      <c r="L2645" t="s">
        <v>51</v>
      </c>
      <c r="M2645" t="s">
        <v>51</v>
      </c>
      <c r="N2645">
        <f t="shared" si="164"/>
        <v>0</v>
      </c>
      <c r="O2645" t="s">
        <v>51</v>
      </c>
      <c r="P2645">
        <f t="shared" si="165"/>
        <v>0</v>
      </c>
      <c r="Q2645" t="s">
        <v>51</v>
      </c>
      <c r="R2645">
        <f t="shared" si="166"/>
        <v>1</v>
      </c>
      <c r="S2645">
        <f t="shared" si="167"/>
        <v>0</v>
      </c>
      <c r="T2645" t="str">
        <f>IF('Teams-Start'!A2645&gt;=1903,"Y","N")</f>
        <v>Y</v>
      </c>
      <c r="U2645">
        <v>656</v>
      </c>
      <c r="V2645">
        <v>5465</v>
      </c>
      <c r="W2645">
        <v>1361</v>
      </c>
      <c r="X2645">
        <v>266</v>
      </c>
      <c r="Y2645">
        <v>40</v>
      </c>
      <c r="Z2645">
        <v>128</v>
      </c>
      <c r="AA2645">
        <v>502</v>
      </c>
      <c r="AB2645">
        <v>1095</v>
      </c>
      <c r="AC2645">
        <v>130</v>
      </c>
      <c r="AD2645">
        <v>44</v>
      </c>
      <c r="AE2645">
        <v>46</v>
      </c>
      <c r="AF2645">
        <v>57</v>
      </c>
      <c r="AG2645">
        <v>652</v>
      </c>
      <c r="AH2645">
        <v>597</v>
      </c>
      <c r="AI2645">
        <v>3.7</v>
      </c>
      <c r="AJ2645">
        <v>8</v>
      </c>
      <c r="AK2645">
        <v>19</v>
      </c>
      <c r="AL2645">
        <v>36</v>
      </c>
      <c r="AM2645">
        <v>4359</v>
      </c>
      <c r="AN2645">
        <v>1438</v>
      </c>
      <c r="AO2645">
        <v>135</v>
      </c>
      <c r="AP2645">
        <v>545</v>
      </c>
      <c r="AQ2645">
        <v>1106</v>
      </c>
      <c r="AR2645">
        <v>87</v>
      </c>
      <c r="AS2645">
        <v>159</v>
      </c>
      <c r="AT2645">
        <v>0.98599999999999999</v>
      </c>
      <c r="AU2645" t="s">
        <v>534</v>
      </c>
      <c r="AV2645" t="s">
        <v>639</v>
      </c>
      <c r="AW2645">
        <v>2559738</v>
      </c>
      <c r="AX2645">
        <v>97</v>
      </c>
      <c r="AY2645">
        <v>97</v>
      </c>
      <c r="AZ2645" t="s">
        <v>533</v>
      </c>
      <c r="BA2645" t="s">
        <v>532</v>
      </c>
      <c r="BB2645" t="s">
        <v>532</v>
      </c>
    </row>
    <row r="2646" spans="1:54" x14ac:dyDescent="0.25">
      <c r="A2646">
        <v>2010</v>
      </c>
      <c r="B2646" t="s">
        <v>410</v>
      </c>
      <c r="C2646" t="s">
        <v>423</v>
      </c>
      <c r="D2646" t="s">
        <v>423</v>
      </c>
      <c r="E2646" t="str">
        <f>VLOOKUP(D2646,TeamsFranchises!$A$2:$B$121,2,FALSE)</f>
        <v>Oakland Athletics</v>
      </c>
      <c r="F2646" t="s">
        <v>8</v>
      </c>
      <c r="G2646">
        <v>2</v>
      </c>
      <c r="H2646">
        <v>162</v>
      </c>
      <c r="I2646">
        <v>81</v>
      </c>
      <c r="J2646">
        <v>81</v>
      </c>
      <c r="K2646">
        <v>81</v>
      </c>
      <c r="L2646" t="s">
        <v>51</v>
      </c>
      <c r="M2646" t="s">
        <v>51</v>
      </c>
      <c r="N2646">
        <f t="shared" si="164"/>
        <v>0</v>
      </c>
      <c r="O2646" t="s">
        <v>51</v>
      </c>
      <c r="P2646">
        <f t="shared" si="165"/>
        <v>0</v>
      </c>
      <c r="Q2646" t="s">
        <v>51</v>
      </c>
      <c r="R2646">
        <f t="shared" si="166"/>
        <v>1</v>
      </c>
      <c r="S2646">
        <f t="shared" si="167"/>
        <v>0</v>
      </c>
      <c r="T2646" t="str">
        <f>IF('Teams-Start'!A2646&gt;=1903,"Y","N")</f>
        <v>Y</v>
      </c>
      <c r="U2646">
        <v>663</v>
      </c>
      <c r="V2646">
        <v>5448</v>
      </c>
      <c r="W2646">
        <v>1396</v>
      </c>
      <c r="X2646">
        <v>276</v>
      </c>
      <c r="Y2646">
        <v>30</v>
      </c>
      <c r="Z2646">
        <v>109</v>
      </c>
      <c r="AA2646">
        <v>527</v>
      </c>
      <c r="AB2646">
        <v>1061</v>
      </c>
      <c r="AC2646">
        <v>156</v>
      </c>
      <c r="AD2646">
        <v>38</v>
      </c>
      <c r="AE2646">
        <v>47</v>
      </c>
      <c r="AF2646">
        <v>51</v>
      </c>
      <c r="AG2646">
        <v>626</v>
      </c>
      <c r="AH2646">
        <v>566</v>
      </c>
      <c r="AI2646">
        <v>3.56</v>
      </c>
      <c r="AJ2646">
        <v>7</v>
      </c>
      <c r="AK2646">
        <v>17</v>
      </c>
      <c r="AL2646">
        <v>38</v>
      </c>
      <c r="AM2646">
        <v>4295</v>
      </c>
      <c r="AN2646">
        <v>1315</v>
      </c>
      <c r="AO2646">
        <v>153</v>
      </c>
      <c r="AP2646">
        <v>512</v>
      </c>
      <c r="AQ2646">
        <v>1070</v>
      </c>
      <c r="AR2646">
        <v>99</v>
      </c>
      <c r="AS2646">
        <v>147</v>
      </c>
      <c r="AT2646">
        <v>0.98399999999999999</v>
      </c>
      <c r="AU2646" t="s">
        <v>546</v>
      </c>
      <c r="AV2646" t="s">
        <v>640</v>
      </c>
      <c r="AW2646">
        <v>1418391</v>
      </c>
      <c r="AX2646">
        <v>100</v>
      </c>
      <c r="AY2646">
        <v>100</v>
      </c>
      <c r="AZ2646" t="s">
        <v>423</v>
      </c>
      <c r="BA2646" t="s">
        <v>423</v>
      </c>
      <c r="BB2646" t="s">
        <v>423</v>
      </c>
    </row>
    <row r="2647" spans="1:54" x14ac:dyDescent="0.25">
      <c r="A2647">
        <v>2010</v>
      </c>
      <c r="B2647" t="s">
        <v>157</v>
      </c>
      <c r="C2647" t="s">
        <v>122</v>
      </c>
      <c r="D2647" t="s">
        <v>122</v>
      </c>
      <c r="E2647" t="str">
        <f>VLOOKUP(D2647,TeamsFranchises!$A$2:$B$121,2,FALSE)</f>
        <v>Philadelphia Phillies</v>
      </c>
      <c r="F2647" t="s">
        <v>37</v>
      </c>
      <c r="G2647">
        <v>1</v>
      </c>
      <c r="H2647">
        <v>162</v>
      </c>
      <c r="I2647">
        <v>84</v>
      </c>
      <c r="J2647">
        <v>97</v>
      </c>
      <c r="K2647">
        <v>65</v>
      </c>
      <c r="L2647" t="s">
        <v>76</v>
      </c>
      <c r="M2647" t="s">
        <v>51</v>
      </c>
      <c r="N2647">
        <f t="shared" si="164"/>
        <v>0</v>
      </c>
      <c r="O2647" t="s">
        <v>51</v>
      </c>
      <c r="P2647">
        <f t="shared" si="165"/>
        <v>0</v>
      </c>
      <c r="Q2647" t="s">
        <v>51</v>
      </c>
      <c r="R2647">
        <f t="shared" si="166"/>
        <v>1</v>
      </c>
      <c r="S2647">
        <f t="shared" si="167"/>
        <v>0</v>
      </c>
      <c r="T2647" t="str">
        <f>IF('Teams-Start'!A2647&gt;=1903,"Y","N")</f>
        <v>Y</v>
      </c>
      <c r="U2647">
        <v>772</v>
      </c>
      <c r="V2647">
        <v>5581</v>
      </c>
      <c r="W2647">
        <v>1451</v>
      </c>
      <c r="X2647">
        <v>290</v>
      </c>
      <c r="Y2647">
        <v>34</v>
      </c>
      <c r="Z2647">
        <v>166</v>
      </c>
      <c r="AA2647">
        <v>560</v>
      </c>
      <c r="AB2647">
        <v>1064</v>
      </c>
      <c r="AC2647">
        <v>108</v>
      </c>
      <c r="AD2647">
        <v>21</v>
      </c>
      <c r="AE2647">
        <v>63</v>
      </c>
      <c r="AF2647">
        <v>43</v>
      </c>
      <c r="AG2647">
        <v>640</v>
      </c>
      <c r="AH2647">
        <v>594</v>
      </c>
      <c r="AI2647">
        <v>3.67</v>
      </c>
      <c r="AJ2647">
        <v>14</v>
      </c>
      <c r="AK2647">
        <v>21</v>
      </c>
      <c r="AL2647">
        <v>40</v>
      </c>
      <c r="AM2647">
        <v>4369</v>
      </c>
      <c r="AN2647">
        <v>1402</v>
      </c>
      <c r="AO2647">
        <v>168</v>
      </c>
      <c r="AP2647">
        <v>416</v>
      </c>
      <c r="AQ2647">
        <v>1183</v>
      </c>
      <c r="AR2647">
        <v>83</v>
      </c>
      <c r="AS2647">
        <v>158</v>
      </c>
      <c r="AT2647">
        <v>0.98599999999999999</v>
      </c>
      <c r="AU2647" t="s">
        <v>358</v>
      </c>
      <c r="AV2647" t="s">
        <v>622</v>
      </c>
      <c r="AW2647">
        <v>3647249</v>
      </c>
      <c r="AX2647">
        <v>101</v>
      </c>
      <c r="AY2647">
        <v>100</v>
      </c>
      <c r="AZ2647" t="s">
        <v>122</v>
      </c>
      <c r="BA2647" t="s">
        <v>122</v>
      </c>
      <c r="BB2647" t="s">
        <v>122</v>
      </c>
    </row>
    <row r="2648" spans="1:54" x14ac:dyDescent="0.25">
      <c r="A2648">
        <v>2010</v>
      </c>
      <c r="B2648" t="s">
        <v>157</v>
      </c>
      <c r="C2648" t="s">
        <v>229</v>
      </c>
      <c r="D2648" t="s">
        <v>229</v>
      </c>
      <c r="E2648" t="str">
        <f>VLOOKUP(D2648,TeamsFranchises!$A$2:$B$121,2,FALSE)</f>
        <v>Pittsburgh Pirates</v>
      </c>
      <c r="F2648" t="s">
        <v>591</v>
      </c>
      <c r="G2648">
        <v>6</v>
      </c>
      <c r="H2648">
        <v>162</v>
      </c>
      <c r="I2648">
        <v>81</v>
      </c>
      <c r="J2648">
        <v>57</v>
      </c>
      <c r="K2648">
        <v>105</v>
      </c>
      <c r="L2648" t="s">
        <v>51</v>
      </c>
      <c r="M2648" t="s">
        <v>51</v>
      </c>
      <c r="N2648">
        <f t="shared" si="164"/>
        <v>0</v>
      </c>
      <c r="O2648" t="s">
        <v>51</v>
      </c>
      <c r="P2648">
        <f t="shared" si="165"/>
        <v>0</v>
      </c>
      <c r="Q2648" t="s">
        <v>51</v>
      </c>
      <c r="R2648">
        <f t="shared" si="166"/>
        <v>1</v>
      </c>
      <c r="S2648">
        <f t="shared" si="167"/>
        <v>0</v>
      </c>
      <c r="T2648" t="str">
        <f>IF('Teams-Start'!A2648&gt;=1903,"Y","N")</f>
        <v>Y</v>
      </c>
      <c r="U2648">
        <v>587</v>
      </c>
      <c r="V2648">
        <v>5386</v>
      </c>
      <c r="W2648">
        <v>1303</v>
      </c>
      <c r="X2648">
        <v>276</v>
      </c>
      <c r="Y2648">
        <v>27</v>
      </c>
      <c r="Z2648">
        <v>126</v>
      </c>
      <c r="AA2648">
        <v>463</v>
      </c>
      <c r="AB2648">
        <v>1207</v>
      </c>
      <c r="AC2648">
        <v>87</v>
      </c>
      <c r="AD2648">
        <v>36</v>
      </c>
      <c r="AE2648">
        <v>33</v>
      </c>
      <c r="AF2648">
        <v>33</v>
      </c>
      <c r="AG2648">
        <v>866</v>
      </c>
      <c r="AH2648">
        <v>784</v>
      </c>
      <c r="AI2648">
        <v>5</v>
      </c>
      <c r="AJ2648">
        <v>1</v>
      </c>
      <c r="AK2648">
        <v>6</v>
      </c>
      <c r="AL2648">
        <v>31</v>
      </c>
      <c r="AM2648">
        <v>4235</v>
      </c>
      <c r="AN2648">
        <v>1567</v>
      </c>
      <c r="AO2648">
        <v>167</v>
      </c>
      <c r="AP2648">
        <v>538</v>
      </c>
      <c r="AQ2648">
        <v>1026</v>
      </c>
      <c r="AR2648">
        <v>127</v>
      </c>
      <c r="AS2648">
        <v>120</v>
      </c>
      <c r="AT2648">
        <v>0.97899999999999998</v>
      </c>
      <c r="AU2648" t="s">
        <v>390</v>
      </c>
      <c r="AV2648" t="s">
        <v>615</v>
      </c>
      <c r="AW2648">
        <v>1613399</v>
      </c>
      <c r="AX2648">
        <v>99</v>
      </c>
      <c r="AY2648">
        <v>101</v>
      </c>
      <c r="AZ2648" t="s">
        <v>229</v>
      </c>
      <c r="BA2648" t="s">
        <v>229</v>
      </c>
      <c r="BB2648" t="s">
        <v>229</v>
      </c>
    </row>
    <row r="2649" spans="1:54" x14ac:dyDescent="0.25">
      <c r="A2649">
        <v>2010</v>
      </c>
      <c r="B2649" t="s">
        <v>157</v>
      </c>
      <c r="C2649" t="s">
        <v>554</v>
      </c>
      <c r="D2649" t="s">
        <v>555</v>
      </c>
      <c r="E2649" t="str">
        <f>VLOOKUP(D2649,TeamsFranchises!$A$2:$B$121,2,FALSE)</f>
        <v>San Diego Padres</v>
      </c>
      <c r="F2649" t="s">
        <v>8</v>
      </c>
      <c r="G2649">
        <v>2</v>
      </c>
      <c r="H2649">
        <v>162</v>
      </c>
      <c r="I2649">
        <v>81</v>
      </c>
      <c r="J2649">
        <v>90</v>
      </c>
      <c r="K2649">
        <v>72</v>
      </c>
      <c r="L2649" t="s">
        <v>51</v>
      </c>
      <c r="M2649" t="s">
        <v>51</v>
      </c>
      <c r="N2649">
        <f t="shared" si="164"/>
        <v>0</v>
      </c>
      <c r="O2649" t="s">
        <v>51</v>
      </c>
      <c r="P2649">
        <f t="shared" si="165"/>
        <v>0</v>
      </c>
      <c r="Q2649" t="s">
        <v>51</v>
      </c>
      <c r="R2649">
        <f t="shared" si="166"/>
        <v>1</v>
      </c>
      <c r="S2649">
        <f t="shared" si="167"/>
        <v>0</v>
      </c>
      <c r="T2649" t="str">
        <f>IF('Teams-Start'!A2649&gt;=1903,"Y","N")</f>
        <v>Y</v>
      </c>
      <c r="U2649">
        <v>665</v>
      </c>
      <c r="V2649">
        <v>5434</v>
      </c>
      <c r="W2649">
        <v>1338</v>
      </c>
      <c r="X2649">
        <v>236</v>
      </c>
      <c r="Y2649">
        <v>24</v>
      </c>
      <c r="Z2649">
        <v>132</v>
      </c>
      <c r="AA2649">
        <v>538</v>
      </c>
      <c r="AB2649">
        <v>1183</v>
      </c>
      <c r="AC2649">
        <v>124</v>
      </c>
      <c r="AD2649">
        <v>50</v>
      </c>
      <c r="AE2649">
        <v>50</v>
      </c>
      <c r="AF2649">
        <v>46</v>
      </c>
      <c r="AG2649">
        <v>581</v>
      </c>
      <c r="AH2649">
        <v>549</v>
      </c>
      <c r="AI2649">
        <v>3.39</v>
      </c>
      <c r="AJ2649">
        <v>2</v>
      </c>
      <c r="AK2649">
        <v>20</v>
      </c>
      <c r="AL2649">
        <v>49</v>
      </c>
      <c r="AM2649">
        <v>4369</v>
      </c>
      <c r="AN2649">
        <v>1305</v>
      </c>
      <c r="AO2649">
        <v>139</v>
      </c>
      <c r="AP2649">
        <v>517</v>
      </c>
      <c r="AQ2649">
        <v>1295</v>
      </c>
      <c r="AR2649">
        <v>72</v>
      </c>
      <c r="AS2649">
        <v>141</v>
      </c>
      <c r="AT2649">
        <v>0.98799999999999999</v>
      </c>
      <c r="AU2649" t="s">
        <v>556</v>
      </c>
      <c r="AV2649" t="s">
        <v>623</v>
      </c>
      <c r="AW2649">
        <v>2131774</v>
      </c>
      <c r="AX2649">
        <v>91</v>
      </c>
      <c r="AY2649">
        <v>91</v>
      </c>
      <c r="AZ2649" t="s">
        <v>555</v>
      </c>
      <c r="BA2649" t="s">
        <v>554</v>
      </c>
      <c r="BB2649" t="s">
        <v>554</v>
      </c>
    </row>
    <row r="2650" spans="1:54" x14ac:dyDescent="0.25">
      <c r="A2650">
        <v>2010</v>
      </c>
      <c r="B2650" t="s">
        <v>410</v>
      </c>
      <c r="C2650" t="s">
        <v>573</v>
      </c>
      <c r="D2650" t="s">
        <v>573</v>
      </c>
      <c r="E2650" t="str">
        <f>VLOOKUP(D2650,TeamsFranchises!$A$2:$B$121,2,FALSE)</f>
        <v>Seattle Mariners</v>
      </c>
      <c r="F2650" t="s">
        <v>8</v>
      </c>
      <c r="G2650">
        <v>4</v>
      </c>
      <c r="H2650">
        <v>162</v>
      </c>
      <c r="I2650">
        <v>81</v>
      </c>
      <c r="J2650">
        <v>61</v>
      </c>
      <c r="K2650">
        <v>101</v>
      </c>
      <c r="L2650" t="s">
        <v>51</v>
      </c>
      <c r="M2650" t="s">
        <v>51</v>
      </c>
      <c r="N2650">
        <f t="shared" si="164"/>
        <v>0</v>
      </c>
      <c r="O2650" t="s">
        <v>51</v>
      </c>
      <c r="P2650">
        <f t="shared" si="165"/>
        <v>0</v>
      </c>
      <c r="Q2650" t="s">
        <v>51</v>
      </c>
      <c r="R2650">
        <f t="shared" si="166"/>
        <v>1</v>
      </c>
      <c r="S2650">
        <f t="shared" si="167"/>
        <v>0</v>
      </c>
      <c r="T2650" t="str">
        <f>IF('Teams-Start'!A2650&gt;=1903,"Y","N")</f>
        <v>Y</v>
      </c>
      <c r="U2650">
        <v>513</v>
      </c>
      <c r="V2650">
        <v>5409</v>
      </c>
      <c r="W2650">
        <v>1274</v>
      </c>
      <c r="X2650">
        <v>227</v>
      </c>
      <c r="Y2650">
        <v>16</v>
      </c>
      <c r="Z2650">
        <v>101</v>
      </c>
      <c r="AA2650">
        <v>459</v>
      </c>
      <c r="AB2650">
        <v>1184</v>
      </c>
      <c r="AC2650">
        <v>142</v>
      </c>
      <c r="AD2650">
        <v>39</v>
      </c>
      <c r="AE2650">
        <v>39</v>
      </c>
      <c r="AF2650">
        <v>40</v>
      </c>
      <c r="AG2650">
        <v>698</v>
      </c>
      <c r="AH2650">
        <v>628</v>
      </c>
      <c r="AI2650">
        <v>3.93</v>
      </c>
      <c r="AJ2650">
        <v>11</v>
      </c>
      <c r="AK2650">
        <v>10</v>
      </c>
      <c r="AL2650">
        <v>38</v>
      </c>
      <c r="AM2650">
        <v>4314</v>
      </c>
      <c r="AN2650">
        <v>1402</v>
      </c>
      <c r="AO2650">
        <v>157</v>
      </c>
      <c r="AP2650">
        <v>452</v>
      </c>
      <c r="AQ2650">
        <v>973</v>
      </c>
      <c r="AR2650">
        <v>110</v>
      </c>
      <c r="AS2650">
        <v>145</v>
      </c>
      <c r="AT2650">
        <v>0.98199999999999998</v>
      </c>
      <c r="AU2650" t="s">
        <v>574</v>
      </c>
      <c r="AV2650" t="s">
        <v>612</v>
      </c>
      <c r="AW2650">
        <v>2085488</v>
      </c>
      <c r="AX2650">
        <v>93</v>
      </c>
      <c r="AY2650">
        <v>95</v>
      </c>
      <c r="AZ2650" t="s">
        <v>573</v>
      </c>
      <c r="BA2650" t="s">
        <v>573</v>
      </c>
      <c r="BB2650" t="s">
        <v>573</v>
      </c>
    </row>
    <row r="2651" spans="1:54" x14ac:dyDescent="0.25">
      <c r="A2651">
        <v>2010</v>
      </c>
      <c r="B2651" t="s">
        <v>157</v>
      </c>
      <c r="C2651" t="s">
        <v>514</v>
      </c>
      <c r="D2651" t="s">
        <v>243</v>
      </c>
      <c r="E2651" t="str">
        <f>VLOOKUP(D2651,TeamsFranchises!$A$2:$B$121,2,FALSE)</f>
        <v>San Francisco Giants</v>
      </c>
      <c r="F2651" t="s">
        <v>8</v>
      </c>
      <c r="G2651">
        <v>1</v>
      </c>
      <c r="H2651">
        <v>162</v>
      </c>
      <c r="I2651">
        <v>81</v>
      </c>
      <c r="J2651">
        <v>92</v>
      </c>
      <c r="K2651">
        <v>70</v>
      </c>
      <c r="L2651" t="s">
        <v>76</v>
      </c>
      <c r="M2651" t="s">
        <v>51</v>
      </c>
      <c r="N2651">
        <f t="shared" si="164"/>
        <v>0</v>
      </c>
      <c r="O2651" t="s">
        <v>76</v>
      </c>
      <c r="P2651">
        <f t="shared" si="165"/>
        <v>1</v>
      </c>
      <c r="Q2651" t="s">
        <v>76</v>
      </c>
      <c r="R2651">
        <f t="shared" si="166"/>
        <v>0</v>
      </c>
      <c r="S2651">
        <f t="shared" si="167"/>
        <v>1</v>
      </c>
      <c r="T2651" t="str">
        <f>IF('Teams-Start'!A2651&gt;=1903,"Y","N")</f>
        <v>Y</v>
      </c>
      <c r="U2651">
        <v>697</v>
      </c>
      <c r="V2651">
        <v>5488</v>
      </c>
      <c r="W2651">
        <v>1411</v>
      </c>
      <c r="X2651">
        <v>284</v>
      </c>
      <c r="Y2651">
        <v>30</v>
      </c>
      <c r="Z2651">
        <v>162</v>
      </c>
      <c r="AA2651">
        <v>487</v>
      </c>
      <c r="AB2651">
        <v>1099</v>
      </c>
      <c r="AC2651">
        <v>55</v>
      </c>
      <c r="AD2651">
        <v>32</v>
      </c>
      <c r="AE2651">
        <v>50</v>
      </c>
      <c r="AF2651">
        <v>41</v>
      </c>
      <c r="AG2651">
        <v>583</v>
      </c>
      <c r="AH2651">
        <v>546</v>
      </c>
      <c r="AI2651">
        <v>3.36</v>
      </c>
      <c r="AJ2651">
        <v>6</v>
      </c>
      <c r="AK2651">
        <v>17</v>
      </c>
      <c r="AL2651">
        <v>57</v>
      </c>
      <c r="AM2651">
        <v>4383</v>
      </c>
      <c r="AN2651">
        <v>1279</v>
      </c>
      <c r="AO2651">
        <v>134</v>
      </c>
      <c r="AP2651">
        <v>578</v>
      </c>
      <c r="AQ2651">
        <v>1331</v>
      </c>
      <c r="AR2651">
        <v>73</v>
      </c>
      <c r="AS2651">
        <v>110</v>
      </c>
      <c r="AT2651">
        <v>0.98799999999999999</v>
      </c>
      <c r="AU2651" t="s">
        <v>515</v>
      </c>
      <c r="AV2651" t="s">
        <v>632</v>
      </c>
      <c r="AW2651">
        <v>3037443</v>
      </c>
      <c r="AX2651">
        <v>101</v>
      </c>
      <c r="AY2651">
        <v>101</v>
      </c>
      <c r="AZ2651" t="s">
        <v>243</v>
      </c>
      <c r="BA2651" t="s">
        <v>514</v>
      </c>
      <c r="BB2651" t="s">
        <v>514</v>
      </c>
    </row>
    <row r="2652" spans="1:54" x14ac:dyDescent="0.25">
      <c r="A2652">
        <v>2010</v>
      </c>
      <c r="B2652" t="s">
        <v>157</v>
      </c>
      <c r="C2652" t="s">
        <v>396</v>
      </c>
      <c r="D2652" t="s">
        <v>154</v>
      </c>
      <c r="E2652" t="str">
        <f>VLOOKUP(D2652,TeamsFranchises!$A$2:$B$121,2,FALSE)</f>
        <v>St. Louis Cardinals</v>
      </c>
      <c r="F2652" t="s">
        <v>591</v>
      </c>
      <c r="G2652">
        <v>2</v>
      </c>
      <c r="H2652">
        <v>162</v>
      </c>
      <c r="I2652">
        <v>81</v>
      </c>
      <c r="J2652">
        <v>86</v>
      </c>
      <c r="K2652">
        <v>76</v>
      </c>
      <c r="L2652" t="s">
        <v>51</v>
      </c>
      <c r="M2652" t="s">
        <v>51</v>
      </c>
      <c r="N2652">
        <f t="shared" si="164"/>
        <v>0</v>
      </c>
      <c r="O2652" t="s">
        <v>51</v>
      </c>
      <c r="P2652">
        <f t="shared" si="165"/>
        <v>0</v>
      </c>
      <c r="Q2652" t="s">
        <v>51</v>
      </c>
      <c r="R2652">
        <f t="shared" si="166"/>
        <v>1</v>
      </c>
      <c r="S2652">
        <f t="shared" si="167"/>
        <v>0</v>
      </c>
      <c r="T2652" t="str">
        <f>IF('Teams-Start'!A2652&gt;=1903,"Y","N")</f>
        <v>Y</v>
      </c>
      <c r="U2652">
        <v>736</v>
      </c>
      <c r="V2652">
        <v>5542</v>
      </c>
      <c r="W2652">
        <v>1456</v>
      </c>
      <c r="X2652">
        <v>285</v>
      </c>
      <c r="Y2652">
        <v>18</v>
      </c>
      <c r="Z2652">
        <v>150</v>
      </c>
      <c r="AA2652">
        <v>541</v>
      </c>
      <c r="AB2652">
        <v>1027</v>
      </c>
      <c r="AC2652">
        <v>79</v>
      </c>
      <c r="AD2652">
        <v>41</v>
      </c>
      <c r="AE2652">
        <v>50</v>
      </c>
      <c r="AF2652">
        <v>40</v>
      </c>
      <c r="AG2652">
        <v>641</v>
      </c>
      <c r="AH2652">
        <v>577</v>
      </c>
      <c r="AI2652">
        <v>3.57</v>
      </c>
      <c r="AJ2652">
        <v>7</v>
      </c>
      <c r="AK2652">
        <v>16</v>
      </c>
      <c r="AL2652">
        <v>32</v>
      </c>
      <c r="AM2652">
        <v>4361</v>
      </c>
      <c r="AN2652">
        <v>1412</v>
      </c>
      <c r="AO2652">
        <v>133</v>
      </c>
      <c r="AP2652">
        <v>477</v>
      </c>
      <c r="AQ2652">
        <v>1094</v>
      </c>
      <c r="AR2652">
        <v>99</v>
      </c>
      <c r="AS2652">
        <v>172</v>
      </c>
      <c r="AT2652">
        <v>0.98399999999999999</v>
      </c>
      <c r="AU2652" t="s">
        <v>409</v>
      </c>
      <c r="AV2652" t="s">
        <v>633</v>
      </c>
      <c r="AW2652">
        <v>3301218</v>
      </c>
      <c r="AX2652">
        <v>97</v>
      </c>
      <c r="AY2652">
        <v>97</v>
      </c>
      <c r="AZ2652" t="s">
        <v>154</v>
      </c>
      <c r="BA2652" t="s">
        <v>396</v>
      </c>
      <c r="BB2652" t="s">
        <v>396</v>
      </c>
    </row>
    <row r="2653" spans="1:54" x14ac:dyDescent="0.25">
      <c r="A2653">
        <v>2010</v>
      </c>
      <c r="B2653" t="s">
        <v>410</v>
      </c>
      <c r="C2653" t="s">
        <v>604</v>
      </c>
      <c r="D2653" t="s">
        <v>605</v>
      </c>
      <c r="E2653" t="str">
        <f>VLOOKUP(D2653,TeamsFranchises!$A$2:$B$121,2,FALSE)</f>
        <v>Tampa Bay Rays</v>
      </c>
      <c r="F2653" t="s">
        <v>37</v>
      </c>
      <c r="G2653">
        <v>1</v>
      </c>
      <c r="H2653">
        <v>162</v>
      </c>
      <c r="I2653">
        <v>81</v>
      </c>
      <c r="J2653">
        <v>96</v>
      </c>
      <c r="K2653">
        <v>66</v>
      </c>
      <c r="L2653" t="s">
        <v>76</v>
      </c>
      <c r="M2653" t="s">
        <v>51</v>
      </c>
      <c r="N2653">
        <f t="shared" si="164"/>
        <v>0</v>
      </c>
      <c r="O2653" t="s">
        <v>51</v>
      </c>
      <c r="P2653">
        <f t="shared" si="165"/>
        <v>0</v>
      </c>
      <c r="Q2653" t="s">
        <v>51</v>
      </c>
      <c r="R2653">
        <f t="shared" si="166"/>
        <v>1</v>
      </c>
      <c r="S2653">
        <f t="shared" si="167"/>
        <v>0</v>
      </c>
      <c r="T2653" t="str">
        <f>IF('Teams-Start'!A2653&gt;=1903,"Y","N")</f>
        <v>Y</v>
      </c>
      <c r="U2653">
        <v>802</v>
      </c>
      <c r="V2653">
        <v>5439</v>
      </c>
      <c r="W2653">
        <v>1343</v>
      </c>
      <c r="X2653">
        <v>295</v>
      </c>
      <c r="Y2653">
        <v>37</v>
      </c>
      <c r="Z2653">
        <v>160</v>
      </c>
      <c r="AA2653">
        <v>672</v>
      </c>
      <c r="AB2653">
        <v>1292</v>
      </c>
      <c r="AC2653">
        <v>172</v>
      </c>
      <c r="AD2653">
        <v>47</v>
      </c>
      <c r="AE2653">
        <v>57</v>
      </c>
      <c r="AF2653">
        <v>57</v>
      </c>
      <c r="AG2653">
        <v>649</v>
      </c>
      <c r="AH2653">
        <v>611</v>
      </c>
      <c r="AI2653">
        <v>3.78</v>
      </c>
      <c r="AJ2653">
        <v>6</v>
      </c>
      <c r="AK2653">
        <v>12</v>
      </c>
      <c r="AL2653">
        <v>51</v>
      </c>
      <c r="AM2653">
        <v>4361</v>
      </c>
      <c r="AN2653">
        <v>1347</v>
      </c>
      <c r="AO2653">
        <v>175</v>
      </c>
      <c r="AP2653">
        <v>478</v>
      </c>
      <c r="AQ2653">
        <v>1189</v>
      </c>
      <c r="AR2653">
        <v>85</v>
      </c>
      <c r="AS2653">
        <v>134</v>
      </c>
      <c r="AT2653">
        <v>0.98599999999999999</v>
      </c>
      <c r="AU2653" t="s">
        <v>635</v>
      </c>
      <c r="AV2653" t="s">
        <v>607</v>
      </c>
      <c r="AW2653">
        <v>1843445</v>
      </c>
      <c r="AX2653">
        <v>96</v>
      </c>
      <c r="AY2653">
        <v>95</v>
      </c>
      <c r="AZ2653" t="s">
        <v>636</v>
      </c>
      <c r="BA2653" t="s">
        <v>604</v>
      </c>
      <c r="BB2653" t="s">
        <v>604</v>
      </c>
    </row>
    <row r="2654" spans="1:54" x14ac:dyDescent="0.25">
      <c r="A2654">
        <v>2010</v>
      </c>
      <c r="B2654" t="s">
        <v>410</v>
      </c>
      <c r="C2654" t="s">
        <v>526</v>
      </c>
      <c r="D2654" t="s">
        <v>526</v>
      </c>
      <c r="E2654" t="str">
        <f>VLOOKUP(D2654,TeamsFranchises!$A$2:$B$121,2,FALSE)</f>
        <v>Texas Rangers</v>
      </c>
      <c r="F2654" t="s">
        <v>8</v>
      </c>
      <c r="G2654">
        <v>1</v>
      </c>
      <c r="H2654">
        <v>162</v>
      </c>
      <c r="I2654">
        <v>81</v>
      </c>
      <c r="J2654">
        <v>90</v>
      </c>
      <c r="K2654">
        <v>72</v>
      </c>
      <c r="L2654" t="s">
        <v>76</v>
      </c>
      <c r="M2654" t="s">
        <v>51</v>
      </c>
      <c r="N2654">
        <f t="shared" si="164"/>
        <v>0</v>
      </c>
      <c r="O2654" t="s">
        <v>76</v>
      </c>
      <c r="P2654">
        <f t="shared" si="165"/>
        <v>1</v>
      </c>
      <c r="Q2654" t="s">
        <v>51</v>
      </c>
      <c r="R2654">
        <f t="shared" si="166"/>
        <v>1</v>
      </c>
      <c r="S2654">
        <f t="shared" si="167"/>
        <v>0</v>
      </c>
      <c r="T2654" t="str">
        <f>IF('Teams-Start'!A2654&gt;=1903,"Y","N")</f>
        <v>Y</v>
      </c>
      <c r="U2654">
        <v>787</v>
      </c>
      <c r="V2654">
        <v>5635</v>
      </c>
      <c r="W2654">
        <v>1556</v>
      </c>
      <c r="X2654">
        <v>268</v>
      </c>
      <c r="Y2654">
        <v>25</v>
      </c>
      <c r="Z2654">
        <v>162</v>
      </c>
      <c r="AA2654">
        <v>511</v>
      </c>
      <c r="AB2654">
        <v>986</v>
      </c>
      <c r="AC2654">
        <v>123</v>
      </c>
      <c r="AD2654">
        <v>48</v>
      </c>
      <c r="AE2654">
        <v>45</v>
      </c>
      <c r="AF2654">
        <v>54</v>
      </c>
      <c r="AG2654">
        <v>687</v>
      </c>
      <c r="AH2654">
        <v>636</v>
      </c>
      <c r="AI2654">
        <v>3.93</v>
      </c>
      <c r="AJ2654">
        <v>7</v>
      </c>
      <c r="AK2654">
        <v>8</v>
      </c>
      <c r="AL2654">
        <v>46</v>
      </c>
      <c r="AM2654">
        <v>4366</v>
      </c>
      <c r="AN2654">
        <v>1355</v>
      </c>
      <c r="AO2654">
        <v>162</v>
      </c>
      <c r="AP2654">
        <v>551</v>
      </c>
      <c r="AQ2654">
        <v>1181</v>
      </c>
      <c r="AR2654">
        <v>105</v>
      </c>
      <c r="AS2654">
        <v>133</v>
      </c>
      <c r="AT2654">
        <v>0.98199999999999998</v>
      </c>
      <c r="AU2654" t="s">
        <v>568</v>
      </c>
      <c r="AV2654" t="s">
        <v>634</v>
      </c>
      <c r="AW2654">
        <v>2505171</v>
      </c>
      <c r="AX2654">
        <v>105</v>
      </c>
      <c r="AY2654">
        <v>104</v>
      </c>
      <c r="AZ2654" t="s">
        <v>526</v>
      </c>
      <c r="BA2654" t="s">
        <v>526</v>
      </c>
      <c r="BB2654" t="s">
        <v>526</v>
      </c>
    </row>
    <row r="2655" spans="1:54" x14ac:dyDescent="0.25">
      <c r="A2655">
        <v>2010</v>
      </c>
      <c r="B2655" t="s">
        <v>410</v>
      </c>
      <c r="C2655" t="s">
        <v>576</v>
      </c>
      <c r="D2655" t="s">
        <v>576</v>
      </c>
      <c r="E2655" t="str">
        <f>VLOOKUP(D2655,TeamsFranchises!$A$2:$B$121,2,FALSE)</f>
        <v>Toronto Blue Jays</v>
      </c>
      <c r="F2655" t="s">
        <v>37</v>
      </c>
      <c r="G2655">
        <v>4</v>
      </c>
      <c r="H2655">
        <v>162</v>
      </c>
      <c r="I2655">
        <v>78</v>
      </c>
      <c r="J2655">
        <v>85</v>
      </c>
      <c r="K2655">
        <v>77</v>
      </c>
      <c r="L2655" t="s">
        <v>51</v>
      </c>
      <c r="M2655" t="s">
        <v>51</v>
      </c>
      <c r="N2655">
        <f t="shared" si="164"/>
        <v>0</v>
      </c>
      <c r="O2655" t="s">
        <v>51</v>
      </c>
      <c r="P2655">
        <f t="shared" si="165"/>
        <v>0</v>
      </c>
      <c r="Q2655" t="s">
        <v>51</v>
      </c>
      <c r="R2655">
        <f t="shared" si="166"/>
        <v>1</v>
      </c>
      <c r="S2655">
        <f t="shared" si="167"/>
        <v>0</v>
      </c>
      <c r="T2655" t="str">
        <f>IF('Teams-Start'!A2655&gt;=1903,"Y","N")</f>
        <v>Y</v>
      </c>
      <c r="U2655">
        <v>755</v>
      </c>
      <c r="V2655">
        <v>5495</v>
      </c>
      <c r="W2655">
        <v>1364</v>
      </c>
      <c r="X2655">
        <v>319</v>
      </c>
      <c r="Y2655">
        <v>21</v>
      </c>
      <c r="Z2655">
        <v>257</v>
      </c>
      <c r="AA2655">
        <v>471</v>
      </c>
      <c r="AB2655">
        <v>1164</v>
      </c>
      <c r="AC2655">
        <v>58</v>
      </c>
      <c r="AD2655">
        <v>20</v>
      </c>
      <c r="AE2655">
        <v>55</v>
      </c>
      <c r="AF2655">
        <v>34</v>
      </c>
      <c r="AG2655">
        <v>728</v>
      </c>
      <c r="AH2655">
        <v>676</v>
      </c>
      <c r="AI2655">
        <v>4.22</v>
      </c>
      <c r="AJ2655">
        <v>5</v>
      </c>
      <c r="AK2655">
        <v>11</v>
      </c>
      <c r="AL2655">
        <v>45</v>
      </c>
      <c r="AM2655">
        <v>4322</v>
      </c>
      <c r="AN2655">
        <v>1407</v>
      </c>
      <c r="AO2655">
        <v>150</v>
      </c>
      <c r="AP2655">
        <v>539</v>
      </c>
      <c r="AQ2655">
        <v>1184</v>
      </c>
      <c r="AR2655">
        <v>92</v>
      </c>
      <c r="AS2655">
        <v>172</v>
      </c>
      <c r="AT2655">
        <v>0.98499999999999999</v>
      </c>
      <c r="AU2655" t="s">
        <v>577</v>
      </c>
      <c r="AV2655" t="s">
        <v>630</v>
      </c>
      <c r="AW2655">
        <v>1625555</v>
      </c>
      <c r="AX2655">
        <v>100</v>
      </c>
      <c r="AY2655">
        <v>100</v>
      </c>
      <c r="AZ2655" t="s">
        <v>576</v>
      </c>
      <c r="BA2655" t="s">
        <v>576</v>
      </c>
      <c r="BB2655" t="s">
        <v>576</v>
      </c>
    </row>
    <row r="2656" spans="1:54" x14ac:dyDescent="0.25">
      <c r="A2656">
        <v>2010</v>
      </c>
      <c r="B2656" t="s">
        <v>157</v>
      </c>
      <c r="C2656" t="s">
        <v>126</v>
      </c>
      <c r="D2656" t="s">
        <v>398</v>
      </c>
      <c r="E2656" t="str">
        <f>VLOOKUP(D2656,TeamsFranchises!$A$2:$B$121,2,FALSE)</f>
        <v>Washington Nationals</v>
      </c>
      <c r="F2656" t="s">
        <v>37</v>
      </c>
      <c r="G2656">
        <v>5</v>
      </c>
      <c r="H2656">
        <v>162</v>
      </c>
      <c r="I2656">
        <v>81</v>
      </c>
      <c r="J2656">
        <v>69</v>
      </c>
      <c r="K2656">
        <v>93</v>
      </c>
      <c r="L2656" t="s">
        <v>51</v>
      </c>
      <c r="M2656" t="s">
        <v>51</v>
      </c>
      <c r="N2656">
        <f t="shared" si="164"/>
        <v>0</v>
      </c>
      <c r="O2656" t="s">
        <v>51</v>
      </c>
      <c r="P2656">
        <f t="shared" si="165"/>
        <v>0</v>
      </c>
      <c r="Q2656" t="s">
        <v>51</v>
      </c>
      <c r="R2656">
        <f t="shared" si="166"/>
        <v>1</v>
      </c>
      <c r="S2656">
        <f t="shared" si="167"/>
        <v>0</v>
      </c>
      <c r="T2656" t="str">
        <f>IF('Teams-Start'!A2656&gt;=1903,"Y","N")</f>
        <v>Y</v>
      </c>
      <c r="U2656">
        <v>655</v>
      </c>
      <c r="V2656">
        <v>5418</v>
      </c>
      <c r="W2656">
        <v>1355</v>
      </c>
      <c r="X2656">
        <v>250</v>
      </c>
      <c r="Y2656">
        <v>31</v>
      </c>
      <c r="Z2656">
        <v>149</v>
      </c>
      <c r="AA2656">
        <v>503</v>
      </c>
      <c r="AB2656">
        <v>1220</v>
      </c>
      <c r="AC2656">
        <v>110</v>
      </c>
      <c r="AD2656">
        <v>41</v>
      </c>
      <c r="AE2656">
        <v>60</v>
      </c>
      <c r="AF2656">
        <v>47</v>
      </c>
      <c r="AG2656">
        <v>742</v>
      </c>
      <c r="AH2656">
        <v>658</v>
      </c>
      <c r="AI2656">
        <v>4.13</v>
      </c>
      <c r="AJ2656">
        <v>2</v>
      </c>
      <c r="AK2656">
        <v>5</v>
      </c>
      <c r="AL2656">
        <v>37</v>
      </c>
      <c r="AM2656">
        <v>4305</v>
      </c>
      <c r="AN2656">
        <v>1469</v>
      </c>
      <c r="AO2656">
        <v>151</v>
      </c>
      <c r="AP2656">
        <v>512</v>
      </c>
      <c r="AQ2656">
        <v>1068</v>
      </c>
      <c r="AR2656">
        <v>127</v>
      </c>
      <c r="AS2656">
        <v>148</v>
      </c>
      <c r="AT2656">
        <v>0.97899999999999998</v>
      </c>
      <c r="AU2656" t="s">
        <v>110</v>
      </c>
      <c r="AV2656" t="s">
        <v>637</v>
      </c>
      <c r="AW2656">
        <v>1828066</v>
      </c>
      <c r="AX2656">
        <v>99</v>
      </c>
      <c r="AY2656">
        <v>100</v>
      </c>
      <c r="AZ2656" t="s">
        <v>398</v>
      </c>
      <c r="BA2656" t="s">
        <v>551</v>
      </c>
      <c r="BB2656" t="s">
        <v>126</v>
      </c>
    </row>
    <row r="2657" spans="1:54" x14ac:dyDescent="0.25">
      <c r="A2657">
        <v>2011</v>
      </c>
      <c r="B2657" t="s">
        <v>157</v>
      </c>
      <c r="C2657" t="s">
        <v>601</v>
      </c>
      <c r="D2657" t="s">
        <v>601</v>
      </c>
      <c r="E2657" t="str">
        <f>VLOOKUP(D2657,TeamsFranchises!$A$2:$B$121,2,FALSE)</f>
        <v>Arizona Diamondbacks</v>
      </c>
      <c r="F2657" t="s">
        <v>8</v>
      </c>
      <c r="G2657">
        <v>1</v>
      </c>
      <c r="H2657">
        <v>162</v>
      </c>
      <c r="I2657">
        <v>81</v>
      </c>
      <c r="J2657">
        <v>94</v>
      </c>
      <c r="K2657">
        <v>68</v>
      </c>
      <c r="L2657" t="s">
        <v>76</v>
      </c>
      <c r="M2657" t="s">
        <v>51</v>
      </c>
      <c r="N2657">
        <f t="shared" si="164"/>
        <v>0</v>
      </c>
      <c r="O2657" t="s">
        <v>51</v>
      </c>
      <c r="P2657">
        <f t="shared" si="165"/>
        <v>0</v>
      </c>
      <c r="Q2657" t="s">
        <v>51</v>
      </c>
      <c r="R2657">
        <f t="shared" si="166"/>
        <v>1</v>
      </c>
      <c r="S2657">
        <f t="shared" si="167"/>
        <v>0</v>
      </c>
      <c r="T2657" t="str">
        <f>IF('Teams-Start'!A2657&gt;=1903,"Y","N")</f>
        <v>Y</v>
      </c>
      <c r="U2657">
        <v>731</v>
      </c>
      <c r="V2657">
        <v>5421</v>
      </c>
      <c r="W2657">
        <v>1357</v>
      </c>
      <c r="X2657">
        <v>293</v>
      </c>
      <c r="Y2657">
        <v>37</v>
      </c>
      <c r="Z2657">
        <v>172</v>
      </c>
      <c r="AA2657">
        <v>531</v>
      </c>
      <c r="AB2657">
        <v>1249</v>
      </c>
      <c r="AC2657">
        <v>133</v>
      </c>
      <c r="AD2657">
        <v>55</v>
      </c>
      <c r="AE2657">
        <v>61</v>
      </c>
      <c r="AF2657">
        <v>33</v>
      </c>
      <c r="AG2657">
        <v>662</v>
      </c>
      <c r="AH2657">
        <v>609</v>
      </c>
      <c r="AI2657">
        <v>3.8</v>
      </c>
      <c r="AJ2657">
        <v>5</v>
      </c>
      <c r="AK2657">
        <v>12</v>
      </c>
      <c r="AL2657">
        <v>58</v>
      </c>
      <c r="AM2657">
        <v>4330</v>
      </c>
      <c r="AN2657">
        <v>1414</v>
      </c>
      <c r="AO2657">
        <v>159</v>
      </c>
      <c r="AP2657">
        <v>442</v>
      </c>
      <c r="AQ2657">
        <v>1058</v>
      </c>
      <c r="AR2657">
        <v>90</v>
      </c>
      <c r="AS2657">
        <v>131</v>
      </c>
      <c r="AT2657">
        <v>0.98499999999999999</v>
      </c>
      <c r="AU2657" t="s">
        <v>602</v>
      </c>
      <c r="AV2657" t="s">
        <v>631</v>
      </c>
      <c r="AW2657">
        <v>2105432</v>
      </c>
      <c r="AX2657">
        <v>107</v>
      </c>
      <c r="AY2657">
        <v>106</v>
      </c>
      <c r="AZ2657" t="s">
        <v>601</v>
      </c>
      <c r="BA2657" t="s">
        <v>601</v>
      </c>
      <c r="BB2657" t="s">
        <v>601</v>
      </c>
    </row>
    <row r="2658" spans="1:54" x14ac:dyDescent="0.25">
      <c r="A2658">
        <v>2011</v>
      </c>
      <c r="B2658" t="s">
        <v>157</v>
      </c>
      <c r="C2658" t="s">
        <v>159</v>
      </c>
      <c r="D2658" t="s">
        <v>159</v>
      </c>
      <c r="E2658" t="str">
        <f>VLOOKUP(D2658,TeamsFranchises!$A$2:$B$121,2,FALSE)</f>
        <v>Atlanta Braves</v>
      </c>
      <c r="F2658" t="s">
        <v>37</v>
      </c>
      <c r="G2658">
        <v>2</v>
      </c>
      <c r="H2658">
        <v>162</v>
      </c>
      <c r="I2658">
        <v>81</v>
      </c>
      <c r="J2658">
        <v>89</v>
      </c>
      <c r="K2658">
        <v>73</v>
      </c>
      <c r="L2658" t="s">
        <v>51</v>
      </c>
      <c r="M2658" t="s">
        <v>51</v>
      </c>
      <c r="N2658">
        <f t="shared" si="164"/>
        <v>0</v>
      </c>
      <c r="O2658" t="s">
        <v>51</v>
      </c>
      <c r="P2658">
        <f t="shared" si="165"/>
        <v>0</v>
      </c>
      <c r="Q2658" t="s">
        <v>51</v>
      </c>
      <c r="R2658">
        <f t="shared" si="166"/>
        <v>1</v>
      </c>
      <c r="S2658">
        <f t="shared" si="167"/>
        <v>0</v>
      </c>
      <c r="T2658" t="str">
        <f>IF('Teams-Start'!A2658&gt;=1903,"Y","N")</f>
        <v>Y</v>
      </c>
      <c r="U2658">
        <v>641</v>
      </c>
      <c r="V2658">
        <v>5528</v>
      </c>
      <c r="W2658">
        <v>1345</v>
      </c>
      <c r="X2658">
        <v>244</v>
      </c>
      <c r="Y2658">
        <v>16</v>
      </c>
      <c r="Z2658">
        <v>173</v>
      </c>
      <c r="AA2658">
        <v>504</v>
      </c>
      <c r="AB2658">
        <v>1260</v>
      </c>
      <c r="AC2658">
        <v>77</v>
      </c>
      <c r="AD2658">
        <v>44</v>
      </c>
      <c r="AE2658">
        <v>28</v>
      </c>
      <c r="AF2658">
        <v>30</v>
      </c>
      <c r="AG2658">
        <v>605</v>
      </c>
      <c r="AH2658">
        <v>572</v>
      </c>
      <c r="AI2658">
        <v>3.48</v>
      </c>
      <c r="AJ2658">
        <v>3</v>
      </c>
      <c r="AK2658">
        <v>16</v>
      </c>
      <c r="AL2658">
        <v>52</v>
      </c>
      <c r="AM2658">
        <v>4439</v>
      </c>
      <c r="AN2658">
        <v>1332</v>
      </c>
      <c r="AO2658">
        <v>125</v>
      </c>
      <c r="AP2658">
        <v>521</v>
      </c>
      <c r="AQ2658">
        <v>1332</v>
      </c>
      <c r="AR2658">
        <v>83</v>
      </c>
      <c r="AS2658">
        <v>131</v>
      </c>
      <c r="AT2658">
        <v>0.98699999999999999</v>
      </c>
      <c r="AU2658" t="s">
        <v>541</v>
      </c>
      <c r="AV2658" t="s">
        <v>597</v>
      </c>
      <c r="AW2658">
        <v>2372940</v>
      </c>
      <c r="AX2658">
        <v>98</v>
      </c>
      <c r="AY2658">
        <v>98</v>
      </c>
      <c r="AZ2658" t="s">
        <v>159</v>
      </c>
      <c r="BA2658" t="s">
        <v>159</v>
      </c>
      <c r="BB2658" t="s">
        <v>159</v>
      </c>
    </row>
    <row r="2659" spans="1:54" x14ac:dyDescent="0.25">
      <c r="A2659">
        <v>2011</v>
      </c>
      <c r="B2659" t="s">
        <v>410</v>
      </c>
      <c r="C2659" t="s">
        <v>95</v>
      </c>
      <c r="D2659" t="s">
        <v>95</v>
      </c>
      <c r="E2659" t="str">
        <f>VLOOKUP(D2659,TeamsFranchises!$A$2:$B$121,2,FALSE)</f>
        <v>Baltimore Orioles</v>
      </c>
      <c r="F2659" t="s">
        <v>37</v>
      </c>
      <c r="G2659">
        <v>5</v>
      </c>
      <c r="H2659">
        <v>162</v>
      </c>
      <c r="I2659">
        <v>81</v>
      </c>
      <c r="J2659">
        <v>69</v>
      </c>
      <c r="K2659">
        <v>93</v>
      </c>
      <c r="L2659" t="s">
        <v>51</v>
      </c>
      <c r="M2659" t="s">
        <v>51</v>
      </c>
      <c r="N2659">
        <f t="shared" si="164"/>
        <v>0</v>
      </c>
      <c r="O2659" t="s">
        <v>51</v>
      </c>
      <c r="P2659">
        <f t="shared" si="165"/>
        <v>0</v>
      </c>
      <c r="Q2659" t="s">
        <v>51</v>
      </c>
      <c r="R2659">
        <f t="shared" si="166"/>
        <v>1</v>
      </c>
      <c r="S2659">
        <f t="shared" si="167"/>
        <v>0</v>
      </c>
      <c r="T2659" t="str">
        <f>IF('Teams-Start'!A2659&gt;=1903,"Y","N")</f>
        <v>Y</v>
      </c>
      <c r="U2659">
        <v>708</v>
      </c>
      <c r="V2659">
        <v>5585</v>
      </c>
      <c r="W2659">
        <v>1434</v>
      </c>
      <c r="X2659">
        <v>273</v>
      </c>
      <c r="Y2659">
        <v>13</v>
      </c>
      <c r="Z2659">
        <v>191</v>
      </c>
      <c r="AA2659">
        <v>452</v>
      </c>
      <c r="AB2659">
        <v>1120</v>
      </c>
      <c r="AC2659">
        <v>81</v>
      </c>
      <c r="AD2659">
        <v>25</v>
      </c>
      <c r="AE2659">
        <v>52</v>
      </c>
      <c r="AF2659">
        <v>43</v>
      </c>
      <c r="AG2659">
        <v>860</v>
      </c>
      <c r="AH2659">
        <v>786</v>
      </c>
      <c r="AI2659">
        <v>4.8899999999999997</v>
      </c>
      <c r="AJ2659">
        <v>3</v>
      </c>
      <c r="AK2659">
        <v>7</v>
      </c>
      <c r="AL2659">
        <v>32</v>
      </c>
      <c r="AM2659">
        <v>4340</v>
      </c>
      <c r="AN2659">
        <v>1568</v>
      </c>
      <c r="AO2659">
        <v>210</v>
      </c>
      <c r="AP2659">
        <v>535</v>
      </c>
      <c r="AQ2659">
        <v>1044</v>
      </c>
      <c r="AR2659">
        <v>110</v>
      </c>
      <c r="AS2659">
        <v>159</v>
      </c>
      <c r="AT2659">
        <v>0.98199999999999998</v>
      </c>
      <c r="AU2659" t="s">
        <v>218</v>
      </c>
      <c r="AV2659" t="s">
        <v>583</v>
      </c>
      <c r="AW2659">
        <v>1755461</v>
      </c>
      <c r="AX2659">
        <v>96</v>
      </c>
      <c r="AY2659">
        <v>97</v>
      </c>
      <c r="AZ2659" t="s">
        <v>95</v>
      </c>
      <c r="BA2659" t="s">
        <v>95</v>
      </c>
      <c r="BB2659" t="s">
        <v>95</v>
      </c>
    </row>
    <row r="2660" spans="1:54" x14ac:dyDescent="0.25">
      <c r="A2660">
        <v>2011</v>
      </c>
      <c r="B2660" t="s">
        <v>410</v>
      </c>
      <c r="C2660" t="s">
        <v>54</v>
      </c>
      <c r="D2660" t="s">
        <v>54</v>
      </c>
      <c r="E2660" t="str">
        <f>VLOOKUP(D2660,TeamsFranchises!$A$2:$B$121,2,FALSE)</f>
        <v>Boston Red Sox</v>
      </c>
      <c r="F2660" t="s">
        <v>37</v>
      </c>
      <c r="G2660">
        <v>3</v>
      </c>
      <c r="H2660">
        <v>162</v>
      </c>
      <c r="I2660">
        <v>81</v>
      </c>
      <c r="J2660">
        <v>90</v>
      </c>
      <c r="K2660">
        <v>72</v>
      </c>
      <c r="L2660" t="s">
        <v>51</v>
      </c>
      <c r="M2660" t="s">
        <v>51</v>
      </c>
      <c r="N2660">
        <f t="shared" si="164"/>
        <v>0</v>
      </c>
      <c r="O2660" t="s">
        <v>51</v>
      </c>
      <c r="P2660">
        <f t="shared" si="165"/>
        <v>0</v>
      </c>
      <c r="Q2660" t="s">
        <v>51</v>
      </c>
      <c r="R2660">
        <f t="shared" si="166"/>
        <v>1</v>
      </c>
      <c r="S2660">
        <f t="shared" si="167"/>
        <v>0</v>
      </c>
      <c r="T2660" t="str">
        <f>IF('Teams-Start'!A2660&gt;=1903,"Y","N")</f>
        <v>Y</v>
      </c>
      <c r="U2660">
        <v>875</v>
      </c>
      <c r="V2660">
        <v>5710</v>
      </c>
      <c r="W2660">
        <v>1600</v>
      </c>
      <c r="X2660">
        <v>352</v>
      </c>
      <c r="Y2660">
        <v>35</v>
      </c>
      <c r="Z2660">
        <v>203</v>
      </c>
      <c r="AA2660">
        <v>578</v>
      </c>
      <c r="AB2660">
        <v>1108</v>
      </c>
      <c r="AC2660">
        <v>102</v>
      </c>
      <c r="AD2660">
        <v>42</v>
      </c>
      <c r="AE2660">
        <v>50</v>
      </c>
      <c r="AF2660">
        <v>50</v>
      </c>
      <c r="AG2660">
        <v>737</v>
      </c>
      <c r="AH2660">
        <v>680</v>
      </c>
      <c r="AI2660">
        <v>4.2</v>
      </c>
      <c r="AJ2660">
        <v>2</v>
      </c>
      <c r="AK2660">
        <v>13</v>
      </c>
      <c r="AL2660">
        <v>36</v>
      </c>
      <c r="AM2660">
        <v>4372</v>
      </c>
      <c r="AN2660">
        <v>1366</v>
      </c>
      <c r="AO2660">
        <v>156</v>
      </c>
      <c r="AP2660">
        <v>540</v>
      </c>
      <c r="AQ2660">
        <v>1213</v>
      </c>
      <c r="AR2660">
        <v>92</v>
      </c>
      <c r="AS2660">
        <v>120</v>
      </c>
      <c r="AT2660">
        <v>0.98499999999999999</v>
      </c>
      <c r="AU2660" t="s">
        <v>441</v>
      </c>
      <c r="AV2660" t="s">
        <v>493</v>
      </c>
      <c r="AW2660">
        <v>3054001</v>
      </c>
      <c r="AX2660">
        <v>106</v>
      </c>
      <c r="AY2660">
        <v>105</v>
      </c>
      <c r="AZ2660" t="s">
        <v>54</v>
      </c>
      <c r="BA2660" t="s">
        <v>54</v>
      </c>
      <c r="BB2660" t="s">
        <v>54</v>
      </c>
    </row>
    <row r="2661" spans="1:54" x14ac:dyDescent="0.25">
      <c r="A2661">
        <v>2011</v>
      </c>
      <c r="B2661" t="s">
        <v>410</v>
      </c>
      <c r="C2661" t="s">
        <v>415</v>
      </c>
      <c r="D2661" t="s">
        <v>416</v>
      </c>
      <c r="E2661" t="str">
        <f>VLOOKUP(D2661,TeamsFranchises!$A$2:$B$121,2,FALSE)</f>
        <v>Chicago White Sox</v>
      </c>
      <c r="F2661" t="s">
        <v>591</v>
      </c>
      <c r="G2661">
        <v>3</v>
      </c>
      <c r="H2661">
        <v>162</v>
      </c>
      <c r="I2661">
        <v>81</v>
      </c>
      <c r="J2661">
        <v>79</v>
      </c>
      <c r="K2661">
        <v>83</v>
      </c>
      <c r="L2661" t="s">
        <v>51</v>
      </c>
      <c r="M2661" t="s">
        <v>51</v>
      </c>
      <c r="N2661">
        <f t="shared" si="164"/>
        <v>0</v>
      </c>
      <c r="O2661" t="s">
        <v>51</v>
      </c>
      <c r="P2661">
        <f t="shared" si="165"/>
        <v>0</v>
      </c>
      <c r="Q2661" t="s">
        <v>51</v>
      </c>
      <c r="R2661">
        <f t="shared" si="166"/>
        <v>1</v>
      </c>
      <c r="S2661">
        <f t="shared" si="167"/>
        <v>0</v>
      </c>
      <c r="T2661" t="str">
        <f>IF('Teams-Start'!A2661&gt;=1903,"Y","N")</f>
        <v>Y</v>
      </c>
      <c r="U2661">
        <v>654</v>
      </c>
      <c r="V2661">
        <v>5502</v>
      </c>
      <c r="W2661">
        <v>1387</v>
      </c>
      <c r="X2661">
        <v>252</v>
      </c>
      <c r="Y2661">
        <v>16</v>
      </c>
      <c r="Z2661">
        <v>154</v>
      </c>
      <c r="AA2661">
        <v>475</v>
      </c>
      <c r="AB2661">
        <v>989</v>
      </c>
      <c r="AC2661">
        <v>81</v>
      </c>
      <c r="AD2661">
        <v>53</v>
      </c>
      <c r="AE2661">
        <v>84</v>
      </c>
      <c r="AF2661">
        <v>46</v>
      </c>
      <c r="AG2661">
        <v>706</v>
      </c>
      <c r="AH2661">
        <v>665</v>
      </c>
      <c r="AI2661">
        <v>4.0999999999999996</v>
      </c>
      <c r="AJ2661">
        <v>6</v>
      </c>
      <c r="AK2661">
        <v>14</v>
      </c>
      <c r="AL2661">
        <v>42</v>
      </c>
      <c r="AM2661">
        <v>4380</v>
      </c>
      <c r="AN2661">
        <v>1463</v>
      </c>
      <c r="AO2661">
        <v>147</v>
      </c>
      <c r="AP2661">
        <v>439</v>
      </c>
      <c r="AQ2661">
        <v>1220</v>
      </c>
      <c r="AR2661">
        <v>79</v>
      </c>
      <c r="AS2661">
        <v>129</v>
      </c>
      <c r="AT2661">
        <v>0.98699999999999999</v>
      </c>
      <c r="AU2661" t="s">
        <v>417</v>
      </c>
      <c r="AV2661" t="s">
        <v>617</v>
      </c>
      <c r="AW2661">
        <v>2001117</v>
      </c>
      <c r="AX2661">
        <v>99</v>
      </c>
      <c r="AY2661">
        <v>100</v>
      </c>
      <c r="AZ2661" t="s">
        <v>416</v>
      </c>
      <c r="BA2661" t="s">
        <v>415</v>
      </c>
      <c r="BB2661" t="s">
        <v>415</v>
      </c>
    </row>
    <row r="2662" spans="1:54" x14ac:dyDescent="0.25">
      <c r="A2662">
        <v>2011</v>
      </c>
      <c r="B2662" t="s">
        <v>157</v>
      </c>
      <c r="C2662" t="s">
        <v>161</v>
      </c>
      <c r="D2662" t="s">
        <v>162</v>
      </c>
      <c r="E2662" t="str">
        <f>VLOOKUP(D2662,TeamsFranchises!$A$2:$B$121,2,FALSE)</f>
        <v>Chicago Cubs</v>
      </c>
      <c r="F2662" t="s">
        <v>591</v>
      </c>
      <c r="G2662">
        <v>5</v>
      </c>
      <c r="H2662">
        <v>162</v>
      </c>
      <c r="I2662">
        <v>81</v>
      </c>
      <c r="J2662">
        <v>71</v>
      </c>
      <c r="K2662">
        <v>91</v>
      </c>
      <c r="L2662" t="s">
        <v>51</v>
      </c>
      <c r="M2662" t="s">
        <v>51</v>
      </c>
      <c r="N2662">
        <f t="shared" si="164"/>
        <v>0</v>
      </c>
      <c r="O2662" t="s">
        <v>51</v>
      </c>
      <c r="P2662">
        <f t="shared" si="165"/>
        <v>0</v>
      </c>
      <c r="Q2662" t="s">
        <v>51</v>
      </c>
      <c r="R2662">
        <f t="shared" si="166"/>
        <v>1</v>
      </c>
      <c r="S2662">
        <f t="shared" si="167"/>
        <v>0</v>
      </c>
      <c r="T2662" t="str">
        <f>IF('Teams-Start'!A2662&gt;=1903,"Y","N")</f>
        <v>Y</v>
      </c>
      <c r="U2662">
        <v>654</v>
      </c>
      <c r="V2662">
        <v>5549</v>
      </c>
      <c r="W2662">
        <v>1423</v>
      </c>
      <c r="X2662">
        <v>285</v>
      </c>
      <c r="Y2662">
        <v>36</v>
      </c>
      <c r="Z2662">
        <v>148</v>
      </c>
      <c r="AA2662">
        <v>425</v>
      </c>
      <c r="AB2662">
        <v>1202</v>
      </c>
      <c r="AC2662">
        <v>69</v>
      </c>
      <c r="AD2662">
        <v>23</v>
      </c>
      <c r="AE2662">
        <v>59</v>
      </c>
      <c r="AF2662">
        <v>35</v>
      </c>
      <c r="AG2662">
        <v>756</v>
      </c>
      <c r="AH2662">
        <v>690</v>
      </c>
      <c r="AI2662">
        <v>4.33</v>
      </c>
      <c r="AJ2662">
        <v>4</v>
      </c>
      <c r="AK2662">
        <v>5</v>
      </c>
      <c r="AL2662">
        <v>40</v>
      </c>
      <c r="AM2662">
        <v>4303</v>
      </c>
      <c r="AN2662">
        <v>1439</v>
      </c>
      <c r="AO2662">
        <v>162</v>
      </c>
      <c r="AP2662">
        <v>580</v>
      </c>
      <c r="AQ2662">
        <v>1224</v>
      </c>
      <c r="AR2662">
        <v>134</v>
      </c>
      <c r="AS2662">
        <v>128</v>
      </c>
      <c r="AT2662">
        <v>0.97799999999999998</v>
      </c>
      <c r="AU2662" t="s">
        <v>434</v>
      </c>
      <c r="AV2662" t="s">
        <v>473</v>
      </c>
      <c r="AW2662">
        <v>3017966</v>
      </c>
      <c r="AX2662">
        <v>96</v>
      </c>
      <c r="AY2662">
        <v>97</v>
      </c>
      <c r="AZ2662" t="s">
        <v>162</v>
      </c>
      <c r="BA2662" t="s">
        <v>161</v>
      </c>
      <c r="BB2662" t="s">
        <v>161</v>
      </c>
    </row>
    <row r="2663" spans="1:54" x14ac:dyDescent="0.25">
      <c r="A2663">
        <v>2011</v>
      </c>
      <c r="B2663" t="s">
        <v>157</v>
      </c>
      <c r="C2663" t="s">
        <v>167</v>
      </c>
      <c r="D2663" t="s">
        <v>167</v>
      </c>
      <c r="E2663" t="str">
        <f>VLOOKUP(D2663,TeamsFranchises!$A$2:$B$121,2,FALSE)</f>
        <v>Cincinnati Reds</v>
      </c>
      <c r="F2663" t="s">
        <v>591</v>
      </c>
      <c r="G2663">
        <v>3</v>
      </c>
      <c r="H2663">
        <v>162</v>
      </c>
      <c r="I2663">
        <v>81</v>
      </c>
      <c r="J2663">
        <v>79</v>
      </c>
      <c r="K2663">
        <v>83</v>
      </c>
      <c r="L2663" t="s">
        <v>51</v>
      </c>
      <c r="M2663" t="s">
        <v>51</v>
      </c>
      <c r="N2663">
        <f t="shared" si="164"/>
        <v>0</v>
      </c>
      <c r="O2663" t="s">
        <v>51</v>
      </c>
      <c r="P2663">
        <f t="shared" si="165"/>
        <v>0</v>
      </c>
      <c r="Q2663" t="s">
        <v>51</v>
      </c>
      <c r="R2663">
        <f t="shared" si="166"/>
        <v>1</v>
      </c>
      <c r="S2663">
        <f t="shared" si="167"/>
        <v>0</v>
      </c>
      <c r="T2663" t="str">
        <f>IF('Teams-Start'!A2663&gt;=1903,"Y","N")</f>
        <v>Y</v>
      </c>
      <c r="U2663">
        <v>735</v>
      </c>
      <c r="V2663">
        <v>5612</v>
      </c>
      <c r="W2663">
        <v>1438</v>
      </c>
      <c r="X2663">
        <v>264</v>
      </c>
      <c r="Y2663">
        <v>19</v>
      </c>
      <c r="Z2663">
        <v>183</v>
      </c>
      <c r="AA2663">
        <v>535</v>
      </c>
      <c r="AB2663">
        <v>1250</v>
      </c>
      <c r="AC2663">
        <v>97</v>
      </c>
      <c r="AD2663">
        <v>50</v>
      </c>
      <c r="AE2663">
        <v>63</v>
      </c>
      <c r="AF2663">
        <v>40</v>
      </c>
      <c r="AG2663">
        <v>720</v>
      </c>
      <c r="AH2663">
        <v>678</v>
      </c>
      <c r="AI2663">
        <v>4.16</v>
      </c>
      <c r="AJ2663">
        <v>4</v>
      </c>
      <c r="AK2663">
        <v>5</v>
      </c>
      <c r="AL2663">
        <v>39</v>
      </c>
      <c r="AM2663">
        <v>4403</v>
      </c>
      <c r="AN2663">
        <v>1414</v>
      </c>
      <c r="AO2663">
        <v>185</v>
      </c>
      <c r="AP2663">
        <v>539</v>
      </c>
      <c r="AQ2663">
        <v>1112</v>
      </c>
      <c r="AR2663">
        <v>91</v>
      </c>
      <c r="AS2663">
        <v>146</v>
      </c>
      <c r="AT2663">
        <v>0.98499999999999999</v>
      </c>
      <c r="AU2663" t="s">
        <v>165</v>
      </c>
      <c r="AV2663" t="s">
        <v>618</v>
      </c>
      <c r="AW2663">
        <v>2213588</v>
      </c>
      <c r="AX2663">
        <v>107</v>
      </c>
      <c r="AY2663">
        <v>106</v>
      </c>
      <c r="AZ2663" t="s">
        <v>167</v>
      </c>
      <c r="BA2663" t="s">
        <v>167</v>
      </c>
      <c r="BB2663" t="s">
        <v>167</v>
      </c>
    </row>
    <row r="2664" spans="1:54" x14ac:dyDescent="0.25">
      <c r="A2664">
        <v>2011</v>
      </c>
      <c r="B2664" t="s">
        <v>410</v>
      </c>
      <c r="C2664" t="s">
        <v>64</v>
      </c>
      <c r="D2664" t="s">
        <v>64</v>
      </c>
      <c r="E2664" t="str">
        <f>VLOOKUP(D2664,TeamsFranchises!$A$2:$B$121,2,FALSE)</f>
        <v>Cleveland Indians</v>
      </c>
      <c r="F2664" t="s">
        <v>591</v>
      </c>
      <c r="G2664">
        <v>2</v>
      </c>
      <c r="H2664">
        <v>162</v>
      </c>
      <c r="I2664">
        <v>81</v>
      </c>
      <c r="J2664">
        <v>80</v>
      </c>
      <c r="K2664">
        <v>82</v>
      </c>
      <c r="L2664" t="s">
        <v>51</v>
      </c>
      <c r="M2664" t="s">
        <v>51</v>
      </c>
      <c r="N2664">
        <f t="shared" si="164"/>
        <v>0</v>
      </c>
      <c r="O2664" t="s">
        <v>51</v>
      </c>
      <c r="P2664">
        <f t="shared" si="165"/>
        <v>0</v>
      </c>
      <c r="Q2664" t="s">
        <v>51</v>
      </c>
      <c r="R2664">
        <f t="shared" si="166"/>
        <v>1</v>
      </c>
      <c r="S2664">
        <f t="shared" si="167"/>
        <v>0</v>
      </c>
      <c r="T2664" t="str">
        <f>IF('Teams-Start'!A2664&gt;=1903,"Y","N")</f>
        <v>Y</v>
      </c>
      <c r="U2664">
        <v>704</v>
      </c>
      <c r="V2664">
        <v>5509</v>
      </c>
      <c r="W2664">
        <v>1380</v>
      </c>
      <c r="X2664">
        <v>290</v>
      </c>
      <c r="Y2664">
        <v>26</v>
      </c>
      <c r="Z2664">
        <v>154</v>
      </c>
      <c r="AA2664">
        <v>494</v>
      </c>
      <c r="AB2664">
        <v>1269</v>
      </c>
      <c r="AC2664">
        <v>89</v>
      </c>
      <c r="AD2664">
        <v>42</v>
      </c>
      <c r="AE2664">
        <v>65</v>
      </c>
      <c r="AF2664">
        <v>43</v>
      </c>
      <c r="AG2664">
        <v>760</v>
      </c>
      <c r="AH2664">
        <v>683</v>
      </c>
      <c r="AI2664">
        <v>4.2300000000000004</v>
      </c>
      <c r="AJ2664">
        <v>2</v>
      </c>
      <c r="AK2664">
        <v>4</v>
      </c>
      <c r="AL2664">
        <v>38</v>
      </c>
      <c r="AM2664">
        <v>4360</v>
      </c>
      <c r="AN2664">
        <v>1482</v>
      </c>
      <c r="AO2664">
        <v>153</v>
      </c>
      <c r="AP2664">
        <v>463</v>
      </c>
      <c r="AQ2664">
        <v>1024</v>
      </c>
      <c r="AR2664">
        <v>110</v>
      </c>
      <c r="AS2664">
        <v>130</v>
      </c>
      <c r="AT2664">
        <v>0.98199999999999998</v>
      </c>
      <c r="AU2664" t="s">
        <v>487</v>
      </c>
      <c r="AV2664" t="s">
        <v>592</v>
      </c>
      <c r="AW2664">
        <v>1840835</v>
      </c>
      <c r="AX2664">
        <v>96</v>
      </c>
      <c r="AY2664">
        <v>97</v>
      </c>
      <c r="AZ2664" t="s">
        <v>64</v>
      </c>
      <c r="BA2664" t="s">
        <v>64</v>
      </c>
      <c r="BB2664" t="s">
        <v>64</v>
      </c>
    </row>
    <row r="2665" spans="1:54" x14ac:dyDescent="0.25">
      <c r="A2665">
        <v>2011</v>
      </c>
      <c r="B2665" t="s">
        <v>157</v>
      </c>
      <c r="C2665" t="s">
        <v>241</v>
      </c>
      <c r="D2665" t="s">
        <v>241</v>
      </c>
      <c r="E2665" t="str">
        <f>VLOOKUP(D2665,TeamsFranchises!$A$2:$B$121,2,FALSE)</f>
        <v>Colorado Rockies</v>
      </c>
      <c r="F2665" t="s">
        <v>8</v>
      </c>
      <c r="G2665">
        <v>4</v>
      </c>
      <c r="H2665">
        <v>162</v>
      </c>
      <c r="I2665">
        <v>81</v>
      </c>
      <c r="J2665">
        <v>73</v>
      </c>
      <c r="K2665">
        <v>89</v>
      </c>
      <c r="L2665" t="s">
        <v>51</v>
      </c>
      <c r="M2665" t="s">
        <v>51</v>
      </c>
      <c r="N2665">
        <f t="shared" si="164"/>
        <v>0</v>
      </c>
      <c r="O2665" t="s">
        <v>51</v>
      </c>
      <c r="P2665">
        <f t="shared" si="165"/>
        <v>0</v>
      </c>
      <c r="Q2665" t="s">
        <v>51</v>
      </c>
      <c r="R2665">
        <f t="shared" si="166"/>
        <v>1</v>
      </c>
      <c r="S2665">
        <f t="shared" si="167"/>
        <v>0</v>
      </c>
      <c r="T2665" t="str">
        <f>IF('Teams-Start'!A2665&gt;=1903,"Y","N")</f>
        <v>Y</v>
      </c>
      <c r="U2665">
        <v>735</v>
      </c>
      <c r="V2665">
        <v>5544</v>
      </c>
      <c r="W2665">
        <v>1429</v>
      </c>
      <c r="X2665">
        <v>274</v>
      </c>
      <c r="Y2665">
        <v>40</v>
      </c>
      <c r="Z2665">
        <v>163</v>
      </c>
      <c r="AA2665">
        <v>555</v>
      </c>
      <c r="AB2665">
        <v>1201</v>
      </c>
      <c r="AC2665">
        <v>118</v>
      </c>
      <c r="AD2665">
        <v>42</v>
      </c>
      <c r="AE2665">
        <v>57</v>
      </c>
      <c r="AF2665">
        <v>44</v>
      </c>
      <c r="AG2665">
        <v>774</v>
      </c>
      <c r="AH2665">
        <v>713</v>
      </c>
      <c r="AI2665">
        <v>4.43</v>
      </c>
      <c r="AJ2665">
        <v>5</v>
      </c>
      <c r="AK2665">
        <v>7</v>
      </c>
      <c r="AL2665">
        <v>41</v>
      </c>
      <c r="AM2665">
        <v>4343</v>
      </c>
      <c r="AN2665">
        <v>1471</v>
      </c>
      <c r="AO2665">
        <v>176</v>
      </c>
      <c r="AP2665">
        <v>522</v>
      </c>
      <c r="AQ2665">
        <v>1118</v>
      </c>
      <c r="AR2665">
        <v>98</v>
      </c>
      <c r="AS2665">
        <v>156</v>
      </c>
      <c r="AT2665">
        <v>0.98399999999999999</v>
      </c>
      <c r="AU2665" t="s">
        <v>584</v>
      </c>
      <c r="AV2665" t="s">
        <v>594</v>
      </c>
      <c r="AW2665">
        <v>2909777</v>
      </c>
      <c r="AX2665">
        <v>116</v>
      </c>
      <c r="AY2665">
        <v>116</v>
      </c>
      <c r="AZ2665" t="s">
        <v>241</v>
      </c>
      <c r="BA2665" t="s">
        <v>241</v>
      </c>
      <c r="BB2665" t="s">
        <v>241</v>
      </c>
    </row>
    <row r="2666" spans="1:54" x14ac:dyDescent="0.25">
      <c r="A2666">
        <v>2011</v>
      </c>
      <c r="B2666" t="s">
        <v>410</v>
      </c>
      <c r="C2666" t="s">
        <v>419</v>
      </c>
      <c r="D2666" t="s">
        <v>419</v>
      </c>
      <c r="E2666" t="str">
        <f>VLOOKUP(D2666,TeamsFranchises!$A$2:$B$121,2,FALSE)</f>
        <v>Detroit Tigers</v>
      </c>
      <c r="F2666" t="s">
        <v>591</v>
      </c>
      <c r="G2666">
        <v>1</v>
      </c>
      <c r="H2666">
        <v>162</v>
      </c>
      <c r="I2666">
        <v>81</v>
      </c>
      <c r="J2666">
        <v>95</v>
      </c>
      <c r="K2666">
        <v>67</v>
      </c>
      <c r="L2666" t="s">
        <v>76</v>
      </c>
      <c r="M2666" t="s">
        <v>51</v>
      </c>
      <c r="N2666">
        <f t="shared" si="164"/>
        <v>0</v>
      </c>
      <c r="O2666" t="s">
        <v>51</v>
      </c>
      <c r="P2666">
        <f t="shared" si="165"/>
        <v>0</v>
      </c>
      <c r="Q2666" t="s">
        <v>51</v>
      </c>
      <c r="R2666">
        <f t="shared" si="166"/>
        <v>1</v>
      </c>
      <c r="S2666">
        <f t="shared" si="167"/>
        <v>0</v>
      </c>
      <c r="T2666" t="str">
        <f>IF('Teams-Start'!A2666&gt;=1903,"Y","N")</f>
        <v>Y</v>
      </c>
      <c r="U2666">
        <v>787</v>
      </c>
      <c r="V2666">
        <v>5563</v>
      </c>
      <c r="W2666">
        <v>1540</v>
      </c>
      <c r="X2666">
        <v>297</v>
      </c>
      <c r="Y2666">
        <v>34</v>
      </c>
      <c r="Z2666">
        <v>169</v>
      </c>
      <c r="AA2666">
        <v>521</v>
      </c>
      <c r="AB2666">
        <v>1143</v>
      </c>
      <c r="AC2666">
        <v>49</v>
      </c>
      <c r="AD2666">
        <v>20</v>
      </c>
      <c r="AE2666">
        <v>39</v>
      </c>
      <c r="AF2666">
        <v>58</v>
      </c>
      <c r="AG2666">
        <v>711</v>
      </c>
      <c r="AH2666">
        <v>647</v>
      </c>
      <c r="AI2666">
        <v>4.04</v>
      </c>
      <c r="AJ2666">
        <v>4</v>
      </c>
      <c r="AK2666">
        <v>14</v>
      </c>
      <c r="AL2666">
        <v>52</v>
      </c>
      <c r="AM2666">
        <v>4320</v>
      </c>
      <c r="AN2666">
        <v>1406</v>
      </c>
      <c r="AO2666">
        <v>149</v>
      </c>
      <c r="AP2666">
        <v>492</v>
      </c>
      <c r="AQ2666">
        <v>1115</v>
      </c>
      <c r="AR2666">
        <v>103</v>
      </c>
      <c r="AS2666">
        <v>148</v>
      </c>
      <c r="AT2666">
        <v>0.98299999999999998</v>
      </c>
      <c r="AU2666" t="s">
        <v>420</v>
      </c>
      <c r="AV2666" t="s">
        <v>610</v>
      </c>
      <c r="AW2666">
        <v>2642045</v>
      </c>
      <c r="AX2666">
        <v>103</v>
      </c>
      <c r="AY2666">
        <v>102</v>
      </c>
      <c r="AZ2666" t="s">
        <v>419</v>
      </c>
      <c r="BA2666" t="s">
        <v>419</v>
      </c>
      <c r="BB2666" t="s">
        <v>419</v>
      </c>
    </row>
    <row r="2667" spans="1:54" x14ac:dyDescent="0.25">
      <c r="A2667">
        <v>2011</v>
      </c>
      <c r="B2667" t="s">
        <v>157</v>
      </c>
      <c r="C2667" t="s">
        <v>586</v>
      </c>
      <c r="D2667" t="s">
        <v>587</v>
      </c>
      <c r="E2667" t="str">
        <f>VLOOKUP(D2667,TeamsFranchises!$A$2:$B$121,2,FALSE)</f>
        <v>Florida Marlins</v>
      </c>
      <c r="F2667" t="s">
        <v>37</v>
      </c>
      <c r="G2667">
        <v>5</v>
      </c>
      <c r="H2667">
        <v>162</v>
      </c>
      <c r="I2667">
        <v>78</v>
      </c>
      <c r="J2667">
        <v>72</v>
      </c>
      <c r="K2667">
        <v>90</v>
      </c>
      <c r="L2667" t="s">
        <v>51</v>
      </c>
      <c r="M2667" t="s">
        <v>51</v>
      </c>
      <c r="N2667">
        <f t="shared" si="164"/>
        <v>0</v>
      </c>
      <c r="O2667" t="s">
        <v>51</v>
      </c>
      <c r="P2667">
        <f t="shared" si="165"/>
        <v>0</v>
      </c>
      <c r="Q2667" t="s">
        <v>51</v>
      </c>
      <c r="R2667">
        <f t="shared" si="166"/>
        <v>1</v>
      </c>
      <c r="S2667">
        <f t="shared" si="167"/>
        <v>0</v>
      </c>
      <c r="T2667" t="str">
        <f>IF('Teams-Start'!A2667&gt;=1903,"Y","N")</f>
        <v>Y</v>
      </c>
      <c r="U2667">
        <v>625</v>
      </c>
      <c r="V2667">
        <v>5508</v>
      </c>
      <c r="W2667">
        <v>1358</v>
      </c>
      <c r="X2667">
        <v>274</v>
      </c>
      <c r="Y2667">
        <v>30</v>
      </c>
      <c r="Z2667">
        <v>149</v>
      </c>
      <c r="AA2667">
        <v>542</v>
      </c>
      <c r="AB2667">
        <v>1244</v>
      </c>
      <c r="AC2667">
        <v>95</v>
      </c>
      <c r="AD2667">
        <v>41</v>
      </c>
      <c r="AE2667">
        <v>51</v>
      </c>
      <c r="AF2667">
        <v>42</v>
      </c>
      <c r="AG2667">
        <v>702</v>
      </c>
      <c r="AH2667">
        <v>640</v>
      </c>
      <c r="AI2667">
        <v>3.95</v>
      </c>
      <c r="AJ2667">
        <v>7</v>
      </c>
      <c r="AK2667">
        <v>11</v>
      </c>
      <c r="AL2667">
        <v>40</v>
      </c>
      <c r="AM2667">
        <v>4379</v>
      </c>
      <c r="AN2667">
        <v>1403</v>
      </c>
      <c r="AO2667">
        <v>149</v>
      </c>
      <c r="AP2667">
        <v>500</v>
      </c>
      <c r="AQ2667">
        <v>1218</v>
      </c>
      <c r="AR2667">
        <v>93</v>
      </c>
      <c r="AS2667">
        <v>126</v>
      </c>
      <c r="AT2667">
        <v>0.98499999999999999</v>
      </c>
      <c r="AU2667" t="s">
        <v>588</v>
      </c>
      <c r="AV2667" t="s">
        <v>642</v>
      </c>
      <c r="AW2667">
        <v>1477462</v>
      </c>
      <c r="AX2667">
        <v>99</v>
      </c>
      <c r="AY2667">
        <v>100</v>
      </c>
      <c r="AZ2667" t="s">
        <v>587</v>
      </c>
      <c r="BA2667" t="s">
        <v>586</v>
      </c>
      <c r="BB2667" t="s">
        <v>586</v>
      </c>
    </row>
    <row r="2668" spans="1:54" x14ac:dyDescent="0.25">
      <c r="A2668">
        <v>2011</v>
      </c>
      <c r="B2668" t="s">
        <v>157</v>
      </c>
      <c r="C2668" t="s">
        <v>528</v>
      </c>
      <c r="D2668" t="s">
        <v>528</v>
      </c>
      <c r="E2668" t="str">
        <f>VLOOKUP(D2668,TeamsFranchises!$A$2:$B$121,2,FALSE)</f>
        <v>Houston Astros</v>
      </c>
      <c r="F2668" t="s">
        <v>591</v>
      </c>
      <c r="G2668">
        <v>6</v>
      </c>
      <c r="H2668">
        <v>162</v>
      </c>
      <c r="I2668">
        <v>81</v>
      </c>
      <c r="J2668">
        <v>56</v>
      </c>
      <c r="K2668">
        <v>106</v>
      </c>
      <c r="L2668" t="s">
        <v>51</v>
      </c>
      <c r="M2668" t="s">
        <v>51</v>
      </c>
      <c r="N2668">
        <f t="shared" si="164"/>
        <v>0</v>
      </c>
      <c r="O2668" t="s">
        <v>51</v>
      </c>
      <c r="P2668">
        <f t="shared" si="165"/>
        <v>0</v>
      </c>
      <c r="Q2668" t="s">
        <v>51</v>
      </c>
      <c r="R2668">
        <f t="shared" si="166"/>
        <v>1</v>
      </c>
      <c r="S2668">
        <f t="shared" si="167"/>
        <v>0</v>
      </c>
      <c r="T2668" t="str">
        <f>IF('Teams-Start'!A2668&gt;=1903,"Y","N")</f>
        <v>Y</v>
      </c>
      <c r="U2668">
        <v>615</v>
      </c>
      <c r="V2668">
        <v>5598</v>
      </c>
      <c r="W2668">
        <v>1442</v>
      </c>
      <c r="X2668">
        <v>309</v>
      </c>
      <c r="Y2668">
        <v>28</v>
      </c>
      <c r="Z2668">
        <v>95</v>
      </c>
      <c r="AA2668">
        <v>401</v>
      </c>
      <c r="AB2668">
        <v>1164</v>
      </c>
      <c r="AC2668">
        <v>118</v>
      </c>
      <c r="AD2668">
        <v>33</v>
      </c>
      <c r="AE2668">
        <v>46</v>
      </c>
      <c r="AF2668">
        <v>37</v>
      </c>
      <c r="AG2668">
        <v>796</v>
      </c>
      <c r="AH2668">
        <v>719</v>
      </c>
      <c r="AI2668">
        <v>4.51</v>
      </c>
      <c r="AJ2668">
        <v>2</v>
      </c>
      <c r="AK2668">
        <v>6</v>
      </c>
      <c r="AL2668">
        <v>25</v>
      </c>
      <c r="AM2668">
        <v>4305</v>
      </c>
      <c r="AN2668">
        <v>1477</v>
      </c>
      <c r="AO2668">
        <v>188</v>
      </c>
      <c r="AP2668">
        <v>560</v>
      </c>
      <c r="AQ2668">
        <v>1191</v>
      </c>
      <c r="AR2668">
        <v>116</v>
      </c>
      <c r="AS2668">
        <v>140</v>
      </c>
      <c r="AT2668">
        <v>0.98099999999999998</v>
      </c>
      <c r="AU2668" t="s">
        <v>539</v>
      </c>
      <c r="AV2668" t="s">
        <v>616</v>
      </c>
      <c r="AW2668">
        <v>2067016</v>
      </c>
      <c r="AX2668">
        <v>102</v>
      </c>
      <c r="AY2668">
        <v>104</v>
      </c>
      <c r="AZ2668" t="s">
        <v>528</v>
      </c>
      <c r="BA2668" t="s">
        <v>528</v>
      </c>
      <c r="BB2668" t="s">
        <v>528</v>
      </c>
    </row>
    <row r="2669" spans="1:54" x14ac:dyDescent="0.25">
      <c r="A2669">
        <v>2011</v>
      </c>
      <c r="B2669" t="s">
        <v>410</v>
      </c>
      <c r="C2669" t="s">
        <v>509</v>
      </c>
      <c r="D2669" t="s">
        <v>548</v>
      </c>
      <c r="E2669" t="str">
        <f>VLOOKUP(D2669,TeamsFranchises!$A$2:$B$121,2,FALSE)</f>
        <v>Kansas City Royals</v>
      </c>
      <c r="F2669" t="s">
        <v>591</v>
      </c>
      <c r="G2669">
        <v>4</v>
      </c>
      <c r="H2669">
        <v>162</v>
      </c>
      <c r="I2669">
        <v>81</v>
      </c>
      <c r="J2669">
        <v>71</v>
      </c>
      <c r="K2669">
        <v>91</v>
      </c>
      <c r="L2669" t="s">
        <v>51</v>
      </c>
      <c r="M2669" t="s">
        <v>51</v>
      </c>
      <c r="N2669">
        <f t="shared" si="164"/>
        <v>0</v>
      </c>
      <c r="O2669" t="s">
        <v>51</v>
      </c>
      <c r="P2669">
        <f t="shared" si="165"/>
        <v>0</v>
      </c>
      <c r="Q2669" t="s">
        <v>51</v>
      </c>
      <c r="R2669">
        <f t="shared" si="166"/>
        <v>1</v>
      </c>
      <c r="S2669">
        <f t="shared" si="167"/>
        <v>0</v>
      </c>
      <c r="T2669" t="str">
        <f>IF('Teams-Start'!A2669&gt;=1903,"Y","N")</f>
        <v>Y</v>
      </c>
      <c r="U2669">
        <v>730</v>
      </c>
      <c r="V2669">
        <v>5672</v>
      </c>
      <c r="W2669">
        <v>1560</v>
      </c>
      <c r="X2669">
        <v>325</v>
      </c>
      <c r="Y2669">
        <v>41</v>
      </c>
      <c r="Z2669">
        <v>129</v>
      </c>
      <c r="AA2669">
        <v>442</v>
      </c>
      <c r="AB2669">
        <v>1006</v>
      </c>
      <c r="AC2669">
        <v>153</v>
      </c>
      <c r="AD2669">
        <v>58</v>
      </c>
      <c r="AE2669">
        <v>39</v>
      </c>
      <c r="AF2669">
        <v>57</v>
      </c>
      <c r="AG2669">
        <v>762</v>
      </c>
      <c r="AH2669">
        <v>716</v>
      </c>
      <c r="AI2669">
        <v>4.4400000000000004</v>
      </c>
      <c r="AJ2669">
        <v>2</v>
      </c>
      <c r="AK2669">
        <v>6</v>
      </c>
      <c r="AL2669">
        <v>37</v>
      </c>
      <c r="AM2669">
        <v>4354</v>
      </c>
      <c r="AN2669">
        <v>1487</v>
      </c>
      <c r="AO2669">
        <v>163</v>
      </c>
      <c r="AP2669">
        <v>557</v>
      </c>
      <c r="AQ2669">
        <v>1080</v>
      </c>
      <c r="AR2669">
        <v>95</v>
      </c>
      <c r="AS2669">
        <v>149</v>
      </c>
      <c r="AT2669">
        <v>0.98499999999999999</v>
      </c>
      <c r="AU2669" t="s">
        <v>549</v>
      </c>
      <c r="AV2669" t="s">
        <v>590</v>
      </c>
      <c r="AW2669">
        <v>1724450</v>
      </c>
      <c r="AX2669">
        <v>101</v>
      </c>
      <c r="AY2669">
        <v>101</v>
      </c>
      <c r="AZ2669" t="s">
        <v>548</v>
      </c>
      <c r="BA2669" t="s">
        <v>509</v>
      </c>
      <c r="BB2669" t="s">
        <v>509</v>
      </c>
    </row>
    <row r="2670" spans="1:54" x14ac:dyDescent="0.25">
      <c r="A2670">
        <v>2011</v>
      </c>
      <c r="B2670" t="s">
        <v>410</v>
      </c>
      <c r="C2670" t="s">
        <v>519</v>
      </c>
      <c r="D2670" t="s">
        <v>520</v>
      </c>
      <c r="E2670" t="str">
        <f>VLOOKUP(D2670,TeamsFranchises!$A$2:$B$121,2,FALSE)</f>
        <v>Los Angeles Angels of Anaheim</v>
      </c>
      <c r="F2670" t="s">
        <v>8</v>
      </c>
      <c r="G2670">
        <v>2</v>
      </c>
      <c r="H2670">
        <v>162</v>
      </c>
      <c r="I2670">
        <v>81</v>
      </c>
      <c r="J2670">
        <v>86</v>
      </c>
      <c r="K2670">
        <v>76</v>
      </c>
      <c r="L2670" t="s">
        <v>51</v>
      </c>
      <c r="M2670" t="s">
        <v>51</v>
      </c>
      <c r="N2670">
        <f t="shared" si="164"/>
        <v>0</v>
      </c>
      <c r="O2670" t="s">
        <v>51</v>
      </c>
      <c r="P2670">
        <f t="shared" si="165"/>
        <v>0</v>
      </c>
      <c r="Q2670" t="s">
        <v>51</v>
      </c>
      <c r="R2670">
        <f t="shared" si="166"/>
        <v>1</v>
      </c>
      <c r="S2670">
        <f t="shared" si="167"/>
        <v>0</v>
      </c>
      <c r="T2670" t="str">
        <f>IF('Teams-Start'!A2670&gt;=1903,"Y","N")</f>
        <v>Y</v>
      </c>
      <c r="U2670">
        <v>667</v>
      </c>
      <c r="V2670">
        <v>5513</v>
      </c>
      <c r="W2670">
        <v>1394</v>
      </c>
      <c r="X2670">
        <v>289</v>
      </c>
      <c r="Y2670">
        <v>34</v>
      </c>
      <c r="Z2670">
        <v>155</v>
      </c>
      <c r="AA2670">
        <v>442</v>
      </c>
      <c r="AB2670">
        <v>1086</v>
      </c>
      <c r="AC2670">
        <v>135</v>
      </c>
      <c r="AD2670">
        <v>52</v>
      </c>
      <c r="AE2670">
        <v>51</v>
      </c>
      <c r="AF2670">
        <v>32</v>
      </c>
      <c r="AG2670">
        <v>633</v>
      </c>
      <c r="AH2670">
        <v>581</v>
      </c>
      <c r="AI2670">
        <v>3.57</v>
      </c>
      <c r="AJ2670">
        <v>12</v>
      </c>
      <c r="AK2670">
        <v>11</v>
      </c>
      <c r="AL2670">
        <v>39</v>
      </c>
      <c r="AM2670">
        <v>4395</v>
      </c>
      <c r="AN2670">
        <v>1388</v>
      </c>
      <c r="AO2670">
        <v>142</v>
      </c>
      <c r="AP2670">
        <v>476</v>
      </c>
      <c r="AQ2670">
        <v>1058</v>
      </c>
      <c r="AR2670">
        <v>93</v>
      </c>
      <c r="AS2670">
        <v>157</v>
      </c>
      <c r="AT2670">
        <v>0.98499999999999999</v>
      </c>
      <c r="AU2670" t="s">
        <v>626</v>
      </c>
      <c r="AV2670" t="s">
        <v>627</v>
      </c>
      <c r="AW2670">
        <v>3166321</v>
      </c>
      <c r="AX2670">
        <v>93</v>
      </c>
      <c r="AY2670">
        <v>93</v>
      </c>
      <c r="AZ2670" t="s">
        <v>519</v>
      </c>
      <c r="BA2670" t="s">
        <v>520</v>
      </c>
      <c r="BB2670" t="s">
        <v>520</v>
      </c>
    </row>
    <row r="2671" spans="1:54" x14ac:dyDescent="0.25">
      <c r="A2671">
        <v>2011</v>
      </c>
      <c r="B2671" t="s">
        <v>157</v>
      </c>
      <c r="C2671" t="s">
        <v>511</v>
      </c>
      <c r="D2671" t="s">
        <v>260</v>
      </c>
      <c r="E2671" t="str">
        <f>VLOOKUP(D2671,TeamsFranchises!$A$2:$B$121,2,FALSE)</f>
        <v>Los Angeles Dodgers</v>
      </c>
      <c r="F2671" t="s">
        <v>8</v>
      </c>
      <c r="G2671">
        <v>3</v>
      </c>
      <c r="H2671">
        <v>161</v>
      </c>
      <c r="I2671">
        <v>81</v>
      </c>
      <c r="J2671">
        <v>82</v>
      </c>
      <c r="K2671">
        <v>79</v>
      </c>
      <c r="L2671" t="s">
        <v>51</v>
      </c>
      <c r="M2671" t="s">
        <v>51</v>
      </c>
      <c r="N2671">
        <f t="shared" si="164"/>
        <v>0</v>
      </c>
      <c r="O2671" t="s">
        <v>51</v>
      </c>
      <c r="P2671">
        <f t="shared" si="165"/>
        <v>0</v>
      </c>
      <c r="Q2671" t="s">
        <v>51</v>
      </c>
      <c r="R2671">
        <f t="shared" si="166"/>
        <v>1</v>
      </c>
      <c r="S2671">
        <f t="shared" si="167"/>
        <v>0</v>
      </c>
      <c r="T2671" t="str">
        <f>IF('Teams-Start'!A2671&gt;=1903,"Y","N")</f>
        <v>Y</v>
      </c>
      <c r="U2671">
        <v>644</v>
      </c>
      <c r="V2671">
        <v>5436</v>
      </c>
      <c r="W2671">
        <v>1395</v>
      </c>
      <c r="X2671">
        <v>237</v>
      </c>
      <c r="Y2671">
        <v>28</v>
      </c>
      <c r="Z2671">
        <v>117</v>
      </c>
      <c r="AA2671">
        <v>498</v>
      </c>
      <c r="AB2671">
        <v>1087</v>
      </c>
      <c r="AC2671">
        <v>126</v>
      </c>
      <c r="AD2671">
        <v>40</v>
      </c>
      <c r="AE2671">
        <v>45</v>
      </c>
      <c r="AF2671">
        <v>43</v>
      </c>
      <c r="AG2671">
        <v>612</v>
      </c>
      <c r="AH2671">
        <v>563</v>
      </c>
      <c r="AI2671">
        <v>3.54</v>
      </c>
      <c r="AJ2671">
        <v>7</v>
      </c>
      <c r="AK2671">
        <v>17</v>
      </c>
      <c r="AL2671">
        <v>40</v>
      </c>
      <c r="AM2671">
        <v>4296</v>
      </c>
      <c r="AN2671">
        <v>1287</v>
      </c>
      <c r="AO2671">
        <v>132</v>
      </c>
      <c r="AP2671">
        <v>507</v>
      </c>
      <c r="AQ2671">
        <v>1265</v>
      </c>
      <c r="AR2671">
        <v>85</v>
      </c>
      <c r="AS2671">
        <v>121</v>
      </c>
      <c r="AT2671">
        <v>0.98599999999999999</v>
      </c>
      <c r="AU2671" t="s">
        <v>512</v>
      </c>
      <c r="AV2671" t="s">
        <v>531</v>
      </c>
      <c r="AW2671">
        <v>2935139</v>
      </c>
      <c r="AX2671">
        <v>98</v>
      </c>
      <c r="AY2671">
        <v>98</v>
      </c>
      <c r="AZ2671" t="s">
        <v>260</v>
      </c>
      <c r="BA2671" t="s">
        <v>511</v>
      </c>
      <c r="BB2671" t="s">
        <v>511</v>
      </c>
    </row>
    <row r="2672" spans="1:54" x14ac:dyDescent="0.25">
      <c r="A2672">
        <v>2011</v>
      </c>
      <c r="B2672" t="s">
        <v>157</v>
      </c>
      <c r="C2672" t="s">
        <v>282</v>
      </c>
      <c r="D2672" t="s">
        <v>282</v>
      </c>
      <c r="E2672" t="str">
        <f>VLOOKUP(D2672,TeamsFranchises!$A$2:$B$121,2,FALSE)</f>
        <v>Milwaukee Brewers</v>
      </c>
      <c r="F2672" t="s">
        <v>591</v>
      </c>
      <c r="G2672">
        <v>1</v>
      </c>
      <c r="H2672">
        <v>162</v>
      </c>
      <c r="I2672">
        <v>81</v>
      </c>
      <c r="J2672">
        <v>96</v>
      </c>
      <c r="K2672">
        <v>66</v>
      </c>
      <c r="L2672" t="s">
        <v>76</v>
      </c>
      <c r="M2672" t="s">
        <v>51</v>
      </c>
      <c r="N2672">
        <f t="shared" si="164"/>
        <v>0</v>
      </c>
      <c r="O2672" t="s">
        <v>51</v>
      </c>
      <c r="P2672">
        <f t="shared" si="165"/>
        <v>0</v>
      </c>
      <c r="Q2672" t="s">
        <v>51</v>
      </c>
      <c r="R2672">
        <f t="shared" si="166"/>
        <v>1</v>
      </c>
      <c r="S2672">
        <f t="shared" si="167"/>
        <v>0</v>
      </c>
      <c r="T2672" t="str">
        <f>IF('Teams-Start'!A2672&gt;=1903,"Y","N")</f>
        <v>Y</v>
      </c>
      <c r="U2672">
        <v>721</v>
      </c>
      <c r="V2672">
        <v>5447</v>
      </c>
      <c r="W2672">
        <v>1422</v>
      </c>
      <c r="X2672">
        <v>276</v>
      </c>
      <c r="Y2672">
        <v>31</v>
      </c>
      <c r="Z2672">
        <v>185</v>
      </c>
      <c r="AA2672">
        <v>481</v>
      </c>
      <c r="AB2672">
        <v>1083</v>
      </c>
      <c r="AC2672">
        <v>94</v>
      </c>
      <c r="AD2672">
        <v>31</v>
      </c>
      <c r="AE2672">
        <v>56</v>
      </c>
      <c r="AF2672">
        <v>44</v>
      </c>
      <c r="AG2672">
        <v>638</v>
      </c>
      <c r="AH2672">
        <v>582</v>
      </c>
      <c r="AI2672">
        <v>3.63</v>
      </c>
      <c r="AJ2672">
        <v>1</v>
      </c>
      <c r="AK2672">
        <v>13</v>
      </c>
      <c r="AL2672">
        <v>47</v>
      </c>
      <c r="AM2672">
        <v>4325</v>
      </c>
      <c r="AN2672">
        <v>1348</v>
      </c>
      <c r="AO2672">
        <v>147</v>
      </c>
      <c r="AP2672">
        <v>440</v>
      </c>
      <c r="AQ2672">
        <v>1257</v>
      </c>
      <c r="AR2672">
        <v>111</v>
      </c>
      <c r="AS2672">
        <v>130</v>
      </c>
      <c r="AT2672">
        <v>0.98199999999999998</v>
      </c>
      <c r="AU2672" t="s">
        <v>281</v>
      </c>
      <c r="AV2672" t="s">
        <v>614</v>
      </c>
      <c r="AW2672">
        <v>3071373</v>
      </c>
      <c r="AX2672">
        <v>103</v>
      </c>
      <c r="AY2672">
        <v>102</v>
      </c>
      <c r="AZ2672" t="s">
        <v>282</v>
      </c>
      <c r="BA2672" t="s">
        <v>563</v>
      </c>
      <c r="BB2672" t="s">
        <v>282</v>
      </c>
    </row>
    <row r="2673" spans="1:54" x14ac:dyDescent="0.25">
      <c r="A2673">
        <v>2011</v>
      </c>
      <c r="B2673" t="s">
        <v>410</v>
      </c>
      <c r="C2673" t="s">
        <v>426</v>
      </c>
      <c r="D2673" t="s">
        <v>426</v>
      </c>
      <c r="E2673" t="str">
        <f>VLOOKUP(D2673,TeamsFranchises!$A$2:$B$121,2,FALSE)</f>
        <v>Minnesota Twins</v>
      </c>
      <c r="F2673" t="s">
        <v>591</v>
      </c>
      <c r="G2673">
        <v>5</v>
      </c>
      <c r="H2673">
        <v>162</v>
      </c>
      <c r="I2673">
        <v>81</v>
      </c>
      <c r="J2673">
        <v>63</v>
      </c>
      <c r="K2673">
        <v>99</v>
      </c>
      <c r="L2673" t="s">
        <v>51</v>
      </c>
      <c r="M2673" t="s">
        <v>51</v>
      </c>
      <c r="N2673">
        <f t="shared" si="164"/>
        <v>0</v>
      </c>
      <c r="O2673" t="s">
        <v>51</v>
      </c>
      <c r="P2673">
        <f t="shared" si="165"/>
        <v>0</v>
      </c>
      <c r="Q2673" t="s">
        <v>51</v>
      </c>
      <c r="R2673">
        <f t="shared" si="166"/>
        <v>1</v>
      </c>
      <c r="S2673">
        <f t="shared" si="167"/>
        <v>0</v>
      </c>
      <c r="T2673" t="str">
        <f>IF('Teams-Start'!A2673&gt;=1903,"Y","N")</f>
        <v>Y</v>
      </c>
      <c r="U2673">
        <v>619</v>
      </c>
      <c r="V2673">
        <v>5487</v>
      </c>
      <c r="W2673">
        <v>1357</v>
      </c>
      <c r="X2673">
        <v>259</v>
      </c>
      <c r="Y2673">
        <v>25</v>
      </c>
      <c r="Z2673">
        <v>103</v>
      </c>
      <c r="AA2673">
        <v>440</v>
      </c>
      <c r="AB2673">
        <v>1048</v>
      </c>
      <c r="AC2673">
        <v>92</v>
      </c>
      <c r="AD2673">
        <v>39</v>
      </c>
      <c r="AE2673">
        <v>37</v>
      </c>
      <c r="AF2673">
        <v>25</v>
      </c>
      <c r="AG2673">
        <v>804</v>
      </c>
      <c r="AH2673">
        <v>724</v>
      </c>
      <c r="AI2673">
        <v>4.58</v>
      </c>
      <c r="AJ2673">
        <v>7</v>
      </c>
      <c r="AK2673">
        <v>8</v>
      </c>
      <c r="AL2673">
        <v>32</v>
      </c>
      <c r="AM2673">
        <v>4265</v>
      </c>
      <c r="AN2673">
        <v>1564</v>
      </c>
      <c r="AO2673">
        <v>161</v>
      </c>
      <c r="AP2673">
        <v>480</v>
      </c>
      <c r="AQ2673">
        <v>940</v>
      </c>
      <c r="AR2673">
        <v>119</v>
      </c>
      <c r="AS2673">
        <v>153</v>
      </c>
      <c r="AT2673">
        <v>0.98</v>
      </c>
      <c r="AU2673" t="s">
        <v>523</v>
      </c>
      <c r="AV2673" t="s">
        <v>641</v>
      </c>
      <c r="AW2673">
        <v>3168116</v>
      </c>
      <c r="AX2673">
        <v>95</v>
      </c>
      <c r="AY2673">
        <v>97</v>
      </c>
      <c r="AZ2673" t="s">
        <v>426</v>
      </c>
      <c r="BA2673" t="s">
        <v>426</v>
      </c>
      <c r="BB2673" t="s">
        <v>426</v>
      </c>
    </row>
    <row r="2674" spans="1:54" x14ac:dyDescent="0.25">
      <c r="A2674">
        <v>2011</v>
      </c>
      <c r="B2674" t="s">
        <v>410</v>
      </c>
      <c r="C2674" t="s">
        <v>436</v>
      </c>
      <c r="D2674" t="s">
        <v>412</v>
      </c>
      <c r="E2674" t="str">
        <f>VLOOKUP(D2674,TeamsFranchises!$A$2:$B$121,2,FALSE)</f>
        <v>New York Yankees</v>
      </c>
      <c r="F2674" t="s">
        <v>37</v>
      </c>
      <c r="G2674">
        <v>1</v>
      </c>
      <c r="H2674">
        <v>162</v>
      </c>
      <c r="I2674">
        <v>81</v>
      </c>
      <c r="J2674">
        <v>97</v>
      </c>
      <c r="K2674">
        <v>65</v>
      </c>
      <c r="L2674" t="s">
        <v>76</v>
      </c>
      <c r="M2674" t="s">
        <v>51</v>
      </c>
      <c r="N2674">
        <f t="shared" si="164"/>
        <v>0</v>
      </c>
      <c r="O2674" t="s">
        <v>51</v>
      </c>
      <c r="P2674">
        <f t="shared" si="165"/>
        <v>0</v>
      </c>
      <c r="Q2674" t="s">
        <v>51</v>
      </c>
      <c r="R2674">
        <f t="shared" si="166"/>
        <v>1</v>
      </c>
      <c r="S2674">
        <f t="shared" si="167"/>
        <v>0</v>
      </c>
      <c r="T2674" t="str">
        <f>IF('Teams-Start'!A2674&gt;=1903,"Y","N")</f>
        <v>Y</v>
      </c>
      <c r="U2674">
        <v>867</v>
      </c>
      <c r="V2674">
        <v>5518</v>
      </c>
      <c r="W2674">
        <v>1452</v>
      </c>
      <c r="X2674">
        <v>267</v>
      </c>
      <c r="Y2674">
        <v>33</v>
      </c>
      <c r="Z2674">
        <v>222</v>
      </c>
      <c r="AA2674">
        <v>627</v>
      </c>
      <c r="AB2674">
        <v>1138</v>
      </c>
      <c r="AC2674">
        <v>147</v>
      </c>
      <c r="AD2674">
        <v>46</v>
      </c>
      <c r="AE2674">
        <v>74</v>
      </c>
      <c r="AF2674">
        <v>51</v>
      </c>
      <c r="AG2674">
        <v>657</v>
      </c>
      <c r="AH2674">
        <v>605</v>
      </c>
      <c r="AI2674">
        <v>3.73</v>
      </c>
      <c r="AJ2674">
        <v>5</v>
      </c>
      <c r="AK2674">
        <v>8</v>
      </c>
      <c r="AL2674">
        <v>47</v>
      </c>
      <c r="AM2674">
        <v>4375</v>
      </c>
      <c r="AN2674">
        <v>1423</v>
      </c>
      <c r="AO2674">
        <v>152</v>
      </c>
      <c r="AP2674">
        <v>507</v>
      </c>
      <c r="AQ2674">
        <v>1222</v>
      </c>
      <c r="AR2674">
        <v>102</v>
      </c>
      <c r="AS2674">
        <v>141</v>
      </c>
      <c r="AT2674">
        <v>0.98299999999999998</v>
      </c>
      <c r="AU2674" t="s">
        <v>459</v>
      </c>
      <c r="AV2674" t="s">
        <v>638</v>
      </c>
      <c r="AW2674">
        <v>3653680</v>
      </c>
      <c r="AX2674">
        <v>108</v>
      </c>
      <c r="AY2674">
        <v>106</v>
      </c>
      <c r="AZ2674" t="s">
        <v>412</v>
      </c>
      <c r="BA2674" t="s">
        <v>436</v>
      </c>
      <c r="BB2674" t="s">
        <v>436</v>
      </c>
    </row>
    <row r="2675" spans="1:54" x14ac:dyDescent="0.25">
      <c r="A2675">
        <v>2011</v>
      </c>
      <c r="B2675" t="s">
        <v>157</v>
      </c>
      <c r="C2675" t="s">
        <v>532</v>
      </c>
      <c r="D2675" t="s">
        <v>533</v>
      </c>
      <c r="E2675" t="str">
        <f>VLOOKUP(D2675,TeamsFranchises!$A$2:$B$121,2,FALSE)</f>
        <v>New York Mets</v>
      </c>
      <c r="F2675" t="s">
        <v>37</v>
      </c>
      <c r="G2675">
        <v>4</v>
      </c>
      <c r="H2675">
        <v>162</v>
      </c>
      <c r="I2675">
        <v>81</v>
      </c>
      <c r="J2675">
        <v>77</v>
      </c>
      <c r="K2675">
        <v>85</v>
      </c>
      <c r="L2675" t="s">
        <v>51</v>
      </c>
      <c r="M2675" t="s">
        <v>51</v>
      </c>
      <c r="N2675">
        <f t="shared" si="164"/>
        <v>0</v>
      </c>
      <c r="O2675" t="s">
        <v>51</v>
      </c>
      <c r="P2675">
        <f t="shared" si="165"/>
        <v>0</v>
      </c>
      <c r="Q2675" t="s">
        <v>51</v>
      </c>
      <c r="R2675">
        <f t="shared" si="166"/>
        <v>1</v>
      </c>
      <c r="S2675">
        <f t="shared" si="167"/>
        <v>0</v>
      </c>
      <c r="T2675" t="str">
        <f>IF('Teams-Start'!A2675&gt;=1903,"Y","N")</f>
        <v>Y</v>
      </c>
      <c r="U2675">
        <v>718</v>
      </c>
      <c r="V2675">
        <v>5600</v>
      </c>
      <c r="W2675">
        <v>1477</v>
      </c>
      <c r="X2675">
        <v>309</v>
      </c>
      <c r="Y2675">
        <v>39</v>
      </c>
      <c r="Z2675">
        <v>108</v>
      </c>
      <c r="AA2675">
        <v>571</v>
      </c>
      <c r="AB2675">
        <v>1085</v>
      </c>
      <c r="AC2675">
        <v>130</v>
      </c>
      <c r="AD2675">
        <v>35</v>
      </c>
      <c r="AE2675">
        <v>51</v>
      </c>
      <c r="AF2675">
        <v>48</v>
      </c>
      <c r="AG2675">
        <v>742</v>
      </c>
      <c r="AH2675">
        <v>674</v>
      </c>
      <c r="AI2675">
        <v>4.1900000000000004</v>
      </c>
      <c r="AJ2675">
        <v>6</v>
      </c>
      <c r="AK2675">
        <v>9</v>
      </c>
      <c r="AL2675">
        <v>43</v>
      </c>
      <c r="AM2675">
        <v>4344</v>
      </c>
      <c r="AN2675">
        <v>1482</v>
      </c>
      <c r="AO2675">
        <v>147</v>
      </c>
      <c r="AP2675">
        <v>514</v>
      </c>
      <c r="AQ2675">
        <v>1126</v>
      </c>
      <c r="AR2675">
        <v>116</v>
      </c>
      <c r="AS2675">
        <v>126</v>
      </c>
      <c r="AT2675">
        <v>0.98099999999999998</v>
      </c>
      <c r="AU2675" t="s">
        <v>534</v>
      </c>
      <c r="AV2675" t="s">
        <v>639</v>
      </c>
      <c r="AW2675">
        <v>2352596</v>
      </c>
      <c r="AX2675">
        <v>98</v>
      </c>
      <c r="AY2675">
        <v>98</v>
      </c>
      <c r="AZ2675" t="s">
        <v>533</v>
      </c>
      <c r="BA2675" t="s">
        <v>532</v>
      </c>
      <c r="BB2675" t="s">
        <v>532</v>
      </c>
    </row>
    <row r="2676" spans="1:54" x14ac:dyDescent="0.25">
      <c r="A2676">
        <v>2011</v>
      </c>
      <c r="B2676" t="s">
        <v>410</v>
      </c>
      <c r="C2676" t="s">
        <v>423</v>
      </c>
      <c r="D2676" t="s">
        <v>423</v>
      </c>
      <c r="E2676" t="str">
        <f>VLOOKUP(D2676,TeamsFranchises!$A$2:$B$121,2,FALSE)</f>
        <v>Oakland Athletics</v>
      </c>
      <c r="F2676" t="s">
        <v>8</v>
      </c>
      <c r="G2676">
        <v>3</v>
      </c>
      <c r="H2676">
        <v>162</v>
      </c>
      <c r="I2676">
        <v>81</v>
      </c>
      <c r="J2676">
        <v>74</v>
      </c>
      <c r="K2676">
        <v>88</v>
      </c>
      <c r="L2676" t="s">
        <v>51</v>
      </c>
      <c r="M2676" t="s">
        <v>51</v>
      </c>
      <c r="N2676">
        <f t="shared" si="164"/>
        <v>0</v>
      </c>
      <c r="O2676" t="s">
        <v>51</v>
      </c>
      <c r="P2676">
        <f t="shared" si="165"/>
        <v>0</v>
      </c>
      <c r="Q2676" t="s">
        <v>51</v>
      </c>
      <c r="R2676">
        <f t="shared" si="166"/>
        <v>1</v>
      </c>
      <c r="S2676">
        <f t="shared" si="167"/>
        <v>0</v>
      </c>
      <c r="T2676" t="str">
        <f>IF('Teams-Start'!A2676&gt;=1903,"Y","N")</f>
        <v>Y</v>
      </c>
      <c r="U2676">
        <v>645</v>
      </c>
      <c r="V2676">
        <v>5452</v>
      </c>
      <c r="W2676">
        <v>1330</v>
      </c>
      <c r="X2676">
        <v>280</v>
      </c>
      <c r="Y2676">
        <v>29</v>
      </c>
      <c r="Z2676">
        <v>114</v>
      </c>
      <c r="AA2676">
        <v>509</v>
      </c>
      <c r="AB2676">
        <v>1094</v>
      </c>
      <c r="AC2676">
        <v>117</v>
      </c>
      <c r="AD2676">
        <v>43</v>
      </c>
      <c r="AE2676">
        <v>50</v>
      </c>
      <c r="AF2676">
        <v>57</v>
      </c>
      <c r="AG2676">
        <v>679</v>
      </c>
      <c r="AH2676">
        <v>597</v>
      </c>
      <c r="AI2676">
        <v>3.71</v>
      </c>
      <c r="AJ2676">
        <v>6</v>
      </c>
      <c r="AK2676">
        <v>12</v>
      </c>
      <c r="AL2676">
        <v>39</v>
      </c>
      <c r="AM2676">
        <v>4343</v>
      </c>
      <c r="AN2676">
        <v>1380</v>
      </c>
      <c r="AO2676">
        <v>136</v>
      </c>
      <c r="AP2676">
        <v>519</v>
      </c>
      <c r="AQ2676">
        <v>1160</v>
      </c>
      <c r="AR2676">
        <v>124</v>
      </c>
      <c r="AS2676">
        <v>145</v>
      </c>
      <c r="AT2676">
        <v>0.97899999999999998</v>
      </c>
      <c r="AU2676" t="s">
        <v>546</v>
      </c>
      <c r="AV2676" t="s">
        <v>640</v>
      </c>
      <c r="AW2676">
        <v>1476791</v>
      </c>
      <c r="AX2676">
        <v>97</v>
      </c>
      <c r="AY2676">
        <v>98</v>
      </c>
      <c r="AZ2676" t="s">
        <v>423</v>
      </c>
      <c r="BA2676" t="s">
        <v>423</v>
      </c>
      <c r="BB2676" t="s">
        <v>423</v>
      </c>
    </row>
    <row r="2677" spans="1:54" x14ac:dyDescent="0.25">
      <c r="A2677">
        <v>2011</v>
      </c>
      <c r="B2677" t="s">
        <v>157</v>
      </c>
      <c r="C2677" t="s">
        <v>122</v>
      </c>
      <c r="D2677" t="s">
        <v>122</v>
      </c>
      <c r="E2677" t="str">
        <f>VLOOKUP(D2677,TeamsFranchises!$A$2:$B$121,2,FALSE)</f>
        <v>Philadelphia Phillies</v>
      </c>
      <c r="F2677" t="s">
        <v>37</v>
      </c>
      <c r="G2677">
        <v>1</v>
      </c>
      <c r="H2677">
        <v>162</v>
      </c>
      <c r="I2677">
        <v>81</v>
      </c>
      <c r="J2677">
        <v>102</v>
      </c>
      <c r="K2677">
        <v>60</v>
      </c>
      <c r="L2677" t="s">
        <v>76</v>
      </c>
      <c r="M2677" t="s">
        <v>51</v>
      </c>
      <c r="N2677">
        <f t="shared" si="164"/>
        <v>0</v>
      </c>
      <c r="O2677" t="s">
        <v>51</v>
      </c>
      <c r="P2677">
        <f t="shared" si="165"/>
        <v>0</v>
      </c>
      <c r="Q2677" t="s">
        <v>51</v>
      </c>
      <c r="R2677">
        <f t="shared" si="166"/>
        <v>1</v>
      </c>
      <c r="S2677">
        <f t="shared" si="167"/>
        <v>0</v>
      </c>
      <c r="T2677" t="str">
        <f>IF('Teams-Start'!A2677&gt;=1903,"Y","N")</f>
        <v>Y</v>
      </c>
      <c r="U2677">
        <v>713</v>
      </c>
      <c r="V2677">
        <v>5579</v>
      </c>
      <c r="W2677">
        <v>1409</v>
      </c>
      <c r="X2677">
        <v>258</v>
      </c>
      <c r="Y2677">
        <v>38</v>
      </c>
      <c r="Z2677">
        <v>153</v>
      </c>
      <c r="AA2677">
        <v>539</v>
      </c>
      <c r="AB2677">
        <v>1024</v>
      </c>
      <c r="AC2677">
        <v>96</v>
      </c>
      <c r="AD2677">
        <v>24</v>
      </c>
      <c r="AE2677">
        <v>56</v>
      </c>
      <c r="AF2677">
        <v>38</v>
      </c>
      <c r="AG2677">
        <v>529</v>
      </c>
      <c r="AH2677">
        <v>495</v>
      </c>
      <c r="AI2677">
        <v>3.02</v>
      </c>
      <c r="AJ2677">
        <v>18</v>
      </c>
      <c r="AK2677">
        <v>21</v>
      </c>
      <c r="AL2677">
        <v>47</v>
      </c>
      <c r="AM2677">
        <v>4431</v>
      </c>
      <c r="AN2677">
        <v>1320</v>
      </c>
      <c r="AO2677">
        <v>120</v>
      </c>
      <c r="AP2677">
        <v>404</v>
      </c>
      <c r="AQ2677">
        <v>1299</v>
      </c>
      <c r="AR2677">
        <v>74</v>
      </c>
      <c r="AS2677">
        <v>135</v>
      </c>
      <c r="AT2677">
        <v>0.98799999999999999</v>
      </c>
      <c r="AU2677" t="s">
        <v>358</v>
      </c>
      <c r="AV2677" t="s">
        <v>622</v>
      </c>
      <c r="AW2677">
        <v>3680718</v>
      </c>
      <c r="AX2677">
        <v>105</v>
      </c>
      <c r="AY2677">
        <v>103</v>
      </c>
      <c r="AZ2677" t="s">
        <v>122</v>
      </c>
      <c r="BA2677" t="s">
        <v>122</v>
      </c>
      <c r="BB2677" t="s">
        <v>122</v>
      </c>
    </row>
    <row r="2678" spans="1:54" x14ac:dyDescent="0.25">
      <c r="A2678">
        <v>2011</v>
      </c>
      <c r="B2678" t="s">
        <v>157</v>
      </c>
      <c r="C2678" t="s">
        <v>229</v>
      </c>
      <c r="D2678" t="s">
        <v>229</v>
      </c>
      <c r="E2678" t="str">
        <f>VLOOKUP(D2678,TeamsFranchises!$A$2:$B$121,2,FALSE)</f>
        <v>Pittsburgh Pirates</v>
      </c>
      <c r="F2678" t="s">
        <v>591</v>
      </c>
      <c r="G2678">
        <v>4</v>
      </c>
      <c r="H2678">
        <v>162</v>
      </c>
      <c r="I2678">
        <v>81</v>
      </c>
      <c r="J2678">
        <v>72</v>
      </c>
      <c r="K2678">
        <v>90</v>
      </c>
      <c r="L2678" t="s">
        <v>51</v>
      </c>
      <c r="M2678" t="s">
        <v>51</v>
      </c>
      <c r="N2678">
        <f t="shared" si="164"/>
        <v>0</v>
      </c>
      <c r="O2678" t="s">
        <v>51</v>
      </c>
      <c r="P2678">
        <f t="shared" si="165"/>
        <v>0</v>
      </c>
      <c r="Q2678" t="s">
        <v>51</v>
      </c>
      <c r="R2678">
        <f t="shared" si="166"/>
        <v>1</v>
      </c>
      <c r="S2678">
        <f t="shared" si="167"/>
        <v>0</v>
      </c>
      <c r="T2678" t="str">
        <f>IF('Teams-Start'!A2678&gt;=1903,"Y","N")</f>
        <v>Y</v>
      </c>
      <c r="U2678">
        <v>610</v>
      </c>
      <c r="V2678">
        <v>5421</v>
      </c>
      <c r="W2678">
        <v>1325</v>
      </c>
      <c r="X2678">
        <v>277</v>
      </c>
      <c r="Y2678">
        <v>35</v>
      </c>
      <c r="Z2678">
        <v>107</v>
      </c>
      <c r="AA2678">
        <v>489</v>
      </c>
      <c r="AB2678">
        <v>1308</v>
      </c>
      <c r="AC2678">
        <v>108</v>
      </c>
      <c r="AD2678">
        <v>52</v>
      </c>
      <c r="AE2678">
        <v>34</v>
      </c>
      <c r="AF2678">
        <v>44</v>
      </c>
      <c r="AG2678">
        <v>712</v>
      </c>
      <c r="AH2678">
        <v>650</v>
      </c>
      <c r="AI2678">
        <v>4.04</v>
      </c>
      <c r="AJ2678">
        <v>5</v>
      </c>
      <c r="AK2678">
        <v>11</v>
      </c>
      <c r="AL2678">
        <v>43</v>
      </c>
      <c r="AM2678">
        <v>4348</v>
      </c>
      <c r="AN2678">
        <v>1513</v>
      </c>
      <c r="AO2678">
        <v>152</v>
      </c>
      <c r="AP2678">
        <v>535</v>
      </c>
      <c r="AQ2678">
        <v>1031</v>
      </c>
      <c r="AR2678">
        <v>112</v>
      </c>
      <c r="AS2678">
        <v>154</v>
      </c>
      <c r="AT2678">
        <v>0.98199999999999998</v>
      </c>
      <c r="AU2678" t="s">
        <v>390</v>
      </c>
      <c r="AV2678" t="s">
        <v>615</v>
      </c>
      <c r="AW2678">
        <v>1940429</v>
      </c>
      <c r="AX2678">
        <v>96</v>
      </c>
      <c r="AY2678">
        <v>97</v>
      </c>
      <c r="AZ2678" t="s">
        <v>229</v>
      </c>
      <c r="BA2678" t="s">
        <v>229</v>
      </c>
      <c r="BB2678" t="s">
        <v>229</v>
      </c>
    </row>
    <row r="2679" spans="1:54" x14ac:dyDescent="0.25">
      <c r="A2679">
        <v>2011</v>
      </c>
      <c r="B2679" t="s">
        <v>157</v>
      </c>
      <c r="C2679" t="s">
        <v>554</v>
      </c>
      <c r="D2679" t="s">
        <v>555</v>
      </c>
      <c r="E2679" t="str">
        <f>VLOOKUP(D2679,TeamsFranchises!$A$2:$B$121,2,FALSE)</f>
        <v>San Diego Padres</v>
      </c>
      <c r="F2679" t="s">
        <v>8</v>
      </c>
      <c r="G2679">
        <v>5</v>
      </c>
      <c r="H2679">
        <v>162</v>
      </c>
      <c r="I2679">
        <v>81</v>
      </c>
      <c r="J2679">
        <v>71</v>
      </c>
      <c r="K2679">
        <v>91</v>
      </c>
      <c r="L2679" t="s">
        <v>51</v>
      </c>
      <c r="M2679" t="s">
        <v>51</v>
      </c>
      <c r="N2679">
        <f t="shared" si="164"/>
        <v>0</v>
      </c>
      <c r="O2679" t="s">
        <v>51</v>
      </c>
      <c r="P2679">
        <f t="shared" si="165"/>
        <v>0</v>
      </c>
      <c r="Q2679" t="s">
        <v>51</v>
      </c>
      <c r="R2679">
        <f t="shared" si="166"/>
        <v>1</v>
      </c>
      <c r="S2679">
        <f t="shared" si="167"/>
        <v>0</v>
      </c>
      <c r="T2679" t="str">
        <f>IF('Teams-Start'!A2679&gt;=1903,"Y","N")</f>
        <v>Y</v>
      </c>
      <c r="U2679">
        <v>593</v>
      </c>
      <c r="V2679">
        <v>5417</v>
      </c>
      <c r="W2679">
        <v>1284</v>
      </c>
      <c r="X2679">
        <v>247</v>
      </c>
      <c r="Y2679">
        <v>42</v>
      </c>
      <c r="Z2679">
        <v>91</v>
      </c>
      <c r="AA2679">
        <v>501</v>
      </c>
      <c r="AB2679">
        <v>1320</v>
      </c>
      <c r="AC2679">
        <v>170</v>
      </c>
      <c r="AD2679">
        <v>44</v>
      </c>
      <c r="AE2679">
        <v>48</v>
      </c>
      <c r="AF2679">
        <v>47</v>
      </c>
      <c r="AG2679">
        <v>611</v>
      </c>
      <c r="AH2679">
        <v>551</v>
      </c>
      <c r="AI2679">
        <v>3.42</v>
      </c>
      <c r="AJ2679">
        <v>0</v>
      </c>
      <c r="AK2679">
        <v>10</v>
      </c>
      <c r="AL2679">
        <v>44</v>
      </c>
      <c r="AM2679">
        <v>4348</v>
      </c>
      <c r="AN2679">
        <v>1324</v>
      </c>
      <c r="AO2679">
        <v>125</v>
      </c>
      <c r="AP2679">
        <v>521</v>
      </c>
      <c r="AQ2679">
        <v>1139</v>
      </c>
      <c r="AR2679">
        <v>94</v>
      </c>
      <c r="AS2679">
        <v>139</v>
      </c>
      <c r="AT2679">
        <v>0.98499999999999999</v>
      </c>
      <c r="AU2679" t="s">
        <v>556</v>
      </c>
      <c r="AV2679" t="s">
        <v>623</v>
      </c>
      <c r="AW2679">
        <v>2143018</v>
      </c>
      <c r="AX2679">
        <v>92</v>
      </c>
      <c r="AY2679">
        <v>92</v>
      </c>
      <c r="AZ2679" t="s">
        <v>555</v>
      </c>
      <c r="BA2679" t="s">
        <v>554</v>
      </c>
      <c r="BB2679" t="s">
        <v>554</v>
      </c>
    </row>
    <row r="2680" spans="1:54" x14ac:dyDescent="0.25">
      <c r="A2680">
        <v>2011</v>
      </c>
      <c r="B2680" t="s">
        <v>410</v>
      </c>
      <c r="C2680" t="s">
        <v>573</v>
      </c>
      <c r="D2680" t="s">
        <v>573</v>
      </c>
      <c r="E2680" t="str">
        <f>VLOOKUP(D2680,TeamsFranchises!$A$2:$B$121,2,FALSE)</f>
        <v>Seattle Mariners</v>
      </c>
      <c r="F2680" t="s">
        <v>8</v>
      </c>
      <c r="G2680">
        <v>4</v>
      </c>
      <c r="H2680">
        <v>162</v>
      </c>
      <c r="I2680">
        <v>84</v>
      </c>
      <c r="J2680">
        <v>67</v>
      </c>
      <c r="K2680">
        <v>95</v>
      </c>
      <c r="L2680" t="s">
        <v>51</v>
      </c>
      <c r="M2680" t="s">
        <v>51</v>
      </c>
      <c r="N2680">
        <f t="shared" si="164"/>
        <v>0</v>
      </c>
      <c r="O2680" t="s">
        <v>51</v>
      </c>
      <c r="P2680">
        <f t="shared" si="165"/>
        <v>0</v>
      </c>
      <c r="Q2680" t="s">
        <v>51</v>
      </c>
      <c r="R2680">
        <f t="shared" si="166"/>
        <v>1</v>
      </c>
      <c r="S2680">
        <f t="shared" si="167"/>
        <v>0</v>
      </c>
      <c r="T2680" t="str">
        <f>IF('Teams-Start'!A2680&gt;=1903,"Y","N")</f>
        <v>Y</v>
      </c>
      <c r="U2680">
        <v>556</v>
      </c>
      <c r="V2680">
        <v>5421</v>
      </c>
      <c r="W2680">
        <v>1263</v>
      </c>
      <c r="X2680">
        <v>253</v>
      </c>
      <c r="Y2680">
        <v>22</v>
      </c>
      <c r="Z2680">
        <v>109</v>
      </c>
      <c r="AA2680">
        <v>435</v>
      </c>
      <c r="AB2680">
        <v>1280</v>
      </c>
      <c r="AC2680">
        <v>125</v>
      </c>
      <c r="AD2680">
        <v>40</v>
      </c>
      <c r="AE2680">
        <v>37</v>
      </c>
      <c r="AF2680">
        <v>41</v>
      </c>
      <c r="AG2680">
        <v>675</v>
      </c>
      <c r="AH2680">
        <v>621</v>
      </c>
      <c r="AI2680">
        <v>3.9</v>
      </c>
      <c r="AJ2680">
        <v>12</v>
      </c>
      <c r="AK2680">
        <v>10</v>
      </c>
      <c r="AL2680">
        <v>39</v>
      </c>
      <c r="AM2680">
        <v>4299</v>
      </c>
      <c r="AN2680">
        <v>1369</v>
      </c>
      <c r="AO2680">
        <v>145</v>
      </c>
      <c r="AP2680">
        <v>436</v>
      </c>
      <c r="AQ2680">
        <v>1088</v>
      </c>
      <c r="AR2680">
        <v>108</v>
      </c>
      <c r="AS2680">
        <v>152</v>
      </c>
      <c r="AT2680">
        <v>0.98199999999999998</v>
      </c>
      <c r="AU2680" t="s">
        <v>574</v>
      </c>
      <c r="AV2680" t="s">
        <v>612</v>
      </c>
      <c r="AW2680">
        <v>1939421</v>
      </c>
      <c r="AX2680">
        <v>94</v>
      </c>
      <c r="AY2680">
        <v>95</v>
      </c>
      <c r="AZ2680" t="s">
        <v>573</v>
      </c>
      <c r="BA2680" t="s">
        <v>573</v>
      </c>
      <c r="BB2680" t="s">
        <v>573</v>
      </c>
    </row>
    <row r="2681" spans="1:54" x14ac:dyDescent="0.25">
      <c r="A2681">
        <v>2011</v>
      </c>
      <c r="B2681" t="s">
        <v>157</v>
      </c>
      <c r="C2681" t="s">
        <v>514</v>
      </c>
      <c r="D2681" t="s">
        <v>243</v>
      </c>
      <c r="E2681" t="str">
        <f>VLOOKUP(D2681,TeamsFranchises!$A$2:$B$121,2,FALSE)</f>
        <v>San Francisco Giants</v>
      </c>
      <c r="F2681" t="s">
        <v>8</v>
      </c>
      <c r="G2681">
        <v>2</v>
      </c>
      <c r="H2681">
        <v>162</v>
      </c>
      <c r="I2681">
        <v>81</v>
      </c>
      <c r="J2681">
        <v>86</v>
      </c>
      <c r="K2681">
        <v>76</v>
      </c>
      <c r="L2681" t="s">
        <v>51</v>
      </c>
      <c r="M2681" t="s">
        <v>51</v>
      </c>
      <c r="N2681">
        <f t="shared" si="164"/>
        <v>0</v>
      </c>
      <c r="O2681" t="s">
        <v>51</v>
      </c>
      <c r="P2681">
        <f t="shared" si="165"/>
        <v>0</v>
      </c>
      <c r="Q2681" t="s">
        <v>51</v>
      </c>
      <c r="R2681">
        <f t="shared" si="166"/>
        <v>1</v>
      </c>
      <c r="S2681">
        <f t="shared" si="167"/>
        <v>0</v>
      </c>
      <c r="T2681" t="str">
        <f>IF('Teams-Start'!A2681&gt;=1903,"Y","N")</f>
        <v>Y</v>
      </c>
      <c r="U2681">
        <v>570</v>
      </c>
      <c r="V2681">
        <v>5486</v>
      </c>
      <c r="W2681">
        <v>1327</v>
      </c>
      <c r="X2681">
        <v>282</v>
      </c>
      <c r="Y2681">
        <v>24</v>
      </c>
      <c r="Z2681">
        <v>121</v>
      </c>
      <c r="AA2681">
        <v>448</v>
      </c>
      <c r="AB2681">
        <v>1122</v>
      </c>
      <c r="AC2681">
        <v>85</v>
      </c>
      <c r="AD2681">
        <v>51</v>
      </c>
      <c r="AE2681">
        <v>52</v>
      </c>
      <c r="AF2681">
        <v>43</v>
      </c>
      <c r="AG2681">
        <v>578</v>
      </c>
      <c r="AH2681">
        <v>522</v>
      </c>
      <c r="AI2681">
        <v>3.2</v>
      </c>
      <c r="AJ2681">
        <v>3</v>
      </c>
      <c r="AK2681">
        <v>12</v>
      </c>
      <c r="AL2681">
        <v>52</v>
      </c>
      <c r="AM2681">
        <v>4404</v>
      </c>
      <c r="AN2681">
        <v>1260</v>
      </c>
      <c r="AO2681">
        <v>96</v>
      </c>
      <c r="AP2681">
        <v>559</v>
      </c>
      <c r="AQ2681">
        <v>1316</v>
      </c>
      <c r="AR2681">
        <v>104</v>
      </c>
      <c r="AS2681">
        <v>127</v>
      </c>
      <c r="AT2681">
        <v>0.98299999999999998</v>
      </c>
      <c r="AU2681" t="s">
        <v>515</v>
      </c>
      <c r="AV2681" t="s">
        <v>632</v>
      </c>
      <c r="AW2681">
        <v>3387303</v>
      </c>
      <c r="AX2681">
        <v>89</v>
      </c>
      <c r="AY2681">
        <v>89</v>
      </c>
      <c r="AZ2681" t="s">
        <v>243</v>
      </c>
      <c r="BA2681" t="s">
        <v>514</v>
      </c>
      <c r="BB2681" t="s">
        <v>514</v>
      </c>
    </row>
    <row r="2682" spans="1:54" x14ac:dyDescent="0.25">
      <c r="A2682">
        <v>2011</v>
      </c>
      <c r="B2682" t="s">
        <v>157</v>
      </c>
      <c r="C2682" t="s">
        <v>396</v>
      </c>
      <c r="D2682" t="s">
        <v>154</v>
      </c>
      <c r="E2682" t="str">
        <f>VLOOKUP(D2682,TeamsFranchises!$A$2:$B$121,2,FALSE)</f>
        <v>St. Louis Cardinals</v>
      </c>
      <c r="F2682" t="s">
        <v>591</v>
      </c>
      <c r="G2682">
        <v>2</v>
      </c>
      <c r="H2682">
        <v>162</v>
      </c>
      <c r="I2682">
        <v>81</v>
      </c>
      <c r="J2682">
        <v>90</v>
      </c>
      <c r="K2682">
        <v>72</v>
      </c>
      <c r="L2682" t="s">
        <v>51</v>
      </c>
      <c r="M2682" t="s">
        <v>76</v>
      </c>
      <c r="N2682">
        <f t="shared" si="164"/>
        <v>1</v>
      </c>
      <c r="O2682" t="s">
        <v>76</v>
      </c>
      <c r="P2682">
        <f t="shared" si="165"/>
        <v>1</v>
      </c>
      <c r="Q2682" t="s">
        <v>76</v>
      </c>
      <c r="R2682">
        <f t="shared" si="166"/>
        <v>0</v>
      </c>
      <c r="S2682">
        <f t="shared" si="167"/>
        <v>1</v>
      </c>
      <c r="T2682" t="str">
        <f>IF('Teams-Start'!A2682&gt;=1903,"Y","N")</f>
        <v>Y</v>
      </c>
      <c r="U2682">
        <v>762</v>
      </c>
      <c r="V2682">
        <v>5532</v>
      </c>
      <c r="W2682">
        <v>1513</v>
      </c>
      <c r="X2682">
        <v>308</v>
      </c>
      <c r="Y2682">
        <v>22</v>
      </c>
      <c r="Z2682">
        <v>162</v>
      </c>
      <c r="AA2682">
        <v>542</v>
      </c>
      <c r="AB2682">
        <v>978</v>
      </c>
      <c r="AC2682">
        <v>57</v>
      </c>
      <c r="AD2682">
        <v>39</v>
      </c>
      <c r="AE2682">
        <v>44</v>
      </c>
      <c r="AF2682">
        <v>40</v>
      </c>
      <c r="AG2682">
        <v>692</v>
      </c>
      <c r="AH2682">
        <v>608</v>
      </c>
      <c r="AI2682">
        <v>3.74</v>
      </c>
      <c r="AJ2682">
        <v>7</v>
      </c>
      <c r="AK2682">
        <v>9</v>
      </c>
      <c r="AL2682">
        <v>47</v>
      </c>
      <c r="AM2682">
        <v>4386</v>
      </c>
      <c r="AN2682">
        <v>1461</v>
      </c>
      <c r="AO2682">
        <v>136</v>
      </c>
      <c r="AP2682">
        <v>448</v>
      </c>
      <c r="AQ2682">
        <v>1098</v>
      </c>
      <c r="AR2682">
        <v>116</v>
      </c>
      <c r="AS2682">
        <v>167</v>
      </c>
      <c r="AT2682">
        <v>0.98199999999999998</v>
      </c>
      <c r="AU2682" t="s">
        <v>409</v>
      </c>
      <c r="AV2682" t="s">
        <v>633</v>
      </c>
      <c r="AW2682">
        <v>3093954</v>
      </c>
      <c r="AX2682">
        <v>95</v>
      </c>
      <c r="AY2682">
        <v>94</v>
      </c>
      <c r="AZ2682" t="s">
        <v>154</v>
      </c>
      <c r="BA2682" t="s">
        <v>396</v>
      </c>
      <c r="BB2682" t="s">
        <v>396</v>
      </c>
    </row>
    <row r="2683" spans="1:54" x14ac:dyDescent="0.25">
      <c r="A2683">
        <v>2011</v>
      </c>
      <c r="B2683" t="s">
        <v>410</v>
      </c>
      <c r="C2683" t="s">
        <v>604</v>
      </c>
      <c r="D2683" t="s">
        <v>605</v>
      </c>
      <c r="E2683" t="str">
        <f>VLOOKUP(D2683,TeamsFranchises!$A$2:$B$121,2,FALSE)</f>
        <v>Tampa Bay Rays</v>
      </c>
      <c r="F2683" t="s">
        <v>37</v>
      </c>
      <c r="G2683">
        <v>2</v>
      </c>
      <c r="H2683">
        <v>162</v>
      </c>
      <c r="I2683">
        <v>81</v>
      </c>
      <c r="J2683">
        <v>91</v>
      </c>
      <c r="K2683">
        <v>71</v>
      </c>
      <c r="L2683" t="s">
        <v>51</v>
      </c>
      <c r="M2683" t="s">
        <v>76</v>
      </c>
      <c r="N2683">
        <f t="shared" si="164"/>
        <v>1</v>
      </c>
      <c r="O2683" t="s">
        <v>51</v>
      </c>
      <c r="P2683">
        <f t="shared" si="165"/>
        <v>0</v>
      </c>
      <c r="Q2683" t="s">
        <v>51</v>
      </c>
      <c r="R2683">
        <f t="shared" si="166"/>
        <v>1</v>
      </c>
      <c r="S2683">
        <f t="shared" si="167"/>
        <v>0</v>
      </c>
      <c r="T2683" t="str">
        <f>IF('Teams-Start'!A2683&gt;=1903,"Y","N")</f>
        <v>Y</v>
      </c>
      <c r="U2683">
        <v>707</v>
      </c>
      <c r="V2683">
        <v>5436</v>
      </c>
      <c r="W2683">
        <v>1324</v>
      </c>
      <c r="X2683">
        <v>273</v>
      </c>
      <c r="Y2683">
        <v>37</v>
      </c>
      <c r="Z2683">
        <v>172</v>
      </c>
      <c r="AA2683">
        <v>571</v>
      </c>
      <c r="AB2683">
        <v>1193</v>
      </c>
      <c r="AC2683">
        <v>155</v>
      </c>
      <c r="AD2683">
        <v>62</v>
      </c>
      <c r="AE2683">
        <v>73</v>
      </c>
      <c r="AF2683">
        <v>35</v>
      </c>
      <c r="AG2683">
        <v>614</v>
      </c>
      <c r="AH2683">
        <v>577</v>
      </c>
      <c r="AI2683">
        <v>3.58</v>
      </c>
      <c r="AJ2683">
        <v>15</v>
      </c>
      <c r="AK2683">
        <v>13</v>
      </c>
      <c r="AL2683">
        <v>32</v>
      </c>
      <c r="AM2683">
        <v>4347</v>
      </c>
      <c r="AN2683">
        <v>1263</v>
      </c>
      <c r="AO2683">
        <v>161</v>
      </c>
      <c r="AP2683">
        <v>504</v>
      </c>
      <c r="AQ2683">
        <v>1143</v>
      </c>
      <c r="AR2683">
        <v>73</v>
      </c>
      <c r="AS2683">
        <v>138</v>
      </c>
      <c r="AT2683">
        <v>0.98799999999999999</v>
      </c>
      <c r="AU2683" t="s">
        <v>635</v>
      </c>
      <c r="AV2683" t="s">
        <v>607</v>
      </c>
      <c r="AW2683">
        <v>1529188</v>
      </c>
      <c r="AX2683">
        <v>92</v>
      </c>
      <c r="AY2683">
        <v>92</v>
      </c>
      <c r="AZ2683" t="s">
        <v>636</v>
      </c>
      <c r="BA2683" t="s">
        <v>604</v>
      </c>
      <c r="BB2683" t="s">
        <v>604</v>
      </c>
    </row>
    <row r="2684" spans="1:54" x14ac:dyDescent="0.25">
      <c r="A2684">
        <v>2011</v>
      </c>
      <c r="B2684" t="s">
        <v>410</v>
      </c>
      <c r="C2684" t="s">
        <v>526</v>
      </c>
      <c r="D2684" t="s">
        <v>526</v>
      </c>
      <c r="E2684" t="str">
        <f>VLOOKUP(D2684,TeamsFranchises!$A$2:$B$121,2,FALSE)</f>
        <v>Texas Rangers</v>
      </c>
      <c r="F2684" t="s">
        <v>8</v>
      </c>
      <c r="G2684">
        <v>1</v>
      </c>
      <c r="H2684">
        <v>162</v>
      </c>
      <c r="I2684">
        <v>81</v>
      </c>
      <c r="J2684">
        <v>96</v>
      </c>
      <c r="K2684">
        <v>66</v>
      </c>
      <c r="L2684" t="s">
        <v>76</v>
      </c>
      <c r="M2684" t="s">
        <v>51</v>
      </c>
      <c r="N2684">
        <f t="shared" si="164"/>
        <v>0</v>
      </c>
      <c r="O2684" t="s">
        <v>76</v>
      </c>
      <c r="P2684">
        <f t="shared" si="165"/>
        <v>1</v>
      </c>
      <c r="Q2684" t="s">
        <v>51</v>
      </c>
      <c r="R2684">
        <f t="shared" si="166"/>
        <v>1</v>
      </c>
      <c r="S2684">
        <f t="shared" si="167"/>
        <v>0</v>
      </c>
      <c r="T2684" t="str">
        <f>IF('Teams-Start'!A2684&gt;=1903,"Y","N")</f>
        <v>Y</v>
      </c>
      <c r="U2684">
        <v>855</v>
      </c>
      <c r="V2684">
        <v>5659</v>
      </c>
      <c r="W2684">
        <v>1599</v>
      </c>
      <c r="X2684">
        <v>310</v>
      </c>
      <c r="Y2684">
        <v>32</v>
      </c>
      <c r="Z2684">
        <v>210</v>
      </c>
      <c r="AA2684">
        <v>475</v>
      </c>
      <c r="AB2684">
        <v>930</v>
      </c>
      <c r="AC2684">
        <v>143</v>
      </c>
      <c r="AD2684">
        <v>45</v>
      </c>
      <c r="AE2684">
        <v>39</v>
      </c>
      <c r="AF2684">
        <v>49</v>
      </c>
      <c r="AG2684">
        <v>677</v>
      </c>
      <c r="AH2684">
        <v>607</v>
      </c>
      <c r="AI2684">
        <v>3.79</v>
      </c>
      <c r="AJ2684">
        <v>10</v>
      </c>
      <c r="AK2684">
        <v>19</v>
      </c>
      <c r="AL2684">
        <v>38</v>
      </c>
      <c r="AM2684">
        <v>4324</v>
      </c>
      <c r="AN2684">
        <v>1327</v>
      </c>
      <c r="AO2684">
        <v>170</v>
      </c>
      <c r="AP2684">
        <v>461</v>
      </c>
      <c r="AQ2684">
        <v>1179</v>
      </c>
      <c r="AR2684">
        <v>114</v>
      </c>
      <c r="AS2684">
        <v>164</v>
      </c>
      <c r="AT2684">
        <v>0.98099999999999998</v>
      </c>
      <c r="AU2684" t="s">
        <v>568</v>
      </c>
      <c r="AV2684" t="s">
        <v>634</v>
      </c>
      <c r="AW2684">
        <v>2946949</v>
      </c>
      <c r="AX2684">
        <v>117</v>
      </c>
      <c r="AY2684">
        <v>115</v>
      </c>
      <c r="AZ2684" t="s">
        <v>526</v>
      </c>
      <c r="BA2684" t="s">
        <v>526</v>
      </c>
      <c r="BB2684" t="s">
        <v>526</v>
      </c>
    </row>
    <row r="2685" spans="1:54" x14ac:dyDescent="0.25">
      <c r="A2685">
        <v>2011</v>
      </c>
      <c r="B2685" t="s">
        <v>410</v>
      </c>
      <c r="C2685" t="s">
        <v>576</v>
      </c>
      <c r="D2685" t="s">
        <v>576</v>
      </c>
      <c r="E2685" t="str">
        <f>VLOOKUP(D2685,TeamsFranchises!$A$2:$B$121,2,FALSE)</f>
        <v>Toronto Blue Jays</v>
      </c>
      <c r="F2685" t="s">
        <v>37</v>
      </c>
      <c r="G2685">
        <v>4</v>
      </c>
      <c r="H2685">
        <v>162</v>
      </c>
      <c r="I2685">
        <v>81</v>
      </c>
      <c r="J2685">
        <v>81</v>
      </c>
      <c r="K2685">
        <v>81</v>
      </c>
      <c r="L2685" t="s">
        <v>51</v>
      </c>
      <c r="M2685" t="s">
        <v>51</v>
      </c>
      <c r="N2685">
        <f t="shared" si="164"/>
        <v>0</v>
      </c>
      <c r="O2685" t="s">
        <v>51</v>
      </c>
      <c r="P2685">
        <f t="shared" si="165"/>
        <v>0</v>
      </c>
      <c r="Q2685" t="s">
        <v>51</v>
      </c>
      <c r="R2685">
        <f t="shared" si="166"/>
        <v>1</v>
      </c>
      <c r="S2685">
        <f t="shared" si="167"/>
        <v>0</v>
      </c>
      <c r="T2685" t="str">
        <f>IF('Teams-Start'!A2685&gt;=1903,"Y","N")</f>
        <v>Y</v>
      </c>
      <c r="U2685">
        <v>743</v>
      </c>
      <c r="V2685">
        <v>5559</v>
      </c>
      <c r="W2685">
        <v>1384</v>
      </c>
      <c r="X2685">
        <v>285</v>
      </c>
      <c r="Y2685">
        <v>34</v>
      </c>
      <c r="Z2685">
        <v>186</v>
      </c>
      <c r="AA2685">
        <v>525</v>
      </c>
      <c r="AB2685">
        <v>1184</v>
      </c>
      <c r="AC2685">
        <v>131</v>
      </c>
      <c r="AD2685">
        <v>52</v>
      </c>
      <c r="AE2685">
        <v>48</v>
      </c>
      <c r="AF2685">
        <v>47</v>
      </c>
      <c r="AG2685">
        <v>761</v>
      </c>
      <c r="AH2685">
        <v>700</v>
      </c>
      <c r="AI2685">
        <v>4.32</v>
      </c>
      <c r="AJ2685">
        <v>7</v>
      </c>
      <c r="AK2685">
        <v>10</v>
      </c>
      <c r="AL2685">
        <v>33</v>
      </c>
      <c r="AM2685">
        <v>4376</v>
      </c>
      <c r="AN2685">
        <v>1433</v>
      </c>
      <c r="AO2685">
        <v>179</v>
      </c>
      <c r="AP2685">
        <v>540</v>
      </c>
      <c r="AQ2685">
        <v>1169</v>
      </c>
      <c r="AR2685">
        <v>110</v>
      </c>
      <c r="AS2685">
        <v>148</v>
      </c>
      <c r="AT2685">
        <v>0.98199999999999998</v>
      </c>
      <c r="AU2685" t="s">
        <v>577</v>
      </c>
      <c r="AV2685" t="s">
        <v>630</v>
      </c>
      <c r="AW2685">
        <v>1818103</v>
      </c>
      <c r="AX2685">
        <v>104</v>
      </c>
      <c r="AY2685">
        <v>104</v>
      </c>
      <c r="AZ2685" t="s">
        <v>576</v>
      </c>
      <c r="BA2685" t="s">
        <v>576</v>
      </c>
      <c r="BB2685" t="s">
        <v>576</v>
      </c>
    </row>
    <row r="2686" spans="1:54" x14ac:dyDescent="0.25">
      <c r="A2686">
        <v>2011</v>
      </c>
      <c r="B2686" t="s">
        <v>157</v>
      </c>
      <c r="C2686" t="s">
        <v>126</v>
      </c>
      <c r="D2686" t="s">
        <v>398</v>
      </c>
      <c r="E2686" t="str">
        <f>VLOOKUP(D2686,TeamsFranchises!$A$2:$B$121,2,FALSE)</f>
        <v>Washington Nationals</v>
      </c>
      <c r="F2686" t="s">
        <v>37</v>
      </c>
      <c r="G2686">
        <v>3</v>
      </c>
      <c r="H2686">
        <v>161</v>
      </c>
      <c r="I2686">
        <v>80</v>
      </c>
      <c r="J2686">
        <v>80</v>
      </c>
      <c r="K2686">
        <v>81</v>
      </c>
      <c r="L2686" t="s">
        <v>51</v>
      </c>
      <c r="M2686" t="s">
        <v>51</v>
      </c>
      <c r="N2686">
        <f t="shared" si="164"/>
        <v>0</v>
      </c>
      <c r="O2686" t="s">
        <v>51</v>
      </c>
      <c r="P2686">
        <f t="shared" si="165"/>
        <v>0</v>
      </c>
      <c r="Q2686" t="s">
        <v>51</v>
      </c>
      <c r="R2686">
        <f t="shared" si="166"/>
        <v>1</v>
      </c>
      <c r="S2686">
        <f t="shared" si="167"/>
        <v>0</v>
      </c>
      <c r="T2686" t="str">
        <f>IF('Teams-Start'!A2686&gt;=1903,"Y","N")</f>
        <v>Y</v>
      </c>
      <c r="U2686">
        <v>624</v>
      </c>
      <c r="V2686">
        <v>5441</v>
      </c>
      <c r="W2686">
        <v>1319</v>
      </c>
      <c r="X2686">
        <v>257</v>
      </c>
      <c r="Y2686">
        <v>22</v>
      </c>
      <c r="Z2686">
        <v>154</v>
      </c>
      <c r="AA2686">
        <v>470</v>
      </c>
      <c r="AB2686">
        <v>1323</v>
      </c>
      <c r="AC2686">
        <v>106</v>
      </c>
      <c r="AD2686">
        <v>38</v>
      </c>
      <c r="AE2686">
        <v>65</v>
      </c>
      <c r="AF2686">
        <v>32</v>
      </c>
      <c r="AG2686">
        <v>643</v>
      </c>
      <c r="AH2686">
        <v>577</v>
      </c>
      <c r="AI2686">
        <v>3.58</v>
      </c>
      <c r="AJ2686">
        <v>3</v>
      </c>
      <c r="AK2686">
        <v>10</v>
      </c>
      <c r="AL2686">
        <v>49</v>
      </c>
      <c r="AM2686">
        <v>4348</v>
      </c>
      <c r="AN2686">
        <v>1403</v>
      </c>
      <c r="AO2686">
        <v>129</v>
      </c>
      <c r="AP2686">
        <v>477</v>
      </c>
      <c r="AQ2686">
        <v>1049</v>
      </c>
      <c r="AR2686">
        <v>104</v>
      </c>
      <c r="AS2686">
        <v>145</v>
      </c>
      <c r="AT2686">
        <v>0.98299999999999998</v>
      </c>
      <c r="AU2686" t="s">
        <v>110</v>
      </c>
      <c r="AV2686" t="s">
        <v>637</v>
      </c>
      <c r="AW2686">
        <v>1940478</v>
      </c>
      <c r="AX2686">
        <v>100</v>
      </c>
      <c r="AY2686">
        <v>100</v>
      </c>
      <c r="AZ2686" t="s">
        <v>398</v>
      </c>
      <c r="BA2686" t="s">
        <v>551</v>
      </c>
      <c r="BB2686" t="s">
        <v>126</v>
      </c>
    </row>
    <row r="2687" spans="1:54" x14ac:dyDescent="0.25">
      <c r="A2687">
        <v>2012</v>
      </c>
      <c r="B2687" t="s">
        <v>157</v>
      </c>
      <c r="C2687" t="s">
        <v>601</v>
      </c>
      <c r="D2687" t="s">
        <v>601</v>
      </c>
      <c r="E2687" t="str">
        <f>VLOOKUP(D2687,TeamsFranchises!$A$2:$B$121,2,FALSE)</f>
        <v>Arizona Diamondbacks</v>
      </c>
      <c r="F2687" t="s">
        <v>8</v>
      </c>
      <c r="G2687">
        <v>3</v>
      </c>
      <c r="H2687">
        <v>162</v>
      </c>
      <c r="I2687">
        <v>81</v>
      </c>
      <c r="J2687">
        <v>81</v>
      </c>
      <c r="K2687">
        <v>81</v>
      </c>
      <c r="L2687" t="s">
        <v>51</v>
      </c>
      <c r="M2687" t="s">
        <v>51</v>
      </c>
      <c r="N2687">
        <f t="shared" si="164"/>
        <v>0</v>
      </c>
      <c r="O2687" t="s">
        <v>51</v>
      </c>
      <c r="P2687">
        <f t="shared" si="165"/>
        <v>0</v>
      </c>
      <c r="Q2687" t="s">
        <v>51</v>
      </c>
      <c r="R2687">
        <f t="shared" si="166"/>
        <v>1</v>
      </c>
      <c r="S2687">
        <f t="shared" si="167"/>
        <v>0</v>
      </c>
      <c r="T2687" t="str">
        <f>IF('Teams-Start'!A2687&gt;=1903,"Y","N")</f>
        <v>Y</v>
      </c>
      <c r="U2687">
        <v>734</v>
      </c>
      <c r="V2687">
        <v>5462</v>
      </c>
      <c r="W2687">
        <v>1416</v>
      </c>
      <c r="X2687">
        <v>307</v>
      </c>
      <c r="Y2687">
        <v>33</v>
      </c>
      <c r="Z2687">
        <v>165</v>
      </c>
      <c r="AA2687">
        <v>539</v>
      </c>
      <c r="AB2687">
        <v>1266</v>
      </c>
      <c r="AC2687">
        <v>93</v>
      </c>
      <c r="AD2687">
        <v>51</v>
      </c>
      <c r="AE2687">
        <v>41</v>
      </c>
      <c r="AF2687">
        <v>45</v>
      </c>
      <c r="AG2687">
        <v>688</v>
      </c>
      <c r="AH2687">
        <v>626</v>
      </c>
      <c r="AI2687">
        <v>3.93</v>
      </c>
      <c r="AJ2687">
        <v>4</v>
      </c>
      <c r="AK2687">
        <v>9</v>
      </c>
      <c r="AL2687">
        <v>39</v>
      </c>
      <c r="AM2687">
        <v>4301</v>
      </c>
      <c r="AN2687">
        <v>1432</v>
      </c>
      <c r="AO2687">
        <v>155</v>
      </c>
      <c r="AP2687">
        <v>417</v>
      </c>
      <c r="AQ2687">
        <v>1200</v>
      </c>
      <c r="AR2687">
        <v>90</v>
      </c>
      <c r="AS2687">
        <v>146</v>
      </c>
      <c r="AT2687">
        <v>0.98499999999999999</v>
      </c>
      <c r="AU2687" t="s">
        <v>602</v>
      </c>
      <c r="AV2687" t="s">
        <v>631</v>
      </c>
      <c r="AW2687">
        <v>2177617</v>
      </c>
      <c r="AX2687">
        <v>105</v>
      </c>
      <c r="AY2687">
        <v>106</v>
      </c>
      <c r="AZ2687" t="s">
        <v>601</v>
      </c>
      <c r="BA2687" t="s">
        <v>601</v>
      </c>
      <c r="BB2687" t="s">
        <v>601</v>
      </c>
    </row>
    <row r="2688" spans="1:54" x14ac:dyDescent="0.25">
      <c r="A2688">
        <v>2012</v>
      </c>
      <c r="B2688" t="s">
        <v>157</v>
      </c>
      <c r="C2688" t="s">
        <v>159</v>
      </c>
      <c r="D2688" t="s">
        <v>159</v>
      </c>
      <c r="E2688" t="str">
        <f>VLOOKUP(D2688,TeamsFranchises!$A$2:$B$121,2,FALSE)</f>
        <v>Atlanta Braves</v>
      </c>
      <c r="F2688" t="s">
        <v>37</v>
      </c>
      <c r="G2688">
        <v>2</v>
      </c>
      <c r="H2688">
        <v>162</v>
      </c>
      <c r="I2688">
        <v>81</v>
      </c>
      <c r="J2688">
        <v>94</v>
      </c>
      <c r="K2688">
        <v>68</v>
      </c>
      <c r="L2688" t="s">
        <v>51</v>
      </c>
      <c r="M2688" t="s">
        <v>76</v>
      </c>
      <c r="N2688">
        <f t="shared" si="164"/>
        <v>1</v>
      </c>
      <c r="O2688" t="s">
        <v>51</v>
      </c>
      <c r="P2688">
        <f t="shared" si="165"/>
        <v>0</v>
      </c>
      <c r="Q2688" t="s">
        <v>51</v>
      </c>
      <c r="R2688">
        <f t="shared" si="166"/>
        <v>1</v>
      </c>
      <c r="S2688">
        <f t="shared" si="167"/>
        <v>0</v>
      </c>
      <c r="T2688" t="str">
        <f>IF('Teams-Start'!A2688&gt;=1903,"Y","N")</f>
        <v>Y</v>
      </c>
      <c r="U2688">
        <v>700</v>
      </c>
      <c r="V2688">
        <v>5425</v>
      </c>
      <c r="W2688">
        <v>1341</v>
      </c>
      <c r="X2688">
        <v>263</v>
      </c>
      <c r="Y2688">
        <v>30</v>
      </c>
      <c r="Z2688">
        <v>149</v>
      </c>
      <c r="AA2688">
        <v>567</v>
      </c>
      <c r="AB2688">
        <v>1289</v>
      </c>
      <c r="AC2688">
        <v>101</v>
      </c>
      <c r="AD2688">
        <v>32</v>
      </c>
      <c r="AE2688">
        <v>34</v>
      </c>
      <c r="AF2688">
        <v>46</v>
      </c>
      <c r="AG2688">
        <v>600</v>
      </c>
      <c r="AH2688">
        <v>549</v>
      </c>
      <c r="AI2688">
        <v>3.42</v>
      </c>
      <c r="AJ2688">
        <v>5</v>
      </c>
      <c r="AK2688">
        <v>16</v>
      </c>
      <c r="AL2688">
        <v>47</v>
      </c>
      <c r="AM2688">
        <v>4336</v>
      </c>
      <c r="AN2688">
        <v>1310</v>
      </c>
      <c r="AO2688">
        <v>145</v>
      </c>
      <c r="AP2688">
        <v>464</v>
      </c>
      <c r="AQ2688">
        <v>1232</v>
      </c>
      <c r="AR2688">
        <v>86</v>
      </c>
      <c r="AS2688">
        <v>147</v>
      </c>
      <c r="AT2688">
        <v>0.98599999999999999</v>
      </c>
      <c r="AU2688" t="s">
        <v>541</v>
      </c>
      <c r="AV2688" t="s">
        <v>597</v>
      </c>
      <c r="AW2688">
        <v>2420171</v>
      </c>
      <c r="AX2688">
        <v>102</v>
      </c>
      <c r="AY2688">
        <v>101</v>
      </c>
      <c r="AZ2688" t="s">
        <v>159</v>
      </c>
      <c r="BA2688" t="s">
        <v>159</v>
      </c>
      <c r="BB2688" t="s">
        <v>159</v>
      </c>
    </row>
    <row r="2689" spans="1:54" x14ac:dyDescent="0.25">
      <c r="A2689">
        <v>2012</v>
      </c>
      <c r="B2689" t="s">
        <v>410</v>
      </c>
      <c r="C2689" t="s">
        <v>95</v>
      </c>
      <c r="D2689" t="s">
        <v>95</v>
      </c>
      <c r="E2689" t="str">
        <f>VLOOKUP(D2689,TeamsFranchises!$A$2:$B$121,2,FALSE)</f>
        <v>Baltimore Orioles</v>
      </c>
      <c r="F2689" t="s">
        <v>37</v>
      </c>
      <c r="G2689">
        <v>2</v>
      </c>
      <c r="H2689">
        <v>162</v>
      </c>
      <c r="I2689">
        <v>81</v>
      </c>
      <c r="J2689">
        <v>93</v>
      </c>
      <c r="K2689">
        <v>69</v>
      </c>
      <c r="L2689" t="s">
        <v>51</v>
      </c>
      <c r="M2689" t="s">
        <v>76</v>
      </c>
      <c r="N2689">
        <f t="shared" si="164"/>
        <v>1</v>
      </c>
      <c r="O2689" t="s">
        <v>51</v>
      </c>
      <c r="P2689">
        <f t="shared" si="165"/>
        <v>0</v>
      </c>
      <c r="Q2689" t="s">
        <v>51</v>
      </c>
      <c r="R2689">
        <f t="shared" si="166"/>
        <v>1</v>
      </c>
      <c r="S2689">
        <f t="shared" si="167"/>
        <v>0</v>
      </c>
      <c r="T2689" t="str">
        <f>IF('Teams-Start'!A2689&gt;=1903,"Y","N")</f>
        <v>Y</v>
      </c>
      <c r="U2689">
        <v>712</v>
      </c>
      <c r="V2689">
        <v>5560</v>
      </c>
      <c r="W2689">
        <v>1375</v>
      </c>
      <c r="X2689">
        <v>270</v>
      </c>
      <c r="Y2689">
        <v>16</v>
      </c>
      <c r="Z2689">
        <v>214</v>
      </c>
      <c r="AA2689">
        <v>480</v>
      </c>
      <c r="AB2689">
        <v>1315</v>
      </c>
      <c r="AC2689">
        <v>58</v>
      </c>
      <c r="AD2689">
        <v>29</v>
      </c>
      <c r="AE2689">
        <v>50</v>
      </c>
      <c r="AF2689">
        <v>30</v>
      </c>
      <c r="AG2689">
        <v>705</v>
      </c>
      <c r="AH2689">
        <v>642</v>
      </c>
      <c r="AI2689">
        <v>3.9</v>
      </c>
      <c r="AJ2689">
        <v>1</v>
      </c>
      <c r="AK2689">
        <v>10</v>
      </c>
      <c r="AL2689">
        <v>55</v>
      </c>
      <c r="AM2689">
        <v>4449</v>
      </c>
      <c r="AN2689">
        <v>1433</v>
      </c>
      <c r="AO2689">
        <v>184</v>
      </c>
      <c r="AP2689">
        <v>481</v>
      </c>
      <c r="AQ2689">
        <v>1177</v>
      </c>
      <c r="AR2689">
        <v>106</v>
      </c>
      <c r="AS2689">
        <v>151</v>
      </c>
      <c r="AT2689">
        <v>0.98299999999999998</v>
      </c>
      <c r="AU2689" t="s">
        <v>218</v>
      </c>
      <c r="AV2689" t="s">
        <v>583</v>
      </c>
      <c r="AW2689">
        <v>2102240</v>
      </c>
      <c r="AX2689">
        <v>102</v>
      </c>
      <c r="AY2689">
        <v>103</v>
      </c>
      <c r="AZ2689" t="s">
        <v>95</v>
      </c>
      <c r="BA2689" t="s">
        <v>95</v>
      </c>
      <c r="BB2689" t="s">
        <v>95</v>
      </c>
    </row>
    <row r="2690" spans="1:54" x14ac:dyDescent="0.25">
      <c r="A2690">
        <v>2012</v>
      </c>
      <c r="B2690" t="s">
        <v>410</v>
      </c>
      <c r="C2690" t="s">
        <v>54</v>
      </c>
      <c r="D2690" t="s">
        <v>54</v>
      </c>
      <c r="E2690" t="str">
        <f>VLOOKUP(D2690,TeamsFranchises!$A$2:$B$121,2,FALSE)</f>
        <v>Boston Red Sox</v>
      </c>
      <c r="F2690" t="s">
        <v>37</v>
      </c>
      <c r="G2690">
        <v>5</v>
      </c>
      <c r="H2690">
        <v>162</v>
      </c>
      <c r="I2690">
        <v>81</v>
      </c>
      <c r="J2690">
        <v>69</v>
      </c>
      <c r="K2690">
        <v>93</v>
      </c>
      <c r="L2690" t="s">
        <v>51</v>
      </c>
      <c r="M2690" t="s">
        <v>51</v>
      </c>
      <c r="N2690">
        <f t="shared" si="164"/>
        <v>0</v>
      </c>
      <c r="O2690" t="s">
        <v>51</v>
      </c>
      <c r="P2690">
        <f t="shared" si="165"/>
        <v>0</v>
      </c>
      <c r="Q2690" t="s">
        <v>51</v>
      </c>
      <c r="R2690">
        <f t="shared" si="166"/>
        <v>1</v>
      </c>
      <c r="S2690">
        <f t="shared" si="167"/>
        <v>0</v>
      </c>
      <c r="T2690" t="str">
        <f>IF('Teams-Start'!A2690&gt;=1903,"Y","N")</f>
        <v>Y</v>
      </c>
      <c r="U2690">
        <v>734</v>
      </c>
      <c r="V2690">
        <v>5604</v>
      </c>
      <c r="W2690">
        <v>1459</v>
      </c>
      <c r="X2690">
        <v>339</v>
      </c>
      <c r="Y2690">
        <v>16</v>
      </c>
      <c r="Z2690">
        <v>165</v>
      </c>
      <c r="AA2690">
        <v>428</v>
      </c>
      <c r="AB2690">
        <v>1197</v>
      </c>
      <c r="AC2690">
        <v>97</v>
      </c>
      <c r="AD2690">
        <v>31</v>
      </c>
      <c r="AE2690">
        <v>45</v>
      </c>
      <c r="AF2690">
        <v>55</v>
      </c>
      <c r="AG2690">
        <v>806</v>
      </c>
      <c r="AH2690">
        <v>754</v>
      </c>
      <c r="AI2690">
        <v>4.7</v>
      </c>
      <c r="AJ2690">
        <v>6</v>
      </c>
      <c r="AK2690">
        <v>4</v>
      </c>
      <c r="AL2690">
        <v>35</v>
      </c>
      <c r="AM2690">
        <v>4329</v>
      </c>
      <c r="AN2690">
        <v>1449</v>
      </c>
      <c r="AO2690">
        <v>190</v>
      </c>
      <c r="AP2690">
        <v>529</v>
      </c>
      <c r="AQ2690">
        <v>1176</v>
      </c>
      <c r="AR2690">
        <v>101</v>
      </c>
      <c r="AS2690">
        <v>159</v>
      </c>
      <c r="AT2690">
        <v>0.98299999999999998</v>
      </c>
      <c r="AU2690" t="s">
        <v>441</v>
      </c>
      <c r="AV2690" t="s">
        <v>493</v>
      </c>
      <c r="AW2690">
        <v>3043003</v>
      </c>
      <c r="AX2690">
        <v>106</v>
      </c>
      <c r="AY2690">
        <v>106</v>
      </c>
      <c r="AZ2690" t="s">
        <v>54</v>
      </c>
      <c r="BA2690" t="s">
        <v>54</v>
      </c>
      <c r="BB2690" t="s">
        <v>54</v>
      </c>
    </row>
    <row r="2691" spans="1:54" x14ac:dyDescent="0.25">
      <c r="A2691">
        <v>2012</v>
      </c>
      <c r="B2691" t="s">
        <v>410</v>
      </c>
      <c r="C2691" t="s">
        <v>415</v>
      </c>
      <c r="D2691" t="s">
        <v>416</v>
      </c>
      <c r="E2691" t="str">
        <f>VLOOKUP(D2691,TeamsFranchises!$A$2:$B$121,2,FALSE)</f>
        <v>Chicago White Sox</v>
      </c>
      <c r="F2691" t="s">
        <v>591</v>
      </c>
      <c r="G2691">
        <v>2</v>
      </c>
      <c r="H2691">
        <v>162</v>
      </c>
      <c r="I2691">
        <v>81</v>
      </c>
      <c r="J2691">
        <v>85</v>
      </c>
      <c r="K2691">
        <v>77</v>
      </c>
      <c r="L2691" t="s">
        <v>51</v>
      </c>
      <c r="M2691" t="s">
        <v>51</v>
      </c>
      <c r="N2691">
        <f t="shared" ref="N2691:N2754" si="168">IF(M2691="Y",1,0)</f>
        <v>0</v>
      </c>
      <c r="O2691" t="s">
        <v>51</v>
      </c>
      <c r="P2691">
        <f t="shared" ref="P2691:P2754" si="169">IF(O2691="Y",1,0)</f>
        <v>0</v>
      </c>
      <c r="Q2691" t="s">
        <v>51</v>
      </c>
      <c r="R2691">
        <f t="shared" ref="R2691:R2754" si="170">IF(Q2691="N",1,0)</f>
        <v>1</v>
      </c>
      <c r="S2691">
        <f t="shared" ref="S2691:S2754" si="171">IF(Q2691="Y",1,0)</f>
        <v>0</v>
      </c>
      <c r="T2691" t="str">
        <f>IF('Teams-Start'!A2691&gt;=1903,"Y","N")</f>
        <v>Y</v>
      </c>
      <c r="U2691">
        <v>748</v>
      </c>
      <c r="V2691">
        <v>5518</v>
      </c>
      <c r="W2691">
        <v>1409</v>
      </c>
      <c r="X2691">
        <v>228</v>
      </c>
      <c r="Y2691">
        <v>29</v>
      </c>
      <c r="Z2691">
        <v>211</v>
      </c>
      <c r="AA2691">
        <v>461</v>
      </c>
      <c r="AB2691">
        <v>1203</v>
      </c>
      <c r="AC2691">
        <v>109</v>
      </c>
      <c r="AD2691">
        <v>43</v>
      </c>
      <c r="AE2691">
        <v>65</v>
      </c>
      <c r="AF2691">
        <v>36</v>
      </c>
      <c r="AG2691">
        <v>676</v>
      </c>
      <c r="AH2691">
        <v>646</v>
      </c>
      <c r="AI2691">
        <v>4.0199999999999996</v>
      </c>
      <c r="AJ2691">
        <v>6</v>
      </c>
      <c r="AK2691">
        <v>11</v>
      </c>
      <c r="AL2691">
        <v>37</v>
      </c>
      <c r="AM2691">
        <v>4337</v>
      </c>
      <c r="AN2691">
        <v>1365</v>
      </c>
      <c r="AO2691">
        <v>186</v>
      </c>
      <c r="AP2691">
        <v>503</v>
      </c>
      <c r="AQ2691">
        <v>1246</v>
      </c>
      <c r="AR2691">
        <v>70</v>
      </c>
      <c r="AS2691">
        <v>154</v>
      </c>
      <c r="AT2691">
        <v>0.98799999999999999</v>
      </c>
      <c r="AU2691" t="s">
        <v>417</v>
      </c>
      <c r="AV2691" t="s">
        <v>617</v>
      </c>
      <c r="AW2691">
        <v>1965955</v>
      </c>
      <c r="AX2691">
        <v>106</v>
      </c>
      <c r="AY2691">
        <v>106</v>
      </c>
      <c r="AZ2691" t="s">
        <v>416</v>
      </c>
      <c r="BA2691" t="s">
        <v>415</v>
      </c>
      <c r="BB2691" t="s">
        <v>415</v>
      </c>
    </row>
    <row r="2692" spans="1:54" x14ac:dyDescent="0.25">
      <c r="A2692">
        <v>2012</v>
      </c>
      <c r="B2692" t="s">
        <v>157</v>
      </c>
      <c r="C2692" t="s">
        <v>161</v>
      </c>
      <c r="D2692" t="s">
        <v>162</v>
      </c>
      <c r="E2692" t="str">
        <f>VLOOKUP(D2692,TeamsFranchises!$A$2:$B$121,2,FALSE)</f>
        <v>Chicago Cubs</v>
      </c>
      <c r="F2692" t="s">
        <v>591</v>
      </c>
      <c r="G2692">
        <v>5</v>
      </c>
      <c r="H2692">
        <v>162</v>
      </c>
      <c r="I2692">
        <v>81</v>
      </c>
      <c r="J2692">
        <v>61</v>
      </c>
      <c r="K2692">
        <v>101</v>
      </c>
      <c r="L2692" t="s">
        <v>51</v>
      </c>
      <c r="M2692" t="s">
        <v>51</v>
      </c>
      <c r="N2692">
        <f t="shared" si="168"/>
        <v>0</v>
      </c>
      <c r="O2692" t="s">
        <v>51</v>
      </c>
      <c r="P2692">
        <f t="shared" si="169"/>
        <v>0</v>
      </c>
      <c r="Q2692" t="s">
        <v>51</v>
      </c>
      <c r="R2692">
        <f t="shared" si="170"/>
        <v>1</v>
      </c>
      <c r="S2692">
        <f t="shared" si="171"/>
        <v>0</v>
      </c>
      <c r="T2692" t="str">
        <f>IF('Teams-Start'!A2692&gt;=1903,"Y","N")</f>
        <v>Y</v>
      </c>
      <c r="U2692">
        <v>613</v>
      </c>
      <c r="V2692">
        <v>5411</v>
      </c>
      <c r="W2692">
        <v>1297</v>
      </c>
      <c r="X2692">
        <v>265</v>
      </c>
      <c r="Y2692">
        <v>36</v>
      </c>
      <c r="Z2692">
        <v>137</v>
      </c>
      <c r="AA2692">
        <v>447</v>
      </c>
      <c r="AB2692">
        <v>1235</v>
      </c>
      <c r="AC2692">
        <v>94</v>
      </c>
      <c r="AD2692">
        <v>45</v>
      </c>
      <c r="AE2692">
        <v>43</v>
      </c>
      <c r="AF2692">
        <v>24</v>
      </c>
      <c r="AG2692">
        <v>759</v>
      </c>
      <c r="AH2692">
        <v>708</v>
      </c>
      <c r="AI2692">
        <v>4.51</v>
      </c>
      <c r="AJ2692">
        <v>1</v>
      </c>
      <c r="AK2692">
        <v>9</v>
      </c>
      <c r="AL2692">
        <v>28</v>
      </c>
      <c r="AM2692">
        <v>4241</v>
      </c>
      <c r="AN2692">
        <v>1399</v>
      </c>
      <c r="AO2692">
        <v>175</v>
      </c>
      <c r="AP2692">
        <v>573</v>
      </c>
      <c r="AQ2692">
        <v>1128</v>
      </c>
      <c r="AR2692">
        <v>105</v>
      </c>
      <c r="AS2692">
        <v>148</v>
      </c>
      <c r="AT2692">
        <v>0.98199999999999998</v>
      </c>
      <c r="AU2692" t="s">
        <v>434</v>
      </c>
      <c r="AV2692" t="s">
        <v>473</v>
      </c>
      <c r="AW2692">
        <v>2882756</v>
      </c>
      <c r="AX2692">
        <v>98</v>
      </c>
      <c r="AY2692">
        <v>99</v>
      </c>
      <c r="AZ2692" t="s">
        <v>162</v>
      </c>
      <c r="BA2692" t="s">
        <v>161</v>
      </c>
      <c r="BB2692" t="s">
        <v>161</v>
      </c>
    </row>
    <row r="2693" spans="1:54" x14ac:dyDescent="0.25">
      <c r="A2693">
        <v>2012</v>
      </c>
      <c r="B2693" t="s">
        <v>157</v>
      </c>
      <c r="C2693" t="s">
        <v>167</v>
      </c>
      <c r="D2693" t="s">
        <v>167</v>
      </c>
      <c r="E2693" t="str">
        <f>VLOOKUP(D2693,TeamsFranchises!$A$2:$B$121,2,FALSE)</f>
        <v>Cincinnati Reds</v>
      </c>
      <c r="F2693" t="s">
        <v>591</v>
      </c>
      <c r="G2693">
        <v>1</v>
      </c>
      <c r="H2693">
        <v>162</v>
      </c>
      <c r="I2693">
        <v>81</v>
      </c>
      <c r="J2693">
        <v>97</v>
      </c>
      <c r="K2693">
        <v>65</v>
      </c>
      <c r="L2693" t="s">
        <v>76</v>
      </c>
      <c r="M2693" t="s">
        <v>51</v>
      </c>
      <c r="N2693">
        <f t="shared" si="168"/>
        <v>0</v>
      </c>
      <c r="O2693" t="s">
        <v>51</v>
      </c>
      <c r="P2693">
        <f t="shared" si="169"/>
        <v>0</v>
      </c>
      <c r="Q2693" t="s">
        <v>51</v>
      </c>
      <c r="R2693">
        <f t="shared" si="170"/>
        <v>1</v>
      </c>
      <c r="S2693">
        <f t="shared" si="171"/>
        <v>0</v>
      </c>
      <c r="T2693" t="str">
        <f>IF('Teams-Start'!A2693&gt;=1903,"Y","N")</f>
        <v>Y</v>
      </c>
      <c r="U2693">
        <v>669</v>
      </c>
      <c r="V2693">
        <v>5477</v>
      </c>
      <c r="W2693">
        <v>1377</v>
      </c>
      <c r="X2693">
        <v>296</v>
      </c>
      <c r="Y2693">
        <v>30</v>
      </c>
      <c r="Z2693">
        <v>172</v>
      </c>
      <c r="AA2693">
        <v>481</v>
      </c>
      <c r="AB2693">
        <v>1266</v>
      </c>
      <c r="AC2693">
        <v>87</v>
      </c>
      <c r="AD2693">
        <v>27</v>
      </c>
      <c r="AE2693">
        <v>47</v>
      </c>
      <c r="AF2693">
        <v>37</v>
      </c>
      <c r="AG2693">
        <v>588</v>
      </c>
      <c r="AH2693">
        <v>540</v>
      </c>
      <c r="AI2693">
        <v>3.34</v>
      </c>
      <c r="AJ2693">
        <v>9</v>
      </c>
      <c r="AK2693">
        <v>12</v>
      </c>
      <c r="AL2693">
        <v>56</v>
      </c>
      <c r="AM2693">
        <v>4359</v>
      </c>
      <c r="AN2693">
        <v>1356</v>
      </c>
      <c r="AO2693">
        <v>152</v>
      </c>
      <c r="AP2693">
        <v>427</v>
      </c>
      <c r="AQ2693">
        <v>1248</v>
      </c>
      <c r="AR2693">
        <v>89</v>
      </c>
      <c r="AS2693">
        <v>113</v>
      </c>
      <c r="AT2693">
        <v>0.98499999999999999</v>
      </c>
      <c r="AU2693" t="s">
        <v>165</v>
      </c>
      <c r="AV2693" t="s">
        <v>618</v>
      </c>
      <c r="AW2693">
        <v>2347251</v>
      </c>
      <c r="AX2693">
        <v>107</v>
      </c>
      <c r="AY2693">
        <v>107</v>
      </c>
      <c r="AZ2693" t="s">
        <v>167</v>
      </c>
      <c r="BA2693" t="s">
        <v>167</v>
      </c>
      <c r="BB2693" t="s">
        <v>167</v>
      </c>
    </row>
    <row r="2694" spans="1:54" x14ac:dyDescent="0.25">
      <c r="A2694">
        <v>2012</v>
      </c>
      <c r="B2694" t="s">
        <v>410</v>
      </c>
      <c r="C2694" t="s">
        <v>64</v>
      </c>
      <c r="D2694" t="s">
        <v>64</v>
      </c>
      <c r="E2694" t="str">
        <f>VLOOKUP(D2694,TeamsFranchises!$A$2:$B$121,2,FALSE)</f>
        <v>Cleveland Indians</v>
      </c>
      <c r="F2694" t="s">
        <v>591</v>
      </c>
      <c r="G2694">
        <v>4</v>
      </c>
      <c r="H2694">
        <v>162</v>
      </c>
      <c r="I2694">
        <v>81</v>
      </c>
      <c r="J2694">
        <v>68</v>
      </c>
      <c r="K2694">
        <v>94</v>
      </c>
      <c r="L2694" t="s">
        <v>51</v>
      </c>
      <c r="M2694" t="s">
        <v>51</v>
      </c>
      <c r="N2694">
        <f t="shared" si="168"/>
        <v>0</v>
      </c>
      <c r="O2694" t="s">
        <v>51</v>
      </c>
      <c r="P2694">
        <f t="shared" si="169"/>
        <v>0</v>
      </c>
      <c r="Q2694" t="s">
        <v>51</v>
      </c>
      <c r="R2694">
        <f t="shared" si="170"/>
        <v>1</v>
      </c>
      <c r="S2694">
        <f t="shared" si="171"/>
        <v>0</v>
      </c>
      <c r="T2694" t="str">
        <f>IF('Teams-Start'!A2694&gt;=1903,"Y","N")</f>
        <v>Y</v>
      </c>
      <c r="U2694">
        <v>667</v>
      </c>
      <c r="V2694">
        <v>5525</v>
      </c>
      <c r="W2694">
        <v>1385</v>
      </c>
      <c r="X2694">
        <v>266</v>
      </c>
      <c r="Y2694">
        <v>24</v>
      </c>
      <c r="Z2694">
        <v>136</v>
      </c>
      <c r="AA2694">
        <v>555</v>
      </c>
      <c r="AB2694">
        <v>1087</v>
      </c>
      <c r="AC2694">
        <v>110</v>
      </c>
      <c r="AD2694">
        <v>44</v>
      </c>
      <c r="AE2694">
        <v>59</v>
      </c>
      <c r="AF2694">
        <v>39</v>
      </c>
      <c r="AG2694">
        <v>845</v>
      </c>
      <c r="AH2694">
        <v>766</v>
      </c>
      <c r="AI2694">
        <v>4.78</v>
      </c>
      <c r="AJ2694">
        <v>2</v>
      </c>
      <c r="AK2694">
        <v>6</v>
      </c>
      <c r="AL2694">
        <v>43</v>
      </c>
      <c r="AM2694">
        <v>4326</v>
      </c>
      <c r="AN2694">
        <v>1503</v>
      </c>
      <c r="AO2694">
        <v>174</v>
      </c>
      <c r="AP2694">
        <v>543</v>
      </c>
      <c r="AQ2694">
        <v>1086</v>
      </c>
      <c r="AR2694">
        <v>96</v>
      </c>
      <c r="AS2694">
        <v>157</v>
      </c>
      <c r="AT2694">
        <v>0.98399999999999999</v>
      </c>
      <c r="AU2694" t="s">
        <v>487</v>
      </c>
      <c r="AV2694" t="s">
        <v>643</v>
      </c>
      <c r="AW2694">
        <v>1603596</v>
      </c>
      <c r="AX2694">
        <v>93</v>
      </c>
      <c r="AY2694">
        <v>95</v>
      </c>
      <c r="AZ2694" t="s">
        <v>64</v>
      </c>
      <c r="BA2694" t="s">
        <v>64</v>
      </c>
      <c r="BB2694" t="s">
        <v>64</v>
      </c>
    </row>
    <row r="2695" spans="1:54" x14ac:dyDescent="0.25">
      <c r="A2695">
        <v>2012</v>
      </c>
      <c r="B2695" t="s">
        <v>157</v>
      </c>
      <c r="C2695" t="s">
        <v>241</v>
      </c>
      <c r="D2695" t="s">
        <v>241</v>
      </c>
      <c r="E2695" t="str">
        <f>VLOOKUP(D2695,TeamsFranchises!$A$2:$B$121,2,FALSE)</f>
        <v>Colorado Rockies</v>
      </c>
      <c r="F2695" t="s">
        <v>8</v>
      </c>
      <c r="G2695">
        <v>5</v>
      </c>
      <c r="H2695">
        <v>162</v>
      </c>
      <c r="I2695">
        <v>81</v>
      </c>
      <c r="J2695">
        <v>64</v>
      </c>
      <c r="K2695">
        <v>98</v>
      </c>
      <c r="L2695" t="s">
        <v>51</v>
      </c>
      <c r="M2695" t="s">
        <v>51</v>
      </c>
      <c r="N2695">
        <f t="shared" si="168"/>
        <v>0</v>
      </c>
      <c r="O2695" t="s">
        <v>51</v>
      </c>
      <c r="P2695">
        <f t="shared" si="169"/>
        <v>0</v>
      </c>
      <c r="Q2695" t="s">
        <v>51</v>
      </c>
      <c r="R2695">
        <f t="shared" si="170"/>
        <v>1</v>
      </c>
      <c r="S2695">
        <f t="shared" si="171"/>
        <v>0</v>
      </c>
      <c r="T2695" t="str">
        <f>IF('Teams-Start'!A2695&gt;=1903,"Y","N")</f>
        <v>Y</v>
      </c>
      <c r="U2695">
        <v>758</v>
      </c>
      <c r="V2695">
        <v>5577</v>
      </c>
      <c r="W2695">
        <v>1526</v>
      </c>
      <c r="X2695">
        <v>306</v>
      </c>
      <c r="Y2695">
        <v>52</v>
      </c>
      <c r="Z2695">
        <v>166</v>
      </c>
      <c r="AA2695">
        <v>450</v>
      </c>
      <c r="AB2695">
        <v>1213</v>
      </c>
      <c r="AC2695">
        <v>100</v>
      </c>
      <c r="AD2695">
        <v>40</v>
      </c>
      <c r="AE2695">
        <v>36</v>
      </c>
      <c r="AF2695">
        <v>39</v>
      </c>
      <c r="AG2695">
        <v>890</v>
      </c>
      <c r="AH2695">
        <v>824</v>
      </c>
      <c r="AI2695">
        <v>5.22</v>
      </c>
      <c r="AJ2695">
        <v>0</v>
      </c>
      <c r="AK2695">
        <v>7</v>
      </c>
      <c r="AL2695">
        <v>36</v>
      </c>
      <c r="AM2695">
        <v>4266</v>
      </c>
      <c r="AN2695">
        <v>1637</v>
      </c>
      <c r="AO2695">
        <v>198</v>
      </c>
      <c r="AP2695">
        <v>566</v>
      </c>
      <c r="AQ2695">
        <v>1144</v>
      </c>
      <c r="AR2695">
        <v>122</v>
      </c>
      <c r="AS2695">
        <v>139</v>
      </c>
      <c r="AT2695">
        <v>0.98</v>
      </c>
      <c r="AU2695" t="s">
        <v>584</v>
      </c>
      <c r="AV2695" t="s">
        <v>594</v>
      </c>
      <c r="AW2695">
        <v>2630458</v>
      </c>
      <c r="AX2695">
        <v>120</v>
      </c>
      <c r="AY2695">
        <v>121</v>
      </c>
      <c r="AZ2695" t="s">
        <v>241</v>
      </c>
      <c r="BA2695" t="s">
        <v>241</v>
      </c>
      <c r="BB2695" t="s">
        <v>241</v>
      </c>
    </row>
    <row r="2696" spans="1:54" x14ac:dyDescent="0.25">
      <c r="A2696">
        <v>2012</v>
      </c>
      <c r="B2696" t="s">
        <v>410</v>
      </c>
      <c r="C2696" t="s">
        <v>419</v>
      </c>
      <c r="D2696" t="s">
        <v>419</v>
      </c>
      <c r="E2696" t="str">
        <f>VLOOKUP(D2696,TeamsFranchises!$A$2:$B$121,2,FALSE)</f>
        <v>Detroit Tigers</v>
      </c>
      <c r="F2696" t="s">
        <v>591</v>
      </c>
      <c r="G2696">
        <v>1</v>
      </c>
      <c r="H2696">
        <v>162</v>
      </c>
      <c r="I2696">
        <v>81</v>
      </c>
      <c r="J2696">
        <v>88</v>
      </c>
      <c r="K2696">
        <v>74</v>
      </c>
      <c r="L2696" t="s">
        <v>76</v>
      </c>
      <c r="M2696" t="s">
        <v>51</v>
      </c>
      <c r="N2696">
        <f t="shared" si="168"/>
        <v>0</v>
      </c>
      <c r="O2696" t="s">
        <v>76</v>
      </c>
      <c r="P2696">
        <f t="shared" si="169"/>
        <v>1</v>
      </c>
      <c r="Q2696" t="s">
        <v>51</v>
      </c>
      <c r="R2696">
        <f t="shared" si="170"/>
        <v>1</v>
      </c>
      <c r="S2696">
        <f t="shared" si="171"/>
        <v>0</v>
      </c>
      <c r="T2696" t="str">
        <f>IF('Teams-Start'!A2696&gt;=1903,"Y","N")</f>
        <v>Y</v>
      </c>
      <c r="U2696">
        <v>726</v>
      </c>
      <c r="V2696">
        <v>5476</v>
      </c>
      <c r="W2696">
        <v>1467</v>
      </c>
      <c r="X2696">
        <v>279</v>
      </c>
      <c r="Y2696">
        <v>39</v>
      </c>
      <c r="Z2696">
        <v>163</v>
      </c>
      <c r="AA2696">
        <v>511</v>
      </c>
      <c r="AB2696">
        <v>1103</v>
      </c>
      <c r="AC2696">
        <v>59</v>
      </c>
      <c r="AD2696">
        <v>23</v>
      </c>
      <c r="AE2696">
        <v>57</v>
      </c>
      <c r="AF2696">
        <v>39</v>
      </c>
      <c r="AG2696">
        <v>670</v>
      </c>
      <c r="AH2696">
        <v>596</v>
      </c>
      <c r="AI2696">
        <v>3.75</v>
      </c>
      <c r="AJ2696">
        <v>9</v>
      </c>
      <c r="AK2696">
        <v>8</v>
      </c>
      <c r="AL2696">
        <v>40</v>
      </c>
      <c r="AM2696">
        <v>4292</v>
      </c>
      <c r="AN2696">
        <v>1409</v>
      </c>
      <c r="AO2696">
        <v>151</v>
      </c>
      <c r="AP2696">
        <v>438</v>
      </c>
      <c r="AQ2696">
        <v>1318</v>
      </c>
      <c r="AR2696">
        <v>99</v>
      </c>
      <c r="AS2696">
        <v>127</v>
      </c>
      <c r="AT2696">
        <v>0.98299999999999998</v>
      </c>
      <c r="AU2696" t="s">
        <v>420</v>
      </c>
      <c r="AV2696" t="s">
        <v>610</v>
      </c>
      <c r="AW2696">
        <v>3028033</v>
      </c>
      <c r="AX2696">
        <v>104</v>
      </c>
      <c r="AY2696">
        <v>103</v>
      </c>
      <c r="AZ2696" t="s">
        <v>419</v>
      </c>
      <c r="BA2696" t="s">
        <v>419</v>
      </c>
      <c r="BB2696" t="s">
        <v>419</v>
      </c>
    </row>
    <row r="2697" spans="1:54" x14ac:dyDescent="0.25">
      <c r="A2697">
        <v>2012</v>
      </c>
      <c r="B2697" t="s">
        <v>157</v>
      </c>
      <c r="C2697" t="s">
        <v>528</v>
      </c>
      <c r="D2697" t="s">
        <v>528</v>
      </c>
      <c r="E2697" t="str">
        <f>VLOOKUP(D2697,TeamsFranchises!$A$2:$B$121,2,FALSE)</f>
        <v>Houston Astros</v>
      </c>
      <c r="F2697" t="s">
        <v>591</v>
      </c>
      <c r="G2697">
        <v>6</v>
      </c>
      <c r="H2697">
        <v>162</v>
      </c>
      <c r="I2697">
        <v>81</v>
      </c>
      <c r="J2697">
        <v>55</v>
      </c>
      <c r="K2697">
        <v>107</v>
      </c>
      <c r="L2697" t="s">
        <v>51</v>
      </c>
      <c r="M2697" t="s">
        <v>51</v>
      </c>
      <c r="N2697">
        <f t="shared" si="168"/>
        <v>0</v>
      </c>
      <c r="O2697" t="s">
        <v>51</v>
      </c>
      <c r="P2697">
        <f t="shared" si="169"/>
        <v>0</v>
      </c>
      <c r="Q2697" t="s">
        <v>51</v>
      </c>
      <c r="R2697">
        <f t="shared" si="170"/>
        <v>1</v>
      </c>
      <c r="S2697">
        <f t="shared" si="171"/>
        <v>0</v>
      </c>
      <c r="T2697" t="str">
        <f>IF('Teams-Start'!A2697&gt;=1903,"Y","N")</f>
        <v>Y</v>
      </c>
      <c r="U2697">
        <v>583</v>
      </c>
      <c r="V2697">
        <v>5407</v>
      </c>
      <c r="W2697">
        <v>1276</v>
      </c>
      <c r="X2697">
        <v>238</v>
      </c>
      <c r="Y2697">
        <v>28</v>
      </c>
      <c r="Z2697">
        <v>146</v>
      </c>
      <c r="AA2697">
        <v>463</v>
      </c>
      <c r="AB2697">
        <v>1365</v>
      </c>
      <c r="AC2697">
        <v>105</v>
      </c>
      <c r="AD2697">
        <v>46</v>
      </c>
      <c r="AE2697">
        <v>58</v>
      </c>
      <c r="AF2697">
        <v>30</v>
      </c>
      <c r="AG2697">
        <v>794</v>
      </c>
      <c r="AH2697">
        <v>721</v>
      </c>
      <c r="AI2697">
        <v>4.5599999999999996</v>
      </c>
      <c r="AJ2697">
        <v>3</v>
      </c>
      <c r="AK2697">
        <v>11</v>
      </c>
      <c r="AL2697">
        <v>31</v>
      </c>
      <c r="AM2697">
        <v>4270</v>
      </c>
      <c r="AN2697">
        <v>1493</v>
      </c>
      <c r="AO2697">
        <v>173</v>
      </c>
      <c r="AP2697">
        <v>540</v>
      </c>
      <c r="AQ2697">
        <v>1170</v>
      </c>
      <c r="AR2697">
        <v>118</v>
      </c>
      <c r="AS2697">
        <v>132</v>
      </c>
      <c r="AT2697">
        <v>0.98099999999999998</v>
      </c>
      <c r="AU2697" t="s">
        <v>539</v>
      </c>
      <c r="AV2697" t="s">
        <v>616</v>
      </c>
      <c r="AW2697">
        <v>1607733</v>
      </c>
      <c r="AX2697">
        <v>99</v>
      </c>
      <c r="AY2697">
        <v>101</v>
      </c>
      <c r="AZ2697" t="s">
        <v>528</v>
      </c>
      <c r="BA2697" t="s">
        <v>528</v>
      </c>
      <c r="BB2697" t="s">
        <v>528</v>
      </c>
    </row>
    <row r="2698" spans="1:54" x14ac:dyDescent="0.25">
      <c r="A2698">
        <v>2012</v>
      </c>
      <c r="B2698" t="s">
        <v>410</v>
      </c>
      <c r="C2698" t="s">
        <v>509</v>
      </c>
      <c r="D2698" t="s">
        <v>548</v>
      </c>
      <c r="E2698" t="str">
        <f>VLOOKUP(D2698,TeamsFranchises!$A$2:$B$121,2,FALSE)</f>
        <v>Kansas City Royals</v>
      </c>
      <c r="F2698" t="s">
        <v>591</v>
      </c>
      <c r="G2698">
        <v>3</v>
      </c>
      <c r="H2698">
        <v>162</v>
      </c>
      <c r="I2698">
        <v>81</v>
      </c>
      <c r="J2698">
        <v>72</v>
      </c>
      <c r="K2698">
        <v>90</v>
      </c>
      <c r="L2698" t="s">
        <v>51</v>
      </c>
      <c r="M2698" t="s">
        <v>51</v>
      </c>
      <c r="N2698">
        <f t="shared" si="168"/>
        <v>0</v>
      </c>
      <c r="O2698" t="s">
        <v>51</v>
      </c>
      <c r="P2698">
        <f t="shared" si="169"/>
        <v>0</v>
      </c>
      <c r="Q2698" t="s">
        <v>51</v>
      </c>
      <c r="R2698">
        <f t="shared" si="170"/>
        <v>1</v>
      </c>
      <c r="S2698">
        <f t="shared" si="171"/>
        <v>0</v>
      </c>
      <c r="T2698" t="str">
        <f>IF('Teams-Start'!A2698&gt;=1903,"Y","N")</f>
        <v>Y</v>
      </c>
      <c r="U2698">
        <v>676</v>
      </c>
      <c r="V2698">
        <v>5636</v>
      </c>
      <c r="W2698">
        <v>1492</v>
      </c>
      <c r="X2698">
        <v>295</v>
      </c>
      <c r="Y2698">
        <v>37</v>
      </c>
      <c r="Z2698">
        <v>131</v>
      </c>
      <c r="AA2698">
        <v>404</v>
      </c>
      <c r="AB2698">
        <v>1032</v>
      </c>
      <c r="AC2698">
        <v>132</v>
      </c>
      <c r="AD2698">
        <v>38</v>
      </c>
      <c r="AE2698">
        <v>42</v>
      </c>
      <c r="AF2698">
        <v>41</v>
      </c>
      <c r="AG2698">
        <v>746</v>
      </c>
      <c r="AH2698">
        <v>693</v>
      </c>
      <c r="AI2698">
        <v>4.3</v>
      </c>
      <c r="AJ2698">
        <v>2</v>
      </c>
      <c r="AK2698">
        <v>12</v>
      </c>
      <c r="AL2698">
        <v>44</v>
      </c>
      <c r="AM2698">
        <v>4354</v>
      </c>
      <c r="AN2698">
        <v>1504</v>
      </c>
      <c r="AO2698">
        <v>163</v>
      </c>
      <c r="AP2698">
        <v>542</v>
      </c>
      <c r="AQ2698">
        <v>1177</v>
      </c>
      <c r="AR2698">
        <v>113</v>
      </c>
      <c r="AS2698">
        <v>171</v>
      </c>
      <c r="AT2698">
        <v>0.98099999999999998</v>
      </c>
      <c r="AU2698" t="s">
        <v>549</v>
      </c>
      <c r="AV2698" t="s">
        <v>590</v>
      </c>
      <c r="AW2698">
        <v>1739859</v>
      </c>
      <c r="AX2698">
        <v>100</v>
      </c>
      <c r="AY2698">
        <v>100</v>
      </c>
      <c r="AZ2698" t="s">
        <v>548</v>
      </c>
      <c r="BA2698" t="s">
        <v>509</v>
      </c>
      <c r="BB2698" t="s">
        <v>509</v>
      </c>
    </row>
    <row r="2699" spans="1:54" x14ac:dyDescent="0.25">
      <c r="A2699">
        <v>2012</v>
      </c>
      <c r="B2699" t="s">
        <v>410</v>
      </c>
      <c r="C2699" t="s">
        <v>519</v>
      </c>
      <c r="D2699" t="s">
        <v>520</v>
      </c>
      <c r="E2699" t="str">
        <f>VLOOKUP(D2699,TeamsFranchises!$A$2:$B$121,2,FALSE)</f>
        <v>Los Angeles Angels of Anaheim</v>
      </c>
      <c r="F2699" t="s">
        <v>8</v>
      </c>
      <c r="G2699">
        <v>3</v>
      </c>
      <c r="H2699">
        <v>162</v>
      </c>
      <c r="I2699">
        <v>81</v>
      </c>
      <c r="J2699">
        <v>89</v>
      </c>
      <c r="K2699">
        <v>73</v>
      </c>
      <c r="L2699" t="s">
        <v>51</v>
      </c>
      <c r="M2699" t="s">
        <v>51</v>
      </c>
      <c r="N2699">
        <f t="shared" si="168"/>
        <v>0</v>
      </c>
      <c r="O2699" t="s">
        <v>51</v>
      </c>
      <c r="P2699">
        <f t="shared" si="169"/>
        <v>0</v>
      </c>
      <c r="Q2699" t="s">
        <v>51</v>
      </c>
      <c r="R2699">
        <f t="shared" si="170"/>
        <v>1</v>
      </c>
      <c r="S2699">
        <f t="shared" si="171"/>
        <v>0</v>
      </c>
      <c r="T2699" t="str">
        <f>IF('Teams-Start'!A2699&gt;=1903,"Y","N")</f>
        <v>Y</v>
      </c>
      <c r="U2699">
        <v>767</v>
      </c>
      <c r="V2699">
        <v>5536</v>
      </c>
      <c r="W2699">
        <v>1518</v>
      </c>
      <c r="X2699">
        <v>273</v>
      </c>
      <c r="Y2699">
        <v>22</v>
      </c>
      <c r="Z2699">
        <v>187</v>
      </c>
      <c r="AA2699">
        <v>449</v>
      </c>
      <c r="AB2699">
        <v>1113</v>
      </c>
      <c r="AC2699">
        <v>134</v>
      </c>
      <c r="AD2699">
        <v>33</v>
      </c>
      <c r="AE2699">
        <v>47</v>
      </c>
      <c r="AF2699">
        <v>41</v>
      </c>
      <c r="AG2699">
        <v>699</v>
      </c>
      <c r="AH2699">
        <v>640</v>
      </c>
      <c r="AI2699">
        <v>4.0199999999999996</v>
      </c>
      <c r="AJ2699">
        <v>6</v>
      </c>
      <c r="AK2699">
        <v>16</v>
      </c>
      <c r="AL2699">
        <v>38</v>
      </c>
      <c r="AM2699">
        <v>4300</v>
      </c>
      <c r="AN2699">
        <v>1339</v>
      </c>
      <c r="AO2699">
        <v>186</v>
      </c>
      <c r="AP2699">
        <v>483</v>
      </c>
      <c r="AQ2699">
        <v>1157</v>
      </c>
      <c r="AR2699">
        <v>98</v>
      </c>
      <c r="AS2699">
        <v>141</v>
      </c>
      <c r="AT2699">
        <v>0.98399999999999999</v>
      </c>
      <c r="AU2699" t="s">
        <v>626</v>
      </c>
      <c r="AV2699" t="s">
        <v>644</v>
      </c>
      <c r="AW2699">
        <v>3061770</v>
      </c>
      <c r="AX2699">
        <v>92</v>
      </c>
      <c r="AY2699">
        <v>92</v>
      </c>
      <c r="AZ2699" t="s">
        <v>519</v>
      </c>
      <c r="BA2699" t="s">
        <v>520</v>
      </c>
      <c r="BB2699" t="s">
        <v>520</v>
      </c>
    </row>
    <row r="2700" spans="1:54" x14ac:dyDescent="0.25">
      <c r="A2700">
        <v>2012</v>
      </c>
      <c r="B2700" t="s">
        <v>157</v>
      </c>
      <c r="C2700" t="s">
        <v>511</v>
      </c>
      <c r="D2700" t="s">
        <v>260</v>
      </c>
      <c r="E2700" t="str">
        <f>VLOOKUP(D2700,TeamsFranchises!$A$2:$B$121,2,FALSE)</f>
        <v>Los Angeles Dodgers</v>
      </c>
      <c r="F2700" t="s">
        <v>8</v>
      </c>
      <c r="G2700">
        <v>2</v>
      </c>
      <c r="H2700">
        <v>162</v>
      </c>
      <c r="I2700">
        <v>81</v>
      </c>
      <c r="J2700">
        <v>86</v>
      </c>
      <c r="K2700">
        <v>76</v>
      </c>
      <c r="L2700" t="s">
        <v>51</v>
      </c>
      <c r="M2700" t="s">
        <v>51</v>
      </c>
      <c r="N2700">
        <f t="shared" si="168"/>
        <v>0</v>
      </c>
      <c r="O2700" t="s">
        <v>51</v>
      </c>
      <c r="P2700">
        <f t="shared" si="169"/>
        <v>0</v>
      </c>
      <c r="Q2700" t="s">
        <v>51</v>
      </c>
      <c r="R2700">
        <f t="shared" si="170"/>
        <v>1</v>
      </c>
      <c r="S2700">
        <f t="shared" si="171"/>
        <v>0</v>
      </c>
      <c r="T2700" t="str">
        <f>IF('Teams-Start'!A2700&gt;=1903,"Y","N")</f>
        <v>Y</v>
      </c>
      <c r="U2700">
        <v>637</v>
      </c>
      <c r="V2700">
        <v>5438</v>
      </c>
      <c r="W2700">
        <v>1369</v>
      </c>
      <c r="X2700">
        <v>269</v>
      </c>
      <c r="Y2700">
        <v>23</v>
      </c>
      <c r="Z2700">
        <v>116</v>
      </c>
      <c r="AA2700">
        <v>481</v>
      </c>
      <c r="AB2700">
        <v>1156</v>
      </c>
      <c r="AC2700">
        <v>104</v>
      </c>
      <c r="AD2700">
        <v>44</v>
      </c>
      <c r="AE2700">
        <v>52</v>
      </c>
      <c r="AF2700">
        <v>38</v>
      </c>
      <c r="AG2700">
        <v>597</v>
      </c>
      <c r="AH2700">
        <v>538</v>
      </c>
      <c r="AI2700">
        <v>3.34</v>
      </c>
      <c r="AJ2700">
        <v>2</v>
      </c>
      <c r="AK2700">
        <v>10</v>
      </c>
      <c r="AL2700">
        <v>40</v>
      </c>
      <c r="AM2700">
        <v>4349</v>
      </c>
      <c r="AN2700">
        <v>1277</v>
      </c>
      <c r="AO2700">
        <v>122</v>
      </c>
      <c r="AP2700">
        <v>539</v>
      </c>
      <c r="AQ2700">
        <v>1276</v>
      </c>
      <c r="AR2700">
        <v>98</v>
      </c>
      <c r="AS2700">
        <v>138</v>
      </c>
      <c r="AT2700">
        <v>0.98399999999999999</v>
      </c>
      <c r="AU2700" t="s">
        <v>512</v>
      </c>
      <c r="AV2700" t="s">
        <v>531</v>
      </c>
      <c r="AW2700">
        <v>3324246</v>
      </c>
      <c r="AX2700">
        <v>96</v>
      </c>
      <c r="AY2700">
        <v>96</v>
      </c>
      <c r="AZ2700" t="s">
        <v>260</v>
      </c>
      <c r="BA2700" t="s">
        <v>511</v>
      </c>
      <c r="BB2700" t="s">
        <v>511</v>
      </c>
    </row>
    <row r="2701" spans="1:54" x14ac:dyDescent="0.25">
      <c r="A2701">
        <v>2012</v>
      </c>
      <c r="B2701" t="s">
        <v>157</v>
      </c>
      <c r="C2701" t="s">
        <v>645</v>
      </c>
      <c r="D2701" t="s">
        <v>587</v>
      </c>
      <c r="E2701" t="str">
        <f>VLOOKUP(D2701,TeamsFranchises!$A$2:$B$121,2,FALSE)</f>
        <v>Florida Marlins</v>
      </c>
      <c r="F2701" t="s">
        <v>37</v>
      </c>
      <c r="G2701">
        <v>5</v>
      </c>
      <c r="H2701">
        <v>162</v>
      </c>
      <c r="I2701">
        <v>81</v>
      </c>
      <c r="J2701">
        <v>69</v>
      </c>
      <c r="K2701">
        <v>93</v>
      </c>
      <c r="L2701" t="s">
        <v>51</v>
      </c>
      <c r="M2701" t="s">
        <v>51</v>
      </c>
      <c r="N2701">
        <f t="shared" si="168"/>
        <v>0</v>
      </c>
      <c r="O2701" t="s">
        <v>51</v>
      </c>
      <c r="P2701">
        <f t="shared" si="169"/>
        <v>0</v>
      </c>
      <c r="Q2701" t="s">
        <v>51</v>
      </c>
      <c r="R2701">
        <f t="shared" si="170"/>
        <v>1</v>
      </c>
      <c r="S2701">
        <f t="shared" si="171"/>
        <v>0</v>
      </c>
      <c r="T2701" t="str">
        <f>IF('Teams-Start'!A2701&gt;=1903,"Y","N")</f>
        <v>Y</v>
      </c>
      <c r="U2701">
        <v>609</v>
      </c>
      <c r="V2701">
        <v>5437</v>
      </c>
      <c r="W2701">
        <v>1327</v>
      </c>
      <c r="X2701">
        <v>261</v>
      </c>
      <c r="Y2701">
        <v>39</v>
      </c>
      <c r="Z2701">
        <v>137</v>
      </c>
      <c r="AA2701">
        <v>484</v>
      </c>
      <c r="AB2701">
        <v>1228</v>
      </c>
      <c r="AC2701">
        <v>149</v>
      </c>
      <c r="AD2701">
        <v>41</v>
      </c>
      <c r="AE2701">
        <v>35</v>
      </c>
      <c r="AF2701">
        <v>40</v>
      </c>
      <c r="AG2701">
        <v>724</v>
      </c>
      <c r="AH2701">
        <v>655</v>
      </c>
      <c r="AI2701">
        <v>4.09</v>
      </c>
      <c r="AJ2701">
        <v>5</v>
      </c>
      <c r="AK2701">
        <v>7</v>
      </c>
      <c r="AL2701">
        <v>38</v>
      </c>
      <c r="AM2701">
        <v>4322</v>
      </c>
      <c r="AN2701">
        <v>1448</v>
      </c>
      <c r="AO2701">
        <v>133</v>
      </c>
      <c r="AP2701">
        <v>495</v>
      </c>
      <c r="AQ2701">
        <v>1113</v>
      </c>
      <c r="AR2701">
        <v>103</v>
      </c>
      <c r="AS2701">
        <v>154</v>
      </c>
      <c r="AT2701">
        <v>0.98299999999999998</v>
      </c>
      <c r="AU2701" t="s">
        <v>646</v>
      </c>
      <c r="AV2701" t="s">
        <v>647</v>
      </c>
      <c r="AW2701">
        <v>2219444</v>
      </c>
      <c r="AX2701">
        <v>100</v>
      </c>
      <c r="AY2701">
        <v>100</v>
      </c>
      <c r="AZ2701" t="s">
        <v>645</v>
      </c>
      <c r="BA2701" t="s">
        <v>586</v>
      </c>
      <c r="BB2701" t="s">
        <v>645</v>
      </c>
    </row>
    <row r="2702" spans="1:54" x14ac:dyDescent="0.25">
      <c r="A2702">
        <v>2012</v>
      </c>
      <c r="B2702" t="s">
        <v>157</v>
      </c>
      <c r="C2702" t="s">
        <v>282</v>
      </c>
      <c r="D2702" t="s">
        <v>282</v>
      </c>
      <c r="E2702" t="str">
        <f>VLOOKUP(D2702,TeamsFranchises!$A$2:$B$121,2,FALSE)</f>
        <v>Milwaukee Brewers</v>
      </c>
      <c r="F2702" t="s">
        <v>591</v>
      </c>
      <c r="G2702">
        <v>3</v>
      </c>
      <c r="H2702">
        <v>162</v>
      </c>
      <c r="I2702">
        <v>81</v>
      </c>
      <c r="J2702">
        <v>83</v>
      </c>
      <c r="K2702">
        <v>79</v>
      </c>
      <c r="L2702" t="s">
        <v>51</v>
      </c>
      <c r="M2702" t="s">
        <v>51</v>
      </c>
      <c r="N2702">
        <f t="shared" si="168"/>
        <v>0</v>
      </c>
      <c r="O2702" t="s">
        <v>51</v>
      </c>
      <c r="P2702">
        <f t="shared" si="169"/>
        <v>0</v>
      </c>
      <c r="Q2702" t="s">
        <v>51</v>
      </c>
      <c r="R2702">
        <f t="shared" si="170"/>
        <v>1</v>
      </c>
      <c r="S2702">
        <f t="shared" si="171"/>
        <v>0</v>
      </c>
      <c r="T2702" t="str">
        <f>IF('Teams-Start'!A2702&gt;=1903,"Y","N")</f>
        <v>Y</v>
      </c>
      <c r="U2702">
        <v>776</v>
      </c>
      <c r="V2702">
        <v>5557</v>
      </c>
      <c r="W2702">
        <v>1442</v>
      </c>
      <c r="X2702">
        <v>300</v>
      </c>
      <c r="Y2702">
        <v>39</v>
      </c>
      <c r="Z2702">
        <v>202</v>
      </c>
      <c r="AA2702">
        <v>466</v>
      </c>
      <c r="AB2702">
        <v>1240</v>
      </c>
      <c r="AC2702">
        <v>158</v>
      </c>
      <c r="AD2702">
        <v>39</v>
      </c>
      <c r="AE2702">
        <v>90</v>
      </c>
      <c r="AF2702">
        <v>35</v>
      </c>
      <c r="AG2702">
        <v>733</v>
      </c>
      <c r="AH2702">
        <v>682</v>
      </c>
      <c r="AI2702">
        <v>4.22</v>
      </c>
      <c r="AJ2702">
        <v>0</v>
      </c>
      <c r="AK2702">
        <v>9</v>
      </c>
      <c r="AL2702">
        <v>44</v>
      </c>
      <c r="AM2702">
        <v>4361</v>
      </c>
      <c r="AN2702">
        <v>1458</v>
      </c>
      <c r="AO2702">
        <v>169</v>
      </c>
      <c r="AP2702">
        <v>525</v>
      </c>
      <c r="AQ2702">
        <v>1402</v>
      </c>
      <c r="AR2702">
        <v>99</v>
      </c>
      <c r="AS2702">
        <v>133</v>
      </c>
      <c r="AT2702">
        <v>0.98299999999999998</v>
      </c>
      <c r="AU2702" t="s">
        <v>281</v>
      </c>
      <c r="AV2702" t="s">
        <v>614</v>
      </c>
      <c r="AW2702">
        <v>2831385</v>
      </c>
      <c r="AX2702">
        <v>104</v>
      </c>
      <c r="AY2702">
        <v>104</v>
      </c>
      <c r="AZ2702" t="s">
        <v>282</v>
      </c>
      <c r="BA2702" t="s">
        <v>563</v>
      </c>
      <c r="BB2702" t="s">
        <v>282</v>
      </c>
    </row>
    <row r="2703" spans="1:54" x14ac:dyDescent="0.25">
      <c r="A2703">
        <v>2012</v>
      </c>
      <c r="B2703" t="s">
        <v>410</v>
      </c>
      <c r="C2703" t="s">
        <v>426</v>
      </c>
      <c r="D2703" t="s">
        <v>426</v>
      </c>
      <c r="E2703" t="str">
        <f>VLOOKUP(D2703,TeamsFranchises!$A$2:$B$121,2,FALSE)</f>
        <v>Minnesota Twins</v>
      </c>
      <c r="F2703" t="s">
        <v>591</v>
      </c>
      <c r="G2703">
        <v>5</v>
      </c>
      <c r="H2703">
        <v>162</v>
      </c>
      <c r="I2703">
        <v>81</v>
      </c>
      <c r="J2703">
        <v>66</v>
      </c>
      <c r="K2703">
        <v>96</v>
      </c>
      <c r="L2703" t="s">
        <v>51</v>
      </c>
      <c r="M2703" t="s">
        <v>51</v>
      </c>
      <c r="N2703">
        <f t="shared" si="168"/>
        <v>0</v>
      </c>
      <c r="O2703" t="s">
        <v>51</v>
      </c>
      <c r="P2703">
        <f t="shared" si="169"/>
        <v>0</v>
      </c>
      <c r="Q2703" t="s">
        <v>51</v>
      </c>
      <c r="R2703">
        <f t="shared" si="170"/>
        <v>1</v>
      </c>
      <c r="S2703">
        <f t="shared" si="171"/>
        <v>0</v>
      </c>
      <c r="T2703" t="str">
        <f>IF('Teams-Start'!A2703&gt;=1903,"Y","N")</f>
        <v>Y</v>
      </c>
      <c r="U2703">
        <v>701</v>
      </c>
      <c r="V2703">
        <v>5562</v>
      </c>
      <c r="W2703">
        <v>1448</v>
      </c>
      <c r="X2703">
        <v>270</v>
      </c>
      <c r="Y2703">
        <v>30</v>
      </c>
      <c r="Z2703">
        <v>131</v>
      </c>
      <c r="AA2703">
        <v>505</v>
      </c>
      <c r="AB2703">
        <v>1069</v>
      </c>
      <c r="AC2703">
        <v>135</v>
      </c>
      <c r="AD2703">
        <v>37</v>
      </c>
      <c r="AE2703">
        <v>53</v>
      </c>
      <c r="AF2703">
        <v>56</v>
      </c>
      <c r="AG2703">
        <v>832</v>
      </c>
      <c r="AH2703">
        <v>762</v>
      </c>
      <c r="AI2703">
        <v>4.7699999999999996</v>
      </c>
      <c r="AJ2703">
        <v>3</v>
      </c>
      <c r="AK2703">
        <v>6</v>
      </c>
      <c r="AL2703">
        <v>35</v>
      </c>
      <c r="AM2703">
        <v>4316</v>
      </c>
      <c r="AN2703">
        <v>1536</v>
      </c>
      <c r="AO2703">
        <v>198</v>
      </c>
      <c r="AP2703">
        <v>465</v>
      </c>
      <c r="AQ2703">
        <v>943</v>
      </c>
      <c r="AR2703">
        <v>107</v>
      </c>
      <c r="AS2703">
        <v>188</v>
      </c>
      <c r="AT2703">
        <v>0.98299999999999998</v>
      </c>
      <c r="AU2703" t="s">
        <v>523</v>
      </c>
      <c r="AV2703" t="s">
        <v>641</v>
      </c>
      <c r="AW2703">
        <v>2776354</v>
      </c>
      <c r="AX2703">
        <v>97</v>
      </c>
      <c r="AY2703">
        <v>99</v>
      </c>
      <c r="AZ2703" t="s">
        <v>426</v>
      </c>
      <c r="BA2703" t="s">
        <v>426</v>
      </c>
      <c r="BB2703" t="s">
        <v>426</v>
      </c>
    </row>
    <row r="2704" spans="1:54" x14ac:dyDescent="0.25">
      <c r="A2704">
        <v>2012</v>
      </c>
      <c r="B2704" t="s">
        <v>410</v>
      </c>
      <c r="C2704" t="s">
        <v>436</v>
      </c>
      <c r="D2704" t="s">
        <v>412</v>
      </c>
      <c r="E2704" t="str">
        <f>VLOOKUP(D2704,TeamsFranchises!$A$2:$B$121,2,FALSE)</f>
        <v>New York Yankees</v>
      </c>
      <c r="F2704" t="s">
        <v>37</v>
      </c>
      <c r="G2704">
        <v>1</v>
      </c>
      <c r="H2704">
        <v>162</v>
      </c>
      <c r="I2704">
        <v>81</v>
      </c>
      <c r="J2704">
        <v>95</v>
      </c>
      <c r="K2704">
        <v>67</v>
      </c>
      <c r="L2704" t="s">
        <v>76</v>
      </c>
      <c r="M2704" t="s">
        <v>51</v>
      </c>
      <c r="N2704">
        <f t="shared" si="168"/>
        <v>0</v>
      </c>
      <c r="O2704" t="s">
        <v>51</v>
      </c>
      <c r="P2704">
        <f t="shared" si="169"/>
        <v>0</v>
      </c>
      <c r="Q2704" t="s">
        <v>51</v>
      </c>
      <c r="R2704">
        <f t="shared" si="170"/>
        <v>1</v>
      </c>
      <c r="S2704">
        <f t="shared" si="171"/>
        <v>0</v>
      </c>
      <c r="T2704" t="str">
        <f>IF('Teams-Start'!A2704&gt;=1903,"Y","N")</f>
        <v>Y</v>
      </c>
      <c r="U2704">
        <v>804</v>
      </c>
      <c r="V2704">
        <v>5524</v>
      </c>
      <c r="W2704">
        <v>1462</v>
      </c>
      <c r="X2704">
        <v>280</v>
      </c>
      <c r="Y2704">
        <v>13</v>
      </c>
      <c r="Z2704">
        <v>245</v>
      </c>
      <c r="AA2704">
        <v>565</v>
      </c>
      <c r="AB2704">
        <v>1176</v>
      </c>
      <c r="AC2704">
        <v>93</v>
      </c>
      <c r="AD2704">
        <v>27</v>
      </c>
      <c r="AE2704">
        <v>62</v>
      </c>
      <c r="AF2704">
        <v>49</v>
      </c>
      <c r="AG2704">
        <v>668</v>
      </c>
      <c r="AH2704">
        <v>617</v>
      </c>
      <c r="AI2704">
        <v>3.84</v>
      </c>
      <c r="AJ2704">
        <v>6</v>
      </c>
      <c r="AK2704">
        <v>9</v>
      </c>
      <c r="AL2704">
        <v>51</v>
      </c>
      <c r="AM2704">
        <v>4336</v>
      </c>
      <c r="AN2704">
        <v>1401</v>
      </c>
      <c r="AO2704">
        <v>190</v>
      </c>
      <c r="AP2704">
        <v>431</v>
      </c>
      <c r="AQ2704">
        <v>1318</v>
      </c>
      <c r="AR2704">
        <v>75</v>
      </c>
      <c r="AS2704">
        <v>135</v>
      </c>
      <c r="AT2704">
        <v>0.98699999999999999</v>
      </c>
      <c r="AU2704" t="s">
        <v>459</v>
      </c>
      <c r="AV2704" t="s">
        <v>638</v>
      </c>
      <c r="AW2704">
        <v>3542406</v>
      </c>
      <c r="AX2704">
        <v>103</v>
      </c>
      <c r="AY2704">
        <v>102</v>
      </c>
      <c r="AZ2704" t="s">
        <v>412</v>
      </c>
      <c r="BA2704" t="s">
        <v>436</v>
      </c>
      <c r="BB2704" t="s">
        <v>436</v>
      </c>
    </row>
    <row r="2705" spans="1:54" x14ac:dyDescent="0.25">
      <c r="A2705">
        <v>2012</v>
      </c>
      <c r="B2705" t="s">
        <v>157</v>
      </c>
      <c r="C2705" t="s">
        <v>532</v>
      </c>
      <c r="D2705" t="s">
        <v>533</v>
      </c>
      <c r="E2705" t="str">
        <f>VLOOKUP(D2705,TeamsFranchises!$A$2:$B$121,2,FALSE)</f>
        <v>New York Mets</v>
      </c>
      <c r="F2705" t="s">
        <v>37</v>
      </c>
      <c r="G2705">
        <v>4</v>
      </c>
      <c r="H2705">
        <v>162</v>
      </c>
      <c r="I2705">
        <v>81</v>
      </c>
      <c r="J2705">
        <v>74</v>
      </c>
      <c r="K2705">
        <v>88</v>
      </c>
      <c r="L2705" t="s">
        <v>51</v>
      </c>
      <c r="M2705" t="s">
        <v>51</v>
      </c>
      <c r="N2705">
        <f t="shared" si="168"/>
        <v>0</v>
      </c>
      <c r="O2705" t="s">
        <v>51</v>
      </c>
      <c r="P2705">
        <f t="shared" si="169"/>
        <v>0</v>
      </c>
      <c r="Q2705" t="s">
        <v>51</v>
      </c>
      <c r="R2705">
        <f t="shared" si="170"/>
        <v>1</v>
      </c>
      <c r="S2705">
        <f t="shared" si="171"/>
        <v>0</v>
      </c>
      <c r="T2705" t="str">
        <f>IF('Teams-Start'!A2705&gt;=1903,"Y","N")</f>
        <v>Y</v>
      </c>
      <c r="U2705">
        <v>650</v>
      </c>
      <c r="V2705">
        <v>5450</v>
      </c>
      <c r="W2705">
        <v>1357</v>
      </c>
      <c r="X2705">
        <v>286</v>
      </c>
      <c r="Y2705">
        <v>21</v>
      </c>
      <c r="Z2705">
        <v>139</v>
      </c>
      <c r="AA2705">
        <v>503</v>
      </c>
      <c r="AB2705">
        <v>1250</v>
      </c>
      <c r="AC2705">
        <v>79</v>
      </c>
      <c r="AD2705">
        <v>38</v>
      </c>
      <c r="AE2705">
        <v>42</v>
      </c>
      <c r="AF2705">
        <v>30</v>
      </c>
      <c r="AG2705">
        <v>709</v>
      </c>
      <c r="AH2705">
        <v>651</v>
      </c>
      <c r="AI2705">
        <v>4.09</v>
      </c>
      <c r="AJ2705">
        <v>7</v>
      </c>
      <c r="AK2705">
        <v>13</v>
      </c>
      <c r="AL2705">
        <v>36</v>
      </c>
      <c r="AM2705">
        <v>4302</v>
      </c>
      <c r="AN2705">
        <v>1368</v>
      </c>
      <c r="AO2705">
        <v>161</v>
      </c>
      <c r="AP2705">
        <v>488</v>
      </c>
      <c r="AQ2705">
        <v>1240</v>
      </c>
      <c r="AR2705">
        <v>101</v>
      </c>
      <c r="AS2705">
        <v>135</v>
      </c>
      <c r="AT2705">
        <v>0.98299999999999998</v>
      </c>
      <c r="AU2705" t="s">
        <v>534</v>
      </c>
      <c r="AV2705" t="s">
        <v>639</v>
      </c>
      <c r="AW2705">
        <v>2242803</v>
      </c>
      <c r="AX2705">
        <v>96</v>
      </c>
      <c r="AY2705">
        <v>97</v>
      </c>
      <c r="AZ2705" t="s">
        <v>533</v>
      </c>
      <c r="BA2705" t="s">
        <v>532</v>
      </c>
      <c r="BB2705" t="s">
        <v>532</v>
      </c>
    </row>
    <row r="2706" spans="1:54" x14ac:dyDescent="0.25">
      <c r="A2706">
        <v>2012</v>
      </c>
      <c r="B2706" t="s">
        <v>410</v>
      </c>
      <c r="C2706" t="s">
        <v>423</v>
      </c>
      <c r="D2706" t="s">
        <v>423</v>
      </c>
      <c r="E2706" t="str">
        <f>VLOOKUP(D2706,TeamsFranchises!$A$2:$B$121,2,FALSE)</f>
        <v>Oakland Athletics</v>
      </c>
      <c r="F2706" t="s">
        <v>8</v>
      </c>
      <c r="G2706">
        <v>1</v>
      </c>
      <c r="H2706">
        <v>162</v>
      </c>
      <c r="I2706">
        <v>81</v>
      </c>
      <c r="J2706">
        <v>94</v>
      </c>
      <c r="K2706">
        <v>68</v>
      </c>
      <c r="L2706" t="s">
        <v>76</v>
      </c>
      <c r="M2706" t="s">
        <v>51</v>
      </c>
      <c r="N2706">
        <f t="shared" si="168"/>
        <v>0</v>
      </c>
      <c r="O2706" t="s">
        <v>51</v>
      </c>
      <c r="P2706">
        <f t="shared" si="169"/>
        <v>0</v>
      </c>
      <c r="Q2706" t="s">
        <v>51</v>
      </c>
      <c r="R2706">
        <f t="shared" si="170"/>
        <v>1</v>
      </c>
      <c r="S2706">
        <f t="shared" si="171"/>
        <v>0</v>
      </c>
      <c r="T2706" t="str">
        <f>IF('Teams-Start'!A2706&gt;=1903,"Y","N")</f>
        <v>Y</v>
      </c>
      <c r="U2706">
        <v>713</v>
      </c>
      <c r="V2706">
        <v>5527</v>
      </c>
      <c r="W2706">
        <v>1315</v>
      </c>
      <c r="X2706">
        <v>267</v>
      </c>
      <c r="Y2706">
        <v>32</v>
      </c>
      <c r="Z2706">
        <v>195</v>
      </c>
      <c r="AA2706">
        <v>550</v>
      </c>
      <c r="AB2706">
        <v>1387</v>
      </c>
      <c r="AC2706">
        <v>122</v>
      </c>
      <c r="AD2706">
        <v>32</v>
      </c>
      <c r="AE2706">
        <v>45</v>
      </c>
      <c r="AF2706">
        <v>34</v>
      </c>
      <c r="AG2706">
        <v>614</v>
      </c>
      <c r="AH2706">
        <v>569</v>
      </c>
      <c r="AI2706">
        <v>3.48</v>
      </c>
      <c r="AJ2706">
        <v>1</v>
      </c>
      <c r="AK2706">
        <v>13</v>
      </c>
      <c r="AL2706">
        <v>47</v>
      </c>
      <c r="AM2706">
        <v>4410</v>
      </c>
      <c r="AN2706">
        <v>1360</v>
      </c>
      <c r="AO2706">
        <v>147</v>
      </c>
      <c r="AP2706">
        <v>462</v>
      </c>
      <c r="AQ2706">
        <v>1136</v>
      </c>
      <c r="AR2706">
        <v>111</v>
      </c>
      <c r="AS2706">
        <v>135</v>
      </c>
      <c r="AT2706">
        <v>0.98199999999999998</v>
      </c>
      <c r="AU2706" t="s">
        <v>546</v>
      </c>
      <c r="AV2706" t="s">
        <v>648</v>
      </c>
      <c r="AW2706">
        <v>1679013</v>
      </c>
      <c r="AX2706">
        <v>97</v>
      </c>
      <c r="AY2706">
        <v>97</v>
      </c>
      <c r="AZ2706" t="s">
        <v>423</v>
      </c>
      <c r="BA2706" t="s">
        <v>423</v>
      </c>
      <c r="BB2706" t="s">
        <v>423</v>
      </c>
    </row>
    <row r="2707" spans="1:54" x14ac:dyDescent="0.25">
      <c r="A2707">
        <v>2012</v>
      </c>
      <c r="B2707" t="s">
        <v>157</v>
      </c>
      <c r="C2707" t="s">
        <v>122</v>
      </c>
      <c r="D2707" t="s">
        <v>122</v>
      </c>
      <c r="E2707" t="str">
        <f>VLOOKUP(D2707,TeamsFranchises!$A$2:$B$121,2,FALSE)</f>
        <v>Philadelphia Phillies</v>
      </c>
      <c r="F2707" t="s">
        <v>37</v>
      </c>
      <c r="G2707">
        <v>3</v>
      </c>
      <c r="H2707">
        <v>162</v>
      </c>
      <c r="I2707">
        <v>81</v>
      </c>
      <c r="J2707">
        <v>81</v>
      </c>
      <c r="K2707">
        <v>81</v>
      </c>
      <c r="L2707" t="s">
        <v>51</v>
      </c>
      <c r="M2707" t="s">
        <v>51</v>
      </c>
      <c r="N2707">
        <f t="shared" si="168"/>
        <v>0</v>
      </c>
      <c r="O2707" t="s">
        <v>51</v>
      </c>
      <c r="P2707">
        <f t="shared" si="169"/>
        <v>0</v>
      </c>
      <c r="Q2707" t="s">
        <v>51</v>
      </c>
      <c r="R2707">
        <f t="shared" si="170"/>
        <v>1</v>
      </c>
      <c r="S2707">
        <f t="shared" si="171"/>
        <v>0</v>
      </c>
      <c r="T2707" t="str">
        <f>IF('Teams-Start'!A2707&gt;=1903,"Y","N")</f>
        <v>Y</v>
      </c>
      <c r="U2707">
        <v>684</v>
      </c>
      <c r="V2707">
        <v>5544</v>
      </c>
      <c r="W2707">
        <v>1414</v>
      </c>
      <c r="X2707">
        <v>271</v>
      </c>
      <c r="Y2707">
        <v>28</v>
      </c>
      <c r="Z2707">
        <v>158</v>
      </c>
      <c r="AA2707">
        <v>454</v>
      </c>
      <c r="AB2707">
        <v>1094</v>
      </c>
      <c r="AC2707">
        <v>116</v>
      </c>
      <c r="AD2707">
        <v>23</v>
      </c>
      <c r="AE2707">
        <v>63</v>
      </c>
      <c r="AF2707">
        <v>39</v>
      </c>
      <c r="AG2707">
        <v>680</v>
      </c>
      <c r="AH2707">
        <v>618</v>
      </c>
      <c r="AI2707">
        <v>3.83</v>
      </c>
      <c r="AJ2707">
        <v>5</v>
      </c>
      <c r="AK2707">
        <v>11</v>
      </c>
      <c r="AL2707">
        <v>42</v>
      </c>
      <c r="AM2707">
        <v>4354</v>
      </c>
      <c r="AN2707">
        <v>1387</v>
      </c>
      <c r="AO2707">
        <v>178</v>
      </c>
      <c r="AP2707">
        <v>409</v>
      </c>
      <c r="AQ2707">
        <v>1385</v>
      </c>
      <c r="AR2707">
        <v>101</v>
      </c>
      <c r="AS2707">
        <v>118</v>
      </c>
      <c r="AT2707">
        <v>0.98299999999999998</v>
      </c>
      <c r="AU2707" t="s">
        <v>358</v>
      </c>
      <c r="AV2707" t="s">
        <v>622</v>
      </c>
      <c r="AW2707">
        <v>3565718</v>
      </c>
      <c r="AX2707">
        <v>102</v>
      </c>
      <c r="AY2707">
        <v>101</v>
      </c>
      <c r="AZ2707" t="s">
        <v>122</v>
      </c>
      <c r="BA2707" t="s">
        <v>122</v>
      </c>
      <c r="BB2707" t="s">
        <v>122</v>
      </c>
    </row>
    <row r="2708" spans="1:54" x14ac:dyDescent="0.25">
      <c r="A2708">
        <v>2012</v>
      </c>
      <c r="B2708" t="s">
        <v>157</v>
      </c>
      <c r="C2708" t="s">
        <v>229</v>
      </c>
      <c r="D2708" t="s">
        <v>229</v>
      </c>
      <c r="E2708" t="str">
        <f>VLOOKUP(D2708,TeamsFranchises!$A$2:$B$121,2,FALSE)</f>
        <v>Pittsburgh Pirates</v>
      </c>
      <c r="F2708" t="s">
        <v>591</v>
      </c>
      <c r="G2708">
        <v>4</v>
      </c>
      <c r="H2708">
        <v>162</v>
      </c>
      <c r="I2708">
        <v>81</v>
      </c>
      <c r="J2708">
        <v>79</v>
      </c>
      <c r="K2708">
        <v>83</v>
      </c>
      <c r="L2708" t="s">
        <v>51</v>
      </c>
      <c r="M2708" t="s">
        <v>51</v>
      </c>
      <c r="N2708">
        <f t="shared" si="168"/>
        <v>0</v>
      </c>
      <c r="O2708" t="s">
        <v>51</v>
      </c>
      <c r="P2708">
        <f t="shared" si="169"/>
        <v>0</v>
      </c>
      <c r="Q2708" t="s">
        <v>51</v>
      </c>
      <c r="R2708">
        <f t="shared" si="170"/>
        <v>1</v>
      </c>
      <c r="S2708">
        <f t="shared" si="171"/>
        <v>0</v>
      </c>
      <c r="T2708" t="str">
        <f>IF('Teams-Start'!A2708&gt;=1903,"Y","N")</f>
        <v>Y</v>
      </c>
      <c r="U2708">
        <v>651</v>
      </c>
      <c r="V2708">
        <v>5412</v>
      </c>
      <c r="W2708">
        <v>1313</v>
      </c>
      <c r="X2708">
        <v>241</v>
      </c>
      <c r="Y2708">
        <v>37</v>
      </c>
      <c r="Z2708">
        <v>170</v>
      </c>
      <c r="AA2708">
        <v>444</v>
      </c>
      <c r="AB2708">
        <v>1354</v>
      </c>
      <c r="AC2708">
        <v>73</v>
      </c>
      <c r="AD2708">
        <v>52</v>
      </c>
      <c r="AE2708">
        <v>51</v>
      </c>
      <c r="AF2708">
        <v>45</v>
      </c>
      <c r="AG2708">
        <v>674</v>
      </c>
      <c r="AH2708">
        <v>615</v>
      </c>
      <c r="AI2708">
        <v>3.86</v>
      </c>
      <c r="AJ2708">
        <v>2</v>
      </c>
      <c r="AK2708">
        <v>10</v>
      </c>
      <c r="AL2708">
        <v>45</v>
      </c>
      <c r="AM2708">
        <v>4300</v>
      </c>
      <c r="AN2708">
        <v>1357</v>
      </c>
      <c r="AO2708">
        <v>153</v>
      </c>
      <c r="AP2708">
        <v>490</v>
      </c>
      <c r="AQ2708">
        <v>1192</v>
      </c>
      <c r="AR2708">
        <v>112</v>
      </c>
      <c r="AS2708">
        <v>126</v>
      </c>
      <c r="AT2708">
        <v>0.98199999999999998</v>
      </c>
      <c r="AU2708" t="s">
        <v>390</v>
      </c>
      <c r="AV2708" t="s">
        <v>615</v>
      </c>
      <c r="AW2708">
        <v>2091918</v>
      </c>
      <c r="AX2708">
        <v>93</v>
      </c>
      <c r="AY2708">
        <v>94</v>
      </c>
      <c r="AZ2708" t="s">
        <v>229</v>
      </c>
      <c r="BA2708" t="s">
        <v>229</v>
      </c>
      <c r="BB2708" t="s">
        <v>229</v>
      </c>
    </row>
    <row r="2709" spans="1:54" x14ac:dyDescent="0.25">
      <c r="A2709">
        <v>2012</v>
      </c>
      <c r="B2709" t="s">
        <v>157</v>
      </c>
      <c r="C2709" t="s">
        <v>554</v>
      </c>
      <c r="D2709" t="s">
        <v>555</v>
      </c>
      <c r="E2709" t="str">
        <f>VLOOKUP(D2709,TeamsFranchises!$A$2:$B$121,2,FALSE)</f>
        <v>San Diego Padres</v>
      </c>
      <c r="F2709" t="s">
        <v>8</v>
      </c>
      <c r="G2709">
        <v>4</v>
      </c>
      <c r="H2709">
        <v>162</v>
      </c>
      <c r="I2709">
        <v>81</v>
      </c>
      <c r="J2709">
        <v>76</v>
      </c>
      <c r="K2709">
        <v>86</v>
      </c>
      <c r="L2709" t="s">
        <v>51</v>
      </c>
      <c r="M2709" t="s">
        <v>51</v>
      </c>
      <c r="N2709">
        <f t="shared" si="168"/>
        <v>0</v>
      </c>
      <c r="O2709" t="s">
        <v>51</v>
      </c>
      <c r="P2709">
        <f t="shared" si="169"/>
        <v>0</v>
      </c>
      <c r="Q2709" t="s">
        <v>51</v>
      </c>
      <c r="R2709">
        <f t="shared" si="170"/>
        <v>1</v>
      </c>
      <c r="S2709">
        <f t="shared" si="171"/>
        <v>0</v>
      </c>
      <c r="T2709" t="str">
        <f>IF('Teams-Start'!A2709&gt;=1903,"Y","N")</f>
        <v>Y</v>
      </c>
      <c r="U2709">
        <v>651</v>
      </c>
      <c r="V2709">
        <v>5422</v>
      </c>
      <c r="W2709">
        <v>1339</v>
      </c>
      <c r="X2709">
        <v>272</v>
      </c>
      <c r="Y2709">
        <v>43</v>
      </c>
      <c r="Z2709">
        <v>121</v>
      </c>
      <c r="AA2709">
        <v>539</v>
      </c>
      <c r="AB2709">
        <v>1238</v>
      </c>
      <c r="AC2709">
        <v>155</v>
      </c>
      <c r="AD2709">
        <v>46</v>
      </c>
      <c r="AE2709">
        <v>54</v>
      </c>
      <c r="AF2709">
        <v>34</v>
      </c>
      <c r="AG2709">
        <v>710</v>
      </c>
      <c r="AH2709">
        <v>640</v>
      </c>
      <c r="AI2709">
        <v>4.01</v>
      </c>
      <c r="AJ2709">
        <v>4</v>
      </c>
      <c r="AK2709">
        <v>11</v>
      </c>
      <c r="AL2709">
        <v>43</v>
      </c>
      <c r="AM2709">
        <v>4304</v>
      </c>
      <c r="AN2709">
        <v>1356</v>
      </c>
      <c r="AO2709">
        <v>162</v>
      </c>
      <c r="AP2709">
        <v>539</v>
      </c>
      <c r="AQ2709">
        <v>1205</v>
      </c>
      <c r="AR2709">
        <v>121</v>
      </c>
      <c r="AS2709">
        <v>97</v>
      </c>
      <c r="AT2709">
        <v>0.98</v>
      </c>
      <c r="AU2709" t="s">
        <v>556</v>
      </c>
      <c r="AV2709" t="s">
        <v>623</v>
      </c>
      <c r="AW2709">
        <v>2123721</v>
      </c>
      <c r="AX2709">
        <v>92</v>
      </c>
      <c r="AY2709">
        <v>92</v>
      </c>
      <c r="AZ2709" t="s">
        <v>555</v>
      </c>
      <c r="BA2709" t="s">
        <v>554</v>
      </c>
      <c r="BB2709" t="s">
        <v>554</v>
      </c>
    </row>
    <row r="2710" spans="1:54" x14ac:dyDescent="0.25">
      <c r="A2710">
        <v>2012</v>
      </c>
      <c r="B2710" t="s">
        <v>410</v>
      </c>
      <c r="C2710" t="s">
        <v>573</v>
      </c>
      <c r="D2710" t="s">
        <v>573</v>
      </c>
      <c r="E2710" t="str">
        <f>VLOOKUP(D2710,TeamsFranchises!$A$2:$B$121,2,FALSE)</f>
        <v>Seattle Mariners</v>
      </c>
      <c r="F2710" t="s">
        <v>8</v>
      </c>
      <c r="G2710">
        <v>4</v>
      </c>
      <c r="H2710">
        <v>162</v>
      </c>
      <c r="I2710">
        <v>81</v>
      </c>
      <c r="J2710">
        <v>75</v>
      </c>
      <c r="K2710">
        <v>87</v>
      </c>
      <c r="L2710" t="s">
        <v>51</v>
      </c>
      <c r="M2710" t="s">
        <v>51</v>
      </c>
      <c r="N2710">
        <f t="shared" si="168"/>
        <v>0</v>
      </c>
      <c r="O2710" t="s">
        <v>51</v>
      </c>
      <c r="P2710">
        <f t="shared" si="169"/>
        <v>0</v>
      </c>
      <c r="Q2710" t="s">
        <v>51</v>
      </c>
      <c r="R2710">
        <f t="shared" si="170"/>
        <v>1</v>
      </c>
      <c r="S2710">
        <f t="shared" si="171"/>
        <v>0</v>
      </c>
      <c r="T2710" t="str">
        <f>IF('Teams-Start'!A2710&gt;=1903,"Y","N")</f>
        <v>Y</v>
      </c>
      <c r="U2710">
        <v>619</v>
      </c>
      <c r="V2710">
        <v>5494</v>
      </c>
      <c r="W2710">
        <v>1285</v>
      </c>
      <c r="X2710">
        <v>241</v>
      </c>
      <c r="Y2710">
        <v>27</v>
      </c>
      <c r="Z2710">
        <v>149</v>
      </c>
      <c r="AA2710">
        <v>466</v>
      </c>
      <c r="AB2710">
        <v>1259</v>
      </c>
      <c r="AC2710">
        <v>104</v>
      </c>
      <c r="AD2710">
        <v>35</v>
      </c>
      <c r="AE2710">
        <v>30</v>
      </c>
      <c r="AF2710">
        <v>35</v>
      </c>
      <c r="AG2710">
        <v>651</v>
      </c>
      <c r="AH2710">
        <v>608</v>
      </c>
      <c r="AI2710">
        <v>3.76</v>
      </c>
      <c r="AJ2710">
        <v>8</v>
      </c>
      <c r="AK2710">
        <v>11</v>
      </c>
      <c r="AL2710">
        <v>43</v>
      </c>
      <c r="AM2710">
        <v>4370</v>
      </c>
      <c r="AN2710">
        <v>1359</v>
      </c>
      <c r="AO2710">
        <v>166</v>
      </c>
      <c r="AP2710">
        <v>449</v>
      </c>
      <c r="AQ2710">
        <v>1166</v>
      </c>
      <c r="AR2710">
        <v>72</v>
      </c>
      <c r="AS2710">
        <v>155</v>
      </c>
      <c r="AT2710">
        <v>0.98799999999999999</v>
      </c>
      <c r="AU2710" t="s">
        <v>574</v>
      </c>
      <c r="AV2710" t="s">
        <v>612</v>
      </c>
      <c r="AW2710">
        <v>1721920</v>
      </c>
      <c r="AX2710">
        <v>90</v>
      </c>
      <c r="AY2710">
        <v>91</v>
      </c>
      <c r="AZ2710" t="s">
        <v>573</v>
      </c>
      <c r="BA2710" t="s">
        <v>573</v>
      </c>
      <c r="BB2710" t="s">
        <v>573</v>
      </c>
    </row>
    <row r="2711" spans="1:54" x14ac:dyDescent="0.25">
      <c r="A2711">
        <v>2012</v>
      </c>
      <c r="B2711" t="s">
        <v>157</v>
      </c>
      <c r="C2711" t="s">
        <v>514</v>
      </c>
      <c r="D2711" t="s">
        <v>243</v>
      </c>
      <c r="E2711" t="str">
        <f>VLOOKUP(D2711,TeamsFranchises!$A$2:$B$121,2,FALSE)</f>
        <v>San Francisco Giants</v>
      </c>
      <c r="F2711" t="s">
        <v>8</v>
      </c>
      <c r="G2711">
        <v>1</v>
      </c>
      <c r="H2711">
        <v>162</v>
      </c>
      <c r="I2711">
        <v>81</v>
      </c>
      <c r="J2711">
        <v>94</v>
      </c>
      <c r="K2711">
        <v>68</v>
      </c>
      <c r="L2711" t="s">
        <v>76</v>
      </c>
      <c r="M2711" t="s">
        <v>51</v>
      </c>
      <c r="N2711">
        <f t="shared" si="168"/>
        <v>0</v>
      </c>
      <c r="O2711" t="s">
        <v>76</v>
      </c>
      <c r="P2711">
        <f t="shared" si="169"/>
        <v>1</v>
      </c>
      <c r="Q2711" t="s">
        <v>76</v>
      </c>
      <c r="R2711">
        <f t="shared" si="170"/>
        <v>0</v>
      </c>
      <c r="S2711">
        <f t="shared" si="171"/>
        <v>1</v>
      </c>
      <c r="T2711" t="str">
        <f>IF('Teams-Start'!A2711&gt;=1903,"Y","N")</f>
        <v>Y</v>
      </c>
      <c r="U2711">
        <v>718</v>
      </c>
      <c r="V2711">
        <v>5558</v>
      </c>
      <c r="W2711">
        <v>1495</v>
      </c>
      <c r="X2711">
        <v>287</v>
      </c>
      <c r="Y2711">
        <v>57</v>
      </c>
      <c r="Z2711">
        <v>103</v>
      </c>
      <c r="AA2711">
        <v>483</v>
      </c>
      <c r="AB2711">
        <v>1097</v>
      </c>
      <c r="AC2711">
        <v>118</v>
      </c>
      <c r="AD2711">
        <v>39</v>
      </c>
      <c r="AE2711">
        <v>29</v>
      </c>
      <c r="AF2711">
        <v>61</v>
      </c>
      <c r="AG2711">
        <v>649</v>
      </c>
      <c r="AH2711">
        <v>593</v>
      </c>
      <c r="AI2711">
        <v>3.68</v>
      </c>
      <c r="AJ2711">
        <v>5</v>
      </c>
      <c r="AK2711">
        <v>14</v>
      </c>
      <c r="AL2711">
        <v>53</v>
      </c>
      <c r="AM2711">
        <v>4353</v>
      </c>
      <c r="AN2711">
        <v>1361</v>
      </c>
      <c r="AO2711">
        <v>142</v>
      </c>
      <c r="AP2711">
        <v>489</v>
      </c>
      <c r="AQ2711">
        <v>1237</v>
      </c>
      <c r="AR2711">
        <v>115</v>
      </c>
      <c r="AS2711">
        <v>134</v>
      </c>
      <c r="AT2711">
        <v>0.98099999999999998</v>
      </c>
      <c r="AU2711" t="s">
        <v>515</v>
      </c>
      <c r="AV2711" t="s">
        <v>632</v>
      </c>
      <c r="AW2711">
        <v>3377371</v>
      </c>
      <c r="AX2711">
        <v>88</v>
      </c>
      <c r="AY2711">
        <v>88</v>
      </c>
      <c r="AZ2711" t="s">
        <v>243</v>
      </c>
      <c r="BA2711" t="s">
        <v>514</v>
      </c>
      <c r="BB2711" t="s">
        <v>514</v>
      </c>
    </row>
    <row r="2712" spans="1:54" x14ac:dyDescent="0.25">
      <c r="A2712">
        <v>2012</v>
      </c>
      <c r="B2712" t="s">
        <v>157</v>
      </c>
      <c r="C2712" t="s">
        <v>396</v>
      </c>
      <c r="D2712" t="s">
        <v>154</v>
      </c>
      <c r="E2712" t="str">
        <f>VLOOKUP(D2712,TeamsFranchises!$A$2:$B$121,2,FALSE)</f>
        <v>St. Louis Cardinals</v>
      </c>
      <c r="F2712" t="s">
        <v>591</v>
      </c>
      <c r="G2712">
        <v>2</v>
      </c>
      <c r="H2712">
        <v>162</v>
      </c>
      <c r="I2712">
        <v>81</v>
      </c>
      <c r="J2712">
        <v>88</v>
      </c>
      <c r="K2712">
        <v>74</v>
      </c>
      <c r="L2712" t="s">
        <v>51</v>
      </c>
      <c r="M2712" t="s">
        <v>76</v>
      </c>
      <c r="N2712">
        <f t="shared" si="168"/>
        <v>1</v>
      </c>
      <c r="O2712" t="s">
        <v>51</v>
      </c>
      <c r="P2712">
        <f t="shared" si="169"/>
        <v>0</v>
      </c>
      <c r="Q2712" t="s">
        <v>51</v>
      </c>
      <c r="R2712">
        <f t="shared" si="170"/>
        <v>1</v>
      </c>
      <c r="S2712">
        <f t="shared" si="171"/>
        <v>0</v>
      </c>
      <c r="T2712" t="str">
        <f>IF('Teams-Start'!A2712&gt;=1903,"Y","N")</f>
        <v>Y</v>
      </c>
      <c r="U2712">
        <v>765</v>
      </c>
      <c r="V2712">
        <v>5622</v>
      </c>
      <c r="W2712">
        <v>1526</v>
      </c>
      <c r="X2712">
        <v>290</v>
      </c>
      <c r="Y2712">
        <v>37</v>
      </c>
      <c r="Z2712">
        <v>159</v>
      </c>
      <c r="AA2712">
        <v>533</v>
      </c>
      <c r="AB2712">
        <v>1192</v>
      </c>
      <c r="AC2712">
        <v>91</v>
      </c>
      <c r="AD2712">
        <v>37</v>
      </c>
      <c r="AE2712">
        <v>53</v>
      </c>
      <c r="AF2712">
        <v>49</v>
      </c>
      <c r="AG2712">
        <v>648</v>
      </c>
      <c r="AH2712">
        <v>603</v>
      </c>
      <c r="AI2712">
        <v>3.71</v>
      </c>
      <c r="AJ2712">
        <v>4</v>
      </c>
      <c r="AK2712">
        <v>10</v>
      </c>
      <c r="AL2712">
        <v>42</v>
      </c>
      <c r="AM2712">
        <v>4388</v>
      </c>
      <c r="AN2712">
        <v>1420</v>
      </c>
      <c r="AO2712">
        <v>134</v>
      </c>
      <c r="AP2712">
        <v>436</v>
      </c>
      <c r="AQ2712">
        <v>1218</v>
      </c>
      <c r="AR2712">
        <v>107</v>
      </c>
      <c r="AS2712">
        <v>149</v>
      </c>
      <c r="AT2712">
        <v>0.98299999999999998</v>
      </c>
      <c r="AU2712" t="s">
        <v>409</v>
      </c>
      <c r="AV2712" t="s">
        <v>633</v>
      </c>
      <c r="AW2712">
        <v>3262109</v>
      </c>
      <c r="AX2712">
        <v>98</v>
      </c>
      <c r="AY2712">
        <v>97</v>
      </c>
      <c r="AZ2712" t="s">
        <v>154</v>
      </c>
      <c r="BA2712" t="s">
        <v>396</v>
      </c>
      <c r="BB2712" t="s">
        <v>396</v>
      </c>
    </row>
    <row r="2713" spans="1:54" x14ac:dyDescent="0.25">
      <c r="A2713">
        <v>2012</v>
      </c>
      <c r="B2713" t="s">
        <v>410</v>
      </c>
      <c r="C2713" t="s">
        <v>604</v>
      </c>
      <c r="D2713" t="s">
        <v>605</v>
      </c>
      <c r="E2713" t="str">
        <f>VLOOKUP(D2713,TeamsFranchises!$A$2:$B$121,2,FALSE)</f>
        <v>Tampa Bay Rays</v>
      </c>
      <c r="F2713" t="s">
        <v>37</v>
      </c>
      <c r="G2713">
        <v>3</v>
      </c>
      <c r="H2713">
        <v>162</v>
      </c>
      <c r="I2713">
        <v>81</v>
      </c>
      <c r="J2713">
        <v>90</v>
      </c>
      <c r="K2713">
        <v>72</v>
      </c>
      <c r="L2713" t="s">
        <v>51</v>
      </c>
      <c r="M2713" t="s">
        <v>51</v>
      </c>
      <c r="N2713">
        <f t="shared" si="168"/>
        <v>0</v>
      </c>
      <c r="O2713" t="s">
        <v>51</v>
      </c>
      <c r="P2713">
        <f t="shared" si="169"/>
        <v>0</v>
      </c>
      <c r="Q2713" t="s">
        <v>51</v>
      </c>
      <c r="R2713">
        <f t="shared" si="170"/>
        <v>1</v>
      </c>
      <c r="S2713">
        <f t="shared" si="171"/>
        <v>0</v>
      </c>
      <c r="T2713" t="str">
        <f>IF('Teams-Start'!A2713&gt;=1903,"Y","N")</f>
        <v>Y</v>
      </c>
      <c r="U2713">
        <v>697</v>
      </c>
      <c r="V2713">
        <v>5398</v>
      </c>
      <c r="W2713">
        <v>1293</v>
      </c>
      <c r="X2713">
        <v>250</v>
      </c>
      <c r="Y2713">
        <v>30</v>
      </c>
      <c r="Z2713">
        <v>175</v>
      </c>
      <c r="AA2713">
        <v>571</v>
      </c>
      <c r="AB2713">
        <v>1323</v>
      </c>
      <c r="AC2713">
        <v>134</v>
      </c>
      <c r="AD2713">
        <v>44</v>
      </c>
      <c r="AE2713">
        <v>58</v>
      </c>
      <c r="AF2713">
        <v>42</v>
      </c>
      <c r="AG2713">
        <v>577</v>
      </c>
      <c r="AH2713">
        <v>518</v>
      </c>
      <c r="AI2713">
        <v>3.19</v>
      </c>
      <c r="AJ2713">
        <v>7</v>
      </c>
      <c r="AK2713">
        <v>15</v>
      </c>
      <c r="AL2713">
        <v>50</v>
      </c>
      <c r="AM2713">
        <v>4379</v>
      </c>
      <c r="AN2713">
        <v>1233</v>
      </c>
      <c r="AO2713">
        <v>139</v>
      </c>
      <c r="AP2713">
        <v>469</v>
      </c>
      <c r="AQ2713">
        <v>1383</v>
      </c>
      <c r="AR2713">
        <v>114</v>
      </c>
      <c r="AS2713">
        <v>155</v>
      </c>
      <c r="AT2713">
        <v>0.98099999999999998</v>
      </c>
      <c r="AU2713" t="s">
        <v>635</v>
      </c>
      <c r="AV2713" t="s">
        <v>607</v>
      </c>
      <c r="AW2713">
        <v>1559681</v>
      </c>
      <c r="AX2713">
        <v>94</v>
      </c>
      <c r="AY2713">
        <v>93</v>
      </c>
      <c r="AZ2713" t="s">
        <v>636</v>
      </c>
      <c r="BA2713" t="s">
        <v>604</v>
      </c>
      <c r="BB2713" t="s">
        <v>604</v>
      </c>
    </row>
    <row r="2714" spans="1:54" x14ac:dyDescent="0.25">
      <c r="A2714">
        <v>2012</v>
      </c>
      <c r="B2714" t="s">
        <v>410</v>
      </c>
      <c r="C2714" t="s">
        <v>526</v>
      </c>
      <c r="D2714" t="s">
        <v>526</v>
      </c>
      <c r="E2714" t="str">
        <f>VLOOKUP(D2714,TeamsFranchises!$A$2:$B$121,2,FALSE)</f>
        <v>Texas Rangers</v>
      </c>
      <c r="F2714" t="s">
        <v>8</v>
      </c>
      <c r="G2714">
        <v>2</v>
      </c>
      <c r="H2714">
        <v>162</v>
      </c>
      <c r="I2714">
        <v>81</v>
      </c>
      <c r="J2714">
        <v>93</v>
      </c>
      <c r="K2714">
        <v>69</v>
      </c>
      <c r="L2714" t="s">
        <v>51</v>
      </c>
      <c r="M2714" t="s">
        <v>76</v>
      </c>
      <c r="N2714">
        <f t="shared" si="168"/>
        <v>1</v>
      </c>
      <c r="O2714" t="s">
        <v>51</v>
      </c>
      <c r="P2714">
        <f t="shared" si="169"/>
        <v>0</v>
      </c>
      <c r="Q2714" t="s">
        <v>51</v>
      </c>
      <c r="R2714">
        <f t="shared" si="170"/>
        <v>1</v>
      </c>
      <c r="S2714">
        <f t="shared" si="171"/>
        <v>0</v>
      </c>
      <c r="T2714" t="str">
        <f>IF('Teams-Start'!A2714&gt;=1903,"Y","N")</f>
        <v>Y</v>
      </c>
      <c r="U2714">
        <v>808</v>
      </c>
      <c r="V2714">
        <v>5590</v>
      </c>
      <c r="W2714">
        <v>1526</v>
      </c>
      <c r="X2714">
        <v>303</v>
      </c>
      <c r="Y2714">
        <v>32</v>
      </c>
      <c r="Z2714">
        <v>200</v>
      </c>
      <c r="AA2714">
        <v>478</v>
      </c>
      <c r="AB2714">
        <v>1103</v>
      </c>
      <c r="AC2714">
        <v>91</v>
      </c>
      <c r="AD2714">
        <v>44</v>
      </c>
      <c r="AE2714">
        <v>57</v>
      </c>
      <c r="AF2714">
        <v>53</v>
      </c>
      <c r="AG2714">
        <v>707</v>
      </c>
      <c r="AH2714">
        <v>639</v>
      </c>
      <c r="AI2714">
        <v>3.99</v>
      </c>
      <c r="AJ2714">
        <v>7</v>
      </c>
      <c r="AK2714">
        <v>10</v>
      </c>
      <c r="AL2714">
        <v>43</v>
      </c>
      <c r="AM2714">
        <v>4326</v>
      </c>
      <c r="AN2714">
        <v>1378</v>
      </c>
      <c r="AO2714">
        <v>175</v>
      </c>
      <c r="AP2714">
        <v>446</v>
      </c>
      <c r="AQ2714">
        <v>1286</v>
      </c>
      <c r="AR2714">
        <v>85</v>
      </c>
      <c r="AS2714">
        <v>136</v>
      </c>
      <c r="AT2714">
        <v>0.98599999999999999</v>
      </c>
      <c r="AU2714" t="s">
        <v>568</v>
      </c>
      <c r="AV2714" t="s">
        <v>634</v>
      </c>
      <c r="AW2714">
        <v>3460280</v>
      </c>
      <c r="AX2714">
        <v>112</v>
      </c>
      <c r="AY2714">
        <v>111</v>
      </c>
      <c r="AZ2714" t="s">
        <v>526</v>
      </c>
      <c r="BA2714" t="s">
        <v>526</v>
      </c>
      <c r="BB2714" t="s">
        <v>526</v>
      </c>
    </row>
    <row r="2715" spans="1:54" x14ac:dyDescent="0.25">
      <c r="A2715">
        <v>2012</v>
      </c>
      <c r="B2715" t="s">
        <v>410</v>
      </c>
      <c r="C2715" t="s">
        <v>576</v>
      </c>
      <c r="D2715" t="s">
        <v>576</v>
      </c>
      <c r="E2715" t="str">
        <f>VLOOKUP(D2715,TeamsFranchises!$A$2:$B$121,2,FALSE)</f>
        <v>Toronto Blue Jays</v>
      </c>
      <c r="F2715" t="s">
        <v>37</v>
      </c>
      <c r="G2715">
        <v>4</v>
      </c>
      <c r="H2715">
        <v>162</v>
      </c>
      <c r="I2715">
        <v>81</v>
      </c>
      <c r="J2715">
        <v>73</v>
      </c>
      <c r="K2715">
        <v>89</v>
      </c>
      <c r="L2715" t="s">
        <v>51</v>
      </c>
      <c r="M2715" t="s">
        <v>51</v>
      </c>
      <c r="N2715">
        <f t="shared" si="168"/>
        <v>0</v>
      </c>
      <c r="O2715" t="s">
        <v>51</v>
      </c>
      <c r="P2715">
        <f t="shared" si="169"/>
        <v>0</v>
      </c>
      <c r="Q2715" t="s">
        <v>51</v>
      </c>
      <c r="R2715">
        <f t="shared" si="170"/>
        <v>1</v>
      </c>
      <c r="S2715">
        <f t="shared" si="171"/>
        <v>0</v>
      </c>
      <c r="T2715" t="str">
        <f>IF('Teams-Start'!A2715&gt;=1903,"Y","N")</f>
        <v>Y</v>
      </c>
      <c r="U2715">
        <v>716</v>
      </c>
      <c r="V2715">
        <v>5487</v>
      </c>
      <c r="W2715">
        <v>1346</v>
      </c>
      <c r="X2715">
        <v>247</v>
      </c>
      <c r="Y2715">
        <v>22</v>
      </c>
      <c r="Z2715">
        <v>198</v>
      </c>
      <c r="AA2715">
        <v>473</v>
      </c>
      <c r="AB2715">
        <v>1251</v>
      </c>
      <c r="AC2715">
        <v>123</v>
      </c>
      <c r="AD2715">
        <v>41</v>
      </c>
      <c r="AE2715">
        <v>55</v>
      </c>
      <c r="AF2715">
        <v>45</v>
      </c>
      <c r="AG2715">
        <v>784</v>
      </c>
      <c r="AH2715">
        <v>745</v>
      </c>
      <c r="AI2715">
        <v>4.6399999999999997</v>
      </c>
      <c r="AJ2715">
        <v>5</v>
      </c>
      <c r="AK2715">
        <v>11</v>
      </c>
      <c r="AL2715">
        <v>29</v>
      </c>
      <c r="AM2715">
        <v>4331</v>
      </c>
      <c r="AN2715">
        <v>1439</v>
      </c>
      <c r="AO2715">
        <v>204</v>
      </c>
      <c r="AP2715">
        <v>574</v>
      </c>
      <c r="AQ2715">
        <v>1142</v>
      </c>
      <c r="AR2715">
        <v>101</v>
      </c>
      <c r="AS2715">
        <v>167</v>
      </c>
      <c r="AT2715">
        <v>0.98399999999999999</v>
      </c>
      <c r="AU2715" t="s">
        <v>577</v>
      </c>
      <c r="AV2715" t="s">
        <v>630</v>
      </c>
      <c r="AW2715">
        <v>2099663</v>
      </c>
      <c r="AX2715">
        <v>103</v>
      </c>
      <c r="AY2715">
        <v>104</v>
      </c>
      <c r="AZ2715" t="s">
        <v>576</v>
      </c>
      <c r="BA2715" t="s">
        <v>576</v>
      </c>
      <c r="BB2715" t="s">
        <v>576</v>
      </c>
    </row>
    <row r="2716" spans="1:54" x14ac:dyDescent="0.25">
      <c r="A2716">
        <v>2012</v>
      </c>
      <c r="B2716" t="s">
        <v>157</v>
      </c>
      <c r="C2716" t="s">
        <v>126</v>
      </c>
      <c r="D2716" t="s">
        <v>398</v>
      </c>
      <c r="E2716" t="str">
        <f>VLOOKUP(D2716,TeamsFranchises!$A$2:$B$121,2,FALSE)</f>
        <v>Washington Nationals</v>
      </c>
      <c r="F2716" t="s">
        <v>37</v>
      </c>
      <c r="G2716">
        <v>1</v>
      </c>
      <c r="H2716">
        <v>162</v>
      </c>
      <c r="I2716">
        <v>81</v>
      </c>
      <c r="J2716">
        <v>98</v>
      </c>
      <c r="K2716">
        <v>64</v>
      </c>
      <c r="L2716" t="s">
        <v>76</v>
      </c>
      <c r="M2716" t="s">
        <v>51</v>
      </c>
      <c r="N2716">
        <f t="shared" si="168"/>
        <v>0</v>
      </c>
      <c r="O2716" t="s">
        <v>51</v>
      </c>
      <c r="P2716">
        <f t="shared" si="169"/>
        <v>0</v>
      </c>
      <c r="Q2716" t="s">
        <v>51</v>
      </c>
      <c r="R2716">
        <f t="shared" si="170"/>
        <v>1</v>
      </c>
      <c r="S2716">
        <f t="shared" si="171"/>
        <v>0</v>
      </c>
      <c r="T2716" t="str">
        <f>IF('Teams-Start'!A2716&gt;=1903,"Y","N")</f>
        <v>Y</v>
      </c>
      <c r="U2716">
        <v>731</v>
      </c>
      <c r="V2716">
        <v>5615</v>
      </c>
      <c r="W2716">
        <v>1468</v>
      </c>
      <c r="X2716">
        <v>301</v>
      </c>
      <c r="Y2716">
        <v>25</v>
      </c>
      <c r="Z2716">
        <v>194</v>
      </c>
      <c r="AA2716">
        <v>479</v>
      </c>
      <c r="AB2716">
        <v>1325</v>
      </c>
      <c r="AC2716">
        <v>105</v>
      </c>
      <c r="AD2716">
        <v>35</v>
      </c>
      <c r="AE2716">
        <v>41</v>
      </c>
      <c r="AF2716">
        <v>36</v>
      </c>
      <c r="AG2716">
        <v>594</v>
      </c>
      <c r="AH2716">
        <v>543</v>
      </c>
      <c r="AI2716">
        <v>3.33</v>
      </c>
      <c r="AJ2716">
        <v>3</v>
      </c>
      <c r="AK2716">
        <v>9</v>
      </c>
      <c r="AL2716">
        <v>51</v>
      </c>
      <c r="AM2716">
        <v>4405</v>
      </c>
      <c r="AN2716">
        <v>1296</v>
      </c>
      <c r="AO2716">
        <v>129</v>
      </c>
      <c r="AP2716">
        <v>497</v>
      </c>
      <c r="AQ2716">
        <v>1325</v>
      </c>
      <c r="AR2716">
        <v>94</v>
      </c>
      <c r="AS2716">
        <v>134</v>
      </c>
      <c r="AT2716">
        <v>0.98499999999999999</v>
      </c>
      <c r="AU2716" t="s">
        <v>110</v>
      </c>
      <c r="AV2716" t="s">
        <v>637</v>
      </c>
      <c r="AW2716">
        <v>2370794</v>
      </c>
      <c r="AX2716">
        <v>99</v>
      </c>
      <c r="AY2716">
        <v>101</v>
      </c>
      <c r="AZ2716" t="s">
        <v>398</v>
      </c>
      <c r="BA2716" t="s">
        <v>551</v>
      </c>
      <c r="BB2716" t="s">
        <v>126</v>
      </c>
    </row>
    <row r="2717" spans="1:54" x14ac:dyDescent="0.25">
      <c r="A2717">
        <v>2013</v>
      </c>
      <c r="B2717" t="s">
        <v>157</v>
      </c>
      <c r="C2717" t="s">
        <v>601</v>
      </c>
      <c r="D2717" t="s">
        <v>601</v>
      </c>
      <c r="E2717" t="str">
        <f>VLOOKUP(D2717,TeamsFranchises!$A$2:$B$121,2,FALSE)</f>
        <v>Arizona Diamondbacks</v>
      </c>
      <c r="F2717" t="s">
        <v>8</v>
      </c>
      <c r="G2717">
        <v>2</v>
      </c>
      <c r="H2717">
        <v>162</v>
      </c>
      <c r="I2717">
        <v>81</v>
      </c>
      <c r="J2717">
        <v>81</v>
      </c>
      <c r="K2717">
        <v>81</v>
      </c>
      <c r="L2717" t="s">
        <v>51</v>
      </c>
      <c r="M2717" t="s">
        <v>51</v>
      </c>
      <c r="N2717">
        <f t="shared" si="168"/>
        <v>0</v>
      </c>
      <c r="O2717" t="s">
        <v>51</v>
      </c>
      <c r="P2717">
        <f t="shared" si="169"/>
        <v>0</v>
      </c>
      <c r="Q2717" t="s">
        <v>51</v>
      </c>
      <c r="R2717">
        <f t="shared" si="170"/>
        <v>1</v>
      </c>
      <c r="S2717">
        <f t="shared" si="171"/>
        <v>0</v>
      </c>
      <c r="T2717" t="str">
        <f>IF('Teams-Start'!A2717&gt;=1903,"Y","N")</f>
        <v>Y</v>
      </c>
      <c r="U2717">
        <v>685</v>
      </c>
      <c r="V2717">
        <v>5676</v>
      </c>
      <c r="W2717">
        <v>1468</v>
      </c>
      <c r="X2717">
        <v>302</v>
      </c>
      <c r="Y2717">
        <v>31</v>
      </c>
      <c r="Z2717">
        <v>130</v>
      </c>
      <c r="AA2717">
        <v>519</v>
      </c>
      <c r="AB2717">
        <v>1142</v>
      </c>
      <c r="AC2717">
        <v>62</v>
      </c>
      <c r="AD2717">
        <v>41</v>
      </c>
      <c r="AE2717">
        <v>43</v>
      </c>
      <c r="AF2717">
        <v>43</v>
      </c>
      <c r="AG2717">
        <v>695</v>
      </c>
      <c r="AH2717">
        <v>651</v>
      </c>
      <c r="AI2717">
        <v>3.92</v>
      </c>
      <c r="AJ2717">
        <v>6</v>
      </c>
      <c r="AK2717">
        <v>7</v>
      </c>
      <c r="AL2717">
        <v>38</v>
      </c>
      <c r="AM2717">
        <v>4485</v>
      </c>
      <c r="AN2717">
        <v>1460</v>
      </c>
      <c r="AO2717">
        <v>176</v>
      </c>
      <c r="AP2717">
        <v>485</v>
      </c>
      <c r="AQ2717">
        <v>1218</v>
      </c>
      <c r="AR2717">
        <v>75</v>
      </c>
      <c r="AS2717">
        <v>135</v>
      </c>
      <c r="AT2717">
        <v>0.98799999999999999</v>
      </c>
      <c r="AU2717" t="s">
        <v>602</v>
      </c>
      <c r="AV2717" t="s">
        <v>631</v>
      </c>
      <c r="AW2717">
        <v>2134795</v>
      </c>
      <c r="AX2717">
        <v>102</v>
      </c>
      <c r="AY2717">
        <v>102</v>
      </c>
      <c r="AZ2717" t="s">
        <v>601</v>
      </c>
      <c r="BA2717" t="s">
        <v>601</v>
      </c>
      <c r="BB2717" t="s">
        <v>601</v>
      </c>
    </row>
    <row r="2718" spans="1:54" x14ac:dyDescent="0.25">
      <c r="A2718">
        <v>2013</v>
      </c>
      <c r="B2718" t="s">
        <v>157</v>
      </c>
      <c r="C2718" t="s">
        <v>159</v>
      </c>
      <c r="D2718" t="s">
        <v>159</v>
      </c>
      <c r="E2718" t="str">
        <f>VLOOKUP(D2718,TeamsFranchises!$A$2:$B$121,2,FALSE)</f>
        <v>Atlanta Braves</v>
      </c>
      <c r="F2718" t="s">
        <v>37</v>
      </c>
      <c r="G2718">
        <v>1</v>
      </c>
      <c r="H2718">
        <v>162</v>
      </c>
      <c r="I2718">
        <v>81</v>
      </c>
      <c r="J2718">
        <v>96</v>
      </c>
      <c r="K2718">
        <v>66</v>
      </c>
      <c r="L2718" t="s">
        <v>76</v>
      </c>
      <c r="M2718" t="s">
        <v>51</v>
      </c>
      <c r="N2718">
        <f t="shared" si="168"/>
        <v>0</v>
      </c>
      <c r="O2718" t="s">
        <v>51</v>
      </c>
      <c r="P2718">
        <f t="shared" si="169"/>
        <v>0</v>
      </c>
      <c r="Q2718" t="s">
        <v>51</v>
      </c>
      <c r="R2718">
        <f t="shared" si="170"/>
        <v>1</v>
      </c>
      <c r="S2718">
        <f t="shared" si="171"/>
        <v>0</v>
      </c>
      <c r="T2718" t="str">
        <f>IF('Teams-Start'!A2718&gt;=1903,"Y","N")</f>
        <v>Y</v>
      </c>
      <c r="U2718">
        <v>688</v>
      </c>
      <c r="V2718">
        <v>5441</v>
      </c>
      <c r="W2718">
        <v>1354</v>
      </c>
      <c r="X2718">
        <v>247</v>
      </c>
      <c r="Y2718">
        <v>21</v>
      </c>
      <c r="Z2718">
        <v>181</v>
      </c>
      <c r="AA2718">
        <v>542</v>
      </c>
      <c r="AB2718">
        <v>1384</v>
      </c>
      <c r="AC2718">
        <v>64</v>
      </c>
      <c r="AD2718">
        <v>31</v>
      </c>
      <c r="AE2718">
        <v>55</v>
      </c>
      <c r="AF2718">
        <v>35</v>
      </c>
      <c r="AG2718">
        <v>548</v>
      </c>
      <c r="AH2718">
        <v>512</v>
      </c>
      <c r="AI2718">
        <v>3.18</v>
      </c>
      <c r="AJ2718">
        <v>1</v>
      </c>
      <c r="AK2718">
        <v>12</v>
      </c>
      <c r="AL2718">
        <v>53</v>
      </c>
      <c r="AM2718">
        <v>4351</v>
      </c>
      <c r="AN2718">
        <v>1326</v>
      </c>
      <c r="AO2718">
        <v>127</v>
      </c>
      <c r="AP2718">
        <v>409</v>
      </c>
      <c r="AQ2718">
        <v>1232</v>
      </c>
      <c r="AR2718">
        <v>85</v>
      </c>
      <c r="AS2718">
        <v>141</v>
      </c>
      <c r="AT2718">
        <v>0.98599999999999999</v>
      </c>
      <c r="AU2718" t="s">
        <v>541</v>
      </c>
      <c r="AV2718" t="s">
        <v>597</v>
      </c>
      <c r="AW2718">
        <v>2548679</v>
      </c>
      <c r="AX2718">
        <v>104</v>
      </c>
      <c r="AY2718">
        <v>103</v>
      </c>
      <c r="AZ2718" t="s">
        <v>159</v>
      </c>
      <c r="BA2718" t="s">
        <v>159</v>
      </c>
      <c r="BB2718" t="s">
        <v>159</v>
      </c>
    </row>
    <row r="2719" spans="1:54" x14ac:dyDescent="0.25">
      <c r="A2719">
        <v>2013</v>
      </c>
      <c r="B2719" t="s">
        <v>410</v>
      </c>
      <c r="C2719" t="s">
        <v>95</v>
      </c>
      <c r="D2719" t="s">
        <v>95</v>
      </c>
      <c r="E2719" t="str">
        <f>VLOOKUP(D2719,TeamsFranchises!$A$2:$B$121,2,FALSE)</f>
        <v>Baltimore Orioles</v>
      </c>
      <c r="F2719" t="s">
        <v>37</v>
      </c>
      <c r="G2719">
        <v>3</v>
      </c>
      <c r="H2719">
        <v>162</v>
      </c>
      <c r="I2719">
        <v>81</v>
      </c>
      <c r="J2719">
        <v>85</v>
      </c>
      <c r="K2719">
        <v>77</v>
      </c>
      <c r="L2719" t="s">
        <v>51</v>
      </c>
      <c r="M2719" t="s">
        <v>51</v>
      </c>
      <c r="N2719">
        <f t="shared" si="168"/>
        <v>0</v>
      </c>
      <c r="O2719" t="s">
        <v>51</v>
      </c>
      <c r="P2719">
        <f t="shared" si="169"/>
        <v>0</v>
      </c>
      <c r="Q2719" t="s">
        <v>51</v>
      </c>
      <c r="R2719">
        <f t="shared" si="170"/>
        <v>1</v>
      </c>
      <c r="S2719">
        <f t="shared" si="171"/>
        <v>0</v>
      </c>
      <c r="T2719" t="str">
        <f>IF('Teams-Start'!A2719&gt;=1903,"Y","N")</f>
        <v>Y</v>
      </c>
      <c r="U2719">
        <v>745</v>
      </c>
      <c r="V2719">
        <v>5620</v>
      </c>
      <c r="W2719">
        <v>1460</v>
      </c>
      <c r="X2719">
        <v>298</v>
      </c>
      <c r="Y2719">
        <v>14</v>
      </c>
      <c r="Z2719">
        <v>212</v>
      </c>
      <c r="AA2719">
        <v>416</v>
      </c>
      <c r="AB2719">
        <v>1125</v>
      </c>
      <c r="AC2719">
        <v>79</v>
      </c>
      <c r="AD2719">
        <v>29</v>
      </c>
      <c r="AE2719">
        <v>36</v>
      </c>
      <c r="AF2719">
        <v>45</v>
      </c>
      <c r="AG2719">
        <v>709</v>
      </c>
      <c r="AH2719">
        <v>678</v>
      </c>
      <c r="AI2719">
        <v>4.2</v>
      </c>
      <c r="AJ2719">
        <v>2</v>
      </c>
      <c r="AK2719">
        <v>6</v>
      </c>
      <c r="AL2719">
        <v>57</v>
      </c>
      <c r="AM2719">
        <v>4359</v>
      </c>
      <c r="AN2719">
        <v>1438</v>
      </c>
      <c r="AO2719">
        <v>202</v>
      </c>
      <c r="AP2719">
        <v>473</v>
      </c>
      <c r="AQ2719">
        <v>1169</v>
      </c>
      <c r="AR2719">
        <v>54</v>
      </c>
      <c r="AS2719">
        <v>165</v>
      </c>
      <c r="AT2719">
        <v>0.99099999999999999</v>
      </c>
      <c r="AU2719" t="s">
        <v>218</v>
      </c>
      <c r="AV2719" t="s">
        <v>583</v>
      </c>
      <c r="AW2719">
        <v>2357561</v>
      </c>
      <c r="AX2719">
        <v>106</v>
      </c>
      <c r="AY2719">
        <v>105</v>
      </c>
      <c r="AZ2719" t="s">
        <v>95</v>
      </c>
      <c r="BA2719" t="s">
        <v>95</v>
      </c>
      <c r="BB2719" t="s">
        <v>95</v>
      </c>
    </row>
    <row r="2720" spans="1:54" x14ac:dyDescent="0.25">
      <c r="A2720">
        <v>2013</v>
      </c>
      <c r="B2720" t="s">
        <v>410</v>
      </c>
      <c r="C2720" t="s">
        <v>54</v>
      </c>
      <c r="D2720" t="s">
        <v>54</v>
      </c>
      <c r="E2720" t="str">
        <f>VLOOKUP(D2720,TeamsFranchises!$A$2:$B$121,2,FALSE)</f>
        <v>Boston Red Sox</v>
      </c>
      <c r="F2720" t="s">
        <v>37</v>
      </c>
      <c r="G2720">
        <v>1</v>
      </c>
      <c r="H2720">
        <v>162</v>
      </c>
      <c r="I2720">
        <v>81</v>
      </c>
      <c r="J2720">
        <v>97</v>
      </c>
      <c r="K2720">
        <v>65</v>
      </c>
      <c r="L2720" t="s">
        <v>76</v>
      </c>
      <c r="M2720" t="s">
        <v>51</v>
      </c>
      <c r="N2720">
        <f t="shared" si="168"/>
        <v>0</v>
      </c>
      <c r="O2720" t="s">
        <v>76</v>
      </c>
      <c r="P2720">
        <f t="shared" si="169"/>
        <v>1</v>
      </c>
      <c r="Q2720" t="s">
        <v>76</v>
      </c>
      <c r="R2720">
        <f t="shared" si="170"/>
        <v>0</v>
      </c>
      <c r="S2720">
        <f t="shared" si="171"/>
        <v>1</v>
      </c>
      <c r="T2720" t="str">
        <f>IF('Teams-Start'!A2720&gt;=1903,"Y","N")</f>
        <v>Y</v>
      </c>
      <c r="U2720">
        <v>853</v>
      </c>
      <c r="V2720">
        <v>5651</v>
      </c>
      <c r="W2720">
        <v>1566</v>
      </c>
      <c r="X2720">
        <v>363</v>
      </c>
      <c r="Y2720">
        <v>29</v>
      </c>
      <c r="Z2720">
        <v>178</v>
      </c>
      <c r="AA2720">
        <v>581</v>
      </c>
      <c r="AB2720">
        <v>1308</v>
      </c>
      <c r="AC2720">
        <v>123</v>
      </c>
      <c r="AD2720">
        <v>19</v>
      </c>
      <c r="AE2720">
        <v>72</v>
      </c>
      <c r="AF2720">
        <v>50</v>
      </c>
      <c r="AG2720">
        <v>656</v>
      </c>
      <c r="AH2720">
        <v>613</v>
      </c>
      <c r="AI2720">
        <v>3.79</v>
      </c>
      <c r="AJ2720">
        <v>5</v>
      </c>
      <c r="AK2720">
        <v>8</v>
      </c>
      <c r="AL2720">
        <v>33</v>
      </c>
      <c r="AM2720">
        <v>4362</v>
      </c>
      <c r="AN2720">
        <v>1366</v>
      </c>
      <c r="AO2720">
        <v>156</v>
      </c>
      <c r="AP2720">
        <v>524</v>
      </c>
      <c r="AQ2720">
        <v>1294</v>
      </c>
      <c r="AR2720">
        <v>80</v>
      </c>
      <c r="AS2720">
        <v>142</v>
      </c>
      <c r="AT2720">
        <v>0.98699999999999999</v>
      </c>
      <c r="AU2720" t="s">
        <v>441</v>
      </c>
      <c r="AV2720" t="s">
        <v>493</v>
      </c>
      <c r="AW2720">
        <v>2833333</v>
      </c>
      <c r="AX2720">
        <v>102</v>
      </c>
      <c r="AY2720">
        <v>102</v>
      </c>
      <c r="AZ2720" t="s">
        <v>54</v>
      </c>
      <c r="BA2720" t="s">
        <v>54</v>
      </c>
      <c r="BB2720" t="s">
        <v>54</v>
      </c>
    </row>
    <row r="2721" spans="1:54" x14ac:dyDescent="0.25">
      <c r="A2721">
        <v>2013</v>
      </c>
      <c r="B2721" t="s">
        <v>410</v>
      </c>
      <c r="C2721" t="s">
        <v>415</v>
      </c>
      <c r="D2721" t="s">
        <v>416</v>
      </c>
      <c r="E2721" t="str">
        <f>VLOOKUP(D2721,TeamsFranchises!$A$2:$B$121,2,FALSE)</f>
        <v>Chicago White Sox</v>
      </c>
      <c r="F2721" t="s">
        <v>591</v>
      </c>
      <c r="G2721">
        <v>5</v>
      </c>
      <c r="H2721">
        <v>162</v>
      </c>
      <c r="I2721">
        <v>81</v>
      </c>
      <c r="J2721">
        <v>63</v>
      </c>
      <c r="K2721">
        <v>99</v>
      </c>
      <c r="L2721" t="s">
        <v>51</v>
      </c>
      <c r="M2721" t="s">
        <v>51</v>
      </c>
      <c r="N2721">
        <f t="shared" si="168"/>
        <v>0</v>
      </c>
      <c r="O2721" t="s">
        <v>51</v>
      </c>
      <c r="P2721">
        <f t="shared" si="169"/>
        <v>0</v>
      </c>
      <c r="Q2721" t="s">
        <v>51</v>
      </c>
      <c r="R2721">
        <f t="shared" si="170"/>
        <v>1</v>
      </c>
      <c r="S2721">
        <f t="shared" si="171"/>
        <v>0</v>
      </c>
      <c r="T2721" t="str">
        <f>IF('Teams-Start'!A2721&gt;=1903,"Y","N")</f>
        <v>Y</v>
      </c>
      <c r="U2721">
        <v>598</v>
      </c>
      <c r="V2721">
        <v>5563</v>
      </c>
      <c r="W2721">
        <v>1385</v>
      </c>
      <c r="X2721">
        <v>237</v>
      </c>
      <c r="Y2721">
        <v>19</v>
      </c>
      <c r="Z2721">
        <v>148</v>
      </c>
      <c r="AA2721">
        <v>411</v>
      </c>
      <c r="AB2721">
        <v>1207</v>
      </c>
      <c r="AC2721">
        <v>105</v>
      </c>
      <c r="AD2721">
        <v>42</v>
      </c>
      <c r="AE2721">
        <v>34</v>
      </c>
      <c r="AF2721">
        <v>48</v>
      </c>
      <c r="AG2721">
        <v>723</v>
      </c>
      <c r="AH2721">
        <v>643</v>
      </c>
      <c r="AI2721">
        <v>3.98</v>
      </c>
      <c r="AJ2721">
        <v>5</v>
      </c>
      <c r="AK2721">
        <v>5</v>
      </c>
      <c r="AL2721">
        <v>40</v>
      </c>
      <c r="AM2721">
        <v>4365</v>
      </c>
      <c r="AN2721">
        <v>1424</v>
      </c>
      <c r="AO2721">
        <v>182</v>
      </c>
      <c r="AP2721">
        <v>509</v>
      </c>
      <c r="AQ2721">
        <v>1249</v>
      </c>
      <c r="AR2721">
        <v>121</v>
      </c>
      <c r="AS2721">
        <v>155</v>
      </c>
      <c r="AT2721">
        <v>0.98</v>
      </c>
      <c r="AU2721" t="s">
        <v>417</v>
      </c>
      <c r="AV2721" t="s">
        <v>617</v>
      </c>
      <c r="AW2721">
        <v>1768413</v>
      </c>
      <c r="AX2721">
        <v>107</v>
      </c>
      <c r="AY2721">
        <v>107</v>
      </c>
      <c r="AZ2721" t="s">
        <v>416</v>
      </c>
      <c r="BA2721" t="s">
        <v>415</v>
      </c>
      <c r="BB2721" t="s">
        <v>415</v>
      </c>
    </row>
    <row r="2722" spans="1:54" x14ac:dyDescent="0.25">
      <c r="A2722">
        <v>2013</v>
      </c>
      <c r="B2722" t="s">
        <v>157</v>
      </c>
      <c r="C2722" t="s">
        <v>161</v>
      </c>
      <c r="D2722" t="s">
        <v>162</v>
      </c>
      <c r="E2722" t="str">
        <f>VLOOKUP(D2722,TeamsFranchises!$A$2:$B$121,2,FALSE)</f>
        <v>Chicago Cubs</v>
      </c>
      <c r="F2722" t="s">
        <v>591</v>
      </c>
      <c r="G2722">
        <v>5</v>
      </c>
      <c r="H2722">
        <v>162</v>
      </c>
      <c r="I2722">
        <v>81</v>
      </c>
      <c r="J2722">
        <v>66</v>
      </c>
      <c r="K2722">
        <v>96</v>
      </c>
      <c r="L2722" t="s">
        <v>51</v>
      </c>
      <c r="M2722" t="s">
        <v>51</v>
      </c>
      <c r="N2722">
        <f t="shared" si="168"/>
        <v>0</v>
      </c>
      <c r="O2722" t="s">
        <v>51</v>
      </c>
      <c r="P2722">
        <f t="shared" si="169"/>
        <v>0</v>
      </c>
      <c r="Q2722" t="s">
        <v>51</v>
      </c>
      <c r="R2722">
        <f t="shared" si="170"/>
        <v>1</v>
      </c>
      <c r="S2722">
        <f t="shared" si="171"/>
        <v>0</v>
      </c>
      <c r="T2722" t="str">
        <f>IF('Teams-Start'!A2722&gt;=1903,"Y","N")</f>
        <v>Y</v>
      </c>
      <c r="U2722">
        <v>602</v>
      </c>
      <c r="V2722">
        <v>5498</v>
      </c>
      <c r="W2722">
        <v>1307</v>
      </c>
      <c r="X2722">
        <v>297</v>
      </c>
      <c r="Y2722">
        <v>18</v>
      </c>
      <c r="Z2722">
        <v>172</v>
      </c>
      <c r="AA2722">
        <v>439</v>
      </c>
      <c r="AB2722">
        <v>1230</v>
      </c>
      <c r="AC2722">
        <v>63</v>
      </c>
      <c r="AD2722">
        <v>32</v>
      </c>
      <c r="AE2722">
        <v>67</v>
      </c>
      <c r="AF2722">
        <v>30</v>
      </c>
      <c r="AG2722">
        <v>689</v>
      </c>
      <c r="AH2722">
        <v>643</v>
      </c>
      <c r="AI2722">
        <v>4</v>
      </c>
      <c r="AJ2722">
        <v>3</v>
      </c>
      <c r="AK2722">
        <v>6</v>
      </c>
      <c r="AL2722">
        <v>39</v>
      </c>
      <c r="AM2722">
        <v>4344</v>
      </c>
      <c r="AN2722">
        <v>1332</v>
      </c>
      <c r="AO2722">
        <v>160</v>
      </c>
      <c r="AP2722">
        <v>540</v>
      </c>
      <c r="AQ2722">
        <v>1184</v>
      </c>
      <c r="AR2722">
        <v>100</v>
      </c>
      <c r="AS2722">
        <v>129</v>
      </c>
      <c r="AT2722">
        <v>0.98299999999999998</v>
      </c>
      <c r="AU2722" t="s">
        <v>434</v>
      </c>
      <c r="AV2722" t="s">
        <v>473</v>
      </c>
      <c r="AW2722">
        <v>2642682</v>
      </c>
      <c r="AX2722">
        <v>104</v>
      </c>
      <c r="AY2722">
        <v>105</v>
      </c>
      <c r="AZ2722" t="s">
        <v>162</v>
      </c>
      <c r="BA2722" t="s">
        <v>161</v>
      </c>
      <c r="BB2722" t="s">
        <v>161</v>
      </c>
    </row>
    <row r="2723" spans="1:54" x14ac:dyDescent="0.25">
      <c r="A2723">
        <v>2013</v>
      </c>
      <c r="B2723" t="s">
        <v>157</v>
      </c>
      <c r="C2723" t="s">
        <v>167</v>
      </c>
      <c r="D2723" t="s">
        <v>167</v>
      </c>
      <c r="E2723" t="str">
        <f>VLOOKUP(D2723,TeamsFranchises!$A$2:$B$121,2,FALSE)</f>
        <v>Cincinnati Reds</v>
      </c>
      <c r="F2723" t="s">
        <v>591</v>
      </c>
      <c r="G2723">
        <v>3</v>
      </c>
      <c r="H2723">
        <v>162</v>
      </c>
      <c r="I2723">
        <v>80</v>
      </c>
      <c r="J2723">
        <v>90</v>
      </c>
      <c r="K2723">
        <v>72</v>
      </c>
      <c r="L2723" t="s">
        <v>51</v>
      </c>
      <c r="M2723" t="s">
        <v>76</v>
      </c>
      <c r="N2723">
        <f t="shared" si="168"/>
        <v>1</v>
      </c>
      <c r="O2723" t="s">
        <v>51</v>
      </c>
      <c r="P2723">
        <f t="shared" si="169"/>
        <v>0</v>
      </c>
      <c r="Q2723" t="s">
        <v>51</v>
      </c>
      <c r="R2723">
        <f t="shared" si="170"/>
        <v>1</v>
      </c>
      <c r="S2723">
        <f t="shared" si="171"/>
        <v>0</v>
      </c>
      <c r="T2723" t="str">
        <f>IF('Teams-Start'!A2723&gt;=1903,"Y","N")</f>
        <v>Y</v>
      </c>
      <c r="U2723">
        <v>698</v>
      </c>
      <c r="V2723">
        <v>5499</v>
      </c>
      <c r="W2723">
        <v>1370</v>
      </c>
      <c r="X2723">
        <v>274</v>
      </c>
      <c r="Y2723">
        <v>20</v>
      </c>
      <c r="Z2723">
        <v>155</v>
      </c>
      <c r="AA2723">
        <v>585</v>
      </c>
      <c r="AB2723">
        <v>1245</v>
      </c>
      <c r="AC2723">
        <v>67</v>
      </c>
      <c r="AD2723">
        <v>35</v>
      </c>
      <c r="AE2723">
        <v>76</v>
      </c>
      <c r="AF2723">
        <v>46</v>
      </c>
      <c r="AG2723">
        <v>589</v>
      </c>
      <c r="AH2723">
        <v>554</v>
      </c>
      <c r="AI2723">
        <v>3.38</v>
      </c>
      <c r="AJ2723">
        <v>5</v>
      </c>
      <c r="AK2723">
        <v>17</v>
      </c>
      <c r="AL2723">
        <v>43</v>
      </c>
      <c r="AM2723">
        <v>4421</v>
      </c>
      <c r="AN2723">
        <v>1294</v>
      </c>
      <c r="AO2723">
        <v>170</v>
      </c>
      <c r="AP2723">
        <v>435</v>
      </c>
      <c r="AQ2723">
        <v>1296</v>
      </c>
      <c r="AR2723">
        <v>76</v>
      </c>
      <c r="AS2723">
        <v>131</v>
      </c>
      <c r="AT2723">
        <v>0.98799999999999999</v>
      </c>
      <c r="AU2723" t="s">
        <v>165</v>
      </c>
      <c r="AV2723" t="s">
        <v>618</v>
      </c>
      <c r="AW2723">
        <v>2534369</v>
      </c>
      <c r="AX2723">
        <v>103</v>
      </c>
      <c r="AY2723">
        <v>102</v>
      </c>
      <c r="AZ2723" t="s">
        <v>167</v>
      </c>
      <c r="BA2723" t="s">
        <v>167</v>
      </c>
      <c r="BB2723" t="s">
        <v>167</v>
      </c>
    </row>
    <row r="2724" spans="1:54" x14ac:dyDescent="0.25">
      <c r="A2724">
        <v>2013</v>
      </c>
      <c r="B2724" t="s">
        <v>410</v>
      </c>
      <c r="C2724" t="s">
        <v>64</v>
      </c>
      <c r="D2724" t="s">
        <v>64</v>
      </c>
      <c r="E2724" t="str">
        <f>VLOOKUP(D2724,TeamsFranchises!$A$2:$B$121,2,FALSE)</f>
        <v>Cleveland Indians</v>
      </c>
      <c r="F2724" t="s">
        <v>591</v>
      </c>
      <c r="G2724">
        <v>2</v>
      </c>
      <c r="H2724">
        <v>162</v>
      </c>
      <c r="I2724">
        <v>81</v>
      </c>
      <c r="J2724">
        <v>92</v>
      </c>
      <c r="K2724">
        <v>70</v>
      </c>
      <c r="L2724" t="s">
        <v>51</v>
      </c>
      <c r="M2724" t="s">
        <v>76</v>
      </c>
      <c r="N2724">
        <f t="shared" si="168"/>
        <v>1</v>
      </c>
      <c r="O2724" t="s">
        <v>51</v>
      </c>
      <c r="P2724">
        <f t="shared" si="169"/>
        <v>0</v>
      </c>
      <c r="Q2724" t="s">
        <v>51</v>
      </c>
      <c r="R2724">
        <f t="shared" si="170"/>
        <v>1</v>
      </c>
      <c r="S2724">
        <f t="shared" si="171"/>
        <v>0</v>
      </c>
      <c r="T2724" t="str">
        <f>IF('Teams-Start'!A2724&gt;=1903,"Y","N")</f>
        <v>Y</v>
      </c>
      <c r="U2724">
        <v>745</v>
      </c>
      <c r="V2724">
        <v>5465</v>
      </c>
      <c r="W2724">
        <v>1391</v>
      </c>
      <c r="X2724">
        <v>290</v>
      </c>
      <c r="Y2724">
        <v>23</v>
      </c>
      <c r="Z2724">
        <v>171</v>
      </c>
      <c r="AA2724">
        <v>562</v>
      </c>
      <c r="AB2724">
        <v>1283</v>
      </c>
      <c r="AC2724">
        <v>117</v>
      </c>
      <c r="AD2724">
        <v>36</v>
      </c>
      <c r="AE2724">
        <v>51</v>
      </c>
      <c r="AF2724">
        <v>56</v>
      </c>
      <c r="AG2724">
        <v>662</v>
      </c>
      <c r="AH2724">
        <v>611</v>
      </c>
      <c r="AI2724">
        <v>3.82</v>
      </c>
      <c r="AJ2724">
        <v>3</v>
      </c>
      <c r="AK2724">
        <v>16</v>
      </c>
      <c r="AL2724">
        <v>38</v>
      </c>
      <c r="AM2724">
        <v>4324</v>
      </c>
      <c r="AN2724">
        <v>1359</v>
      </c>
      <c r="AO2724">
        <v>147</v>
      </c>
      <c r="AP2724">
        <v>554</v>
      </c>
      <c r="AQ2724">
        <v>1379</v>
      </c>
      <c r="AR2724">
        <v>98</v>
      </c>
      <c r="AS2724">
        <v>135</v>
      </c>
      <c r="AT2724">
        <v>0.98299999999999998</v>
      </c>
      <c r="AU2724" t="s">
        <v>487</v>
      </c>
      <c r="AV2724" t="s">
        <v>643</v>
      </c>
      <c r="AW2724">
        <v>1572926</v>
      </c>
      <c r="AX2724">
        <v>93</v>
      </c>
      <c r="AY2724">
        <v>94</v>
      </c>
      <c r="AZ2724" t="s">
        <v>64</v>
      </c>
      <c r="BA2724" t="s">
        <v>64</v>
      </c>
      <c r="BB2724" t="s">
        <v>64</v>
      </c>
    </row>
    <row r="2725" spans="1:54" x14ac:dyDescent="0.25">
      <c r="A2725">
        <v>2013</v>
      </c>
      <c r="B2725" t="s">
        <v>157</v>
      </c>
      <c r="C2725" t="s">
        <v>241</v>
      </c>
      <c r="D2725" t="s">
        <v>241</v>
      </c>
      <c r="E2725" t="str">
        <f>VLOOKUP(D2725,TeamsFranchises!$A$2:$B$121,2,FALSE)</f>
        <v>Colorado Rockies</v>
      </c>
      <c r="F2725" t="s">
        <v>8</v>
      </c>
      <c r="G2725">
        <v>5</v>
      </c>
      <c r="H2725">
        <v>162</v>
      </c>
      <c r="I2725">
        <v>81</v>
      </c>
      <c r="J2725">
        <v>74</v>
      </c>
      <c r="K2725">
        <v>88</v>
      </c>
      <c r="L2725" t="s">
        <v>51</v>
      </c>
      <c r="M2725" t="s">
        <v>51</v>
      </c>
      <c r="N2725">
        <f t="shared" si="168"/>
        <v>0</v>
      </c>
      <c r="O2725" t="s">
        <v>51</v>
      </c>
      <c r="P2725">
        <f t="shared" si="169"/>
        <v>0</v>
      </c>
      <c r="Q2725" t="s">
        <v>51</v>
      </c>
      <c r="R2725">
        <f t="shared" si="170"/>
        <v>1</v>
      </c>
      <c r="S2725">
        <f t="shared" si="171"/>
        <v>0</v>
      </c>
      <c r="T2725" t="str">
        <f>IF('Teams-Start'!A2725&gt;=1903,"Y","N")</f>
        <v>Y</v>
      </c>
      <c r="U2725">
        <v>706</v>
      </c>
      <c r="V2725">
        <v>5599</v>
      </c>
      <c r="W2725">
        <v>1511</v>
      </c>
      <c r="X2725">
        <v>283</v>
      </c>
      <c r="Y2725">
        <v>36</v>
      </c>
      <c r="Z2725">
        <v>159</v>
      </c>
      <c r="AA2725">
        <v>427</v>
      </c>
      <c r="AB2725">
        <v>1204</v>
      </c>
      <c r="AC2725">
        <v>112</v>
      </c>
      <c r="AD2725">
        <v>32</v>
      </c>
      <c r="AE2725">
        <v>26</v>
      </c>
      <c r="AF2725">
        <v>35</v>
      </c>
      <c r="AG2725">
        <v>760</v>
      </c>
      <c r="AH2725">
        <v>708</v>
      </c>
      <c r="AI2725">
        <v>4.4400000000000004</v>
      </c>
      <c r="AJ2725">
        <v>1</v>
      </c>
      <c r="AK2725">
        <v>5</v>
      </c>
      <c r="AL2725">
        <v>35</v>
      </c>
      <c r="AM2725">
        <v>4308</v>
      </c>
      <c r="AN2725">
        <v>1545</v>
      </c>
      <c r="AO2725">
        <v>136</v>
      </c>
      <c r="AP2725">
        <v>517</v>
      </c>
      <c r="AQ2725">
        <v>1064</v>
      </c>
      <c r="AR2725">
        <v>90</v>
      </c>
      <c r="AS2725">
        <v>162</v>
      </c>
      <c r="AT2725">
        <v>0.98599999999999999</v>
      </c>
      <c r="AU2725" t="s">
        <v>584</v>
      </c>
      <c r="AV2725" t="s">
        <v>594</v>
      </c>
      <c r="AW2725">
        <v>2793828</v>
      </c>
      <c r="AX2725">
        <v>117</v>
      </c>
      <c r="AY2725">
        <v>118</v>
      </c>
      <c r="AZ2725" t="s">
        <v>241</v>
      </c>
      <c r="BA2725" t="s">
        <v>241</v>
      </c>
      <c r="BB2725" t="s">
        <v>241</v>
      </c>
    </row>
    <row r="2726" spans="1:54" x14ac:dyDescent="0.25">
      <c r="A2726">
        <v>2013</v>
      </c>
      <c r="B2726" t="s">
        <v>410</v>
      </c>
      <c r="C2726" t="s">
        <v>419</v>
      </c>
      <c r="D2726" t="s">
        <v>419</v>
      </c>
      <c r="E2726" t="str">
        <f>VLOOKUP(D2726,TeamsFranchises!$A$2:$B$121,2,FALSE)</f>
        <v>Detroit Tigers</v>
      </c>
      <c r="F2726" t="s">
        <v>591</v>
      </c>
      <c r="G2726">
        <v>1</v>
      </c>
      <c r="H2726">
        <v>162</v>
      </c>
      <c r="I2726">
        <v>81</v>
      </c>
      <c r="J2726">
        <v>93</v>
      </c>
      <c r="K2726">
        <v>69</v>
      </c>
      <c r="L2726" t="s">
        <v>76</v>
      </c>
      <c r="M2726" t="s">
        <v>51</v>
      </c>
      <c r="N2726">
        <f t="shared" si="168"/>
        <v>0</v>
      </c>
      <c r="O2726" t="s">
        <v>51</v>
      </c>
      <c r="P2726">
        <f t="shared" si="169"/>
        <v>0</v>
      </c>
      <c r="Q2726" t="s">
        <v>51</v>
      </c>
      <c r="R2726">
        <f t="shared" si="170"/>
        <v>1</v>
      </c>
      <c r="S2726">
        <f t="shared" si="171"/>
        <v>0</v>
      </c>
      <c r="T2726" t="str">
        <f>IF('Teams-Start'!A2726&gt;=1903,"Y","N")</f>
        <v>Y</v>
      </c>
      <c r="U2726">
        <v>796</v>
      </c>
      <c r="V2726">
        <v>5735</v>
      </c>
      <c r="W2726">
        <v>1625</v>
      </c>
      <c r="X2726">
        <v>292</v>
      </c>
      <c r="Y2726">
        <v>23</v>
      </c>
      <c r="Z2726">
        <v>176</v>
      </c>
      <c r="AA2726">
        <v>531</v>
      </c>
      <c r="AB2726">
        <v>1073</v>
      </c>
      <c r="AC2726">
        <v>35</v>
      </c>
      <c r="AD2726">
        <v>20</v>
      </c>
      <c r="AE2726">
        <v>43</v>
      </c>
      <c r="AF2726">
        <v>47</v>
      </c>
      <c r="AG2726">
        <v>624</v>
      </c>
      <c r="AH2726">
        <v>587</v>
      </c>
      <c r="AI2726">
        <v>3.61</v>
      </c>
      <c r="AJ2726">
        <v>3</v>
      </c>
      <c r="AK2726">
        <v>12</v>
      </c>
      <c r="AL2726">
        <v>39</v>
      </c>
      <c r="AM2726">
        <v>4388</v>
      </c>
      <c r="AN2726">
        <v>1369</v>
      </c>
      <c r="AO2726">
        <v>128</v>
      </c>
      <c r="AP2726">
        <v>462</v>
      </c>
      <c r="AQ2726">
        <v>1428</v>
      </c>
      <c r="AR2726">
        <v>76</v>
      </c>
      <c r="AS2726">
        <v>136</v>
      </c>
      <c r="AT2726">
        <v>0.98699999999999999</v>
      </c>
      <c r="AU2726" t="s">
        <v>420</v>
      </c>
      <c r="AV2726" t="s">
        <v>610</v>
      </c>
      <c r="AW2726">
        <v>3083397</v>
      </c>
      <c r="AX2726">
        <v>106</v>
      </c>
      <c r="AY2726">
        <v>105</v>
      </c>
      <c r="AZ2726" t="s">
        <v>419</v>
      </c>
      <c r="BA2726" t="s">
        <v>419</v>
      </c>
      <c r="BB2726" t="s">
        <v>419</v>
      </c>
    </row>
    <row r="2727" spans="1:54" x14ac:dyDescent="0.25">
      <c r="A2727">
        <v>2013</v>
      </c>
      <c r="B2727" t="s">
        <v>410</v>
      </c>
      <c r="C2727" t="s">
        <v>528</v>
      </c>
      <c r="D2727" t="s">
        <v>528</v>
      </c>
      <c r="E2727" t="str">
        <f>VLOOKUP(D2727,TeamsFranchises!$A$2:$B$121,2,FALSE)</f>
        <v>Houston Astros</v>
      </c>
      <c r="F2727" t="s">
        <v>8</v>
      </c>
      <c r="G2727">
        <v>5</v>
      </c>
      <c r="H2727">
        <v>162</v>
      </c>
      <c r="I2727">
        <v>81</v>
      </c>
      <c r="J2727">
        <v>51</v>
      </c>
      <c r="K2727">
        <v>111</v>
      </c>
      <c r="L2727" t="s">
        <v>51</v>
      </c>
      <c r="M2727" t="s">
        <v>51</v>
      </c>
      <c r="N2727">
        <f t="shared" si="168"/>
        <v>0</v>
      </c>
      <c r="O2727" t="s">
        <v>51</v>
      </c>
      <c r="P2727">
        <f t="shared" si="169"/>
        <v>0</v>
      </c>
      <c r="Q2727" t="s">
        <v>51</v>
      </c>
      <c r="R2727">
        <f t="shared" si="170"/>
        <v>1</v>
      </c>
      <c r="S2727">
        <f t="shared" si="171"/>
        <v>0</v>
      </c>
      <c r="T2727" t="str">
        <f>IF('Teams-Start'!A2727&gt;=1903,"Y","N")</f>
        <v>Y</v>
      </c>
      <c r="U2727">
        <v>610</v>
      </c>
      <c r="V2727">
        <v>5457</v>
      </c>
      <c r="W2727">
        <v>1307</v>
      </c>
      <c r="X2727">
        <v>266</v>
      </c>
      <c r="Y2727">
        <v>16</v>
      </c>
      <c r="Z2727">
        <v>148</v>
      </c>
      <c r="AA2727">
        <v>426</v>
      </c>
      <c r="AB2727">
        <v>1535</v>
      </c>
      <c r="AC2727">
        <v>110</v>
      </c>
      <c r="AD2727">
        <v>61</v>
      </c>
      <c r="AE2727">
        <v>52</v>
      </c>
      <c r="AF2727">
        <v>38</v>
      </c>
      <c r="AG2727">
        <v>848</v>
      </c>
      <c r="AH2727">
        <v>766</v>
      </c>
      <c r="AI2727">
        <v>4.79</v>
      </c>
      <c r="AJ2727">
        <v>2</v>
      </c>
      <c r="AK2727">
        <v>5</v>
      </c>
      <c r="AL2727">
        <v>32</v>
      </c>
      <c r="AM2727">
        <v>4320</v>
      </c>
      <c r="AN2727">
        <v>1530</v>
      </c>
      <c r="AO2727">
        <v>191</v>
      </c>
      <c r="AP2727">
        <v>616</v>
      </c>
      <c r="AQ2727">
        <v>1084</v>
      </c>
      <c r="AR2727">
        <v>125</v>
      </c>
      <c r="AS2727">
        <v>168</v>
      </c>
      <c r="AT2727">
        <v>0.97899999999999998</v>
      </c>
      <c r="AU2727" t="s">
        <v>539</v>
      </c>
      <c r="AV2727" t="s">
        <v>616</v>
      </c>
      <c r="AW2727">
        <v>1651883</v>
      </c>
      <c r="AX2727">
        <v>99</v>
      </c>
      <c r="AY2727">
        <v>101</v>
      </c>
      <c r="AZ2727" t="s">
        <v>528</v>
      </c>
      <c r="BA2727" t="s">
        <v>528</v>
      </c>
      <c r="BB2727" t="s">
        <v>528</v>
      </c>
    </row>
    <row r="2728" spans="1:54" x14ac:dyDescent="0.25">
      <c r="A2728">
        <v>2013</v>
      </c>
      <c r="B2728" t="s">
        <v>410</v>
      </c>
      <c r="C2728" t="s">
        <v>509</v>
      </c>
      <c r="D2728" t="s">
        <v>548</v>
      </c>
      <c r="E2728" t="str">
        <f>VLOOKUP(D2728,TeamsFranchises!$A$2:$B$121,2,FALSE)</f>
        <v>Kansas City Royals</v>
      </c>
      <c r="F2728" t="s">
        <v>591</v>
      </c>
      <c r="G2728">
        <v>3</v>
      </c>
      <c r="H2728">
        <v>162</v>
      </c>
      <c r="I2728">
        <v>81</v>
      </c>
      <c r="J2728">
        <v>86</v>
      </c>
      <c r="K2728">
        <v>76</v>
      </c>
      <c r="L2728" t="s">
        <v>51</v>
      </c>
      <c r="M2728" t="s">
        <v>51</v>
      </c>
      <c r="N2728">
        <f t="shared" si="168"/>
        <v>0</v>
      </c>
      <c r="O2728" t="s">
        <v>51</v>
      </c>
      <c r="P2728">
        <f t="shared" si="169"/>
        <v>0</v>
      </c>
      <c r="Q2728" t="s">
        <v>51</v>
      </c>
      <c r="R2728">
        <f t="shared" si="170"/>
        <v>1</v>
      </c>
      <c r="S2728">
        <f t="shared" si="171"/>
        <v>0</v>
      </c>
      <c r="T2728" t="str">
        <f>IF('Teams-Start'!A2728&gt;=1903,"Y","N")</f>
        <v>Y</v>
      </c>
      <c r="U2728">
        <v>648</v>
      </c>
      <c r="V2728">
        <v>5549</v>
      </c>
      <c r="W2728">
        <v>1443</v>
      </c>
      <c r="X2728">
        <v>254</v>
      </c>
      <c r="Y2728">
        <v>34</v>
      </c>
      <c r="Z2728">
        <v>112</v>
      </c>
      <c r="AA2728">
        <v>422</v>
      </c>
      <c r="AB2728">
        <v>1048</v>
      </c>
      <c r="AC2728">
        <v>153</v>
      </c>
      <c r="AD2728">
        <v>32</v>
      </c>
      <c r="AE2728">
        <v>42</v>
      </c>
      <c r="AF2728">
        <v>42</v>
      </c>
      <c r="AG2728">
        <v>601</v>
      </c>
      <c r="AH2728">
        <v>555</v>
      </c>
      <c r="AI2728">
        <v>3.45</v>
      </c>
      <c r="AJ2728">
        <v>5</v>
      </c>
      <c r="AK2728">
        <v>12</v>
      </c>
      <c r="AL2728">
        <v>52</v>
      </c>
      <c r="AM2728">
        <v>4345</v>
      </c>
      <c r="AN2728">
        <v>1366</v>
      </c>
      <c r="AO2728">
        <v>155</v>
      </c>
      <c r="AP2728">
        <v>469</v>
      </c>
      <c r="AQ2728">
        <v>1208</v>
      </c>
      <c r="AR2728">
        <v>85</v>
      </c>
      <c r="AS2728">
        <v>136</v>
      </c>
      <c r="AT2728">
        <v>0.98599999999999999</v>
      </c>
      <c r="AU2728" t="s">
        <v>549</v>
      </c>
      <c r="AV2728" t="s">
        <v>590</v>
      </c>
      <c r="AW2728">
        <v>1750754</v>
      </c>
      <c r="AX2728">
        <v>103</v>
      </c>
      <c r="AY2728">
        <v>103</v>
      </c>
      <c r="AZ2728" t="s">
        <v>548</v>
      </c>
      <c r="BA2728" t="s">
        <v>509</v>
      </c>
      <c r="BB2728" t="s">
        <v>509</v>
      </c>
    </row>
    <row r="2729" spans="1:54" x14ac:dyDescent="0.25">
      <c r="A2729">
        <v>2013</v>
      </c>
      <c r="B2729" t="s">
        <v>410</v>
      </c>
      <c r="C2729" t="s">
        <v>519</v>
      </c>
      <c r="D2729" t="s">
        <v>520</v>
      </c>
      <c r="E2729" t="str">
        <f>VLOOKUP(D2729,TeamsFranchises!$A$2:$B$121,2,FALSE)</f>
        <v>Los Angeles Angels of Anaheim</v>
      </c>
      <c r="F2729" t="s">
        <v>8</v>
      </c>
      <c r="G2729">
        <v>3</v>
      </c>
      <c r="H2729">
        <v>162</v>
      </c>
      <c r="I2729">
        <v>81</v>
      </c>
      <c r="J2729">
        <v>78</v>
      </c>
      <c r="K2729">
        <v>84</v>
      </c>
      <c r="L2729" t="s">
        <v>51</v>
      </c>
      <c r="M2729" t="s">
        <v>51</v>
      </c>
      <c r="N2729">
        <f t="shared" si="168"/>
        <v>0</v>
      </c>
      <c r="O2729" t="s">
        <v>51</v>
      </c>
      <c r="P2729">
        <f t="shared" si="169"/>
        <v>0</v>
      </c>
      <c r="Q2729" t="s">
        <v>51</v>
      </c>
      <c r="R2729">
        <f t="shared" si="170"/>
        <v>1</v>
      </c>
      <c r="S2729">
        <f t="shared" si="171"/>
        <v>0</v>
      </c>
      <c r="T2729" t="str">
        <f>IF('Teams-Start'!A2729&gt;=1903,"Y","N")</f>
        <v>Y</v>
      </c>
      <c r="U2729">
        <v>733</v>
      </c>
      <c r="V2729">
        <v>5588</v>
      </c>
      <c r="W2729">
        <v>1476</v>
      </c>
      <c r="X2729">
        <v>270</v>
      </c>
      <c r="Y2729">
        <v>39</v>
      </c>
      <c r="Z2729">
        <v>164</v>
      </c>
      <c r="AA2729">
        <v>523</v>
      </c>
      <c r="AB2729">
        <v>1221</v>
      </c>
      <c r="AC2729">
        <v>82</v>
      </c>
      <c r="AD2729">
        <v>34</v>
      </c>
      <c r="AE2729">
        <v>48</v>
      </c>
      <c r="AF2729">
        <v>64</v>
      </c>
      <c r="AG2729">
        <v>737</v>
      </c>
      <c r="AH2729">
        <v>685</v>
      </c>
      <c r="AI2729">
        <v>4.2300000000000004</v>
      </c>
      <c r="AJ2729">
        <v>4</v>
      </c>
      <c r="AK2729">
        <v>12</v>
      </c>
      <c r="AL2729">
        <v>41</v>
      </c>
      <c r="AM2729">
        <v>4373</v>
      </c>
      <c r="AN2729">
        <v>1475</v>
      </c>
      <c r="AO2729">
        <v>167</v>
      </c>
      <c r="AP2729">
        <v>533</v>
      </c>
      <c r="AQ2729">
        <v>1200</v>
      </c>
      <c r="AR2729">
        <v>112</v>
      </c>
      <c r="AS2729">
        <v>135</v>
      </c>
      <c r="AT2729">
        <v>0.98099999999999998</v>
      </c>
      <c r="AU2729" t="s">
        <v>626</v>
      </c>
      <c r="AV2729" t="s">
        <v>644</v>
      </c>
      <c r="AW2729">
        <v>3019505</v>
      </c>
      <c r="AX2729">
        <v>94</v>
      </c>
      <c r="AY2729">
        <v>94</v>
      </c>
      <c r="AZ2729" t="s">
        <v>519</v>
      </c>
      <c r="BA2729" t="s">
        <v>520</v>
      </c>
      <c r="BB2729" t="s">
        <v>520</v>
      </c>
    </row>
    <row r="2730" spans="1:54" x14ac:dyDescent="0.25">
      <c r="A2730">
        <v>2013</v>
      </c>
      <c r="B2730" t="s">
        <v>157</v>
      </c>
      <c r="C2730" t="s">
        <v>511</v>
      </c>
      <c r="D2730" t="s">
        <v>260</v>
      </c>
      <c r="E2730" t="str">
        <f>VLOOKUP(D2730,TeamsFranchises!$A$2:$B$121,2,FALSE)</f>
        <v>Los Angeles Dodgers</v>
      </c>
      <c r="F2730" t="s">
        <v>8</v>
      </c>
      <c r="G2730">
        <v>1</v>
      </c>
      <c r="H2730">
        <v>162</v>
      </c>
      <c r="I2730">
        <v>81</v>
      </c>
      <c r="J2730">
        <v>92</v>
      </c>
      <c r="K2730">
        <v>70</v>
      </c>
      <c r="L2730" t="s">
        <v>76</v>
      </c>
      <c r="M2730" t="s">
        <v>51</v>
      </c>
      <c r="N2730">
        <f t="shared" si="168"/>
        <v>0</v>
      </c>
      <c r="O2730" t="s">
        <v>51</v>
      </c>
      <c r="P2730">
        <f t="shared" si="169"/>
        <v>0</v>
      </c>
      <c r="Q2730" t="s">
        <v>51</v>
      </c>
      <c r="R2730">
        <f t="shared" si="170"/>
        <v>1</v>
      </c>
      <c r="S2730">
        <f t="shared" si="171"/>
        <v>0</v>
      </c>
      <c r="T2730" t="str">
        <f>IF('Teams-Start'!A2730&gt;=1903,"Y","N")</f>
        <v>Y</v>
      </c>
      <c r="U2730">
        <v>649</v>
      </c>
      <c r="V2730">
        <v>5491</v>
      </c>
      <c r="W2730">
        <v>1447</v>
      </c>
      <c r="X2730">
        <v>281</v>
      </c>
      <c r="Y2730">
        <v>17</v>
      </c>
      <c r="Z2730">
        <v>138</v>
      </c>
      <c r="AA2730">
        <v>476</v>
      </c>
      <c r="AB2730">
        <v>1146</v>
      </c>
      <c r="AC2730">
        <v>78</v>
      </c>
      <c r="AD2730">
        <v>28</v>
      </c>
      <c r="AE2730">
        <v>57</v>
      </c>
      <c r="AF2730">
        <v>48</v>
      </c>
      <c r="AG2730">
        <v>582</v>
      </c>
      <c r="AH2730">
        <v>524</v>
      </c>
      <c r="AI2730">
        <v>3.25</v>
      </c>
      <c r="AJ2730">
        <v>7</v>
      </c>
      <c r="AK2730">
        <v>22</v>
      </c>
      <c r="AL2730">
        <v>46</v>
      </c>
      <c r="AM2730">
        <v>4351</v>
      </c>
      <c r="AN2730">
        <v>1321</v>
      </c>
      <c r="AO2730">
        <v>127</v>
      </c>
      <c r="AP2730">
        <v>460</v>
      </c>
      <c r="AQ2730">
        <v>1292</v>
      </c>
      <c r="AR2730">
        <v>109</v>
      </c>
      <c r="AS2730">
        <v>160</v>
      </c>
      <c r="AT2730">
        <v>0.98199999999999998</v>
      </c>
      <c r="AU2730" t="s">
        <v>512</v>
      </c>
      <c r="AV2730" t="s">
        <v>531</v>
      </c>
      <c r="AW2730">
        <v>3743527</v>
      </c>
      <c r="AX2730">
        <v>95</v>
      </c>
      <c r="AY2730">
        <v>95</v>
      </c>
      <c r="AZ2730" t="s">
        <v>260</v>
      </c>
      <c r="BA2730" t="s">
        <v>511</v>
      </c>
      <c r="BB2730" t="s">
        <v>511</v>
      </c>
    </row>
    <row r="2731" spans="1:54" x14ac:dyDescent="0.25">
      <c r="A2731">
        <v>2013</v>
      </c>
      <c r="B2731" t="s">
        <v>157</v>
      </c>
      <c r="C2731" t="s">
        <v>645</v>
      </c>
      <c r="D2731" t="s">
        <v>587</v>
      </c>
      <c r="E2731" t="str">
        <f>VLOOKUP(D2731,TeamsFranchises!$A$2:$B$121,2,FALSE)</f>
        <v>Florida Marlins</v>
      </c>
      <c r="F2731" t="s">
        <v>37</v>
      </c>
      <c r="G2731">
        <v>5</v>
      </c>
      <c r="H2731">
        <v>162</v>
      </c>
      <c r="I2731">
        <v>81</v>
      </c>
      <c r="J2731">
        <v>62</v>
      </c>
      <c r="K2731">
        <v>100</v>
      </c>
      <c r="L2731" t="s">
        <v>51</v>
      </c>
      <c r="M2731" t="s">
        <v>51</v>
      </c>
      <c r="N2731">
        <f t="shared" si="168"/>
        <v>0</v>
      </c>
      <c r="O2731" t="s">
        <v>51</v>
      </c>
      <c r="P2731">
        <f t="shared" si="169"/>
        <v>0</v>
      </c>
      <c r="Q2731" t="s">
        <v>51</v>
      </c>
      <c r="R2731">
        <f t="shared" si="170"/>
        <v>1</v>
      </c>
      <c r="S2731">
        <f t="shared" si="171"/>
        <v>0</v>
      </c>
      <c r="T2731" t="str">
        <f>IF('Teams-Start'!A2731&gt;=1903,"Y","N")</f>
        <v>Y</v>
      </c>
      <c r="U2731">
        <v>513</v>
      </c>
      <c r="V2731">
        <v>5449</v>
      </c>
      <c r="W2731">
        <v>1257</v>
      </c>
      <c r="X2731">
        <v>219</v>
      </c>
      <c r="Y2731">
        <v>31</v>
      </c>
      <c r="Z2731">
        <v>95</v>
      </c>
      <c r="AA2731">
        <v>432</v>
      </c>
      <c r="AB2731">
        <v>1232</v>
      </c>
      <c r="AC2731">
        <v>78</v>
      </c>
      <c r="AD2731">
        <v>29</v>
      </c>
      <c r="AE2731">
        <v>56</v>
      </c>
      <c r="AF2731">
        <v>26</v>
      </c>
      <c r="AG2731">
        <v>646</v>
      </c>
      <c r="AH2731">
        <v>602</v>
      </c>
      <c r="AI2731">
        <v>3.71</v>
      </c>
      <c r="AJ2731">
        <v>2</v>
      </c>
      <c r="AK2731">
        <v>13</v>
      </c>
      <c r="AL2731">
        <v>36</v>
      </c>
      <c r="AM2731">
        <v>4380</v>
      </c>
      <c r="AN2731">
        <v>1376</v>
      </c>
      <c r="AO2731">
        <v>121</v>
      </c>
      <c r="AP2731">
        <v>526</v>
      </c>
      <c r="AQ2731">
        <v>1177</v>
      </c>
      <c r="AR2731">
        <v>88</v>
      </c>
      <c r="AS2731">
        <v>144</v>
      </c>
      <c r="AT2731">
        <v>0.98599999999999999</v>
      </c>
      <c r="AU2731" t="s">
        <v>646</v>
      </c>
      <c r="AV2731" t="s">
        <v>647</v>
      </c>
      <c r="AW2731">
        <v>1586322</v>
      </c>
      <c r="AX2731">
        <v>102</v>
      </c>
      <c r="AY2731">
        <v>103</v>
      </c>
      <c r="AZ2731" t="s">
        <v>645</v>
      </c>
      <c r="BA2731" t="s">
        <v>586</v>
      </c>
      <c r="BB2731" t="s">
        <v>645</v>
      </c>
    </row>
    <row r="2732" spans="1:54" x14ac:dyDescent="0.25">
      <c r="A2732">
        <v>2013</v>
      </c>
      <c r="B2732" t="s">
        <v>157</v>
      </c>
      <c r="C2732" t="s">
        <v>282</v>
      </c>
      <c r="D2732" t="s">
        <v>282</v>
      </c>
      <c r="E2732" t="str">
        <f>VLOOKUP(D2732,TeamsFranchises!$A$2:$B$121,2,FALSE)</f>
        <v>Milwaukee Brewers</v>
      </c>
      <c r="F2732" t="s">
        <v>591</v>
      </c>
      <c r="G2732">
        <v>4</v>
      </c>
      <c r="H2732">
        <v>162</v>
      </c>
      <c r="I2732">
        <v>81</v>
      </c>
      <c r="J2732">
        <v>74</v>
      </c>
      <c r="K2732">
        <v>88</v>
      </c>
      <c r="L2732" t="s">
        <v>51</v>
      </c>
      <c r="M2732" t="s">
        <v>51</v>
      </c>
      <c r="N2732">
        <f t="shared" si="168"/>
        <v>0</v>
      </c>
      <c r="O2732" t="s">
        <v>51</v>
      </c>
      <c r="P2732">
        <f t="shared" si="169"/>
        <v>0</v>
      </c>
      <c r="Q2732" t="s">
        <v>51</v>
      </c>
      <c r="R2732">
        <f t="shared" si="170"/>
        <v>1</v>
      </c>
      <c r="S2732">
        <f t="shared" si="171"/>
        <v>0</v>
      </c>
      <c r="T2732" t="str">
        <f>IF('Teams-Start'!A2732&gt;=1903,"Y","N")</f>
        <v>Y</v>
      </c>
      <c r="U2732">
        <v>640</v>
      </c>
      <c r="V2732">
        <v>5474</v>
      </c>
      <c r="W2732">
        <v>1381</v>
      </c>
      <c r="X2732">
        <v>238</v>
      </c>
      <c r="Y2732">
        <v>43</v>
      </c>
      <c r="Z2732">
        <v>157</v>
      </c>
      <c r="AA2732">
        <v>407</v>
      </c>
      <c r="AB2732">
        <v>1183</v>
      </c>
      <c r="AC2732">
        <v>142</v>
      </c>
      <c r="AD2732">
        <v>50</v>
      </c>
      <c r="AE2732">
        <v>71</v>
      </c>
      <c r="AF2732">
        <v>35</v>
      </c>
      <c r="AG2732">
        <v>687</v>
      </c>
      <c r="AH2732">
        <v>615</v>
      </c>
      <c r="AI2732">
        <v>3.84</v>
      </c>
      <c r="AJ2732">
        <v>4</v>
      </c>
      <c r="AK2732">
        <v>15</v>
      </c>
      <c r="AL2732">
        <v>40</v>
      </c>
      <c r="AM2732">
        <v>4328</v>
      </c>
      <c r="AN2732">
        <v>1401</v>
      </c>
      <c r="AO2732">
        <v>175</v>
      </c>
      <c r="AP2732">
        <v>466</v>
      </c>
      <c r="AQ2732">
        <v>1125</v>
      </c>
      <c r="AR2732">
        <v>114</v>
      </c>
      <c r="AS2732">
        <v>153</v>
      </c>
      <c r="AT2732">
        <v>0.98099999999999998</v>
      </c>
      <c r="AU2732" t="s">
        <v>281</v>
      </c>
      <c r="AV2732" t="s">
        <v>614</v>
      </c>
      <c r="AW2732">
        <v>2531105</v>
      </c>
      <c r="AX2732">
        <v>105</v>
      </c>
      <c r="AY2732">
        <v>105</v>
      </c>
      <c r="AZ2732" t="s">
        <v>282</v>
      </c>
      <c r="BA2732" t="s">
        <v>563</v>
      </c>
      <c r="BB2732" t="s">
        <v>282</v>
      </c>
    </row>
    <row r="2733" spans="1:54" x14ac:dyDescent="0.25">
      <c r="A2733">
        <v>2013</v>
      </c>
      <c r="B2733" t="s">
        <v>410</v>
      </c>
      <c r="C2733" t="s">
        <v>426</v>
      </c>
      <c r="D2733" t="s">
        <v>426</v>
      </c>
      <c r="E2733" t="str">
        <f>VLOOKUP(D2733,TeamsFranchises!$A$2:$B$121,2,FALSE)</f>
        <v>Minnesota Twins</v>
      </c>
      <c r="F2733" t="s">
        <v>591</v>
      </c>
      <c r="G2733">
        <v>4</v>
      </c>
      <c r="H2733">
        <v>162</v>
      </c>
      <c r="I2733">
        <v>81</v>
      </c>
      <c r="J2733">
        <v>66</v>
      </c>
      <c r="K2733">
        <v>96</v>
      </c>
      <c r="L2733" t="s">
        <v>51</v>
      </c>
      <c r="M2733" t="s">
        <v>51</v>
      </c>
      <c r="N2733">
        <f t="shared" si="168"/>
        <v>0</v>
      </c>
      <c r="O2733" t="s">
        <v>51</v>
      </c>
      <c r="P2733">
        <f t="shared" si="169"/>
        <v>0</v>
      </c>
      <c r="Q2733" t="s">
        <v>51</v>
      </c>
      <c r="R2733">
        <f t="shared" si="170"/>
        <v>1</v>
      </c>
      <c r="S2733">
        <f t="shared" si="171"/>
        <v>0</v>
      </c>
      <c r="T2733" t="str">
        <f>IF('Teams-Start'!A2733&gt;=1903,"Y","N")</f>
        <v>Y</v>
      </c>
      <c r="U2733">
        <v>614</v>
      </c>
      <c r="V2733">
        <v>5564</v>
      </c>
      <c r="W2733">
        <v>1346</v>
      </c>
      <c r="X2733">
        <v>285</v>
      </c>
      <c r="Y2733">
        <v>15</v>
      </c>
      <c r="Z2733">
        <v>151</v>
      </c>
      <c r="AA2733">
        <v>533</v>
      </c>
      <c r="AB2733">
        <v>1430</v>
      </c>
      <c r="AC2733">
        <v>52</v>
      </c>
      <c r="AD2733">
        <v>33</v>
      </c>
      <c r="AE2733">
        <v>52</v>
      </c>
      <c r="AF2733">
        <v>32</v>
      </c>
      <c r="AG2733">
        <v>788</v>
      </c>
      <c r="AH2733">
        <v>733</v>
      </c>
      <c r="AI2733">
        <v>4.55</v>
      </c>
      <c r="AJ2733">
        <v>1</v>
      </c>
      <c r="AK2733">
        <v>7</v>
      </c>
      <c r="AL2733">
        <v>40</v>
      </c>
      <c r="AM2733">
        <v>4351</v>
      </c>
      <c r="AN2733">
        <v>1591</v>
      </c>
      <c r="AO2733">
        <v>168</v>
      </c>
      <c r="AP2733">
        <v>458</v>
      </c>
      <c r="AQ2733">
        <v>985</v>
      </c>
      <c r="AR2733">
        <v>81</v>
      </c>
      <c r="AS2733">
        <v>178</v>
      </c>
      <c r="AT2733">
        <v>0.98699999999999999</v>
      </c>
      <c r="AU2733" t="s">
        <v>523</v>
      </c>
      <c r="AV2733" t="s">
        <v>641</v>
      </c>
      <c r="AW2733">
        <v>2477644</v>
      </c>
      <c r="AX2733">
        <v>99</v>
      </c>
      <c r="AY2733">
        <v>101</v>
      </c>
      <c r="AZ2733" t="s">
        <v>426</v>
      </c>
      <c r="BA2733" t="s">
        <v>426</v>
      </c>
      <c r="BB2733" t="s">
        <v>426</v>
      </c>
    </row>
    <row r="2734" spans="1:54" x14ac:dyDescent="0.25">
      <c r="A2734">
        <v>2013</v>
      </c>
      <c r="B2734" t="s">
        <v>410</v>
      </c>
      <c r="C2734" t="s">
        <v>436</v>
      </c>
      <c r="D2734" t="s">
        <v>412</v>
      </c>
      <c r="E2734" t="str">
        <f>VLOOKUP(D2734,TeamsFranchises!$A$2:$B$121,2,FALSE)</f>
        <v>New York Yankees</v>
      </c>
      <c r="F2734" t="s">
        <v>37</v>
      </c>
      <c r="G2734">
        <v>4</v>
      </c>
      <c r="H2734">
        <v>162</v>
      </c>
      <c r="I2734">
        <v>81</v>
      </c>
      <c r="J2734">
        <v>85</v>
      </c>
      <c r="K2734">
        <v>77</v>
      </c>
      <c r="L2734" t="s">
        <v>51</v>
      </c>
      <c r="M2734" t="s">
        <v>51</v>
      </c>
      <c r="N2734">
        <f t="shared" si="168"/>
        <v>0</v>
      </c>
      <c r="O2734" t="s">
        <v>51</v>
      </c>
      <c r="P2734">
        <f t="shared" si="169"/>
        <v>0</v>
      </c>
      <c r="Q2734" t="s">
        <v>51</v>
      </c>
      <c r="R2734">
        <f t="shared" si="170"/>
        <v>1</v>
      </c>
      <c r="S2734">
        <f t="shared" si="171"/>
        <v>0</v>
      </c>
      <c r="T2734" t="str">
        <f>IF('Teams-Start'!A2734&gt;=1903,"Y","N")</f>
        <v>Y</v>
      </c>
      <c r="U2734">
        <v>650</v>
      </c>
      <c r="V2734">
        <v>5449</v>
      </c>
      <c r="W2734">
        <v>1321</v>
      </c>
      <c r="X2734">
        <v>247</v>
      </c>
      <c r="Y2734">
        <v>24</v>
      </c>
      <c r="Z2734">
        <v>144</v>
      </c>
      <c r="AA2734">
        <v>466</v>
      </c>
      <c r="AB2734">
        <v>1214</v>
      </c>
      <c r="AC2734">
        <v>115</v>
      </c>
      <c r="AD2734">
        <v>31</v>
      </c>
      <c r="AE2734">
        <v>57</v>
      </c>
      <c r="AF2734">
        <v>36</v>
      </c>
      <c r="AG2734">
        <v>671</v>
      </c>
      <c r="AH2734">
        <v>633</v>
      </c>
      <c r="AI2734">
        <v>3.94</v>
      </c>
      <c r="AJ2734">
        <v>7</v>
      </c>
      <c r="AK2734">
        <v>10</v>
      </c>
      <c r="AL2734">
        <v>49</v>
      </c>
      <c r="AM2734">
        <v>4342</v>
      </c>
      <c r="AN2734">
        <v>1452</v>
      </c>
      <c r="AO2734">
        <v>171</v>
      </c>
      <c r="AP2734">
        <v>437</v>
      </c>
      <c r="AQ2734">
        <v>1233</v>
      </c>
      <c r="AR2734">
        <v>69</v>
      </c>
      <c r="AS2734">
        <v>139</v>
      </c>
      <c r="AT2734">
        <v>0.98799999999999999</v>
      </c>
      <c r="AU2734" t="s">
        <v>459</v>
      </c>
      <c r="AV2734" t="s">
        <v>638</v>
      </c>
      <c r="AW2734">
        <v>3279589</v>
      </c>
      <c r="AX2734">
        <v>102</v>
      </c>
      <c r="AY2734">
        <v>101</v>
      </c>
      <c r="AZ2734" t="s">
        <v>412</v>
      </c>
      <c r="BA2734" t="s">
        <v>436</v>
      </c>
      <c r="BB2734" t="s">
        <v>436</v>
      </c>
    </row>
    <row r="2735" spans="1:54" x14ac:dyDescent="0.25">
      <c r="A2735">
        <v>2013</v>
      </c>
      <c r="B2735" t="s">
        <v>157</v>
      </c>
      <c r="C2735" t="s">
        <v>532</v>
      </c>
      <c r="D2735" t="s">
        <v>533</v>
      </c>
      <c r="E2735" t="str">
        <f>VLOOKUP(D2735,TeamsFranchises!$A$2:$B$121,2,FALSE)</f>
        <v>New York Mets</v>
      </c>
      <c r="F2735" t="s">
        <v>37</v>
      </c>
      <c r="G2735">
        <v>4</v>
      </c>
      <c r="H2735">
        <v>162</v>
      </c>
      <c r="I2735">
        <v>81</v>
      </c>
      <c r="J2735">
        <v>74</v>
      </c>
      <c r="K2735">
        <v>88</v>
      </c>
      <c r="L2735" t="s">
        <v>51</v>
      </c>
      <c r="M2735" t="s">
        <v>51</v>
      </c>
      <c r="N2735">
        <f t="shared" si="168"/>
        <v>0</v>
      </c>
      <c r="O2735" t="s">
        <v>51</v>
      </c>
      <c r="P2735">
        <f t="shared" si="169"/>
        <v>0</v>
      </c>
      <c r="Q2735" t="s">
        <v>51</v>
      </c>
      <c r="R2735">
        <f t="shared" si="170"/>
        <v>1</v>
      </c>
      <c r="S2735">
        <f t="shared" si="171"/>
        <v>0</v>
      </c>
      <c r="T2735" t="str">
        <f>IF('Teams-Start'!A2735&gt;=1903,"Y","N")</f>
        <v>Y</v>
      </c>
      <c r="U2735">
        <v>619</v>
      </c>
      <c r="V2735">
        <v>5559</v>
      </c>
      <c r="W2735">
        <v>1318</v>
      </c>
      <c r="X2735">
        <v>263</v>
      </c>
      <c r="Y2735">
        <v>32</v>
      </c>
      <c r="Z2735">
        <v>130</v>
      </c>
      <c r="AA2735">
        <v>512</v>
      </c>
      <c r="AB2735">
        <v>1384</v>
      </c>
      <c r="AC2735">
        <v>114</v>
      </c>
      <c r="AD2735">
        <v>35</v>
      </c>
      <c r="AE2735">
        <v>51</v>
      </c>
      <c r="AF2735">
        <v>32</v>
      </c>
      <c r="AG2735">
        <v>684</v>
      </c>
      <c r="AH2735">
        <v>618</v>
      </c>
      <c r="AI2735">
        <v>3.77</v>
      </c>
      <c r="AJ2735">
        <v>4</v>
      </c>
      <c r="AK2735">
        <v>10</v>
      </c>
      <c r="AL2735">
        <v>40</v>
      </c>
      <c r="AM2735">
        <v>4430</v>
      </c>
      <c r="AN2735">
        <v>1442</v>
      </c>
      <c r="AO2735">
        <v>152</v>
      </c>
      <c r="AP2735">
        <v>458</v>
      </c>
      <c r="AQ2735">
        <v>1209</v>
      </c>
      <c r="AR2735">
        <v>93</v>
      </c>
      <c r="AS2735">
        <v>127</v>
      </c>
      <c r="AT2735">
        <v>0.98499999999999999</v>
      </c>
      <c r="AU2735" t="s">
        <v>534</v>
      </c>
      <c r="AV2735" t="s">
        <v>639</v>
      </c>
      <c r="AW2735">
        <v>2135657</v>
      </c>
      <c r="AX2735">
        <v>94</v>
      </c>
      <c r="AY2735">
        <v>95</v>
      </c>
      <c r="AZ2735" t="s">
        <v>533</v>
      </c>
      <c r="BA2735" t="s">
        <v>532</v>
      </c>
      <c r="BB2735" t="s">
        <v>532</v>
      </c>
    </row>
    <row r="2736" spans="1:54" x14ac:dyDescent="0.25">
      <c r="A2736">
        <v>2013</v>
      </c>
      <c r="B2736" t="s">
        <v>410</v>
      </c>
      <c r="C2736" t="s">
        <v>423</v>
      </c>
      <c r="D2736" t="s">
        <v>423</v>
      </c>
      <c r="E2736" t="str">
        <f>VLOOKUP(D2736,TeamsFranchises!$A$2:$B$121,2,FALSE)</f>
        <v>Oakland Athletics</v>
      </c>
      <c r="F2736" t="s">
        <v>8</v>
      </c>
      <c r="G2736">
        <v>1</v>
      </c>
      <c r="H2736">
        <v>162</v>
      </c>
      <c r="I2736">
        <v>81</v>
      </c>
      <c r="J2736">
        <v>96</v>
      </c>
      <c r="K2736">
        <v>66</v>
      </c>
      <c r="L2736" t="s">
        <v>76</v>
      </c>
      <c r="M2736" t="s">
        <v>51</v>
      </c>
      <c r="N2736">
        <f t="shared" si="168"/>
        <v>0</v>
      </c>
      <c r="O2736" t="s">
        <v>51</v>
      </c>
      <c r="P2736">
        <f t="shared" si="169"/>
        <v>0</v>
      </c>
      <c r="Q2736" t="s">
        <v>51</v>
      </c>
      <c r="R2736">
        <f t="shared" si="170"/>
        <v>1</v>
      </c>
      <c r="S2736">
        <f t="shared" si="171"/>
        <v>0</v>
      </c>
      <c r="T2736" t="str">
        <f>IF('Teams-Start'!A2736&gt;=1903,"Y","N")</f>
        <v>Y</v>
      </c>
      <c r="U2736">
        <v>767</v>
      </c>
      <c r="V2736">
        <v>5521</v>
      </c>
      <c r="W2736">
        <v>1403</v>
      </c>
      <c r="X2736">
        <v>301</v>
      </c>
      <c r="Y2736">
        <v>25</v>
      </c>
      <c r="Z2736">
        <v>186</v>
      </c>
      <c r="AA2736">
        <v>573</v>
      </c>
      <c r="AB2736">
        <v>1178</v>
      </c>
      <c r="AC2736">
        <v>74</v>
      </c>
      <c r="AD2736">
        <v>28</v>
      </c>
      <c r="AE2736">
        <v>45</v>
      </c>
      <c r="AF2736">
        <v>49</v>
      </c>
      <c r="AG2736">
        <v>625</v>
      </c>
      <c r="AH2736">
        <v>574</v>
      </c>
      <c r="AI2736">
        <v>3.56</v>
      </c>
      <c r="AJ2736">
        <v>6</v>
      </c>
      <c r="AK2736">
        <v>13</v>
      </c>
      <c r="AL2736">
        <v>46</v>
      </c>
      <c r="AM2736">
        <v>4356</v>
      </c>
      <c r="AN2736">
        <v>1339</v>
      </c>
      <c r="AO2736">
        <v>163</v>
      </c>
      <c r="AP2736">
        <v>428</v>
      </c>
      <c r="AQ2736">
        <v>1183</v>
      </c>
      <c r="AR2736">
        <v>97</v>
      </c>
      <c r="AS2736">
        <v>112</v>
      </c>
      <c r="AT2736">
        <v>0.98299999999999998</v>
      </c>
      <c r="AU2736" t="s">
        <v>546</v>
      </c>
      <c r="AV2736" t="s">
        <v>648</v>
      </c>
      <c r="AW2736">
        <v>1809302</v>
      </c>
      <c r="AX2736">
        <v>95</v>
      </c>
      <c r="AY2736">
        <v>93</v>
      </c>
      <c r="AZ2736" t="s">
        <v>423</v>
      </c>
      <c r="BA2736" t="s">
        <v>423</v>
      </c>
      <c r="BB2736" t="s">
        <v>423</v>
      </c>
    </row>
    <row r="2737" spans="1:54" x14ac:dyDescent="0.25">
      <c r="A2737">
        <v>2013</v>
      </c>
      <c r="B2737" t="s">
        <v>157</v>
      </c>
      <c r="C2737" t="s">
        <v>122</v>
      </c>
      <c r="D2737" t="s">
        <v>122</v>
      </c>
      <c r="E2737" t="str">
        <f>VLOOKUP(D2737,TeamsFranchises!$A$2:$B$121,2,FALSE)</f>
        <v>Philadelphia Phillies</v>
      </c>
      <c r="F2737" t="s">
        <v>37</v>
      </c>
      <c r="G2737">
        <v>4</v>
      </c>
      <c r="H2737">
        <v>162</v>
      </c>
      <c r="I2737">
        <v>81</v>
      </c>
      <c r="J2737">
        <v>73</v>
      </c>
      <c r="K2737">
        <v>89</v>
      </c>
      <c r="L2737" t="s">
        <v>51</v>
      </c>
      <c r="M2737" t="s">
        <v>51</v>
      </c>
      <c r="N2737">
        <f t="shared" si="168"/>
        <v>0</v>
      </c>
      <c r="O2737" t="s">
        <v>51</v>
      </c>
      <c r="P2737">
        <f t="shared" si="169"/>
        <v>0</v>
      </c>
      <c r="Q2737" t="s">
        <v>51</v>
      </c>
      <c r="R2737">
        <f t="shared" si="170"/>
        <v>1</v>
      </c>
      <c r="S2737">
        <f t="shared" si="171"/>
        <v>0</v>
      </c>
      <c r="T2737" t="str">
        <f>IF('Teams-Start'!A2737&gt;=1903,"Y","N")</f>
        <v>Y</v>
      </c>
      <c r="U2737">
        <v>610</v>
      </c>
      <c r="V2737">
        <v>5456</v>
      </c>
      <c r="W2737">
        <v>1355</v>
      </c>
      <c r="X2737">
        <v>255</v>
      </c>
      <c r="Y2737">
        <v>32</v>
      </c>
      <c r="Z2737">
        <v>140</v>
      </c>
      <c r="AA2737">
        <v>417</v>
      </c>
      <c r="AB2737">
        <v>1205</v>
      </c>
      <c r="AC2737">
        <v>73</v>
      </c>
      <c r="AD2737">
        <v>29</v>
      </c>
      <c r="AE2737">
        <v>53</v>
      </c>
      <c r="AF2737">
        <v>31</v>
      </c>
      <c r="AG2737">
        <v>749</v>
      </c>
      <c r="AH2737">
        <v>689</v>
      </c>
      <c r="AI2737">
        <v>4.32</v>
      </c>
      <c r="AJ2737">
        <v>6</v>
      </c>
      <c r="AK2737">
        <v>3</v>
      </c>
      <c r="AL2737">
        <v>32</v>
      </c>
      <c r="AM2737">
        <v>4309</v>
      </c>
      <c r="AN2737">
        <v>1465</v>
      </c>
      <c r="AO2737">
        <v>152</v>
      </c>
      <c r="AP2737">
        <v>506</v>
      </c>
      <c r="AQ2737">
        <v>1199</v>
      </c>
      <c r="AR2737">
        <v>97</v>
      </c>
      <c r="AS2737">
        <v>141</v>
      </c>
      <c r="AT2737">
        <v>0.98399999999999999</v>
      </c>
      <c r="AU2737" t="s">
        <v>358</v>
      </c>
      <c r="AV2737" t="s">
        <v>622</v>
      </c>
      <c r="AW2737">
        <v>3012403</v>
      </c>
      <c r="AX2737">
        <v>101</v>
      </c>
      <c r="AY2737">
        <v>102</v>
      </c>
      <c r="AZ2737" t="s">
        <v>122</v>
      </c>
      <c r="BA2737" t="s">
        <v>122</v>
      </c>
      <c r="BB2737" t="s">
        <v>122</v>
      </c>
    </row>
    <row r="2738" spans="1:54" x14ac:dyDescent="0.25">
      <c r="A2738">
        <v>2013</v>
      </c>
      <c r="B2738" t="s">
        <v>157</v>
      </c>
      <c r="C2738" t="s">
        <v>229</v>
      </c>
      <c r="D2738" t="s">
        <v>229</v>
      </c>
      <c r="E2738" t="str">
        <f>VLOOKUP(D2738,TeamsFranchises!$A$2:$B$121,2,FALSE)</f>
        <v>Pittsburgh Pirates</v>
      </c>
      <c r="F2738" t="s">
        <v>591</v>
      </c>
      <c r="G2738">
        <v>2</v>
      </c>
      <c r="H2738">
        <v>162</v>
      </c>
      <c r="I2738">
        <v>81</v>
      </c>
      <c r="J2738">
        <v>94</v>
      </c>
      <c r="K2738">
        <v>68</v>
      </c>
      <c r="L2738" t="s">
        <v>51</v>
      </c>
      <c r="M2738" t="s">
        <v>76</v>
      </c>
      <c r="N2738">
        <f t="shared" si="168"/>
        <v>1</v>
      </c>
      <c r="O2738" t="s">
        <v>51</v>
      </c>
      <c r="P2738">
        <f t="shared" si="169"/>
        <v>0</v>
      </c>
      <c r="Q2738" t="s">
        <v>51</v>
      </c>
      <c r="R2738">
        <f t="shared" si="170"/>
        <v>1</v>
      </c>
      <c r="S2738">
        <f t="shared" si="171"/>
        <v>0</v>
      </c>
      <c r="T2738" t="str">
        <f>IF('Teams-Start'!A2738&gt;=1903,"Y","N")</f>
        <v>Y</v>
      </c>
      <c r="U2738">
        <v>634</v>
      </c>
      <c r="V2738">
        <v>5486</v>
      </c>
      <c r="W2738">
        <v>1346</v>
      </c>
      <c r="X2738">
        <v>273</v>
      </c>
      <c r="Y2738">
        <v>35</v>
      </c>
      <c r="Z2738">
        <v>161</v>
      </c>
      <c r="AA2738">
        <v>469</v>
      </c>
      <c r="AB2738">
        <v>1330</v>
      </c>
      <c r="AC2738">
        <v>94</v>
      </c>
      <c r="AD2738">
        <v>42</v>
      </c>
      <c r="AE2738">
        <v>88</v>
      </c>
      <c r="AF2738">
        <v>29</v>
      </c>
      <c r="AG2738">
        <v>577</v>
      </c>
      <c r="AH2738">
        <v>533</v>
      </c>
      <c r="AI2738">
        <v>3.26</v>
      </c>
      <c r="AJ2738">
        <v>3</v>
      </c>
      <c r="AK2738">
        <v>16</v>
      </c>
      <c r="AL2738">
        <v>55</v>
      </c>
      <c r="AM2738">
        <v>4412</v>
      </c>
      <c r="AN2738">
        <v>1299</v>
      </c>
      <c r="AO2738">
        <v>101</v>
      </c>
      <c r="AP2738">
        <v>515</v>
      </c>
      <c r="AQ2738">
        <v>1261</v>
      </c>
      <c r="AR2738">
        <v>106</v>
      </c>
      <c r="AS2738">
        <v>154</v>
      </c>
      <c r="AT2738">
        <v>0.98399999999999999</v>
      </c>
      <c r="AU2738" t="s">
        <v>390</v>
      </c>
      <c r="AV2738" t="s">
        <v>615</v>
      </c>
      <c r="AW2738">
        <v>2256862</v>
      </c>
      <c r="AX2738">
        <v>94</v>
      </c>
      <c r="AY2738">
        <v>94</v>
      </c>
      <c r="AZ2738" t="s">
        <v>229</v>
      </c>
      <c r="BA2738" t="s">
        <v>229</v>
      </c>
      <c r="BB2738" t="s">
        <v>229</v>
      </c>
    </row>
    <row r="2739" spans="1:54" x14ac:dyDescent="0.25">
      <c r="A2739">
        <v>2013</v>
      </c>
      <c r="B2739" t="s">
        <v>157</v>
      </c>
      <c r="C2739" t="s">
        <v>554</v>
      </c>
      <c r="D2739" t="s">
        <v>555</v>
      </c>
      <c r="E2739" t="str">
        <f>VLOOKUP(D2739,TeamsFranchises!$A$2:$B$121,2,FALSE)</f>
        <v>San Diego Padres</v>
      </c>
      <c r="F2739" t="s">
        <v>8</v>
      </c>
      <c r="G2739">
        <v>3</v>
      </c>
      <c r="H2739">
        <v>162</v>
      </c>
      <c r="I2739">
        <v>81</v>
      </c>
      <c r="J2739">
        <v>76</v>
      </c>
      <c r="K2739">
        <v>86</v>
      </c>
      <c r="L2739" t="s">
        <v>51</v>
      </c>
      <c r="M2739" t="s">
        <v>51</v>
      </c>
      <c r="N2739">
        <f t="shared" si="168"/>
        <v>0</v>
      </c>
      <c r="O2739" t="s">
        <v>51</v>
      </c>
      <c r="P2739">
        <f t="shared" si="169"/>
        <v>0</v>
      </c>
      <c r="Q2739" t="s">
        <v>51</v>
      </c>
      <c r="R2739">
        <f t="shared" si="170"/>
        <v>1</v>
      </c>
      <c r="S2739">
        <f t="shared" si="171"/>
        <v>0</v>
      </c>
      <c r="T2739" t="str">
        <f>IF('Teams-Start'!A2739&gt;=1903,"Y","N")</f>
        <v>Y</v>
      </c>
      <c r="U2739">
        <v>618</v>
      </c>
      <c r="V2739">
        <v>5517</v>
      </c>
      <c r="W2739">
        <v>1349</v>
      </c>
      <c r="X2739">
        <v>246</v>
      </c>
      <c r="Y2739">
        <v>26</v>
      </c>
      <c r="Z2739">
        <v>146</v>
      </c>
      <c r="AA2739">
        <v>467</v>
      </c>
      <c r="AB2739">
        <v>1309</v>
      </c>
      <c r="AC2739">
        <v>118</v>
      </c>
      <c r="AD2739">
        <v>34</v>
      </c>
      <c r="AE2739">
        <v>52</v>
      </c>
      <c r="AF2739">
        <v>34</v>
      </c>
      <c r="AG2739">
        <v>700</v>
      </c>
      <c r="AH2739">
        <v>643</v>
      </c>
      <c r="AI2739">
        <v>3.98</v>
      </c>
      <c r="AJ2739">
        <v>3</v>
      </c>
      <c r="AK2739">
        <v>6</v>
      </c>
      <c r="AL2739">
        <v>40</v>
      </c>
      <c r="AM2739">
        <v>4365</v>
      </c>
      <c r="AN2739">
        <v>1407</v>
      </c>
      <c r="AO2739">
        <v>156</v>
      </c>
      <c r="AP2739">
        <v>525</v>
      </c>
      <c r="AQ2739">
        <v>1171</v>
      </c>
      <c r="AR2739">
        <v>83</v>
      </c>
      <c r="AS2739">
        <v>140</v>
      </c>
      <c r="AT2739">
        <v>0.98599999999999999</v>
      </c>
      <c r="AU2739" t="s">
        <v>556</v>
      </c>
      <c r="AV2739" t="s">
        <v>623</v>
      </c>
      <c r="AW2739">
        <v>2166691</v>
      </c>
      <c r="AX2739">
        <v>91</v>
      </c>
      <c r="AY2739">
        <v>91</v>
      </c>
      <c r="AZ2739" t="s">
        <v>555</v>
      </c>
      <c r="BA2739" t="s">
        <v>554</v>
      </c>
      <c r="BB2739" t="s">
        <v>554</v>
      </c>
    </row>
    <row r="2740" spans="1:54" x14ac:dyDescent="0.25">
      <c r="A2740">
        <v>2013</v>
      </c>
      <c r="B2740" t="s">
        <v>410</v>
      </c>
      <c r="C2740" t="s">
        <v>573</v>
      </c>
      <c r="D2740" t="s">
        <v>573</v>
      </c>
      <c r="E2740" t="str">
        <f>VLOOKUP(D2740,TeamsFranchises!$A$2:$B$121,2,FALSE)</f>
        <v>Seattle Mariners</v>
      </c>
      <c r="F2740" t="s">
        <v>8</v>
      </c>
      <c r="G2740">
        <v>4</v>
      </c>
      <c r="H2740">
        <v>162</v>
      </c>
      <c r="I2740">
        <v>81</v>
      </c>
      <c r="J2740">
        <v>71</v>
      </c>
      <c r="K2740">
        <v>91</v>
      </c>
      <c r="L2740" t="s">
        <v>51</v>
      </c>
      <c r="M2740" t="s">
        <v>51</v>
      </c>
      <c r="N2740">
        <f t="shared" si="168"/>
        <v>0</v>
      </c>
      <c r="O2740" t="s">
        <v>51</v>
      </c>
      <c r="P2740">
        <f t="shared" si="169"/>
        <v>0</v>
      </c>
      <c r="Q2740" t="s">
        <v>51</v>
      </c>
      <c r="R2740">
        <f t="shared" si="170"/>
        <v>1</v>
      </c>
      <c r="S2740">
        <f t="shared" si="171"/>
        <v>0</v>
      </c>
      <c r="T2740" t="str">
        <f>IF('Teams-Start'!A2740&gt;=1903,"Y","N")</f>
        <v>Y</v>
      </c>
      <c r="U2740">
        <v>624</v>
      </c>
      <c r="V2740">
        <v>5558</v>
      </c>
      <c r="W2740">
        <v>1318</v>
      </c>
      <c r="X2740">
        <v>249</v>
      </c>
      <c r="Y2740">
        <v>17</v>
      </c>
      <c r="Z2740">
        <v>188</v>
      </c>
      <c r="AA2740">
        <v>529</v>
      </c>
      <c r="AB2740">
        <v>1353</v>
      </c>
      <c r="AC2740">
        <v>49</v>
      </c>
      <c r="AD2740">
        <v>23</v>
      </c>
      <c r="AE2740">
        <v>31</v>
      </c>
      <c r="AF2740">
        <v>28</v>
      </c>
      <c r="AG2740">
        <v>754</v>
      </c>
      <c r="AH2740">
        <v>702</v>
      </c>
      <c r="AI2740">
        <v>4.3099999999999996</v>
      </c>
      <c r="AJ2740">
        <v>4</v>
      </c>
      <c r="AK2740">
        <v>14</v>
      </c>
      <c r="AL2740">
        <v>43</v>
      </c>
      <c r="AM2740">
        <v>4395</v>
      </c>
      <c r="AN2740">
        <v>1467</v>
      </c>
      <c r="AO2740">
        <v>174</v>
      </c>
      <c r="AP2740">
        <v>478</v>
      </c>
      <c r="AQ2740">
        <v>1297</v>
      </c>
      <c r="AR2740">
        <v>88</v>
      </c>
      <c r="AS2740">
        <v>149</v>
      </c>
      <c r="AT2740">
        <v>0.98599999999999999</v>
      </c>
      <c r="AU2740" t="s">
        <v>574</v>
      </c>
      <c r="AV2740" t="s">
        <v>612</v>
      </c>
      <c r="AW2740">
        <v>1761546</v>
      </c>
      <c r="AX2740">
        <v>92</v>
      </c>
      <c r="AY2740">
        <v>92</v>
      </c>
      <c r="AZ2740" t="s">
        <v>573</v>
      </c>
      <c r="BA2740" t="s">
        <v>573</v>
      </c>
      <c r="BB2740" t="s">
        <v>573</v>
      </c>
    </row>
    <row r="2741" spans="1:54" x14ac:dyDescent="0.25">
      <c r="A2741">
        <v>2013</v>
      </c>
      <c r="B2741" t="s">
        <v>157</v>
      </c>
      <c r="C2741" t="s">
        <v>514</v>
      </c>
      <c r="D2741" t="s">
        <v>243</v>
      </c>
      <c r="E2741" t="str">
        <f>VLOOKUP(D2741,TeamsFranchises!$A$2:$B$121,2,FALSE)</f>
        <v>San Francisco Giants</v>
      </c>
      <c r="F2741" t="s">
        <v>8</v>
      </c>
      <c r="G2741">
        <v>4</v>
      </c>
      <c r="H2741">
        <v>162</v>
      </c>
      <c r="I2741">
        <v>82</v>
      </c>
      <c r="J2741">
        <v>76</v>
      </c>
      <c r="K2741">
        <v>86</v>
      </c>
      <c r="L2741" t="s">
        <v>51</v>
      </c>
      <c r="M2741" t="s">
        <v>51</v>
      </c>
      <c r="N2741">
        <f t="shared" si="168"/>
        <v>0</v>
      </c>
      <c r="O2741" t="s">
        <v>51</v>
      </c>
      <c r="P2741">
        <f t="shared" si="169"/>
        <v>0</v>
      </c>
      <c r="Q2741" t="s">
        <v>51</v>
      </c>
      <c r="R2741">
        <f t="shared" si="170"/>
        <v>1</v>
      </c>
      <c r="S2741">
        <f t="shared" si="171"/>
        <v>0</v>
      </c>
      <c r="T2741" t="str">
        <f>IF('Teams-Start'!A2741&gt;=1903,"Y","N")</f>
        <v>Y</v>
      </c>
      <c r="U2741">
        <v>629</v>
      </c>
      <c r="V2741">
        <v>5552</v>
      </c>
      <c r="W2741">
        <v>1446</v>
      </c>
      <c r="X2741">
        <v>280</v>
      </c>
      <c r="Y2741">
        <v>35</v>
      </c>
      <c r="Z2741">
        <v>107</v>
      </c>
      <c r="AA2741">
        <v>469</v>
      </c>
      <c r="AB2741">
        <v>1078</v>
      </c>
      <c r="AC2741">
        <v>67</v>
      </c>
      <c r="AD2741">
        <v>26</v>
      </c>
      <c r="AE2741">
        <v>39</v>
      </c>
      <c r="AF2741">
        <v>42</v>
      </c>
      <c r="AG2741">
        <v>691</v>
      </c>
      <c r="AH2741">
        <v>643</v>
      </c>
      <c r="AI2741">
        <v>4</v>
      </c>
      <c r="AJ2741">
        <v>2</v>
      </c>
      <c r="AK2741">
        <v>13</v>
      </c>
      <c r="AL2741">
        <v>41</v>
      </c>
      <c r="AM2741">
        <v>4342</v>
      </c>
      <c r="AN2741">
        <v>1380</v>
      </c>
      <c r="AO2741">
        <v>145</v>
      </c>
      <c r="AP2741">
        <v>521</v>
      </c>
      <c r="AQ2741">
        <v>1256</v>
      </c>
      <c r="AR2741">
        <v>107</v>
      </c>
      <c r="AS2741">
        <v>128</v>
      </c>
      <c r="AT2741">
        <v>0.98199999999999998</v>
      </c>
      <c r="AU2741" t="s">
        <v>515</v>
      </c>
      <c r="AV2741" t="s">
        <v>632</v>
      </c>
      <c r="AW2741">
        <v>3326796</v>
      </c>
      <c r="AX2741">
        <v>90</v>
      </c>
      <c r="AY2741">
        <v>89</v>
      </c>
      <c r="AZ2741" t="s">
        <v>243</v>
      </c>
      <c r="BA2741" t="s">
        <v>514</v>
      </c>
      <c r="BB2741" t="s">
        <v>514</v>
      </c>
    </row>
    <row r="2742" spans="1:54" x14ac:dyDescent="0.25">
      <c r="A2742">
        <v>2013</v>
      </c>
      <c r="B2742" t="s">
        <v>157</v>
      </c>
      <c r="C2742" t="s">
        <v>396</v>
      </c>
      <c r="D2742" t="s">
        <v>154</v>
      </c>
      <c r="E2742" t="str">
        <f>VLOOKUP(D2742,TeamsFranchises!$A$2:$B$121,2,FALSE)</f>
        <v>St. Louis Cardinals</v>
      </c>
      <c r="F2742" t="s">
        <v>591</v>
      </c>
      <c r="G2742">
        <v>1</v>
      </c>
      <c r="H2742">
        <v>162</v>
      </c>
      <c r="I2742">
        <v>81</v>
      </c>
      <c r="J2742">
        <v>97</v>
      </c>
      <c r="K2742">
        <v>65</v>
      </c>
      <c r="L2742" t="s">
        <v>76</v>
      </c>
      <c r="M2742" t="s">
        <v>51</v>
      </c>
      <c r="N2742">
        <f t="shared" si="168"/>
        <v>0</v>
      </c>
      <c r="O2742" t="s">
        <v>76</v>
      </c>
      <c r="P2742">
        <f t="shared" si="169"/>
        <v>1</v>
      </c>
      <c r="Q2742" t="s">
        <v>51</v>
      </c>
      <c r="R2742">
        <f t="shared" si="170"/>
        <v>1</v>
      </c>
      <c r="S2742">
        <f t="shared" si="171"/>
        <v>0</v>
      </c>
      <c r="T2742" t="str">
        <f>IF('Teams-Start'!A2742&gt;=1903,"Y","N")</f>
        <v>Y</v>
      </c>
      <c r="U2742">
        <v>783</v>
      </c>
      <c r="V2742">
        <v>5557</v>
      </c>
      <c r="W2742">
        <v>1494</v>
      </c>
      <c r="X2742">
        <v>322</v>
      </c>
      <c r="Y2742">
        <v>20</v>
      </c>
      <c r="Z2742">
        <v>125</v>
      </c>
      <c r="AA2742">
        <v>481</v>
      </c>
      <c r="AB2742">
        <v>1110</v>
      </c>
      <c r="AC2742">
        <v>45</v>
      </c>
      <c r="AD2742">
        <v>22</v>
      </c>
      <c r="AE2742">
        <v>64</v>
      </c>
      <c r="AF2742">
        <v>44</v>
      </c>
      <c r="AG2742">
        <v>596</v>
      </c>
      <c r="AH2742">
        <v>555</v>
      </c>
      <c r="AI2742">
        <v>3.42</v>
      </c>
      <c r="AJ2742">
        <v>7</v>
      </c>
      <c r="AK2742">
        <v>15</v>
      </c>
      <c r="AL2742">
        <v>44</v>
      </c>
      <c r="AM2742">
        <v>4379</v>
      </c>
      <c r="AN2742">
        <v>1366</v>
      </c>
      <c r="AO2742">
        <v>112</v>
      </c>
      <c r="AP2742">
        <v>451</v>
      </c>
      <c r="AQ2742">
        <v>1254</v>
      </c>
      <c r="AR2742">
        <v>75</v>
      </c>
      <c r="AS2742">
        <v>177</v>
      </c>
      <c r="AT2742">
        <v>0.98799999999999999</v>
      </c>
      <c r="AU2742" t="s">
        <v>409</v>
      </c>
      <c r="AV2742" t="s">
        <v>633</v>
      </c>
      <c r="AW2742">
        <v>3369769</v>
      </c>
      <c r="AX2742">
        <v>99</v>
      </c>
      <c r="AY2742">
        <v>97</v>
      </c>
      <c r="AZ2742" t="s">
        <v>154</v>
      </c>
      <c r="BA2742" t="s">
        <v>396</v>
      </c>
      <c r="BB2742" t="s">
        <v>396</v>
      </c>
    </row>
    <row r="2743" spans="1:54" x14ac:dyDescent="0.25">
      <c r="A2743">
        <v>2013</v>
      </c>
      <c r="B2743" t="s">
        <v>410</v>
      </c>
      <c r="C2743" t="s">
        <v>604</v>
      </c>
      <c r="D2743" t="s">
        <v>605</v>
      </c>
      <c r="E2743" t="str">
        <f>VLOOKUP(D2743,TeamsFranchises!$A$2:$B$121,2,FALSE)</f>
        <v>Tampa Bay Rays</v>
      </c>
      <c r="F2743" t="s">
        <v>37</v>
      </c>
      <c r="G2743">
        <v>2</v>
      </c>
      <c r="H2743">
        <v>163</v>
      </c>
      <c r="I2743">
        <v>81</v>
      </c>
      <c r="J2743">
        <v>92</v>
      </c>
      <c r="K2743">
        <v>71</v>
      </c>
      <c r="L2743" t="s">
        <v>51</v>
      </c>
      <c r="M2743" t="s">
        <v>76</v>
      </c>
      <c r="N2743">
        <f t="shared" si="168"/>
        <v>1</v>
      </c>
      <c r="O2743" t="s">
        <v>51</v>
      </c>
      <c r="P2743">
        <f t="shared" si="169"/>
        <v>0</v>
      </c>
      <c r="Q2743" t="s">
        <v>51</v>
      </c>
      <c r="R2743">
        <f t="shared" si="170"/>
        <v>1</v>
      </c>
      <c r="S2743">
        <f t="shared" si="171"/>
        <v>0</v>
      </c>
      <c r="T2743" t="str">
        <f>IF('Teams-Start'!A2743&gt;=1903,"Y","N")</f>
        <v>Y</v>
      </c>
      <c r="U2743">
        <v>700</v>
      </c>
      <c r="V2743">
        <v>5538</v>
      </c>
      <c r="W2743">
        <v>1421</v>
      </c>
      <c r="X2743">
        <v>296</v>
      </c>
      <c r="Y2743">
        <v>23</v>
      </c>
      <c r="Z2743">
        <v>165</v>
      </c>
      <c r="AA2743">
        <v>589</v>
      </c>
      <c r="AB2743">
        <v>1171</v>
      </c>
      <c r="AC2743">
        <v>73</v>
      </c>
      <c r="AD2743">
        <v>38</v>
      </c>
      <c r="AE2743">
        <v>36</v>
      </c>
      <c r="AF2743">
        <v>55</v>
      </c>
      <c r="AG2743">
        <v>646</v>
      </c>
      <c r="AH2743">
        <v>608</v>
      </c>
      <c r="AI2743">
        <v>3.74</v>
      </c>
      <c r="AJ2743">
        <v>9</v>
      </c>
      <c r="AK2743">
        <v>17</v>
      </c>
      <c r="AL2743">
        <v>42</v>
      </c>
      <c r="AM2743">
        <v>4392</v>
      </c>
      <c r="AN2743">
        <v>1315</v>
      </c>
      <c r="AO2743">
        <v>153</v>
      </c>
      <c r="AP2743">
        <v>482</v>
      </c>
      <c r="AQ2743">
        <v>1310</v>
      </c>
      <c r="AR2743">
        <v>59</v>
      </c>
      <c r="AS2743">
        <v>147</v>
      </c>
      <c r="AT2743">
        <v>0.99</v>
      </c>
      <c r="AU2743" t="s">
        <v>635</v>
      </c>
      <c r="AV2743" t="s">
        <v>607</v>
      </c>
      <c r="AW2743">
        <v>1510300</v>
      </c>
      <c r="AX2743">
        <v>96</v>
      </c>
      <c r="AY2743">
        <v>95</v>
      </c>
      <c r="AZ2743" t="s">
        <v>636</v>
      </c>
      <c r="BA2743" t="s">
        <v>604</v>
      </c>
      <c r="BB2743" t="s">
        <v>604</v>
      </c>
    </row>
    <row r="2744" spans="1:54" x14ac:dyDescent="0.25">
      <c r="A2744">
        <v>2013</v>
      </c>
      <c r="B2744" t="s">
        <v>410</v>
      </c>
      <c r="C2744" t="s">
        <v>526</v>
      </c>
      <c r="D2744" t="s">
        <v>526</v>
      </c>
      <c r="E2744" t="str">
        <f>VLOOKUP(D2744,TeamsFranchises!$A$2:$B$121,2,FALSE)</f>
        <v>Texas Rangers</v>
      </c>
      <c r="F2744" t="s">
        <v>8</v>
      </c>
      <c r="G2744">
        <v>2</v>
      </c>
      <c r="H2744">
        <v>163</v>
      </c>
      <c r="I2744">
        <v>82</v>
      </c>
      <c r="J2744">
        <v>91</v>
      </c>
      <c r="K2744">
        <v>72</v>
      </c>
      <c r="L2744" t="s">
        <v>51</v>
      </c>
      <c r="M2744" t="s">
        <v>51</v>
      </c>
      <c r="N2744">
        <f t="shared" si="168"/>
        <v>0</v>
      </c>
      <c r="O2744" t="s">
        <v>51</v>
      </c>
      <c r="P2744">
        <f t="shared" si="169"/>
        <v>0</v>
      </c>
      <c r="Q2744" t="s">
        <v>51</v>
      </c>
      <c r="R2744">
        <f t="shared" si="170"/>
        <v>1</v>
      </c>
      <c r="S2744">
        <f t="shared" si="171"/>
        <v>0</v>
      </c>
      <c r="T2744" t="str">
        <f>IF('Teams-Start'!A2744&gt;=1903,"Y","N")</f>
        <v>Y</v>
      </c>
      <c r="U2744">
        <v>730</v>
      </c>
      <c r="V2744">
        <v>5585</v>
      </c>
      <c r="W2744">
        <v>1465</v>
      </c>
      <c r="X2744">
        <v>262</v>
      </c>
      <c r="Y2744">
        <v>23</v>
      </c>
      <c r="Z2744">
        <v>176</v>
      </c>
      <c r="AA2744">
        <v>462</v>
      </c>
      <c r="AB2744">
        <v>1067</v>
      </c>
      <c r="AC2744">
        <v>149</v>
      </c>
      <c r="AD2744">
        <v>46</v>
      </c>
      <c r="AE2744">
        <v>61</v>
      </c>
      <c r="AF2744">
        <v>42</v>
      </c>
      <c r="AG2744">
        <v>636</v>
      </c>
      <c r="AH2744">
        <v>589</v>
      </c>
      <c r="AI2744">
        <v>3.62</v>
      </c>
      <c r="AJ2744">
        <v>4</v>
      </c>
      <c r="AK2744">
        <v>10</v>
      </c>
      <c r="AL2744">
        <v>46</v>
      </c>
      <c r="AM2744">
        <v>4390</v>
      </c>
      <c r="AN2744">
        <v>1370</v>
      </c>
      <c r="AO2744">
        <v>157</v>
      </c>
      <c r="AP2744">
        <v>498</v>
      </c>
      <c r="AQ2744">
        <v>1309</v>
      </c>
      <c r="AR2744">
        <v>86</v>
      </c>
      <c r="AS2744">
        <v>146</v>
      </c>
      <c r="AT2744">
        <v>0.98599999999999999</v>
      </c>
      <c r="AU2744" t="s">
        <v>568</v>
      </c>
      <c r="AV2744" t="s">
        <v>634</v>
      </c>
      <c r="AW2744">
        <v>3178273</v>
      </c>
      <c r="AX2744">
        <v>104</v>
      </c>
      <c r="AY2744">
        <v>103</v>
      </c>
      <c r="AZ2744" t="s">
        <v>526</v>
      </c>
      <c r="BA2744" t="s">
        <v>526</v>
      </c>
      <c r="BB2744" t="s">
        <v>526</v>
      </c>
    </row>
    <row r="2745" spans="1:54" x14ac:dyDescent="0.25">
      <c r="A2745">
        <v>2013</v>
      </c>
      <c r="B2745" t="s">
        <v>410</v>
      </c>
      <c r="C2745" t="s">
        <v>576</v>
      </c>
      <c r="D2745" t="s">
        <v>576</v>
      </c>
      <c r="E2745" t="str">
        <f>VLOOKUP(D2745,TeamsFranchises!$A$2:$B$121,2,FALSE)</f>
        <v>Toronto Blue Jays</v>
      </c>
      <c r="F2745" t="s">
        <v>37</v>
      </c>
      <c r="G2745">
        <v>5</v>
      </c>
      <c r="H2745">
        <v>162</v>
      </c>
      <c r="I2745">
        <v>81</v>
      </c>
      <c r="J2745">
        <v>74</v>
      </c>
      <c r="K2745">
        <v>88</v>
      </c>
      <c r="L2745" t="s">
        <v>51</v>
      </c>
      <c r="M2745" t="s">
        <v>51</v>
      </c>
      <c r="N2745">
        <f t="shared" si="168"/>
        <v>0</v>
      </c>
      <c r="O2745" t="s">
        <v>51</v>
      </c>
      <c r="P2745">
        <f t="shared" si="169"/>
        <v>0</v>
      </c>
      <c r="Q2745" t="s">
        <v>51</v>
      </c>
      <c r="R2745">
        <f t="shared" si="170"/>
        <v>1</v>
      </c>
      <c r="S2745">
        <f t="shared" si="171"/>
        <v>0</v>
      </c>
      <c r="T2745" t="str">
        <f>IF('Teams-Start'!A2745&gt;=1903,"Y","N")</f>
        <v>Y</v>
      </c>
      <c r="U2745">
        <v>712</v>
      </c>
      <c r="V2745">
        <v>5537</v>
      </c>
      <c r="W2745">
        <v>1398</v>
      </c>
      <c r="X2745">
        <v>273</v>
      </c>
      <c r="Y2745">
        <v>24</v>
      </c>
      <c r="Z2745">
        <v>185</v>
      </c>
      <c r="AA2745">
        <v>510</v>
      </c>
      <c r="AB2745">
        <v>1123</v>
      </c>
      <c r="AC2745">
        <v>112</v>
      </c>
      <c r="AD2745">
        <v>41</v>
      </c>
      <c r="AE2745">
        <v>38</v>
      </c>
      <c r="AF2745">
        <v>38</v>
      </c>
      <c r="AG2745">
        <v>756</v>
      </c>
      <c r="AH2745">
        <v>685</v>
      </c>
      <c r="AI2745">
        <v>4.25</v>
      </c>
      <c r="AJ2745">
        <v>4</v>
      </c>
      <c r="AK2745">
        <v>11</v>
      </c>
      <c r="AL2745">
        <v>39</v>
      </c>
      <c r="AM2745">
        <v>4356</v>
      </c>
      <c r="AN2745">
        <v>1451</v>
      </c>
      <c r="AO2745">
        <v>195</v>
      </c>
      <c r="AP2745">
        <v>500</v>
      </c>
      <c r="AQ2745">
        <v>1208</v>
      </c>
      <c r="AR2745">
        <v>111</v>
      </c>
      <c r="AS2745">
        <v>145</v>
      </c>
      <c r="AT2745">
        <v>0.98199999999999998</v>
      </c>
      <c r="AU2745" t="s">
        <v>577</v>
      </c>
      <c r="AV2745" t="s">
        <v>630</v>
      </c>
      <c r="AW2745">
        <v>2536562</v>
      </c>
      <c r="AX2745">
        <v>102</v>
      </c>
      <c r="AY2745">
        <v>102</v>
      </c>
      <c r="AZ2745" t="s">
        <v>576</v>
      </c>
      <c r="BA2745" t="s">
        <v>576</v>
      </c>
      <c r="BB2745" t="s">
        <v>576</v>
      </c>
    </row>
    <row r="2746" spans="1:54" x14ac:dyDescent="0.25">
      <c r="A2746">
        <v>2013</v>
      </c>
      <c r="B2746" t="s">
        <v>157</v>
      </c>
      <c r="C2746" t="s">
        <v>126</v>
      </c>
      <c r="D2746" t="s">
        <v>398</v>
      </c>
      <c r="E2746" t="str">
        <f>VLOOKUP(D2746,TeamsFranchises!$A$2:$B$121,2,FALSE)</f>
        <v>Washington Nationals</v>
      </c>
      <c r="F2746" t="s">
        <v>37</v>
      </c>
      <c r="G2746">
        <v>2</v>
      </c>
      <c r="H2746">
        <v>162</v>
      </c>
      <c r="I2746">
        <v>81</v>
      </c>
      <c r="J2746">
        <v>86</v>
      </c>
      <c r="K2746">
        <v>76</v>
      </c>
      <c r="L2746" t="s">
        <v>51</v>
      </c>
      <c r="M2746" t="s">
        <v>51</v>
      </c>
      <c r="N2746">
        <f t="shared" si="168"/>
        <v>0</v>
      </c>
      <c r="O2746" t="s">
        <v>51</v>
      </c>
      <c r="P2746">
        <f t="shared" si="169"/>
        <v>0</v>
      </c>
      <c r="Q2746" t="s">
        <v>51</v>
      </c>
      <c r="R2746">
        <f t="shared" si="170"/>
        <v>1</v>
      </c>
      <c r="S2746">
        <f t="shared" si="171"/>
        <v>0</v>
      </c>
      <c r="T2746" t="str">
        <f>IF('Teams-Start'!A2746&gt;=1903,"Y","N")</f>
        <v>Y</v>
      </c>
      <c r="U2746">
        <v>656</v>
      </c>
      <c r="V2746">
        <v>5436</v>
      </c>
      <c r="W2746">
        <v>1365</v>
      </c>
      <c r="X2746">
        <v>259</v>
      </c>
      <c r="Y2746">
        <v>27</v>
      </c>
      <c r="Z2746">
        <v>161</v>
      </c>
      <c r="AA2746">
        <v>464</v>
      </c>
      <c r="AB2746">
        <v>1192</v>
      </c>
      <c r="AC2746">
        <v>88</v>
      </c>
      <c r="AD2746">
        <v>28</v>
      </c>
      <c r="AE2746">
        <v>40</v>
      </c>
      <c r="AF2746">
        <v>39</v>
      </c>
      <c r="AG2746">
        <v>626</v>
      </c>
      <c r="AH2746">
        <v>576</v>
      </c>
      <c r="AI2746">
        <v>3.59</v>
      </c>
      <c r="AJ2746">
        <v>6</v>
      </c>
      <c r="AK2746">
        <v>13</v>
      </c>
      <c r="AL2746">
        <v>47</v>
      </c>
      <c r="AM2746">
        <v>4337</v>
      </c>
      <c r="AN2746">
        <v>1367</v>
      </c>
      <c r="AO2746">
        <v>142</v>
      </c>
      <c r="AP2746">
        <v>405</v>
      </c>
      <c r="AQ2746">
        <v>1236</v>
      </c>
      <c r="AR2746">
        <v>107</v>
      </c>
      <c r="AS2746">
        <v>146</v>
      </c>
      <c r="AT2746">
        <v>0.98199999999999998</v>
      </c>
      <c r="AU2746" t="s">
        <v>110</v>
      </c>
      <c r="AV2746" t="s">
        <v>637</v>
      </c>
      <c r="AW2746">
        <v>2652422</v>
      </c>
      <c r="AX2746">
        <v>102</v>
      </c>
      <c r="AY2746">
        <v>101</v>
      </c>
      <c r="AZ2746" t="s">
        <v>398</v>
      </c>
      <c r="BA2746" t="s">
        <v>551</v>
      </c>
      <c r="BB2746" t="s">
        <v>126</v>
      </c>
    </row>
    <row r="2747" spans="1:54" x14ac:dyDescent="0.25">
      <c r="A2747">
        <v>2014</v>
      </c>
      <c r="B2747" t="s">
        <v>157</v>
      </c>
      <c r="C2747" t="s">
        <v>601</v>
      </c>
      <c r="D2747" t="s">
        <v>601</v>
      </c>
      <c r="E2747" t="str">
        <f>VLOOKUP(D2747,TeamsFranchises!$A$2:$B$121,2,FALSE)</f>
        <v>Arizona Diamondbacks</v>
      </c>
      <c r="F2747" t="s">
        <v>8</v>
      </c>
      <c r="G2747">
        <v>5</v>
      </c>
      <c r="H2747">
        <v>162</v>
      </c>
      <c r="I2747">
        <v>81</v>
      </c>
      <c r="J2747">
        <v>64</v>
      </c>
      <c r="K2747">
        <v>98</v>
      </c>
      <c r="L2747" t="s">
        <v>51</v>
      </c>
      <c r="M2747" t="s">
        <v>51</v>
      </c>
      <c r="N2747">
        <f t="shared" si="168"/>
        <v>0</v>
      </c>
      <c r="O2747" t="s">
        <v>51</v>
      </c>
      <c r="P2747">
        <f t="shared" si="169"/>
        <v>0</v>
      </c>
      <c r="Q2747" t="s">
        <v>51</v>
      </c>
      <c r="R2747">
        <f t="shared" si="170"/>
        <v>1</v>
      </c>
      <c r="S2747">
        <f t="shared" si="171"/>
        <v>0</v>
      </c>
      <c r="T2747" t="str">
        <f>IF('Teams-Start'!A2747&gt;=1903,"Y","N")</f>
        <v>Y</v>
      </c>
      <c r="U2747">
        <v>615</v>
      </c>
      <c r="V2747">
        <v>5552</v>
      </c>
      <c r="W2747">
        <v>1379</v>
      </c>
      <c r="X2747">
        <v>259</v>
      </c>
      <c r="Y2747">
        <v>47</v>
      </c>
      <c r="Z2747">
        <v>118</v>
      </c>
      <c r="AA2747">
        <v>398</v>
      </c>
      <c r="AB2747">
        <v>1165</v>
      </c>
      <c r="AC2747">
        <v>86</v>
      </c>
      <c r="AD2747">
        <v>33</v>
      </c>
      <c r="AE2747">
        <v>43</v>
      </c>
      <c r="AF2747">
        <v>36</v>
      </c>
      <c r="AG2747">
        <v>742</v>
      </c>
      <c r="AH2747">
        <v>683</v>
      </c>
      <c r="AI2747">
        <v>4.26</v>
      </c>
      <c r="AJ2747">
        <v>2</v>
      </c>
      <c r="AK2747">
        <v>4</v>
      </c>
      <c r="AL2747">
        <v>35</v>
      </c>
      <c r="AM2747">
        <v>4333</v>
      </c>
      <c r="AN2747">
        <v>1467</v>
      </c>
      <c r="AO2747">
        <v>154</v>
      </c>
      <c r="AP2747">
        <v>469</v>
      </c>
      <c r="AQ2747">
        <v>1278</v>
      </c>
      <c r="AR2747">
        <v>101</v>
      </c>
      <c r="AS2747">
        <v>147</v>
      </c>
      <c r="AT2747">
        <v>0.98299999999999998</v>
      </c>
      <c r="AU2747" t="s">
        <v>602</v>
      </c>
      <c r="AV2747" t="s">
        <v>631</v>
      </c>
      <c r="AW2747">
        <v>2073730</v>
      </c>
      <c r="AX2747">
        <v>102</v>
      </c>
      <c r="AY2747">
        <v>102</v>
      </c>
      <c r="AZ2747" t="s">
        <v>601</v>
      </c>
      <c r="BA2747" t="s">
        <v>601</v>
      </c>
      <c r="BB2747" t="s">
        <v>601</v>
      </c>
    </row>
    <row r="2748" spans="1:54" x14ac:dyDescent="0.25">
      <c r="A2748">
        <v>2014</v>
      </c>
      <c r="B2748" t="s">
        <v>157</v>
      </c>
      <c r="C2748" t="s">
        <v>159</v>
      </c>
      <c r="D2748" t="s">
        <v>159</v>
      </c>
      <c r="E2748" t="str">
        <f>VLOOKUP(D2748,TeamsFranchises!$A$2:$B$121,2,FALSE)</f>
        <v>Atlanta Braves</v>
      </c>
      <c r="F2748" t="s">
        <v>37</v>
      </c>
      <c r="G2748">
        <v>2</v>
      </c>
      <c r="H2748">
        <v>162</v>
      </c>
      <c r="I2748">
        <v>81</v>
      </c>
      <c r="J2748">
        <v>79</v>
      </c>
      <c r="K2748">
        <v>83</v>
      </c>
      <c r="L2748" t="s">
        <v>51</v>
      </c>
      <c r="M2748" t="s">
        <v>51</v>
      </c>
      <c r="N2748">
        <f t="shared" si="168"/>
        <v>0</v>
      </c>
      <c r="O2748" t="s">
        <v>51</v>
      </c>
      <c r="P2748">
        <f t="shared" si="169"/>
        <v>0</v>
      </c>
      <c r="Q2748" t="s">
        <v>51</v>
      </c>
      <c r="R2748">
        <f t="shared" si="170"/>
        <v>1</v>
      </c>
      <c r="S2748">
        <f t="shared" si="171"/>
        <v>0</v>
      </c>
      <c r="T2748" t="str">
        <f>IF('Teams-Start'!A2748&gt;=1903,"Y","N")</f>
        <v>Y</v>
      </c>
      <c r="U2748">
        <v>573</v>
      </c>
      <c r="V2748">
        <v>5468</v>
      </c>
      <c r="W2748">
        <v>1316</v>
      </c>
      <c r="X2748">
        <v>240</v>
      </c>
      <c r="Y2748">
        <v>22</v>
      </c>
      <c r="Z2748">
        <v>123</v>
      </c>
      <c r="AA2748">
        <v>472</v>
      </c>
      <c r="AB2748">
        <v>1369</v>
      </c>
      <c r="AC2748">
        <v>95</v>
      </c>
      <c r="AD2748">
        <v>33</v>
      </c>
      <c r="AE2748">
        <v>43</v>
      </c>
      <c r="AF2748">
        <v>27</v>
      </c>
      <c r="AG2748">
        <v>597</v>
      </c>
      <c r="AH2748">
        <v>547</v>
      </c>
      <c r="AI2748">
        <v>3.38</v>
      </c>
      <c r="AJ2748">
        <v>5</v>
      </c>
      <c r="AK2748">
        <v>13</v>
      </c>
      <c r="AL2748">
        <v>54</v>
      </c>
      <c r="AM2748">
        <v>4365</v>
      </c>
      <c r="AN2748">
        <v>1369</v>
      </c>
      <c r="AO2748">
        <v>121</v>
      </c>
      <c r="AP2748">
        <v>472</v>
      </c>
      <c r="AQ2748">
        <v>1301</v>
      </c>
      <c r="AR2748">
        <v>85</v>
      </c>
      <c r="AS2748">
        <v>143</v>
      </c>
      <c r="AT2748">
        <v>0.98599999999999999</v>
      </c>
      <c r="AU2748" t="s">
        <v>541</v>
      </c>
      <c r="AV2748" t="s">
        <v>597</v>
      </c>
      <c r="AW2748">
        <v>2354305</v>
      </c>
      <c r="AX2748">
        <v>99</v>
      </c>
      <c r="AY2748">
        <v>99</v>
      </c>
      <c r="AZ2748" t="s">
        <v>159</v>
      </c>
      <c r="BA2748" t="s">
        <v>159</v>
      </c>
      <c r="BB2748" t="s">
        <v>159</v>
      </c>
    </row>
    <row r="2749" spans="1:54" x14ac:dyDescent="0.25">
      <c r="A2749">
        <v>2014</v>
      </c>
      <c r="B2749" t="s">
        <v>410</v>
      </c>
      <c r="C2749" t="s">
        <v>95</v>
      </c>
      <c r="D2749" t="s">
        <v>95</v>
      </c>
      <c r="E2749" t="str">
        <f>VLOOKUP(D2749,TeamsFranchises!$A$2:$B$121,2,FALSE)</f>
        <v>Baltimore Orioles</v>
      </c>
      <c r="F2749" t="s">
        <v>37</v>
      </c>
      <c r="G2749">
        <v>1</v>
      </c>
      <c r="H2749">
        <v>162</v>
      </c>
      <c r="I2749">
        <v>81</v>
      </c>
      <c r="J2749">
        <v>96</v>
      </c>
      <c r="K2749">
        <v>66</v>
      </c>
      <c r="L2749" t="s">
        <v>76</v>
      </c>
      <c r="M2749" t="s">
        <v>51</v>
      </c>
      <c r="N2749">
        <f t="shared" si="168"/>
        <v>0</v>
      </c>
      <c r="O2749" t="s">
        <v>51</v>
      </c>
      <c r="P2749">
        <f t="shared" si="169"/>
        <v>0</v>
      </c>
      <c r="Q2749" t="s">
        <v>51</v>
      </c>
      <c r="R2749">
        <f t="shared" si="170"/>
        <v>1</v>
      </c>
      <c r="S2749">
        <f t="shared" si="171"/>
        <v>0</v>
      </c>
      <c r="T2749" t="str">
        <f>IF('Teams-Start'!A2749&gt;=1903,"Y","N")</f>
        <v>Y</v>
      </c>
      <c r="U2749">
        <v>705</v>
      </c>
      <c r="V2749">
        <v>5596</v>
      </c>
      <c r="W2749">
        <v>1434</v>
      </c>
      <c r="X2749">
        <v>264</v>
      </c>
      <c r="Y2749">
        <v>16</v>
      </c>
      <c r="Z2749">
        <v>211</v>
      </c>
      <c r="AA2749">
        <v>401</v>
      </c>
      <c r="AB2749">
        <v>1285</v>
      </c>
      <c r="AC2749">
        <v>44</v>
      </c>
      <c r="AD2749">
        <v>20</v>
      </c>
      <c r="AE2749">
        <v>62</v>
      </c>
      <c r="AF2749">
        <v>36</v>
      </c>
      <c r="AG2749">
        <v>593</v>
      </c>
      <c r="AH2749">
        <v>557</v>
      </c>
      <c r="AI2749">
        <v>3.43</v>
      </c>
      <c r="AJ2749">
        <v>3</v>
      </c>
      <c r="AK2749">
        <v>13</v>
      </c>
      <c r="AL2749">
        <v>53</v>
      </c>
      <c r="AM2749">
        <v>4384</v>
      </c>
      <c r="AN2749">
        <v>1342</v>
      </c>
      <c r="AO2749">
        <v>151</v>
      </c>
      <c r="AP2749">
        <v>472</v>
      </c>
      <c r="AQ2749">
        <v>1174</v>
      </c>
      <c r="AR2749">
        <v>87</v>
      </c>
      <c r="AS2749">
        <v>156</v>
      </c>
      <c r="AT2749">
        <v>0.98599999999999999</v>
      </c>
      <c r="AU2749" t="s">
        <v>218</v>
      </c>
      <c r="AV2749" t="s">
        <v>583</v>
      </c>
      <c r="AW2749">
        <v>2464473</v>
      </c>
      <c r="AX2749">
        <v>100</v>
      </c>
      <c r="AY2749">
        <v>100</v>
      </c>
      <c r="AZ2749" t="s">
        <v>95</v>
      </c>
      <c r="BA2749" t="s">
        <v>95</v>
      </c>
      <c r="BB2749" t="s">
        <v>95</v>
      </c>
    </row>
    <row r="2750" spans="1:54" x14ac:dyDescent="0.25">
      <c r="A2750">
        <v>2014</v>
      </c>
      <c r="B2750" t="s">
        <v>410</v>
      </c>
      <c r="C2750" t="s">
        <v>54</v>
      </c>
      <c r="D2750" t="s">
        <v>54</v>
      </c>
      <c r="E2750" t="str">
        <f>VLOOKUP(D2750,TeamsFranchises!$A$2:$B$121,2,FALSE)</f>
        <v>Boston Red Sox</v>
      </c>
      <c r="F2750" t="s">
        <v>37</v>
      </c>
      <c r="G2750">
        <v>5</v>
      </c>
      <c r="H2750">
        <v>162</v>
      </c>
      <c r="I2750">
        <v>81</v>
      </c>
      <c r="J2750">
        <v>71</v>
      </c>
      <c r="K2750">
        <v>91</v>
      </c>
      <c r="L2750" t="s">
        <v>51</v>
      </c>
      <c r="M2750" t="s">
        <v>51</v>
      </c>
      <c r="N2750">
        <f t="shared" si="168"/>
        <v>0</v>
      </c>
      <c r="O2750" t="s">
        <v>51</v>
      </c>
      <c r="P2750">
        <f t="shared" si="169"/>
        <v>0</v>
      </c>
      <c r="Q2750" t="s">
        <v>51</v>
      </c>
      <c r="R2750">
        <f t="shared" si="170"/>
        <v>1</v>
      </c>
      <c r="S2750">
        <f t="shared" si="171"/>
        <v>0</v>
      </c>
      <c r="T2750" t="str">
        <f>IF('Teams-Start'!A2750&gt;=1903,"Y","N")</f>
        <v>Y</v>
      </c>
      <c r="U2750">
        <v>634</v>
      </c>
      <c r="V2750">
        <v>5551</v>
      </c>
      <c r="W2750">
        <v>1355</v>
      </c>
      <c r="X2750">
        <v>282</v>
      </c>
      <c r="Y2750">
        <v>20</v>
      </c>
      <c r="Z2750">
        <v>123</v>
      </c>
      <c r="AA2750">
        <v>535</v>
      </c>
      <c r="AB2750">
        <v>1337</v>
      </c>
      <c r="AC2750">
        <v>63</v>
      </c>
      <c r="AD2750">
        <v>25</v>
      </c>
      <c r="AE2750">
        <v>68</v>
      </c>
      <c r="AF2750">
        <v>52</v>
      </c>
      <c r="AG2750">
        <v>715</v>
      </c>
      <c r="AH2750">
        <v>653</v>
      </c>
      <c r="AI2750">
        <v>4.01</v>
      </c>
      <c r="AJ2750">
        <v>3</v>
      </c>
      <c r="AK2750">
        <v>7</v>
      </c>
      <c r="AL2750">
        <v>36</v>
      </c>
      <c r="AM2750">
        <v>4397</v>
      </c>
      <c r="AN2750">
        <v>1458</v>
      </c>
      <c r="AO2750">
        <v>154</v>
      </c>
      <c r="AP2750">
        <v>482</v>
      </c>
      <c r="AQ2750">
        <v>1213</v>
      </c>
      <c r="AR2750">
        <v>92</v>
      </c>
      <c r="AS2750">
        <v>155</v>
      </c>
      <c r="AT2750">
        <v>0.98499999999999999</v>
      </c>
      <c r="AU2750" t="s">
        <v>441</v>
      </c>
      <c r="AV2750" t="s">
        <v>493</v>
      </c>
      <c r="AW2750">
        <v>2956089</v>
      </c>
      <c r="AX2750">
        <v>102</v>
      </c>
      <c r="AY2750">
        <v>101</v>
      </c>
      <c r="AZ2750" t="s">
        <v>54</v>
      </c>
      <c r="BA2750" t="s">
        <v>54</v>
      </c>
      <c r="BB2750" t="s">
        <v>54</v>
      </c>
    </row>
    <row r="2751" spans="1:54" x14ac:dyDescent="0.25">
      <c r="A2751">
        <v>2014</v>
      </c>
      <c r="B2751" t="s">
        <v>410</v>
      </c>
      <c r="C2751" t="s">
        <v>415</v>
      </c>
      <c r="D2751" t="s">
        <v>416</v>
      </c>
      <c r="E2751" t="str">
        <f>VLOOKUP(D2751,TeamsFranchises!$A$2:$B$121,2,FALSE)</f>
        <v>Chicago White Sox</v>
      </c>
      <c r="F2751" t="s">
        <v>591</v>
      </c>
      <c r="G2751">
        <v>4</v>
      </c>
      <c r="H2751">
        <v>162</v>
      </c>
      <c r="I2751">
        <v>81</v>
      </c>
      <c r="J2751">
        <v>73</v>
      </c>
      <c r="K2751">
        <v>89</v>
      </c>
      <c r="L2751" t="s">
        <v>51</v>
      </c>
      <c r="M2751" t="s">
        <v>51</v>
      </c>
      <c r="N2751">
        <f t="shared" si="168"/>
        <v>0</v>
      </c>
      <c r="O2751" t="s">
        <v>51</v>
      </c>
      <c r="P2751">
        <f t="shared" si="169"/>
        <v>0</v>
      </c>
      <c r="Q2751" t="s">
        <v>51</v>
      </c>
      <c r="R2751">
        <f t="shared" si="170"/>
        <v>1</v>
      </c>
      <c r="S2751">
        <f t="shared" si="171"/>
        <v>0</v>
      </c>
      <c r="T2751" t="str">
        <f>IF('Teams-Start'!A2751&gt;=1903,"Y","N")</f>
        <v>Y</v>
      </c>
      <c r="U2751">
        <v>660</v>
      </c>
      <c r="V2751">
        <v>5543</v>
      </c>
      <c r="W2751">
        <v>1400</v>
      </c>
      <c r="X2751">
        <v>279</v>
      </c>
      <c r="Y2751">
        <v>32</v>
      </c>
      <c r="Z2751">
        <v>155</v>
      </c>
      <c r="AA2751">
        <v>417</v>
      </c>
      <c r="AB2751">
        <v>1362</v>
      </c>
      <c r="AC2751">
        <v>85</v>
      </c>
      <c r="AD2751">
        <v>36</v>
      </c>
      <c r="AE2751">
        <v>60</v>
      </c>
      <c r="AF2751">
        <v>38</v>
      </c>
      <c r="AG2751">
        <v>758</v>
      </c>
      <c r="AH2751">
        <v>687</v>
      </c>
      <c r="AI2751">
        <v>4.29</v>
      </c>
      <c r="AJ2751">
        <v>3</v>
      </c>
      <c r="AK2751">
        <v>6</v>
      </c>
      <c r="AL2751">
        <v>36</v>
      </c>
      <c r="AM2751">
        <v>4323</v>
      </c>
      <c r="AN2751">
        <v>1468</v>
      </c>
      <c r="AO2751">
        <v>140</v>
      </c>
      <c r="AP2751">
        <v>557</v>
      </c>
      <c r="AQ2751">
        <v>1152</v>
      </c>
      <c r="AR2751">
        <v>107</v>
      </c>
      <c r="AS2751">
        <v>170</v>
      </c>
      <c r="AT2751">
        <v>0.98199999999999998</v>
      </c>
      <c r="AU2751" t="s">
        <v>417</v>
      </c>
      <c r="AV2751" t="s">
        <v>617</v>
      </c>
      <c r="AW2751">
        <v>1650821</v>
      </c>
      <c r="AX2751">
        <v>100</v>
      </c>
      <c r="AY2751">
        <v>101</v>
      </c>
      <c r="AZ2751" t="s">
        <v>416</v>
      </c>
      <c r="BA2751" t="s">
        <v>415</v>
      </c>
      <c r="BB2751" t="s">
        <v>415</v>
      </c>
    </row>
    <row r="2752" spans="1:54" x14ac:dyDescent="0.25">
      <c r="A2752">
        <v>2014</v>
      </c>
      <c r="B2752" t="s">
        <v>157</v>
      </c>
      <c r="C2752" t="s">
        <v>161</v>
      </c>
      <c r="D2752" t="s">
        <v>162</v>
      </c>
      <c r="E2752" t="str">
        <f>VLOOKUP(D2752,TeamsFranchises!$A$2:$B$121,2,FALSE)</f>
        <v>Chicago Cubs</v>
      </c>
      <c r="F2752" t="s">
        <v>591</v>
      </c>
      <c r="G2752">
        <v>5</v>
      </c>
      <c r="H2752">
        <v>162</v>
      </c>
      <c r="I2752">
        <v>81</v>
      </c>
      <c r="J2752">
        <v>73</v>
      </c>
      <c r="K2752">
        <v>89</v>
      </c>
      <c r="L2752" t="s">
        <v>51</v>
      </c>
      <c r="M2752" t="s">
        <v>51</v>
      </c>
      <c r="N2752">
        <f t="shared" si="168"/>
        <v>0</v>
      </c>
      <c r="O2752" t="s">
        <v>51</v>
      </c>
      <c r="P2752">
        <f t="shared" si="169"/>
        <v>0</v>
      </c>
      <c r="Q2752" t="s">
        <v>51</v>
      </c>
      <c r="R2752">
        <f t="shared" si="170"/>
        <v>1</v>
      </c>
      <c r="S2752">
        <f t="shared" si="171"/>
        <v>0</v>
      </c>
      <c r="T2752" t="str">
        <f>IF('Teams-Start'!A2752&gt;=1903,"Y","N")</f>
        <v>Y</v>
      </c>
      <c r="U2752">
        <v>614</v>
      </c>
      <c r="V2752">
        <v>5508</v>
      </c>
      <c r="W2752">
        <v>1315</v>
      </c>
      <c r="X2752">
        <v>270</v>
      </c>
      <c r="Y2752">
        <v>31</v>
      </c>
      <c r="Z2752">
        <v>157</v>
      </c>
      <c r="AA2752">
        <v>442</v>
      </c>
      <c r="AB2752">
        <v>1477</v>
      </c>
      <c r="AC2752">
        <v>65</v>
      </c>
      <c r="AD2752">
        <v>40</v>
      </c>
      <c r="AE2752">
        <v>54</v>
      </c>
      <c r="AF2752">
        <v>41</v>
      </c>
      <c r="AG2752">
        <v>707</v>
      </c>
      <c r="AH2752">
        <v>636</v>
      </c>
      <c r="AI2752">
        <v>3.91</v>
      </c>
      <c r="AJ2752">
        <v>1</v>
      </c>
      <c r="AK2752">
        <v>11</v>
      </c>
      <c r="AL2752">
        <v>37</v>
      </c>
      <c r="AM2752">
        <v>4390</v>
      </c>
      <c r="AN2752">
        <v>1398</v>
      </c>
      <c r="AO2752">
        <v>115</v>
      </c>
      <c r="AP2752">
        <v>504</v>
      </c>
      <c r="AQ2752">
        <v>1311</v>
      </c>
      <c r="AR2752">
        <v>103</v>
      </c>
      <c r="AS2752">
        <v>137</v>
      </c>
      <c r="AT2752">
        <v>0.98299999999999998</v>
      </c>
      <c r="AU2752" t="s">
        <v>434</v>
      </c>
      <c r="AV2752" t="s">
        <v>473</v>
      </c>
      <c r="AW2752">
        <v>2652113</v>
      </c>
      <c r="AX2752">
        <v>103</v>
      </c>
      <c r="AY2752">
        <v>104</v>
      </c>
      <c r="AZ2752" t="s">
        <v>162</v>
      </c>
      <c r="BA2752" t="s">
        <v>161</v>
      </c>
      <c r="BB2752" t="s">
        <v>161</v>
      </c>
    </row>
    <row r="2753" spans="1:54" x14ac:dyDescent="0.25">
      <c r="A2753">
        <v>2014</v>
      </c>
      <c r="B2753" t="s">
        <v>157</v>
      </c>
      <c r="C2753" t="s">
        <v>167</v>
      </c>
      <c r="D2753" t="s">
        <v>167</v>
      </c>
      <c r="E2753" t="str">
        <f>VLOOKUP(D2753,TeamsFranchises!$A$2:$B$121,2,FALSE)</f>
        <v>Cincinnati Reds</v>
      </c>
      <c r="F2753" t="s">
        <v>591</v>
      </c>
      <c r="G2753">
        <v>4</v>
      </c>
      <c r="H2753">
        <v>162</v>
      </c>
      <c r="I2753">
        <v>81</v>
      </c>
      <c r="J2753">
        <v>76</v>
      </c>
      <c r="K2753">
        <v>86</v>
      </c>
      <c r="L2753" t="s">
        <v>51</v>
      </c>
      <c r="M2753" t="s">
        <v>51</v>
      </c>
      <c r="N2753">
        <f t="shared" si="168"/>
        <v>0</v>
      </c>
      <c r="O2753" t="s">
        <v>51</v>
      </c>
      <c r="P2753">
        <f t="shared" si="169"/>
        <v>0</v>
      </c>
      <c r="Q2753" t="s">
        <v>51</v>
      </c>
      <c r="R2753">
        <f t="shared" si="170"/>
        <v>1</v>
      </c>
      <c r="S2753">
        <f t="shared" si="171"/>
        <v>0</v>
      </c>
      <c r="T2753" t="str">
        <f>IF('Teams-Start'!A2753&gt;=1903,"Y","N")</f>
        <v>Y</v>
      </c>
      <c r="U2753">
        <v>595</v>
      </c>
      <c r="V2753">
        <v>5395</v>
      </c>
      <c r="W2753">
        <v>1282</v>
      </c>
      <c r="X2753">
        <v>254</v>
      </c>
      <c r="Y2753">
        <v>20</v>
      </c>
      <c r="Z2753">
        <v>131</v>
      </c>
      <c r="AA2753">
        <v>415</v>
      </c>
      <c r="AB2753">
        <v>1252</v>
      </c>
      <c r="AC2753">
        <v>122</v>
      </c>
      <c r="AD2753">
        <v>52</v>
      </c>
      <c r="AE2753">
        <v>52</v>
      </c>
      <c r="AF2753">
        <v>37</v>
      </c>
      <c r="AG2753">
        <v>612</v>
      </c>
      <c r="AH2753">
        <v>576</v>
      </c>
      <c r="AI2753">
        <v>3.59</v>
      </c>
      <c r="AJ2753">
        <v>5</v>
      </c>
      <c r="AK2753">
        <v>13</v>
      </c>
      <c r="AL2753">
        <v>44</v>
      </c>
      <c r="AM2753">
        <v>4338</v>
      </c>
      <c r="AN2753">
        <v>1282</v>
      </c>
      <c r="AO2753">
        <v>163</v>
      </c>
      <c r="AP2753">
        <v>507</v>
      </c>
      <c r="AQ2753">
        <v>1290</v>
      </c>
      <c r="AR2753">
        <v>72</v>
      </c>
      <c r="AS2753">
        <v>120</v>
      </c>
      <c r="AT2753">
        <v>0.98799999999999999</v>
      </c>
      <c r="AU2753" t="s">
        <v>165</v>
      </c>
      <c r="AV2753" t="s">
        <v>618</v>
      </c>
      <c r="AW2753">
        <v>2476664</v>
      </c>
      <c r="AX2753">
        <v>98</v>
      </c>
      <c r="AY2753">
        <v>98</v>
      </c>
      <c r="AZ2753" t="s">
        <v>167</v>
      </c>
      <c r="BA2753" t="s">
        <v>167</v>
      </c>
      <c r="BB2753" t="s">
        <v>167</v>
      </c>
    </row>
    <row r="2754" spans="1:54" x14ac:dyDescent="0.25">
      <c r="A2754">
        <v>2014</v>
      </c>
      <c r="B2754" t="s">
        <v>410</v>
      </c>
      <c r="C2754" t="s">
        <v>64</v>
      </c>
      <c r="D2754" t="s">
        <v>64</v>
      </c>
      <c r="E2754" t="str">
        <f>VLOOKUP(D2754,TeamsFranchises!$A$2:$B$121,2,FALSE)</f>
        <v>Cleveland Indians</v>
      </c>
      <c r="F2754" t="s">
        <v>591</v>
      </c>
      <c r="G2754">
        <v>3</v>
      </c>
      <c r="H2754">
        <v>162</v>
      </c>
      <c r="I2754">
        <v>81</v>
      </c>
      <c r="J2754">
        <v>85</v>
      </c>
      <c r="K2754">
        <v>77</v>
      </c>
      <c r="L2754" t="s">
        <v>51</v>
      </c>
      <c r="M2754" t="s">
        <v>51</v>
      </c>
      <c r="N2754">
        <f t="shared" si="168"/>
        <v>0</v>
      </c>
      <c r="O2754" t="s">
        <v>51</v>
      </c>
      <c r="P2754">
        <f t="shared" si="169"/>
        <v>0</v>
      </c>
      <c r="Q2754" t="s">
        <v>51</v>
      </c>
      <c r="R2754">
        <f t="shared" si="170"/>
        <v>1</v>
      </c>
      <c r="S2754">
        <f t="shared" si="171"/>
        <v>0</v>
      </c>
      <c r="T2754" t="str">
        <f>IF('Teams-Start'!A2754&gt;=1903,"Y","N")</f>
        <v>Y</v>
      </c>
      <c r="U2754">
        <v>669</v>
      </c>
      <c r="V2754">
        <v>5575</v>
      </c>
      <c r="W2754">
        <v>1411</v>
      </c>
      <c r="X2754">
        <v>284</v>
      </c>
      <c r="Y2754">
        <v>23</v>
      </c>
      <c r="Z2754">
        <v>142</v>
      </c>
      <c r="AA2754">
        <v>504</v>
      </c>
      <c r="AB2754">
        <v>1189</v>
      </c>
      <c r="AC2754">
        <v>104</v>
      </c>
      <c r="AD2754">
        <v>27</v>
      </c>
      <c r="AE2754">
        <v>42</v>
      </c>
      <c r="AF2754">
        <v>49</v>
      </c>
      <c r="AG2754">
        <v>653</v>
      </c>
      <c r="AH2754">
        <v>581</v>
      </c>
      <c r="AI2754">
        <v>3.56</v>
      </c>
      <c r="AJ2754">
        <v>6</v>
      </c>
      <c r="AK2754">
        <v>15</v>
      </c>
      <c r="AL2754">
        <v>40</v>
      </c>
      <c r="AM2754">
        <v>4405</v>
      </c>
      <c r="AN2754">
        <v>1398</v>
      </c>
      <c r="AO2754">
        <v>135</v>
      </c>
      <c r="AP2754">
        <v>464</v>
      </c>
      <c r="AQ2754">
        <v>1450</v>
      </c>
      <c r="AR2754">
        <v>116</v>
      </c>
      <c r="AS2754">
        <v>139</v>
      </c>
      <c r="AT2754">
        <v>0.98099999999999998</v>
      </c>
      <c r="AU2754" t="s">
        <v>487</v>
      </c>
      <c r="AV2754" t="s">
        <v>643</v>
      </c>
      <c r="AW2754">
        <v>1437393</v>
      </c>
      <c r="AX2754">
        <v>97</v>
      </c>
      <c r="AY2754">
        <v>97</v>
      </c>
      <c r="AZ2754" t="s">
        <v>64</v>
      </c>
      <c r="BA2754" t="s">
        <v>64</v>
      </c>
      <c r="BB2754" t="s">
        <v>64</v>
      </c>
    </row>
    <row r="2755" spans="1:54" x14ac:dyDescent="0.25">
      <c r="A2755">
        <v>2014</v>
      </c>
      <c r="B2755" t="s">
        <v>157</v>
      </c>
      <c r="C2755" t="s">
        <v>241</v>
      </c>
      <c r="D2755" t="s">
        <v>241</v>
      </c>
      <c r="E2755" t="str">
        <f>VLOOKUP(D2755,TeamsFranchises!$A$2:$B$121,2,FALSE)</f>
        <v>Colorado Rockies</v>
      </c>
      <c r="F2755" t="s">
        <v>8</v>
      </c>
      <c r="G2755">
        <v>4</v>
      </c>
      <c r="H2755">
        <v>162</v>
      </c>
      <c r="I2755">
        <v>81</v>
      </c>
      <c r="J2755">
        <v>66</v>
      </c>
      <c r="K2755">
        <v>96</v>
      </c>
      <c r="L2755" t="s">
        <v>51</v>
      </c>
      <c r="M2755" t="s">
        <v>51</v>
      </c>
      <c r="N2755">
        <f t="shared" ref="N2755:N2818" si="172">IF(M2755="Y",1,0)</f>
        <v>0</v>
      </c>
      <c r="O2755" t="s">
        <v>51</v>
      </c>
      <c r="P2755">
        <f t="shared" ref="P2755:P2818" si="173">IF(O2755="Y",1,0)</f>
        <v>0</v>
      </c>
      <c r="Q2755" t="s">
        <v>51</v>
      </c>
      <c r="R2755">
        <f t="shared" ref="R2755:R2818" si="174">IF(Q2755="N",1,0)</f>
        <v>1</v>
      </c>
      <c r="S2755">
        <f t="shared" ref="S2755:S2818" si="175">IF(Q2755="Y",1,0)</f>
        <v>0</v>
      </c>
      <c r="T2755" t="str">
        <f>IF('Teams-Start'!A2755&gt;=1903,"Y","N")</f>
        <v>Y</v>
      </c>
      <c r="U2755">
        <v>755</v>
      </c>
      <c r="V2755">
        <v>5612</v>
      </c>
      <c r="W2755">
        <v>1551</v>
      </c>
      <c r="X2755">
        <v>307</v>
      </c>
      <c r="Y2755">
        <v>41</v>
      </c>
      <c r="Z2755">
        <v>186</v>
      </c>
      <c r="AA2755">
        <v>397</v>
      </c>
      <c r="AB2755">
        <v>1281</v>
      </c>
      <c r="AC2755">
        <v>85</v>
      </c>
      <c r="AD2755">
        <v>48</v>
      </c>
      <c r="AE2755">
        <v>48</v>
      </c>
      <c r="AF2755">
        <v>48</v>
      </c>
      <c r="AG2755">
        <v>818</v>
      </c>
      <c r="AH2755">
        <v>770</v>
      </c>
      <c r="AI2755">
        <v>4.84</v>
      </c>
      <c r="AJ2755">
        <v>1</v>
      </c>
      <c r="AK2755">
        <v>4</v>
      </c>
      <c r="AL2755">
        <v>24</v>
      </c>
      <c r="AM2755">
        <v>4293</v>
      </c>
      <c r="AN2755">
        <v>1528</v>
      </c>
      <c r="AO2755">
        <v>173</v>
      </c>
      <c r="AP2755">
        <v>531</v>
      </c>
      <c r="AQ2755">
        <v>1074</v>
      </c>
      <c r="AR2755">
        <v>106</v>
      </c>
      <c r="AS2755">
        <v>166</v>
      </c>
      <c r="AT2755">
        <v>0.98299999999999998</v>
      </c>
      <c r="AU2755" t="s">
        <v>584</v>
      </c>
      <c r="AV2755" t="s">
        <v>594</v>
      </c>
      <c r="AW2755">
        <v>2680329</v>
      </c>
      <c r="AX2755">
        <v>115</v>
      </c>
      <c r="AY2755">
        <v>116</v>
      </c>
      <c r="AZ2755" t="s">
        <v>241</v>
      </c>
      <c r="BA2755" t="s">
        <v>241</v>
      </c>
      <c r="BB2755" t="s">
        <v>241</v>
      </c>
    </row>
    <row r="2756" spans="1:54" x14ac:dyDescent="0.25">
      <c r="A2756">
        <v>2014</v>
      </c>
      <c r="B2756" t="s">
        <v>410</v>
      </c>
      <c r="C2756" t="s">
        <v>419</v>
      </c>
      <c r="D2756" t="s">
        <v>419</v>
      </c>
      <c r="E2756" t="str">
        <f>VLOOKUP(D2756,TeamsFranchises!$A$2:$B$121,2,FALSE)</f>
        <v>Detroit Tigers</v>
      </c>
      <c r="F2756" t="s">
        <v>591</v>
      </c>
      <c r="G2756">
        <v>1</v>
      </c>
      <c r="H2756">
        <v>162</v>
      </c>
      <c r="I2756">
        <v>81</v>
      </c>
      <c r="J2756">
        <v>90</v>
      </c>
      <c r="K2756">
        <v>72</v>
      </c>
      <c r="L2756" t="s">
        <v>76</v>
      </c>
      <c r="M2756" t="s">
        <v>51</v>
      </c>
      <c r="N2756">
        <f t="shared" si="172"/>
        <v>0</v>
      </c>
      <c r="O2756" t="s">
        <v>51</v>
      </c>
      <c r="P2756">
        <f t="shared" si="173"/>
        <v>0</v>
      </c>
      <c r="Q2756" t="s">
        <v>51</v>
      </c>
      <c r="R2756">
        <f t="shared" si="174"/>
        <v>1</v>
      </c>
      <c r="S2756">
        <f t="shared" si="175"/>
        <v>0</v>
      </c>
      <c r="T2756" t="str">
        <f>IF('Teams-Start'!A2756&gt;=1903,"Y","N")</f>
        <v>Y</v>
      </c>
      <c r="U2756">
        <v>757</v>
      </c>
      <c r="V2756">
        <v>5630</v>
      </c>
      <c r="W2756">
        <v>1557</v>
      </c>
      <c r="X2756">
        <v>325</v>
      </c>
      <c r="Y2756">
        <v>26</v>
      </c>
      <c r="Z2756">
        <v>155</v>
      </c>
      <c r="AA2756">
        <v>443</v>
      </c>
      <c r="AB2756">
        <v>1144</v>
      </c>
      <c r="AC2756">
        <v>106</v>
      </c>
      <c r="AD2756">
        <v>41</v>
      </c>
      <c r="AE2756">
        <v>44</v>
      </c>
      <c r="AF2756">
        <v>61</v>
      </c>
      <c r="AG2756">
        <v>705</v>
      </c>
      <c r="AH2756">
        <v>648</v>
      </c>
      <c r="AI2756">
        <v>4.01</v>
      </c>
      <c r="AJ2756">
        <v>5</v>
      </c>
      <c r="AK2756">
        <v>8</v>
      </c>
      <c r="AL2756">
        <v>41</v>
      </c>
      <c r="AM2756">
        <v>4362</v>
      </c>
      <c r="AN2756">
        <v>1475</v>
      </c>
      <c r="AO2756">
        <v>127</v>
      </c>
      <c r="AP2756">
        <v>462</v>
      </c>
      <c r="AQ2756">
        <v>1244</v>
      </c>
      <c r="AR2756">
        <v>101</v>
      </c>
      <c r="AS2756">
        <v>153</v>
      </c>
      <c r="AT2756">
        <v>0.98299999999999998</v>
      </c>
      <c r="AU2756" t="s">
        <v>420</v>
      </c>
      <c r="AV2756" t="s">
        <v>610</v>
      </c>
      <c r="AW2756">
        <v>2917209</v>
      </c>
      <c r="AX2756">
        <v>105</v>
      </c>
      <c r="AY2756">
        <v>104</v>
      </c>
      <c r="AZ2756" t="s">
        <v>419</v>
      </c>
      <c r="BA2756" t="s">
        <v>419</v>
      </c>
      <c r="BB2756" t="s">
        <v>419</v>
      </c>
    </row>
    <row r="2757" spans="1:54" x14ac:dyDescent="0.25">
      <c r="A2757">
        <v>2014</v>
      </c>
      <c r="B2757" t="s">
        <v>410</v>
      </c>
      <c r="C2757" t="s">
        <v>528</v>
      </c>
      <c r="D2757" t="s">
        <v>528</v>
      </c>
      <c r="E2757" t="str">
        <f>VLOOKUP(D2757,TeamsFranchises!$A$2:$B$121,2,FALSE)</f>
        <v>Houston Astros</v>
      </c>
      <c r="F2757" t="s">
        <v>8</v>
      </c>
      <c r="G2757">
        <v>4</v>
      </c>
      <c r="H2757">
        <v>162</v>
      </c>
      <c r="I2757">
        <v>81</v>
      </c>
      <c r="J2757">
        <v>70</v>
      </c>
      <c r="K2757">
        <v>92</v>
      </c>
      <c r="L2757" t="s">
        <v>51</v>
      </c>
      <c r="M2757" t="s">
        <v>51</v>
      </c>
      <c r="N2757">
        <f t="shared" si="172"/>
        <v>0</v>
      </c>
      <c r="O2757" t="s">
        <v>51</v>
      </c>
      <c r="P2757">
        <f t="shared" si="173"/>
        <v>0</v>
      </c>
      <c r="Q2757" t="s">
        <v>51</v>
      </c>
      <c r="R2757">
        <f t="shared" si="174"/>
        <v>1</v>
      </c>
      <c r="S2757">
        <f t="shared" si="175"/>
        <v>0</v>
      </c>
      <c r="T2757" t="str">
        <f>IF('Teams-Start'!A2757&gt;=1903,"Y","N")</f>
        <v>Y</v>
      </c>
      <c r="U2757">
        <v>629</v>
      </c>
      <c r="V2757">
        <v>5447</v>
      </c>
      <c r="W2757">
        <v>1317</v>
      </c>
      <c r="X2757">
        <v>240</v>
      </c>
      <c r="Y2757">
        <v>19</v>
      </c>
      <c r="Z2757">
        <v>163</v>
      </c>
      <c r="AA2757">
        <v>495</v>
      </c>
      <c r="AB2757">
        <v>1442</v>
      </c>
      <c r="AC2757">
        <v>122</v>
      </c>
      <c r="AD2757">
        <v>37</v>
      </c>
      <c r="AE2757">
        <v>55</v>
      </c>
      <c r="AF2757">
        <v>36</v>
      </c>
      <c r="AG2757">
        <v>723</v>
      </c>
      <c r="AH2757">
        <v>657</v>
      </c>
      <c r="AI2757">
        <v>4.1100000000000003</v>
      </c>
      <c r="AJ2757">
        <v>7</v>
      </c>
      <c r="AK2757">
        <v>3</v>
      </c>
      <c r="AL2757">
        <v>31</v>
      </c>
      <c r="AM2757">
        <v>4316</v>
      </c>
      <c r="AN2757">
        <v>1437</v>
      </c>
      <c r="AO2757">
        <v>139</v>
      </c>
      <c r="AP2757">
        <v>484</v>
      </c>
      <c r="AQ2757">
        <v>1137</v>
      </c>
      <c r="AR2757">
        <v>106</v>
      </c>
      <c r="AS2757">
        <v>151</v>
      </c>
      <c r="AT2757">
        <v>0.98299999999999998</v>
      </c>
      <c r="AU2757" t="s">
        <v>539</v>
      </c>
      <c r="AV2757" t="s">
        <v>616</v>
      </c>
      <c r="AW2757">
        <v>1751829</v>
      </c>
      <c r="AX2757">
        <v>101</v>
      </c>
      <c r="AY2757">
        <v>102</v>
      </c>
      <c r="AZ2757" t="s">
        <v>528</v>
      </c>
      <c r="BA2757" t="s">
        <v>528</v>
      </c>
      <c r="BB2757" t="s">
        <v>528</v>
      </c>
    </row>
    <row r="2758" spans="1:54" x14ac:dyDescent="0.25">
      <c r="A2758">
        <v>2014</v>
      </c>
      <c r="B2758" t="s">
        <v>410</v>
      </c>
      <c r="C2758" t="s">
        <v>509</v>
      </c>
      <c r="D2758" t="s">
        <v>548</v>
      </c>
      <c r="E2758" t="str">
        <f>VLOOKUP(D2758,TeamsFranchises!$A$2:$B$121,2,FALSE)</f>
        <v>Kansas City Royals</v>
      </c>
      <c r="F2758" t="s">
        <v>591</v>
      </c>
      <c r="G2758">
        <v>2</v>
      </c>
      <c r="H2758">
        <v>162</v>
      </c>
      <c r="I2758">
        <v>81</v>
      </c>
      <c r="J2758">
        <v>89</v>
      </c>
      <c r="K2758">
        <v>73</v>
      </c>
      <c r="L2758" t="s">
        <v>51</v>
      </c>
      <c r="M2758" t="s">
        <v>76</v>
      </c>
      <c r="N2758">
        <f t="shared" si="172"/>
        <v>1</v>
      </c>
      <c r="O2758" t="s">
        <v>76</v>
      </c>
      <c r="P2758">
        <f t="shared" si="173"/>
        <v>1</v>
      </c>
      <c r="Q2758" t="s">
        <v>51</v>
      </c>
      <c r="R2758">
        <f t="shared" si="174"/>
        <v>1</v>
      </c>
      <c r="S2758">
        <f t="shared" si="175"/>
        <v>0</v>
      </c>
      <c r="T2758" t="str">
        <f>IF('Teams-Start'!A2758&gt;=1903,"Y","N")</f>
        <v>Y</v>
      </c>
      <c r="U2758">
        <v>651</v>
      </c>
      <c r="V2758">
        <v>5545</v>
      </c>
      <c r="W2758">
        <v>1456</v>
      </c>
      <c r="X2758">
        <v>286</v>
      </c>
      <c r="Y2758">
        <v>29</v>
      </c>
      <c r="Z2758">
        <v>95</v>
      </c>
      <c r="AA2758">
        <v>380</v>
      </c>
      <c r="AB2758">
        <v>985</v>
      </c>
      <c r="AC2758">
        <v>153</v>
      </c>
      <c r="AD2758">
        <v>36</v>
      </c>
      <c r="AE2758">
        <v>53</v>
      </c>
      <c r="AF2758">
        <v>47</v>
      </c>
      <c r="AG2758">
        <v>624</v>
      </c>
      <c r="AH2758">
        <v>565</v>
      </c>
      <c r="AI2758">
        <v>3.51</v>
      </c>
      <c r="AJ2758">
        <v>3</v>
      </c>
      <c r="AK2758">
        <v>14</v>
      </c>
      <c r="AL2758">
        <v>53</v>
      </c>
      <c r="AM2758">
        <v>4352</v>
      </c>
      <c r="AN2758">
        <v>1386</v>
      </c>
      <c r="AO2758">
        <v>128</v>
      </c>
      <c r="AP2758">
        <v>440</v>
      </c>
      <c r="AQ2758">
        <v>1168</v>
      </c>
      <c r="AR2758">
        <v>104</v>
      </c>
      <c r="AS2758">
        <v>122</v>
      </c>
      <c r="AT2758">
        <v>0.98299999999999998</v>
      </c>
      <c r="AU2758" t="s">
        <v>549</v>
      </c>
      <c r="AV2758" t="s">
        <v>590</v>
      </c>
      <c r="AW2758">
        <v>1956482</v>
      </c>
      <c r="AX2758">
        <v>105</v>
      </c>
      <c r="AY2758">
        <v>104</v>
      </c>
      <c r="AZ2758" t="s">
        <v>548</v>
      </c>
      <c r="BA2758" t="s">
        <v>509</v>
      </c>
      <c r="BB2758" t="s">
        <v>509</v>
      </c>
    </row>
    <row r="2759" spans="1:54" x14ac:dyDescent="0.25">
      <c r="A2759">
        <v>2014</v>
      </c>
      <c r="B2759" t="s">
        <v>410</v>
      </c>
      <c r="C2759" t="s">
        <v>519</v>
      </c>
      <c r="D2759" t="s">
        <v>520</v>
      </c>
      <c r="E2759" t="str">
        <f>VLOOKUP(D2759,TeamsFranchises!$A$2:$B$121,2,FALSE)</f>
        <v>Los Angeles Angels of Anaheim</v>
      </c>
      <c r="F2759" t="s">
        <v>8</v>
      </c>
      <c r="G2759">
        <v>1</v>
      </c>
      <c r="H2759">
        <v>162</v>
      </c>
      <c r="I2759">
        <v>81</v>
      </c>
      <c r="J2759">
        <v>98</v>
      </c>
      <c r="K2759">
        <v>64</v>
      </c>
      <c r="L2759" t="s">
        <v>76</v>
      </c>
      <c r="M2759" t="s">
        <v>51</v>
      </c>
      <c r="N2759">
        <f t="shared" si="172"/>
        <v>0</v>
      </c>
      <c r="O2759" t="s">
        <v>51</v>
      </c>
      <c r="P2759">
        <f t="shared" si="173"/>
        <v>0</v>
      </c>
      <c r="Q2759" t="s">
        <v>51</v>
      </c>
      <c r="R2759">
        <f t="shared" si="174"/>
        <v>1</v>
      </c>
      <c r="S2759">
        <f t="shared" si="175"/>
        <v>0</v>
      </c>
      <c r="T2759" t="str">
        <f>IF('Teams-Start'!A2759&gt;=1903,"Y","N")</f>
        <v>Y</v>
      </c>
      <c r="U2759">
        <v>773</v>
      </c>
      <c r="V2759">
        <v>5652</v>
      </c>
      <c r="W2759">
        <v>1464</v>
      </c>
      <c r="X2759">
        <v>304</v>
      </c>
      <c r="Y2759">
        <v>31</v>
      </c>
      <c r="Z2759">
        <v>155</v>
      </c>
      <c r="AA2759">
        <v>492</v>
      </c>
      <c r="AB2759">
        <v>1266</v>
      </c>
      <c r="AC2759">
        <v>81</v>
      </c>
      <c r="AD2759">
        <v>39</v>
      </c>
      <c r="AE2759">
        <v>60</v>
      </c>
      <c r="AF2759">
        <v>54</v>
      </c>
      <c r="AG2759">
        <v>630</v>
      </c>
      <c r="AH2759">
        <v>590</v>
      </c>
      <c r="AI2759">
        <v>3.58</v>
      </c>
      <c r="AJ2759">
        <v>3</v>
      </c>
      <c r="AK2759">
        <v>13</v>
      </c>
      <c r="AL2759">
        <v>46</v>
      </c>
      <c r="AM2759">
        <v>4448</v>
      </c>
      <c r="AN2759">
        <v>1307</v>
      </c>
      <c r="AO2759">
        <v>126</v>
      </c>
      <c r="AP2759">
        <v>504</v>
      </c>
      <c r="AQ2759">
        <v>1342</v>
      </c>
      <c r="AR2759">
        <v>83</v>
      </c>
      <c r="AS2759">
        <v>127</v>
      </c>
      <c r="AT2759">
        <v>0.98599999999999999</v>
      </c>
      <c r="AU2759" t="s">
        <v>626</v>
      </c>
      <c r="AV2759" t="s">
        <v>644</v>
      </c>
      <c r="AW2759">
        <v>3095935</v>
      </c>
      <c r="AX2759">
        <v>96</v>
      </c>
      <c r="AY2759">
        <v>95</v>
      </c>
      <c r="AZ2759" t="s">
        <v>519</v>
      </c>
      <c r="BA2759" t="s">
        <v>520</v>
      </c>
      <c r="BB2759" t="s">
        <v>520</v>
      </c>
    </row>
    <row r="2760" spans="1:54" x14ac:dyDescent="0.25">
      <c r="A2760">
        <v>2014</v>
      </c>
      <c r="B2760" t="s">
        <v>157</v>
      </c>
      <c r="C2760" t="s">
        <v>511</v>
      </c>
      <c r="D2760" t="s">
        <v>260</v>
      </c>
      <c r="E2760" t="str">
        <f>VLOOKUP(D2760,TeamsFranchises!$A$2:$B$121,2,FALSE)</f>
        <v>Los Angeles Dodgers</v>
      </c>
      <c r="F2760" t="s">
        <v>8</v>
      </c>
      <c r="G2760">
        <v>1</v>
      </c>
      <c r="H2760">
        <v>162</v>
      </c>
      <c r="I2760">
        <v>81</v>
      </c>
      <c r="J2760">
        <v>94</v>
      </c>
      <c r="K2760">
        <v>68</v>
      </c>
      <c r="L2760" t="s">
        <v>76</v>
      </c>
      <c r="M2760" t="s">
        <v>51</v>
      </c>
      <c r="N2760">
        <f t="shared" si="172"/>
        <v>0</v>
      </c>
      <c r="O2760" t="s">
        <v>51</v>
      </c>
      <c r="P2760">
        <f t="shared" si="173"/>
        <v>0</v>
      </c>
      <c r="Q2760" t="s">
        <v>51</v>
      </c>
      <c r="R2760">
        <f t="shared" si="174"/>
        <v>1</v>
      </c>
      <c r="S2760">
        <f t="shared" si="175"/>
        <v>0</v>
      </c>
      <c r="T2760" t="str">
        <f>IF('Teams-Start'!A2760&gt;=1903,"Y","N")</f>
        <v>Y</v>
      </c>
      <c r="U2760">
        <v>718</v>
      </c>
      <c r="V2760">
        <v>5560</v>
      </c>
      <c r="W2760">
        <v>1476</v>
      </c>
      <c r="X2760">
        <v>302</v>
      </c>
      <c r="Y2760">
        <v>38</v>
      </c>
      <c r="Z2760">
        <v>134</v>
      </c>
      <c r="AA2760">
        <v>519</v>
      </c>
      <c r="AB2760">
        <v>1246</v>
      </c>
      <c r="AC2760">
        <v>138</v>
      </c>
      <c r="AD2760">
        <v>50</v>
      </c>
      <c r="AE2760">
        <v>61</v>
      </c>
      <c r="AF2760">
        <v>43</v>
      </c>
      <c r="AG2760">
        <v>617</v>
      </c>
      <c r="AH2760">
        <v>554</v>
      </c>
      <c r="AI2760">
        <v>3.4</v>
      </c>
      <c r="AJ2760">
        <v>7</v>
      </c>
      <c r="AK2760">
        <v>16</v>
      </c>
      <c r="AL2760">
        <v>47</v>
      </c>
      <c r="AM2760">
        <v>4394</v>
      </c>
      <c r="AN2760">
        <v>1338</v>
      </c>
      <c r="AO2760">
        <v>142</v>
      </c>
      <c r="AP2760">
        <v>429</v>
      </c>
      <c r="AQ2760">
        <v>1373</v>
      </c>
      <c r="AR2760">
        <v>107</v>
      </c>
      <c r="AS2760">
        <v>145</v>
      </c>
      <c r="AT2760">
        <v>0.98299999999999998</v>
      </c>
      <c r="AU2760" t="s">
        <v>512</v>
      </c>
      <c r="AV2760" t="s">
        <v>531</v>
      </c>
      <c r="AW2760">
        <v>3782337</v>
      </c>
      <c r="AX2760">
        <v>96</v>
      </c>
      <c r="AY2760">
        <v>95</v>
      </c>
      <c r="AZ2760" t="s">
        <v>260</v>
      </c>
      <c r="BA2760" t="s">
        <v>511</v>
      </c>
      <c r="BB2760" t="s">
        <v>511</v>
      </c>
    </row>
    <row r="2761" spans="1:54" x14ac:dyDescent="0.25">
      <c r="A2761">
        <v>2014</v>
      </c>
      <c r="B2761" t="s">
        <v>157</v>
      </c>
      <c r="C2761" t="s">
        <v>645</v>
      </c>
      <c r="D2761" t="s">
        <v>587</v>
      </c>
      <c r="E2761" t="str">
        <f>VLOOKUP(D2761,TeamsFranchises!$A$2:$B$121,2,FALSE)</f>
        <v>Florida Marlins</v>
      </c>
      <c r="F2761" t="s">
        <v>37</v>
      </c>
      <c r="G2761">
        <v>4</v>
      </c>
      <c r="H2761">
        <v>162</v>
      </c>
      <c r="I2761">
        <v>81</v>
      </c>
      <c r="J2761">
        <v>77</v>
      </c>
      <c r="K2761">
        <v>85</v>
      </c>
      <c r="L2761" t="s">
        <v>51</v>
      </c>
      <c r="M2761" t="s">
        <v>51</v>
      </c>
      <c r="N2761">
        <f t="shared" si="172"/>
        <v>0</v>
      </c>
      <c r="O2761" t="s">
        <v>51</v>
      </c>
      <c r="P2761">
        <f t="shared" si="173"/>
        <v>0</v>
      </c>
      <c r="Q2761" t="s">
        <v>51</v>
      </c>
      <c r="R2761">
        <f t="shared" si="174"/>
        <v>1</v>
      </c>
      <c r="S2761">
        <f t="shared" si="175"/>
        <v>0</v>
      </c>
      <c r="T2761" t="str">
        <f>IF('Teams-Start'!A2761&gt;=1903,"Y","N")</f>
        <v>Y</v>
      </c>
      <c r="U2761">
        <v>645</v>
      </c>
      <c r="V2761">
        <v>5538</v>
      </c>
      <c r="W2761">
        <v>1399</v>
      </c>
      <c r="X2761">
        <v>254</v>
      </c>
      <c r="Y2761">
        <v>36</v>
      </c>
      <c r="Z2761">
        <v>122</v>
      </c>
      <c r="AA2761">
        <v>501</v>
      </c>
      <c r="AB2761">
        <v>1419</v>
      </c>
      <c r="AC2761">
        <v>58</v>
      </c>
      <c r="AD2761">
        <v>21</v>
      </c>
      <c r="AE2761">
        <v>35</v>
      </c>
      <c r="AF2761">
        <v>39</v>
      </c>
      <c r="AG2761">
        <v>674</v>
      </c>
      <c r="AH2761">
        <v>613</v>
      </c>
      <c r="AI2761">
        <v>3.78</v>
      </c>
      <c r="AJ2761">
        <v>3</v>
      </c>
      <c r="AK2761">
        <v>16</v>
      </c>
      <c r="AL2761">
        <v>42</v>
      </c>
      <c r="AM2761">
        <v>4373</v>
      </c>
      <c r="AN2761">
        <v>1481</v>
      </c>
      <c r="AO2761">
        <v>114</v>
      </c>
      <c r="AP2761">
        <v>458</v>
      </c>
      <c r="AQ2761">
        <v>1190</v>
      </c>
      <c r="AR2761">
        <v>97</v>
      </c>
      <c r="AS2761">
        <v>154</v>
      </c>
      <c r="AT2761">
        <v>0.98399999999999999</v>
      </c>
      <c r="AU2761" t="s">
        <v>646</v>
      </c>
      <c r="AV2761" t="s">
        <v>647</v>
      </c>
      <c r="AW2761">
        <v>1732283</v>
      </c>
      <c r="AX2761">
        <v>103</v>
      </c>
      <c r="AY2761">
        <v>104</v>
      </c>
      <c r="AZ2761" t="s">
        <v>645</v>
      </c>
      <c r="BA2761" t="s">
        <v>586</v>
      </c>
      <c r="BB2761" t="s">
        <v>645</v>
      </c>
    </row>
    <row r="2762" spans="1:54" x14ac:dyDescent="0.25">
      <c r="A2762">
        <v>2014</v>
      </c>
      <c r="B2762" t="s">
        <v>157</v>
      </c>
      <c r="C2762" t="s">
        <v>282</v>
      </c>
      <c r="D2762" t="s">
        <v>282</v>
      </c>
      <c r="E2762" t="str">
        <f>VLOOKUP(D2762,TeamsFranchises!$A$2:$B$121,2,FALSE)</f>
        <v>Milwaukee Brewers</v>
      </c>
      <c r="F2762" t="s">
        <v>591</v>
      </c>
      <c r="G2762">
        <v>3</v>
      </c>
      <c r="H2762">
        <v>162</v>
      </c>
      <c r="I2762">
        <v>81</v>
      </c>
      <c r="J2762">
        <v>82</v>
      </c>
      <c r="K2762">
        <v>80</v>
      </c>
      <c r="L2762" t="s">
        <v>51</v>
      </c>
      <c r="M2762" t="s">
        <v>51</v>
      </c>
      <c r="N2762">
        <f t="shared" si="172"/>
        <v>0</v>
      </c>
      <c r="O2762" t="s">
        <v>51</v>
      </c>
      <c r="P2762">
        <f t="shared" si="173"/>
        <v>0</v>
      </c>
      <c r="Q2762" t="s">
        <v>51</v>
      </c>
      <c r="R2762">
        <f t="shared" si="174"/>
        <v>1</v>
      </c>
      <c r="S2762">
        <f t="shared" si="175"/>
        <v>0</v>
      </c>
      <c r="T2762" t="str">
        <f>IF('Teams-Start'!A2762&gt;=1903,"Y","N")</f>
        <v>Y</v>
      </c>
      <c r="U2762">
        <v>650</v>
      </c>
      <c r="V2762">
        <v>5462</v>
      </c>
      <c r="W2762">
        <v>1366</v>
      </c>
      <c r="X2762">
        <v>297</v>
      </c>
      <c r="Y2762">
        <v>28</v>
      </c>
      <c r="Z2762">
        <v>150</v>
      </c>
      <c r="AA2762">
        <v>423</v>
      </c>
      <c r="AB2762">
        <v>1197</v>
      </c>
      <c r="AC2762">
        <v>102</v>
      </c>
      <c r="AD2762">
        <v>43</v>
      </c>
      <c r="AE2762">
        <v>73</v>
      </c>
      <c r="AF2762">
        <v>37</v>
      </c>
      <c r="AG2762">
        <v>657</v>
      </c>
      <c r="AH2762">
        <v>594</v>
      </c>
      <c r="AI2762">
        <v>3.67</v>
      </c>
      <c r="AJ2762">
        <v>3</v>
      </c>
      <c r="AK2762">
        <v>9</v>
      </c>
      <c r="AL2762">
        <v>45</v>
      </c>
      <c r="AM2762">
        <v>4373</v>
      </c>
      <c r="AN2762">
        <v>1386</v>
      </c>
      <c r="AO2762">
        <v>167</v>
      </c>
      <c r="AP2762">
        <v>431</v>
      </c>
      <c r="AQ2762">
        <v>1246</v>
      </c>
      <c r="AR2762">
        <v>99</v>
      </c>
      <c r="AS2762">
        <v>130</v>
      </c>
      <c r="AT2762">
        <v>0.98399999999999999</v>
      </c>
      <c r="AU2762" t="s">
        <v>281</v>
      </c>
      <c r="AV2762" t="s">
        <v>614</v>
      </c>
      <c r="AW2762">
        <v>2797384</v>
      </c>
      <c r="AX2762">
        <v>102</v>
      </c>
      <c r="AY2762">
        <v>103</v>
      </c>
      <c r="AZ2762" t="s">
        <v>282</v>
      </c>
      <c r="BA2762" t="s">
        <v>563</v>
      </c>
      <c r="BB2762" t="s">
        <v>282</v>
      </c>
    </row>
    <row r="2763" spans="1:54" x14ac:dyDescent="0.25">
      <c r="A2763">
        <v>2014</v>
      </c>
      <c r="B2763" t="s">
        <v>410</v>
      </c>
      <c r="C2763" t="s">
        <v>426</v>
      </c>
      <c r="D2763" t="s">
        <v>426</v>
      </c>
      <c r="E2763" t="str">
        <f>VLOOKUP(D2763,TeamsFranchises!$A$2:$B$121,2,FALSE)</f>
        <v>Minnesota Twins</v>
      </c>
      <c r="F2763" t="s">
        <v>591</v>
      </c>
      <c r="G2763">
        <v>5</v>
      </c>
      <c r="H2763">
        <v>162</v>
      </c>
      <c r="I2763">
        <v>81</v>
      </c>
      <c r="J2763">
        <v>70</v>
      </c>
      <c r="K2763">
        <v>92</v>
      </c>
      <c r="L2763" t="s">
        <v>51</v>
      </c>
      <c r="M2763" t="s">
        <v>51</v>
      </c>
      <c r="N2763">
        <f t="shared" si="172"/>
        <v>0</v>
      </c>
      <c r="O2763" t="s">
        <v>51</v>
      </c>
      <c r="P2763">
        <f t="shared" si="173"/>
        <v>0</v>
      </c>
      <c r="Q2763" t="s">
        <v>51</v>
      </c>
      <c r="R2763">
        <f t="shared" si="174"/>
        <v>1</v>
      </c>
      <c r="S2763">
        <f t="shared" si="175"/>
        <v>0</v>
      </c>
      <c r="T2763" t="str">
        <f>IF('Teams-Start'!A2763&gt;=1903,"Y","N")</f>
        <v>Y</v>
      </c>
      <c r="U2763">
        <v>715</v>
      </c>
      <c r="V2763">
        <v>5567</v>
      </c>
      <c r="W2763">
        <v>1412</v>
      </c>
      <c r="X2763">
        <v>316</v>
      </c>
      <c r="Y2763">
        <v>27</v>
      </c>
      <c r="Z2763">
        <v>128</v>
      </c>
      <c r="AA2763">
        <v>544</v>
      </c>
      <c r="AB2763">
        <v>1329</v>
      </c>
      <c r="AC2763">
        <v>99</v>
      </c>
      <c r="AD2763">
        <v>36</v>
      </c>
      <c r="AE2763">
        <v>53</v>
      </c>
      <c r="AF2763">
        <v>44</v>
      </c>
      <c r="AG2763">
        <v>777</v>
      </c>
      <c r="AH2763">
        <v>728</v>
      </c>
      <c r="AI2763">
        <v>4.57</v>
      </c>
      <c r="AJ2763">
        <v>2</v>
      </c>
      <c r="AK2763">
        <v>7</v>
      </c>
      <c r="AL2763">
        <v>38</v>
      </c>
      <c r="AM2763">
        <v>4305</v>
      </c>
      <c r="AN2763">
        <v>1588</v>
      </c>
      <c r="AO2763">
        <v>147</v>
      </c>
      <c r="AP2763">
        <v>408</v>
      </c>
      <c r="AQ2763">
        <v>1031</v>
      </c>
      <c r="AR2763">
        <v>97</v>
      </c>
      <c r="AS2763">
        <v>136</v>
      </c>
      <c r="AT2763">
        <v>0.98399999999999999</v>
      </c>
      <c r="AU2763" t="s">
        <v>523</v>
      </c>
      <c r="AV2763" t="s">
        <v>641</v>
      </c>
      <c r="AW2763">
        <v>2250606</v>
      </c>
      <c r="AX2763">
        <v>102</v>
      </c>
      <c r="AY2763">
        <v>103</v>
      </c>
      <c r="AZ2763" t="s">
        <v>426</v>
      </c>
      <c r="BA2763" t="s">
        <v>426</v>
      </c>
      <c r="BB2763" t="s">
        <v>426</v>
      </c>
    </row>
    <row r="2764" spans="1:54" x14ac:dyDescent="0.25">
      <c r="A2764">
        <v>2014</v>
      </c>
      <c r="B2764" t="s">
        <v>410</v>
      </c>
      <c r="C2764" t="s">
        <v>436</v>
      </c>
      <c r="D2764" t="s">
        <v>412</v>
      </c>
      <c r="E2764" t="str">
        <f>VLOOKUP(D2764,TeamsFranchises!$A$2:$B$121,2,FALSE)</f>
        <v>New York Yankees</v>
      </c>
      <c r="F2764" t="s">
        <v>37</v>
      </c>
      <c r="G2764">
        <v>2</v>
      </c>
      <c r="H2764">
        <v>162</v>
      </c>
      <c r="I2764">
        <v>81</v>
      </c>
      <c r="J2764">
        <v>84</v>
      </c>
      <c r="K2764">
        <v>78</v>
      </c>
      <c r="L2764" t="s">
        <v>51</v>
      </c>
      <c r="M2764" t="s">
        <v>51</v>
      </c>
      <c r="N2764">
        <f t="shared" si="172"/>
        <v>0</v>
      </c>
      <c r="O2764" t="s">
        <v>51</v>
      </c>
      <c r="P2764">
        <f t="shared" si="173"/>
        <v>0</v>
      </c>
      <c r="Q2764" t="s">
        <v>51</v>
      </c>
      <c r="R2764">
        <f t="shared" si="174"/>
        <v>1</v>
      </c>
      <c r="S2764">
        <f t="shared" si="175"/>
        <v>0</v>
      </c>
      <c r="T2764" t="str">
        <f>IF('Teams-Start'!A2764&gt;=1903,"Y","N")</f>
        <v>Y</v>
      </c>
      <c r="U2764">
        <v>633</v>
      </c>
      <c r="V2764">
        <v>5497</v>
      </c>
      <c r="W2764">
        <v>1349</v>
      </c>
      <c r="X2764">
        <v>247</v>
      </c>
      <c r="Y2764">
        <v>26</v>
      </c>
      <c r="Z2764">
        <v>147</v>
      </c>
      <c r="AA2764">
        <v>452</v>
      </c>
      <c r="AB2764">
        <v>1133</v>
      </c>
      <c r="AC2764">
        <v>112</v>
      </c>
      <c r="AD2764">
        <v>26</v>
      </c>
      <c r="AE2764">
        <v>56</v>
      </c>
      <c r="AF2764">
        <v>47</v>
      </c>
      <c r="AG2764">
        <v>664</v>
      </c>
      <c r="AH2764">
        <v>605</v>
      </c>
      <c r="AI2764">
        <v>3.75</v>
      </c>
      <c r="AJ2764">
        <v>5</v>
      </c>
      <c r="AK2764">
        <v>10</v>
      </c>
      <c r="AL2764">
        <v>48</v>
      </c>
      <c r="AM2764">
        <v>4359</v>
      </c>
      <c r="AN2764">
        <v>1392</v>
      </c>
      <c r="AO2764">
        <v>164</v>
      </c>
      <c r="AP2764">
        <v>398</v>
      </c>
      <c r="AQ2764">
        <v>1370</v>
      </c>
      <c r="AR2764">
        <v>92</v>
      </c>
      <c r="AS2764">
        <v>107</v>
      </c>
      <c r="AT2764">
        <v>0.98399999999999999</v>
      </c>
      <c r="AU2764" t="s">
        <v>459</v>
      </c>
      <c r="AV2764" t="s">
        <v>638</v>
      </c>
      <c r="AW2764">
        <v>3401624</v>
      </c>
      <c r="AX2764">
        <v>100</v>
      </c>
      <c r="AY2764">
        <v>101</v>
      </c>
      <c r="AZ2764" t="s">
        <v>412</v>
      </c>
      <c r="BA2764" t="s">
        <v>436</v>
      </c>
      <c r="BB2764" t="s">
        <v>436</v>
      </c>
    </row>
    <row r="2765" spans="1:54" x14ac:dyDescent="0.25">
      <c r="A2765">
        <v>2014</v>
      </c>
      <c r="B2765" t="s">
        <v>157</v>
      </c>
      <c r="C2765" t="s">
        <v>532</v>
      </c>
      <c r="D2765" t="s">
        <v>533</v>
      </c>
      <c r="E2765" t="str">
        <f>VLOOKUP(D2765,TeamsFranchises!$A$2:$B$121,2,FALSE)</f>
        <v>New York Mets</v>
      </c>
      <c r="F2765" t="s">
        <v>37</v>
      </c>
      <c r="G2765">
        <v>3</v>
      </c>
      <c r="H2765">
        <v>162</v>
      </c>
      <c r="I2765">
        <v>81</v>
      </c>
      <c r="J2765">
        <v>79</v>
      </c>
      <c r="K2765">
        <v>83</v>
      </c>
      <c r="L2765" t="s">
        <v>51</v>
      </c>
      <c r="M2765" t="s">
        <v>51</v>
      </c>
      <c r="N2765">
        <f t="shared" si="172"/>
        <v>0</v>
      </c>
      <c r="O2765" t="s">
        <v>51</v>
      </c>
      <c r="P2765">
        <f t="shared" si="173"/>
        <v>0</v>
      </c>
      <c r="Q2765" t="s">
        <v>51</v>
      </c>
      <c r="R2765">
        <f t="shared" si="174"/>
        <v>1</v>
      </c>
      <c r="S2765">
        <f t="shared" si="175"/>
        <v>0</v>
      </c>
      <c r="T2765" t="str">
        <f>IF('Teams-Start'!A2765&gt;=1903,"Y","N")</f>
        <v>Y</v>
      </c>
      <c r="U2765">
        <v>629</v>
      </c>
      <c r="V2765">
        <v>5472</v>
      </c>
      <c r="W2765">
        <v>1306</v>
      </c>
      <c r="X2765">
        <v>275</v>
      </c>
      <c r="Y2765">
        <v>19</v>
      </c>
      <c r="Z2765">
        <v>125</v>
      </c>
      <c r="AA2765">
        <v>516</v>
      </c>
      <c r="AB2765">
        <v>1264</v>
      </c>
      <c r="AC2765">
        <v>101</v>
      </c>
      <c r="AD2765">
        <v>34</v>
      </c>
      <c r="AE2765">
        <v>54</v>
      </c>
      <c r="AF2765">
        <v>44</v>
      </c>
      <c r="AG2765">
        <v>618</v>
      </c>
      <c r="AH2765">
        <v>568</v>
      </c>
      <c r="AI2765">
        <v>3.49</v>
      </c>
      <c r="AJ2765">
        <v>1</v>
      </c>
      <c r="AK2765">
        <v>11</v>
      </c>
      <c r="AL2765">
        <v>42</v>
      </c>
      <c r="AM2765">
        <v>4391</v>
      </c>
      <c r="AN2765">
        <v>1370</v>
      </c>
      <c r="AO2765">
        <v>141</v>
      </c>
      <c r="AP2765">
        <v>509</v>
      </c>
      <c r="AQ2765">
        <v>1303</v>
      </c>
      <c r="AR2765">
        <v>104</v>
      </c>
      <c r="AS2765">
        <v>158</v>
      </c>
      <c r="AT2765">
        <v>0.98299999999999998</v>
      </c>
      <c r="AU2765" t="s">
        <v>534</v>
      </c>
      <c r="AV2765" t="s">
        <v>639</v>
      </c>
      <c r="AW2765">
        <v>2148808</v>
      </c>
      <c r="AX2765">
        <v>94</v>
      </c>
      <c r="AY2765">
        <v>95</v>
      </c>
      <c r="AZ2765" t="s">
        <v>533</v>
      </c>
      <c r="BA2765" t="s">
        <v>532</v>
      </c>
      <c r="BB2765" t="s">
        <v>532</v>
      </c>
    </row>
    <row r="2766" spans="1:54" x14ac:dyDescent="0.25">
      <c r="A2766">
        <v>2014</v>
      </c>
      <c r="B2766" t="s">
        <v>410</v>
      </c>
      <c r="C2766" t="s">
        <v>423</v>
      </c>
      <c r="D2766" t="s">
        <v>423</v>
      </c>
      <c r="E2766" t="str">
        <f>VLOOKUP(D2766,TeamsFranchises!$A$2:$B$121,2,FALSE)</f>
        <v>Oakland Athletics</v>
      </c>
      <c r="F2766" t="s">
        <v>8</v>
      </c>
      <c r="G2766">
        <v>2</v>
      </c>
      <c r="H2766">
        <v>162</v>
      </c>
      <c r="I2766">
        <v>81</v>
      </c>
      <c r="J2766">
        <v>88</v>
      </c>
      <c r="K2766">
        <v>74</v>
      </c>
      <c r="L2766" t="s">
        <v>51</v>
      </c>
      <c r="M2766" t="s">
        <v>76</v>
      </c>
      <c r="N2766">
        <f t="shared" si="172"/>
        <v>1</v>
      </c>
      <c r="O2766" t="s">
        <v>51</v>
      </c>
      <c r="P2766">
        <f t="shared" si="173"/>
        <v>0</v>
      </c>
      <c r="Q2766" t="s">
        <v>51</v>
      </c>
      <c r="R2766">
        <f t="shared" si="174"/>
        <v>1</v>
      </c>
      <c r="S2766">
        <f t="shared" si="175"/>
        <v>0</v>
      </c>
      <c r="T2766" t="str">
        <f>IF('Teams-Start'!A2766&gt;=1903,"Y","N")</f>
        <v>Y</v>
      </c>
      <c r="U2766">
        <v>729</v>
      </c>
      <c r="V2766">
        <v>5545</v>
      </c>
      <c r="W2766">
        <v>1354</v>
      </c>
      <c r="X2766">
        <v>253</v>
      </c>
      <c r="Y2766">
        <v>33</v>
      </c>
      <c r="Z2766">
        <v>146</v>
      </c>
      <c r="AA2766">
        <v>586</v>
      </c>
      <c r="AB2766">
        <v>1104</v>
      </c>
      <c r="AC2766">
        <v>83</v>
      </c>
      <c r="AD2766">
        <v>20</v>
      </c>
      <c r="AE2766">
        <v>49</v>
      </c>
      <c r="AF2766">
        <v>43</v>
      </c>
      <c r="AG2766">
        <v>572</v>
      </c>
      <c r="AH2766">
        <v>524</v>
      </c>
      <c r="AI2766">
        <v>3.22</v>
      </c>
      <c r="AJ2766">
        <v>7</v>
      </c>
      <c r="AK2766">
        <v>13</v>
      </c>
      <c r="AL2766">
        <v>31</v>
      </c>
      <c r="AM2766">
        <v>4390</v>
      </c>
      <c r="AN2766">
        <v>1269</v>
      </c>
      <c r="AO2766">
        <v>147</v>
      </c>
      <c r="AP2766">
        <v>406</v>
      </c>
      <c r="AQ2766">
        <v>1244</v>
      </c>
      <c r="AR2766">
        <v>111</v>
      </c>
      <c r="AS2766">
        <v>150</v>
      </c>
      <c r="AT2766">
        <v>0.98199999999999998</v>
      </c>
      <c r="AU2766" t="s">
        <v>546</v>
      </c>
      <c r="AV2766" t="s">
        <v>648</v>
      </c>
      <c r="AW2766">
        <v>2003628</v>
      </c>
      <c r="AX2766">
        <v>99</v>
      </c>
      <c r="AY2766">
        <v>97</v>
      </c>
      <c r="AZ2766" t="s">
        <v>423</v>
      </c>
      <c r="BA2766" t="s">
        <v>423</v>
      </c>
      <c r="BB2766" t="s">
        <v>423</v>
      </c>
    </row>
    <row r="2767" spans="1:54" x14ac:dyDescent="0.25">
      <c r="A2767">
        <v>2014</v>
      </c>
      <c r="B2767" t="s">
        <v>157</v>
      </c>
      <c r="C2767" t="s">
        <v>122</v>
      </c>
      <c r="D2767" t="s">
        <v>122</v>
      </c>
      <c r="E2767" t="str">
        <f>VLOOKUP(D2767,TeamsFranchises!$A$2:$B$121,2,FALSE)</f>
        <v>Philadelphia Phillies</v>
      </c>
      <c r="F2767" t="s">
        <v>37</v>
      </c>
      <c r="G2767">
        <v>5</v>
      </c>
      <c r="H2767">
        <v>162</v>
      </c>
      <c r="I2767">
        <v>81</v>
      </c>
      <c r="J2767">
        <v>73</v>
      </c>
      <c r="K2767">
        <v>89</v>
      </c>
      <c r="L2767" t="s">
        <v>51</v>
      </c>
      <c r="M2767" t="s">
        <v>51</v>
      </c>
      <c r="N2767">
        <f t="shared" si="172"/>
        <v>0</v>
      </c>
      <c r="O2767" t="s">
        <v>51</v>
      </c>
      <c r="P2767">
        <f t="shared" si="173"/>
        <v>0</v>
      </c>
      <c r="Q2767" t="s">
        <v>51</v>
      </c>
      <c r="R2767">
        <f t="shared" si="174"/>
        <v>1</v>
      </c>
      <c r="S2767">
        <f t="shared" si="175"/>
        <v>0</v>
      </c>
      <c r="T2767" t="str">
        <f>IF('Teams-Start'!A2767&gt;=1903,"Y","N")</f>
        <v>Y</v>
      </c>
      <c r="U2767">
        <v>619</v>
      </c>
      <c r="V2767">
        <v>5603</v>
      </c>
      <c r="W2767">
        <v>1356</v>
      </c>
      <c r="X2767">
        <v>251</v>
      </c>
      <c r="Y2767">
        <v>27</v>
      </c>
      <c r="Z2767">
        <v>125</v>
      </c>
      <c r="AA2767">
        <v>443</v>
      </c>
      <c r="AB2767">
        <v>1306</v>
      </c>
      <c r="AC2767">
        <v>109</v>
      </c>
      <c r="AD2767">
        <v>26</v>
      </c>
      <c r="AE2767">
        <v>55</v>
      </c>
      <c r="AF2767">
        <v>37</v>
      </c>
      <c r="AG2767">
        <v>687</v>
      </c>
      <c r="AH2767">
        <v>619</v>
      </c>
      <c r="AI2767">
        <v>3.79</v>
      </c>
      <c r="AJ2767">
        <v>2</v>
      </c>
      <c r="AK2767">
        <v>12</v>
      </c>
      <c r="AL2767">
        <v>40</v>
      </c>
      <c r="AM2767">
        <v>4405</v>
      </c>
      <c r="AN2767">
        <v>1396</v>
      </c>
      <c r="AO2767">
        <v>134</v>
      </c>
      <c r="AP2767">
        <v>521</v>
      </c>
      <c r="AQ2767">
        <v>1255</v>
      </c>
      <c r="AR2767">
        <v>83</v>
      </c>
      <c r="AS2767">
        <v>133</v>
      </c>
      <c r="AT2767">
        <v>0.98699999999999999</v>
      </c>
      <c r="AU2767" t="s">
        <v>358</v>
      </c>
      <c r="AV2767" t="s">
        <v>622</v>
      </c>
      <c r="AW2767">
        <v>2423852</v>
      </c>
      <c r="AX2767">
        <v>100</v>
      </c>
      <c r="AY2767">
        <v>101</v>
      </c>
      <c r="AZ2767" t="s">
        <v>122</v>
      </c>
      <c r="BA2767" t="s">
        <v>122</v>
      </c>
      <c r="BB2767" t="s">
        <v>122</v>
      </c>
    </row>
    <row r="2768" spans="1:54" x14ac:dyDescent="0.25">
      <c r="A2768">
        <v>2014</v>
      </c>
      <c r="B2768" t="s">
        <v>157</v>
      </c>
      <c r="C2768" t="s">
        <v>229</v>
      </c>
      <c r="D2768" t="s">
        <v>229</v>
      </c>
      <c r="E2768" t="str">
        <f>VLOOKUP(D2768,TeamsFranchises!$A$2:$B$121,2,FALSE)</f>
        <v>Pittsburgh Pirates</v>
      </c>
      <c r="F2768" t="s">
        <v>591</v>
      </c>
      <c r="G2768">
        <v>2</v>
      </c>
      <c r="H2768">
        <v>162</v>
      </c>
      <c r="I2768">
        <v>81</v>
      </c>
      <c r="J2768">
        <v>88</v>
      </c>
      <c r="K2768">
        <v>74</v>
      </c>
      <c r="L2768" t="s">
        <v>51</v>
      </c>
      <c r="M2768" t="s">
        <v>76</v>
      </c>
      <c r="N2768">
        <f t="shared" si="172"/>
        <v>1</v>
      </c>
      <c r="O2768" t="s">
        <v>51</v>
      </c>
      <c r="P2768">
        <f t="shared" si="173"/>
        <v>0</v>
      </c>
      <c r="Q2768" t="s">
        <v>51</v>
      </c>
      <c r="R2768">
        <f t="shared" si="174"/>
        <v>1</v>
      </c>
      <c r="S2768">
        <f t="shared" si="175"/>
        <v>0</v>
      </c>
      <c r="T2768" t="str">
        <f>IF('Teams-Start'!A2768&gt;=1903,"Y","N")</f>
        <v>Y</v>
      </c>
      <c r="U2768">
        <v>682</v>
      </c>
      <c r="V2768">
        <v>5536</v>
      </c>
      <c r="W2768">
        <v>1436</v>
      </c>
      <c r="X2768">
        <v>275</v>
      </c>
      <c r="Y2768">
        <v>30</v>
      </c>
      <c r="Z2768">
        <v>156</v>
      </c>
      <c r="AA2768">
        <v>520</v>
      </c>
      <c r="AB2768">
        <v>1244</v>
      </c>
      <c r="AC2768">
        <v>104</v>
      </c>
      <c r="AD2768">
        <v>47</v>
      </c>
      <c r="AE2768">
        <v>78</v>
      </c>
      <c r="AF2768">
        <v>35</v>
      </c>
      <c r="AG2768">
        <v>631</v>
      </c>
      <c r="AH2768">
        <v>562</v>
      </c>
      <c r="AI2768">
        <v>3.47</v>
      </c>
      <c r="AJ2768">
        <v>2</v>
      </c>
      <c r="AK2768">
        <v>7</v>
      </c>
      <c r="AL2768">
        <v>48</v>
      </c>
      <c r="AM2768">
        <v>4369</v>
      </c>
      <c r="AN2768">
        <v>1341</v>
      </c>
      <c r="AO2768">
        <v>128</v>
      </c>
      <c r="AP2768">
        <v>499</v>
      </c>
      <c r="AQ2768">
        <v>1228</v>
      </c>
      <c r="AR2768">
        <v>109</v>
      </c>
      <c r="AS2768">
        <v>148</v>
      </c>
      <c r="AT2768">
        <v>0.98299999999999998</v>
      </c>
      <c r="AU2768" t="s">
        <v>390</v>
      </c>
      <c r="AV2768" t="s">
        <v>615</v>
      </c>
      <c r="AW2768">
        <v>2442564</v>
      </c>
      <c r="AX2768">
        <v>98</v>
      </c>
      <c r="AY2768">
        <v>97</v>
      </c>
      <c r="AZ2768" t="s">
        <v>229</v>
      </c>
      <c r="BA2768" t="s">
        <v>229</v>
      </c>
      <c r="BB2768" t="s">
        <v>229</v>
      </c>
    </row>
    <row r="2769" spans="1:54" x14ac:dyDescent="0.25">
      <c r="A2769">
        <v>2014</v>
      </c>
      <c r="B2769" t="s">
        <v>157</v>
      </c>
      <c r="C2769" t="s">
        <v>554</v>
      </c>
      <c r="D2769" t="s">
        <v>555</v>
      </c>
      <c r="E2769" t="str">
        <f>VLOOKUP(D2769,TeamsFranchises!$A$2:$B$121,2,FALSE)</f>
        <v>San Diego Padres</v>
      </c>
      <c r="F2769" t="s">
        <v>8</v>
      </c>
      <c r="G2769">
        <v>3</v>
      </c>
      <c r="H2769">
        <v>162</v>
      </c>
      <c r="I2769">
        <v>81</v>
      </c>
      <c r="J2769">
        <v>77</v>
      </c>
      <c r="K2769">
        <v>85</v>
      </c>
      <c r="L2769" t="s">
        <v>51</v>
      </c>
      <c r="M2769" t="s">
        <v>51</v>
      </c>
      <c r="N2769">
        <f t="shared" si="172"/>
        <v>0</v>
      </c>
      <c r="O2769" t="s">
        <v>51</v>
      </c>
      <c r="P2769">
        <f t="shared" si="173"/>
        <v>0</v>
      </c>
      <c r="Q2769" t="s">
        <v>51</v>
      </c>
      <c r="R2769">
        <f t="shared" si="174"/>
        <v>1</v>
      </c>
      <c r="S2769">
        <f t="shared" si="175"/>
        <v>0</v>
      </c>
      <c r="T2769" t="str">
        <f>IF('Teams-Start'!A2769&gt;=1903,"Y","N")</f>
        <v>Y</v>
      </c>
      <c r="U2769">
        <v>535</v>
      </c>
      <c r="V2769">
        <v>5294</v>
      </c>
      <c r="W2769">
        <v>1199</v>
      </c>
      <c r="X2769">
        <v>224</v>
      </c>
      <c r="Y2769">
        <v>30</v>
      </c>
      <c r="Z2769">
        <v>109</v>
      </c>
      <c r="AA2769">
        <v>468</v>
      </c>
      <c r="AB2769">
        <v>1294</v>
      </c>
      <c r="AC2769">
        <v>91</v>
      </c>
      <c r="AD2769">
        <v>34</v>
      </c>
      <c r="AE2769">
        <v>41</v>
      </c>
      <c r="AF2769">
        <v>45</v>
      </c>
      <c r="AG2769">
        <v>577</v>
      </c>
      <c r="AH2769">
        <v>523</v>
      </c>
      <c r="AI2769">
        <v>3.27</v>
      </c>
      <c r="AJ2769">
        <v>4</v>
      </c>
      <c r="AK2769">
        <v>10</v>
      </c>
      <c r="AL2769">
        <v>41</v>
      </c>
      <c r="AM2769">
        <v>4316</v>
      </c>
      <c r="AN2769">
        <v>1300</v>
      </c>
      <c r="AO2769">
        <v>117</v>
      </c>
      <c r="AP2769">
        <v>462</v>
      </c>
      <c r="AQ2769">
        <v>1284</v>
      </c>
      <c r="AR2769">
        <v>101</v>
      </c>
      <c r="AS2769">
        <v>124</v>
      </c>
      <c r="AT2769">
        <v>0.98299999999999998</v>
      </c>
      <c r="AU2769" t="s">
        <v>556</v>
      </c>
      <c r="AV2769" t="s">
        <v>623</v>
      </c>
      <c r="AW2769">
        <v>2195373</v>
      </c>
      <c r="AX2769">
        <v>91</v>
      </c>
      <c r="AY2769">
        <v>91</v>
      </c>
      <c r="AZ2769" t="s">
        <v>555</v>
      </c>
      <c r="BA2769" t="s">
        <v>554</v>
      </c>
      <c r="BB2769" t="s">
        <v>554</v>
      </c>
    </row>
    <row r="2770" spans="1:54" x14ac:dyDescent="0.25">
      <c r="A2770">
        <v>2014</v>
      </c>
      <c r="B2770" t="s">
        <v>410</v>
      </c>
      <c r="C2770" t="s">
        <v>573</v>
      </c>
      <c r="D2770" t="s">
        <v>573</v>
      </c>
      <c r="E2770" t="str">
        <f>VLOOKUP(D2770,TeamsFranchises!$A$2:$B$121,2,FALSE)</f>
        <v>Seattle Mariners</v>
      </c>
      <c r="F2770" t="s">
        <v>8</v>
      </c>
      <c r="G2770">
        <v>3</v>
      </c>
      <c r="H2770">
        <v>162</v>
      </c>
      <c r="I2770">
        <v>81</v>
      </c>
      <c r="J2770">
        <v>87</v>
      </c>
      <c r="K2770">
        <v>75</v>
      </c>
      <c r="L2770" t="s">
        <v>51</v>
      </c>
      <c r="M2770" t="s">
        <v>51</v>
      </c>
      <c r="N2770">
        <f t="shared" si="172"/>
        <v>0</v>
      </c>
      <c r="O2770" t="s">
        <v>51</v>
      </c>
      <c r="P2770">
        <f t="shared" si="173"/>
        <v>0</v>
      </c>
      <c r="Q2770" t="s">
        <v>51</v>
      </c>
      <c r="R2770">
        <f t="shared" si="174"/>
        <v>1</v>
      </c>
      <c r="S2770">
        <f t="shared" si="175"/>
        <v>0</v>
      </c>
      <c r="T2770" t="str">
        <f>IF('Teams-Start'!A2770&gt;=1903,"Y","N")</f>
        <v>Y</v>
      </c>
      <c r="U2770">
        <v>634</v>
      </c>
      <c r="V2770">
        <v>5450</v>
      </c>
      <c r="W2770">
        <v>1328</v>
      </c>
      <c r="X2770">
        <v>247</v>
      </c>
      <c r="Y2770">
        <v>32</v>
      </c>
      <c r="Z2770">
        <v>136</v>
      </c>
      <c r="AA2770">
        <v>396</v>
      </c>
      <c r="AB2770">
        <v>1232</v>
      </c>
      <c r="AC2770">
        <v>96</v>
      </c>
      <c r="AD2770">
        <v>42</v>
      </c>
      <c r="AE2770">
        <v>60</v>
      </c>
      <c r="AF2770">
        <v>34</v>
      </c>
      <c r="AG2770">
        <v>554</v>
      </c>
      <c r="AH2770">
        <v>512</v>
      </c>
      <c r="AI2770">
        <v>3.17</v>
      </c>
      <c r="AJ2770">
        <v>2</v>
      </c>
      <c r="AK2770">
        <v>9</v>
      </c>
      <c r="AL2770">
        <v>51</v>
      </c>
      <c r="AM2770">
        <v>4356</v>
      </c>
      <c r="AN2770">
        <v>1240</v>
      </c>
      <c r="AO2770">
        <v>137</v>
      </c>
      <c r="AP2770">
        <v>463</v>
      </c>
      <c r="AQ2770">
        <v>1317</v>
      </c>
      <c r="AR2770">
        <v>82</v>
      </c>
      <c r="AS2770">
        <v>139</v>
      </c>
      <c r="AT2770">
        <v>0.98599999999999999</v>
      </c>
      <c r="AU2770" t="s">
        <v>574</v>
      </c>
      <c r="AV2770" t="s">
        <v>612</v>
      </c>
      <c r="AW2770">
        <v>2064334</v>
      </c>
      <c r="AX2770">
        <v>95</v>
      </c>
      <c r="AY2770">
        <v>95</v>
      </c>
      <c r="AZ2770" t="s">
        <v>573</v>
      </c>
      <c r="BA2770" t="s">
        <v>573</v>
      </c>
      <c r="BB2770" t="s">
        <v>573</v>
      </c>
    </row>
    <row r="2771" spans="1:54" x14ac:dyDescent="0.25">
      <c r="A2771">
        <v>2014</v>
      </c>
      <c r="B2771" t="s">
        <v>157</v>
      </c>
      <c r="C2771" t="s">
        <v>514</v>
      </c>
      <c r="D2771" t="s">
        <v>243</v>
      </c>
      <c r="E2771" t="str">
        <f>VLOOKUP(D2771,TeamsFranchises!$A$2:$B$121,2,FALSE)</f>
        <v>San Francisco Giants</v>
      </c>
      <c r="F2771" t="s">
        <v>8</v>
      </c>
      <c r="G2771">
        <v>2</v>
      </c>
      <c r="H2771">
        <v>162</v>
      </c>
      <c r="I2771">
        <v>81</v>
      </c>
      <c r="J2771">
        <v>88</v>
      </c>
      <c r="K2771">
        <v>74</v>
      </c>
      <c r="L2771" t="s">
        <v>51</v>
      </c>
      <c r="M2771" t="s">
        <v>76</v>
      </c>
      <c r="N2771">
        <f t="shared" si="172"/>
        <v>1</v>
      </c>
      <c r="O2771" t="s">
        <v>76</v>
      </c>
      <c r="P2771">
        <f t="shared" si="173"/>
        <v>1</v>
      </c>
      <c r="Q2771" t="s">
        <v>76</v>
      </c>
      <c r="R2771">
        <f t="shared" si="174"/>
        <v>0</v>
      </c>
      <c r="S2771">
        <f t="shared" si="175"/>
        <v>1</v>
      </c>
      <c r="T2771" t="str">
        <f>IF('Teams-Start'!A2771&gt;=1903,"Y","N")</f>
        <v>Y</v>
      </c>
      <c r="U2771">
        <v>665</v>
      </c>
      <c r="V2771">
        <v>5523</v>
      </c>
      <c r="W2771">
        <v>1407</v>
      </c>
      <c r="X2771">
        <v>257</v>
      </c>
      <c r="Y2771">
        <v>42</v>
      </c>
      <c r="Z2771">
        <v>132</v>
      </c>
      <c r="AA2771">
        <v>427</v>
      </c>
      <c r="AB2771">
        <v>1245</v>
      </c>
      <c r="AC2771">
        <v>56</v>
      </c>
      <c r="AD2771">
        <v>27</v>
      </c>
      <c r="AE2771">
        <v>43</v>
      </c>
      <c r="AF2771">
        <v>49</v>
      </c>
      <c r="AG2771">
        <v>614</v>
      </c>
      <c r="AH2771">
        <v>564</v>
      </c>
      <c r="AI2771">
        <v>3.5</v>
      </c>
      <c r="AJ2771">
        <v>8</v>
      </c>
      <c r="AK2771">
        <v>12</v>
      </c>
      <c r="AL2771">
        <v>46</v>
      </c>
      <c r="AM2771">
        <v>4347</v>
      </c>
      <c r="AN2771">
        <v>1305</v>
      </c>
      <c r="AO2771">
        <v>133</v>
      </c>
      <c r="AP2771">
        <v>389</v>
      </c>
      <c r="AQ2771">
        <v>1211</v>
      </c>
      <c r="AR2771">
        <v>100</v>
      </c>
      <c r="AS2771">
        <v>155</v>
      </c>
      <c r="AT2771">
        <v>0.98399999999999999</v>
      </c>
      <c r="AU2771" t="s">
        <v>515</v>
      </c>
      <c r="AV2771" t="s">
        <v>632</v>
      </c>
      <c r="AW2771">
        <v>3368697</v>
      </c>
      <c r="AX2771">
        <v>95</v>
      </c>
      <c r="AY2771">
        <v>95</v>
      </c>
      <c r="AZ2771" t="s">
        <v>243</v>
      </c>
      <c r="BA2771" t="s">
        <v>514</v>
      </c>
      <c r="BB2771" t="s">
        <v>514</v>
      </c>
    </row>
    <row r="2772" spans="1:54" x14ac:dyDescent="0.25">
      <c r="A2772">
        <v>2014</v>
      </c>
      <c r="B2772" t="s">
        <v>157</v>
      </c>
      <c r="C2772" t="s">
        <v>396</v>
      </c>
      <c r="D2772" t="s">
        <v>154</v>
      </c>
      <c r="E2772" t="str">
        <f>VLOOKUP(D2772,TeamsFranchises!$A$2:$B$121,2,FALSE)</f>
        <v>St. Louis Cardinals</v>
      </c>
      <c r="F2772" t="s">
        <v>591</v>
      </c>
      <c r="G2772">
        <v>1</v>
      </c>
      <c r="H2772">
        <v>162</v>
      </c>
      <c r="I2772">
        <v>81</v>
      </c>
      <c r="J2772">
        <v>90</v>
      </c>
      <c r="K2772">
        <v>72</v>
      </c>
      <c r="L2772" t="s">
        <v>76</v>
      </c>
      <c r="M2772" t="s">
        <v>51</v>
      </c>
      <c r="N2772">
        <f t="shared" si="172"/>
        <v>0</v>
      </c>
      <c r="O2772" t="s">
        <v>51</v>
      </c>
      <c r="P2772">
        <f t="shared" si="173"/>
        <v>0</v>
      </c>
      <c r="Q2772" t="s">
        <v>51</v>
      </c>
      <c r="R2772">
        <f t="shared" si="174"/>
        <v>1</v>
      </c>
      <c r="S2772">
        <f t="shared" si="175"/>
        <v>0</v>
      </c>
      <c r="T2772" t="str">
        <f>IF('Teams-Start'!A2772&gt;=1903,"Y","N")</f>
        <v>Y</v>
      </c>
      <c r="U2772">
        <v>619</v>
      </c>
      <c r="V2772">
        <v>5426</v>
      </c>
      <c r="W2772">
        <v>1371</v>
      </c>
      <c r="X2772">
        <v>275</v>
      </c>
      <c r="Y2772">
        <v>21</v>
      </c>
      <c r="Z2772">
        <v>105</v>
      </c>
      <c r="AA2772">
        <v>471</v>
      </c>
      <c r="AB2772">
        <v>1133</v>
      </c>
      <c r="AC2772">
        <v>57</v>
      </c>
      <c r="AD2772">
        <v>32</v>
      </c>
      <c r="AE2772">
        <v>86</v>
      </c>
      <c r="AF2772">
        <v>39</v>
      </c>
      <c r="AG2772">
        <v>603</v>
      </c>
      <c r="AH2772">
        <v>564</v>
      </c>
      <c r="AI2772">
        <v>3.5</v>
      </c>
      <c r="AJ2772">
        <v>8</v>
      </c>
      <c r="AK2772">
        <v>23</v>
      </c>
      <c r="AL2772">
        <v>55</v>
      </c>
      <c r="AM2772">
        <v>4346</v>
      </c>
      <c r="AN2772">
        <v>1321</v>
      </c>
      <c r="AO2772">
        <v>123</v>
      </c>
      <c r="AP2772">
        <v>470</v>
      </c>
      <c r="AQ2772">
        <v>1221</v>
      </c>
      <c r="AR2772">
        <v>88</v>
      </c>
      <c r="AS2772">
        <v>145</v>
      </c>
      <c r="AT2772">
        <v>0.98499999999999999</v>
      </c>
      <c r="AU2772" t="s">
        <v>409</v>
      </c>
      <c r="AV2772" t="s">
        <v>633</v>
      </c>
      <c r="AW2772">
        <v>3540649</v>
      </c>
      <c r="AX2772">
        <v>101</v>
      </c>
      <c r="AY2772">
        <v>100</v>
      </c>
      <c r="AZ2772" t="s">
        <v>154</v>
      </c>
      <c r="BA2772" t="s">
        <v>396</v>
      </c>
      <c r="BB2772" t="s">
        <v>396</v>
      </c>
    </row>
    <row r="2773" spans="1:54" x14ac:dyDescent="0.25">
      <c r="A2773">
        <v>2014</v>
      </c>
      <c r="B2773" t="s">
        <v>410</v>
      </c>
      <c r="C2773" t="s">
        <v>604</v>
      </c>
      <c r="D2773" t="s">
        <v>605</v>
      </c>
      <c r="E2773" t="str">
        <f>VLOOKUP(D2773,TeamsFranchises!$A$2:$B$121,2,FALSE)</f>
        <v>Tampa Bay Rays</v>
      </c>
      <c r="F2773" t="s">
        <v>37</v>
      </c>
      <c r="G2773">
        <v>4</v>
      </c>
      <c r="H2773">
        <v>162</v>
      </c>
      <c r="I2773">
        <v>81</v>
      </c>
      <c r="J2773">
        <v>77</v>
      </c>
      <c r="K2773">
        <v>85</v>
      </c>
      <c r="L2773" t="s">
        <v>51</v>
      </c>
      <c r="M2773" t="s">
        <v>51</v>
      </c>
      <c r="N2773">
        <f t="shared" si="172"/>
        <v>0</v>
      </c>
      <c r="O2773" t="s">
        <v>51</v>
      </c>
      <c r="P2773">
        <f t="shared" si="173"/>
        <v>0</v>
      </c>
      <c r="Q2773" t="s">
        <v>51</v>
      </c>
      <c r="R2773">
        <f t="shared" si="174"/>
        <v>1</v>
      </c>
      <c r="S2773">
        <f t="shared" si="175"/>
        <v>0</v>
      </c>
      <c r="T2773" t="str">
        <f>IF('Teams-Start'!A2773&gt;=1903,"Y","N")</f>
        <v>Y</v>
      </c>
      <c r="U2773">
        <v>612</v>
      </c>
      <c r="V2773">
        <v>5516</v>
      </c>
      <c r="W2773">
        <v>1361</v>
      </c>
      <c r="X2773">
        <v>263</v>
      </c>
      <c r="Y2773">
        <v>24</v>
      </c>
      <c r="Z2773">
        <v>117</v>
      </c>
      <c r="AA2773">
        <v>527</v>
      </c>
      <c r="AB2773">
        <v>1124</v>
      </c>
      <c r="AC2773">
        <v>63</v>
      </c>
      <c r="AD2773">
        <v>27</v>
      </c>
      <c r="AE2773">
        <v>66</v>
      </c>
      <c r="AF2773">
        <v>53</v>
      </c>
      <c r="AG2773">
        <v>625</v>
      </c>
      <c r="AH2773">
        <v>579</v>
      </c>
      <c r="AI2773">
        <v>3.56</v>
      </c>
      <c r="AJ2773">
        <v>3</v>
      </c>
      <c r="AK2773">
        <v>22</v>
      </c>
      <c r="AL2773">
        <v>37</v>
      </c>
      <c r="AM2773">
        <v>4391</v>
      </c>
      <c r="AN2773">
        <v>1292</v>
      </c>
      <c r="AO2773">
        <v>145</v>
      </c>
      <c r="AP2773">
        <v>482</v>
      </c>
      <c r="AQ2773">
        <v>1437</v>
      </c>
      <c r="AR2773">
        <v>88</v>
      </c>
      <c r="AS2773">
        <v>96</v>
      </c>
      <c r="AT2773">
        <v>0.98499999999999999</v>
      </c>
      <c r="AU2773" t="s">
        <v>635</v>
      </c>
      <c r="AV2773" t="s">
        <v>607</v>
      </c>
      <c r="AW2773">
        <v>1446464</v>
      </c>
      <c r="AX2773">
        <v>97</v>
      </c>
      <c r="AY2773">
        <v>97</v>
      </c>
      <c r="AZ2773" t="s">
        <v>636</v>
      </c>
      <c r="BA2773" t="s">
        <v>604</v>
      </c>
      <c r="BB2773" t="s">
        <v>604</v>
      </c>
    </row>
    <row r="2774" spans="1:54" x14ac:dyDescent="0.25">
      <c r="A2774">
        <v>2014</v>
      </c>
      <c r="B2774" t="s">
        <v>410</v>
      </c>
      <c r="C2774" t="s">
        <v>526</v>
      </c>
      <c r="D2774" t="s">
        <v>526</v>
      </c>
      <c r="E2774" t="str">
        <f>VLOOKUP(D2774,TeamsFranchises!$A$2:$B$121,2,FALSE)</f>
        <v>Texas Rangers</v>
      </c>
      <c r="F2774" t="s">
        <v>8</v>
      </c>
      <c r="G2774">
        <v>5</v>
      </c>
      <c r="H2774">
        <v>162</v>
      </c>
      <c r="I2774">
        <v>81</v>
      </c>
      <c r="J2774">
        <v>67</v>
      </c>
      <c r="K2774">
        <v>95</v>
      </c>
      <c r="L2774" t="s">
        <v>51</v>
      </c>
      <c r="M2774" t="s">
        <v>51</v>
      </c>
      <c r="N2774">
        <f t="shared" si="172"/>
        <v>0</v>
      </c>
      <c r="O2774" t="s">
        <v>51</v>
      </c>
      <c r="P2774">
        <f t="shared" si="173"/>
        <v>0</v>
      </c>
      <c r="Q2774" t="s">
        <v>51</v>
      </c>
      <c r="R2774">
        <f t="shared" si="174"/>
        <v>1</v>
      </c>
      <c r="S2774">
        <f t="shared" si="175"/>
        <v>0</v>
      </c>
      <c r="T2774" t="str">
        <f>IF('Teams-Start'!A2774&gt;=1903,"Y","N")</f>
        <v>Y</v>
      </c>
      <c r="U2774">
        <v>637</v>
      </c>
      <c r="V2774">
        <v>5460</v>
      </c>
      <c r="W2774">
        <v>1400</v>
      </c>
      <c r="X2774">
        <v>260</v>
      </c>
      <c r="Y2774">
        <v>28</v>
      </c>
      <c r="Z2774">
        <v>111</v>
      </c>
      <c r="AA2774">
        <v>417</v>
      </c>
      <c r="AB2774">
        <v>1162</v>
      </c>
      <c r="AC2774">
        <v>105</v>
      </c>
      <c r="AD2774">
        <v>59</v>
      </c>
      <c r="AE2774">
        <v>61</v>
      </c>
      <c r="AF2774">
        <v>45</v>
      </c>
      <c r="AG2774">
        <v>773</v>
      </c>
      <c r="AH2774">
        <v>711</v>
      </c>
      <c r="AI2774">
        <v>4.49</v>
      </c>
      <c r="AJ2774">
        <v>6</v>
      </c>
      <c r="AK2774">
        <v>17</v>
      </c>
      <c r="AL2774">
        <v>33</v>
      </c>
      <c r="AM2774">
        <v>4279</v>
      </c>
      <c r="AN2774">
        <v>1510</v>
      </c>
      <c r="AO2774">
        <v>160</v>
      </c>
      <c r="AP2774">
        <v>505</v>
      </c>
      <c r="AQ2774">
        <v>1110</v>
      </c>
      <c r="AR2774">
        <v>106</v>
      </c>
      <c r="AS2774">
        <v>155</v>
      </c>
      <c r="AT2774">
        <v>0.98199999999999998</v>
      </c>
      <c r="AU2774" t="s">
        <v>568</v>
      </c>
      <c r="AV2774" t="s">
        <v>634</v>
      </c>
      <c r="AW2774">
        <v>2718733</v>
      </c>
      <c r="AX2774">
        <v>101</v>
      </c>
      <c r="AY2774">
        <v>101</v>
      </c>
      <c r="AZ2774" t="s">
        <v>526</v>
      </c>
      <c r="BA2774" t="s">
        <v>526</v>
      </c>
      <c r="BB2774" t="s">
        <v>526</v>
      </c>
    </row>
    <row r="2775" spans="1:54" x14ac:dyDescent="0.25">
      <c r="A2775">
        <v>2014</v>
      </c>
      <c r="B2775" t="s">
        <v>410</v>
      </c>
      <c r="C2775" t="s">
        <v>576</v>
      </c>
      <c r="D2775" t="s">
        <v>576</v>
      </c>
      <c r="E2775" t="str">
        <f>VLOOKUP(D2775,TeamsFranchises!$A$2:$B$121,2,FALSE)</f>
        <v>Toronto Blue Jays</v>
      </c>
      <c r="F2775" t="s">
        <v>37</v>
      </c>
      <c r="G2775">
        <v>3</v>
      </c>
      <c r="H2775">
        <v>162</v>
      </c>
      <c r="I2775">
        <v>81</v>
      </c>
      <c r="J2775">
        <v>83</v>
      </c>
      <c r="K2775">
        <v>79</v>
      </c>
      <c r="L2775" t="s">
        <v>51</v>
      </c>
      <c r="M2775" t="s">
        <v>51</v>
      </c>
      <c r="N2775">
        <f t="shared" si="172"/>
        <v>0</v>
      </c>
      <c r="O2775" t="s">
        <v>51</v>
      </c>
      <c r="P2775">
        <f t="shared" si="173"/>
        <v>0</v>
      </c>
      <c r="Q2775" t="s">
        <v>51</v>
      </c>
      <c r="R2775">
        <f t="shared" si="174"/>
        <v>1</v>
      </c>
      <c r="S2775">
        <f t="shared" si="175"/>
        <v>0</v>
      </c>
      <c r="T2775" t="str">
        <f>IF('Teams-Start'!A2775&gt;=1903,"Y","N")</f>
        <v>Y</v>
      </c>
      <c r="U2775">
        <v>723</v>
      </c>
      <c r="V2775">
        <v>5549</v>
      </c>
      <c r="W2775">
        <v>1435</v>
      </c>
      <c r="X2775">
        <v>282</v>
      </c>
      <c r="Y2775">
        <v>24</v>
      </c>
      <c r="Z2775">
        <v>177</v>
      </c>
      <c r="AA2775">
        <v>502</v>
      </c>
      <c r="AB2775">
        <v>1151</v>
      </c>
      <c r="AC2775">
        <v>78</v>
      </c>
      <c r="AD2775">
        <v>21</v>
      </c>
      <c r="AE2775">
        <v>41</v>
      </c>
      <c r="AF2775">
        <v>40</v>
      </c>
      <c r="AG2775">
        <v>686</v>
      </c>
      <c r="AH2775">
        <v>642</v>
      </c>
      <c r="AI2775">
        <v>4</v>
      </c>
      <c r="AJ2775">
        <v>3</v>
      </c>
      <c r="AK2775">
        <v>16</v>
      </c>
      <c r="AL2775">
        <v>45</v>
      </c>
      <c r="AM2775">
        <v>4329</v>
      </c>
      <c r="AN2775">
        <v>1400</v>
      </c>
      <c r="AO2775">
        <v>151</v>
      </c>
      <c r="AP2775">
        <v>490</v>
      </c>
      <c r="AQ2775">
        <v>1199</v>
      </c>
      <c r="AR2775">
        <v>87</v>
      </c>
      <c r="AS2775">
        <v>130</v>
      </c>
      <c r="AT2775">
        <v>0.98499999999999999</v>
      </c>
      <c r="AU2775" t="s">
        <v>577</v>
      </c>
      <c r="AV2775" t="s">
        <v>630</v>
      </c>
      <c r="AW2775">
        <v>2375525</v>
      </c>
      <c r="AX2775">
        <v>102</v>
      </c>
      <c r="AY2775">
        <v>102</v>
      </c>
      <c r="AZ2775" t="s">
        <v>576</v>
      </c>
      <c r="BA2775" t="s">
        <v>576</v>
      </c>
      <c r="BB2775" t="s">
        <v>576</v>
      </c>
    </row>
    <row r="2776" spans="1:54" x14ac:dyDescent="0.25">
      <c r="A2776">
        <v>2014</v>
      </c>
      <c r="B2776" t="s">
        <v>157</v>
      </c>
      <c r="C2776" t="s">
        <v>126</v>
      </c>
      <c r="D2776" t="s">
        <v>398</v>
      </c>
      <c r="E2776" t="str">
        <f>VLOOKUP(D2776,TeamsFranchises!$A$2:$B$121,2,FALSE)</f>
        <v>Washington Nationals</v>
      </c>
      <c r="F2776" t="s">
        <v>37</v>
      </c>
      <c r="G2776">
        <v>1</v>
      </c>
      <c r="H2776">
        <v>162</v>
      </c>
      <c r="I2776">
        <v>81</v>
      </c>
      <c r="J2776">
        <v>96</v>
      </c>
      <c r="K2776">
        <v>66</v>
      </c>
      <c r="L2776" t="s">
        <v>76</v>
      </c>
      <c r="M2776" t="s">
        <v>51</v>
      </c>
      <c r="N2776">
        <f t="shared" si="172"/>
        <v>0</v>
      </c>
      <c r="O2776" t="s">
        <v>51</v>
      </c>
      <c r="P2776">
        <f t="shared" si="173"/>
        <v>0</v>
      </c>
      <c r="Q2776" t="s">
        <v>51</v>
      </c>
      <c r="R2776">
        <f t="shared" si="174"/>
        <v>1</v>
      </c>
      <c r="S2776">
        <f t="shared" si="175"/>
        <v>0</v>
      </c>
      <c r="T2776" t="str">
        <f>IF('Teams-Start'!A2776&gt;=1903,"Y","N")</f>
        <v>Y</v>
      </c>
      <c r="U2776">
        <v>686</v>
      </c>
      <c r="V2776">
        <v>5542</v>
      </c>
      <c r="W2776">
        <v>1403</v>
      </c>
      <c r="X2776">
        <v>265</v>
      </c>
      <c r="Y2776">
        <v>27</v>
      </c>
      <c r="Z2776">
        <v>152</v>
      </c>
      <c r="AA2776">
        <v>517</v>
      </c>
      <c r="AB2776">
        <v>1304</v>
      </c>
      <c r="AC2776">
        <v>101</v>
      </c>
      <c r="AD2776">
        <v>23</v>
      </c>
      <c r="AE2776">
        <v>56</v>
      </c>
      <c r="AF2776">
        <v>41</v>
      </c>
      <c r="AG2776">
        <v>555</v>
      </c>
      <c r="AH2776">
        <v>495</v>
      </c>
      <c r="AI2776">
        <v>3.03</v>
      </c>
      <c r="AJ2776">
        <v>5</v>
      </c>
      <c r="AK2776">
        <v>19</v>
      </c>
      <c r="AL2776">
        <v>45</v>
      </c>
      <c r="AM2776">
        <v>4412</v>
      </c>
      <c r="AN2776">
        <v>1351</v>
      </c>
      <c r="AO2776">
        <v>110</v>
      </c>
      <c r="AP2776">
        <v>352</v>
      </c>
      <c r="AQ2776">
        <v>1288</v>
      </c>
      <c r="AR2776">
        <v>100</v>
      </c>
      <c r="AS2776">
        <v>139</v>
      </c>
      <c r="AT2776">
        <v>0.98399999999999999</v>
      </c>
      <c r="AU2776" t="s">
        <v>110</v>
      </c>
      <c r="AV2776" t="s">
        <v>637</v>
      </c>
      <c r="AW2776">
        <v>2579389</v>
      </c>
      <c r="AX2776">
        <v>104</v>
      </c>
      <c r="AY2776">
        <v>102</v>
      </c>
      <c r="AZ2776" t="s">
        <v>398</v>
      </c>
      <c r="BA2776" t="s">
        <v>551</v>
      </c>
      <c r="BB2776" t="s">
        <v>126</v>
      </c>
    </row>
    <row r="2777" spans="1:54" x14ac:dyDescent="0.25">
      <c r="A2777">
        <v>2015</v>
      </c>
      <c r="B2777" t="s">
        <v>157</v>
      </c>
      <c r="C2777" t="s">
        <v>601</v>
      </c>
      <c r="D2777" t="s">
        <v>601</v>
      </c>
      <c r="E2777" t="str">
        <f>VLOOKUP(D2777,TeamsFranchises!$A$2:$B$121,2,FALSE)</f>
        <v>Arizona Diamondbacks</v>
      </c>
      <c r="F2777" t="s">
        <v>8</v>
      </c>
      <c r="G2777">
        <v>3</v>
      </c>
      <c r="H2777">
        <v>162</v>
      </c>
      <c r="I2777">
        <v>81</v>
      </c>
      <c r="J2777">
        <v>79</v>
      </c>
      <c r="K2777">
        <v>83</v>
      </c>
      <c r="L2777" t="s">
        <v>51</v>
      </c>
      <c r="M2777" t="s">
        <v>51</v>
      </c>
      <c r="N2777">
        <f t="shared" si="172"/>
        <v>0</v>
      </c>
      <c r="O2777" t="s">
        <v>51</v>
      </c>
      <c r="P2777">
        <f t="shared" si="173"/>
        <v>0</v>
      </c>
      <c r="Q2777" t="s">
        <v>51</v>
      </c>
      <c r="R2777">
        <f t="shared" si="174"/>
        <v>1</v>
      </c>
      <c r="S2777">
        <f t="shared" si="175"/>
        <v>0</v>
      </c>
      <c r="T2777" t="str">
        <f>IF('Teams-Start'!A2777&gt;=1903,"Y","N")</f>
        <v>Y</v>
      </c>
      <c r="U2777">
        <v>720</v>
      </c>
      <c r="V2777">
        <v>5649</v>
      </c>
      <c r="W2777">
        <v>1494</v>
      </c>
      <c r="X2777">
        <v>289</v>
      </c>
      <c r="Y2777">
        <v>48</v>
      </c>
      <c r="Z2777">
        <v>154</v>
      </c>
      <c r="AA2777">
        <v>490</v>
      </c>
      <c r="AB2777">
        <v>1312</v>
      </c>
      <c r="AC2777">
        <v>132</v>
      </c>
      <c r="AD2777">
        <v>44</v>
      </c>
      <c r="AE2777">
        <v>33</v>
      </c>
      <c r="AF2777">
        <v>57</v>
      </c>
      <c r="AG2777">
        <v>713</v>
      </c>
      <c r="AH2777">
        <v>659</v>
      </c>
      <c r="AI2777">
        <v>4.04</v>
      </c>
      <c r="AJ2777">
        <v>1</v>
      </c>
      <c r="AK2777">
        <v>12</v>
      </c>
      <c r="AL2777">
        <v>44</v>
      </c>
      <c r="AM2777">
        <v>4400</v>
      </c>
      <c r="AN2777">
        <v>1450</v>
      </c>
      <c r="AO2777">
        <v>182</v>
      </c>
      <c r="AP2777">
        <v>500</v>
      </c>
      <c r="AQ2777">
        <v>1215</v>
      </c>
      <c r="AR2777">
        <v>86</v>
      </c>
      <c r="AS2777">
        <v>146</v>
      </c>
      <c r="AT2777">
        <v>0.98599999999999999</v>
      </c>
      <c r="AU2777" t="s">
        <v>602</v>
      </c>
      <c r="AV2777" t="s">
        <v>631</v>
      </c>
      <c r="AW2777">
        <v>2080145</v>
      </c>
      <c r="AX2777">
        <v>107</v>
      </c>
      <c r="AY2777">
        <v>106</v>
      </c>
      <c r="AZ2777" t="s">
        <v>601</v>
      </c>
      <c r="BA2777" t="s">
        <v>601</v>
      </c>
      <c r="BB2777" t="s">
        <v>601</v>
      </c>
    </row>
    <row r="2778" spans="1:54" x14ac:dyDescent="0.25">
      <c r="A2778">
        <v>2015</v>
      </c>
      <c r="B2778" t="s">
        <v>157</v>
      </c>
      <c r="C2778" t="s">
        <v>159</v>
      </c>
      <c r="D2778" t="s">
        <v>159</v>
      </c>
      <c r="E2778" t="str">
        <f>VLOOKUP(D2778,TeamsFranchises!$A$2:$B$121,2,FALSE)</f>
        <v>Atlanta Braves</v>
      </c>
      <c r="F2778" t="s">
        <v>37</v>
      </c>
      <c r="G2778">
        <v>4</v>
      </c>
      <c r="H2778">
        <v>162</v>
      </c>
      <c r="I2778">
        <v>81</v>
      </c>
      <c r="J2778">
        <v>67</v>
      </c>
      <c r="K2778">
        <v>95</v>
      </c>
      <c r="L2778" t="s">
        <v>51</v>
      </c>
      <c r="M2778" t="s">
        <v>51</v>
      </c>
      <c r="N2778">
        <f t="shared" si="172"/>
        <v>0</v>
      </c>
      <c r="O2778" t="s">
        <v>51</v>
      </c>
      <c r="P2778">
        <f t="shared" si="173"/>
        <v>0</v>
      </c>
      <c r="Q2778" t="s">
        <v>51</v>
      </c>
      <c r="R2778">
        <f t="shared" si="174"/>
        <v>1</v>
      </c>
      <c r="S2778">
        <f t="shared" si="175"/>
        <v>0</v>
      </c>
      <c r="T2778" t="str">
        <f>IF('Teams-Start'!A2778&gt;=1903,"Y","N")</f>
        <v>Y</v>
      </c>
      <c r="U2778">
        <v>573</v>
      </c>
      <c r="V2778">
        <v>5420</v>
      </c>
      <c r="W2778">
        <v>1361</v>
      </c>
      <c r="X2778">
        <v>251</v>
      </c>
      <c r="Y2778">
        <v>18</v>
      </c>
      <c r="Z2778">
        <v>100</v>
      </c>
      <c r="AA2778">
        <v>471</v>
      </c>
      <c r="AB2778">
        <v>1107</v>
      </c>
      <c r="AC2778">
        <v>69</v>
      </c>
      <c r="AD2778">
        <v>33</v>
      </c>
      <c r="AE2778">
        <v>44</v>
      </c>
      <c r="AF2778">
        <v>31</v>
      </c>
      <c r="AG2778">
        <v>760</v>
      </c>
      <c r="AH2778">
        <v>698</v>
      </c>
      <c r="AI2778">
        <v>4.41</v>
      </c>
      <c r="AJ2778">
        <v>3</v>
      </c>
      <c r="AK2778">
        <v>10</v>
      </c>
      <c r="AL2778">
        <v>44</v>
      </c>
      <c r="AM2778">
        <v>4276</v>
      </c>
      <c r="AN2778">
        <v>1462</v>
      </c>
      <c r="AO2778">
        <v>170</v>
      </c>
      <c r="AP2778">
        <v>550</v>
      </c>
      <c r="AQ2778">
        <v>1148</v>
      </c>
      <c r="AR2778">
        <v>90</v>
      </c>
      <c r="AS2778">
        <v>186</v>
      </c>
      <c r="AT2778">
        <v>0.98499999999999999</v>
      </c>
      <c r="AU2778" t="s">
        <v>541</v>
      </c>
      <c r="AV2778" t="s">
        <v>597</v>
      </c>
      <c r="AW2778">
        <v>2001392</v>
      </c>
      <c r="AX2778">
        <v>97</v>
      </c>
      <c r="AY2778">
        <v>97</v>
      </c>
      <c r="AZ2778" t="s">
        <v>159</v>
      </c>
      <c r="BA2778" t="s">
        <v>159</v>
      </c>
      <c r="BB2778" t="s">
        <v>159</v>
      </c>
    </row>
    <row r="2779" spans="1:54" x14ac:dyDescent="0.25">
      <c r="A2779">
        <v>2015</v>
      </c>
      <c r="B2779" t="s">
        <v>410</v>
      </c>
      <c r="C2779" t="s">
        <v>95</v>
      </c>
      <c r="D2779" t="s">
        <v>95</v>
      </c>
      <c r="E2779" t="str">
        <f>VLOOKUP(D2779,TeamsFranchises!$A$2:$B$121,2,FALSE)</f>
        <v>Baltimore Orioles</v>
      </c>
      <c r="F2779" t="s">
        <v>37</v>
      </c>
      <c r="G2779">
        <v>3</v>
      </c>
      <c r="H2779">
        <v>162</v>
      </c>
      <c r="I2779">
        <v>78</v>
      </c>
      <c r="J2779">
        <v>81</v>
      </c>
      <c r="K2779">
        <v>81</v>
      </c>
      <c r="L2779" t="s">
        <v>51</v>
      </c>
      <c r="M2779" t="s">
        <v>51</v>
      </c>
      <c r="N2779">
        <f t="shared" si="172"/>
        <v>0</v>
      </c>
      <c r="O2779" t="s">
        <v>51</v>
      </c>
      <c r="P2779">
        <f t="shared" si="173"/>
        <v>0</v>
      </c>
      <c r="Q2779" t="s">
        <v>51</v>
      </c>
      <c r="R2779">
        <f t="shared" si="174"/>
        <v>1</v>
      </c>
      <c r="S2779">
        <f t="shared" si="175"/>
        <v>0</v>
      </c>
      <c r="T2779" t="str">
        <f>IF('Teams-Start'!A2779&gt;=1903,"Y","N")</f>
        <v>Y</v>
      </c>
      <c r="U2779">
        <v>713</v>
      </c>
      <c r="V2779">
        <v>5485</v>
      </c>
      <c r="W2779">
        <v>1370</v>
      </c>
      <c r="X2779">
        <v>246</v>
      </c>
      <c r="Y2779">
        <v>20</v>
      </c>
      <c r="Z2779">
        <v>217</v>
      </c>
      <c r="AA2779">
        <v>418</v>
      </c>
      <c r="AB2779">
        <v>1331</v>
      </c>
      <c r="AC2779">
        <v>44</v>
      </c>
      <c r="AD2779">
        <v>25</v>
      </c>
      <c r="AE2779">
        <v>51</v>
      </c>
      <c r="AF2779">
        <v>32</v>
      </c>
      <c r="AG2779">
        <v>693</v>
      </c>
      <c r="AH2779">
        <v>646</v>
      </c>
      <c r="AI2779">
        <v>4.05</v>
      </c>
      <c r="AJ2779">
        <v>0</v>
      </c>
      <c r="AK2779">
        <v>10</v>
      </c>
      <c r="AL2779">
        <v>43</v>
      </c>
      <c r="AM2779">
        <v>4304</v>
      </c>
      <c r="AN2779">
        <v>1406</v>
      </c>
      <c r="AO2779">
        <v>174</v>
      </c>
      <c r="AP2779">
        <v>483</v>
      </c>
      <c r="AQ2779">
        <v>1233</v>
      </c>
      <c r="AR2779">
        <v>77</v>
      </c>
      <c r="AS2779">
        <v>134</v>
      </c>
      <c r="AT2779">
        <v>0.98699999999999999</v>
      </c>
      <c r="AU2779" t="s">
        <v>218</v>
      </c>
      <c r="AV2779" t="s">
        <v>583</v>
      </c>
      <c r="AW2779">
        <v>2281202</v>
      </c>
      <c r="AX2779">
        <v>103</v>
      </c>
      <c r="AY2779">
        <v>104</v>
      </c>
      <c r="AZ2779" t="s">
        <v>95</v>
      </c>
      <c r="BA2779" t="s">
        <v>95</v>
      </c>
      <c r="BB2779" t="s">
        <v>95</v>
      </c>
    </row>
    <row r="2780" spans="1:54" x14ac:dyDescent="0.25">
      <c r="A2780">
        <v>2015</v>
      </c>
      <c r="B2780" t="s">
        <v>410</v>
      </c>
      <c r="C2780" t="s">
        <v>54</v>
      </c>
      <c r="D2780" t="s">
        <v>54</v>
      </c>
      <c r="E2780" t="str">
        <f>VLOOKUP(D2780,TeamsFranchises!$A$2:$B$121,2,FALSE)</f>
        <v>Boston Red Sox</v>
      </c>
      <c r="F2780" t="s">
        <v>37</v>
      </c>
      <c r="G2780">
        <v>5</v>
      </c>
      <c r="H2780">
        <v>162</v>
      </c>
      <c r="I2780">
        <v>81</v>
      </c>
      <c r="J2780">
        <v>78</v>
      </c>
      <c r="K2780">
        <v>84</v>
      </c>
      <c r="L2780" t="s">
        <v>51</v>
      </c>
      <c r="M2780" t="s">
        <v>51</v>
      </c>
      <c r="N2780">
        <f t="shared" si="172"/>
        <v>0</v>
      </c>
      <c r="O2780" t="s">
        <v>51</v>
      </c>
      <c r="P2780">
        <f t="shared" si="173"/>
        <v>0</v>
      </c>
      <c r="Q2780" t="s">
        <v>51</v>
      </c>
      <c r="R2780">
        <f t="shared" si="174"/>
        <v>1</v>
      </c>
      <c r="S2780">
        <f t="shared" si="175"/>
        <v>0</v>
      </c>
      <c r="T2780" t="str">
        <f>IF('Teams-Start'!A2780&gt;=1903,"Y","N")</f>
        <v>Y</v>
      </c>
      <c r="U2780">
        <v>748</v>
      </c>
      <c r="V2780">
        <v>5640</v>
      </c>
      <c r="W2780">
        <v>1495</v>
      </c>
      <c r="X2780">
        <v>294</v>
      </c>
      <c r="Y2780">
        <v>33</v>
      </c>
      <c r="Z2780">
        <v>161</v>
      </c>
      <c r="AA2780">
        <v>478</v>
      </c>
      <c r="AB2780">
        <v>1148</v>
      </c>
      <c r="AC2780">
        <v>71</v>
      </c>
      <c r="AD2780">
        <v>27</v>
      </c>
      <c r="AE2780">
        <v>46</v>
      </c>
      <c r="AF2780">
        <v>42</v>
      </c>
      <c r="AG2780">
        <v>753</v>
      </c>
      <c r="AH2780">
        <v>694</v>
      </c>
      <c r="AI2780">
        <v>4.3099999999999996</v>
      </c>
      <c r="AJ2780">
        <v>3</v>
      </c>
      <c r="AK2780">
        <v>10</v>
      </c>
      <c r="AL2780">
        <v>40</v>
      </c>
      <c r="AM2780">
        <v>4345</v>
      </c>
      <c r="AN2780">
        <v>1486</v>
      </c>
      <c r="AO2780">
        <v>178</v>
      </c>
      <c r="AP2780">
        <v>478</v>
      </c>
      <c r="AQ2780">
        <v>1218</v>
      </c>
      <c r="AR2780">
        <v>97</v>
      </c>
      <c r="AS2780">
        <v>148</v>
      </c>
      <c r="AT2780">
        <v>0.98399999999999999</v>
      </c>
      <c r="AU2780" t="s">
        <v>441</v>
      </c>
      <c r="AV2780" t="s">
        <v>493</v>
      </c>
      <c r="AW2780">
        <v>2880694</v>
      </c>
      <c r="AX2780">
        <v>104</v>
      </c>
      <c r="AY2780">
        <v>107</v>
      </c>
      <c r="AZ2780" t="s">
        <v>54</v>
      </c>
      <c r="BA2780" t="s">
        <v>54</v>
      </c>
      <c r="BB2780" t="s">
        <v>54</v>
      </c>
    </row>
    <row r="2781" spans="1:54" x14ac:dyDescent="0.25">
      <c r="A2781">
        <v>2015</v>
      </c>
      <c r="B2781" t="s">
        <v>410</v>
      </c>
      <c r="C2781" t="s">
        <v>415</v>
      </c>
      <c r="D2781" t="s">
        <v>416</v>
      </c>
      <c r="E2781" t="str">
        <f>VLOOKUP(D2781,TeamsFranchises!$A$2:$B$121,2,FALSE)</f>
        <v>Chicago White Sox</v>
      </c>
      <c r="F2781" t="s">
        <v>591</v>
      </c>
      <c r="G2781">
        <v>4</v>
      </c>
      <c r="H2781">
        <v>162</v>
      </c>
      <c r="I2781">
        <v>81</v>
      </c>
      <c r="J2781">
        <v>76</v>
      </c>
      <c r="K2781">
        <v>86</v>
      </c>
      <c r="L2781" t="s">
        <v>51</v>
      </c>
      <c r="M2781" t="s">
        <v>51</v>
      </c>
      <c r="N2781">
        <f t="shared" si="172"/>
        <v>0</v>
      </c>
      <c r="O2781" t="s">
        <v>51</v>
      </c>
      <c r="P2781">
        <f t="shared" si="173"/>
        <v>0</v>
      </c>
      <c r="Q2781" t="s">
        <v>51</v>
      </c>
      <c r="R2781">
        <f t="shared" si="174"/>
        <v>1</v>
      </c>
      <c r="S2781">
        <f t="shared" si="175"/>
        <v>0</v>
      </c>
      <c r="T2781" t="str">
        <f>IF('Teams-Start'!A2781&gt;=1903,"Y","N")</f>
        <v>Y</v>
      </c>
      <c r="U2781">
        <v>622</v>
      </c>
      <c r="V2781">
        <v>5533</v>
      </c>
      <c r="W2781">
        <v>1381</v>
      </c>
      <c r="X2781">
        <v>260</v>
      </c>
      <c r="Y2781">
        <v>27</v>
      </c>
      <c r="Z2781">
        <v>136</v>
      </c>
      <c r="AA2781">
        <v>404</v>
      </c>
      <c r="AB2781">
        <v>1231</v>
      </c>
      <c r="AC2781">
        <v>68</v>
      </c>
      <c r="AD2781">
        <v>42</v>
      </c>
      <c r="AE2781">
        <v>65</v>
      </c>
      <c r="AF2781">
        <v>37</v>
      </c>
      <c r="AG2781">
        <v>701</v>
      </c>
      <c r="AH2781">
        <v>643</v>
      </c>
      <c r="AI2781">
        <v>3.98</v>
      </c>
      <c r="AJ2781">
        <v>7</v>
      </c>
      <c r="AK2781">
        <v>9</v>
      </c>
      <c r="AL2781">
        <v>37</v>
      </c>
      <c r="AM2781">
        <v>4358</v>
      </c>
      <c r="AN2781">
        <v>1443</v>
      </c>
      <c r="AO2781">
        <v>162</v>
      </c>
      <c r="AP2781">
        <v>474</v>
      </c>
      <c r="AQ2781">
        <v>1359</v>
      </c>
      <c r="AR2781">
        <v>101</v>
      </c>
      <c r="AS2781">
        <v>159</v>
      </c>
      <c r="AT2781">
        <v>0.98299999999999998</v>
      </c>
      <c r="AU2781" t="s">
        <v>417</v>
      </c>
      <c r="AV2781" t="s">
        <v>617</v>
      </c>
      <c r="AW2781">
        <v>1755810</v>
      </c>
      <c r="AX2781">
        <v>92</v>
      </c>
      <c r="AY2781">
        <v>93</v>
      </c>
      <c r="AZ2781" t="s">
        <v>416</v>
      </c>
      <c r="BA2781" t="s">
        <v>415</v>
      </c>
      <c r="BB2781" t="s">
        <v>415</v>
      </c>
    </row>
    <row r="2782" spans="1:54" x14ac:dyDescent="0.25">
      <c r="A2782">
        <v>2015</v>
      </c>
      <c r="B2782" t="s">
        <v>157</v>
      </c>
      <c r="C2782" t="s">
        <v>161</v>
      </c>
      <c r="D2782" t="s">
        <v>162</v>
      </c>
      <c r="E2782" t="str">
        <f>VLOOKUP(D2782,TeamsFranchises!$A$2:$B$121,2,FALSE)</f>
        <v>Chicago Cubs</v>
      </c>
      <c r="F2782" t="s">
        <v>591</v>
      </c>
      <c r="G2782">
        <v>3</v>
      </c>
      <c r="H2782">
        <v>162</v>
      </c>
      <c r="I2782">
        <v>81</v>
      </c>
      <c r="J2782">
        <v>97</v>
      </c>
      <c r="K2782">
        <v>65</v>
      </c>
      <c r="L2782" t="s">
        <v>51</v>
      </c>
      <c r="M2782" t="s">
        <v>76</v>
      </c>
      <c r="N2782">
        <f t="shared" si="172"/>
        <v>1</v>
      </c>
      <c r="O2782" t="s">
        <v>51</v>
      </c>
      <c r="P2782">
        <f t="shared" si="173"/>
        <v>0</v>
      </c>
      <c r="Q2782" t="s">
        <v>51</v>
      </c>
      <c r="R2782">
        <f t="shared" si="174"/>
        <v>1</v>
      </c>
      <c r="S2782">
        <f t="shared" si="175"/>
        <v>0</v>
      </c>
      <c r="T2782" t="str">
        <f>IF('Teams-Start'!A2782&gt;=1903,"Y","N")</f>
        <v>Y</v>
      </c>
      <c r="U2782">
        <v>689</v>
      </c>
      <c r="V2782">
        <v>5491</v>
      </c>
      <c r="W2782">
        <v>1341</v>
      </c>
      <c r="X2782">
        <v>272</v>
      </c>
      <c r="Y2782">
        <v>30</v>
      </c>
      <c r="Z2782">
        <v>171</v>
      </c>
      <c r="AA2782">
        <v>567</v>
      </c>
      <c r="AB2782">
        <v>1518</v>
      </c>
      <c r="AC2782">
        <v>95</v>
      </c>
      <c r="AD2782">
        <v>37</v>
      </c>
      <c r="AE2782">
        <v>74</v>
      </c>
      <c r="AF2782">
        <v>35</v>
      </c>
      <c r="AG2782">
        <v>608</v>
      </c>
      <c r="AH2782">
        <v>546</v>
      </c>
      <c r="AI2782">
        <v>3.36</v>
      </c>
      <c r="AJ2782">
        <v>6</v>
      </c>
      <c r="AK2782">
        <v>21</v>
      </c>
      <c r="AL2782">
        <v>48</v>
      </c>
      <c r="AM2782">
        <v>4384</v>
      </c>
      <c r="AN2782">
        <v>1276</v>
      </c>
      <c r="AO2782">
        <v>134</v>
      </c>
      <c r="AP2782">
        <v>407</v>
      </c>
      <c r="AQ2782">
        <v>1431</v>
      </c>
      <c r="AR2782">
        <v>111</v>
      </c>
      <c r="AS2782">
        <v>120</v>
      </c>
      <c r="AT2782">
        <v>0.98199999999999998</v>
      </c>
      <c r="AU2782" t="s">
        <v>434</v>
      </c>
      <c r="AV2782" t="s">
        <v>473</v>
      </c>
      <c r="AW2782">
        <v>2919122</v>
      </c>
      <c r="AX2782">
        <v>100</v>
      </c>
      <c r="AY2782">
        <v>100</v>
      </c>
      <c r="AZ2782" t="s">
        <v>162</v>
      </c>
      <c r="BA2782" t="s">
        <v>161</v>
      </c>
      <c r="BB2782" t="s">
        <v>161</v>
      </c>
    </row>
    <row r="2783" spans="1:54" x14ac:dyDescent="0.25">
      <c r="A2783">
        <v>2015</v>
      </c>
      <c r="B2783" t="s">
        <v>157</v>
      </c>
      <c r="C2783" t="s">
        <v>167</v>
      </c>
      <c r="D2783" t="s">
        <v>167</v>
      </c>
      <c r="E2783" t="str">
        <f>VLOOKUP(D2783,TeamsFranchises!$A$2:$B$121,2,FALSE)</f>
        <v>Cincinnati Reds</v>
      </c>
      <c r="F2783" t="s">
        <v>591</v>
      </c>
      <c r="G2783">
        <v>5</v>
      </c>
      <c r="H2783">
        <v>162</v>
      </c>
      <c r="I2783">
        <v>81</v>
      </c>
      <c r="J2783">
        <v>64</v>
      </c>
      <c r="K2783">
        <v>98</v>
      </c>
      <c r="L2783" t="s">
        <v>51</v>
      </c>
      <c r="M2783" t="s">
        <v>51</v>
      </c>
      <c r="N2783">
        <f t="shared" si="172"/>
        <v>0</v>
      </c>
      <c r="O2783" t="s">
        <v>51</v>
      </c>
      <c r="P2783">
        <f t="shared" si="173"/>
        <v>0</v>
      </c>
      <c r="Q2783" t="s">
        <v>51</v>
      </c>
      <c r="R2783">
        <f t="shared" si="174"/>
        <v>1</v>
      </c>
      <c r="S2783">
        <f t="shared" si="175"/>
        <v>0</v>
      </c>
      <c r="T2783" t="str">
        <f>IF('Teams-Start'!A2783&gt;=1903,"Y","N")</f>
        <v>Y</v>
      </c>
      <c r="U2783">
        <v>640</v>
      </c>
      <c r="V2783">
        <v>5571</v>
      </c>
      <c r="W2783">
        <v>1382</v>
      </c>
      <c r="X2783">
        <v>257</v>
      </c>
      <c r="Y2783">
        <v>27</v>
      </c>
      <c r="Z2783">
        <v>167</v>
      </c>
      <c r="AA2783">
        <v>496</v>
      </c>
      <c r="AB2783">
        <v>1255</v>
      </c>
      <c r="AC2783">
        <v>134</v>
      </c>
      <c r="AD2783">
        <v>38</v>
      </c>
      <c r="AE2783">
        <v>42</v>
      </c>
      <c r="AF2783">
        <v>40</v>
      </c>
      <c r="AG2783">
        <v>754</v>
      </c>
      <c r="AH2783">
        <v>700</v>
      </c>
      <c r="AI2783">
        <v>4.33</v>
      </c>
      <c r="AJ2783">
        <v>2</v>
      </c>
      <c r="AK2783">
        <v>8</v>
      </c>
      <c r="AL2783">
        <v>35</v>
      </c>
      <c r="AM2783">
        <v>4360</v>
      </c>
      <c r="AN2783">
        <v>1436</v>
      </c>
      <c r="AO2783">
        <v>177</v>
      </c>
      <c r="AP2783">
        <v>544</v>
      </c>
      <c r="AQ2783">
        <v>1252</v>
      </c>
      <c r="AR2783">
        <v>90</v>
      </c>
      <c r="AS2783">
        <v>131</v>
      </c>
      <c r="AT2783">
        <v>0.98499999999999999</v>
      </c>
      <c r="AU2783" t="s">
        <v>165</v>
      </c>
      <c r="AV2783" t="s">
        <v>618</v>
      </c>
      <c r="AW2783">
        <v>2419506</v>
      </c>
      <c r="AX2783">
        <v>101</v>
      </c>
      <c r="AY2783">
        <v>101</v>
      </c>
      <c r="AZ2783" t="s">
        <v>167</v>
      </c>
      <c r="BA2783" t="s">
        <v>167</v>
      </c>
      <c r="BB2783" t="s">
        <v>167</v>
      </c>
    </row>
    <row r="2784" spans="1:54" x14ac:dyDescent="0.25">
      <c r="A2784">
        <v>2015</v>
      </c>
      <c r="B2784" t="s">
        <v>410</v>
      </c>
      <c r="C2784" t="s">
        <v>64</v>
      </c>
      <c r="D2784" t="s">
        <v>64</v>
      </c>
      <c r="E2784" t="str">
        <f>VLOOKUP(D2784,TeamsFranchises!$A$2:$B$121,2,FALSE)</f>
        <v>Cleveland Indians</v>
      </c>
      <c r="F2784" t="s">
        <v>591</v>
      </c>
      <c r="G2784">
        <v>3</v>
      </c>
      <c r="H2784">
        <v>161</v>
      </c>
      <c r="I2784">
        <v>80</v>
      </c>
      <c r="J2784">
        <v>81</v>
      </c>
      <c r="K2784">
        <v>80</v>
      </c>
      <c r="L2784" t="s">
        <v>51</v>
      </c>
      <c r="M2784" t="s">
        <v>51</v>
      </c>
      <c r="N2784">
        <f t="shared" si="172"/>
        <v>0</v>
      </c>
      <c r="O2784" t="s">
        <v>51</v>
      </c>
      <c r="P2784">
        <f t="shared" si="173"/>
        <v>0</v>
      </c>
      <c r="Q2784" t="s">
        <v>51</v>
      </c>
      <c r="R2784">
        <f t="shared" si="174"/>
        <v>1</v>
      </c>
      <c r="S2784">
        <f t="shared" si="175"/>
        <v>0</v>
      </c>
      <c r="T2784" t="str">
        <f>IF('Teams-Start'!A2784&gt;=1903,"Y","N")</f>
        <v>Y</v>
      </c>
      <c r="U2784">
        <v>669</v>
      </c>
      <c r="V2784">
        <v>5439</v>
      </c>
      <c r="W2784">
        <v>1395</v>
      </c>
      <c r="X2784">
        <v>303</v>
      </c>
      <c r="Y2784">
        <v>29</v>
      </c>
      <c r="Z2784">
        <v>141</v>
      </c>
      <c r="AA2784">
        <v>533</v>
      </c>
      <c r="AB2784">
        <v>1157</v>
      </c>
      <c r="AC2784">
        <v>86</v>
      </c>
      <c r="AD2784">
        <v>28</v>
      </c>
      <c r="AE2784">
        <v>39</v>
      </c>
      <c r="AF2784">
        <v>50</v>
      </c>
      <c r="AG2784">
        <v>640</v>
      </c>
      <c r="AH2784">
        <v>584</v>
      </c>
      <c r="AI2784">
        <v>3.67</v>
      </c>
      <c r="AJ2784">
        <v>11</v>
      </c>
      <c r="AK2784">
        <v>10</v>
      </c>
      <c r="AL2784">
        <v>38</v>
      </c>
      <c r="AM2784">
        <v>4298</v>
      </c>
      <c r="AN2784">
        <v>1274</v>
      </c>
      <c r="AO2784">
        <v>161</v>
      </c>
      <c r="AP2784">
        <v>425</v>
      </c>
      <c r="AQ2784">
        <v>1407</v>
      </c>
      <c r="AR2784">
        <v>79</v>
      </c>
      <c r="AS2784">
        <v>136</v>
      </c>
      <c r="AT2784">
        <v>0.98699999999999999</v>
      </c>
      <c r="AU2784" t="s">
        <v>487</v>
      </c>
      <c r="AV2784" t="s">
        <v>643</v>
      </c>
      <c r="AW2784">
        <v>1388905</v>
      </c>
      <c r="AX2784">
        <v>106</v>
      </c>
      <c r="AY2784">
        <v>106</v>
      </c>
      <c r="AZ2784" t="s">
        <v>64</v>
      </c>
      <c r="BA2784" t="s">
        <v>64</v>
      </c>
      <c r="BB2784" t="s">
        <v>64</v>
      </c>
    </row>
    <row r="2785" spans="1:54" x14ac:dyDescent="0.25">
      <c r="A2785">
        <v>2015</v>
      </c>
      <c r="B2785" t="s">
        <v>157</v>
      </c>
      <c r="C2785" t="s">
        <v>241</v>
      </c>
      <c r="D2785" t="s">
        <v>241</v>
      </c>
      <c r="E2785" t="str">
        <f>VLOOKUP(D2785,TeamsFranchises!$A$2:$B$121,2,FALSE)</f>
        <v>Colorado Rockies</v>
      </c>
      <c r="F2785" t="s">
        <v>8</v>
      </c>
      <c r="G2785">
        <v>5</v>
      </c>
      <c r="H2785">
        <v>162</v>
      </c>
      <c r="I2785">
        <v>81</v>
      </c>
      <c r="J2785">
        <v>68</v>
      </c>
      <c r="K2785">
        <v>94</v>
      </c>
      <c r="L2785" t="s">
        <v>51</v>
      </c>
      <c r="M2785" t="s">
        <v>51</v>
      </c>
      <c r="N2785">
        <f t="shared" si="172"/>
        <v>0</v>
      </c>
      <c r="O2785" t="s">
        <v>51</v>
      </c>
      <c r="P2785">
        <f t="shared" si="173"/>
        <v>0</v>
      </c>
      <c r="Q2785" t="s">
        <v>51</v>
      </c>
      <c r="R2785">
        <f t="shared" si="174"/>
        <v>1</v>
      </c>
      <c r="S2785">
        <f t="shared" si="175"/>
        <v>0</v>
      </c>
      <c r="T2785" t="str">
        <f>IF('Teams-Start'!A2785&gt;=1903,"Y","N")</f>
        <v>Y</v>
      </c>
      <c r="U2785">
        <v>737</v>
      </c>
      <c r="V2785">
        <v>5572</v>
      </c>
      <c r="W2785">
        <v>1479</v>
      </c>
      <c r="X2785">
        <v>274</v>
      </c>
      <c r="Y2785">
        <v>49</v>
      </c>
      <c r="Z2785">
        <v>186</v>
      </c>
      <c r="AA2785">
        <v>388</v>
      </c>
      <c r="AB2785">
        <v>1283</v>
      </c>
      <c r="AC2785">
        <v>97</v>
      </c>
      <c r="AD2785">
        <v>43</v>
      </c>
      <c r="AE2785">
        <v>33</v>
      </c>
      <c r="AF2785">
        <v>34</v>
      </c>
      <c r="AG2785">
        <v>844</v>
      </c>
      <c r="AH2785">
        <v>799</v>
      </c>
      <c r="AI2785">
        <v>5.04</v>
      </c>
      <c r="AJ2785">
        <v>4</v>
      </c>
      <c r="AK2785">
        <v>4</v>
      </c>
      <c r="AL2785">
        <v>36</v>
      </c>
      <c r="AM2785">
        <v>4279</v>
      </c>
      <c r="AN2785">
        <v>1579</v>
      </c>
      <c r="AO2785">
        <v>183</v>
      </c>
      <c r="AP2785">
        <v>579</v>
      </c>
      <c r="AQ2785">
        <v>1112</v>
      </c>
      <c r="AR2785">
        <v>95</v>
      </c>
      <c r="AS2785">
        <v>171</v>
      </c>
      <c r="AT2785">
        <v>0.98499999999999999</v>
      </c>
      <c r="AU2785" t="s">
        <v>584</v>
      </c>
      <c r="AV2785" t="s">
        <v>594</v>
      </c>
      <c r="AW2785">
        <v>2506789</v>
      </c>
      <c r="AX2785">
        <v>119</v>
      </c>
      <c r="AY2785">
        <v>118</v>
      </c>
      <c r="AZ2785" t="s">
        <v>241</v>
      </c>
      <c r="BA2785" t="s">
        <v>241</v>
      </c>
      <c r="BB2785" t="s">
        <v>241</v>
      </c>
    </row>
    <row r="2786" spans="1:54" x14ac:dyDescent="0.25">
      <c r="A2786">
        <v>2015</v>
      </c>
      <c r="B2786" t="s">
        <v>410</v>
      </c>
      <c r="C2786" t="s">
        <v>419</v>
      </c>
      <c r="D2786" t="s">
        <v>419</v>
      </c>
      <c r="E2786" t="str">
        <f>VLOOKUP(D2786,TeamsFranchises!$A$2:$B$121,2,FALSE)</f>
        <v>Detroit Tigers</v>
      </c>
      <c r="F2786" t="s">
        <v>591</v>
      </c>
      <c r="G2786">
        <v>5</v>
      </c>
      <c r="H2786">
        <v>161</v>
      </c>
      <c r="I2786">
        <v>81</v>
      </c>
      <c r="J2786">
        <v>74</v>
      </c>
      <c r="K2786">
        <v>87</v>
      </c>
      <c r="L2786" t="s">
        <v>51</v>
      </c>
      <c r="M2786" t="s">
        <v>51</v>
      </c>
      <c r="N2786">
        <f t="shared" si="172"/>
        <v>0</v>
      </c>
      <c r="O2786" t="s">
        <v>51</v>
      </c>
      <c r="P2786">
        <f t="shared" si="173"/>
        <v>0</v>
      </c>
      <c r="Q2786" t="s">
        <v>51</v>
      </c>
      <c r="R2786">
        <f t="shared" si="174"/>
        <v>1</v>
      </c>
      <c r="S2786">
        <f t="shared" si="175"/>
        <v>0</v>
      </c>
      <c r="T2786" t="str">
        <f>IF('Teams-Start'!A2786&gt;=1903,"Y","N")</f>
        <v>Y</v>
      </c>
      <c r="U2786">
        <v>689</v>
      </c>
      <c r="V2786">
        <v>5605</v>
      </c>
      <c r="W2786">
        <v>1515</v>
      </c>
      <c r="X2786">
        <v>289</v>
      </c>
      <c r="Y2786">
        <v>49</v>
      </c>
      <c r="Z2786">
        <v>151</v>
      </c>
      <c r="AA2786">
        <v>455</v>
      </c>
      <c r="AB2786">
        <v>1259</v>
      </c>
      <c r="AC2786">
        <v>83</v>
      </c>
      <c r="AD2786">
        <v>51</v>
      </c>
      <c r="AE2786">
        <v>41</v>
      </c>
      <c r="AF2786">
        <v>35</v>
      </c>
      <c r="AG2786">
        <v>803</v>
      </c>
      <c r="AH2786">
        <v>746</v>
      </c>
      <c r="AI2786">
        <v>4.6399999999999997</v>
      </c>
      <c r="AJ2786">
        <v>7</v>
      </c>
      <c r="AK2786">
        <v>12</v>
      </c>
      <c r="AL2786">
        <v>35</v>
      </c>
      <c r="AM2786">
        <v>4341</v>
      </c>
      <c r="AN2786">
        <v>1491</v>
      </c>
      <c r="AO2786">
        <v>193</v>
      </c>
      <c r="AP2786">
        <v>489</v>
      </c>
      <c r="AQ2786">
        <v>1100</v>
      </c>
      <c r="AR2786">
        <v>86</v>
      </c>
      <c r="AS2786">
        <v>165</v>
      </c>
      <c r="AT2786">
        <v>0.98599999999999999</v>
      </c>
      <c r="AU2786" t="s">
        <v>420</v>
      </c>
      <c r="AV2786" t="s">
        <v>610</v>
      </c>
      <c r="AW2786">
        <v>2726048</v>
      </c>
      <c r="AX2786">
        <v>97</v>
      </c>
      <c r="AY2786">
        <v>98</v>
      </c>
      <c r="AZ2786" t="s">
        <v>419</v>
      </c>
      <c r="BA2786" t="s">
        <v>419</v>
      </c>
      <c r="BB2786" t="s">
        <v>419</v>
      </c>
    </row>
    <row r="2787" spans="1:54" x14ac:dyDescent="0.25">
      <c r="A2787">
        <v>2015</v>
      </c>
      <c r="B2787" t="s">
        <v>410</v>
      </c>
      <c r="C2787" t="s">
        <v>528</v>
      </c>
      <c r="D2787" t="s">
        <v>528</v>
      </c>
      <c r="E2787" t="str">
        <f>VLOOKUP(D2787,TeamsFranchises!$A$2:$B$121,2,FALSE)</f>
        <v>Houston Astros</v>
      </c>
      <c r="F2787" t="s">
        <v>8</v>
      </c>
      <c r="G2787">
        <v>2</v>
      </c>
      <c r="H2787">
        <v>162</v>
      </c>
      <c r="I2787">
        <v>81</v>
      </c>
      <c r="J2787">
        <v>86</v>
      </c>
      <c r="K2787">
        <v>76</v>
      </c>
      <c r="L2787" t="s">
        <v>51</v>
      </c>
      <c r="M2787" t="s">
        <v>76</v>
      </c>
      <c r="N2787">
        <f t="shared" si="172"/>
        <v>1</v>
      </c>
      <c r="O2787" t="s">
        <v>51</v>
      </c>
      <c r="P2787">
        <f t="shared" si="173"/>
        <v>0</v>
      </c>
      <c r="Q2787" t="s">
        <v>51</v>
      </c>
      <c r="R2787">
        <f t="shared" si="174"/>
        <v>1</v>
      </c>
      <c r="S2787">
        <f t="shared" si="175"/>
        <v>0</v>
      </c>
      <c r="T2787" t="str">
        <f>IF('Teams-Start'!A2787&gt;=1903,"Y","N")</f>
        <v>Y</v>
      </c>
      <c r="U2787">
        <v>729</v>
      </c>
      <c r="V2787">
        <v>5459</v>
      </c>
      <c r="W2787">
        <v>1363</v>
      </c>
      <c r="X2787">
        <v>278</v>
      </c>
      <c r="Y2787">
        <v>26</v>
      </c>
      <c r="Z2787">
        <v>230</v>
      </c>
      <c r="AA2787">
        <v>486</v>
      </c>
      <c r="AB2787">
        <v>1392</v>
      </c>
      <c r="AC2787">
        <v>121</v>
      </c>
      <c r="AD2787">
        <v>48</v>
      </c>
      <c r="AE2787">
        <v>56</v>
      </c>
      <c r="AF2787">
        <v>43</v>
      </c>
      <c r="AG2787">
        <v>618</v>
      </c>
      <c r="AH2787">
        <v>572</v>
      </c>
      <c r="AI2787">
        <v>3.57</v>
      </c>
      <c r="AJ2787">
        <v>5</v>
      </c>
      <c r="AK2787">
        <v>13</v>
      </c>
      <c r="AL2787">
        <v>39</v>
      </c>
      <c r="AM2787">
        <v>4323</v>
      </c>
      <c r="AN2787">
        <v>1308</v>
      </c>
      <c r="AO2787">
        <v>148</v>
      </c>
      <c r="AP2787">
        <v>423</v>
      </c>
      <c r="AQ2787">
        <v>1280</v>
      </c>
      <c r="AR2787">
        <v>85</v>
      </c>
      <c r="AS2787">
        <v>131</v>
      </c>
      <c r="AT2787">
        <v>0.98599999999999999</v>
      </c>
      <c r="AU2787" t="s">
        <v>539</v>
      </c>
      <c r="AV2787" t="s">
        <v>616</v>
      </c>
      <c r="AW2787">
        <v>2153585</v>
      </c>
      <c r="AX2787">
        <v>97</v>
      </c>
      <c r="AY2787">
        <v>99</v>
      </c>
      <c r="AZ2787" t="s">
        <v>528</v>
      </c>
      <c r="BA2787" t="s">
        <v>528</v>
      </c>
      <c r="BB2787" t="s">
        <v>528</v>
      </c>
    </row>
    <row r="2788" spans="1:54" x14ac:dyDescent="0.25">
      <c r="A2788">
        <v>2015</v>
      </c>
      <c r="B2788" t="s">
        <v>410</v>
      </c>
      <c r="C2788" t="s">
        <v>509</v>
      </c>
      <c r="D2788" t="s">
        <v>548</v>
      </c>
      <c r="E2788" t="str">
        <f>VLOOKUP(D2788,TeamsFranchises!$A$2:$B$121,2,FALSE)</f>
        <v>Kansas City Royals</v>
      </c>
      <c r="F2788" t="s">
        <v>591</v>
      </c>
      <c r="G2788">
        <v>1</v>
      </c>
      <c r="H2788">
        <v>162</v>
      </c>
      <c r="I2788">
        <v>81</v>
      </c>
      <c r="J2788">
        <v>95</v>
      </c>
      <c r="K2788">
        <v>67</v>
      </c>
      <c r="L2788" t="s">
        <v>76</v>
      </c>
      <c r="M2788" t="s">
        <v>51</v>
      </c>
      <c r="N2788">
        <f t="shared" si="172"/>
        <v>0</v>
      </c>
      <c r="O2788" t="s">
        <v>76</v>
      </c>
      <c r="P2788">
        <f t="shared" si="173"/>
        <v>1</v>
      </c>
      <c r="Q2788" t="s">
        <v>76</v>
      </c>
      <c r="R2788">
        <f t="shared" si="174"/>
        <v>0</v>
      </c>
      <c r="S2788">
        <f t="shared" si="175"/>
        <v>1</v>
      </c>
      <c r="T2788" t="str">
        <f>IF('Teams-Start'!A2788&gt;=1903,"Y","N")</f>
        <v>Y</v>
      </c>
      <c r="U2788">
        <v>724</v>
      </c>
      <c r="V2788">
        <v>5575</v>
      </c>
      <c r="W2788">
        <v>1497</v>
      </c>
      <c r="X2788">
        <v>300</v>
      </c>
      <c r="Y2788">
        <v>42</v>
      </c>
      <c r="Z2788">
        <v>139</v>
      </c>
      <c r="AA2788">
        <v>383</v>
      </c>
      <c r="AB2788">
        <v>973</v>
      </c>
      <c r="AC2788">
        <v>104</v>
      </c>
      <c r="AD2788">
        <v>34</v>
      </c>
      <c r="AE2788">
        <v>77</v>
      </c>
      <c r="AF2788">
        <v>47</v>
      </c>
      <c r="AG2788">
        <v>641</v>
      </c>
      <c r="AH2788">
        <v>601</v>
      </c>
      <c r="AI2788">
        <v>3.73</v>
      </c>
      <c r="AJ2788">
        <v>2</v>
      </c>
      <c r="AK2788">
        <v>8</v>
      </c>
      <c r="AL2788">
        <v>56</v>
      </c>
      <c r="AM2788">
        <v>4356</v>
      </c>
      <c r="AN2788">
        <v>1372</v>
      </c>
      <c r="AO2788">
        <v>155</v>
      </c>
      <c r="AP2788">
        <v>489</v>
      </c>
      <c r="AQ2788">
        <v>1160</v>
      </c>
      <c r="AR2788">
        <v>88</v>
      </c>
      <c r="AS2788">
        <v>138</v>
      </c>
      <c r="AT2788">
        <v>0.98499999999999999</v>
      </c>
      <c r="AU2788" t="s">
        <v>549</v>
      </c>
      <c r="AV2788" t="s">
        <v>590</v>
      </c>
      <c r="AW2788">
        <v>2708549</v>
      </c>
      <c r="AX2788">
        <v>104</v>
      </c>
      <c r="AY2788">
        <v>103</v>
      </c>
      <c r="AZ2788" t="s">
        <v>548</v>
      </c>
      <c r="BA2788" t="s">
        <v>509</v>
      </c>
      <c r="BB2788" t="s">
        <v>509</v>
      </c>
    </row>
    <row r="2789" spans="1:54" x14ac:dyDescent="0.25">
      <c r="A2789">
        <v>2015</v>
      </c>
      <c r="B2789" t="s">
        <v>410</v>
      </c>
      <c r="C2789" t="s">
        <v>519</v>
      </c>
      <c r="D2789" t="s">
        <v>520</v>
      </c>
      <c r="E2789" t="str">
        <f>VLOOKUP(D2789,TeamsFranchises!$A$2:$B$121,2,FALSE)</f>
        <v>Los Angeles Angels of Anaheim</v>
      </c>
      <c r="F2789" t="s">
        <v>8</v>
      </c>
      <c r="G2789">
        <v>3</v>
      </c>
      <c r="H2789">
        <v>162</v>
      </c>
      <c r="I2789">
        <v>81</v>
      </c>
      <c r="J2789">
        <v>85</v>
      </c>
      <c r="K2789">
        <v>77</v>
      </c>
      <c r="L2789" t="s">
        <v>51</v>
      </c>
      <c r="M2789" t="s">
        <v>51</v>
      </c>
      <c r="N2789">
        <f t="shared" si="172"/>
        <v>0</v>
      </c>
      <c r="O2789" t="s">
        <v>51</v>
      </c>
      <c r="P2789">
        <f t="shared" si="173"/>
        <v>0</v>
      </c>
      <c r="Q2789" t="s">
        <v>51</v>
      </c>
      <c r="R2789">
        <f t="shared" si="174"/>
        <v>1</v>
      </c>
      <c r="S2789">
        <f t="shared" si="175"/>
        <v>0</v>
      </c>
      <c r="T2789" t="str">
        <f>IF('Teams-Start'!A2789&gt;=1903,"Y","N")</f>
        <v>Y</v>
      </c>
      <c r="U2789">
        <v>661</v>
      </c>
      <c r="V2789">
        <v>5417</v>
      </c>
      <c r="W2789">
        <v>1331</v>
      </c>
      <c r="X2789">
        <v>243</v>
      </c>
      <c r="Y2789">
        <v>21</v>
      </c>
      <c r="Z2789">
        <v>176</v>
      </c>
      <c r="AA2789">
        <v>435</v>
      </c>
      <c r="AB2789">
        <v>1150</v>
      </c>
      <c r="AC2789">
        <v>52</v>
      </c>
      <c r="AD2789">
        <v>34</v>
      </c>
      <c r="AE2789">
        <v>58</v>
      </c>
      <c r="AF2789">
        <v>40</v>
      </c>
      <c r="AG2789">
        <v>675</v>
      </c>
      <c r="AH2789">
        <v>630</v>
      </c>
      <c r="AI2789">
        <v>3.94</v>
      </c>
      <c r="AJ2789">
        <v>2</v>
      </c>
      <c r="AK2789">
        <v>12</v>
      </c>
      <c r="AL2789">
        <v>46</v>
      </c>
      <c r="AM2789">
        <v>4322</v>
      </c>
      <c r="AN2789">
        <v>1355</v>
      </c>
      <c r="AO2789">
        <v>166</v>
      </c>
      <c r="AP2789">
        <v>466</v>
      </c>
      <c r="AQ2789">
        <v>1221</v>
      </c>
      <c r="AR2789">
        <v>93</v>
      </c>
      <c r="AS2789">
        <v>108</v>
      </c>
      <c r="AT2789">
        <v>0.98399999999999999</v>
      </c>
      <c r="AU2789" t="s">
        <v>626</v>
      </c>
      <c r="AV2789" t="s">
        <v>644</v>
      </c>
      <c r="AW2789">
        <v>3012765</v>
      </c>
      <c r="AX2789">
        <v>94</v>
      </c>
      <c r="AY2789">
        <v>95</v>
      </c>
      <c r="AZ2789" t="s">
        <v>519</v>
      </c>
      <c r="BA2789" t="s">
        <v>520</v>
      </c>
      <c r="BB2789" t="s">
        <v>520</v>
      </c>
    </row>
    <row r="2790" spans="1:54" x14ac:dyDescent="0.25">
      <c r="A2790">
        <v>2015</v>
      </c>
      <c r="B2790" t="s">
        <v>157</v>
      </c>
      <c r="C2790" t="s">
        <v>511</v>
      </c>
      <c r="D2790" t="s">
        <v>260</v>
      </c>
      <c r="E2790" t="str">
        <f>VLOOKUP(D2790,TeamsFranchises!$A$2:$B$121,2,FALSE)</f>
        <v>Los Angeles Dodgers</v>
      </c>
      <c r="F2790" t="s">
        <v>8</v>
      </c>
      <c r="G2790">
        <v>1</v>
      </c>
      <c r="H2790">
        <v>162</v>
      </c>
      <c r="I2790">
        <v>81</v>
      </c>
      <c r="J2790">
        <v>92</v>
      </c>
      <c r="K2790">
        <v>70</v>
      </c>
      <c r="L2790" t="s">
        <v>76</v>
      </c>
      <c r="M2790" t="s">
        <v>51</v>
      </c>
      <c r="N2790">
        <f t="shared" si="172"/>
        <v>0</v>
      </c>
      <c r="O2790" t="s">
        <v>51</v>
      </c>
      <c r="P2790">
        <f t="shared" si="173"/>
        <v>0</v>
      </c>
      <c r="Q2790" t="s">
        <v>51</v>
      </c>
      <c r="R2790">
        <f t="shared" si="174"/>
        <v>1</v>
      </c>
      <c r="S2790">
        <f t="shared" si="175"/>
        <v>0</v>
      </c>
      <c r="T2790" t="str">
        <f>IF('Teams-Start'!A2790&gt;=1903,"Y","N")</f>
        <v>Y</v>
      </c>
      <c r="U2790">
        <v>667</v>
      </c>
      <c r="V2790">
        <v>5385</v>
      </c>
      <c r="W2790">
        <v>1346</v>
      </c>
      <c r="X2790">
        <v>263</v>
      </c>
      <c r="Y2790">
        <v>26</v>
      </c>
      <c r="Z2790">
        <v>187</v>
      </c>
      <c r="AA2790">
        <v>563</v>
      </c>
      <c r="AB2790">
        <v>1258</v>
      </c>
      <c r="AC2790">
        <v>59</v>
      </c>
      <c r="AD2790">
        <v>34</v>
      </c>
      <c r="AE2790">
        <v>60</v>
      </c>
      <c r="AF2790">
        <v>30</v>
      </c>
      <c r="AG2790">
        <v>595</v>
      </c>
      <c r="AH2790">
        <v>553</v>
      </c>
      <c r="AI2790">
        <v>3.44</v>
      </c>
      <c r="AJ2790">
        <v>6</v>
      </c>
      <c r="AK2790">
        <v>21</v>
      </c>
      <c r="AL2790">
        <v>47</v>
      </c>
      <c r="AM2790">
        <v>4337</v>
      </c>
      <c r="AN2790">
        <v>1317</v>
      </c>
      <c r="AO2790">
        <v>145</v>
      </c>
      <c r="AP2790">
        <v>395</v>
      </c>
      <c r="AQ2790">
        <v>1396</v>
      </c>
      <c r="AR2790">
        <v>75</v>
      </c>
      <c r="AS2790">
        <v>133</v>
      </c>
      <c r="AT2790">
        <v>0.98799999999999999</v>
      </c>
      <c r="AU2790" t="s">
        <v>512</v>
      </c>
      <c r="AV2790" t="s">
        <v>531</v>
      </c>
      <c r="AW2790">
        <v>3764815</v>
      </c>
      <c r="AX2790">
        <v>101</v>
      </c>
      <c r="AY2790">
        <v>98</v>
      </c>
      <c r="AZ2790" t="s">
        <v>260</v>
      </c>
      <c r="BA2790" t="s">
        <v>511</v>
      </c>
      <c r="BB2790" t="s">
        <v>511</v>
      </c>
    </row>
    <row r="2791" spans="1:54" x14ac:dyDescent="0.25">
      <c r="A2791">
        <v>2015</v>
      </c>
      <c r="B2791" t="s">
        <v>157</v>
      </c>
      <c r="C2791" t="s">
        <v>645</v>
      </c>
      <c r="D2791" t="s">
        <v>587</v>
      </c>
      <c r="E2791" t="str">
        <f>VLOOKUP(D2791,TeamsFranchises!$A$2:$B$121,2,FALSE)</f>
        <v>Florida Marlins</v>
      </c>
      <c r="F2791" t="s">
        <v>37</v>
      </c>
      <c r="G2791">
        <v>3</v>
      </c>
      <c r="H2791">
        <v>162</v>
      </c>
      <c r="I2791">
        <v>81</v>
      </c>
      <c r="J2791">
        <v>71</v>
      </c>
      <c r="K2791">
        <v>91</v>
      </c>
      <c r="L2791" t="s">
        <v>51</v>
      </c>
      <c r="M2791" t="s">
        <v>51</v>
      </c>
      <c r="N2791">
        <f t="shared" si="172"/>
        <v>0</v>
      </c>
      <c r="O2791" t="s">
        <v>51</v>
      </c>
      <c r="P2791">
        <f t="shared" si="173"/>
        <v>0</v>
      </c>
      <c r="Q2791" t="s">
        <v>51</v>
      </c>
      <c r="R2791">
        <f t="shared" si="174"/>
        <v>1</v>
      </c>
      <c r="S2791">
        <f t="shared" si="175"/>
        <v>0</v>
      </c>
      <c r="T2791" t="str">
        <f>IF('Teams-Start'!A2791&gt;=1903,"Y","N")</f>
        <v>Y</v>
      </c>
      <c r="U2791">
        <v>613</v>
      </c>
      <c r="V2791">
        <v>5463</v>
      </c>
      <c r="W2791">
        <v>1420</v>
      </c>
      <c r="X2791">
        <v>236</v>
      </c>
      <c r="Y2791">
        <v>40</v>
      </c>
      <c r="Z2791">
        <v>120</v>
      </c>
      <c r="AA2791">
        <v>375</v>
      </c>
      <c r="AB2791">
        <v>1150</v>
      </c>
      <c r="AC2791">
        <v>112</v>
      </c>
      <c r="AD2791">
        <v>45</v>
      </c>
      <c r="AE2791">
        <v>39</v>
      </c>
      <c r="AF2791">
        <v>40</v>
      </c>
      <c r="AG2791">
        <v>678</v>
      </c>
      <c r="AH2791">
        <v>638</v>
      </c>
      <c r="AI2791">
        <v>4.0199999999999996</v>
      </c>
      <c r="AJ2791">
        <v>0</v>
      </c>
      <c r="AK2791">
        <v>12</v>
      </c>
      <c r="AL2791">
        <v>35</v>
      </c>
      <c r="AM2791">
        <v>4281</v>
      </c>
      <c r="AN2791">
        <v>1374</v>
      </c>
      <c r="AO2791">
        <v>141</v>
      </c>
      <c r="AP2791">
        <v>508</v>
      </c>
      <c r="AQ2791">
        <v>1152</v>
      </c>
      <c r="AR2791">
        <v>77</v>
      </c>
      <c r="AS2791">
        <v>162</v>
      </c>
      <c r="AT2791">
        <v>0.98699999999999999</v>
      </c>
      <c r="AU2791" t="s">
        <v>646</v>
      </c>
      <c r="AV2791" t="s">
        <v>647</v>
      </c>
      <c r="AW2791">
        <v>1752235</v>
      </c>
      <c r="AX2791">
        <v>98</v>
      </c>
      <c r="AY2791">
        <v>97</v>
      </c>
      <c r="AZ2791" t="s">
        <v>645</v>
      </c>
      <c r="BA2791" t="s">
        <v>586</v>
      </c>
      <c r="BB2791" t="s">
        <v>645</v>
      </c>
    </row>
    <row r="2792" spans="1:54" x14ac:dyDescent="0.25">
      <c r="A2792">
        <v>2015</v>
      </c>
      <c r="B2792" t="s">
        <v>157</v>
      </c>
      <c r="C2792" t="s">
        <v>282</v>
      </c>
      <c r="D2792" t="s">
        <v>282</v>
      </c>
      <c r="E2792" t="str">
        <f>VLOOKUP(D2792,TeamsFranchises!$A$2:$B$121,2,FALSE)</f>
        <v>Milwaukee Brewers</v>
      </c>
      <c r="F2792" t="s">
        <v>591</v>
      </c>
      <c r="G2792">
        <v>4</v>
      </c>
      <c r="H2792">
        <v>162</v>
      </c>
      <c r="I2792">
        <v>81</v>
      </c>
      <c r="J2792">
        <v>68</v>
      </c>
      <c r="K2792">
        <v>94</v>
      </c>
      <c r="L2792" t="s">
        <v>51</v>
      </c>
      <c r="M2792" t="s">
        <v>51</v>
      </c>
      <c r="N2792">
        <f t="shared" si="172"/>
        <v>0</v>
      </c>
      <c r="O2792" t="s">
        <v>51</v>
      </c>
      <c r="P2792">
        <f t="shared" si="173"/>
        <v>0</v>
      </c>
      <c r="Q2792" t="s">
        <v>51</v>
      </c>
      <c r="R2792">
        <f t="shared" si="174"/>
        <v>1</v>
      </c>
      <c r="S2792">
        <f t="shared" si="175"/>
        <v>0</v>
      </c>
      <c r="T2792" t="str">
        <f>IF('Teams-Start'!A2792&gt;=1903,"Y","N")</f>
        <v>Y</v>
      </c>
      <c r="U2792">
        <v>655</v>
      </c>
      <c r="V2792">
        <v>5480</v>
      </c>
      <c r="W2792">
        <v>1378</v>
      </c>
      <c r="X2792">
        <v>274</v>
      </c>
      <c r="Y2792">
        <v>34</v>
      </c>
      <c r="Z2792">
        <v>145</v>
      </c>
      <c r="AA2792">
        <v>412</v>
      </c>
      <c r="AB2792">
        <v>1299</v>
      </c>
      <c r="AC2792">
        <v>84</v>
      </c>
      <c r="AD2792">
        <v>29</v>
      </c>
      <c r="AE2792">
        <v>41</v>
      </c>
      <c r="AF2792">
        <v>34</v>
      </c>
      <c r="AG2792">
        <v>737</v>
      </c>
      <c r="AH2792">
        <v>682</v>
      </c>
      <c r="AI2792">
        <v>4.28</v>
      </c>
      <c r="AJ2792">
        <v>1</v>
      </c>
      <c r="AK2792">
        <v>7</v>
      </c>
      <c r="AL2792">
        <v>40</v>
      </c>
      <c r="AM2792">
        <v>4305</v>
      </c>
      <c r="AN2792">
        <v>1432</v>
      </c>
      <c r="AO2792">
        <v>176</v>
      </c>
      <c r="AP2792">
        <v>517</v>
      </c>
      <c r="AQ2792">
        <v>1260</v>
      </c>
      <c r="AR2792">
        <v>116</v>
      </c>
      <c r="AS2792">
        <v>164</v>
      </c>
      <c r="AT2792">
        <v>0.98099999999999998</v>
      </c>
      <c r="AU2792" t="s">
        <v>281</v>
      </c>
      <c r="AV2792" t="s">
        <v>614</v>
      </c>
      <c r="AW2792">
        <v>2542558</v>
      </c>
      <c r="AX2792">
        <v>101</v>
      </c>
      <c r="AY2792">
        <v>101</v>
      </c>
      <c r="AZ2792" t="s">
        <v>282</v>
      </c>
      <c r="BA2792" t="s">
        <v>563</v>
      </c>
      <c r="BB2792" t="s">
        <v>282</v>
      </c>
    </row>
    <row r="2793" spans="1:54" x14ac:dyDescent="0.25">
      <c r="A2793">
        <v>2015</v>
      </c>
      <c r="B2793" t="s">
        <v>410</v>
      </c>
      <c r="C2793" t="s">
        <v>426</v>
      </c>
      <c r="D2793" t="s">
        <v>426</v>
      </c>
      <c r="E2793" t="str">
        <f>VLOOKUP(D2793,TeamsFranchises!$A$2:$B$121,2,FALSE)</f>
        <v>Minnesota Twins</v>
      </c>
      <c r="F2793" t="s">
        <v>591</v>
      </c>
      <c r="G2793">
        <v>2</v>
      </c>
      <c r="H2793">
        <v>162</v>
      </c>
      <c r="I2793">
        <v>81</v>
      </c>
      <c r="J2793">
        <v>83</v>
      </c>
      <c r="K2793">
        <v>79</v>
      </c>
      <c r="L2793" t="s">
        <v>51</v>
      </c>
      <c r="M2793" t="s">
        <v>51</v>
      </c>
      <c r="N2793">
        <f t="shared" si="172"/>
        <v>0</v>
      </c>
      <c r="O2793" t="s">
        <v>51</v>
      </c>
      <c r="P2793">
        <f t="shared" si="173"/>
        <v>0</v>
      </c>
      <c r="Q2793" t="s">
        <v>51</v>
      </c>
      <c r="R2793">
        <f t="shared" si="174"/>
        <v>1</v>
      </c>
      <c r="S2793">
        <f t="shared" si="175"/>
        <v>0</v>
      </c>
      <c r="T2793" t="str">
        <f>IF('Teams-Start'!A2793&gt;=1903,"Y","N")</f>
        <v>Y</v>
      </c>
      <c r="U2793">
        <v>696</v>
      </c>
      <c r="V2793">
        <v>5467</v>
      </c>
      <c r="W2793">
        <v>1349</v>
      </c>
      <c r="X2793">
        <v>277</v>
      </c>
      <c r="Y2793">
        <v>44</v>
      </c>
      <c r="Z2793">
        <v>156</v>
      </c>
      <c r="AA2793">
        <v>439</v>
      </c>
      <c r="AB2793">
        <v>1264</v>
      </c>
      <c r="AC2793">
        <v>70</v>
      </c>
      <c r="AD2793">
        <v>38</v>
      </c>
      <c r="AE2793">
        <v>40</v>
      </c>
      <c r="AF2793">
        <v>41</v>
      </c>
      <c r="AG2793">
        <v>700</v>
      </c>
      <c r="AH2793">
        <v>653</v>
      </c>
      <c r="AI2793">
        <v>4.07</v>
      </c>
      <c r="AJ2793">
        <v>2</v>
      </c>
      <c r="AK2793">
        <v>12</v>
      </c>
      <c r="AL2793">
        <v>45</v>
      </c>
      <c r="AM2793">
        <v>4329</v>
      </c>
      <c r="AN2793">
        <v>1506</v>
      </c>
      <c r="AO2793">
        <v>163</v>
      </c>
      <c r="AP2793">
        <v>413</v>
      </c>
      <c r="AQ2793">
        <v>1046</v>
      </c>
      <c r="AR2793">
        <v>86</v>
      </c>
      <c r="AS2793">
        <v>150</v>
      </c>
      <c r="AT2793">
        <v>0.98599999999999999</v>
      </c>
      <c r="AU2793" t="s">
        <v>523</v>
      </c>
      <c r="AV2793" t="s">
        <v>641</v>
      </c>
      <c r="AW2793">
        <v>2220054</v>
      </c>
      <c r="AX2793">
        <v>103</v>
      </c>
      <c r="AY2793">
        <v>104</v>
      </c>
      <c r="AZ2793" t="s">
        <v>426</v>
      </c>
      <c r="BA2793" t="s">
        <v>426</v>
      </c>
      <c r="BB2793" t="s">
        <v>426</v>
      </c>
    </row>
    <row r="2794" spans="1:54" x14ac:dyDescent="0.25">
      <c r="A2794">
        <v>2015</v>
      </c>
      <c r="B2794" t="s">
        <v>410</v>
      </c>
      <c r="C2794" t="s">
        <v>436</v>
      </c>
      <c r="D2794" t="s">
        <v>412</v>
      </c>
      <c r="E2794" t="str">
        <f>VLOOKUP(D2794,TeamsFranchises!$A$2:$B$121,2,FALSE)</f>
        <v>New York Yankees</v>
      </c>
      <c r="F2794" t="s">
        <v>37</v>
      </c>
      <c r="G2794">
        <v>2</v>
      </c>
      <c r="H2794">
        <v>162</v>
      </c>
      <c r="I2794">
        <v>81</v>
      </c>
      <c r="J2794">
        <v>87</v>
      </c>
      <c r="K2794">
        <v>75</v>
      </c>
      <c r="L2794" t="s">
        <v>51</v>
      </c>
      <c r="M2794" t="s">
        <v>76</v>
      </c>
      <c r="N2794">
        <f t="shared" si="172"/>
        <v>1</v>
      </c>
      <c r="O2794" t="s">
        <v>51</v>
      </c>
      <c r="P2794">
        <f t="shared" si="173"/>
        <v>0</v>
      </c>
      <c r="Q2794" t="s">
        <v>51</v>
      </c>
      <c r="R2794">
        <f t="shared" si="174"/>
        <v>1</v>
      </c>
      <c r="S2794">
        <f t="shared" si="175"/>
        <v>0</v>
      </c>
      <c r="T2794" t="str">
        <f>IF('Teams-Start'!A2794&gt;=1903,"Y","N")</f>
        <v>Y</v>
      </c>
      <c r="U2794">
        <v>764</v>
      </c>
      <c r="V2794">
        <v>5567</v>
      </c>
      <c r="W2794">
        <v>1397</v>
      </c>
      <c r="X2794">
        <v>272</v>
      </c>
      <c r="Y2794">
        <v>19</v>
      </c>
      <c r="Z2794">
        <v>212</v>
      </c>
      <c r="AA2794">
        <v>554</v>
      </c>
      <c r="AB2794">
        <v>1227</v>
      </c>
      <c r="AC2794">
        <v>63</v>
      </c>
      <c r="AD2794">
        <v>25</v>
      </c>
      <c r="AE2794">
        <v>63</v>
      </c>
      <c r="AF2794">
        <v>54</v>
      </c>
      <c r="AG2794">
        <v>698</v>
      </c>
      <c r="AH2794">
        <v>652</v>
      </c>
      <c r="AI2794">
        <v>4.03</v>
      </c>
      <c r="AJ2794">
        <v>3</v>
      </c>
      <c r="AK2794">
        <v>4</v>
      </c>
      <c r="AL2794">
        <v>48</v>
      </c>
      <c r="AM2794">
        <v>4373</v>
      </c>
      <c r="AN2794">
        <v>1416</v>
      </c>
      <c r="AO2794">
        <v>182</v>
      </c>
      <c r="AP2794">
        <v>474</v>
      </c>
      <c r="AQ2794">
        <v>1370</v>
      </c>
      <c r="AR2794">
        <v>93</v>
      </c>
      <c r="AS2794">
        <v>135</v>
      </c>
      <c r="AT2794">
        <v>0.98499999999999999</v>
      </c>
      <c r="AU2794" t="s">
        <v>459</v>
      </c>
      <c r="AV2794" t="s">
        <v>638</v>
      </c>
      <c r="AW2794">
        <v>3193795</v>
      </c>
      <c r="AX2794">
        <v>99</v>
      </c>
      <c r="AY2794">
        <v>101</v>
      </c>
      <c r="AZ2794" t="s">
        <v>412</v>
      </c>
      <c r="BA2794" t="s">
        <v>436</v>
      </c>
      <c r="BB2794" t="s">
        <v>436</v>
      </c>
    </row>
    <row r="2795" spans="1:54" x14ac:dyDescent="0.25">
      <c r="A2795">
        <v>2015</v>
      </c>
      <c r="B2795" t="s">
        <v>157</v>
      </c>
      <c r="C2795" t="s">
        <v>532</v>
      </c>
      <c r="D2795" t="s">
        <v>533</v>
      </c>
      <c r="E2795" t="str">
        <f>VLOOKUP(D2795,TeamsFranchises!$A$2:$B$121,2,FALSE)</f>
        <v>New York Mets</v>
      </c>
      <c r="F2795" t="s">
        <v>37</v>
      </c>
      <c r="G2795">
        <v>1</v>
      </c>
      <c r="H2795">
        <v>162</v>
      </c>
      <c r="I2795">
        <v>81</v>
      </c>
      <c r="J2795">
        <v>90</v>
      </c>
      <c r="K2795">
        <v>72</v>
      </c>
      <c r="L2795" t="s">
        <v>76</v>
      </c>
      <c r="M2795" t="s">
        <v>51</v>
      </c>
      <c r="N2795">
        <f t="shared" si="172"/>
        <v>0</v>
      </c>
      <c r="O2795" t="s">
        <v>76</v>
      </c>
      <c r="P2795">
        <f t="shared" si="173"/>
        <v>1</v>
      </c>
      <c r="Q2795" t="s">
        <v>51</v>
      </c>
      <c r="R2795">
        <f t="shared" si="174"/>
        <v>1</v>
      </c>
      <c r="S2795">
        <f t="shared" si="175"/>
        <v>0</v>
      </c>
      <c r="T2795" t="str">
        <f>IF('Teams-Start'!A2795&gt;=1903,"Y","N")</f>
        <v>Y</v>
      </c>
      <c r="U2795">
        <v>683</v>
      </c>
      <c r="V2795">
        <v>5527</v>
      </c>
      <c r="W2795">
        <v>1351</v>
      </c>
      <c r="X2795">
        <v>295</v>
      </c>
      <c r="Y2795">
        <v>17</v>
      </c>
      <c r="Z2795">
        <v>177</v>
      </c>
      <c r="AA2795">
        <v>488</v>
      </c>
      <c r="AB2795">
        <v>1290</v>
      </c>
      <c r="AC2795">
        <v>51</v>
      </c>
      <c r="AD2795">
        <v>25</v>
      </c>
      <c r="AE2795">
        <v>68</v>
      </c>
      <c r="AF2795">
        <v>32</v>
      </c>
      <c r="AG2795">
        <v>613</v>
      </c>
      <c r="AH2795">
        <v>557</v>
      </c>
      <c r="AI2795">
        <v>3.43</v>
      </c>
      <c r="AJ2795">
        <v>1</v>
      </c>
      <c r="AK2795">
        <v>14</v>
      </c>
      <c r="AL2795">
        <v>50</v>
      </c>
      <c r="AM2795">
        <v>4388</v>
      </c>
      <c r="AN2795">
        <v>1341</v>
      </c>
      <c r="AO2795">
        <v>152</v>
      </c>
      <c r="AP2795">
        <v>383</v>
      </c>
      <c r="AQ2795">
        <v>1337</v>
      </c>
      <c r="AR2795">
        <v>88</v>
      </c>
      <c r="AS2795">
        <v>131</v>
      </c>
      <c r="AT2795">
        <v>0.98599999999999999</v>
      </c>
      <c r="AU2795" t="s">
        <v>534</v>
      </c>
      <c r="AV2795" t="s">
        <v>639</v>
      </c>
      <c r="AW2795">
        <v>2569753</v>
      </c>
      <c r="AX2795">
        <v>94</v>
      </c>
      <c r="AY2795">
        <v>92</v>
      </c>
      <c r="AZ2795" t="s">
        <v>533</v>
      </c>
      <c r="BA2795" t="s">
        <v>532</v>
      </c>
      <c r="BB2795" t="s">
        <v>532</v>
      </c>
    </row>
    <row r="2796" spans="1:54" x14ac:dyDescent="0.25">
      <c r="A2796">
        <v>2015</v>
      </c>
      <c r="B2796" t="s">
        <v>410</v>
      </c>
      <c r="C2796" t="s">
        <v>423</v>
      </c>
      <c r="D2796" t="s">
        <v>423</v>
      </c>
      <c r="E2796" t="str">
        <f>VLOOKUP(D2796,TeamsFranchises!$A$2:$B$121,2,FALSE)</f>
        <v>Oakland Athletics</v>
      </c>
      <c r="F2796" t="s">
        <v>8</v>
      </c>
      <c r="G2796">
        <v>5</v>
      </c>
      <c r="H2796">
        <v>162</v>
      </c>
      <c r="I2796">
        <v>81</v>
      </c>
      <c r="J2796">
        <v>68</v>
      </c>
      <c r="K2796">
        <v>94</v>
      </c>
      <c r="L2796" t="s">
        <v>51</v>
      </c>
      <c r="M2796" t="s">
        <v>51</v>
      </c>
      <c r="N2796">
        <f t="shared" si="172"/>
        <v>0</v>
      </c>
      <c r="O2796" t="s">
        <v>51</v>
      </c>
      <c r="P2796">
        <f t="shared" si="173"/>
        <v>0</v>
      </c>
      <c r="Q2796" t="s">
        <v>51</v>
      </c>
      <c r="R2796">
        <f t="shared" si="174"/>
        <v>1</v>
      </c>
      <c r="S2796">
        <f t="shared" si="175"/>
        <v>0</v>
      </c>
      <c r="T2796" t="str">
        <f>IF('Teams-Start'!A2796&gt;=1903,"Y","N")</f>
        <v>Y</v>
      </c>
      <c r="U2796">
        <v>694</v>
      </c>
      <c r="V2796">
        <v>5600</v>
      </c>
      <c r="W2796">
        <v>1405</v>
      </c>
      <c r="X2796">
        <v>277</v>
      </c>
      <c r="Y2796">
        <v>46</v>
      </c>
      <c r="Z2796">
        <v>146</v>
      </c>
      <c r="AA2796">
        <v>475</v>
      </c>
      <c r="AB2796">
        <v>1119</v>
      </c>
      <c r="AC2796">
        <v>78</v>
      </c>
      <c r="AD2796">
        <v>29</v>
      </c>
      <c r="AE2796">
        <v>40</v>
      </c>
      <c r="AF2796">
        <v>38</v>
      </c>
      <c r="AG2796">
        <v>729</v>
      </c>
      <c r="AH2796">
        <v>664</v>
      </c>
      <c r="AI2796">
        <v>4.1399999999999997</v>
      </c>
      <c r="AJ2796">
        <v>5</v>
      </c>
      <c r="AK2796">
        <v>15</v>
      </c>
      <c r="AL2796">
        <v>28</v>
      </c>
      <c r="AM2796">
        <v>4334</v>
      </c>
      <c r="AN2796">
        <v>1402</v>
      </c>
      <c r="AO2796">
        <v>172</v>
      </c>
      <c r="AP2796">
        <v>474</v>
      </c>
      <c r="AQ2796">
        <v>1179</v>
      </c>
      <c r="AR2796">
        <v>126</v>
      </c>
      <c r="AS2796">
        <v>154</v>
      </c>
      <c r="AT2796">
        <v>0.97899999999999998</v>
      </c>
      <c r="AU2796" t="s">
        <v>546</v>
      </c>
      <c r="AV2796" t="s">
        <v>648</v>
      </c>
      <c r="AW2796">
        <v>1768175</v>
      </c>
      <c r="AX2796">
        <v>97</v>
      </c>
      <c r="AY2796">
        <v>98</v>
      </c>
      <c r="AZ2796" t="s">
        <v>423</v>
      </c>
      <c r="BA2796" t="s">
        <v>423</v>
      </c>
      <c r="BB2796" t="s">
        <v>423</v>
      </c>
    </row>
    <row r="2797" spans="1:54" x14ac:dyDescent="0.25">
      <c r="A2797">
        <v>2015</v>
      </c>
      <c r="B2797" t="s">
        <v>157</v>
      </c>
      <c r="C2797" t="s">
        <v>122</v>
      </c>
      <c r="D2797" t="s">
        <v>122</v>
      </c>
      <c r="E2797" t="str">
        <f>VLOOKUP(D2797,TeamsFranchises!$A$2:$B$121,2,FALSE)</f>
        <v>Philadelphia Phillies</v>
      </c>
      <c r="F2797" t="s">
        <v>37</v>
      </c>
      <c r="G2797">
        <v>5</v>
      </c>
      <c r="H2797">
        <v>162</v>
      </c>
      <c r="I2797">
        <v>81</v>
      </c>
      <c r="J2797">
        <v>63</v>
      </c>
      <c r="K2797">
        <v>99</v>
      </c>
      <c r="L2797" t="s">
        <v>51</v>
      </c>
      <c r="M2797" t="s">
        <v>51</v>
      </c>
      <c r="N2797">
        <f t="shared" si="172"/>
        <v>0</v>
      </c>
      <c r="O2797" t="s">
        <v>51</v>
      </c>
      <c r="P2797">
        <f t="shared" si="173"/>
        <v>0</v>
      </c>
      <c r="Q2797" t="s">
        <v>51</v>
      </c>
      <c r="R2797">
        <f t="shared" si="174"/>
        <v>1</v>
      </c>
      <c r="S2797">
        <f t="shared" si="175"/>
        <v>0</v>
      </c>
      <c r="T2797" t="str">
        <f>IF('Teams-Start'!A2797&gt;=1903,"Y","N")</f>
        <v>Y</v>
      </c>
      <c r="U2797">
        <v>626</v>
      </c>
      <c r="V2797">
        <v>5529</v>
      </c>
      <c r="W2797">
        <v>1374</v>
      </c>
      <c r="X2797">
        <v>272</v>
      </c>
      <c r="Y2797">
        <v>37</v>
      </c>
      <c r="Z2797">
        <v>130</v>
      </c>
      <c r="AA2797">
        <v>387</v>
      </c>
      <c r="AB2797">
        <v>1274</v>
      </c>
      <c r="AC2797">
        <v>88</v>
      </c>
      <c r="AD2797">
        <v>32</v>
      </c>
      <c r="AE2797">
        <v>54</v>
      </c>
      <c r="AF2797">
        <v>29</v>
      </c>
      <c r="AG2797">
        <v>809</v>
      </c>
      <c r="AH2797">
        <v>749</v>
      </c>
      <c r="AI2797">
        <v>4.6900000000000004</v>
      </c>
      <c r="AJ2797">
        <v>1</v>
      </c>
      <c r="AK2797">
        <v>7</v>
      </c>
      <c r="AL2797">
        <v>35</v>
      </c>
      <c r="AM2797">
        <v>4309</v>
      </c>
      <c r="AN2797">
        <v>1592</v>
      </c>
      <c r="AO2797">
        <v>191</v>
      </c>
      <c r="AP2797">
        <v>488</v>
      </c>
      <c r="AQ2797">
        <v>1153</v>
      </c>
      <c r="AR2797">
        <v>117</v>
      </c>
      <c r="AS2797">
        <v>145</v>
      </c>
      <c r="AT2797">
        <v>0.98099999999999998</v>
      </c>
      <c r="AU2797" t="s">
        <v>358</v>
      </c>
      <c r="AV2797" t="s">
        <v>622</v>
      </c>
      <c r="AW2797">
        <v>1831080</v>
      </c>
      <c r="AX2797">
        <v>98</v>
      </c>
      <c r="AY2797">
        <v>98</v>
      </c>
      <c r="AZ2797" t="s">
        <v>122</v>
      </c>
      <c r="BA2797" t="s">
        <v>122</v>
      </c>
      <c r="BB2797" t="s">
        <v>122</v>
      </c>
    </row>
    <row r="2798" spans="1:54" x14ac:dyDescent="0.25">
      <c r="A2798">
        <v>2015</v>
      </c>
      <c r="B2798" t="s">
        <v>157</v>
      </c>
      <c r="C2798" t="s">
        <v>229</v>
      </c>
      <c r="D2798" t="s">
        <v>229</v>
      </c>
      <c r="E2798" t="str">
        <f>VLOOKUP(D2798,TeamsFranchises!$A$2:$B$121,2,FALSE)</f>
        <v>Pittsburgh Pirates</v>
      </c>
      <c r="F2798" t="s">
        <v>591</v>
      </c>
      <c r="G2798">
        <v>2</v>
      </c>
      <c r="H2798">
        <v>162</v>
      </c>
      <c r="I2798">
        <v>81</v>
      </c>
      <c r="J2798">
        <v>98</v>
      </c>
      <c r="K2798">
        <v>64</v>
      </c>
      <c r="L2798" t="s">
        <v>51</v>
      </c>
      <c r="M2798" t="s">
        <v>76</v>
      </c>
      <c r="N2798">
        <f t="shared" si="172"/>
        <v>1</v>
      </c>
      <c r="O2798" t="s">
        <v>51</v>
      </c>
      <c r="P2798">
        <f t="shared" si="173"/>
        <v>0</v>
      </c>
      <c r="Q2798" t="s">
        <v>51</v>
      </c>
      <c r="R2798">
        <f t="shared" si="174"/>
        <v>1</v>
      </c>
      <c r="S2798">
        <f t="shared" si="175"/>
        <v>0</v>
      </c>
      <c r="T2798" t="str">
        <f>IF('Teams-Start'!A2798&gt;=1903,"Y","N")</f>
        <v>Y</v>
      </c>
      <c r="U2798">
        <v>697</v>
      </c>
      <c r="V2798">
        <v>5631</v>
      </c>
      <c r="W2798">
        <v>1462</v>
      </c>
      <c r="X2798">
        <v>292</v>
      </c>
      <c r="Y2798">
        <v>27</v>
      </c>
      <c r="Z2798">
        <v>140</v>
      </c>
      <c r="AA2798">
        <v>461</v>
      </c>
      <c r="AB2798">
        <v>1322</v>
      </c>
      <c r="AC2798">
        <v>98</v>
      </c>
      <c r="AD2798">
        <v>45</v>
      </c>
      <c r="AE2798">
        <v>89</v>
      </c>
      <c r="AF2798">
        <v>41</v>
      </c>
      <c r="AG2798">
        <v>596</v>
      </c>
      <c r="AH2798">
        <v>532</v>
      </c>
      <c r="AI2798">
        <v>3.21</v>
      </c>
      <c r="AJ2798">
        <v>0</v>
      </c>
      <c r="AK2798">
        <v>13</v>
      </c>
      <c r="AL2798">
        <v>54</v>
      </c>
      <c r="AM2798">
        <v>4469</v>
      </c>
      <c r="AN2798">
        <v>1392</v>
      </c>
      <c r="AO2798">
        <v>110</v>
      </c>
      <c r="AP2798">
        <v>453</v>
      </c>
      <c r="AQ2798">
        <v>1338</v>
      </c>
      <c r="AR2798">
        <v>122</v>
      </c>
      <c r="AS2798">
        <v>177</v>
      </c>
      <c r="AT2798">
        <v>0.98099999999999998</v>
      </c>
      <c r="AU2798" t="s">
        <v>390</v>
      </c>
      <c r="AV2798" t="s">
        <v>615</v>
      </c>
      <c r="AW2798">
        <v>2498596</v>
      </c>
      <c r="AX2798">
        <v>99</v>
      </c>
      <c r="AY2798">
        <v>97</v>
      </c>
      <c r="AZ2798" t="s">
        <v>229</v>
      </c>
      <c r="BA2798" t="s">
        <v>229</v>
      </c>
      <c r="BB2798" t="s">
        <v>229</v>
      </c>
    </row>
    <row r="2799" spans="1:54" x14ac:dyDescent="0.25">
      <c r="A2799">
        <v>2015</v>
      </c>
      <c r="B2799" t="s">
        <v>157</v>
      </c>
      <c r="C2799" t="s">
        <v>554</v>
      </c>
      <c r="D2799" t="s">
        <v>555</v>
      </c>
      <c r="E2799" t="str">
        <f>VLOOKUP(D2799,TeamsFranchises!$A$2:$B$121,2,FALSE)</f>
        <v>San Diego Padres</v>
      </c>
      <c r="F2799" t="s">
        <v>8</v>
      </c>
      <c r="G2799">
        <v>4</v>
      </c>
      <c r="H2799">
        <v>162</v>
      </c>
      <c r="I2799">
        <v>81</v>
      </c>
      <c r="J2799">
        <v>74</v>
      </c>
      <c r="K2799">
        <v>88</v>
      </c>
      <c r="L2799" t="s">
        <v>51</v>
      </c>
      <c r="M2799" t="s">
        <v>51</v>
      </c>
      <c r="N2799">
        <f t="shared" si="172"/>
        <v>0</v>
      </c>
      <c r="O2799" t="s">
        <v>51</v>
      </c>
      <c r="P2799">
        <f t="shared" si="173"/>
        <v>0</v>
      </c>
      <c r="Q2799" t="s">
        <v>51</v>
      </c>
      <c r="R2799">
        <f t="shared" si="174"/>
        <v>1</v>
      </c>
      <c r="S2799">
        <f t="shared" si="175"/>
        <v>0</v>
      </c>
      <c r="T2799" t="str">
        <f>IF('Teams-Start'!A2799&gt;=1903,"Y","N")</f>
        <v>Y</v>
      </c>
      <c r="U2799">
        <v>650</v>
      </c>
      <c r="V2799">
        <v>5457</v>
      </c>
      <c r="W2799">
        <v>1324</v>
      </c>
      <c r="X2799">
        <v>260</v>
      </c>
      <c r="Y2799">
        <v>36</v>
      </c>
      <c r="Z2799">
        <v>148</v>
      </c>
      <c r="AA2799">
        <v>426</v>
      </c>
      <c r="AB2799">
        <v>1327</v>
      </c>
      <c r="AC2799">
        <v>82</v>
      </c>
      <c r="AD2799">
        <v>29</v>
      </c>
      <c r="AE2799">
        <v>40</v>
      </c>
      <c r="AF2799">
        <v>42</v>
      </c>
      <c r="AG2799">
        <v>731</v>
      </c>
      <c r="AH2799">
        <v>655</v>
      </c>
      <c r="AI2799">
        <v>4.09</v>
      </c>
      <c r="AJ2799">
        <v>1</v>
      </c>
      <c r="AK2799">
        <v>6</v>
      </c>
      <c r="AL2799">
        <v>41</v>
      </c>
      <c r="AM2799">
        <v>4321</v>
      </c>
      <c r="AN2799">
        <v>1371</v>
      </c>
      <c r="AO2799">
        <v>171</v>
      </c>
      <c r="AP2799">
        <v>516</v>
      </c>
      <c r="AQ2799">
        <v>1393</v>
      </c>
      <c r="AR2799">
        <v>92</v>
      </c>
      <c r="AS2799">
        <v>138</v>
      </c>
      <c r="AT2799">
        <v>0.98499999999999999</v>
      </c>
      <c r="AU2799" t="s">
        <v>556</v>
      </c>
      <c r="AV2799" t="s">
        <v>623</v>
      </c>
      <c r="AW2799">
        <v>2459742</v>
      </c>
      <c r="AX2799">
        <v>98</v>
      </c>
      <c r="AY2799">
        <v>97</v>
      </c>
      <c r="AZ2799" t="s">
        <v>555</v>
      </c>
      <c r="BA2799" t="s">
        <v>554</v>
      </c>
      <c r="BB2799" t="s">
        <v>554</v>
      </c>
    </row>
    <row r="2800" spans="1:54" x14ac:dyDescent="0.25">
      <c r="A2800">
        <v>2015</v>
      </c>
      <c r="B2800" t="s">
        <v>410</v>
      </c>
      <c r="C2800" t="s">
        <v>573</v>
      </c>
      <c r="D2800" t="s">
        <v>573</v>
      </c>
      <c r="E2800" t="str">
        <f>VLOOKUP(D2800,TeamsFranchises!$A$2:$B$121,2,FALSE)</f>
        <v>Seattle Mariners</v>
      </c>
      <c r="F2800" t="s">
        <v>8</v>
      </c>
      <c r="G2800">
        <v>4</v>
      </c>
      <c r="H2800">
        <v>162</v>
      </c>
      <c r="I2800">
        <v>81</v>
      </c>
      <c r="J2800">
        <v>76</v>
      </c>
      <c r="K2800">
        <v>86</v>
      </c>
      <c r="L2800" t="s">
        <v>51</v>
      </c>
      <c r="M2800" t="s">
        <v>51</v>
      </c>
      <c r="N2800">
        <f t="shared" si="172"/>
        <v>0</v>
      </c>
      <c r="O2800" t="s">
        <v>51</v>
      </c>
      <c r="P2800">
        <f t="shared" si="173"/>
        <v>0</v>
      </c>
      <c r="Q2800" t="s">
        <v>51</v>
      </c>
      <c r="R2800">
        <f t="shared" si="174"/>
        <v>1</v>
      </c>
      <c r="S2800">
        <f t="shared" si="175"/>
        <v>0</v>
      </c>
      <c r="T2800" t="str">
        <f>IF('Teams-Start'!A2800&gt;=1903,"Y","N")</f>
        <v>Y</v>
      </c>
      <c r="U2800">
        <v>656</v>
      </c>
      <c r="V2800">
        <v>5544</v>
      </c>
      <c r="W2800">
        <v>1379</v>
      </c>
      <c r="X2800">
        <v>262</v>
      </c>
      <c r="Y2800">
        <v>22</v>
      </c>
      <c r="Z2800">
        <v>198</v>
      </c>
      <c r="AA2800">
        <v>478</v>
      </c>
      <c r="AB2800">
        <v>1336</v>
      </c>
      <c r="AC2800">
        <v>69</v>
      </c>
      <c r="AD2800">
        <v>45</v>
      </c>
      <c r="AE2800">
        <v>36</v>
      </c>
      <c r="AF2800">
        <v>35</v>
      </c>
      <c r="AG2800">
        <v>726</v>
      </c>
      <c r="AH2800">
        <v>677</v>
      </c>
      <c r="AI2800">
        <v>4.16</v>
      </c>
      <c r="AJ2800">
        <v>6</v>
      </c>
      <c r="AK2800">
        <v>12</v>
      </c>
      <c r="AL2800">
        <v>45</v>
      </c>
      <c r="AM2800">
        <v>4389</v>
      </c>
      <c r="AN2800">
        <v>1430</v>
      </c>
      <c r="AO2800">
        <v>181</v>
      </c>
      <c r="AP2800">
        <v>491</v>
      </c>
      <c r="AQ2800">
        <v>1283</v>
      </c>
      <c r="AR2800">
        <v>94</v>
      </c>
      <c r="AS2800">
        <v>155</v>
      </c>
      <c r="AT2800">
        <v>0.98499999999999999</v>
      </c>
      <c r="AU2800" t="s">
        <v>574</v>
      </c>
      <c r="AV2800" t="s">
        <v>612</v>
      </c>
      <c r="AW2800">
        <v>2193581</v>
      </c>
      <c r="AX2800">
        <v>92</v>
      </c>
      <c r="AY2800">
        <v>94</v>
      </c>
      <c r="AZ2800" t="s">
        <v>573</v>
      </c>
      <c r="BA2800" t="s">
        <v>573</v>
      </c>
      <c r="BB2800" t="s">
        <v>573</v>
      </c>
    </row>
    <row r="2801" spans="1:54" x14ac:dyDescent="0.25">
      <c r="A2801">
        <v>2015</v>
      </c>
      <c r="B2801" t="s">
        <v>157</v>
      </c>
      <c r="C2801" t="s">
        <v>514</v>
      </c>
      <c r="D2801" t="s">
        <v>243</v>
      </c>
      <c r="E2801" t="str">
        <f>VLOOKUP(D2801,TeamsFranchises!$A$2:$B$121,2,FALSE)</f>
        <v>San Francisco Giants</v>
      </c>
      <c r="F2801" t="s">
        <v>8</v>
      </c>
      <c r="G2801">
        <v>2</v>
      </c>
      <c r="H2801">
        <v>162</v>
      </c>
      <c r="I2801">
        <v>81</v>
      </c>
      <c r="J2801">
        <v>84</v>
      </c>
      <c r="K2801">
        <v>78</v>
      </c>
      <c r="L2801" t="s">
        <v>51</v>
      </c>
      <c r="M2801" t="s">
        <v>51</v>
      </c>
      <c r="N2801">
        <f t="shared" si="172"/>
        <v>0</v>
      </c>
      <c r="O2801" t="s">
        <v>51</v>
      </c>
      <c r="P2801">
        <f t="shared" si="173"/>
        <v>0</v>
      </c>
      <c r="Q2801" t="s">
        <v>51</v>
      </c>
      <c r="R2801">
        <f t="shared" si="174"/>
        <v>1</v>
      </c>
      <c r="S2801">
        <f t="shared" si="175"/>
        <v>0</v>
      </c>
      <c r="T2801" t="str">
        <f>IF('Teams-Start'!A2801&gt;=1903,"Y","N")</f>
        <v>Y</v>
      </c>
      <c r="U2801">
        <v>696</v>
      </c>
      <c r="V2801">
        <v>5565</v>
      </c>
      <c r="W2801">
        <v>1486</v>
      </c>
      <c r="X2801">
        <v>288</v>
      </c>
      <c r="Y2801">
        <v>39</v>
      </c>
      <c r="Z2801">
        <v>136</v>
      </c>
      <c r="AA2801">
        <v>457</v>
      </c>
      <c r="AB2801">
        <v>1159</v>
      </c>
      <c r="AC2801">
        <v>93</v>
      </c>
      <c r="AD2801">
        <v>36</v>
      </c>
      <c r="AE2801">
        <v>49</v>
      </c>
      <c r="AF2801">
        <v>37</v>
      </c>
      <c r="AG2801">
        <v>627</v>
      </c>
      <c r="AH2801">
        <v>597</v>
      </c>
      <c r="AI2801">
        <v>3.72</v>
      </c>
      <c r="AJ2801">
        <v>7</v>
      </c>
      <c r="AK2801">
        <v>18</v>
      </c>
      <c r="AL2801">
        <v>41</v>
      </c>
      <c r="AM2801">
        <v>4333</v>
      </c>
      <c r="AN2801">
        <v>1344</v>
      </c>
      <c r="AO2801">
        <v>155</v>
      </c>
      <c r="AP2801">
        <v>431</v>
      </c>
      <c r="AQ2801">
        <v>1165</v>
      </c>
      <c r="AR2801">
        <v>78</v>
      </c>
      <c r="AS2801">
        <v>145</v>
      </c>
      <c r="AT2801">
        <v>0.98699999999999999</v>
      </c>
      <c r="AU2801" t="s">
        <v>515</v>
      </c>
      <c r="AV2801" t="s">
        <v>632</v>
      </c>
      <c r="AW2801">
        <v>3375882</v>
      </c>
      <c r="AX2801">
        <v>99</v>
      </c>
      <c r="AY2801">
        <v>97</v>
      </c>
      <c r="AZ2801" t="s">
        <v>243</v>
      </c>
      <c r="BA2801" t="s">
        <v>514</v>
      </c>
      <c r="BB2801" t="s">
        <v>514</v>
      </c>
    </row>
    <row r="2802" spans="1:54" x14ac:dyDescent="0.25">
      <c r="A2802">
        <v>2015</v>
      </c>
      <c r="B2802" t="s">
        <v>157</v>
      </c>
      <c r="C2802" t="s">
        <v>396</v>
      </c>
      <c r="D2802" t="s">
        <v>154</v>
      </c>
      <c r="E2802" t="str">
        <f>VLOOKUP(D2802,TeamsFranchises!$A$2:$B$121,2,FALSE)</f>
        <v>St. Louis Cardinals</v>
      </c>
      <c r="F2802" t="s">
        <v>591</v>
      </c>
      <c r="G2802">
        <v>1</v>
      </c>
      <c r="H2802">
        <v>162</v>
      </c>
      <c r="I2802">
        <v>81</v>
      </c>
      <c r="J2802">
        <v>100</v>
      </c>
      <c r="K2802">
        <v>62</v>
      </c>
      <c r="L2802" t="s">
        <v>76</v>
      </c>
      <c r="M2802" t="s">
        <v>51</v>
      </c>
      <c r="N2802">
        <f t="shared" si="172"/>
        <v>0</v>
      </c>
      <c r="O2802" t="s">
        <v>51</v>
      </c>
      <c r="P2802">
        <f t="shared" si="173"/>
        <v>0</v>
      </c>
      <c r="Q2802" t="s">
        <v>51</v>
      </c>
      <c r="R2802">
        <f t="shared" si="174"/>
        <v>1</v>
      </c>
      <c r="S2802">
        <f t="shared" si="175"/>
        <v>0</v>
      </c>
      <c r="T2802" t="str">
        <f>IF('Teams-Start'!A2802&gt;=1903,"Y","N")</f>
        <v>Y</v>
      </c>
      <c r="U2802">
        <v>647</v>
      </c>
      <c r="V2802">
        <v>5484</v>
      </c>
      <c r="W2802">
        <v>1386</v>
      </c>
      <c r="X2802">
        <v>288</v>
      </c>
      <c r="Y2802">
        <v>39</v>
      </c>
      <c r="Z2802">
        <v>137</v>
      </c>
      <c r="AA2802">
        <v>506</v>
      </c>
      <c r="AB2802">
        <v>1267</v>
      </c>
      <c r="AC2802">
        <v>69</v>
      </c>
      <c r="AD2802">
        <v>38</v>
      </c>
      <c r="AE2802">
        <v>66</v>
      </c>
      <c r="AF2802">
        <v>42</v>
      </c>
      <c r="AG2802">
        <v>525</v>
      </c>
      <c r="AH2802">
        <v>478</v>
      </c>
      <c r="AI2802">
        <v>2.94</v>
      </c>
      <c r="AJ2802">
        <v>1</v>
      </c>
      <c r="AK2802">
        <v>15</v>
      </c>
      <c r="AL2802">
        <v>62</v>
      </c>
      <c r="AM2802">
        <v>4394</v>
      </c>
      <c r="AN2802">
        <v>1359</v>
      </c>
      <c r="AO2802">
        <v>123</v>
      </c>
      <c r="AP2802">
        <v>477</v>
      </c>
      <c r="AQ2802">
        <v>1329</v>
      </c>
      <c r="AR2802">
        <v>96</v>
      </c>
      <c r="AS2802">
        <v>159</v>
      </c>
      <c r="AT2802">
        <v>0.98399999999999999</v>
      </c>
      <c r="AU2802" t="s">
        <v>409</v>
      </c>
      <c r="AV2802" t="s">
        <v>633</v>
      </c>
      <c r="AW2802">
        <v>3520889</v>
      </c>
      <c r="AX2802">
        <v>102</v>
      </c>
      <c r="AY2802">
        <v>101</v>
      </c>
      <c r="AZ2802" t="s">
        <v>154</v>
      </c>
      <c r="BA2802" t="s">
        <v>396</v>
      </c>
      <c r="BB2802" t="s">
        <v>396</v>
      </c>
    </row>
    <row r="2803" spans="1:54" x14ac:dyDescent="0.25">
      <c r="A2803">
        <v>2015</v>
      </c>
      <c r="B2803" t="s">
        <v>410</v>
      </c>
      <c r="C2803" t="s">
        <v>604</v>
      </c>
      <c r="D2803" t="s">
        <v>605</v>
      </c>
      <c r="E2803" t="str">
        <f>VLOOKUP(D2803,TeamsFranchises!$A$2:$B$121,2,FALSE)</f>
        <v>Tampa Bay Rays</v>
      </c>
      <c r="F2803" t="s">
        <v>37</v>
      </c>
      <c r="G2803">
        <v>4</v>
      </c>
      <c r="H2803">
        <v>162</v>
      </c>
      <c r="I2803">
        <v>84</v>
      </c>
      <c r="J2803">
        <v>80</v>
      </c>
      <c r="K2803">
        <v>82</v>
      </c>
      <c r="L2803" t="s">
        <v>51</v>
      </c>
      <c r="M2803" t="s">
        <v>51</v>
      </c>
      <c r="N2803">
        <f t="shared" si="172"/>
        <v>0</v>
      </c>
      <c r="O2803" t="s">
        <v>51</v>
      </c>
      <c r="P2803">
        <f t="shared" si="173"/>
        <v>0</v>
      </c>
      <c r="Q2803" t="s">
        <v>51</v>
      </c>
      <c r="R2803">
        <f t="shared" si="174"/>
        <v>1</v>
      </c>
      <c r="S2803">
        <f t="shared" si="175"/>
        <v>0</v>
      </c>
      <c r="T2803" t="str">
        <f>IF('Teams-Start'!A2803&gt;=1903,"Y","N")</f>
        <v>Y</v>
      </c>
      <c r="U2803">
        <v>644</v>
      </c>
      <c r="V2803">
        <v>5485</v>
      </c>
      <c r="W2803">
        <v>1383</v>
      </c>
      <c r="X2803">
        <v>278</v>
      </c>
      <c r="Y2803">
        <v>32</v>
      </c>
      <c r="Z2803">
        <v>167</v>
      </c>
      <c r="AA2803">
        <v>436</v>
      </c>
      <c r="AB2803">
        <v>1310</v>
      </c>
      <c r="AC2803">
        <v>87</v>
      </c>
      <c r="AD2803">
        <v>45</v>
      </c>
      <c r="AE2803">
        <v>84</v>
      </c>
      <c r="AF2803">
        <v>47</v>
      </c>
      <c r="AG2803">
        <v>642</v>
      </c>
      <c r="AH2803">
        <v>604</v>
      </c>
      <c r="AI2803">
        <v>3.74</v>
      </c>
      <c r="AJ2803">
        <v>1</v>
      </c>
      <c r="AK2803">
        <v>12</v>
      </c>
      <c r="AL2803">
        <v>60</v>
      </c>
      <c r="AM2803">
        <v>4360</v>
      </c>
      <c r="AN2803">
        <v>1314</v>
      </c>
      <c r="AO2803">
        <v>175</v>
      </c>
      <c r="AP2803">
        <v>477</v>
      </c>
      <c r="AQ2803">
        <v>1355</v>
      </c>
      <c r="AR2803">
        <v>95</v>
      </c>
      <c r="AS2803">
        <v>118</v>
      </c>
      <c r="AT2803">
        <v>0.98399999999999999</v>
      </c>
      <c r="AU2803" t="s">
        <v>635</v>
      </c>
      <c r="AV2803" t="s">
        <v>607</v>
      </c>
      <c r="AW2803">
        <v>1287054</v>
      </c>
      <c r="AX2803">
        <v>100</v>
      </c>
      <c r="AY2803">
        <v>102</v>
      </c>
      <c r="AZ2803" t="s">
        <v>636</v>
      </c>
      <c r="BA2803" t="s">
        <v>604</v>
      </c>
      <c r="BB2803" t="s">
        <v>604</v>
      </c>
    </row>
    <row r="2804" spans="1:54" x14ac:dyDescent="0.25">
      <c r="A2804">
        <v>2015</v>
      </c>
      <c r="B2804" t="s">
        <v>410</v>
      </c>
      <c r="C2804" t="s">
        <v>526</v>
      </c>
      <c r="D2804" t="s">
        <v>526</v>
      </c>
      <c r="E2804" t="str">
        <f>VLOOKUP(D2804,TeamsFranchises!$A$2:$B$121,2,FALSE)</f>
        <v>Texas Rangers</v>
      </c>
      <c r="F2804" t="s">
        <v>8</v>
      </c>
      <c r="G2804">
        <v>1</v>
      </c>
      <c r="H2804">
        <v>162</v>
      </c>
      <c r="I2804">
        <v>81</v>
      </c>
      <c r="J2804">
        <v>88</v>
      </c>
      <c r="K2804">
        <v>74</v>
      </c>
      <c r="L2804" t="s">
        <v>76</v>
      </c>
      <c r="M2804" t="s">
        <v>51</v>
      </c>
      <c r="N2804">
        <f t="shared" si="172"/>
        <v>0</v>
      </c>
      <c r="O2804" t="s">
        <v>51</v>
      </c>
      <c r="P2804">
        <f t="shared" si="173"/>
        <v>0</v>
      </c>
      <c r="Q2804" t="s">
        <v>51</v>
      </c>
      <c r="R2804">
        <f t="shared" si="174"/>
        <v>1</v>
      </c>
      <c r="S2804">
        <f t="shared" si="175"/>
        <v>0</v>
      </c>
      <c r="T2804" t="str">
        <f>IF('Teams-Start'!A2804&gt;=1903,"Y","N")</f>
        <v>Y</v>
      </c>
      <c r="U2804">
        <v>751</v>
      </c>
      <c r="V2804">
        <v>5511</v>
      </c>
      <c r="W2804">
        <v>1419</v>
      </c>
      <c r="X2804">
        <v>279</v>
      </c>
      <c r="Y2804">
        <v>32</v>
      </c>
      <c r="Z2804">
        <v>172</v>
      </c>
      <c r="AA2804">
        <v>503</v>
      </c>
      <c r="AB2804">
        <v>1233</v>
      </c>
      <c r="AC2804">
        <v>101</v>
      </c>
      <c r="AD2804">
        <v>39</v>
      </c>
      <c r="AE2804">
        <v>76</v>
      </c>
      <c r="AF2804">
        <v>54</v>
      </c>
      <c r="AG2804">
        <v>733</v>
      </c>
      <c r="AH2804">
        <v>680</v>
      </c>
      <c r="AI2804">
        <v>4.24</v>
      </c>
      <c r="AJ2804">
        <v>5</v>
      </c>
      <c r="AK2804">
        <v>9</v>
      </c>
      <c r="AL2804">
        <v>45</v>
      </c>
      <c r="AM2804">
        <v>4328</v>
      </c>
      <c r="AN2804">
        <v>1459</v>
      </c>
      <c r="AO2804">
        <v>171</v>
      </c>
      <c r="AP2804">
        <v>508</v>
      </c>
      <c r="AQ2804">
        <v>1095</v>
      </c>
      <c r="AR2804">
        <v>119</v>
      </c>
      <c r="AS2804">
        <v>169</v>
      </c>
      <c r="AT2804">
        <v>0.98099999999999998</v>
      </c>
      <c r="AU2804" t="s">
        <v>568</v>
      </c>
      <c r="AV2804" t="s">
        <v>634</v>
      </c>
      <c r="AW2804">
        <v>2491875</v>
      </c>
      <c r="AX2804">
        <v>102</v>
      </c>
      <c r="AY2804">
        <v>105</v>
      </c>
      <c r="AZ2804" t="s">
        <v>526</v>
      </c>
      <c r="BA2804" t="s">
        <v>526</v>
      </c>
      <c r="BB2804" t="s">
        <v>526</v>
      </c>
    </row>
    <row r="2805" spans="1:54" x14ac:dyDescent="0.25">
      <c r="A2805">
        <v>2015</v>
      </c>
      <c r="B2805" t="s">
        <v>410</v>
      </c>
      <c r="C2805" t="s">
        <v>576</v>
      </c>
      <c r="D2805" t="s">
        <v>576</v>
      </c>
      <c r="E2805" t="str">
        <f>VLOOKUP(D2805,TeamsFranchises!$A$2:$B$121,2,FALSE)</f>
        <v>Toronto Blue Jays</v>
      </c>
      <c r="F2805" t="s">
        <v>37</v>
      </c>
      <c r="G2805">
        <v>1</v>
      </c>
      <c r="H2805">
        <v>162</v>
      </c>
      <c r="I2805">
        <v>81</v>
      </c>
      <c r="J2805">
        <v>93</v>
      </c>
      <c r="K2805">
        <v>69</v>
      </c>
      <c r="L2805" t="s">
        <v>76</v>
      </c>
      <c r="M2805" t="s">
        <v>51</v>
      </c>
      <c r="N2805">
        <f t="shared" si="172"/>
        <v>0</v>
      </c>
      <c r="O2805" t="s">
        <v>51</v>
      </c>
      <c r="P2805">
        <f t="shared" si="173"/>
        <v>0</v>
      </c>
      <c r="Q2805" t="s">
        <v>51</v>
      </c>
      <c r="R2805">
        <f t="shared" si="174"/>
        <v>1</v>
      </c>
      <c r="S2805">
        <f t="shared" si="175"/>
        <v>0</v>
      </c>
      <c r="T2805" t="str">
        <f>IF('Teams-Start'!A2805&gt;=1903,"Y","N")</f>
        <v>Y</v>
      </c>
      <c r="U2805">
        <v>891</v>
      </c>
      <c r="V2805">
        <v>5509</v>
      </c>
      <c r="W2805">
        <v>1480</v>
      </c>
      <c r="X2805">
        <v>308</v>
      </c>
      <c r="Y2805">
        <v>17</v>
      </c>
      <c r="Z2805">
        <v>232</v>
      </c>
      <c r="AA2805">
        <v>570</v>
      </c>
      <c r="AB2805">
        <v>1151</v>
      </c>
      <c r="AC2805">
        <v>88</v>
      </c>
      <c r="AD2805">
        <v>23</v>
      </c>
      <c r="AE2805">
        <v>54</v>
      </c>
      <c r="AF2805">
        <v>62</v>
      </c>
      <c r="AG2805">
        <v>670</v>
      </c>
      <c r="AH2805">
        <v>609</v>
      </c>
      <c r="AI2805">
        <v>3.8</v>
      </c>
      <c r="AJ2805">
        <v>7</v>
      </c>
      <c r="AK2805">
        <v>10</v>
      </c>
      <c r="AL2805">
        <v>34</v>
      </c>
      <c r="AM2805">
        <v>4323</v>
      </c>
      <c r="AN2805">
        <v>1353</v>
      </c>
      <c r="AO2805">
        <v>173</v>
      </c>
      <c r="AP2805">
        <v>397</v>
      </c>
      <c r="AQ2805">
        <v>1117</v>
      </c>
      <c r="AR2805">
        <v>88</v>
      </c>
      <c r="AS2805">
        <v>145</v>
      </c>
      <c r="AT2805">
        <v>0.98499999999999999</v>
      </c>
      <c r="AU2805" t="s">
        <v>577</v>
      </c>
      <c r="AV2805" t="s">
        <v>630</v>
      </c>
      <c r="AW2805">
        <v>2794891</v>
      </c>
      <c r="AX2805">
        <v>99</v>
      </c>
      <c r="AY2805">
        <v>98</v>
      </c>
      <c r="AZ2805" t="s">
        <v>576</v>
      </c>
      <c r="BA2805" t="s">
        <v>576</v>
      </c>
      <c r="BB2805" t="s">
        <v>576</v>
      </c>
    </row>
    <row r="2806" spans="1:54" x14ac:dyDescent="0.25">
      <c r="A2806">
        <v>2015</v>
      </c>
      <c r="B2806" t="s">
        <v>157</v>
      </c>
      <c r="C2806" t="s">
        <v>126</v>
      </c>
      <c r="D2806" t="s">
        <v>398</v>
      </c>
      <c r="E2806" t="str">
        <f>VLOOKUP(D2806,TeamsFranchises!$A$2:$B$121,2,FALSE)</f>
        <v>Washington Nationals</v>
      </c>
      <c r="F2806" t="s">
        <v>37</v>
      </c>
      <c r="G2806">
        <v>2</v>
      </c>
      <c r="H2806">
        <v>162</v>
      </c>
      <c r="I2806">
        <v>81</v>
      </c>
      <c r="J2806">
        <v>83</v>
      </c>
      <c r="K2806">
        <v>79</v>
      </c>
      <c r="L2806" t="s">
        <v>51</v>
      </c>
      <c r="M2806" t="s">
        <v>51</v>
      </c>
      <c r="N2806">
        <f t="shared" si="172"/>
        <v>0</v>
      </c>
      <c r="O2806" t="s">
        <v>51</v>
      </c>
      <c r="P2806">
        <f t="shared" si="173"/>
        <v>0</v>
      </c>
      <c r="Q2806" t="s">
        <v>51</v>
      </c>
      <c r="R2806">
        <f t="shared" si="174"/>
        <v>1</v>
      </c>
      <c r="S2806">
        <f t="shared" si="175"/>
        <v>0</v>
      </c>
      <c r="T2806" t="str">
        <f>IF('Teams-Start'!A2806&gt;=1903,"Y","N")</f>
        <v>Y</v>
      </c>
      <c r="U2806">
        <v>703</v>
      </c>
      <c r="V2806">
        <v>5428</v>
      </c>
      <c r="W2806">
        <v>1363</v>
      </c>
      <c r="X2806">
        <v>265</v>
      </c>
      <c r="Y2806">
        <v>13</v>
      </c>
      <c r="Z2806">
        <v>177</v>
      </c>
      <c r="AA2806">
        <v>539</v>
      </c>
      <c r="AB2806">
        <v>1344</v>
      </c>
      <c r="AC2806">
        <v>57</v>
      </c>
      <c r="AD2806">
        <v>23</v>
      </c>
      <c r="AE2806">
        <v>44</v>
      </c>
      <c r="AF2806">
        <v>51</v>
      </c>
      <c r="AG2806">
        <v>635</v>
      </c>
      <c r="AH2806">
        <v>577</v>
      </c>
      <c r="AI2806">
        <v>3.62</v>
      </c>
      <c r="AJ2806">
        <v>4</v>
      </c>
      <c r="AK2806">
        <v>13</v>
      </c>
      <c r="AL2806">
        <v>41</v>
      </c>
      <c r="AM2806">
        <v>4304</v>
      </c>
      <c r="AN2806">
        <v>1366</v>
      </c>
      <c r="AO2806">
        <v>145</v>
      </c>
      <c r="AP2806">
        <v>364</v>
      </c>
      <c r="AQ2806">
        <v>1342</v>
      </c>
      <c r="AR2806">
        <v>90</v>
      </c>
      <c r="AS2806">
        <v>125</v>
      </c>
      <c r="AT2806">
        <v>0.98499999999999999</v>
      </c>
      <c r="AU2806" t="s">
        <v>110</v>
      </c>
      <c r="AV2806" t="s">
        <v>637</v>
      </c>
      <c r="AW2806">
        <v>2619843</v>
      </c>
      <c r="AX2806">
        <v>102</v>
      </c>
      <c r="AY2806">
        <v>99</v>
      </c>
      <c r="AZ2806" t="s">
        <v>398</v>
      </c>
      <c r="BA2806" t="s">
        <v>551</v>
      </c>
      <c r="BB2806" t="s">
        <v>126</v>
      </c>
    </row>
    <row r="2807" spans="1:54" x14ac:dyDescent="0.25">
      <c r="A2807">
        <v>2016</v>
      </c>
      <c r="B2807" t="s">
        <v>157</v>
      </c>
      <c r="C2807" t="s">
        <v>601</v>
      </c>
      <c r="D2807" t="s">
        <v>601</v>
      </c>
      <c r="E2807" t="str">
        <f>VLOOKUP(D2807,TeamsFranchises!$A$2:$B$121,2,FALSE)</f>
        <v>Arizona Diamondbacks</v>
      </c>
      <c r="F2807" t="s">
        <v>8</v>
      </c>
      <c r="G2807">
        <v>4</v>
      </c>
      <c r="H2807">
        <v>162</v>
      </c>
      <c r="I2807">
        <v>81</v>
      </c>
      <c r="J2807">
        <v>69</v>
      </c>
      <c r="K2807">
        <v>93</v>
      </c>
      <c r="L2807" t="s">
        <v>51</v>
      </c>
      <c r="M2807" t="s">
        <v>51</v>
      </c>
      <c r="N2807">
        <f t="shared" si="172"/>
        <v>0</v>
      </c>
      <c r="O2807" t="s">
        <v>51</v>
      </c>
      <c r="P2807">
        <f t="shared" si="173"/>
        <v>0</v>
      </c>
      <c r="Q2807" t="s">
        <v>51</v>
      </c>
      <c r="R2807">
        <f t="shared" si="174"/>
        <v>1</v>
      </c>
      <c r="S2807">
        <f t="shared" si="175"/>
        <v>0</v>
      </c>
      <c r="T2807" t="str">
        <f>IF('Teams-Start'!A2807&gt;=1903,"Y","N")</f>
        <v>Y</v>
      </c>
      <c r="U2807">
        <v>752</v>
      </c>
      <c r="V2807">
        <v>5665</v>
      </c>
      <c r="W2807">
        <v>1479</v>
      </c>
      <c r="X2807">
        <v>285</v>
      </c>
      <c r="Y2807">
        <v>56</v>
      </c>
      <c r="Z2807">
        <v>190</v>
      </c>
      <c r="AA2807">
        <v>463</v>
      </c>
      <c r="AB2807">
        <v>1427</v>
      </c>
      <c r="AC2807">
        <v>137</v>
      </c>
      <c r="AD2807">
        <v>31</v>
      </c>
      <c r="AE2807">
        <v>50</v>
      </c>
      <c r="AF2807">
        <v>38</v>
      </c>
      <c r="AG2807">
        <v>890</v>
      </c>
      <c r="AH2807">
        <v>821</v>
      </c>
      <c r="AI2807">
        <v>5.09</v>
      </c>
      <c r="AJ2807">
        <v>2</v>
      </c>
      <c r="AK2807">
        <v>7</v>
      </c>
      <c r="AL2807">
        <v>31</v>
      </c>
      <c r="AM2807">
        <v>4354</v>
      </c>
      <c r="AN2807">
        <v>1563</v>
      </c>
      <c r="AO2807">
        <v>202</v>
      </c>
      <c r="AP2807">
        <v>603</v>
      </c>
      <c r="AQ2807">
        <v>1318</v>
      </c>
      <c r="AR2807">
        <v>101</v>
      </c>
      <c r="AS2807">
        <v>143</v>
      </c>
      <c r="AT2807">
        <v>0.98299999999999998</v>
      </c>
      <c r="AU2807" t="s">
        <v>602</v>
      </c>
      <c r="AV2807" t="s">
        <v>631</v>
      </c>
      <c r="AW2807">
        <v>2036216</v>
      </c>
      <c r="AX2807">
        <v>107</v>
      </c>
      <c r="AY2807">
        <v>108</v>
      </c>
      <c r="AZ2807" t="s">
        <v>601</v>
      </c>
      <c r="BA2807" t="s">
        <v>601</v>
      </c>
      <c r="BB2807" t="s">
        <v>601</v>
      </c>
    </row>
    <row r="2808" spans="1:54" x14ac:dyDescent="0.25">
      <c r="A2808">
        <v>2016</v>
      </c>
      <c r="B2808" t="s">
        <v>157</v>
      </c>
      <c r="C2808" t="s">
        <v>159</v>
      </c>
      <c r="D2808" t="s">
        <v>159</v>
      </c>
      <c r="E2808" t="str">
        <f>VLOOKUP(D2808,TeamsFranchises!$A$2:$B$121,2,FALSE)</f>
        <v>Atlanta Braves</v>
      </c>
      <c r="F2808" t="s">
        <v>37</v>
      </c>
      <c r="G2808">
        <v>5</v>
      </c>
      <c r="H2808">
        <v>161</v>
      </c>
      <c r="I2808">
        <v>81</v>
      </c>
      <c r="J2808">
        <v>68</v>
      </c>
      <c r="K2808">
        <v>93</v>
      </c>
      <c r="L2808" t="s">
        <v>51</v>
      </c>
      <c r="M2808" t="s">
        <v>51</v>
      </c>
      <c r="N2808">
        <f t="shared" si="172"/>
        <v>0</v>
      </c>
      <c r="O2808" t="s">
        <v>51</v>
      </c>
      <c r="P2808">
        <f t="shared" si="173"/>
        <v>0</v>
      </c>
      <c r="Q2808" t="s">
        <v>51</v>
      </c>
      <c r="R2808">
        <f t="shared" si="174"/>
        <v>1</v>
      </c>
      <c r="S2808">
        <f t="shared" si="175"/>
        <v>0</v>
      </c>
      <c r="T2808" t="str">
        <f>IF('Teams-Start'!A2808&gt;=1903,"Y","N")</f>
        <v>Y</v>
      </c>
      <c r="U2808">
        <v>649</v>
      </c>
      <c r="V2808">
        <v>5514</v>
      </c>
      <c r="W2808">
        <v>1404</v>
      </c>
      <c r="X2808">
        <v>295</v>
      </c>
      <c r="Y2808">
        <v>27</v>
      </c>
      <c r="Z2808">
        <v>122</v>
      </c>
      <c r="AA2808">
        <v>502</v>
      </c>
      <c r="AB2808">
        <v>1240</v>
      </c>
      <c r="AC2808">
        <v>75</v>
      </c>
      <c r="AD2808">
        <v>34</v>
      </c>
      <c r="AE2808">
        <v>59</v>
      </c>
      <c r="AF2808">
        <v>52</v>
      </c>
      <c r="AG2808">
        <v>779</v>
      </c>
      <c r="AH2808">
        <v>725</v>
      </c>
      <c r="AI2808">
        <v>4.51</v>
      </c>
      <c r="AJ2808">
        <v>1</v>
      </c>
      <c r="AK2808">
        <v>9</v>
      </c>
      <c r="AL2808">
        <v>39</v>
      </c>
      <c r="AM2808">
        <v>4343</v>
      </c>
      <c r="AN2808">
        <v>1414</v>
      </c>
      <c r="AO2808">
        <v>177</v>
      </c>
      <c r="AP2808">
        <v>547</v>
      </c>
      <c r="AQ2808">
        <v>1227</v>
      </c>
      <c r="AR2808">
        <v>101</v>
      </c>
      <c r="AS2808">
        <v>134</v>
      </c>
      <c r="AT2808">
        <v>0.98299999999999998</v>
      </c>
      <c r="AU2808" t="s">
        <v>541</v>
      </c>
      <c r="AV2808" t="s">
        <v>597</v>
      </c>
      <c r="AW2808">
        <v>2020914</v>
      </c>
      <c r="AX2808">
        <v>102</v>
      </c>
      <c r="AY2808">
        <v>104</v>
      </c>
      <c r="AZ2808" t="s">
        <v>159</v>
      </c>
      <c r="BA2808" t="s">
        <v>159</v>
      </c>
      <c r="BB2808" t="s">
        <v>159</v>
      </c>
    </row>
    <row r="2809" spans="1:54" x14ac:dyDescent="0.25">
      <c r="A2809">
        <v>2016</v>
      </c>
      <c r="B2809" t="s">
        <v>410</v>
      </c>
      <c r="C2809" t="s">
        <v>95</v>
      </c>
      <c r="D2809" t="s">
        <v>95</v>
      </c>
      <c r="E2809" t="str">
        <f>VLOOKUP(D2809,TeamsFranchises!$A$2:$B$121,2,FALSE)</f>
        <v>Baltimore Orioles</v>
      </c>
      <c r="F2809" t="s">
        <v>37</v>
      </c>
      <c r="G2809">
        <v>2</v>
      </c>
      <c r="H2809">
        <v>162</v>
      </c>
      <c r="I2809">
        <v>81</v>
      </c>
      <c r="J2809">
        <v>89</v>
      </c>
      <c r="K2809">
        <v>73</v>
      </c>
      <c r="L2809" t="s">
        <v>51</v>
      </c>
      <c r="M2809" t="s">
        <v>76</v>
      </c>
      <c r="N2809">
        <f t="shared" si="172"/>
        <v>1</v>
      </c>
      <c r="O2809" t="s">
        <v>51</v>
      </c>
      <c r="P2809">
        <f t="shared" si="173"/>
        <v>0</v>
      </c>
      <c r="Q2809" t="s">
        <v>51</v>
      </c>
      <c r="R2809">
        <f t="shared" si="174"/>
        <v>1</v>
      </c>
      <c r="S2809">
        <f t="shared" si="175"/>
        <v>0</v>
      </c>
      <c r="T2809" t="str">
        <f>IF('Teams-Start'!A2809&gt;=1903,"Y","N")</f>
        <v>Y</v>
      </c>
      <c r="U2809">
        <v>744</v>
      </c>
      <c r="V2809">
        <v>5524</v>
      </c>
      <c r="W2809">
        <v>1413</v>
      </c>
      <c r="X2809">
        <v>265</v>
      </c>
      <c r="Y2809">
        <v>6</v>
      </c>
      <c r="Z2809">
        <v>253</v>
      </c>
      <c r="AA2809">
        <v>468</v>
      </c>
      <c r="AB2809">
        <v>1324</v>
      </c>
      <c r="AC2809">
        <v>19</v>
      </c>
      <c r="AD2809">
        <v>13</v>
      </c>
      <c r="AE2809">
        <v>44</v>
      </c>
      <c r="AF2809">
        <v>36</v>
      </c>
      <c r="AG2809">
        <v>715</v>
      </c>
      <c r="AH2809">
        <v>671</v>
      </c>
      <c r="AI2809">
        <v>4.22</v>
      </c>
      <c r="AJ2809">
        <v>1</v>
      </c>
      <c r="AK2809">
        <v>9</v>
      </c>
      <c r="AL2809">
        <v>54</v>
      </c>
      <c r="AM2809">
        <v>4296</v>
      </c>
      <c r="AN2809">
        <v>1408</v>
      </c>
      <c r="AO2809">
        <v>183</v>
      </c>
      <c r="AP2809">
        <v>545</v>
      </c>
      <c r="AQ2809">
        <v>1248</v>
      </c>
      <c r="AR2809">
        <v>80</v>
      </c>
      <c r="AS2809">
        <v>165</v>
      </c>
      <c r="AT2809">
        <v>0.98699999999999999</v>
      </c>
      <c r="AU2809" t="s">
        <v>218</v>
      </c>
      <c r="AV2809" t="s">
        <v>583</v>
      </c>
      <c r="AW2809">
        <v>2172344</v>
      </c>
      <c r="AX2809">
        <v>101</v>
      </c>
      <c r="AY2809">
        <v>101</v>
      </c>
      <c r="AZ2809" t="s">
        <v>95</v>
      </c>
      <c r="BA2809" t="s">
        <v>95</v>
      </c>
      <c r="BB2809" t="s">
        <v>95</v>
      </c>
    </row>
    <row r="2810" spans="1:54" x14ac:dyDescent="0.25">
      <c r="A2810">
        <v>2016</v>
      </c>
      <c r="B2810" t="s">
        <v>410</v>
      </c>
      <c r="C2810" t="s">
        <v>54</v>
      </c>
      <c r="D2810" t="s">
        <v>54</v>
      </c>
      <c r="E2810" t="str">
        <f>VLOOKUP(D2810,TeamsFranchises!$A$2:$B$121,2,FALSE)</f>
        <v>Boston Red Sox</v>
      </c>
      <c r="F2810" t="s">
        <v>37</v>
      </c>
      <c r="G2810">
        <v>1</v>
      </c>
      <c r="H2810">
        <v>162</v>
      </c>
      <c r="I2810">
        <v>81</v>
      </c>
      <c r="J2810">
        <v>93</v>
      </c>
      <c r="K2810">
        <v>69</v>
      </c>
      <c r="L2810" t="s">
        <v>76</v>
      </c>
      <c r="M2810" t="s">
        <v>51</v>
      </c>
      <c r="N2810">
        <f t="shared" si="172"/>
        <v>0</v>
      </c>
      <c r="O2810" t="s">
        <v>51</v>
      </c>
      <c r="P2810">
        <f t="shared" si="173"/>
        <v>0</v>
      </c>
      <c r="Q2810" t="s">
        <v>51</v>
      </c>
      <c r="R2810">
        <f t="shared" si="174"/>
        <v>1</v>
      </c>
      <c r="S2810">
        <f t="shared" si="175"/>
        <v>0</v>
      </c>
      <c r="T2810" t="str">
        <f>IF('Teams-Start'!A2810&gt;=1903,"Y","N")</f>
        <v>Y</v>
      </c>
      <c r="U2810">
        <v>878</v>
      </c>
      <c r="V2810">
        <v>5670</v>
      </c>
      <c r="W2810">
        <v>1598</v>
      </c>
      <c r="X2810">
        <v>343</v>
      </c>
      <c r="Y2810">
        <v>25</v>
      </c>
      <c r="Z2810">
        <v>208</v>
      </c>
      <c r="AA2810">
        <v>558</v>
      </c>
      <c r="AB2810">
        <v>1160</v>
      </c>
      <c r="AC2810">
        <v>83</v>
      </c>
      <c r="AD2810">
        <v>24</v>
      </c>
      <c r="AE2810">
        <v>43</v>
      </c>
      <c r="AF2810">
        <v>40</v>
      </c>
      <c r="AG2810">
        <v>694</v>
      </c>
      <c r="AH2810">
        <v>640</v>
      </c>
      <c r="AI2810">
        <v>4</v>
      </c>
      <c r="AJ2810">
        <v>9</v>
      </c>
      <c r="AK2810">
        <v>5</v>
      </c>
      <c r="AL2810">
        <v>43</v>
      </c>
      <c r="AM2810">
        <v>4319</v>
      </c>
      <c r="AN2810">
        <v>1342</v>
      </c>
      <c r="AO2810">
        <v>176</v>
      </c>
      <c r="AP2810">
        <v>490</v>
      </c>
      <c r="AQ2810">
        <v>1362</v>
      </c>
      <c r="AR2810">
        <v>75</v>
      </c>
      <c r="AS2810">
        <v>139</v>
      </c>
      <c r="AT2810">
        <v>0.98699999999999999</v>
      </c>
      <c r="AU2810" t="s">
        <v>441</v>
      </c>
      <c r="AV2810" t="s">
        <v>493</v>
      </c>
      <c r="AW2810">
        <v>2955434</v>
      </c>
      <c r="AX2810">
        <v>108</v>
      </c>
      <c r="AY2810">
        <v>106</v>
      </c>
      <c r="AZ2810" t="s">
        <v>54</v>
      </c>
      <c r="BA2810" t="s">
        <v>54</v>
      </c>
      <c r="BB2810" t="s">
        <v>54</v>
      </c>
    </row>
    <row r="2811" spans="1:54" x14ac:dyDescent="0.25">
      <c r="A2811">
        <v>2016</v>
      </c>
      <c r="B2811" t="s">
        <v>410</v>
      </c>
      <c r="C2811" t="s">
        <v>415</v>
      </c>
      <c r="D2811" t="s">
        <v>416</v>
      </c>
      <c r="E2811" t="str">
        <f>VLOOKUP(D2811,TeamsFranchises!$A$2:$B$121,2,FALSE)</f>
        <v>Chicago White Sox</v>
      </c>
      <c r="F2811" t="s">
        <v>591</v>
      </c>
      <c r="G2811">
        <v>4</v>
      </c>
      <c r="H2811">
        <v>162</v>
      </c>
      <c r="I2811">
        <v>81</v>
      </c>
      <c r="J2811">
        <v>78</v>
      </c>
      <c r="K2811">
        <v>84</v>
      </c>
      <c r="L2811" t="s">
        <v>51</v>
      </c>
      <c r="M2811" t="s">
        <v>51</v>
      </c>
      <c r="N2811">
        <f t="shared" si="172"/>
        <v>0</v>
      </c>
      <c r="O2811" t="s">
        <v>51</v>
      </c>
      <c r="P2811">
        <f t="shared" si="173"/>
        <v>0</v>
      </c>
      <c r="Q2811" t="s">
        <v>51</v>
      </c>
      <c r="R2811">
        <f t="shared" si="174"/>
        <v>1</v>
      </c>
      <c r="S2811">
        <f t="shared" si="175"/>
        <v>0</v>
      </c>
      <c r="T2811" t="str">
        <f>IF('Teams-Start'!A2811&gt;=1903,"Y","N")</f>
        <v>Y</v>
      </c>
      <c r="U2811">
        <v>686</v>
      </c>
      <c r="V2811">
        <v>5550</v>
      </c>
      <c r="W2811">
        <v>1428</v>
      </c>
      <c r="X2811">
        <v>277</v>
      </c>
      <c r="Y2811">
        <v>33</v>
      </c>
      <c r="Z2811">
        <v>168</v>
      </c>
      <c r="AA2811">
        <v>455</v>
      </c>
      <c r="AB2811">
        <v>1285</v>
      </c>
      <c r="AC2811">
        <v>77</v>
      </c>
      <c r="AD2811">
        <v>36</v>
      </c>
      <c r="AE2811">
        <v>53</v>
      </c>
      <c r="AF2811">
        <v>44</v>
      </c>
      <c r="AG2811">
        <v>715</v>
      </c>
      <c r="AH2811">
        <v>659</v>
      </c>
      <c r="AI2811">
        <v>4.0999999999999996</v>
      </c>
      <c r="AJ2811">
        <v>7</v>
      </c>
      <c r="AK2811">
        <v>10</v>
      </c>
      <c r="AL2811">
        <v>43</v>
      </c>
      <c r="AM2811">
        <v>4340</v>
      </c>
      <c r="AN2811">
        <v>1422</v>
      </c>
      <c r="AO2811">
        <v>185</v>
      </c>
      <c r="AP2811">
        <v>521</v>
      </c>
      <c r="AQ2811">
        <v>1270</v>
      </c>
      <c r="AR2811">
        <v>95</v>
      </c>
      <c r="AS2811">
        <v>148</v>
      </c>
      <c r="AT2811">
        <v>0.98399999999999999</v>
      </c>
      <c r="AU2811" t="s">
        <v>417</v>
      </c>
      <c r="AV2811" t="s">
        <v>617</v>
      </c>
      <c r="AW2811">
        <v>1746293</v>
      </c>
      <c r="AX2811">
        <v>96</v>
      </c>
      <c r="AY2811">
        <v>97</v>
      </c>
      <c r="AZ2811" t="s">
        <v>416</v>
      </c>
      <c r="BA2811" t="s">
        <v>415</v>
      </c>
      <c r="BB2811" t="s">
        <v>415</v>
      </c>
    </row>
    <row r="2812" spans="1:54" x14ac:dyDescent="0.25">
      <c r="A2812">
        <v>2016</v>
      </c>
      <c r="B2812" t="s">
        <v>157</v>
      </c>
      <c r="C2812" t="s">
        <v>161</v>
      </c>
      <c r="D2812" t="s">
        <v>162</v>
      </c>
      <c r="E2812" t="str">
        <f>VLOOKUP(D2812,TeamsFranchises!$A$2:$B$121,2,FALSE)</f>
        <v>Chicago Cubs</v>
      </c>
      <c r="F2812" t="s">
        <v>591</v>
      </c>
      <c r="G2812">
        <v>1</v>
      </c>
      <c r="H2812">
        <v>162</v>
      </c>
      <c r="I2812">
        <v>81</v>
      </c>
      <c r="J2812">
        <v>103</v>
      </c>
      <c r="K2812">
        <v>58</v>
      </c>
      <c r="L2812" t="s">
        <v>76</v>
      </c>
      <c r="M2812" t="s">
        <v>51</v>
      </c>
      <c r="N2812">
        <f t="shared" si="172"/>
        <v>0</v>
      </c>
      <c r="O2812" t="s">
        <v>76</v>
      </c>
      <c r="P2812">
        <f t="shared" si="173"/>
        <v>1</v>
      </c>
      <c r="Q2812" t="s">
        <v>76</v>
      </c>
      <c r="R2812">
        <f t="shared" si="174"/>
        <v>0</v>
      </c>
      <c r="S2812">
        <f t="shared" si="175"/>
        <v>1</v>
      </c>
      <c r="T2812" t="str">
        <f>IF('Teams-Start'!A2812&gt;=1903,"Y","N")</f>
        <v>Y</v>
      </c>
      <c r="U2812">
        <v>808</v>
      </c>
      <c r="V2812">
        <v>5503</v>
      </c>
      <c r="W2812">
        <v>1409</v>
      </c>
      <c r="X2812">
        <v>293</v>
      </c>
      <c r="Y2812">
        <v>30</v>
      </c>
      <c r="Z2812">
        <v>199</v>
      </c>
      <c r="AA2812">
        <v>656</v>
      </c>
      <c r="AB2812">
        <v>1339</v>
      </c>
      <c r="AC2812">
        <v>66</v>
      </c>
      <c r="AD2812">
        <v>34</v>
      </c>
      <c r="AE2812">
        <v>96</v>
      </c>
      <c r="AF2812">
        <v>37</v>
      </c>
      <c r="AG2812">
        <v>556</v>
      </c>
      <c r="AH2812">
        <v>511</v>
      </c>
      <c r="AI2812">
        <v>3.15</v>
      </c>
      <c r="AJ2812">
        <v>5</v>
      </c>
      <c r="AK2812">
        <v>15</v>
      </c>
      <c r="AL2812">
        <v>38</v>
      </c>
      <c r="AM2812">
        <v>4379</v>
      </c>
      <c r="AN2812">
        <v>1125</v>
      </c>
      <c r="AO2812">
        <v>163</v>
      </c>
      <c r="AP2812">
        <v>495</v>
      </c>
      <c r="AQ2812">
        <v>1441</v>
      </c>
      <c r="AR2812">
        <v>101</v>
      </c>
      <c r="AS2812">
        <v>116</v>
      </c>
      <c r="AT2812">
        <v>0.98299999999999998</v>
      </c>
      <c r="AU2812" t="s">
        <v>434</v>
      </c>
      <c r="AV2812" t="s">
        <v>473</v>
      </c>
      <c r="AW2812">
        <v>3232420</v>
      </c>
      <c r="AX2812">
        <v>95</v>
      </c>
      <c r="AY2812">
        <v>93</v>
      </c>
      <c r="AZ2812" t="s">
        <v>162</v>
      </c>
      <c r="BA2812" t="s">
        <v>161</v>
      </c>
      <c r="BB2812" t="s">
        <v>161</v>
      </c>
    </row>
    <row r="2813" spans="1:54" x14ac:dyDescent="0.25">
      <c r="A2813">
        <v>2016</v>
      </c>
      <c r="B2813" t="s">
        <v>157</v>
      </c>
      <c r="C2813" t="s">
        <v>167</v>
      </c>
      <c r="D2813" t="s">
        <v>167</v>
      </c>
      <c r="E2813" t="str">
        <f>VLOOKUP(D2813,TeamsFranchises!$A$2:$B$121,2,FALSE)</f>
        <v>Cincinnati Reds</v>
      </c>
      <c r="F2813" t="s">
        <v>591</v>
      </c>
      <c r="G2813">
        <v>5</v>
      </c>
      <c r="H2813">
        <v>162</v>
      </c>
      <c r="I2813">
        <v>81</v>
      </c>
      <c r="J2813">
        <v>68</v>
      </c>
      <c r="K2813">
        <v>94</v>
      </c>
      <c r="L2813" t="s">
        <v>51</v>
      </c>
      <c r="M2813" t="s">
        <v>51</v>
      </c>
      <c r="N2813">
        <f t="shared" si="172"/>
        <v>0</v>
      </c>
      <c r="O2813" t="s">
        <v>51</v>
      </c>
      <c r="P2813">
        <f t="shared" si="173"/>
        <v>0</v>
      </c>
      <c r="Q2813" t="s">
        <v>51</v>
      </c>
      <c r="R2813">
        <f t="shared" si="174"/>
        <v>1</v>
      </c>
      <c r="S2813">
        <f t="shared" si="175"/>
        <v>0</v>
      </c>
      <c r="T2813" t="str">
        <f>IF('Teams-Start'!A2813&gt;=1903,"Y","N")</f>
        <v>Y</v>
      </c>
      <c r="U2813">
        <v>716</v>
      </c>
      <c r="V2813">
        <v>5487</v>
      </c>
      <c r="W2813">
        <v>1403</v>
      </c>
      <c r="X2813">
        <v>277</v>
      </c>
      <c r="Y2813">
        <v>33</v>
      </c>
      <c r="Z2813">
        <v>164</v>
      </c>
      <c r="AA2813">
        <v>452</v>
      </c>
      <c r="AB2813">
        <v>1284</v>
      </c>
      <c r="AC2813">
        <v>139</v>
      </c>
      <c r="AD2813">
        <v>51</v>
      </c>
      <c r="AE2813">
        <v>52</v>
      </c>
      <c r="AF2813">
        <v>44</v>
      </c>
      <c r="AG2813">
        <v>854</v>
      </c>
      <c r="AH2813">
        <v>786</v>
      </c>
      <c r="AI2813">
        <v>4.91</v>
      </c>
      <c r="AJ2813">
        <v>2</v>
      </c>
      <c r="AK2813">
        <v>8</v>
      </c>
      <c r="AL2813">
        <v>28</v>
      </c>
      <c r="AM2813">
        <v>4326</v>
      </c>
      <c r="AN2813">
        <v>1457</v>
      </c>
      <c r="AO2813">
        <v>258</v>
      </c>
      <c r="AP2813">
        <v>636</v>
      </c>
      <c r="AQ2813">
        <v>1241</v>
      </c>
      <c r="AR2813">
        <v>102</v>
      </c>
      <c r="AS2813">
        <v>142</v>
      </c>
      <c r="AT2813">
        <v>0.98299999999999998</v>
      </c>
      <c r="AU2813" t="s">
        <v>165</v>
      </c>
      <c r="AV2813" t="s">
        <v>618</v>
      </c>
      <c r="AW2813">
        <v>1894085</v>
      </c>
      <c r="AX2813">
        <v>99</v>
      </c>
      <c r="AY2813">
        <v>100</v>
      </c>
      <c r="AZ2813" t="s">
        <v>167</v>
      </c>
      <c r="BA2813" t="s">
        <v>167</v>
      </c>
      <c r="BB2813" t="s">
        <v>167</v>
      </c>
    </row>
    <row r="2814" spans="1:54" x14ac:dyDescent="0.25">
      <c r="A2814">
        <v>2016</v>
      </c>
      <c r="B2814" t="s">
        <v>410</v>
      </c>
      <c r="C2814" t="s">
        <v>64</v>
      </c>
      <c r="D2814" t="s">
        <v>64</v>
      </c>
      <c r="E2814" t="str">
        <f>VLOOKUP(D2814,TeamsFranchises!$A$2:$B$121,2,FALSE)</f>
        <v>Cleveland Indians</v>
      </c>
      <c r="F2814" t="s">
        <v>591</v>
      </c>
      <c r="G2814">
        <v>1</v>
      </c>
      <c r="H2814">
        <v>161</v>
      </c>
      <c r="I2814">
        <v>80</v>
      </c>
      <c r="J2814">
        <v>94</v>
      </c>
      <c r="K2814">
        <v>67</v>
      </c>
      <c r="L2814" t="s">
        <v>76</v>
      </c>
      <c r="M2814" t="s">
        <v>51</v>
      </c>
      <c r="N2814">
        <f t="shared" si="172"/>
        <v>0</v>
      </c>
      <c r="O2814" t="s">
        <v>76</v>
      </c>
      <c r="P2814">
        <f t="shared" si="173"/>
        <v>1</v>
      </c>
      <c r="Q2814" t="s">
        <v>51</v>
      </c>
      <c r="R2814">
        <f t="shared" si="174"/>
        <v>1</v>
      </c>
      <c r="S2814">
        <f t="shared" si="175"/>
        <v>0</v>
      </c>
      <c r="T2814" t="str">
        <f>IF('Teams-Start'!A2814&gt;=1903,"Y","N")</f>
        <v>Y</v>
      </c>
      <c r="U2814">
        <v>777</v>
      </c>
      <c r="V2814">
        <v>5484</v>
      </c>
      <c r="W2814">
        <v>1435</v>
      </c>
      <c r="X2814">
        <v>308</v>
      </c>
      <c r="Y2814">
        <v>29</v>
      </c>
      <c r="Z2814">
        <v>185</v>
      </c>
      <c r="AA2814">
        <v>531</v>
      </c>
      <c r="AB2814">
        <v>1246</v>
      </c>
      <c r="AC2814">
        <v>134</v>
      </c>
      <c r="AD2814">
        <v>31</v>
      </c>
      <c r="AE2814">
        <v>49</v>
      </c>
      <c r="AF2814">
        <v>60</v>
      </c>
      <c r="AG2814">
        <v>676</v>
      </c>
      <c r="AH2814">
        <v>617</v>
      </c>
      <c r="AI2814">
        <v>3.84</v>
      </c>
      <c r="AJ2814">
        <v>5</v>
      </c>
      <c r="AK2814">
        <v>11</v>
      </c>
      <c r="AL2814">
        <v>37</v>
      </c>
      <c r="AM2814">
        <v>4335</v>
      </c>
      <c r="AN2814">
        <v>1330</v>
      </c>
      <c r="AO2814">
        <v>186</v>
      </c>
      <c r="AP2814">
        <v>461</v>
      </c>
      <c r="AQ2814">
        <v>1398</v>
      </c>
      <c r="AR2814">
        <v>89</v>
      </c>
      <c r="AS2814">
        <v>126</v>
      </c>
      <c r="AT2814">
        <v>0.98499999999999999</v>
      </c>
      <c r="AU2814" t="s">
        <v>487</v>
      </c>
      <c r="AV2814" t="s">
        <v>643</v>
      </c>
      <c r="AW2814">
        <v>1591667</v>
      </c>
      <c r="AX2814">
        <v>110</v>
      </c>
      <c r="AY2814">
        <v>109</v>
      </c>
      <c r="AZ2814" t="s">
        <v>64</v>
      </c>
      <c r="BA2814" t="s">
        <v>64</v>
      </c>
      <c r="BB2814" t="s">
        <v>64</v>
      </c>
    </row>
    <row r="2815" spans="1:54" x14ac:dyDescent="0.25">
      <c r="A2815">
        <v>2016</v>
      </c>
      <c r="B2815" t="s">
        <v>157</v>
      </c>
      <c r="C2815" t="s">
        <v>241</v>
      </c>
      <c r="D2815" t="s">
        <v>241</v>
      </c>
      <c r="E2815" t="str">
        <f>VLOOKUP(D2815,TeamsFranchises!$A$2:$B$121,2,FALSE)</f>
        <v>Colorado Rockies</v>
      </c>
      <c r="F2815" t="s">
        <v>8</v>
      </c>
      <c r="G2815">
        <v>3</v>
      </c>
      <c r="H2815">
        <v>162</v>
      </c>
      <c r="I2815">
        <v>81</v>
      </c>
      <c r="J2815">
        <v>75</v>
      </c>
      <c r="K2815">
        <v>87</v>
      </c>
      <c r="L2815" t="s">
        <v>51</v>
      </c>
      <c r="M2815" t="s">
        <v>51</v>
      </c>
      <c r="N2815">
        <f t="shared" si="172"/>
        <v>0</v>
      </c>
      <c r="O2815" t="s">
        <v>51</v>
      </c>
      <c r="P2815">
        <f t="shared" si="173"/>
        <v>0</v>
      </c>
      <c r="Q2815" t="s">
        <v>51</v>
      </c>
      <c r="R2815">
        <f t="shared" si="174"/>
        <v>1</v>
      </c>
      <c r="S2815">
        <f t="shared" si="175"/>
        <v>0</v>
      </c>
      <c r="T2815" t="str">
        <f>IF('Teams-Start'!A2815&gt;=1903,"Y","N")</f>
        <v>Y</v>
      </c>
      <c r="U2815">
        <v>845</v>
      </c>
      <c r="V2815">
        <v>5614</v>
      </c>
      <c r="W2815">
        <v>1544</v>
      </c>
      <c r="X2815">
        <v>318</v>
      </c>
      <c r="Y2815">
        <v>47</v>
      </c>
      <c r="Z2815">
        <v>204</v>
      </c>
      <c r="AA2815">
        <v>494</v>
      </c>
      <c r="AB2815">
        <v>1330</v>
      </c>
      <c r="AC2815">
        <v>66</v>
      </c>
      <c r="AD2815">
        <v>39</v>
      </c>
      <c r="AE2815">
        <v>40</v>
      </c>
      <c r="AF2815">
        <v>34</v>
      </c>
      <c r="AG2815">
        <v>860</v>
      </c>
      <c r="AH2815">
        <v>779</v>
      </c>
      <c r="AI2815">
        <v>4.91</v>
      </c>
      <c r="AJ2815">
        <v>2</v>
      </c>
      <c r="AK2815">
        <v>9</v>
      </c>
      <c r="AL2815">
        <v>37</v>
      </c>
      <c r="AM2815">
        <v>4288</v>
      </c>
      <c r="AN2815">
        <v>1532</v>
      </c>
      <c r="AO2815">
        <v>181</v>
      </c>
      <c r="AP2815">
        <v>547</v>
      </c>
      <c r="AQ2815">
        <v>1223</v>
      </c>
      <c r="AR2815">
        <v>110</v>
      </c>
      <c r="AS2815">
        <v>148</v>
      </c>
      <c r="AT2815">
        <v>0.98199999999999998</v>
      </c>
      <c r="AU2815" t="s">
        <v>584</v>
      </c>
      <c r="AV2815" t="s">
        <v>594</v>
      </c>
      <c r="AW2815">
        <v>2602524</v>
      </c>
      <c r="AX2815">
        <v>117</v>
      </c>
      <c r="AY2815">
        <v>117</v>
      </c>
      <c r="AZ2815" t="s">
        <v>241</v>
      </c>
      <c r="BA2815" t="s">
        <v>241</v>
      </c>
      <c r="BB2815" t="s">
        <v>241</v>
      </c>
    </row>
    <row r="2816" spans="1:54" x14ac:dyDescent="0.25">
      <c r="A2816">
        <v>2016</v>
      </c>
      <c r="B2816" t="s">
        <v>410</v>
      </c>
      <c r="C2816" t="s">
        <v>419</v>
      </c>
      <c r="D2816" t="s">
        <v>419</v>
      </c>
      <c r="E2816" t="str">
        <f>VLOOKUP(D2816,TeamsFranchises!$A$2:$B$121,2,FALSE)</f>
        <v>Detroit Tigers</v>
      </c>
      <c r="F2816" t="s">
        <v>591</v>
      </c>
      <c r="G2816">
        <v>2</v>
      </c>
      <c r="H2816">
        <v>161</v>
      </c>
      <c r="I2816">
        <v>81</v>
      </c>
      <c r="J2816">
        <v>86</v>
      </c>
      <c r="K2816">
        <v>75</v>
      </c>
      <c r="L2816" t="s">
        <v>51</v>
      </c>
      <c r="M2816" t="s">
        <v>51</v>
      </c>
      <c r="N2816">
        <f t="shared" si="172"/>
        <v>0</v>
      </c>
      <c r="O2816" t="s">
        <v>51</v>
      </c>
      <c r="P2816">
        <f t="shared" si="173"/>
        <v>0</v>
      </c>
      <c r="Q2816" t="s">
        <v>51</v>
      </c>
      <c r="R2816">
        <f t="shared" si="174"/>
        <v>1</v>
      </c>
      <c r="S2816">
        <f t="shared" si="175"/>
        <v>0</v>
      </c>
      <c r="T2816" t="str">
        <f>IF('Teams-Start'!A2816&gt;=1903,"Y","N")</f>
        <v>Y</v>
      </c>
      <c r="U2816">
        <v>750</v>
      </c>
      <c r="V2816">
        <v>5526</v>
      </c>
      <c r="W2816">
        <v>1476</v>
      </c>
      <c r="X2816">
        <v>252</v>
      </c>
      <c r="Y2816">
        <v>30</v>
      </c>
      <c r="Z2816">
        <v>211</v>
      </c>
      <c r="AA2816">
        <v>493</v>
      </c>
      <c r="AB2816">
        <v>1303</v>
      </c>
      <c r="AC2816">
        <v>58</v>
      </c>
      <c r="AD2816">
        <v>29</v>
      </c>
      <c r="AE2816">
        <v>53</v>
      </c>
      <c r="AF2816">
        <v>38</v>
      </c>
      <c r="AG2816">
        <v>721</v>
      </c>
      <c r="AH2816">
        <v>672</v>
      </c>
      <c r="AI2816">
        <v>4.24</v>
      </c>
      <c r="AJ2816">
        <v>3</v>
      </c>
      <c r="AK2816">
        <v>8</v>
      </c>
      <c r="AL2816">
        <v>47</v>
      </c>
      <c r="AM2816">
        <v>4284</v>
      </c>
      <c r="AN2816">
        <v>1417</v>
      </c>
      <c r="AO2816">
        <v>182</v>
      </c>
      <c r="AP2816">
        <v>462</v>
      </c>
      <c r="AQ2816">
        <v>1232</v>
      </c>
      <c r="AR2816">
        <v>75</v>
      </c>
      <c r="AS2816">
        <v>148</v>
      </c>
      <c r="AT2816">
        <v>0.98699999999999999</v>
      </c>
      <c r="AU2816" t="s">
        <v>420</v>
      </c>
      <c r="AV2816" t="s">
        <v>610</v>
      </c>
      <c r="AW2816">
        <v>2493859</v>
      </c>
      <c r="AX2816">
        <v>101</v>
      </c>
      <c r="AY2816">
        <v>101</v>
      </c>
      <c r="AZ2816" t="s">
        <v>419</v>
      </c>
      <c r="BA2816" t="s">
        <v>419</v>
      </c>
      <c r="BB2816" t="s">
        <v>419</v>
      </c>
    </row>
    <row r="2817" spans="1:54" x14ac:dyDescent="0.25">
      <c r="A2817">
        <v>2016</v>
      </c>
      <c r="B2817" t="s">
        <v>410</v>
      </c>
      <c r="C2817" t="s">
        <v>528</v>
      </c>
      <c r="D2817" t="s">
        <v>528</v>
      </c>
      <c r="E2817" t="str">
        <f>VLOOKUP(D2817,TeamsFranchises!$A$2:$B$121,2,FALSE)</f>
        <v>Houston Astros</v>
      </c>
      <c r="F2817" t="s">
        <v>8</v>
      </c>
      <c r="G2817">
        <v>3</v>
      </c>
      <c r="H2817">
        <v>162</v>
      </c>
      <c r="I2817">
        <v>81</v>
      </c>
      <c r="J2817">
        <v>84</v>
      </c>
      <c r="K2817">
        <v>78</v>
      </c>
      <c r="L2817" t="s">
        <v>51</v>
      </c>
      <c r="M2817" t="s">
        <v>51</v>
      </c>
      <c r="N2817">
        <f t="shared" si="172"/>
        <v>0</v>
      </c>
      <c r="O2817" t="s">
        <v>51</v>
      </c>
      <c r="P2817">
        <f t="shared" si="173"/>
        <v>0</v>
      </c>
      <c r="Q2817" t="s">
        <v>51</v>
      </c>
      <c r="R2817">
        <f t="shared" si="174"/>
        <v>1</v>
      </c>
      <c r="S2817">
        <f t="shared" si="175"/>
        <v>0</v>
      </c>
      <c r="T2817" t="str">
        <f>IF('Teams-Start'!A2817&gt;=1903,"Y","N")</f>
        <v>Y</v>
      </c>
      <c r="U2817">
        <v>724</v>
      </c>
      <c r="V2817">
        <v>5545</v>
      </c>
      <c r="W2817">
        <v>1367</v>
      </c>
      <c r="X2817">
        <v>291</v>
      </c>
      <c r="Y2817">
        <v>29</v>
      </c>
      <c r="Z2817">
        <v>198</v>
      </c>
      <c r="AA2817">
        <v>554</v>
      </c>
      <c r="AB2817">
        <v>1452</v>
      </c>
      <c r="AC2817">
        <v>102</v>
      </c>
      <c r="AD2817">
        <v>44</v>
      </c>
      <c r="AE2817">
        <v>47</v>
      </c>
      <c r="AF2817">
        <v>31</v>
      </c>
      <c r="AG2817">
        <v>701</v>
      </c>
      <c r="AH2817">
        <v>663</v>
      </c>
      <c r="AI2817">
        <v>4.0599999999999996</v>
      </c>
      <c r="AJ2817">
        <v>2</v>
      </c>
      <c r="AK2817">
        <v>8</v>
      </c>
      <c r="AL2817">
        <v>44</v>
      </c>
      <c r="AM2817">
        <v>4404</v>
      </c>
      <c r="AN2817">
        <v>1441</v>
      </c>
      <c r="AO2817">
        <v>181</v>
      </c>
      <c r="AP2817">
        <v>453</v>
      </c>
      <c r="AQ2817">
        <v>1396</v>
      </c>
      <c r="AR2817">
        <v>77</v>
      </c>
      <c r="AS2817">
        <v>135</v>
      </c>
      <c r="AT2817">
        <v>0.98699999999999999</v>
      </c>
      <c r="AU2817" t="s">
        <v>539</v>
      </c>
      <c r="AV2817" t="s">
        <v>616</v>
      </c>
      <c r="AW2817">
        <v>2306623</v>
      </c>
      <c r="AX2817">
        <v>90</v>
      </c>
      <c r="AY2817">
        <v>89</v>
      </c>
      <c r="AZ2817" t="s">
        <v>528</v>
      </c>
      <c r="BA2817" t="s">
        <v>528</v>
      </c>
      <c r="BB2817" t="s">
        <v>528</v>
      </c>
    </row>
    <row r="2818" spans="1:54" x14ac:dyDescent="0.25">
      <c r="A2818">
        <v>2016</v>
      </c>
      <c r="B2818" t="s">
        <v>410</v>
      </c>
      <c r="C2818" t="s">
        <v>509</v>
      </c>
      <c r="D2818" t="s">
        <v>548</v>
      </c>
      <c r="E2818" t="str">
        <f>VLOOKUP(D2818,TeamsFranchises!$A$2:$B$121,2,FALSE)</f>
        <v>Kansas City Royals</v>
      </c>
      <c r="F2818" t="s">
        <v>591</v>
      </c>
      <c r="G2818">
        <v>3</v>
      </c>
      <c r="H2818">
        <v>162</v>
      </c>
      <c r="I2818">
        <v>81</v>
      </c>
      <c r="J2818">
        <v>81</v>
      </c>
      <c r="K2818">
        <v>81</v>
      </c>
      <c r="L2818" t="s">
        <v>51</v>
      </c>
      <c r="M2818" t="s">
        <v>51</v>
      </c>
      <c r="N2818">
        <f t="shared" si="172"/>
        <v>0</v>
      </c>
      <c r="O2818" t="s">
        <v>51</v>
      </c>
      <c r="P2818">
        <f t="shared" si="173"/>
        <v>0</v>
      </c>
      <c r="Q2818" t="s">
        <v>51</v>
      </c>
      <c r="R2818">
        <f t="shared" si="174"/>
        <v>1</v>
      </c>
      <c r="S2818">
        <f t="shared" si="175"/>
        <v>0</v>
      </c>
      <c r="T2818" t="str">
        <f>IF('Teams-Start'!A2818&gt;=1903,"Y","N")</f>
        <v>Y</v>
      </c>
      <c r="U2818">
        <v>675</v>
      </c>
      <c r="V2818">
        <v>5552</v>
      </c>
      <c r="W2818">
        <v>1450</v>
      </c>
      <c r="X2818">
        <v>264</v>
      </c>
      <c r="Y2818">
        <v>33</v>
      </c>
      <c r="Z2818">
        <v>147</v>
      </c>
      <c r="AA2818">
        <v>382</v>
      </c>
      <c r="AB2818">
        <v>1224</v>
      </c>
      <c r="AC2818">
        <v>121</v>
      </c>
      <c r="AD2818">
        <v>35</v>
      </c>
      <c r="AE2818">
        <v>45</v>
      </c>
      <c r="AF2818">
        <v>34</v>
      </c>
      <c r="AG2818">
        <v>712</v>
      </c>
      <c r="AH2818">
        <v>674</v>
      </c>
      <c r="AI2818">
        <v>4.21</v>
      </c>
      <c r="AJ2818">
        <v>3</v>
      </c>
      <c r="AK2818">
        <v>7</v>
      </c>
      <c r="AL2818">
        <v>41</v>
      </c>
      <c r="AM2818">
        <v>4320</v>
      </c>
      <c r="AN2818">
        <v>1433</v>
      </c>
      <c r="AO2818">
        <v>206</v>
      </c>
      <c r="AP2818">
        <v>517</v>
      </c>
      <c r="AQ2818">
        <v>1287</v>
      </c>
      <c r="AR2818">
        <v>94</v>
      </c>
      <c r="AS2818">
        <v>134</v>
      </c>
      <c r="AT2818">
        <v>0.98399999999999999</v>
      </c>
      <c r="AU2818" t="s">
        <v>549</v>
      </c>
      <c r="AV2818" t="s">
        <v>590</v>
      </c>
      <c r="AW2818">
        <v>2557712</v>
      </c>
      <c r="AX2818">
        <v>105</v>
      </c>
      <c r="AY2818">
        <v>106</v>
      </c>
      <c r="AZ2818" t="s">
        <v>548</v>
      </c>
      <c r="BA2818" t="s">
        <v>509</v>
      </c>
      <c r="BB2818" t="s">
        <v>509</v>
      </c>
    </row>
    <row r="2819" spans="1:54" x14ac:dyDescent="0.25">
      <c r="A2819">
        <v>2016</v>
      </c>
      <c r="B2819" t="s">
        <v>410</v>
      </c>
      <c r="C2819" t="s">
        <v>519</v>
      </c>
      <c r="D2819" t="s">
        <v>520</v>
      </c>
      <c r="E2819" t="str">
        <f>VLOOKUP(D2819,TeamsFranchises!$A$2:$B$121,2,FALSE)</f>
        <v>Los Angeles Angels of Anaheim</v>
      </c>
      <c r="F2819" t="s">
        <v>8</v>
      </c>
      <c r="G2819">
        <v>4</v>
      </c>
      <c r="H2819">
        <v>162</v>
      </c>
      <c r="I2819">
        <v>81</v>
      </c>
      <c r="J2819">
        <v>74</v>
      </c>
      <c r="K2819">
        <v>88</v>
      </c>
      <c r="L2819" t="s">
        <v>51</v>
      </c>
      <c r="M2819" t="s">
        <v>51</v>
      </c>
      <c r="N2819">
        <f t="shared" ref="N2819:N2866" si="176">IF(M2819="Y",1,0)</f>
        <v>0</v>
      </c>
      <c r="O2819" t="s">
        <v>51</v>
      </c>
      <c r="P2819">
        <f t="shared" ref="P2819:P2866" si="177">IF(O2819="Y",1,0)</f>
        <v>0</v>
      </c>
      <c r="Q2819" t="s">
        <v>51</v>
      </c>
      <c r="R2819">
        <f t="shared" ref="R2819:R2866" si="178">IF(Q2819="N",1,0)</f>
        <v>1</v>
      </c>
      <c r="S2819">
        <f t="shared" ref="S2819:S2866" si="179">IF(Q2819="Y",1,0)</f>
        <v>0</v>
      </c>
      <c r="T2819" t="str">
        <f>IF('Teams-Start'!A2819&gt;=1903,"Y","N")</f>
        <v>Y</v>
      </c>
      <c r="U2819">
        <v>717</v>
      </c>
      <c r="V2819">
        <v>5431</v>
      </c>
      <c r="W2819">
        <v>1410</v>
      </c>
      <c r="X2819">
        <v>279</v>
      </c>
      <c r="Y2819">
        <v>20</v>
      </c>
      <c r="Z2819">
        <v>156</v>
      </c>
      <c r="AA2819">
        <v>471</v>
      </c>
      <c r="AB2819">
        <v>991</v>
      </c>
      <c r="AC2819">
        <v>73</v>
      </c>
      <c r="AD2819">
        <v>34</v>
      </c>
      <c r="AE2819">
        <v>51</v>
      </c>
      <c r="AF2819">
        <v>49</v>
      </c>
      <c r="AG2819">
        <v>727</v>
      </c>
      <c r="AH2819">
        <v>676</v>
      </c>
      <c r="AI2819">
        <v>4.28</v>
      </c>
      <c r="AJ2819">
        <v>4</v>
      </c>
      <c r="AK2819">
        <v>12</v>
      </c>
      <c r="AL2819">
        <v>29</v>
      </c>
      <c r="AM2819">
        <v>4264</v>
      </c>
      <c r="AN2819">
        <v>1480</v>
      </c>
      <c r="AO2819">
        <v>208</v>
      </c>
      <c r="AP2819">
        <v>498</v>
      </c>
      <c r="AQ2819">
        <v>1136</v>
      </c>
      <c r="AR2819">
        <v>97</v>
      </c>
      <c r="AS2819">
        <v>148</v>
      </c>
      <c r="AT2819">
        <v>0.98299999999999998</v>
      </c>
      <c r="AU2819" t="s">
        <v>626</v>
      </c>
      <c r="AV2819" t="s">
        <v>644</v>
      </c>
      <c r="AW2819">
        <v>3016142</v>
      </c>
      <c r="AX2819">
        <v>95</v>
      </c>
      <c r="AY2819">
        <v>95</v>
      </c>
      <c r="AZ2819" t="s">
        <v>519</v>
      </c>
      <c r="BA2819" t="s">
        <v>520</v>
      </c>
      <c r="BB2819" t="s">
        <v>520</v>
      </c>
    </row>
    <row r="2820" spans="1:54" x14ac:dyDescent="0.25">
      <c r="A2820">
        <v>2016</v>
      </c>
      <c r="B2820" t="s">
        <v>157</v>
      </c>
      <c r="C2820" t="s">
        <v>511</v>
      </c>
      <c r="D2820" t="s">
        <v>260</v>
      </c>
      <c r="E2820" t="str">
        <f>VLOOKUP(D2820,TeamsFranchises!$A$2:$B$121,2,FALSE)</f>
        <v>Los Angeles Dodgers</v>
      </c>
      <c r="F2820" t="s">
        <v>8</v>
      </c>
      <c r="G2820">
        <v>1</v>
      </c>
      <c r="H2820">
        <v>162</v>
      </c>
      <c r="I2820">
        <v>81</v>
      </c>
      <c r="J2820">
        <v>91</v>
      </c>
      <c r="K2820">
        <v>71</v>
      </c>
      <c r="L2820" t="s">
        <v>76</v>
      </c>
      <c r="M2820" t="s">
        <v>51</v>
      </c>
      <c r="N2820">
        <f t="shared" si="176"/>
        <v>0</v>
      </c>
      <c r="O2820" t="s">
        <v>51</v>
      </c>
      <c r="P2820">
        <f t="shared" si="177"/>
        <v>0</v>
      </c>
      <c r="Q2820" t="s">
        <v>51</v>
      </c>
      <c r="R2820">
        <f t="shared" si="178"/>
        <v>1</v>
      </c>
      <c r="S2820">
        <f t="shared" si="179"/>
        <v>0</v>
      </c>
      <c r="T2820" t="str">
        <f>IF('Teams-Start'!A2820&gt;=1903,"Y","N")</f>
        <v>Y</v>
      </c>
      <c r="U2820">
        <v>725</v>
      </c>
      <c r="V2820">
        <v>5518</v>
      </c>
      <c r="W2820">
        <v>1376</v>
      </c>
      <c r="X2820">
        <v>272</v>
      </c>
      <c r="Y2820">
        <v>21</v>
      </c>
      <c r="Z2820">
        <v>189</v>
      </c>
      <c r="AA2820">
        <v>525</v>
      </c>
      <c r="AB2820">
        <v>1321</v>
      </c>
      <c r="AC2820">
        <v>45</v>
      </c>
      <c r="AD2820">
        <v>26</v>
      </c>
      <c r="AE2820">
        <v>58</v>
      </c>
      <c r="AF2820">
        <v>32</v>
      </c>
      <c r="AG2820">
        <v>638</v>
      </c>
      <c r="AH2820">
        <v>598</v>
      </c>
      <c r="AI2820">
        <v>3.7</v>
      </c>
      <c r="AJ2820">
        <v>3</v>
      </c>
      <c r="AK2820">
        <v>15</v>
      </c>
      <c r="AL2820">
        <v>47</v>
      </c>
      <c r="AM2820">
        <v>4359</v>
      </c>
      <c r="AN2820">
        <v>1266</v>
      </c>
      <c r="AO2820">
        <v>165</v>
      </c>
      <c r="AP2820">
        <v>464</v>
      </c>
      <c r="AQ2820">
        <v>1510</v>
      </c>
      <c r="AR2820">
        <v>80</v>
      </c>
      <c r="AS2820">
        <v>101</v>
      </c>
      <c r="AT2820">
        <v>0.98599999999999999</v>
      </c>
      <c r="AU2820" t="s">
        <v>512</v>
      </c>
      <c r="AV2820" t="s">
        <v>531</v>
      </c>
      <c r="AW2820">
        <v>3703312</v>
      </c>
      <c r="AX2820">
        <v>93</v>
      </c>
      <c r="AY2820">
        <v>92</v>
      </c>
      <c r="AZ2820" t="s">
        <v>260</v>
      </c>
      <c r="BA2820" t="s">
        <v>511</v>
      </c>
      <c r="BB2820" t="s">
        <v>511</v>
      </c>
    </row>
    <row r="2821" spans="1:54" x14ac:dyDescent="0.25">
      <c r="A2821">
        <v>2016</v>
      </c>
      <c r="B2821" t="s">
        <v>157</v>
      </c>
      <c r="C2821" t="s">
        <v>645</v>
      </c>
      <c r="D2821" t="s">
        <v>587</v>
      </c>
      <c r="E2821" t="str">
        <f>VLOOKUP(D2821,TeamsFranchises!$A$2:$B$121,2,FALSE)</f>
        <v>Florida Marlins</v>
      </c>
      <c r="F2821" t="s">
        <v>37</v>
      </c>
      <c r="G2821">
        <v>3</v>
      </c>
      <c r="H2821">
        <v>161</v>
      </c>
      <c r="I2821">
        <v>80</v>
      </c>
      <c r="J2821">
        <v>79</v>
      </c>
      <c r="K2821">
        <v>82</v>
      </c>
      <c r="L2821" t="s">
        <v>51</v>
      </c>
      <c r="M2821" t="s">
        <v>51</v>
      </c>
      <c r="N2821">
        <f t="shared" si="176"/>
        <v>0</v>
      </c>
      <c r="O2821" t="s">
        <v>51</v>
      </c>
      <c r="P2821">
        <f t="shared" si="177"/>
        <v>0</v>
      </c>
      <c r="Q2821" t="s">
        <v>51</v>
      </c>
      <c r="R2821">
        <f t="shared" si="178"/>
        <v>1</v>
      </c>
      <c r="S2821">
        <f t="shared" si="179"/>
        <v>0</v>
      </c>
      <c r="T2821" t="str">
        <f>IF('Teams-Start'!A2821&gt;=1903,"Y","N")</f>
        <v>Y</v>
      </c>
      <c r="U2821">
        <v>655</v>
      </c>
      <c r="V2821">
        <v>5547</v>
      </c>
      <c r="W2821">
        <v>1460</v>
      </c>
      <c r="X2821">
        <v>259</v>
      </c>
      <c r="Y2821">
        <v>42</v>
      </c>
      <c r="Z2821">
        <v>128</v>
      </c>
      <c r="AA2821">
        <v>447</v>
      </c>
      <c r="AB2821">
        <v>1213</v>
      </c>
      <c r="AC2821">
        <v>71</v>
      </c>
      <c r="AD2821">
        <v>28</v>
      </c>
      <c r="AE2821">
        <v>54</v>
      </c>
      <c r="AF2821">
        <v>38</v>
      </c>
      <c r="AG2821">
        <v>682</v>
      </c>
      <c r="AH2821">
        <v>646</v>
      </c>
      <c r="AI2821">
        <v>4.05</v>
      </c>
      <c r="AJ2821">
        <v>0</v>
      </c>
      <c r="AK2821">
        <v>12</v>
      </c>
      <c r="AL2821">
        <v>55</v>
      </c>
      <c r="AM2821">
        <v>4305</v>
      </c>
      <c r="AN2821">
        <v>1358</v>
      </c>
      <c r="AO2821">
        <v>152</v>
      </c>
      <c r="AP2821">
        <v>595</v>
      </c>
      <c r="AQ2821">
        <v>1379</v>
      </c>
      <c r="AR2821">
        <v>86</v>
      </c>
      <c r="AS2821">
        <v>137</v>
      </c>
      <c r="AT2821">
        <v>0.98499999999999999</v>
      </c>
      <c r="AU2821" t="s">
        <v>646</v>
      </c>
      <c r="AV2821" t="s">
        <v>647</v>
      </c>
      <c r="AW2821">
        <v>1712417</v>
      </c>
      <c r="AX2821">
        <v>93</v>
      </c>
      <c r="AY2821">
        <v>93</v>
      </c>
      <c r="AZ2821" t="s">
        <v>645</v>
      </c>
      <c r="BA2821" t="s">
        <v>586</v>
      </c>
      <c r="BB2821" t="s">
        <v>645</v>
      </c>
    </row>
    <row r="2822" spans="1:54" x14ac:dyDescent="0.25">
      <c r="A2822">
        <v>2016</v>
      </c>
      <c r="B2822" t="s">
        <v>157</v>
      </c>
      <c r="C2822" t="s">
        <v>282</v>
      </c>
      <c r="D2822" t="s">
        <v>282</v>
      </c>
      <c r="E2822" t="str">
        <f>VLOOKUP(D2822,TeamsFranchises!$A$2:$B$121,2,FALSE)</f>
        <v>Milwaukee Brewers</v>
      </c>
      <c r="F2822" t="s">
        <v>591</v>
      </c>
      <c r="G2822">
        <v>4</v>
      </c>
      <c r="H2822">
        <v>162</v>
      </c>
      <c r="I2822">
        <v>81</v>
      </c>
      <c r="J2822">
        <v>73</v>
      </c>
      <c r="K2822">
        <v>89</v>
      </c>
      <c r="L2822" t="s">
        <v>51</v>
      </c>
      <c r="M2822" t="s">
        <v>51</v>
      </c>
      <c r="N2822">
        <f t="shared" si="176"/>
        <v>0</v>
      </c>
      <c r="O2822" t="s">
        <v>51</v>
      </c>
      <c r="P2822">
        <f t="shared" si="177"/>
        <v>0</v>
      </c>
      <c r="Q2822" t="s">
        <v>51</v>
      </c>
      <c r="R2822">
        <f t="shared" si="178"/>
        <v>1</v>
      </c>
      <c r="S2822">
        <f t="shared" si="179"/>
        <v>0</v>
      </c>
      <c r="T2822" t="str">
        <f>IF('Teams-Start'!A2822&gt;=1903,"Y","N")</f>
        <v>Y</v>
      </c>
      <c r="U2822">
        <v>671</v>
      </c>
      <c r="V2822">
        <v>5330</v>
      </c>
      <c r="W2822">
        <v>1299</v>
      </c>
      <c r="X2822">
        <v>249</v>
      </c>
      <c r="Y2822">
        <v>19</v>
      </c>
      <c r="Z2822">
        <v>194</v>
      </c>
      <c r="AA2822">
        <v>599</v>
      </c>
      <c r="AB2822">
        <v>1543</v>
      </c>
      <c r="AC2822">
        <v>181</v>
      </c>
      <c r="AD2822">
        <v>56</v>
      </c>
      <c r="AE2822">
        <v>37</v>
      </c>
      <c r="AF2822">
        <v>39</v>
      </c>
      <c r="AG2822">
        <v>733</v>
      </c>
      <c r="AH2822">
        <v>650</v>
      </c>
      <c r="AI2822">
        <v>4.08</v>
      </c>
      <c r="AJ2822">
        <v>0</v>
      </c>
      <c r="AK2822">
        <v>7</v>
      </c>
      <c r="AL2822">
        <v>46</v>
      </c>
      <c r="AM2822">
        <v>4303</v>
      </c>
      <c r="AN2822">
        <v>1450</v>
      </c>
      <c r="AO2822">
        <v>178</v>
      </c>
      <c r="AP2822">
        <v>532</v>
      </c>
      <c r="AQ2822">
        <v>1175</v>
      </c>
      <c r="AR2822">
        <v>136</v>
      </c>
      <c r="AS2822">
        <v>145</v>
      </c>
      <c r="AT2822">
        <v>0.97799999999999998</v>
      </c>
      <c r="AU2822" t="s">
        <v>281</v>
      </c>
      <c r="AV2822" t="s">
        <v>614</v>
      </c>
      <c r="AW2822">
        <v>2314614</v>
      </c>
      <c r="AX2822">
        <v>99</v>
      </c>
      <c r="AY2822">
        <v>99</v>
      </c>
      <c r="AZ2822" t="s">
        <v>282</v>
      </c>
      <c r="BA2822" t="s">
        <v>563</v>
      </c>
      <c r="BB2822" t="s">
        <v>282</v>
      </c>
    </row>
    <row r="2823" spans="1:54" x14ac:dyDescent="0.25">
      <c r="A2823">
        <v>2016</v>
      </c>
      <c r="B2823" t="s">
        <v>410</v>
      </c>
      <c r="C2823" t="s">
        <v>426</v>
      </c>
      <c r="D2823" t="s">
        <v>426</v>
      </c>
      <c r="E2823" t="str">
        <f>VLOOKUP(D2823,TeamsFranchises!$A$2:$B$121,2,FALSE)</f>
        <v>Minnesota Twins</v>
      </c>
      <c r="F2823" t="s">
        <v>591</v>
      </c>
      <c r="G2823">
        <v>5</v>
      </c>
      <c r="H2823">
        <v>162</v>
      </c>
      <c r="I2823">
        <v>81</v>
      </c>
      <c r="J2823">
        <v>59</v>
      </c>
      <c r="K2823">
        <v>103</v>
      </c>
      <c r="L2823" t="s">
        <v>51</v>
      </c>
      <c r="M2823" t="s">
        <v>51</v>
      </c>
      <c r="N2823">
        <f t="shared" si="176"/>
        <v>0</v>
      </c>
      <c r="O2823" t="s">
        <v>51</v>
      </c>
      <c r="P2823">
        <f t="shared" si="177"/>
        <v>0</v>
      </c>
      <c r="Q2823" t="s">
        <v>51</v>
      </c>
      <c r="R2823">
        <f t="shared" si="178"/>
        <v>1</v>
      </c>
      <c r="S2823">
        <f t="shared" si="179"/>
        <v>0</v>
      </c>
      <c r="T2823" t="str">
        <f>IF('Teams-Start'!A2823&gt;=1903,"Y","N")</f>
        <v>Y</v>
      </c>
      <c r="U2823">
        <v>722</v>
      </c>
      <c r="V2823">
        <v>5618</v>
      </c>
      <c r="W2823">
        <v>1409</v>
      </c>
      <c r="X2823">
        <v>288</v>
      </c>
      <c r="Y2823">
        <v>35</v>
      </c>
      <c r="Z2823">
        <v>200</v>
      </c>
      <c r="AA2823">
        <v>513</v>
      </c>
      <c r="AB2823">
        <v>1426</v>
      </c>
      <c r="AC2823">
        <v>91</v>
      </c>
      <c r="AD2823">
        <v>32</v>
      </c>
      <c r="AE2823">
        <v>44</v>
      </c>
      <c r="AF2823">
        <v>43</v>
      </c>
      <c r="AG2823">
        <v>889</v>
      </c>
      <c r="AH2823">
        <v>814</v>
      </c>
      <c r="AI2823">
        <v>5.08</v>
      </c>
      <c r="AJ2823">
        <v>4</v>
      </c>
      <c r="AK2823">
        <v>3</v>
      </c>
      <c r="AL2823">
        <v>26</v>
      </c>
      <c r="AM2823">
        <v>4329</v>
      </c>
      <c r="AN2823">
        <v>1617</v>
      </c>
      <c r="AO2823">
        <v>221</v>
      </c>
      <c r="AP2823">
        <v>479</v>
      </c>
      <c r="AQ2823">
        <v>1191</v>
      </c>
      <c r="AR2823">
        <v>126</v>
      </c>
      <c r="AS2823">
        <v>172</v>
      </c>
      <c r="AT2823">
        <v>0.97899999999999998</v>
      </c>
      <c r="AU2823" t="s">
        <v>523</v>
      </c>
      <c r="AV2823" t="s">
        <v>641</v>
      </c>
      <c r="AW2823">
        <v>1963912</v>
      </c>
      <c r="AX2823">
        <v>96</v>
      </c>
      <c r="AY2823">
        <v>98</v>
      </c>
      <c r="AZ2823" t="s">
        <v>426</v>
      </c>
      <c r="BA2823" t="s">
        <v>426</v>
      </c>
      <c r="BB2823" t="s">
        <v>426</v>
      </c>
    </row>
    <row r="2824" spans="1:54" x14ac:dyDescent="0.25">
      <c r="A2824">
        <v>2016</v>
      </c>
      <c r="B2824" t="s">
        <v>410</v>
      </c>
      <c r="C2824" t="s">
        <v>436</v>
      </c>
      <c r="D2824" t="s">
        <v>412</v>
      </c>
      <c r="E2824" t="str">
        <f>VLOOKUP(D2824,TeamsFranchises!$A$2:$B$121,2,FALSE)</f>
        <v>New York Yankees</v>
      </c>
      <c r="F2824" t="s">
        <v>37</v>
      </c>
      <c r="G2824">
        <v>4</v>
      </c>
      <c r="H2824">
        <v>162</v>
      </c>
      <c r="I2824">
        <v>81</v>
      </c>
      <c r="J2824">
        <v>84</v>
      </c>
      <c r="K2824">
        <v>78</v>
      </c>
      <c r="L2824" t="s">
        <v>51</v>
      </c>
      <c r="M2824" t="s">
        <v>51</v>
      </c>
      <c r="N2824">
        <f t="shared" si="176"/>
        <v>0</v>
      </c>
      <c r="O2824" t="s">
        <v>51</v>
      </c>
      <c r="P2824">
        <f t="shared" si="177"/>
        <v>0</v>
      </c>
      <c r="Q2824" t="s">
        <v>51</v>
      </c>
      <c r="R2824">
        <f t="shared" si="178"/>
        <v>1</v>
      </c>
      <c r="S2824">
        <f t="shared" si="179"/>
        <v>0</v>
      </c>
      <c r="T2824" t="str">
        <f>IF('Teams-Start'!A2824&gt;=1903,"Y","N")</f>
        <v>Y</v>
      </c>
      <c r="U2824">
        <v>680</v>
      </c>
      <c r="V2824">
        <v>5458</v>
      </c>
      <c r="W2824">
        <v>1378</v>
      </c>
      <c r="X2824">
        <v>245</v>
      </c>
      <c r="Y2824">
        <v>20</v>
      </c>
      <c r="Z2824">
        <v>183</v>
      </c>
      <c r="AA2824">
        <v>475</v>
      </c>
      <c r="AB2824">
        <v>1188</v>
      </c>
      <c r="AC2824">
        <v>72</v>
      </c>
      <c r="AD2824">
        <v>22</v>
      </c>
      <c r="AE2824">
        <v>42</v>
      </c>
      <c r="AF2824">
        <v>49</v>
      </c>
      <c r="AG2824">
        <v>702</v>
      </c>
      <c r="AH2824">
        <v>660</v>
      </c>
      <c r="AI2824">
        <v>4.16</v>
      </c>
      <c r="AJ2824">
        <v>0</v>
      </c>
      <c r="AK2824">
        <v>10</v>
      </c>
      <c r="AL2824">
        <v>48</v>
      </c>
      <c r="AM2824">
        <v>4285</v>
      </c>
      <c r="AN2824">
        <v>1358</v>
      </c>
      <c r="AO2824">
        <v>214</v>
      </c>
      <c r="AP2824">
        <v>444</v>
      </c>
      <c r="AQ2824">
        <v>1393</v>
      </c>
      <c r="AR2824">
        <v>86</v>
      </c>
      <c r="AS2824">
        <v>116</v>
      </c>
      <c r="AT2824">
        <v>0.98499999999999999</v>
      </c>
      <c r="AU2824" t="s">
        <v>459</v>
      </c>
      <c r="AV2824" t="s">
        <v>638</v>
      </c>
      <c r="AW2824">
        <v>3063405</v>
      </c>
      <c r="AX2824">
        <v>105</v>
      </c>
      <c r="AY2824">
        <v>105</v>
      </c>
      <c r="AZ2824" t="s">
        <v>412</v>
      </c>
      <c r="BA2824" t="s">
        <v>436</v>
      </c>
      <c r="BB2824" t="s">
        <v>436</v>
      </c>
    </row>
    <row r="2825" spans="1:54" x14ac:dyDescent="0.25">
      <c r="A2825">
        <v>2016</v>
      </c>
      <c r="B2825" t="s">
        <v>157</v>
      </c>
      <c r="C2825" t="s">
        <v>532</v>
      </c>
      <c r="D2825" t="s">
        <v>533</v>
      </c>
      <c r="E2825" t="str">
        <f>VLOOKUP(D2825,TeamsFranchises!$A$2:$B$121,2,FALSE)</f>
        <v>New York Mets</v>
      </c>
      <c r="F2825" t="s">
        <v>37</v>
      </c>
      <c r="G2825">
        <v>2</v>
      </c>
      <c r="H2825">
        <v>162</v>
      </c>
      <c r="I2825">
        <v>81</v>
      </c>
      <c r="J2825">
        <v>87</v>
      </c>
      <c r="K2825">
        <v>75</v>
      </c>
      <c r="L2825" t="s">
        <v>51</v>
      </c>
      <c r="M2825" t="s">
        <v>76</v>
      </c>
      <c r="N2825">
        <f t="shared" si="176"/>
        <v>1</v>
      </c>
      <c r="O2825" t="s">
        <v>51</v>
      </c>
      <c r="P2825">
        <f t="shared" si="177"/>
        <v>0</v>
      </c>
      <c r="Q2825" t="s">
        <v>51</v>
      </c>
      <c r="R2825">
        <f t="shared" si="178"/>
        <v>1</v>
      </c>
      <c r="S2825">
        <f t="shared" si="179"/>
        <v>0</v>
      </c>
      <c r="T2825" t="str">
        <f>IF('Teams-Start'!A2825&gt;=1903,"Y","N")</f>
        <v>Y</v>
      </c>
      <c r="U2825">
        <v>671</v>
      </c>
      <c r="V2825">
        <v>5459</v>
      </c>
      <c r="W2825">
        <v>1342</v>
      </c>
      <c r="X2825">
        <v>240</v>
      </c>
      <c r="Y2825">
        <v>19</v>
      </c>
      <c r="Z2825">
        <v>218</v>
      </c>
      <c r="AA2825">
        <v>517</v>
      </c>
      <c r="AB2825">
        <v>1302</v>
      </c>
      <c r="AC2825">
        <v>42</v>
      </c>
      <c r="AD2825">
        <v>18</v>
      </c>
      <c r="AE2825">
        <v>62</v>
      </c>
      <c r="AF2825">
        <v>41</v>
      </c>
      <c r="AG2825">
        <v>617</v>
      </c>
      <c r="AH2825">
        <v>574</v>
      </c>
      <c r="AI2825">
        <v>3.57</v>
      </c>
      <c r="AJ2825">
        <v>1</v>
      </c>
      <c r="AK2825">
        <v>13</v>
      </c>
      <c r="AL2825">
        <v>55</v>
      </c>
      <c r="AM2825">
        <v>4341</v>
      </c>
      <c r="AN2825">
        <v>1397</v>
      </c>
      <c r="AO2825">
        <v>152</v>
      </c>
      <c r="AP2825">
        <v>439</v>
      </c>
      <c r="AQ2825">
        <v>1396</v>
      </c>
      <c r="AR2825">
        <v>90</v>
      </c>
      <c r="AS2825">
        <v>138</v>
      </c>
      <c r="AT2825">
        <v>0.98499999999999999</v>
      </c>
      <c r="AU2825" t="s">
        <v>534</v>
      </c>
      <c r="AV2825" t="s">
        <v>639</v>
      </c>
      <c r="AW2825">
        <v>2789602</v>
      </c>
      <c r="AX2825">
        <v>102</v>
      </c>
      <c r="AY2825">
        <v>102</v>
      </c>
      <c r="AZ2825" t="s">
        <v>533</v>
      </c>
      <c r="BA2825" t="s">
        <v>532</v>
      </c>
      <c r="BB2825" t="s">
        <v>532</v>
      </c>
    </row>
    <row r="2826" spans="1:54" x14ac:dyDescent="0.25">
      <c r="A2826">
        <v>2016</v>
      </c>
      <c r="B2826" t="s">
        <v>410</v>
      </c>
      <c r="C2826" t="s">
        <v>423</v>
      </c>
      <c r="D2826" t="s">
        <v>423</v>
      </c>
      <c r="E2826" t="str">
        <f>VLOOKUP(D2826,TeamsFranchises!$A$2:$B$121,2,FALSE)</f>
        <v>Oakland Athletics</v>
      </c>
      <c r="F2826" t="s">
        <v>8</v>
      </c>
      <c r="G2826">
        <v>5</v>
      </c>
      <c r="H2826">
        <v>162</v>
      </c>
      <c r="I2826">
        <v>81</v>
      </c>
      <c r="J2826">
        <v>69</v>
      </c>
      <c r="K2826">
        <v>93</v>
      </c>
      <c r="L2826" t="s">
        <v>51</v>
      </c>
      <c r="M2826" t="s">
        <v>51</v>
      </c>
      <c r="N2826">
        <f t="shared" si="176"/>
        <v>0</v>
      </c>
      <c r="O2826" t="s">
        <v>51</v>
      </c>
      <c r="P2826">
        <f t="shared" si="177"/>
        <v>0</v>
      </c>
      <c r="Q2826" t="s">
        <v>51</v>
      </c>
      <c r="R2826">
        <f t="shared" si="178"/>
        <v>1</v>
      </c>
      <c r="S2826">
        <f t="shared" si="179"/>
        <v>0</v>
      </c>
      <c r="T2826" t="str">
        <f>IF('Teams-Start'!A2826&gt;=1903,"Y","N")</f>
        <v>Y</v>
      </c>
      <c r="U2826">
        <v>653</v>
      </c>
      <c r="V2826">
        <v>5500</v>
      </c>
      <c r="W2826">
        <v>1352</v>
      </c>
      <c r="X2826">
        <v>270</v>
      </c>
      <c r="Y2826">
        <v>21</v>
      </c>
      <c r="Z2826">
        <v>169</v>
      </c>
      <c r="AA2826">
        <v>442</v>
      </c>
      <c r="AB2826">
        <v>1145</v>
      </c>
      <c r="AC2826">
        <v>50</v>
      </c>
      <c r="AD2826">
        <v>23</v>
      </c>
      <c r="AE2826">
        <v>33</v>
      </c>
      <c r="AF2826">
        <v>34</v>
      </c>
      <c r="AG2826">
        <v>761</v>
      </c>
      <c r="AH2826">
        <v>718</v>
      </c>
      <c r="AI2826">
        <v>4.51</v>
      </c>
      <c r="AJ2826">
        <v>2</v>
      </c>
      <c r="AK2826">
        <v>7</v>
      </c>
      <c r="AL2826">
        <v>42</v>
      </c>
      <c r="AM2826">
        <v>4300</v>
      </c>
      <c r="AN2826">
        <v>1459</v>
      </c>
      <c r="AO2826">
        <v>185</v>
      </c>
      <c r="AP2826">
        <v>464</v>
      </c>
      <c r="AQ2826">
        <v>1188</v>
      </c>
      <c r="AR2826">
        <v>97</v>
      </c>
      <c r="AS2826">
        <v>152</v>
      </c>
      <c r="AT2826">
        <v>0.98399999999999999</v>
      </c>
      <c r="AU2826" t="s">
        <v>546</v>
      </c>
      <c r="AV2826" t="s">
        <v>648</v>
      </c>
      <c r="AW2826">
        <v>1521506</v>
      </c>
      <c r="AX2826">
        <v>90</v>
      </c>
      <c r="AY2826">
        <v>91</v>
      </c>
      <c r="AZ2826" t="s">
        <v>423</v>
      </c>
      <c r="BA2826" t="s">
        <v>423</v>
      </c>
      <c r="BB2826" t="s">
        <v>423</v>
      </c>
    </row>
    <row r="2827" spans="1:54" x14ac:dyDescent="0.25">
      <c r="A2827">
        <v>2016</v>
      </c>
      <c r="B2827" t="s">
        <v>157</v>
      </c>
      <c r="C2827" t="s">
        <v>122</v>
      </c>
      <c r="D2827" t="s">
        <v>122</v>
      </c>
      <c r="E2827" t="str">
        <f>VLOOKUP(D2827,TeamsFranchises!$A$2:$B$121,2,FALSE)</f>
        <v>Philadelphia Phillies</v>
      </c>
      <c r="F2827" t="s">
        <v>37</v>
      </c>
      <c r="G2827">
        <v>4</v>
      </c>
      <c r="H2827">
        <v>162</v>
      </c>
      <c r="I2827">
        <v>81</v>
      </c>
      <c r="J2827">
        <v>71</v>
      </c>
      <c r="K2827">
        <v>91</v>
      </c>
      <c r="L2827" t="s">
        <v>51</v>
      </c>
      <c r="M2827" t="s">
        <v>51</v>
      </c>
      <c r="N2827">
        <f t="shared" si="176"/>
        <v>0</v>
      </c>
      <c r="O2827" t="s">
        <v>51</v>
      </c>
      <c r="P2827">
        <f t="shared" si="177"/>
        <v>0</v>
      </c>
      <c r="Q2827" t="s">
        <v>51</v>
      </c>
      <c r="R2827">
        <f t="shared" si="178"/>
        <v>1</v>
      </c>
      <c r="S2827">
        <f t="shared" si="179"/>
        <v>0</v>
      </c>
      <c r="T2827" t="str">
        <f>IF('Teams-Start'!A2827&gt;=1903,"Y","N")</f>
        <v>Y</v>
      </c>
      <c r="U2827">
        <v>610</v>
      </c>
      <c r="V2827">
        <v>5434</v>
      </c>
      <c r="W2827">
        <v>1305</v>
      </c>
      <c r="X2827">
        <v>231</v>
      </c>
      <c r="Y2827">
        <v>35</v>
      </c>
      <c r="Z2827">
        <v>161</v>
      </c>
      <c r="AA2827">
        <v>424</v>
      </c>
      <c r="AB2827">
        <v>1376</v>
      </c>
      <c r="AC2827">
        <v>96</v>
      </c>
      <c r="AD2827">
        <v>45</v>
      </c>
      <c r="AE2827">
        <v>58</v>
      </c>
      <c r="AF2827">
        <v>30</v>
      </c>
      <c r="AG2827">
        <v>796</v>
      </c>
      <c r="AH2827">
        <v>739</v>
      </c>
      <c r="AI2827">
        <v>4.63</v>
      </c>
      <c r="AJ2827">
        <v>4</v>
      </c>
      <c r="AK2827">
        <v>12</v>
      </c>
      <c r="AL2827">
        <v>43</v>
      </c>
      <c r="AM2827">
        <v>4311</v>
      </c>
      <c r="AN2827">
        <v>1468</v>
      </c>
      <c r="AO2827">
        <v>213</v>
      </c>
      <c r="AP2827">
        <v>466</v>
      </c>
      <c r="AQ2827">
        <v>1299</v>
      </c>
      <c r="AR2827">
        <v>97</v>
      </c>
      <c r="AS2827">
        <v>142</v>
      </c>
      <c r="AT2827">
        <v>0.98399999999999999</v>
      </c>
      <c r="AU2827" t="s">
        <v>358</v>
      </c>
      <c r="AV2827" t="s">
        <v>622</v>
      </c>
      <c r="AW2827">
        <v>1915144</v>
      </c>
      <c r="AX2827">
        <v>91</v>
      </c>
      <c r="AY2827">
        <v>93</v>
      </c>
      <c r="AZ2827" t="s">
        <v>122</v>
      </c>
      <c r="BA2827" t="s">
        <v>122</v>
      </c>
      <c r="BB2827" t="s">
        <v>122</v>
      </c>
    </row>
    <row r="2828" spans="1:54" x14ac:dyDescent="0.25">
      <c r="A2828">
        <v>2016</v>
      </c>
      <c r="B2828" t="s">
        <v>157</v>
      </c>
      <c r="C2828" t="s">
        <v>229</v>
      </c>
      <c r="D2828" t="s">
        <v>229</v>
      </c>
      <c r="E2828" t="str">
        <f>VLOOKUP(D2828,TeamsFranchises!$A$2:$B$121,2,FALSE)</f>
        <v>Pittsburgh Pirates</v>
      </c>
      <c r="F2828" t="s">
        <v>591</v>
      </c>
      <c r="G2828">
        <v>3</v>
      </c>
      <c r="H2828">
        <v>162</v>
      </c>
      <c r="I2828">
        <v>81</v>
      </c>
      <c r="J2828">
        <v>78</v>
      </c>
      <c r="K2828">
        <v>83</v>
      </c>
      <c r="L2828" t="s">
        <v>51</v>
      </c>
      <c r="M2828" t="s">
        <v>51</v>
      </c>
      <c r="N2828">
        <f t="shared" si="176"/>
        <v>0</v>
      </c>
      <c r="O2828" t="s">
        <v>51</v>
      </c>
      <c r="P2828">
        <f t="shared" si="177"/>
        <v>0</v>
      </c>
      <c r="Q2828" t="s">
        <v>51</v>
      </c>
      <c r="R2828">
        <f t="shared" si="178"/>
        <v>1</v>
      </c>
      <c r="S2828">
        <f t="shared" si="179"/>
        <v>0</v>
      </c>
      <c r="T2828" t="str">
        <f>IF('Teams-Start'!A2828&gt;=1903,"Y","N")</f>
        <v>Y</v>
      </c>
      <c r="U2828">
        <v>729</v>
      </c>
      <c r="V2828">
        <v>5542</v>
      </c>
      <c r="W2828">
        <v>1426</v>
      </c>
      <c r="X2828">
        <v>277</v>
      </c>
      <c r="Y2828">
        <v>32</v>
      </c>
      <c r="Z2828">
        <v>153</v>
      </c>
      <c r="AA2828">
        <v>561</v>
      </c>
      <c r="AB2828">
        <v>1334</v>
      </c>
      <c r="AC2828">
        <v>110</v>
      </c>
      <c r="AD2828">
        <v>45</v>
      </c>
      <c r="AE2828">
        <v>81</v>
      </c>
      <c r="AF2828">
        <v>36</v>
      </c>
      <c r="AG2828">
        <v>758</v>
      </c>
      <c r="AH2828">
        <v>679</v>
      </c>
      <c r="AI2828">
        <v>4.21</v>
      </c>
      <c r="AJ2828">
        <v>5</v>
      </c>
      <c r="AK2828">
        <v>5</v>
      </c>
      <c r="AL2828">
        <v>51</v>
      </c>
      <c r="AM2828">
        <v>4352</v>
      </c>
      <c r="AN2828">
        <v>1490</v>
      </c>
      <c r="AO2828">
        <v>180</v>
      </c>
      <c r="AP2828">
        <v>533</v>
      </c>
      <c r="AQ2828">
        <v>1232</v>
      </c>
      <c r="AR2828">
        <v>111</v>
      </c>
      <c r="AS2828">
        <v>172</v>
      </c>
      <c r="AT2828">
        <v>0.98199999999999998</v>
      </c>
      <c r="AU2828" t="s">
        <v>390</v>
      </c>
      <c r="AV2828" t="s">
        <v>615</v>
      </c>
      <c r="AW2828">
        <v>2249201</v>
      </c>
      <c r="AX2828">
        <v>100</v>
      </c>
      <c r="AY2828">
        <v>101</v>
      </c>
      <c r="AZ2828" t="s">
        <v>229</v>
      </c>
      <c r="BA2828" t="s">
        <v>229</v>
      </c>
      <c r="BB2828" t="s">
        <v>229</v>
      </c>
    </row>
    <row r="2829" spans="1:54" x14ac:dyDescent="0.25">
      <c r="A2829">
        <v>2016</v>
      </c>
      <c r="B2829" t="s">
        <v>157</v>
      </c>
      <c r="C2829" t="s">
        <v>554</v>
      </c>
      <c r="D2829" t="s">
        <v>555</v>
      </c>
      <c r="E2829" t="str">
        <f>VLOOKUP(D2829,TeamsFranchises!$A$2:$B$121,2,FALSE)</f>
        <v>San Diego Padres</v>
      </c>
      <c r="F2829" t="s">
        <v>8</v>
      </c>
      <c r="G2829">
        <v>5</v>
      </c>
      <c r="H2829">
        <v>162</v>
      </c>
      <c r="I2829">
        <v>81</v>
      </c>
      <c r="J2829">
        <v>68</v>
      </c>
      <c r="K2829">
        <v>94</v>
      </c>
      <c r="L2829" t="s">
        <v>51</v>
      </c>
      <c r="M2829" t="s">
        <v>51</v>
      </c>
      <c r="N2829">
        <f t="shared" si="176"/>
        <v>0</v>
      </c>
      <c r="O2829" t="s">
        <v>51</v>
      </c>
      <c r="P2829">
        <f t="shared" si="177"/>
        <v>0</v>
      </c>
      <c r="Q2829" t="s">
        <v>51</v>
      </c>
      <c r="R2829">
        <f t="shared" si="178"/>
        <v>1</v>
      </c>
      <c r="S2829">
        <f t="shared" si="179"/>
        <v>0</v>
      </c>
      <c r="T2829" t="str">
        <f>IF('Teams-Start'!A2829&gt;=1903,"Y","N")</f>
        <v>Y</v>
      </c>
      <c r="U2829">
        <v>686</v>
      </c>
      <c r="V2829">
        <v>5419</v>
      </c>
      <c r="W2829">
        <v>1275</v>
      </c>
      <c r="X2829">
        <v>257</v>
      </c>
      <c r="Y2829">
        <v>26</v>
      </c>
      <c r="Z2829">
        <v>177</v>
      </c>
      <c r="AA2829">
        <v>449</v>
      </c>
      <c r="AB2829">
        <v>1500</v>
      </c>
      <c r="AC2829">
        <v>125</v>
      </c>
      <c r="AD2829">
        <v>45</v>
      </c>
      <c r="AE2829">
        <v>58</v>
      </c>
      <c r="AF2829">
        <v>36</v>
      </c>
      <c r="AG2829">
        <v>770</v>
      </c>
      <c r="AH2829">
        <v>708</v>
      </c>
      <c r="AI2829">
        <v>4.43</v>
      </c>
      <c r="AJ2829">
        <v>1</v>
      </c>
      <c r="AK2829">
        <v>9</v>
      </c>
      <c r="AL2829">
        <v>35</v>
      </c>
      <c r="AM2829">
        <v>4320</v>
      </c>
      <c r="AN2829">
        <v>1425</v>
      </c>
      <c r="AO2829">
        <v>183</v>
      </c>
      <c r="AP2829">
        <v>569</v>
      </c>
      <c r="AQ2829">
        <v>1222</v>
      </c>
      <c r="AR2829">
        <v>109</v>
      </c>
      <c r="AS2829">
        <v>165</v>
      </c>
      <c r="AT2829">
        <v>0.98199999999999998</v>
      </c>
      <c r="AU2829" t="s">
        <v>556</v>
      </c>
      <c r="AV2829" t="s">
        <v>623</v>
      </c>
      <c r="AW2829">
        <v>2351422</v>
      </c>
      <c r="AX2829">
        <v>99</v>
      </c>
      <c r="AY2829">
        <v>99</v>
      </c>
      <c r="AZ2829" t="s">
        <v>555</v>
      </c>
      <c r="BA2829" t="s">
        <v>554</v>
      </c>
      <c r="BB2829" t="s">
        <v>554</v>
      </c>
    </row>
    <row r="2830" spans="1:54" x14ac:dyDescent="0.25">
      <c r="A2830">
        <v>2016</v>
      </c>
      <c r="B2830" t="s">
        <v>410</v>
      </c>
      <c r="C2830" t="s">
        <v>573</v>
      </c>
      <c r="D2830" t="s">
        <v>573</v>
      </c>
      <c r="E2830" t="str">
        <f>VLOOKUP(D2830,TeamsFranchises!$A$2:$B$121,2,FALSE)</f>
        <v>Seattle Mariners</v>
      </c>
      <c r="F2830" t="s">
        <v>8</v>
      </c>
      <c r="G2830">
        <v>2</v>
      </c>
      <c r="H2830">
        <v>162</v>
      </c>
      <c r="I2830">
        <v>81</v>
      </c>
      <c r="J2830">
        <v>86</v>
      </c>
      <c r="K2830">
        <v>76</v>
      </c>
      <c r="L2830" t="s">
        <v>51</v>
      </c>
      <c r="M2830" t="s">
        <v>51</v>
      </c>
      <c r="N2830">
        <f t="shared" si="176"/>
        <v>0</v>
      </c>
      <c r="O2830" t="s">
        <v>51</v>
      </c>
      <c r="P2830">
        <f t="shared" si="177"/>
        <v>0</v>
      </c>
      <c r="Q2830" t="s">
        <v>51</v>
      </c>
      <c r="R2830">
        <f t="shared" si="178"/>
        <v>1</v>
      </c>
      <c r="S2830">
        <f t="shared" si="179"/>
        <v>0</v>
      </c>
      <c r="T2830" t="str">
        <f>IF('Teams-Start'!A2830&gt;=1903,"Y","N")</f>
        <v>Y</v>
      </c>
      <c r="U2830">
        <v>768</v>
      </c>
      <c r="V2830">
        <v>5583</v>
      </c>
      <c r="W2830">
        <v>1446</v>
      </c>
      <c r="X2830">
        <v>251</v>
      </c>
      <c r="Y2830">
        <v>17</v>
      </c>
      <c r="Z2830">
        <v>223</v>
      </c>
      <c r="AA2830">
        <v>506</v>
      </c>
      <c r="AB2830">
        <v>1288</v>
      </c>
      <c r="AC2830">
        <v>56</v>
      </c>
      <c r="AD2830">
        <v>28</v>
      </c>
      <c r="AE2830">
        <v>72</v>
      </c>
      <c r="AF2830">
        <v>41</v>
      </c>
      <c r="AG2830">
        <v>707</v>
      </c>
      <c r="AH2830">
        <v>647</v>
      </c>
      <c r="AI2830">
        <v>4</v>
      </c>
      <c r="AJ2830">
        <v>2</v>
      </c>
      <c r="AK2830">
        <v>8</v>
      </c>
      <c r="AL2830">
        <v>49</v>
      </c>
      <c r="AM2830">
        <v>4371</v>
      </c>
      <c r="AN2830">
        <v>1410</v>
      </c>
      <c r="AO2830">
        <v>213</v>
      </c>
      <c r="AP2830">
        <v>460</v>
      </c>
      <c r="AQ2830">
        <v>1318</v>
      </c>
      <c r="AR2830">
        <v>89</v>
      </c>
      <c r="AS2830">
        <v>158</v>
      </c>
      <c r="AT2830">
        <v>0.98499999999999999</v>
      </c>
      <c r="AU2830" t="s">
        <v>574</v>
      </c>
      <c r="AV2830" t="s">
        <v>612</v>
      </c>
      <c r="AW2830">
        <v>2267928</v>
      </c>
      <c r="AX2830">
        <v>98</v>
      </c>
      <c r="AY2830">
        <v>97</v>
      </c>
      <c r="AZ2830" t="s">
        <v>573</v>
      </c>
      <c r="BA2830" t="s">
        <v>573</v>
      </c>
      <c r="BB2830" t="s">
        <v>573</v>
      </c>
    </row>
    <row r="2831" spans="1:54" x14ac:dyDescent="0.25">
      <c r="A2831">
        <v>2016</v>
      </c>
      <c r="B2831" t="s">
        <v>157</v>
      </c>
      <c r="C2831" t="s">
        <v>514</v>
      </c>
      <c r="D2831" t="s">
        <v>243</v>
      </c>
      <c r="E2831" t="str">
        <f>VLOOKUP(D2831,TeamsFranchises!$A$2:$B$121,2,FALSE)</f>
        <v>San Francisco Giants</v>
      </c>
      <c r="F2831" t="s">
        <v>8</v>
      </c>
      <c r="G2831">
        <v>2</v>
      </c>
      <c r="H2831">
        <v>162</v>
      </c>
      <c r="I2831">
        <v>81</v>
      </c>
      <c r="J2831">
        <v>87</v>
      </c>
      <c r="K2831">
        <v>75</v>
      </c>
      <c r="L2831" t="s">
        <v>51</v>
      </c>
      <c r="M2831" t="s">
        <v>76</v>
      </c>
      <c r="N2831">
        <f t="shared" si="176"/>
        <v>1</v>
      </c>
      <c r="O2831" t="s">
        <v>51</v>
      </c>
      <c r="P2831">
        <f t="shared" si="177"/>
        <v>0</v>
      </c>
      <c r="Q2831" t="s">
        <v>51</v>
      </c>
      <c r="R2831">
        <f t="shared" si="178"/>
        <v>1</v>
      </c>
      <c r="S2831">
        <f t="shared" si="179"/>
        <v>0</v>
      </c>
      <c r="T2831" t="str">
        <f>IF('Teams-Start'!A2831&gt;=1903,"Y","N")</f>
        <v>Y</v>
      </c>
      <c r="U2831">
        <v>715</v>
      </c>
      <c r="V2831">
        <v>5565</v>
      </c>
      <c r="W2831">
        <v>1437</v>
      </c>
      <c r="X2831">
        <v>280</v>
      </c>
      <c r="Y2831">
        <v>54</v>
      </c>
      <c r="Z2831">
        <v>130</v>
      </c>
      <c r="AA2831">
        <v>572</v>
      </c>
      <c r="AB2831">
        <v>1107</v>
      </c>
      <c r="AC2831">
        <v>79</v>
      </c>
      <c r="AD2831">
        <v>36</v>
      </c>
      <c r="AE2831">
        <v>42</v>
      </c>
      <c r="AF2831">
        <v>46</v>
      </c>
      <c r="AG2831">
        <v>631</v>
      </c>
      <c r="AH2831">
        <v>593</v>
      </c>
      <c r="AI2831">
        <v>3.65</v>
      </c>
      <c r="AJ2831">
        <v>10</v>
      </c>
      <c r="AK2831">
        <v>11</v>
      </c>
      <c r="AL2831">
        <v>43</v>
      </c>
      <c r="AM2831">
        <v>4381</v>
      </c>
      <c r="AN2831">
        <v>1334</v>
      </c>
      <c r="AO2831">
        <v>158</v>
      </c>
      <c r="AP2831">
        <v>439</v>
      </c>
      <c r="AQ2831">
        <v>1309</v>
      </c>
      <c r="AR2831">
        <v>72</v>
      </c>
      <c r="AS2831">
        <v>136</v>
      </c>
      <c r="AT2831">
        <v>0.98799999999999999</v>
      </c>
      <c r="AU2831" t="s">
        <v>515</v>
      </c>
      <c r="AV2831" t="s">
        <v>632</v>
      </c>
      <c r="AW2831">
        <v>3365256</v>
      </c>
      <c r="AX2831">
        <v>103</v>
      </c>
      <c r="AY2831">
        <v>102</v>
      </c>
      <c r="AZ2831" t="s">
        <v>243</v>
      </c>
      <c r="BA2831" t="s">
        <v>514</v>
      </c>
      <c r="BB2831" t="s">
        <v>514</v>
      </c>
    </row>
    <row r="2832" spans="1:54" x14ac:dyDescent="0.25">
      <c r="A2832">
        <v>2016</v>
      </c>
      <c r="B2832" t="s">
        <v>157</v>
      </c>
      <c r="C2832" t="s">
        <v>396</v>
      </c>
      <c r="D2832" t="s">
        <v>154</v>
      </c>
      <c r="E2832" t="str">
        <f>VLOOKUP(D2832,TeamsFranchises!$A$2:$B$121,2,FALSE)</f>
        <v>St. Louis Cardinals</v>
      </c>
      <c r="F2832" t="s">
        <v>591</v>
      </c>
      <c r="G2832">
        <v>2</v>
      </c>
      <c r="H2832">
        <v>162</v>
      </c>
      <c r="I2832">
        <v>81</v>
      </c>
      <c r="J2832">
        <v>86</v>
      </c>
      <c r="K2832">
        <v>76</v>
      </c>
      <c r="L2832" t="s">
        <v>51</v>
      </c>
      <c r="M2832" t="s">
        <v>51</v>
      </c>
      <c r="N2832">
        <f t="shared" si="176"/>
        <v>0</v>
      </c>
      <c r="O2832" t="s">
        <v>51</v>
      </c>
      <c r="P2832">
        <f t="shared" si="177"/>
        <v>0</v>
      </c>
      <c r="Q2832" t="s">
        <v>51</v>
      </c>
      <c r="R2832">
        <f t="shared" si="178"/>
        <v>1</v>
      </c>
      <c r="S2832">
        <f t="shared" si="179"/>
        <v>0</v>
      </c>
      <c r="T2832" t="str">
        <f>IF('Teams-Start'!A2832&gt;=1903,"Y","N")</f>
        <v>Y</v>
      </c>
      <c r="U2832">
        <v>779</v>
      </c>
      <c r="V2832">
        <v>5548</v>
      </c>
      <c r="W2832">
        <v>1415</v>
      </c>
      <c r="X2832">
        <v>299</v>
      </c>
      <c r="Y2832">
        <v>32</v>
      </c>
      <c r="Z2832">
        <v>225</v>
      </c>
      <c r="AA2832">
        <v>526</v>
      </c>
      <c r="AB2832">
        <v>1318</v>
      </c>
      <c r="AC2832">
        <v>35</v>
      </c>
      <c r="AD2832">
        <v>26</v>
      </c>
      <c r="AE2832">
        <v>70</v>
      </c>
      <c r="AF2832">
        <v>41</v>
      </c>
      <c r="AG2832">
        <v>712</v>
      </c>
      <c r="AH2832">
        <v>656</v>
      </c>
      <c r="AI2832">
        <v>4.08</v>
      </c>
      <c r="AJ2832">
        <v>2</v>
      </c>
      <c r="AK2832">
        <v>10</v>
      </c>
      <c r="AL2832">
        <v>38</v>
      </c>
      <c r="AM2832">
        <v>4345</v>
      </c>
      <c r="AN2832">
        <v>1432</v>
      </c>
      <c r="AO2832">
        <v>159</v>
      </c>
      <c r="AP2832">
        <v>475</v>
      </c>
      <c r="AQ2832">
        <v>1290</v>
      </c>
      <c r="AR2832">
        <v>107</v>
      </c>
      <c r="AS2832">
        <v>169</v>
      </c>
      <c r="AT2832">
        <v>0.98299999999999998</v>
      </c>
      <c r="AU2832" t="s">
        <v>409</v>
      </c>
      <c r="AV2832" t="s">
        <v>633</v>
      </c>
      <c r="AW2832">
        <v>3444490</v>
      </c>
      <c r="AX2832">
        <v>100</v>
      </c>
      <c r="AY2832">
        <v>99</v>
      </c>
      <c r="AZ2832" t="s">
        <v>154</v>
      </c>
      <c r="BA2832" t="s">
        <v>396</v>
      </c>
      <c r="BB2832" t="s">
        <v>396</v>
      </c>
    </row>
    <row r="2833" spans="1:54" x14ac:dyDescent="0.25">
      <c r="A2833">
        <v>2016</v>
      </c>
      <c r="B2833" t="s">
        <v>410</v>
      </c>
      <c r="C2833" t="s">
        <v>604</v>
      </c>
      <c r="D2833" t="s">
        <v>605</v>
      </c>
      <c r="E2833" t="str">
        <f>VLOOKUP(D2833,TeamsFranchises!$A$2:$B$121,2,FALSE)</f>
        <v>Tampa Bay Rays</v>
      </c>
      <c r="F2833" t="s">
        <v>37</v>
      </c>
      <c r="G2833">
        <v>5</v>
      </c>
      <c r="H2833">
        <v>162</v>
      </c>
      <c r="I2833">
        <v>81</v>
      </c>
      <c r="J2833">
        <v>68</v>
      </c>
      <c r="K2833">
        <v>94</v>
      </c>
      <c r="L2833" t="s">
        <v>51</v>
      </c>
      <c r="M2833" t="s">
        <v>51</v>
      </c>
      <c r="N2833">
        <f t="shared" si="176"/>
        <v>0</v>
      </c>
      <c r="O2833" t="s">
        <v>51</v>
      </c>
      <c r="P2833">
        <f t="shared" si="177"/>
        <v>0</v>
      </c>
      <c r="Q2833" t="s">
        <v>51</v>
      </c>
      <c r="R2833">
        <f t="shared" si="178"/>
        <v>1</v>
      </c>
      <c r="S2833">
        <f t="shared" si="179"/>
        <v>0</v>
      </c>
      <c r="T2833" t="str">
        <f>IF('Teams-Start'!A2833&gt;=1903,"Y","N")</f>
        <v>Y</v>
      </c>
      <c r="U2833">
        <v>672</v>
      </c>
      <c r="V2833">
        <v>5481</v>
      </c>
      <c r="W2833">
        <v>1333</v>
      </c>
      <c r="X2833">
        <v>288</v>
      </c>
      <c r="Y2833">
        <v>32</v>
      </c>
      <c r="Z2833">
        <v>216</v>
      </c>
      <c r="AA2833">
        <v>449</v>
      </c>
      <c r="AB2833">
        <v>1482</v>
      </c>
      <c r="AC2833">
        <v>60</v>
      </c>
      <c r="AD2833">
        <v>37</v>
      </c>
      <c r="AE2833">
        <v>69</v>
      </c>
      <c r="AF2833">
        <v>28</v>
      </c>
      <c r="AG2833">
        <v>713</v>
      </c>
      <c r="AH2833">
        <v>665</v>
      </c>
      <c r="AI2833">
        <v>4.2</v>
      </c>
      <c r="AJ2833">
        <v>1</v>
      </c>
      <c r="AK2833">
        <v>8</v>
      </c>
      <c r="AL2833">
        <v>42</v>
      </c>
      <c r="AM2833">
        <v>4279</v>
      </c>
      <c r="AN2833">
        <v>1395</v>
      </c>
      <c r="AO2833">
        <v>210</v>
      </c>
      <c r="AP2833">
        <v>491</v>
      </c>
      <c r="AQ2833">
        <v>1357</v>
      </c>
      <c r="AR2833">
        <v>94</v>
      </c>
      <c r="AS2833">
        <v>129</v>
      </c>
      <c r="AT2833">
        <v>0.98399999999999999</v>
      </c>
      <c r="AU2833" t="s">
        <v>635</v>
      </c>
      <c r="AV2833" t="s">
        <v>607</v>
      </c>
      <c r="AW2833">
        <v>1286163</v>
      </c>
      <c r="AX2833">
        <v>93</v>
      </c>
      <c r="AY2833">
        <v>94</v>
      </c>
      <c r="AZ2833" t="s">
        <v>636</v>
      </c>
      <c r="BA2833" t="s">
        <v>604</v>
      </c>
      <c r="BB2833" t="s">
        <v>604</v>
      </c>
    </row>
    <row r="2834" spans="1:54" x14ac:dyDescent="0.25">
      <c r="A2834">
        <v>2016</v>
      </c>
      <c r="B2834" t="s">
        <v>410</v>
      </c>
      <c r="C2834" t="s">
        <v>526</v>
      </c>
      <c r="D2834" t="s">
        <v>526</v>
      </c>
      <c r="E2834" t="str">
        <f>VLOOKUP(D2834,TeamsFranchises!$A$2:$B$121,2,FALSE)</f>
        <v>Texas Rangers</v>
      </c>
      <c r="F2834" t="s">
        <v>8</v>
      </c>
      <c r="G2834">
        <v>1</v>
      </c>
      <c r="H2834">
        <v>162</v>
      </c>
      <c r="I2834">
        <v>81</v>
      </c>
      <c r="J2834">
        <v>95</v>
      </c>
      <c r="K2834">
        <v>67</v>
      </c>
      <c r="L2834" t="s">
        <v>76</v>
      </c>
      <c r="M2834" t="s">
        <v>51</v>
      </c>
      <c r="N2834">
        <f t="shared" si="176"/>
        <v>0</v>
      </c>
      <c r="O2834" t="s">
        <v>51</v>
      </c>
      <c r="P2834">
        <f t="shared" si="177"/>
        <v>0</v>
      </c>
      <c r="Q2834" t="s">
        <v>51</v>
      </c>
      <c r="R2834">
        <f t="shared" si="178"/>
        <v>1</v>
      </c>
      <c r="S2834">
        <f t="shared" si="179"/>
        <v>0</v>
      </c>
      <c r="T2834" t="str">
        <f>IF('Teams-Start'!A2834&gt;=1903,"Y","N")</f>
        <v>Y</v>
      </c>
      <c r="U2834">
        <v>765</v>
      </c>
      <c r="V2834">
        <v>5525</v>
      </c>
      <c r="W2834">
        <v>1446</v>
      </c>
      <c r="X2834">
        <v>257</v>
      </c>
      <c r="Y2834">
        <v>23</v>
      </c>
      <c r="Z2834">
        <v>215</v>
      </c>
      <c r="AA2834">
        <v>436</v>
      </c>
      <c r="AB2834">
        <v>1220</v>
      </c>
      <c r="AC2834">
        <v>99</v>
      </c>
      <c r="AD2834">
        <v>36</v>
      </c>
      <c r="AE2834">
        <v>70</v>
      </c>
      <c r="AF2834">
        <v>40</v>
      </c>
      <c r="AG2834">
        <v>757</v>
      </c>
      <c r="AH2834">
        <v>700</v>
      </c>
      <c r="AI2834">
        <v>4.37</v>
      </c>
      <c r="AJ2834">
        <v>1</v>
      </c>
      <c r="AK2834">
        <v>6</v>
      </c>
      <c r="AL2834">
        <v>56</v>
      </c>
      <c r="AM2834">
        <v>4329</v>
      </c>
      <c r="AN2834">
        <v>1441</v>
      </c>
      <c r="AO2834">
        <v>201</v>
      </c>
      <c r="AP2834">
        <v>534</v>
      </c>
      <c r="AQ2834">
        <v>1154</v>
      </c>
      <c r="AR2834">
        <v>97</v>
      </c>
      <c r="AS2834">
        <v>190</v>
      </c>
      <c r="AT2834">
        <v>0.98399999999999999</v>
      </c>
      <c r="AU2834" t="s">
        <v>568</v>
      </c>
      <c r="AV2834" t="s">
        <v>634</v>
      </c>
      <c r="AW2834">
        <v>2710402</v>
      </c>
      <c r="AX2834">
        <v>106</v>
      </c>
      <c r="AY2834">
        <v>105</v>
      </c>
      <c r="AZ2834" t="s">
        <v>526</v>
      </c>
      <c r="BA2834" t="s">
        <v>526</v>
      </c>
      <c r="BB2834" t="s">
        <v>526</v>
      </c>
    </row>
    <row r="2835" spans="1:54" x14ac:dyDescent="0.25">
      <c r="A2835">
        <v>2016</v>
      </c>
      <c r="B2835" t="s">
        <v>410</v>
      </c>
      <c r="C2835" t="s">
        <v>576</v>
      </c>
      <c r="D2835" t="s">
        <v>576</v>
      </c>
      <c r="E2835" t="str">
        <f>VLOOKUP(D2835,TeamsFranchises!$A$2:$B$121,2,FALSE)</f>
        <v>Toronto Blue Jays</v>
      </c>
      <c r="F2835" t="s">
        <v>37</v>
      </c>
      <c r="G2835">
        <v>2</v>
      </c>
      <c r="H2835">
        <v>162</v>
      </c>
      <c r="I2835">
        <v>81</v>
      </c>
      <c r="J2835">
        <v>89</v>
      </c>
      <c r="K2835">
        <v>73</v>
      </c>
      <c r="L2835" t="s">
        <v>51</v>
      </c>
      <c r="M2835" t="s">
        <v>76</v>
      </c>
      <c r="N2835">
        <f t="shared" si="176"/>
        <v>1</v>
      </c>
      <c r="O2835" t="s">
        <v>51</v>
      </c>
      <c r="P2835">
        <f t="shared" si="177"/>
        <v>0</v>
      </c>
      <c r="Q2835" t="s">
        <v>51</v>
      </c>
      <c r="R2835">
        <f t="shared" si="178"/>
        <v>1</v>
      </c>
      <c r="S2835">
        <f t="shared" si="179"/>
        <v>0</v>
      </c>
      <c r="T2835" t="str">
        <f>IF('Teams-Start'!A2835&gt;=1903,"Y","N")</f>
        <v>Y</v>
      </c>
      <c r="U2835">
        <v>759</v>
      </c>
      <c r="V2835">
        <v>5479</v>
      </c>
      <c r="W2835">
        <v>1358</v>
      </c>
      <c r="X2835">
        <v>276</v>
      </c>
      <c r="Y2835">
        <v>18</v>
      </c>
      <c r="Z2835">
        <v>221</v>
      </c>
      <c r="AA2835">
        <v>632</v>
      </c>
      <c r="AB2835">
        <v>1362</v>
      </c>
      <c r="AC2835">
        <v>54</v>
      </c>
      <c r="AD2835">
        <v>24</v>
      </c>
      <c r="AE2835">
        <v>55</v>
      </c>
      <c r="AF2835">
        <v>40</v>
      </c>
      <c r="AG2835">
        <v>666</v>
      </c>
      <c r="AH2835">
        <v>613</v>
      </c>
      <c r="AI2835">
        <v>3.78</v>
      </c>
      <c r="AJ2835">
        <v>0</v>
      </c>
      <c r="AK2835">
        <v>10</v>
      </c>
      <c r="AL2835">
        <v>43</v>
      </c>
      <c r="AM2835">
        <v>4378</v>
      </c>
      <c r="AN2835">
        <v>1340</v>
      </c>
      <c r="AO2835">
        <v>183</v>
      </c>
      <c r="AP2835">
        <v>461</v>
      </c>
      <c r="AQ2835">
        <v>1314</v>
      </c>
      <c r="AR2835">
        <v>88</v>
      </c>
      <c r="AS2835">
        <v>144</v>
      </c>
      <c r="AT2835">
        <v>0.98599999999999999</v>
      </c>
      <c r="AU2835" t="s">
        <v>577</v>
      </c>
      <c r="AV2835" t="s">
        <v>630</v>
      </c>
      <c r="AW2835">
        <v>3392099</v>
      </c>
      <c r="AX2835">
        <v>111</v>
      </c>
      <c r="AY2835">
        <v>110</v>
      </c>
      <c r="AZ2835" t="s">
        <v>576</v>
      </c>
      <c r="BA2835" t="s">
        <v>576</v>
      </c>
      <c r="BB2835" t="s">
        <v>576</v>
      </c>
    </row>
    <row r="2836" spans="1:54" x14ac:dyDescent="0.25">
      <c r="A2836">
        <v>2016</v>
      </c>
      <c r="B2836" t="s">
        <v>157</v>
      </c>
      <c r="C2836" t="s">
        <v>126</v>
      </c>
      <c r="D2836" t="s">
        <v>398</v>
      </c>
      <c r="E2836" t="str">
        <f>VLOOKUP(D2836,TeamsFranchises!$A$2:$B$121,2,FALSE)</f>
        <v>Washington Nationals</v>
      </c>
      <c r="F2836" t="s">
        <v>37</v>
      </c>
      <c r="G2836">
        <v>1</v>
      </c>
      <c r="H2836">
        <v>162</v>
      </c>
      <c r="I2836">
        <v>81</v>
      </c>
      <c r="J2836">
        <v>95</v>
      </c>
      <c r="K2836">
        <v>67</v>
      </c>
      <c r="L2836" t="s">
        <v>76</v>
      </c>
      <c r="M2836" t="s">
        <v>51</v>
      </c>
      <c r="N2836">
        <f t="shared" si="176"/>
        <v>0</v>
      </c>
      <c r="O2836" t="s">
        <v>51</v>
      </c>
      <c r="P2836">
        <f t="shared" si="177"/>
        <v>0</v>
      </c>
      <c r="Q2836" t="s">
        <v>51</v>
      </c>
      <c r="R2836">
        <f t="shared" si="178"/>
        <v>1</v>
      </c>
      <c r="S2836">
        <f t="shared" si="179"/>
        <v>0</v>
      </c>
      <c r="T2836" t="str">
        <f>IF('Teams-Start'!A2836&gt;=1903,"Y","N")</f>
        <v>Y</v>
      </c>
      <c r="U2836">
        <v>763</v>
      </c>
      <c r="V2836">
        <v>5490</v>
      </c>
      <c r="W2836">
        <v>1403</v>
      </c>
      <c r="X2836">
        <v>268</v>
      </c>
      <c r="Y2836">
        <v>29</v>
      </c>
      <c r="Z2836">
        <v>203</v>
      </c>
      <c r="AA2836">
        <v>536</v>
      </c>
      <c r="AB2836">
        <v>1252</v>
      </c>
      <c r="AC2836">
        <v>121</v>
      </c>
      <c r="AD2836">
        <v>39</v>
      </c>
      <c r="AE2836">
        <v>64</v>
      </c>
      <c r="AF2836">
        <v>63</v>
      </c>
      <c r="AG2836">
        <v>612</v>
      </c>
      <c r="AH2836">
        <v>570</v>
      </c>
      <c r="AI2836">
        <v>3.51</v>
      </c>
      <c r="AJ2836">
        <v>1</v>
      </c>
      <c r="AK2836">
        <v>12</v>
      </c>
      <c r="AL2836">
        <v>46</v>
      </c>
      <c r="AM2836">
        <v>4379</v>
      </c>
      <c r="AN2836">
        <v>1272</v>
      </c>
      <c r="AO2836">
        <v>155</v>
      </c>
      <c r="AP2836">
        <v>468</v>
      </c>
      <c r="AQ2836">
        <v>1476</v>
      </c>
      <c r="AR2836">
        <v>73</v>
      </c>
      <c r="AS2836">
        <v>142</v>
      </c>
      <c r="AT2836">
        <v>0.98799999999999999</v>
      </c>
      <c r="AU2836" t="s">
        <v>110</v>
      </c>
      <c r="AV2836" t="s">
        <v>637</v>
      </c>
      <c r="AW2836">
        <v>2481938</v>
      </c>
      <c r="AX2836">
        <v>100</v>
      </c>
      <c r="AY2836">
        <v>98</v>
      </c>
      <c r="AZ2836" t="s">
        <v>398</v>
      </c>
      <c r="BA2836" t="s">
        <v>551</v>
      </c>
      <c r="BB2836" t="s">
        <v>126</v>
      </c>
    </row>
    <row r="2837" spans="1:54" x14ac:dyDescent="0.25">
      <c r="A2837">
        <v>2017</v>
      </c>
      <c r="B2837" t="s">
        <v>157</v>
      </c>
      <c r="C2837" t="s">
        <v>601</v>
      </c>
      <c r="D2837" t="s">
        <v>601</v>
      </c>
      <c r="E2837" t="str">
        <f>VLOOKUP(D2837,TeamsFranchises!$A$2:$B$121,2,FALSE)</f>
        <v>Arizona Diamondbacks</v>
      </c>
      <c r="F2837" t="s">
        <v>8</v>
      </c>
      <c r="G2837">
        <v>2</v>
      </c>
      <c r="H2837">
        <v>162</v>
      </c>
      <c r="I2837">
        <v>81</v>
      </c>
      <c r="J2837">
        <v>93</v>
      </c>
      <c r="K2837">
        <v>69</v>
      </c>
      <c r="L2837" t="s">
        <v>51</v>
      </c>
      <c r="M2837" t="s">
        <v>76</v>
      </c>
      <c r="N2837">
        <f t="shared" si="176"/>
        <v>1</v>
      </c>
      <c r="O2837" t="s">
        <v>51</v>
      </c>
      <c r="P2837">
        <f t="shared" si="177"/>
        <v>0</v>
      </c>
      <c r="Q2837" t="s">
        <v>51</v>
      </c>
      <c r="R2837">
        <f t="shared" si="178"/>
        <v>1</v>
      </c>
      <c r="S2837">
        <f t="shared" si="179"/>
        <v>0</v>
      </c>
      <c r="T2837" t="str">
        <f>IF('Teams-Start'!A2837&gt;=1903,"Y","N")</f>
        <v>Y</v>
      </c>
      <c r="U2837">
        <v>812</v>
      </c>
      <c r="V2837">
        <v>5525</v>
      </c>
      <c r="W2837">
        <v>1405</v>
      </c>
      <c r="X2837">
        <v>314</v>
      </c>
      <c r="Y2837">
        <v>39</v>
      </c>
      <c r="Z2837">
        <v>220</v>
      </c>
      <c r="AA2837">
        <v>578</v>
      </c>
      <c r="AB2837">
        <v>1456</v>
      </c>
      <c r="AC2837">
        <v>103</v>
      </c>
      <c r="AD2837">
        <v>30</v>
      </c>
      <c r="AE2837">
        <v>54</v>
      </c>
      <c r="AF2837">
        <v>27</v>
      </c>
      <c r="AG2837">
        <v>659</v>
      </c>
      <c r="AH2837">
        <v>586</v>
      </c>
      <c r="AI2837">
        <v>3.66</v>
      </c>
      <c r="AJ2837">
        <v>2</v>
      </c>
      <c r="AK2837">
        <v>11</v>
      </c>
      <c r="AL2837">
        <v>43</v>
      </c>
      <c r="AM2837">
        <v>4323</v>
      </c>
      <c r="AN2837">
        <v>1309</v>
      </c>
      <c r="AO2837">
        <v>171</v>
      </c>
      <c r="AP2837">
        <v>516</v>
      </c>
      <c r="AQ2837">
        <v>1482</v>
      </c>
      <c r="AR2837">
        <v>108</v>
      </c>
      <c r="AS2837">
        <v>140</v>
      </c>
      <c r="AT2837">
        <v>0.98199999999999998</v>
      </c>
      <c r="AU2837" t="s">
        <v>602</v>
      </c>
      <c r="AV2837" t="s">
        <v>631</v>
      </c>
      <c r="AW2837">
        <v>2134375</v>
      </c>
      <c r="AX2837">
        <v>110</v>
      </c>
      <c r="AY2837">
        <v>110</v>
      </c>
      <c r="AZ2837" t="s">
        <v>601</v>
      </c>
      <c r="BA2837" t="s">
        <v>601</v>
      </c>
      <c r="BB2837" t="s">
        <v>601</v>
      </c>
    </row>
    <row r="2838" spans="1:54" x14ac:dyDescent="0.25">
      <c r="A2838">
        <v>2017</v>
      </c>
      <c r="B2838" t="s">
        <v>157</v>
      </c>
      <c r="C2838" t="s">
        <v>159</v>
      </c>
      <c r="D2838" t="s">
        <v>159</v>
      </c>
      <c r="E2838" t="str">
        <f>VLOOKUP(D2838,TeamsFranchises!$A$2:$B$121,2,FALSE)</f>
        <v>Atlanta Braves</v>
      </c>
      <c r="F2838" t="s">
        <v>37</v>
      </c>
      <c r="G2838">
        <v>3</v>
      </c>
      <c r="H2838">
        <v>162</v>
      </c>
      <c r="I2838">
        <v>81</v>
      </c>
      <c r="J2838">
        <v>72</v>
      </c>
      <c r="K2838">
        <v>90</v>
      </c>
      <c r="L2838" t="s">
        <v>51</v>
      </c>
      <c r="M2838" t="s">
        <v>51</v>
      </c>
      <c r="N2838">
        <f t="shared" si="176"/>
        <v>0</v>
      </c>
      <c r="O2838" t="s">
        <v>51</v>
      </c>
      <c r="P2838">
        <f t="shared" si="177"/>
        <v>0</v>
      </c>
      <c r="Q2838" t="s">
        <v>51</v>
      </c>
      <c r="R2838">
        <f t="shared" si="178"/>
        <v>1</v>
      </c>
      <c r="S2838">
        <f t="shared" si="179"/>
        <v>0</v>
      </c>
      <c r="T2838" t="str">
        <f>IF('Teams-Start'!A2838&gt;=1903,"Y","N")</f>
        <v>Y</v>
      </c>
      <c r="U2838">
        <v>732</v>
      </c>
      <c r="V2838">
        <v>5584</v>
      </c>
      <c r="W2838">
        <v>1467</v>
      </c>
      <c r="X2838">
        <v>289</v>
      </c>
      <c r="Y2838">
        <v>26</v>
      </c>
      <c r="Z2838">
        <v>165</v>
      </c>
      <c r="AA2838">
        <v>474</v>
      </c>
      <c r="AB2838">
        <v>1184</v>
      </c>
      <c r="AC2838">
        <v>77</v>
      </c>
      <c r="AD2838">
        <v>31</v>
      </c>
      <c r="AE2838">
        <v>66</v>
      </c>
      <c r="AF2838">
        <v>32</v>
      </c>
      <c r="AG2838">
        <v>821</v>
      </c>
      <c r="AH2838">
        <v>756</v>
      </c>
      <c r="AI2838">
        <v>4.72</v>
      </c>
      <c r="AJ2838">
        <v>0</v>
      </c>
      <c r="AK2838">
        <v>6</v>
      </c>
      <c r="AL2838">
        <v>36</v>
      </c>
      <c r="AM2838">
        <v>4324</v>
      </c>
      <c r="AN2838">
        <v>1463</v>
      </c>
      <c r="AO2838">
        <v>192</v>
      </c>
      <c r="AP2838">
        <v>584</v>
      </c>
      <c r="AQ2838">
        <v>1258</v>
      </c>
      <c r="AR2838">
        <v>97</v>
      </c>
      <c r="AS2838">
        <v>137</v>
      </c>
      <c r="AT2838">
        <v>0.98399999999999999</v>
      </c>
      <c r="AU2838" t="s">
        <v>541</v>
      </c>
      <c r="AV2838" t="s">
        <v>649</v>
      </c>
      <c r="AW2838">
        <v>2505252</v>
      </c>
      <c r="AX2838">
        <v>98</v>
      </c>
      <c r="AY2838">
        <v>98</v>
      </c>
      <c r="AZ2838" t="s">
        <v>159</v>
      </c>
      <c r="BA2838" t="s">
        <v>159</v>
      </c>
      <c r="BB2838" t="s">
        <v>159</v>
      </c>
    </row>
    <row r="2839" spans="1:54" x14ac:dyDescent="0.25">
      <c r="A2839">
        <v>2017</v>
      </c>
      <c r="B2839" t="s">
        <v>410</v>
      </c>
      <c r="C2839" t="s">
        <v>95</v>
      </c>
      <c r="D2839" t="s">
        <v>95</v>
      </c>
      <c r="E2839" t="str">
        <f>VLOOKUP(D2839,TeamsFranchises!$A$2:$B$121,2,FALSE)</f>
        <v>Baltimore Orioles</v>
      </c>
      <c r="F2839" t="s">
        <v>37</v>
      </c>
      <c r="G2839">
        <v>5</v>
      </c>
      <c r="H2839">
        <v>162</v>
      </c>
      <c r="I2839">
        <v>81</v>
      </c>
      <c r="J2839">
        <v>75</v>
      </c>
      <c r="K2839">
        <v>87</v>
      </c>
      <c r="L2839" t="s">
        <v>51</v>
      </c>
      <c r="M2839" t="s">
        <v>51</v>
      </c>
      <c r="N2839">
        <f t="shared" si="176"/>
        <v>0</v>
      </c>
      <c r="O2839" t="s">
        <v>51</v>
      </c>
      <c r="P2839">
        <f t="shared" si="177"/>
        <v>0</v>
      </c>
      <c r="Q2839" t="s">
        <v>51</v>
      </c>
      <c r="R2839">
        <f t="shared" si="178"/>
        <v>1</v>
      </c>
      <c r="S2839">
        <f t="shared" si="179"/>
        <v>0</v>
      </c>
      <c r="T2839" t="str">
        <f>IF('Teams-Start'!A2839&gt;=1903,"Y","N")</f>
        <v>Y</v>
      </c>
      <c r="U2839">
        <v>743</v>
      </c>
      <c r="V2839">
        <v>5650</v>
      </c>
      <c r="W2839">
        <v>1469</v>
      </c>
      <c r="X2839">
        <v>269</v>
      </c>
      <c r="Y2839">
        <v>12</v>
      </c>
      <c r="Z2839">
        <v>232</v>
      </c>
      <c r="AA2839">
        <v>392</v>
      </c>
      <c r="AB2839">
        <v>1412</v>
      </c>
      <c r="AC2839">
        <v>32</v>
      </c>
      <c r="AD2839">
        <v>13</v>
      </c>
      <c r="AE2839">
        <v>50</v>
      </c>
      <c r="AF2839">
        <v>37</v>
      </c>
      <c r="AG2839">
        <v>841</v>
      </c>
      <c r="AH2839">
        <v>795</v>
      </c>
      <c r="AI2839">
        <v>4.97</v>
      </c>
      <c r="AJ2839">
        <v>1</v>
      </c>
      <c r="AK2839">
        <v>10</v>
      </c>
      <c r="AL2839">
        <v>35</v>
      </c>
      <c r="AM2839">
        <v>4323</v>
      </c>
      <c r="AN2839">
        <v>1505</v>
      </c>
      <c r="AO2839">
        <v>242</v>
      </c>
      <c r="AP2839">
        <v>579</v>
      </c>
      <c r="AQ2839">
        <v>1233</v>
      </c>
      <c r="AR2839">
        <v>94</v>
      </c>
      <c r="AS2839">
        <v>175</v>
      </c>
      <c r="AT2839">
        <v>0.98399999999999999</v>
      </c>
      <c r="AU2839" t="s">
        <v>218</v>
      </c>
      <c r="AV2839" t="s">
        <v>583</v>
      </c>
      <c r="AW2839">
        <v>2028424</v>
      </c>
      <c r="AX2839">
        <v>98</v>
      </c>
      <c r="AY2839">
        <v>99</v>
      </c>
      <c r="AZ2839" t="s">
        <v>95</v>
      </c>
      <c r="BA2839" t="s">
        <v>95</v>
      </c>
      <c r="BB2839" t="s">
        <v>95</v>
      </c>
    </row>
    <row r="2840" spans="1:54" x14ac:dyDescent="0.25">
      <c r="A2840">
        <v>2017</v>
      </c>
      <c r="B2840" t="s">
        <v>410</v>
      </c>
      <c r="C2840" t="s">
        <v>54</v>
      </c>
      <c r="D2840" t="s">
        <v>54</v>
      </c>
      <c r="E2840" t="str">
        <f>VLOOKUP(D2840,TeamsFranchises!$A$2:$B$121,2,FALSE)</f>
        <v>Boston Red Sox</v>
      </c>
      <c r="F2840" t="s">
        <v>37</v>
      </c>
      <c r="G2840">
        <v>1</v>
      </c>
      <c r="H2840">
        <v>162</v>
      </c>
      <c r="I2840">
        <v>81</v>
      </c>
      <c r="J2840">
        <v>93</v>
      </c>
      <c r="K2840">
        <v>69</v>
      </c>
      <c r="L2840" t="s">
        <v>76</v>
      </c>
      <c r="M2840" t="s">
        <v>51</v>
      </c>
      <c r="N2840">
        <f t="shared" si="176"/>
        <v>0</v>
      </c>
      <c r="O2840" t="s">
        <v>51</v>
      </c>
      <c r="P2840">
        <f t="shared" si="177"/>
        <v>0</v>
      </c>
      <c r="Q2840" t="s">
        <v>51</v>
      </c>
      <c r="R2840">
        <f t="shared" si="178"/>
        <v>1</v>
      </c>
      <c r="S2840">
        <f t="shared" si="179"/>
        <v>0</v>
      </c>
      <c r="T2840" t="str">
        <f>IF('Teams-Start'!A2840&gt;=1903,"Y","N")</f>
        <v>Y</v>
      </c>
      <c r="U2840">
        <v>785</v>
      </c>
      <c r="V2840">
        <v>5669</v>
      </c>
      <c r="W2840">
        <v>1461</v>
      </c>
      <c r="X2840">
        <v>302</v>
      </c>
      <c r="Y2840">
        <v>19</v>
      </c>
      <c r="Z2840">
        <v>168</v>
      </c>
      <c r="AA2840">
        <v>571</v>
      </c>
      <c r="AB2840">
        <v>1224</v>
      </c>
      <c r="AC2840">
        <v>106</v>
      </c>
      <c r="AD2840">
        <v>31</v>
      </c>
      <c r="AE2840">
        <v>53</v>
      </c>
      <c r="AF2840">
        <v>36</v>
      </c>
      <c r="AG2840">
        <v>668</v>
      </c>
      <c r="AH2840">
        <v>610</v>
      </c>
      <c r="AI2840">
        <v>3.7</v>
      </c>
      <c r="AJ2840">
        <v>5</v>
      </c>
      <c r="AK2840">
        <v>11</v>
      </c>
      <c r="AL2840">
        <v>39</v>
      </c>
      <c r="AM2840">
        <v>4447</v>
      </c>
      <c r="AN2840">
        <v>1384</v>
      </c>
      <c r="AO2840">
        <v>195</v>
      </c>
      <c r="AP2840">
        <v>465</v>
      </c>
      <c r="AQ2840">
        <v>1580</v>
      </c>
      <c r="AR2840">
        <v>107</v>
      </c>
      <c r="AS2840">
        <v>126</v>
      </c>
      <c r="AT2840">
        <v>0.98199999999999998</v>
      </c>
      <c r="AU2840" t="s">
        <v>441</v>
      </c>
      <c r="AV2840" t="s">
        <v>493</v>
      </c>
      <c r="AW2840">
        <v>2917678</v>
      </c>
      <c r="AX2840">
        <v>105</v>
      </c>
      <c r="AY2840">
        <v>104</v>
      </c>
      <c r="AZ2840" t="s">
        <v>54</v>
      </c>
      <c r="BA2840" t="s">
        <v>54</v>
      </c>
      <c r="BB2840" t="s">
        <v>54</v>
      </c>
    </row>
    <row r="2841" spans="1:54" x14ac:dyDescent="0.25">
      <c r="A2841">
        <v>2017</v>
      </c>
      <c r="B2841" t="s">
        <v>410</v>
      </c>
      <c r="C2841" t="s">
        <v>415</v>
      </c>
      <c r="D2841" t="s">
        <v>416</v>
      </c>
      <c r="E2841" t="str">
        <f>VLOOKUP(D2841,TeamsFranchises!$A$2:$B$121,2,FALSE)</f>
        <v>Chicago White Sox</v>
      </c>
      <c r="F2841" t="s">
        <v>591</v>
      </c>
      <c r="G2841">
        <v>4</v>
      </c>
      <c r="H2841">
        <v>162</v>
      </c>
      <c r="I2841">
        <v>81</v>
      </c>
      <c r="J2841">
        <v>67</v>
      </c>
      <c r="K2841">
        <v>95</v>
      </c>
      <c r="L2841" t="s">
        <v>51</v>
      </c>
      <c r="M2841" t="s">
        <v>51</v>
      </c>
      <c r="N2841">
        <f t="shared" si="176"/>
        <v>0</v>
      </c>
      <c r="O2841" t="s">
        <v>51</v>
      </c>
      <c r="P2841">
        <f t="shared" si="177"/>
        <v>0</v>
      </c>
      <c r="Q2841" t="s">
        <v>51</v>
      </c>
      <c r="R2841">
        <f t="shared" si="178"/>
        <v>1</v>
      </c>
      <c r="S2841">
        <f t="shared" si="179"/>
        <v>0</v>
      </c>
      <c r="T2841" t="str">
        <f>IF('Teams-Start'!A2841&gt;=1903,"Y","N")</f>
        <v>Y</v>
      </c>
      <c r="U2841">
        <v>706</v>
      </c>
      <c r="V2841">
        <v>5513</v>
      </c>
      <c r="W2841">
        <v>1412</v>
      </c>
      <c r="X2841">
        <v>256</v>
      </c>
      <c r="Y2841">
        <v>37</v>
      </c>
      <c r="Z2841">
        <v>186</v>
      </c>
      <c r="AA2841">
        <v>401</v>
      </c>
      <c r="AB2841">
        <v>1397</v>
      </c>
      <c r="AC2841">
        <v>71</v>
      </c>
      <c r="AD2841">
        <v>31</v>
      </c>
      <c r="AE2841">
        <v>76</v>
      </c>
      <c r="AF2841">
        <v>33</v>
      </c>
      <c r="AG2841">
        <v>820</v>
      </c>
      <c r="AH2841">
        <v>755</v>
      </c>
      <c r="AI2841">
        <v>4.78</v>
      </c>
      <c r="AJ2841">
        <v>0</v>
      </c>
      <c r="AK2841">
        <v>3</v>
      </c>
      <c r="AL2841">
        <v>25</v>
      </c>
      <c r="AM2841">
        <v>4265</v>
      </c>
      <c r="AN2841">
        <v>1384</v>
      </c>
      <c r="AO2841">
        <v>242</v>
      </c>
      <c r="AP2841">
        <v>632</v>
      </c>
      <c r="AQ2841">
        <v>1193</v>
      </c>
      <c r="AR2841">
        <v>114</v>
      </c>
      <c r="AS2841">
        <v>157</v>
      </c>
      <c r="AT2841">
        <v>0.98099999999999998</v>
      </c>
      <c r="AU2841" t="s">
        <v>417</v>
      </c>
      <c r="AV2841" t="s">
        <v>617</v>
      </c>
      <c r="AW2841">
        <v>1629470</v>
      </c>
      <c r="AX2841">
        <v>98</v>
      </c>
      <c r="AY2841">
        <v>98</v>
      </c>
      <c r="AZ2841" t="s">
        <v>416</v>
      </c>
      <c r="BA2841" t="s">
        <v>415</v>
      </c>
      <c r="BB2841" t="s">
        <v>415</v>
      </c>
    </row>
    <row r="2842" spans="1:54" x14ac:dyDescent="0.25">
      <c r="A2842">
        <v>2017</v>
      </c>
      <c r="B2842" t="s">
        <v>157</v>
      </c>
      <c r="C2842" t="s">
        <v>161</v>
      </c>
      <c r="D2842" t="s">
        <v>162</v>
      </c>
      <c r="E2842" t="str">
        <f>VLOOKUP(D2842,TeamsFranchises!$A$2:$B$121,2,FALSE)</f>
        <v>Chicago Cubs</v>
      </c>
      <c r="F2842" t="s">
        <v>591</v>
      </c>
      <c r="G2842">
        <v>1</v>
      </c>
      <c r="H2842">
        <v>162</v>
      </c>
      <c r="I2842">
        <v>81</v>
      </c>
      <c r="J2842">
        <v>92</v>
      </c>
      <c r="K2842">
        <v>70</v>
      </c>
      <c r="L2842" t="s">
        <v>76</v>
      </c>
      <c r="M2842" t="s">
        <v>51</v>
      </c>
      <c r="N2842">
        <f t="shared" si="176"/>
        <v>0</v>
      </c>
      <c r="O2842" t="s">
        <v>51</v>
      </c>
      <c r="P2842">
        <f t="shared" si="177"/>
        <v>0</v>
      </c>
      <c r="Q2842" t="s">
        <v>51</v>
      </c>
      <c r="R2842">
        <f t="shared" si="178"/>
        <v>1</v>
      </c>
      <c r="S2842">
        <f t="shared" si="179"/>
        <v>0</v>
      </c>
      <c r="T2842" t="str">
        <f>IF('Teams-Start'!A2842&gt;=1903,"Y","N")</f>
        <v>Y</v>
      </c>
      <c r="U2842">
        <v>822</v>
      </c>
      <c r="V2842">
        <v>5496</v>
      </c>
      <c r="W2842">
        <v>1402</v>
      </c>
      <c r="X2842">
        <v>274</v>
      </c>
      <c r="Y2842">
        <v>29</v>
      </c>
      <c r="Z2842">
        <v>223</v>
      </c>
      <c r="AA2842">
        <v>622</v>
      </c>
      <c r="AB2842">
        <v>1401</v>
      </c>
      <c r="AC2842">
        <v>62</v>
      </c>
      <c r="AD2842">
        <v>31</v>
      </c>
      <c r="AE2842">
        <v>82</v>
      </c>
      <c r="AF2842">
        <v>32</v>
      </c>
      <c r="AG2842">
        <v>695</v>
      </c>
      <c r="AH2842">
        <v>636</v>
      </c>
      <c r="AI2842">
        <v>3.95</v>
      </c>
      <c r="AJ2842">
        <v>2</v>
      </c>
      <c r="AK2842">
        <v>8</v>
      </c>
      <c r="AL2842">
        <v>38</v>
      </c>
      <c r="AM2842">
        <v>4342</v>
      </c>
      <c r="AN2842">
        <v>1294</v>
      </c>
      <c r="AO2842">
        <v>194</v>
      </c>
      <c r="AP2842">
        <v>554</v>
      </c>
      <c r="AQ2842">
        <v>1439</v>
      </c>
      <c r="AR2842">
        <v>95</v>
      </c>
      <c r="AS2842">
        <v>139</v>
      </c>
      <c r="AT2842">
        <v>0.98399999999999999</v>
      </c>
      <c r="AU2842" t="s">
        <v>434</v>
      </c>
      <c r="AV2842" t="s">
        <v>473</v>
      </c>
      <c r="AW2842">
        <v>3199562</v>
      </c>
      <c r="AX2842">
        <v>102</v>
      </c>
      <c r="AY2842">
        <v>100</v>
      </c>
      <c r="AZ2842" t="s">
        <v>162</v>
      </c>
      <c r="BA2842" t="s">
        <v>161</v>
      </c>
      <c r="BB2842" t="s">
        <v>161</v>
      </c>
    </row>
    <row r="2843" spans="1:54" x14ac:dyDescent="0.25">
      <c r="A2843">
        <v>2017</v>
      </c>
      <c r="B2843" t="s">
        <v>157</v>
      </c>
      <c r="C2843" t="s">
        <v>167</v>
      </c>
      <c r="D2843" t="s">
        <v>167</v>
      </c>
      <c r="E2843" t="str">
        <f>VLOOKUP(D2843,TeamsFranchises!$A$2:$B$121,2,FALSE)</f>
        <v>Cincinnati Reds</v>
      </c>
      <c r="F2843" t="s">
        <v>591</v>
      </c>
      <c r="G2843">
        <v>5</v>
      </c>
      <c r="H2843">
        <v>162</v>
      </c>
      <c r="I2843">
        <v>81</v>
      </c>
      <c r="J2843">
        <v>68</v>
      </c>
      <c r="K2843">
        <v>94</v>
      </c>
      <c r="L2843" t="s">
        <v>51</v>
      </c>
      <c r="M2843" t="s">
        <v>51</v>
      </c>
      <c r="N2843">
        <f t="shared" si="176"/>
        <v>0</v>
      </c>
      <c r="O2843" t="s">
        <v>51</v>
      </c>
      <c r="P2843">
        <f t="shared" si="177"/>
        <v>0</v>
      </c>
      <c r="Q2843" t="s">
        <v>51</v>
      </c>
      <c r="R2843">
        <f t="shared" si="178"/>
        <v>1</v>
      </c>
      <c r="S2843">
        <f t="shared" si="179"/>
        <v>0</v>
      </c>
      <c r="T2843" t="str">
        <f>IF('Teams-Start'!A2843&gt;=1903,"Y","N")</f>
        <v>Y</v>
      </c>
      <c r="U2843">
        <v>753</v>
      </c>
      <c r="V2843">
        <v>5484</v>
      </c>
      <c r="W2843">
        <v>1390</v>
      </c>
      <c r="X2843">
        <v>249</v>
      </c>
      <c r="Y2843">
        <v>38</v>
      </c>
      <c r="Z2843">
        <v>219</v>
      </c>
      <c r="AA2843">
        <v>565</v>
      </c>
      <c r="AB2843">
        <v>1329</v>
      </c>
      <c r="AC2843">
        <v>120</v>
      </c>
      <c r="AD2843">
        <v>39</v>
      </c>
      <c r="AE2843">
        <v>72</v>
      </c>
      <c r="AF2843">
        <v>42</v>
      </c>
      <c r="AG2843">
        <v>869</v>
      </c>
      <c r="AH2843">
        <v>821</v>
      </c>
      <c r="AI2843">
        <v>5.17</v>
      </c>
      <c r="AJ2843">
        <v>2</v>
      </c>
      <c r="AK2843">
        <v>8</v>
      </c>
      <c r="AL2843">
        <v>33</v>
      </c>
      <c r="AM2843">
        <v>4290</v>
      </c>
      <c r="AN2843">
        <v>1442</v>
      </c>
      <c r="AO2843">
        <v>248</v>
      </c>
      <c r="AP2843">
        <v>631</v>
      </c>
      <c r="AQ2843">
        <v>1300</v>
      </c>
      <c r="AR2843">
        <v>81</v>
      </c>
      <c r="AS2843">
        <v>132</v>
      </c>
      <c r="AT2843">
        <v>0.98599999999999999</v>
      </c>
      <c r="AU2843" t="s">
        <v>165</v>
      </c>
      <c r="AV2843" t="s">
        <v>618</v>
      </c>
      <c r="AW2843">
        <v>1836917</v>
      </c>
      <c r="AX2843">
        <v>100</v>
      </c>
      <c r="AY2843">
        <v>101</v>
      </c>
      <c r="AZ2843" t="s">
        <v>167</v>
      </c>
      <c r="BA2843" t="s">
        <v>167</v>
      </c>
      <c r="BB2843" t="s">
        <v>167</v>
      </c>
    </row>
    <row r="2844" spans="1:54" x14ac:dyDescent="0.25">
      <c r="A2844">
        <v>2017</v>
      </c>
      <c r="B2844" t="s">
        <v>410</v>
      </c>
      <c r="C2844" t="s">
        <v>64</v>
      </c>
      <c r="D2844" t="s">
        <v>64</v>
      </c>
      <c r="E2844" t="str">
        <f>VLOOKUP(D2844,TeamsFranchises!$A$2:$B$121,2,FALSE)</f>
        <v>Cleveland Indians</v>
      </c>
      <c r="F2844" t="s">
        <v>591</v>
      </c>
      <c r="G2844">
        <v>1</v>
      </c>
      <c r="H2844">
        <v>162</v>
      </c>
      <c r="I2844">
        <v>81</v>
      </c>
      <c r="J2844">
        <v>102</v>
      </c>
      <c r="K2844">
        <v>60</v>
      </c>
      <c r="L2844" t="s">
        <v>76</v>
      </c>
      <c r="M2844" t="s">
        <v>51</v>
      </c>
      <c r="N2844">
        <f t="shared" si="176"/>
        <v>0</v>
      </c>
      <c r="O2844" t="s">
        <v>51</v>
      </c>
      <c r="P2844">
        <f t="shared" si="177"/>
        <v>0</v>
      </c>
      <c r="Q2844" t="s">
        <v>51</v>
      </c>
      <c r="R2844">
        <f t="shared" si="178"/>
        <v>1</v>
      </c>
      <c r="S2844">
        <f t="shared" si="179"/>
        <v>0</v>
      </c>
      <c r="T2844" t="str">
        <f>IF('Teams-Start'!A2844&gt;=1903,"Y","N")</f>
        <v>Y</v>
      </c>
      <c r="U2844">
        <v>818</v>
      </c>
      <c r="V2844">
        <v>5511</v>
      </c>
      <c r="W2844">
        <v>1449</v>
      </c>
      <c r="X2844">
        <v>333</v>
      </c>
      <c r="Y2844">
        <v>29</v>
      </c>
      <c r="Z2844">
        <v>212</v>
      </c>
      <c r="AA2844">
        <v>604</v>
      </c>
      <c r="AB2844">
        <v>1153</v>
      </c>
      <c r="AC2844">
        <v>88</v>
      </c>
      <c r="AD2844">
        <v>23</v>
      </c>
      <c r="AE2844">
        <v>50</v>
      </c>
      <c r="AF2844">
        <v>45</v>
      </c>
      <c r="AG2844">
        <v>564</v>
      </c>
      <c r="AH2844">
        <v>529</v>
      </c>
      <c r="AI2844">
        <v>3.3</v>
      </c>
      <c r="AJ2844">
        <v>7</v>
      </c>
      <c r="AK2844">
        <v>19</v>
      </c>
      <c r="AL2844">
        <v>37</v>
      </c>
      <c r="AM2844">
        <v>4322</v>
      </c>
      <c r="AN2844">
        <v>1267</v>
      </c>
      <c r="AO2844">
        <v>163</v>
      </c>
      <c r="AP2844">
        <v>406</v>
      </c>
      <c r="AQ2844">
        <v>1614</v>
      </c>
      <c r="AR2844">
        <v>76</v>
      </c>
      <c r="AS2844">
        <v>167</v>
      </c>
      <c r="AT2844">
        <v>0.98699999999999999</v>
      </c>
      <c r="AU2844" t="s">
        <v>487</v>
      </c>
      <c r="AV2844" t="s">
        <v>643</v>
      </c>
      <c r="AW2844">
        <v>2048138</v>
      </c>
      <c r="AX2844">
        <v>106</v>
      </c>
      <c r="AY2844">
        <v>104</v>
      </c>
      <c r="AZ2844" t="s">
        <v>64</v>
      </c>
      <c r="BA2844" t="s">
        <v>64</v>
      </c>
      <c r="BB2844" t="s">
        <v>64</v>
      </c>
    </row>
    <row r="2845" spans="1:54" x14ac:dyDescent="0.25">
      <c r="A2845">
        <v>2017</v>
      </c>
      <c r="B2845" t="s">
        <v>157</v>
      </c>
      <c r="C2845" t="s">
        <v>241</v>
      </c>
      <c r="D2845" t="s">
        <v>241</v>
      </c>
      <c r="E2845" t="str">
        <f>VLOOKUP(D2845,TeamsFranchises!$A$2:$B$121,2,FALSE)</f>
        <v>Colorado Rockies</v>
      </c>
      <c r="F2845" t="s">
        <v>8</v>
      </c>
      <c r="G2845">
        <v>3</v>
      </c>
      <c r="H2845">
        <v>162</v>
      </c>
      <c r="I2845">
        <v>81</v>
      </c>
      <c r="J2845">
        <v>87</v>
      </c>
      <c r="K2845">
        <v>75</v>
      </c>
      <c r="L2845" t="s">
        <v>51</v>
      </c>
      <c r="M2845" t="s">
        <v>76</v>
      </c>
      <c r="N2845">
        <f t="shared" si="176"/>
        <v>1</v>
      </c>
      <c r="O2845" t="s">
        <v>51</v>
      </c>
      <c r="P2845">
        <f t="shared" si="177"/>
        <v>0</v>
      </c>
      <c r="Q2845" t="s">
        <v>51</v>
      </c>
      <c r="R2845">
        <f t="shared" si="178"/>
        <v>1</v>
      </c>
      <c r="S2845">
        <f t="shared" si="179"/>
        <v>0</v>
      </c>
      <c r="T2845" t="str">
        <f>IF('Teams-Start'!A2845&gt;=1903,"Y","N")</f>
        <v>Y</v>
      </c>
      <c r="U2845">
        <v>824</v>
      </c>
      <c r="V2845">
        <v>5534</v>
      </c>
      <c r="W2845">
        <v>1510</v>
      </c>
      <c r="X2845">
        <v>293</v>
      </c>
      <c r="Y2845">
        <v>38</v>
      </c>
      <c r="Z2845">
        <v>192</v>
      </c>
      <c r="AA2845">
        <v>519</v>
      </c>
      <c r="AB2845">
        <v>1408</v>
      </c>
      <c r="AC2845">
        <v>59</v>
      </c>
      <c r="AD2845">
        <v>34</v>
      </c>
      <c r="AE2845">
        <v>44</v>
      </c>
      <c r="AF2845">
        <v>41</v>
      </c>
      <c r="AG2845">
        <v>757</v>
      </c>
      <c r="AH2845">
        <v>721</v>
      </c>
      <c r="AI2845">
        <v>4.51</v>
      </c>
      <c r="AJ2845">
        <v>1</v>
      </c>
      <c r="AK2845">
        <v>9</v>
      </c>
      <c r="AL2845">
        <v>47</v>
      </c>
      <c r="AM2845">
        <v>4313</v>
      </c>
      <c r="AN2845">
        <v>1453</v>
      </c>
      <c r="AO2845">
        <v>190</v>
      </c>
      <c r="AP2845">
        <v>532</v>
      </c>
      <c r="AQ2845">
        <v>1270</v>
      </c>
      <c r="AR2845">
        <v>77</v>
      </c>
      <c r="AS2845">
        <v>168</v>
      </c>
      <c r="AT2845">
        <v>0.98699999999999999</v>
      </c>
      <c r="AU2845" t="s">
        <v>584</v>
      </c>
      <c r="AV2845" t="s">
        <v>594</v>
      </c>
      <c r="AW2845">
        <v>2953650</v>
      </c>
      <c r="AX2845">
        <v>115</v>
      </c>
      <c r="AY2845">
        <v>115</v>
      </c>
      <c r="AZ2845" t="s">
        <v>241</v>
      </c>
      <c r="BA2845" t="s">
        <v>241</v>
      </c>
      <c r="BB2845" t="s">
        <v>241</v>
      </c>
    </row>
    <row r="2846" spans="1:54" x14ac:dyDescent="0.25">
      <c r="A2846">
        <v>2017</v>
      </c>
      <c r="B2846" t="s">
        <v>410</v>
      </c>
      <c r="C2846" t="s">
        <v>419</v>
      </c>
      <c r="D2846" t="s">
        <v>419</v>
      </c>
      <c r="E2846" t="str">
        <f>VLOOKUP(D2846,TeamsFranchises!$A$2:$B$121,2,FALSE)</f>
        <v>Detroit Tigers</v>
      </c>
      <c r="F2846" t="s">
        <v>591</v>
      </c>
      <c r="G2846">
        <v>5</v>
      </c>
      <c r="H2846">
        <v>162</v>
      </c>
      <c r="I2846">
        <v>81</v>
      </c>
      <c r="J2846">
        <v>64</v>
      </c>
      <c r="K2846">
        <v>98</v>
      </c>
      <c r="L2846" t="s">
        <v>51</v>
      </c>
      <c r="M2846" t="s">
        <v>51</v>
      </c>
      <c r="N2846">
        <f t="shared" si="176"/>
        <v>0</v>
      </c>
      <c r="O2846" t="s">
        <v>51</v>
      </c>
      <c r="P2846">
        <f t="shared" si="177"/>
        <v>0</v>
      </c>
      <c r="Q2846" t="s">
        <v>51</v>
      </c>
      <c r="R2846">
        <f t="shared" si="178"/>
        <v>1</v>
      </c>
      <c r="S2846">
        <f t="shared" si="179"/>
        <v>0</v>
      </c>
      <c r="T2846" t="str">
        <f>IF('Teams-Start'!A2846&gt;=1903,"Y","N")</f>
        <v>Y</v>
      </c>
      <c r="U2846">
        <v>735</v>
      </c>
      <c r="V2846">
        <v>5556</v>
      </c>
      <c r="W2846">
        <v>1435</v>
      </c>
      <c r="X2846">
        <v>289</v>
      </c>
      <c r="Y2846">
        <v>35</v>
      </c>
      <c r="Z2846">
        <v>187</v>
      </c>
      <c r="AA2846">
        <v>503</v>
      </c>
      <c r="AB2846">
        <v>1313</v>
      </c>
      <c r="AC2846">
        <v>65</v>
      </c>
      <c r="AD2846">
        <v>34</v>
      </c>
      <c r="AE2846">
        <v>52</v>
      </c>
      <c r="AF2846">
        <v>27</v>
      </c>
      <c r="AG2846">
        <v>894</v>
      </c>
      <c r="AH2846">
        <v>846</v>
      </c>
      <c r="AI2846">
        <v>5.36</v>
      </c>
      <c r="AJ2846">
        <v>2</v>
      </c>
      <c r="AK2846">
        <v>4</v>
      </c>
      <c r="AL2846">
        <v>32</v>
      </c>
      <c r="AM2846">
        <v>4261</v>
      </c>
      <c r="AN2846">
        <v>1587</v>
      </c>
      <c r="AO2846">
        <v>218</v>
      </c>
      <c r="AP2846">
        <v>538</v>
      </c>
      <c r="AQ2846">
        <v>1202</v>
      </c>
      <c r="AR2846">
        <v>84</v>
      </c>
      <c r="AS2846">
        <v>146</v>
      </c>
      <c r="AT2846">
        <v>0.98499999999999999</v>
      </c>
      <c r="AU2846" t="s">
        <v>420</v>
      </c>
      <c r="AV2846" t="s">
        <v>610</v>
      </c>
      <c r="AW2846">
        <v>2321599</v>
      </c>
      <c r="AX2846">
        <v>103</v>
      </c>
      <c r="AY2846">
        <v>104</v>
      </c>
      <c r="AZ2846" t="s">
        <v>419</v>
      </c>
      <c r="BA2846" t="s">
        <v>419</v>
      </c>
      <c r="BB2846" t="s">
        <v>419</v>
      </c>
    </row>
    <row r="2847" spans="1:54" x14ac:dyDescent="0.25">
      <c r="A2847">
        <v>2017</v>
      </c>
      <c r="B2847" t="s">
        <v>410</v>
      </c>
      <c r="C2847" t="s">
        <v>528</v>
      </c>
      <c r="D2847" t="s">
        <v>528</v>
      </c>
      <c r="E2847" t="str">
        <f>VLOOKUP(D2847,TeamsFranchises!$A$2:$B$121,2,FALSE)</f>
        <v>Houston Astros</v>
      </c>
      <c r="F2847" t="s">
        <v>8</v>
      </c>
      <c r="G2847">
        <v>1</v>
      </c>
      <c r="H2847">
        <v>162</v>
      </c>
      <c r="I2847">
        <v>81</v>
      </c>
      <c r="J2847">
        <v>101</v>
      </c>
      <c r="K2847">
        <v>61</v>
      </c>
      <c r="L2847" t="s">
        <v>76</v>
      </c>
      <c r="M2847" t="s">
        <v>51</v>
      </c>
      <c r="N2847">
        <f t="shared" si="176"/>
        <v>0</v>
      </c>
      <c r="O2847" t="s">
        <v>76</v>
      </c>
      <c r="P2847">
        <f t="shared" si="177"/>
        <v>1</v>
      </c>
      <c r="Q2847" t="s">
        <v>76</v>
      </c>
      <c r="R2847">
        <f t="shared" si="178"/>
        <v>0</v>
      </c>
      <c r="S2847">
        <f t="shared" si="179"/>
        <v>1</v>
      </c>
      <c r="T2847" t="str">
        <f>IF('Teams-Start'!A2847&gt;=1903,"Y","N")</f>
        <v>Y</v>
      </c>
      <c r="U2847">
        <v>896</v>
      </c>
      <c r="V2847">
        <v>5611</v>
      </c>
      <c r="W2847">
        <v>1581</v>
      </c>
      <c r="X2847">
        <v>346</v>
      </c>
      <c r="Y2847">
        <v>20</v>
      </c>
      <c r="Z2847">
        <v>238</v>
      </c>
      <c r="AA2847">
        <v>509</v>
      </c>
      <c r="AB2847">
        <v>1087</v>
      </c>
      <c r="AC2847">
        <v>98</v>
      </c>
      <c r="AD2847">
        <v>42</v>
      </c>
      <c r="AE2847">
        <v>70</v>
      </c>
      <c r="AF2847">
        <v>61</v>
      </c>
      <c r="AG2847">
        <v>700</v>
      </c>
      <c r="AH2847">
        <v>662</v>
      </c>
      <c r="AI2847">
        <v>4.12</v>
      </c>
      <c r="AJ2847">
        <v>1</v>
      </c>
      <c r="AK2847">
        <v>9</v>
      </c>
      <c r="AL2847">
        <v>45</v>
      </c>
      <c r="AM2847">
        <v>4338</v>
      </c>
      <c r="AN2847">
        <v>1314</v>
      </c>
      <c r="AO2847">
        <v>192</v>
      </c>
      <c r="AP2847">
        <v>522</v>
      </c>
      <c r="AQ2847">
        <v>1593</v>
      </c>
      <c r="AR2847">
        <v>99</v>
      </c>
      <c r="AS2847">
        <v>153</v>
      </c>
      <c r="AT2847">
        <v>0.98299999999999998</v>
      </c>
      <c r="AU2847" t="s">
        <v>539</v>
      </c>
      <c r="AV2847" t="s">
        <v>616</v>
      </c>
      <c r="AW2847">
        <v>2403671</v>
      </c>
      <c r="AX2847">
        <v>91</v>
      </c>
      <c r="AY2847">
        <v>90</v>
      </c>
      <c r="AZ2847" t="s">
        <v>528</v>
      </c>
      <c r="BA2847" t="s">
        <v>528</v>
      </c>
      <c r="BB2847" t="s">
        <v>528</v>
      </c>
    </row>
    <row r="2848" spans="1:54" x14ac:dyDescent="0.25">
      <c r="A2848">
        <v>2017</v>
      </c>
      <c r="B2848" t="s">
        <v>410</v>
      </c>
      <c r="C2848" t="s">
        <v>509</v>
      </c>
      <c r="D2848" t="s">
        <v>548</v>
      </c>
      <c r="E2848" t="str">
        <f>VLOOKUP(D2848,TeamsFranchises!$A$2:$B$121,2,FALSE)</f>
        <v>Kansas City Royals</v>
      </c>
      <c r="F2848" t="s">
        <v>591</v>
      </c>
      <c r="G2848">
        <v>3</v>
      </c>
      <c r="H2848">
        <v>162</v>
      </c>
      <c r="I2848">
        <v>81</v>
      </c>
      <c r="J2848">
        <v>80</v>
      </c>
      <c r="K2848">
        <v>82</v>
      </c>
      <c r="L2848" t="s">
        <v>51</v>
      </c>
      <c r="M2848" t="s">
        <v>51</v>
      </c>
      <c r="N2848">
        <f t="shared" si="176"/>
        <v>0</v>
      </c>
      <c r="O2848" t="s">
        <v>51</v>
      </c>
      <c r="P2848">
        <f t="shared" si="177"/>
        <v>0</v>
      </c>
      <c r="Q2848" t="s">
        <v>51</v>
      </c>
      <c r="R2848">
        <f t="shared" si="178"/>
        <v>1</v>
      </c>
      <c r="S2848">
        <f t="shared" si="179"/>
        <v>0</v>
      </c>
      <c r="T2848" t="str">
        <f>IF('Teams-Start'!A2848&gt;=1903,"Y","N")</f>
        <v>Y</v>
      </c>
      <c r="U2848">
        <v>702</v>
      </c>
      <c r="V2848">
        <v>5536</v>
      </c>
      <c r="W2848">
        <v>1436</v>
      </c>
      <c r="X2848">
        <v>260</v>
      </c>
      <c r="Y2848">
        <v>24</v>
      </c>
      <c r="Z2848">
        <v>193</v>
      </c>
      <c r="AA2848">
        <v>390</v>
      </c>
      <c r="AB2848">
        <v>1166</v>
      </c>
      <c r="AC2848">
        <v>91</v>
      </c>
      <c r="AD2848">
        <v>31</v>
      </c>
      <c r="AE2848">
        <v>45</v>
      </c>
      <c r="AF2848">
        <v>37</v>
      </c>
      <c r="AG2848">
        <v>791</v>
      </c>
      <c r="AH2848">
        <v>737</v>
      </c>
      <c r="AI2848">
        <v>4.6100000000000003</v>
      </c>
      <c r="AJ2848">
        <v>1</v>
      </c>
      <c r="AK2848">
        <v>6</v>
      </c>
      <c r="AL2848">
        <v>39</v>
      </c>
      <c r="AM2848">
        <v>4313</v>
      </c>
      <c r="AN2848">
        <v>1480</v>
      </c>
      <c r="AO2848">
        <v>196</v>
      </c>
      <c r="AP2848">
        <v>519</v>
      </c>
      <c r="AQ2848">
        <v>1216</v>
      </c>
      <c r="AR2848">
        <v>79</v>
      </c>
      <c r="AS2848">
        <v>145</v>
      </c>
      <c r="AT2848">
        <v>0.98699999999999999</v>
      </c>
      <c r="AU2848" t="s">
        <v>549</v>
      </c>
      <c r="AV2848" t="s">
        <v>590</v>
      </c>
      <c r="AW2848">
        <v>2220370</v>
      </c>
      <c r="AX2848">
        <v>102</v>
      </c>
      <c r="AY2848">
        <v>102</v>
      </c>
      <c r="AZ2848" t="s">
        <v>548</v>
      </c>
      <c r="BA2848" t="s">
        <v>509</v>
      </c>
      <c r="BB2848" t="s">
        <v>509</v>
      </c>
    </row>
    <row r="2849" spans="1:54" x14ac:dyDescent="0.25">
      <c r="A2849">
        <v>2017</v>
      </c>
      <c r="B2849" t="s">
        <v>410</v>
      </c>
      <c r="C2849" t="s">
        <v>519</v>
      </c>
      <c r="D2849" t="s">
        <v>520</v>
      </c>
      <c r="E2849" t="str">
        <f>VLOOKUP(D2849,TeamsFranchises!$A$2:$B$121,2,FALSE)</f>
        <v>Los Angeles Angels of Anaheim</v>
      </c>
      <c r="F2849" t="s">
        <v>8</v>
      </c>
      <c r="G2849">
        <v>2</v>
      </c>
      <c r="H2849">
        <v>162</v>
      </c>
      <c r="I2849">
        <v>81</v>
      </c>
      <c r="J2849">
        <v>80</v>
      </c>
      <c r="K2849">
        <v>82</v>
      </c>
      <c r="L2849" t="s">
        <v>51</v>
      </c>
      <c r="M2849" t="s">
        <v>51</v>
      </c>
      <c r="N2849">
        <f t="shared" si="176"/>
        <v>0</v>
      </c>
      <c r="O2849" t="s">
        <v>51</v>
      </c>
      <c r="P2849">
        <f t="shared" si="177"/>
        <v>0</v>
      </c>
      <c r="Q2849" t="s">
        <v>51</v>
      </c>
      <c r="R2849">
        <f t="shared" si="178"/>
        <v>1</v>
      </c>
      <c r="S2849">
        <f t="shared" si="179"/>
        <v>0</v>
      </c>
      <c r="T2849" t="str">
        <f>IF('Teams-Start'!A2849&gt;=1903,"Y","N")</f>
        <v>Y</v>
      </c>
      <c r="U2849">
        <v>710</v>
      </c>
      <c r="V2849">
        <v>5415</v>
      </c>
      <c r="W2849">
        <v>1314</v>
      </c>
      <c r="X2849">
        <v>251</v>
      </c>
      <c r="Y2849">
        <v>14</v>
      </c>
      <c r="Z2849">
        <v>186</v>
      </c>
      <c r="AA2849">
        <v>523</v>
      </c>
      <c r="AB2849">
        <v>1198</v>
      </c>
      <c r="AC2849">
        <v>136</v>
      </c>
      <c r="AD2849">
        <v>44</v>
      </c>
      <c r="AE2849">
        <v>70</v>
      </c>
      <c r="AF2849">
        <v>46</v>
      </c>
      <c r="AG2849">
        <v>709</v>
      </c>
      <c r="AH2849">
        <v>672</v>
      </c>
      <c r="AI2849">
        <v>4.2</v>
      </c>
      <c r="AJ2849">
        <v>1</v>
      </c>
      <c r="AK2849">
        <v>10</v>
      </c>
      <c r="AL2849">
        <v>43</v>
      </c>
      <c r="AM2849">
        <v>4322</v>
      </c>
      <c r="AN2849">
        <v>1373</v>
      </c>
      <c r="AO2849">
        <v>224</v>
      </c>
      <c r="AP2849">
        <v>470</v>
      </c>
      <c r="AQ2849">
        <v>1312</v>
      </c>
      <c r="AR2849">
        <v>80</v>
      </c>
      <c r="AS2849">
        <v>135</v>
      </c>
      <c r="AT2849">
        <v>0.98599999999999999</v>
      </c>
      <c r="AU2849" t="s">
        <v>626</v>
      </c>
      <c r="AV2849" t="s">
        <v>644</v>
      </c>
      <c r="AW2849">
        <v>3019585</v>
      </c>
      <c r="AX2849">
        <v>96</v>
      </c>
      <c r="AY2849">
        <v>96</v>
      </c>
      <c r="AZ2849" t="s">
        <v>519</v>
      </c>
      <c r="BA2849" t="s">
        <v>520</v>
      </c>
      <c r="BB2849" t="s">
        <v>520</v>
      </c>
    </row>
    <row r="2850" spans="1:54" x14ac:dyDescent="0.25">
      <c r="A2850">
        <v>2017</v>
      </c>
      <c r="B2850" t="s">
        <v>157</v>
      </c>
      <c r="C2850" t="s">
        <v>511</v>
      </c>
      <c r="D2850" t="s">
        <v>260</v>
      </c>
      <c r="E2850" t="str">
        <f>VLOOKUP(D2850,TeamsFranchises!$A$2:$B$121,2,FALSE)</f>
        <v>Los Angeles Dodgers</v>
      </c>
      <c r="F2850" t="s">
        <v>8</v>
      </c>
      <c r="G2850">
        <v>1</v>
      </c>
      <c r="H2850">
        <v>162</v>
      </c>
      <c r="I2850">
        <v>81</v>
      </c>
      <c r="J2850">
        <v>104</v>
      </c>
      <c r="K2850">
        <v>58</v>
      </c>
      <c r="L2850" t="s">
        <v>76</v>
      </c>
      <c r="M2850" t="s">
        <v>51</v>
      </c>
      <c r="N2850">
        <f t="shared" si="176"/>
        <v>0</v>
      </c>
      <c r="O2850" t="s">
        <v>76</v>
      </c>
      <c r="P2850">
        <f t="shared" si="177"/>
        <v>1</v>
      </c>
      <c r="Q2850" t="s">
        <v>51</v>
      </c>
      <c r="R2850">
        <f t="shared" si="178"/>
        <v>1</v>
      </c>
      <c r="S2850">
        <f t="shared" si="179"/>
        <v>0</v>
      </c>
      <c r="T2850" t="str">
        <f>IF('Teams-Start'!A2850&gt;=1903,"Y","N")</f>
        <v>Y</v>
      </c>
      <c r="U2850">
        <v>770</v>
      </c>
      <c r="V2850">
        <v>5408</v>
      </c>
      <c r="W2850">
        <v>1347</v>
      </c>
      <c r="X2850">
        <v>312</v>
      </c>
      <c r="Y2850">
        <v>20</v>
      </c>
      <c r="Z2850">
        <v>221</v>
      </c>
      <c r="AA2850">
        <v>649</v>
      </c>
      <c r="AB2850">
        <v>1380</v>
      </c>
      <c r="AC2850">
        <v>77</v>
      </c>
      <c r="AD2850">
        <v>28</v>
      </c>
      <c r="AE2850">
        <v>64</v>
      </c>
      <c r="AF2850">
        <v>38</v>
      </c>
      <c r="AG2850">
        <v>580</v>
      </c>
      <c r="AH2850">
        <v>543</v>
      </c>
      <c r="AI2850">
        <v>3.38</v>
      </c>
      <c r="AJ2850">
        <v>2</v>
      </c>
      <c r="AK2850">
        <v>16</v>
      </c>
      <c r="AL2850">
        <v>51</v>
      </c>
      <c r="AM2850">
        <v>4334</v>
      </c>
      <c r="AN2850">
        <v>1226</v>
      </c>
      <c r="AO2850">
        <v>184</v>
      </c>
      <c r="AP2850">
        <v>442</v>
      </c>
      <c r="AQ2850">
        <v>1549</v>
      </c>
      <c r="AR2850">
        <v>88</v>
      </c>
      <c r="AS2850">
        <v>131</v>
      </c>
      <c r="AT2850">
        <v>0.98499999999999999</v>
      </c>
      <c r="AU2850" t="s">
        <v>512</v>
      </c>
      <c r="AV2850" t="s">
        <v>531</v>
      </c>
      <c r="AW2850">
        <v>3765856</v>
      </c>
      <c r="AX2850">
        <v>97</v>
      </c>
      <c r="AY2850">
        <v>96</v>
      </c>
      <c r="AZ2850" t="s">
        <v>260</v>
      </c>
      <c r="BA2850" t="s">
        <v>511</v>
      </c>
      <c r="BB2850" t="s">
        <v>511</v>
      </c>
    </row>
    <row r="2851" spans="1:54" x14ac:dyDescent="0.25">
      <c r="A2851">
        <v>2017</v>
      </c>
      <c r="B2851" t="s">
        <v>157</v>
      </c>
      <c r="C2851" t="s">
        <v>645</v>
      </c>
      <c r="D2851" t="s">
        <v>587</v>
      </c>
      <c r="E2851" t="str">
        <f>VLOOKUP(D2851,TeamsFranchises!$A$2:$B$121,2,FALSE)</f>
        <v>Florida Marlins</v>
      </c>
      <c r="F2851" t="s">
        <v>37</v>
      </c>
      <c r="G2851">
        <v>2</v>
      </c>
      <c r="H2851">
        <v>162</v>
      </c>
      <c r="I2851">
        <v>78</v>
      </c>
      <c r="J2851">
        <v>77</v>
      </c>
      <c r="K2851">
        <v>85</v>
      </c>
      <c r="L2851" t="s">
        <v>51</v>
      </c>
      <c r="M2851" t="s">
        <v>51</v>
      </c>
      <c r="N2851">
        <f t="shared" si="176"/>
        <v>0</v>
      </c>
      <c r="O2851" t="s">
        <v>51</v>
      </c>
      <c r="P2851">
        <f t="shared" si="177"/>
        <v>0</v>
      </c>
      <c r="Q2851" t="s">
        <v>51</v>
      </c>
      <c r="R2851">
        <f t="shared" si="178"/>
        <v>1</v>
      </c>
      <c r="S2851">
        <f t="shared" si="179"/>
        <v>0</v>
      </c>
      <c r="T2851" t="str">
        <f>IF('Teams-Start'!A2851&gt;=1903,"Y","N")</f>
        <v>Y</v>
      </c>
      <c r="U2851">
        <v>778</v>
      </c>
      <c r="V2851">
        <v>5602</v>
      </c>
      <c r="W2851">
        <v>1497</v>
      </c>
      <c r="X2851">
        <v>271</v>
      </c>
      <c r="Y2851">
        <v>31</v>
      </c>
      <c r="Z2851">
        <v>194</v>
      </c>
      <c r="AA2851">
        <v>486</v>
      </c>
      <c r="AB2851">
        <v>1282</v>
      </c>
      <c r="AC2851">
        <v>91</v>
      </c>
      <c r="AD2851">
        <v>30</v>
      </c>
      <c r="AE2851">
        <v>67</v>
      </c>
      <c r="AF2851">
        <v>41</v>
      </c>
      <c r="AG2851">
        <v>822</v>
      </c>
      <c r="AH2851">
        <v>772</v>
      </c>
      <c r="AI2851">
        <v>4.82</v>
      </c>
      <c r="AJ2851">
        <v>1</v>
      </c>
      <c r="AK2851">
        <v>7</v>
      </c>
      <c r="AL2851">
        <v>34</v>
      </c>
      <c r="AM2851">
        <v>4328</v>
      </c>
      <c r="AN2851">
        <v>1450</v>
      </c>
      <c r="AO2851">
        <v>193</v>
      </c>
      <c r="AP2851">
        <v>627</v>
      </c>
      <c r="AQ2851">
        <v>1202</v>
      </c>
      <c r="AR2851">
        <v>73</v>
      </c>
      <c r="AS2851">
        <v>156</v>
      </c>
      <c r="AT2851">
        <v>0.98799999999999999</v>
      </c>
      <c r="AU2851" t="s">
        <v>646</v>
      </c>
      <c r="AV2851" t="s">
        <v>647</v>
      </c>
      <c r="AW2851">
        <v>1583014</v>
      </c>
      <c r="AX2851">
        <v>93</v>
      </c>
      <c r="AY2851">
        <v>93</v>
      </c>
      <c r="AZ2851" t="s">
        <v>645</v>
      </c>
      <c r="BA2851" t="s">
        <v>586</v>
      </c>
      <c r="BB2851" t="s">
        <v>645</v>
      </c>
    </row>
    <row r="2852" spans="1:54" x14ac:dyDescent="0.25">
      <c r="A2852">
        <v>2017</v>
      </c>
      <c r="B2852" t="s">
        <v>157</v>
      </c>
      <c r="C2852" t="s">
        <v>282</v>
      </c>
      <c r="D2852" t="s">
        <v>282</v>
      </c>
      <c r="E2852" t="str">
        <f>VLOOKUP(D2852,TeamsFranchises!$A$2:$B$121,2,FALSE)</f>
        <v>Milwaukee Brewers</v>
      </c>
      <c r="F2852" t="s">
        <v>591</v>
      </c>
      <c r="G2852">
        <v>2</v>
      </c>
      <c r="H2852">
        <v>162</v>
      </c>
      <c r="I2852">
        <v>84</v>
      </c>
      <c r="J2852">
        <v>86</v>
      </c>
      <c r="K2852">
        <v>76</v>
      </c>
      <c r="L2852" t="s">
        <v>51</v>
      </c>
      <c r="M2852" t="s">
        <v>51</v>
      </c>
      <c r="N2852">
        <f t="shared" si="176"/>
        <v>0</v>
      </c>
      <c r="O2852" t="s">
        <v>51</v>
      </c>
      <c r="P2852">
        <f t="shared" si="177"/>
        <v>0</v>
      </c>
      <c r="Q2852" t="s">
        <v>51</v>
      </c>
      <c r="R2852">
        <f t="shared" si="178"/>
        <v>1</v>
      </c>
      <c r="S2852">
        <f t="shared" si="179"/>
        <v>0</v>
      </c>
      <c r="T2852" t="str">
        <f>IF('Teams-Start'!A2852&gt;=1903,"Y","N")</f>
        <v>Y</v>
      </c>
      <c r="U2852">
        <v>732</v>
      </c>
      <c r="V2852">
        <v>5467</v>
      </c>
      <c r="W2852">
        <v>1363</v>
      </c>
      <c r="X2852">
        <v>267</v>
      </c>
      <c r="Y2852">
        <v>22</v>
      </c>
      <c r="Z2852">
        <v>224</v>
      </c>
      <c r="AA2852">
        <v>547</v>
      </c>
      <c r="AB2852">
        <v>1571</v>
      </c>
      <c r="AC2852">
        <v>128</v>
      </c>
      <c r="AD2852">
        <v>41</v>
      </c>
      <c r="AE2852">
        <v>53</v>
      </c>
      <c r="AF2852">
        <v>26</v>
      </c>
      <c r="AG2852">
        <v>697</v>
      </c>
      <c r="AH2852">
        <v>642</v>
      </c>
      <c r="AI2852">
        <v>4</v>
      </c>
      <c r="AJ2852">
        <v>1</v>
      </c>
      <c r="AK2852">
        <v>12</v>
      </c>
      <c r="AL2852">
        <v>54</v>
      </c>
      <c r="AM2852">
        <v>4337</v>
      </c>
      <c r="AN2852">
        <v>1381</v>
      </c>
      <c r="AO2852">
        <v>185</v>
      </c>
      <c r="AP2852">
        <v>553</v>
      </c>
      <c r="AQ2852">
        <v>1346</v>
      </c>
      <c r="AR2852">
        <v>115</v>
      </c>
      <c r="AS2852">
        <v>164</v>
      </c>
      <c r="AT2852">
        <v>0.98099999999999998</v>
      </c>
      <c r="AU2852" t="s">
        <v>281</v>
      </c>
      <c r="AV2852" t="s">
        <v>614</v>
      </c>
      <c r="AW2852">
        <v>2627705</v>
      </c>
      <c r="AX2852">
        <v>101</v>
      </c>
      <c r="AY2852">
        <v>101</v>
      </c>
      <c r="AZ2852" t="s">
        <v>282</v>
      </c>
      <c r="BA2852" t="s">
        <v>563</v>
      </c>
      <c r="BB2852" t="s">
        <v>282</v>
      </c>
    </row>
    <row r="2853" spans="1:54" x14ac:dyDescent="0.25">
      <c r="A2853">
        <v>2017</v>
      </c>
      <c r="B2853" t="s">
        <v>410</v>
      </c>
      <c r="C2853" t="s">
        <v>426</v>
      </c>
      <c r="D2853" t="s">
        <v>426</v>
      </c>
      <c r="E2853" t="str">
        <f>VLOOKUP(D2853,TeamsFranchises!$A$2:$B$121,2,FALSE)</f>
        <v>Minnesota Twins</v>
      </c>
      <c r="F2853" t="s">
        <v>591</v>
      </c>
      <c r="G2853">
        <v>2</v>
      </c>
      <c r="H2853">
        <v>162</v>
      </c>
      <c r="I2853">
        <v>81</v>
      </c>
      <c r="J2853">
        <v>85</v>
      </c>
      <c r="K2853">
        <v>77</v>
      </c>
      <c r="L2853" t="s">
        <v>51</v>
      </c>
      <c r="M2853" t="s">
        <v>76</v>
      </c>
      <c r="N2853">
        <f t="shared" si="176"/>
        <v>1</v>
      </c>
      <c r="O2853" t="s">
        <v>51</v>
      </c>
      <c r="P2853">
        <f t="shared" si="177"/>
        <v>0</v>
      </c>
      <c r="Q2853" t="s">
        <v>51</v>
      </c>
      <c r="R2853">
        <f t="shared" si="178"/>
        <v>1</v>
      </c>
      <c r="S2853">
        <f t="shared" si="179"/>
        <v>0</v>
      </c>
      <c r="T2853" t="str">
        <f>IF('Teams-Start'!A2853&gt;=1903,"Y","N")</f>
        <v>Y</v>
      </c>
      <c r="U2853">
        <v>815</v>
      </c>
      <c r="V2853">
        <v>5557</v>
      </c>
      <c r="W2853">
        <v>1444</v>
      </c>
      <c r="X2853">
        <v>286</v>
      </c>
      <c r="Y2853">
        <v>31</v>
      </c>
      <c r="Z2853">
        <v>206</v>
      </c>
      <c r="AA2853">
        <v>593</v>
      </c>
      <c r="AB2853">
        <v>1342</v>
      </c>
      <c r="AC2853">
        <v>95</v>
      </c>
      <c r="AD2853">
        <v>28</v>
      </c>
      <c r="AE2853">
        <v>46</v>
      </c>
      <c r="AF2853">
        <v>39</v>
      </c>
      <c r="AG2853">
        <v>788</v>
      </c>
      <c r="AH2853">
        <v>732</v>
      </c>
      <c r="AI2853">
        <v>4.59</v>
      </c>
      <c r="AJ2853">
        <v>6</v>
      </c>
      <c r="AK2853">
        <v>11</v>
      </c>
      <c r="AL2853">
        <v>42</v>
      </c>
      <c r="AM2853">
        <v>4308</v>
      </c>
      <c r="AN2853">
        <v>1487</v>
      </c>
      <c r="AO2853">
        <v>224</v>
      </c>
      <c r="AP2853">
        <v>483</v>
      </c>
      <c r="AQ2853">
        <v>1166</v>
      </c>
      <c r="AR2853">
        <v>78</v>
      </c>
      <c r="AS2853">
        <v>143</v>
      </c>
      <c r="AT2853">
        <v>0.98699999999999999</v>
      </c>
      <c r="AU2853" t="s">
        <v>523</v>
      </c>
      <c r="AV2853" t="s">
        <v>641</v>
      </c>
      <c r="AW2853">
        <v>2051279</v>
      </c>
      <c r="AX2853">
        <v>99</v>
      </c>
      <c r="AY2853">
        <v>100</v>
      </c>
      <c r="AZ2853" t="s">
        <v>426</v>
      </c>
      <c r="BA2853" t="s">
        <v>426</v>
      </c>
      <c r="BB2853" t="s">
        <v>426</v>
      </c>
    </row>
    <row r="2854" spans="1:54" x14ac:dyDescent="0.25">
      <c r="A2854">
        <v>2017</v>
      </c>
      <c r="B2854" t="s">
        <v>410</v>
      </c>
      <c r="C2854" t="s">
        <v>436</v>
      </c>
      <c r="D2854" t="s">
        <v>412</v>
      </c>
      <c r="E2854" t="str">
        <f>VLOOKUP(D2854,TeamsFranchises!$A$2:$B$121,2,FALSE)</f>
        <v>New York Yankees</v>
      </c>
      <c r="F2854" t="s">
        <v>37</v>
      </c>
      <c r="G2854">
        <v>2</v>
      </c>
      <c r="H2854">
        <v>162</v>
      </c>
      <c r="I2854">
        <v>81</v>
      </c>
      <c r="J2854">
        <v>91</v>
      </c>
      <c r="K2854">
        <v>71</v>
      </c>
      <c r="L2854" t="s">
        <v>51</v>
      </c>
      <c r="M2854" t="s">
        <v>76</v>
      </c>
      <c r="N2854">
        <f t="shared" si="176"/>
        <v>1</v>
      </c>
      <c r="O2854" t="s">
        <v>51</v>
      </c>
      <c r="P2854">
        <f t="shared" si="177"/>
        <v>0</v>
      </c>
      <c r="Q2854" t="s">
        <v>51</v>
      </c>
      <c r="R2854">
        <f t="shared" si="178"/>
        <v>1</v>
      </c>
      <c r="S2854">
        <f t="shared" si="179"/>
        <v>0</v>
      </c>
      <c r="T2854" t="str">
        <f>IF('Teams-Start'!A2854&gt;=1903,"Y","N")</f>
        <v>Y</v>
      </c>
      <c r="U2854">
        <v>858</v>
      </c>
      <c r="V2854">
        <v>5594</v>
      </c>
      <c r="W2854">
        <v>1463</v>
      </c>
      <c r="X2854">
        <v>266</v>
      </c>
      <c r="Y2854">
        <v>23</v>
      </c>
      <c r="Z2854">
        <v>241</v>
      </c>
      <c r="AA2854">
        <v>616</v>
      </c>
      <c r="AB2854">
        <v>1386</v>
      </c>
      <c r="AC2854">
        <v>90</v>
      </c>
      <c r="AD2854">
        <v>22</v>
      </c>
      <c r="AE2854">
        <v>64</v>
      </c>
      <c r="AF2854">
        <v>56</v>
      </c>
      <c r="AG2854">
        <v>660</v>
      </c>
      <c r="AH2854">
        <v>599</v>
      </c>
      <c r="AI2854">
        <v>3.72</v>
      </c>
      <c r="AJ2854">
        <v>2</v>
      </c>
      <c r="AK2854">
        <v>7</v>
      </c>
      <c r="AL2854">
        <v>36</v>
      </c>
      <c r="AM2854">
        <v>4346</v>
      </c>
      <c r="AN2854">
        <v>1248</v>
      </c>
      <c r="AO2854">
        <v>192</v>
      </c>
      <c r="AP2854">
        <v>504</v>
      </c>
      <c r="AQ2854">
        <v>1560</v>
      </c>
      <c r="AR2854">
        <v>95</v>
      </c>
      <c r="AS2854">
        <v>102</v>
      </c>
      <c r="AT2854">
        <v>0.98399999999999999</v>
      </c>
      <c r="AU2854" t="s">
        <v>459</v>
      </c>
      <c r="AV2854" t="s">
        <v>638</v>
      </c>
      <c r="AW2854">
        <v>3146966</v>
      </c>
      <c r="AX2854">
        <v>104</v>
      </c>
      <c r="AY2854">
        <v>103</v>
      </c>
      <c r="AZ2854" t="s">
        <v>412</v>
      </c>
      <c r="BA2854" t="s">
        <v>436</v>
      </c>
      <c r="BB2854" t="s">
        <v>436</v>
      </c>
    </row>
    <row r="2855" spans="1:54" x14ac:dyDescent="0.25">
      <c r="A2855">
        <v>2017</v>
      </c>
      <c r="B2855" t="s">
        <v>157</v>
      </c>
      <c r="C2855" t="s">
        <v>532</v>
      </c>
      <c r="D2855" t="s">
        <v>533</v>
      </c>
      <c r="E2855" t="str">
        <f>VLOOKUP(D2855,TeamsFranchises!$A$2:$B$121,2,FALSE)</f>
        <v>New York Mets</v>
      </c>
      <c r="F2855" t="s">
        <v>37</v>
      </c>
      <c r="G2855">
        <v>4</v>
      </c>
      <c r="H2855">
        <v>162</v>
      </c>
      <c r="I2855">
        <v>81</v>
      </c>
      <c r="J2855">
        <v>70</v>
      </c>
      <c r="K2855">
        <v>92</v>
      </c>
      <c r="L2855" t="s">
        <v>51</v>
      </c>
      <c r="M2855" t="s">
        <v>51</v>
      </c>
      <c r="N2855">
        <f t="shared" si="176"/>
        <v>0</v>
      </c>
      <c r="O2855" t="s">
        <v>51</v>
      </c>
      <c r="P2855">
        <f t="shared" si="177"/>
        <v>0</v>
      </c>
      <c r="Q2855" t="s">
        <v>51</v>
      </c>
      <c r="R2855">
        <f t="shared" si="178"/>
        <v>1</v>
      </c>
      <c r="S2855">
        <f t="shared" si="179"/>
        <v>0</v>
      </c>
      <c r="T2855" t="str">
        <f>IF('Teams-Start'!A2855&gt;=1903,"Y","N")</f>
        <v>Y</v>
      </c>
      <c r="U2855">
        <v>735</v>
      </c>
      <c r="V2855">
        <v>5510</v>
      </c>
      <c r="W2855">
        <v>1379</v>
      </c>
      <c r="X2855">
        <v>286</v>
      </c>
      <c r="Y2855">
        <v>28</v>
      </c>
      <c r="Z2855">
        <v>224</v>
      </c>
      <c r="AA2855">
        <v>529</v>
      </c>
      <c r="AB2855">
        <v>1291</v>
      </c>
      <c r="AC2855">
        <v>58</v>
      </c>
      <c r="AD2855">
        <v>23</v>
      </c>
      <c r="AE2855">
        <v>57</v>
      </c>
      <c r="AF2855">
        <v>37</v>
      </c>
      <c r="AG2855">
        <v>863</v>
      </c>
      <c r="AH2855">
        <v>799</v>
      </c>
      <c r="AI2855">
        <v>5.01</v>
      </c>
      <c r="AJ2855">
        <v>2</v>
      </c>
      <c r="AK2855">
        <v>5</v>
      </c>
      <c r="AL2855">
        <v>34</v>
      </c>
      <c r="AM2855">
        <v>4304</v>
      </c>
      <c r="AN2855">
        <v>1538</v>
      </c>
      <c r="AO2855">
        <v>220</v>
      </c>
      <c r="AP2855">
        <v>593</v>
      </c>
      <c r="AQ2855">
        <v>1374</v>
      </c>
      <c r="AR2855">
        <v>92</v>
      </c>
      <c r="AS2855">
        <v>125</v>
      </c>
      <c r="AT2855">
        <v>0.98399999999999999</v>
      </c>
      <c r="AU2855" t="s">
        <v>534</v>
      </c>
      <c r="AV2855" t="s">
        <v>639</v>
      </c>
      <c r="AW2855">
        <v>2460622</v>
      </c>
      <c r="AX2855">
        <v>97</v>
      </c>
      <c r="AY2855">
        <v>97</v>
      </c>
      <c r="AZ2855" t="s">
        <v>533</v>
      </c>
      <c r="BA2855" t="s">
        <v>532</v>
      </c>
      <c r="BB2855" t="s">
        <v>532</v>
      </c>
    </row>
    <row r="2856" spans="1:54" x14ac:dyDescent="0.25">
      <c r="A2856">
        <v>2017</v>
      </c>
      <c r="B2856" t="s">
        <v>410</v>
      </c>
      <c r="C2856" t="s">
        <v>423</v>
      </c>
      <c r="D2856" t="s">
        <v>423</v>
      </c>
      <c r="E2856" t="str">
        <f>VLOOKUP(D2856,TeamsFranchises!$A$2:$B$121,2,FALSE)</f>
        <v>Oakland Athletics</v>
      </c>
      <c r="F2856" t="s">
        <v>8</v>
      </c>
      <c r="G2856">
        <v>5</v>
      </c>
      <c r="H2856">
        <v>162</v>
      </c>
      <c r="I2856">
        <v>81</v>
      </c>
      <c r="J2856">
        <v>75</v>
      </c>
      <c r="K2856">
        <v>87</v>
      </c>
      <c r="L2856" t="s">
        <v>51</v>
      </c>
      <c r="M2856" t="s">
        <v>51</v>
      </c>
      <c r="N2856">
        <f t="shared" si="176"/>
        <v>0</v>
      </c>
      <c r="O2856" t="s">
        <v>51</v>
      </c>
      <c r="P2856">
        <f t="shared" si="177"/>
        <v>0</v>
      </c>
      <c r="Q2856" t="s">
        <v>51</v>
      </c>
      <c r="R2856">
        <f t="shared" si="178"/>
        <v>1</v>
      </c>
      <c r="S2856">
        <f t="shared" si="179"/>
        <v>0</v>
      </c>
      <c r="T2856" t="str">
        <f>IF('Teams-Start'!A2856&gt;=1903,"Y","N")</f>
        <v>Y</v>
      </c>
      <c r="U2856">
        <v>739</v>
      </c>
      <c r="V2856">
        <v>5464</v>
      </c>
      <c r="W2856">
        <v>1344</v>
      </c>
      <c r="X2856">
        <v>305</v>
      </c>
      <c r="Y2856">
        <v>15</v>
      </c>
      <c r="Z2856">
        <v>234</v>
      </c>
      <c r="AA2856">
        <v>565</v>
      </c>
      <c r="AB2856">
        <v>1491</v>
      </c>
      <c r="AC2856">
        <v>57</v>
      </c>
      <c r="AD2856">
        <v>22</v>
      </c>
      <c r="AE2856">
        <v>43</v>
      </c>
      <c r="AF2856">
        <v>40</v>
      </c>
      <c r="AG2856">
        <v>826</v>
      </c>
      <c r="AH2856">
        <v>743</v>
      </c>
      <c r="AI2856">
        <v>4.67</v>
      </c>
      <c r="AJ2856">
        <v>1</v>
      </c>
      <c r="AK2856">
        <v>6</v>
      </c>
      <c r="AL2856">
        <v>35</v>
      </c>
      <c r="AM2856">
        <v>4293</v>
      </c>
      <c r="AN2856">
        <v>1444</v>
      </c>
      <c r="AO2856">
        <v>210</v>
      </c>
      <c r="AP2856">
        <v>502</v>
      </c>
      <c r="AQ2856">
        <v>1202</v>
      </c>
      <c r="AR2856">
        <v>121</v>
      </c>
      <c r="AS2856">
        <v>162</v>
      </c>
      <c r="AT2856">
        <v>0.98</v>
      </c>
      <c r="AU2856" t="s">
        <v>546</v>
      </c>
      <c r="AV2856" t="s">
        <v>648</v>
      </c>
      <c r="AW2856">
        <v>1475721</v>
      </c>
      <c r="AX2856">
        <v>96</v>
      </c>
      <c r="AY2856">
        <v>97</v>
      </c>
      <c r="AZ2856" t="s">
        <v>423</v>
      </c>
      <c r="BA2856" t="s">
        <v>423</v>
      </c>
      <c r="BB2856" t="s">
        <v>423</v>
      </c>
    </row>
    <row r="2857" spans="1:54" x14ac:dyDescent="0.25">
      <c r="A2857">
        <v>2017</v>
      </c>
      <c r="B2857" t="s">
        <v>157</v>
      </c>
      <c r="C2857" t="s">
        <v>122</v>
      </c>
      <c r="D2857" t="s">
        <v>122</v>
      </c>
      <c r="E2857" t="str">
        <f>VLOOKUP(D2857,TeamsFranchises!$A$2:$B$121,2,FALSE)</f>
        <v>Philadelphia Phillies</v>
      </c>
      <c r="F2857" t="s">
        <v>37</v>
      </c>
      <c r="G2857">
        <v>5</v>
      </c>
      <c r="H2857">
        <v>162</v>
      </c>
      <c r="I2857">
        <v>81</v>
      </c>
      <c r="J2857">
        <v>66</v>
      </c>
      <c r="K2857">
        <v>96</v>
      </c>
      <c r="L2857" t="s">
        <v>51</v>
      </c>
      <c r="M2857" t="s">
        <v>51</v>
      </c>
      <c r="N2857">
        <f t="shared" si="176"/>
        <v>0</v>
      </c>
      <c r="O2857" t="s">
        <v>51</v>
      </c>
      <c r="P2857">
        <f t="shared" si="177"/>
        <v>0</v>
      </c>
      <c r="Q2857" t="s">
        <v>51</v>
      </c>
      <c r="R2857">
        <f t="shared" si="178"/>
        <v>1</v>
      </c>
      <c r="S2857">
        <f t="shared" si="179"/>
        <v>0</v>
      </c>
      <c r="T2857" t="str">
        <f>IF('Teams-Start'!A2857&gt;=1903,"Y","N")</f>
        <v>Y</v>
      </c>
      <c r="U2857">
        <v>690</v>
      </c>
      <c r="V2857">
        <v>5535</v>
      </c>
      <c r="W2857">
        <v>1382</v>
      </c>
      <c r="X2857">
        <v>287</v>
      </c>
      <c r="Y2857">
        <v>36</v>
      </c>
      <c r="Z2857">
        <v>174</v>
      </c>
      <c r="AA2857">
        <v>494</v>
      </c>
      <c r="AB2857">
        <v>1417</v>
      </c>
      <c r="AC2857">
        <v>59</v>
      </c>
      <c r="AD2857">
        <v>25</v>
      </c>
      <c r="AE2857">
        <v>47</v>
      </c>
      <c r="AF2857">
        <v>36</v>
      </c>
      <c r="AG2857">
        <v>782</v>
      </c>
      <c r="AH2857">
        <v>729</v>
      </c>
      <c r="AI2857">
        <v>4.55</v>
      </c>
      <c r="AJ2857">
        <v>1</v>
      </c>
      <c r="AK2857">
        <v>7</v>
      </c>
      <c r="AL2857">
        <v>33</v>
      </c>
      <c r="AM2857">
        <v>4323</v>
      </c>
      <c r="AN2857">
        <v>1471</v>
      </c>
      <c r="AO2857">
        <v>221</v>
      </c>
      <c r="AP2857">
        <v>527</v>
      </c>
      <c r="AQ2857">
        <v>1309</v>
      </c>
      <c r="AR2857">
        <v>82</v>
      </c>
      <c r="AS2857">
        <v>145</v>
      </c>
      <c r="AT2857">
        <v>0.98599999999999999</v>
      </c>
      <c r="AU2857" t="s">
        <v>358</v>
      </c>
      <c r="AV2857" t="s">
        <v>622</v>
      </c>
      <c r="AW2857">
        <v>1905354</v>
      </c>
      <c r="AX2857">
        <v>96</v>
      </c>
      <c r="AY2857">
        <v>97</v>
      </c>
      <c r="AZ2857" t="s">
        <v>122</v>
      </c>
      <c r="BA2857" t="s">
        <v>122</v>
      </c>
      <c r="BB2857" t="s">
        <v>122</v>
      </c>
    </row>
    <row r="2858" spans="1:54" x14ac:dyDescent="0.25">
      <c r="A2858">
        <v>2017</v>
      </c>
      <c r="B2858" t="s">
        <v>157</v>
      </c>
      <c r="C2858" t="s">
        <v>229</v>
      </c>
      <c r="D2858" t="s">
        <v>229</v>
      </c>
      <c r="E2858" t="str">
        <f>VLOOKUP(D2858,TeamsFranchises!$A$2:$B$121,2,FALSE)</f>
        <v>Pittsburgh Pirates</v>
      </c>
      <c r="F2858" t="s">
        <v>591</v>
      </c>
      <c r="G2858">
        <v>4</v>
      </c>
      <c r="H2858">
        <v>162</v>
      </c>
      <c r="I2858">
        <v>81</v>
      </c>
      <c r="J2858">
        <v>75</v>
      </c>
      <c r="K2858">
        <v>87</v>
      </c>
      <c r="L2858" t="s">
        <v>51</v>
      </c>
      <c r="M2858" t="s">
        <v>51</v>
      </c>
      <c r="N2858">
        <f t="shared" si="176"/>
        <v>0</v>
      </c>
      <c r="O2858" t="s">
        <v>51</v>
      </c>
      <c r="P2858">
        <f t="shared" si="177"/>
        <v>0</v>
      </c>
      <c r="Q2858" t="s">
        <v>51</v>
      </c>
      <c r="R2858">
        <f t="shared" si="178"/>
        <v>1</v>
      </c>
      <c r="S2858">
        <f t="shared" si="179"/>
        <v>0</v>
      </c>
      <c r="T2858" t="str">
        <f>IF('Teams-Start'!A2858&gt;=1903,"Y","N")</f>
        <v>Y</v>
      </c>
      <c r="U2858">
        <v>668</v>
      </c>
      <c r="V2858">
        <v>5458</v>
      </c>
      <c r="W2858">
        <v>1331</v>
      </c>
      <c r="X2858">
        <v>249</v>
      </c>
      <c r="Y2858">
        <v>36</v>
      </c>
      <c r="Z2858">
        <v>151</v>
      </c>
      <c r="AA2858">
        <v>519</v>
      </c>
      <c r="AB2858">
        <v>1213</v>
      </c>
      <c r="AC2858">
        <v>67</v>
      </c>
      <c r="AD2858">
        <v>36</v>
      </c>
      <c r="AE2858">
        <v>88</v>
      </c>
      <c r="AF2858">
        <v>28</v>
      </c>
      <c r="AG2858">
        <v>731</v>
      </c>
      <c r="AH2858">
        <v>676</v>
      </c>
      <c r="AI2858">
        <v>4.22</v>
      </c>
      <c r="AJ2858">
        <v>2</v>
      </c>
      <c r="AK2858">
        <v>12</v>
      </c>
      <c r="AL2858">
        <v>36</v>
      </c>
      <c r="AM2858">
        <v>4322</v>
      </c>
      <c r="AN2858">
        <v>1464</v>
      </c>
      <c r="AO2858">
        <v>182</v>
      </c>
      <c r="AP2858">
        <v>511</v>
      </c>
      <c r="AQ2858">
        <v>1262</v>
      </c>
      <c r="AR2858">
        <v>99</v>
      </c>
      <c r="AS2858">
        <v>156</v>
      </c>
      <c r="AT2858">
        <v>0.98399999999999999</v>
      </c>
      <c r="AU2858" t="s">
        <v>390</v>
      </c>
      <c r="AV2858" t="s">
        <v>615</v>
      </c>
      <c r="AW2858">
        <v>1919447</v>
      </c>
      <c r="AX2858">
        <v>99</v>
      </c>
      <c r="AY2858">
        <v>99</v>
      </c>
      <c r="AZ2858" t="s">
        <v>229</v>
      </c>
      <c r="BA2858" t="s">
        <v>229</v>
      </c>
      <c r="BB2858" t="s">
        <v>229</v>
      </c>
    </row>
    <row r="2859" spans="1:54" x14ac:dyDescent="0.25">
      <c r="A2859">
        <v>2017</v>
      </c>
      <c r="B2859" t="s">
        <v>157</v>
      </c>
      <c r="C2859" t="s">
        <v>554</v>
      </c>
      <c r="D2859" t="s">
        <v>555</v>
      </c>
      <c r="E2859" t="str">
        <f>VLOOKUP(D2859,TeamsFranchises!$A$2:$B$121,2,FALSE)</f>
        <v>San Diego Padres</v>
      </c>
      <c r="F2859" t="s">
        <v>8</v>
      </c>
      <c r="G2859">
        <v>4</v>
      </c>
      <c r="H2859">
        <v>162</v>
      </c>
      <c r="I2859">
        <v>81</v>
      </c>
      <c r="J2859">
        <v>71</v>
      </c>
      <c r="K2859">
        <v>91</v>
      </c>
      <c r="L2859" t="s">
        <v>51</v>
      </c>
      <c r="M2859" t="s">
        <v>51</v>
      </c>
      <c r="N2859">
        <f t="shared" si="176"/>
        <v>0</v>
      </c>
      <c r="O2859" t="s">
        <v>51</v>
      </c>
      <c r="P2859">
        <f t="shared" si="177"/>
        <v>0</v>
      </c>
      <c r="Q2859" t="s">
        <v>51</v>
      </c>
      <c r="R2859">
        <f t="shared" si="178"/>
        <v>1</v>
      </c>
      <c r="S2859">
        <f t="shared" si="179"/>
        <v>0</v>
      </c>
      <c r="T2859" t="str">
        <f>IF('Teams-Start'!A2859&gt;=1903,"Y","N")</f>
        <v>Y</v>
      </c>
      <c r="U2859">
        <v>604</v>
      </c>
      <c r="V2859">
        <v>5356</v>
      </c>
      <c r="W2859">
        <v>1251</v>
      </c>
      <c r="X2859">
        <v>227</v>
      </c>
      <c r="Y2859">
        <v>31</v>
      </c>
      <c r="Z2859">
        <v>189</v>
      </c>
      <c r="AA2859">
        <v>460</v>
      </c>
      <c r="AB2859">
        <v>1499</v>
      </c>
      <c r="AC2859">
        <v>89</v>
      </c>
      <c r="AD2859">
        <v>33</v>
      </c>
      <c r="AE2859">
        <v>53</v>
      </c>
      <c r="AF2859">
        <v>33</v>
      </c>
      <c r="AG2859">
        <v>816</v>
      </c>
      <c r="AH2859">
        <v>742</v>
      </c>
      <c r="AI2859">
        <v>4.67</v>
      </c>
      <c r="AJ2859">
        <v>2</v>
      </c>
      <c r="AK2859">
        <v>12</v>
      </c>
      <c r="AL2859">
        <v>45</v>
      </c>
      <c r="AM2859">
        <v>4292</v>
      </c>
      <c r="AN2859">
        <v>1417</v>
      </c>
      <c r="AO2859">
        <v>226</v>
      </c>
      <c r="AP2859">
        <v>554</v>
      </c>
      <c r="AQ2859">
        <v>1325</v>
      </c>
      <c r="AR2859">
        <v>113</v>
      </c>
      <c r="AS2859">
        <v>177</v>
      </c>
      <c r="AT2859">
        <v>0.98099999999999998</v>
      </c>
      <c r="AU2859" t="s">
        <v>556</v>
      </c>
      <c r="AV2859" t="s">
        <v>623</v>
      </c>
      <c r="AW2859">
        <v>2138491</v>
      </c>
      <c r="AX2859">
        <v>94</v>
      </c>
      <c r="AY2859">
        <v>95</v>
      </c>
      <c r="AZ2859" t="s">
        <v>555</v>
      </c>
      <c r="BA2859" t="s">
        <v>554</v>
      </c>
      <c r="BB2859" t="s">
        <v>554</v>
      </c>
    </row>
    <row r="2860" spans="1:54" x14ac:dyDescent="0.25">
      <c r="A2860">
        <v>2017</v>
      </c>
      <c r="B2860" t="s">
        <v>410</v>
      </c>
      <c r="C2860" t="s">
        <v>573</v>
      </c>
      <c r="D2860" t="s">
        <v>573</v>
      </c>
      <c r="E2860" t="str">
        <f>VLOOKUP(D2860,TeamsFranchises!$A$2:$B$121,2,FALSE)</f>
        <v>Seattle Mariners</v>
      </c>
      <c r="F2860" t="s">
        <v>8</v>
      </c>
      <c r="G2860">
        <v>3</v>
      </c>
      <c r="H2860">
        <v>162</v>
      </c>
      <c r="I2860">
        <v>81</v>
      </c>
      <c r="J2860">
        <v>78</v>
      </c>
      <c r="K2860">
        <v>84</v>
      </c>
      <c r="L2860" t="s">
        <v>51</v>
      </c>
      <c r="M2860" t="s">
        <v>51</v>
      </c>
      <c r="N2860">
        <f t="shared" si="176"/>
        <v>0</v>
      </c>
      <c r="O2860" t="s">
        <v>51</v>
      </c>
      <c r="P2860">
        <f t="shared" si="177"/>
        <v>0</v>
      </c>
      <c r="Q2860" t="s">
        <v>51</v>
      </c>
      <c r="R2860">
        <f t="shared" si="178"/>
        <v>1</v>
      </c>
      <c r="S2860">
        <f t="shared" si="179"/>
        <v>0</v>
      </c>
      <c r="T2860" t="str">
        <f>IF('Teams-Start'!A2860&gt;=1903,"Y","N")</f>
        <v>Y</v>
      </c>
      <c r="U2860">
        <v>750</v>
      </c>
      <c r="V2860">
        <v>5551</v>
      </c>
      <c r="W2860">
        <v>1436</v>
      </c>
      <c r="X2860">
        <v>281</v>
      </c>
      <c r="Y2860">
        <v>17</v>
      </c>
      <c r="Z2860">
        <v>200</v>
      </c>
      <c r="AA2860">
        <v>487</v>
      </c>
      <c r="AB2860">
        <v>1267</v>
      </c>
      <c r="AC2860">
        <v>89</v>
      </c>
      <c r="AD2860">
        <v>35</v>
      </c>
      <c r="AE2860">
        <v>78</v>
      </c>
      <c r="AF2860">
        <v>35</v>
      </c>
      <c r="AG2860">
        <v>772</v>
      </c>
      <c r="AH2860">
        <v>713</v>
      </c>
      <c r="AI2860">
        <v>4.46</v>
      </c>
      <c r="AJ2860">
        <v>1</v>
      </c>
      <c r="AK2860">
        <v>9</v>
      </c>
      <c r="AL2860">
        <v>39</v>
      </c>
      <c r="AM2860">
        <v>4321</v>
      </c>
      <c r="AN2860">
        <v>1399</v>
      </c>
      <c r="AO2860">
        <v>237</v>
      </c>
      <c r="AP2860">
        <v>490</v>
      </c>
      <c r="AQ2860">
        <v>1244</v>
      </c>
      <c r="AR2860">
        <v>103</v>
      </c>
      <c r="AS2860">
        <v>147</v>
      </c>
      <c r="AT2860">
        <v>0.98199999999999998</v>
      </c>
      <c r="AU2860" t="s">
        <v>574</v>
      </c>
      <c r="AV2860" t="s">
        <v>612</v>
      </c>
      <c r="AW2860">
        <v>2135445</v>
      </c>
      <c r="AX2860">
        <v>97</v>
      </c>
      <c r="AY2860">
        <v>97</v>
      </c>
      <c r="AZ2860" t="s">
        <v>573</v>
      </c>
      <c r="BA2860" t="s">
        <v>573</v>
      </c>
      <c r="BB2860" t="s">
        <v>573</v>
      </c>
    </row>
    <row r="2861" spans="1:54" x14ac:dyDescent="0.25">
      <c r="A2861">
        <v>2017</v>
      </c>
      <c r="B2861" t="s">
        <v>157</v>
      </c>
      <c r="C2861" t="s">
        <v>514</v>
      </c>
      <c r="D2861" t="s">
        <v>243</v>
      </c>
      <c r="E2861" t="str">
        <f>VLOOKUP(D2861,TeamsFranchises!$A$2:$B$121,2,FALSE)</f>
        <v>San Francisco Giants</v>
      </c>
      <c r="F2861" t="s">
        <v>8</v>
      </c>
      <c r="G2861">
        <v>5</v>
      </c>
      <c r="H2861">
        <v>162</v>
      </c>
      <c r="I2861">
        <v>81</v>
      </c>
      <c r="J2861">
        <v>64</v>
      </c>
      <c r="K2861">
        <v>98</v>
      </c>
      <c r="L2861" t="s">
        <v>51</v>
      </c>
      <c r="M2861" t="s">
        <v>51</v>
      </c>
      <c r="N2861">
        <f t="shared" si="176"/>
        <v>0</v>
      </c>
      <c r="O2861" t="s">
        <v>51</v>
      </c>
      <c r="P2861">
        <f t="shared" si="177"/>
        <v>0</v>
      </c>
      <c r="Q2861" t="s">
        <v>51</v>
      </c>
      <c r="R2861">
        <f t="shared" si="178"/>
        <v>1</v>
      </c>
      <c r="S2861">
        <f t="shared" si="179"/>
        <v>0</v>
      </c>
      <c r="T2861" t="str">
        <f>IF('Teams-Start'!A2861&gt;=1903,"Y","N")</f>
        <v>Y</v>
      </c>
      <c r="U2861">
        <v>639</v>
      </c>
      <c r="V2861">
        <v>5551</v>
      </c>
      <c r="W2861">
        <v>1382</v>
      </c>
      <c r="X2861">
        <v>290</v>
      </c>
      <c r="Y2861">
        <v>28</v>
      </c>
      <c r="Z2861">
        <v>128</v>
      </c>
      <c r="AA2861">
        <v>467</v>
      </c>
      <c r="AB2861">
        <v>1204</v>
      </c>
      <c r="AC2861">
        <v>76</v>
      </c>
      <c r="AD2861">
        <v>34</v>
      </c>
      <c r="AE2861">
        <v>36</v>
      </c>
      <c r="AF2861">
        <v>52</v>
      </c>
      <c r="AG2861">
        <v>776</v>
      </c>
      <c r="AH2861">
        <v>726</v>
      </c>
      <c r="AI2861">
        <v>4.5</v>
      </c>
      <c r="AJ2861">
        <v>3</v>
      </c>
      <c r="AK2861">
        <v>5</v>
      </c>
      <c r="AL2861">
        <v>32</v>
      </c>
      <c r="AM2861">
        <v>4356</v>
      </c>
      <c r="AN2861">
        <v>1515</v>
      </c>
      <c r="AO2861">
        <v>182</v>
      </c>
      <c r="AP2861">
        <v>496</v>
      </c>
      <c r="AQ2861">
        <v>1234</v>
      </c>
      <c r="AR2861">
        <v>87</v>
      </c>
      <c r="AS2861">
        <v>127</v>
      </c>
      <c r="AT2861">
        <v>0.98499999999999999</v>
      </c>
      <c r="AU2861" t="s">
        <v>515</v>
      </c>
      <c r="AV2861" t="s">
        <v>632</v>
      </c>
      <c r="AW2861">
        <v>3303652</v>
      </c>
      <c r="AX2861">
        <v>96</v>
      </c>
      <c r="AY2861">
        <v>96</v>
      </c>
      <c r="AZ2861" t="s">
        <v>243</v>
      </c>
      <c r="BA2861" t="s">
        <v>514</v>
      </c>
      <c r="BB2861" t="s">
        <v>514</v>
      </c>
    </row>
    <row r="2862" spans="1:54" x14ac:dyDescent="0.25">
      <c r="A2862">
        <v>2017</v>
      </c>
      <c r="B2862" t="s">
        <v>157</v>
      </c>
      <c r="C2862" t="s">
        <v>396</v>
      </c>
      <c r="D2862" t="s">
        <v>154</v>
      </c>
      <c r="E2862" t="str">
        <f>VLOOKUP(D2862,TeamsFranchises!$A$2:$B$121,2,FALSE)</f>
        <v>St. Louis Cardinals</v>
      </c>
      <c r="F2862" t="s">
        <v>591</v>
      </c>
      <c r="G2862">
        <v>3</v>
      </c>
      <c r="H2862">
        <v>162</v>
      </c>
      <c r="I2862">
        <v>81</v>
      </c>
      <c r="J2862">
        <v>83</v>
      </c>
      <c r="K2862">
        <v>79</v>
      </c>
      <c r="L2862" t="s">
        <v>51</v>
      </c>
      <c r="M2862" t="s">
        <v>51</v>
      </c>
      <c r="N2862">
        <f t="shared" si="176"/>
        <v>0</v>
      </c>
      <c r="O2862" t="s">
        <v>51</v>
      </c>
      <c r="P2862">
        <f t="shared" si="177"/>
        <v>0</v>
      </c>
      <c r="Q2862" t="s">
        <v>51</v>
      </c>
      <c r="R2862">
        <f t="shared" si="178"/>
        <v>1</v>
      </c>
      <c r="S2862">
        <f t="shared" si="179"/>
        <v>0</v>
      </c>
      <c r="T2862" t="str">
        <f>IF('Teams-Start'!A2862&gt;=1903,"Y","N")</f>
        <v>Y</v>
      </c>
      <c r="U2862">
        <v>761</v>
      </c>
      <c r="V2862">
        <v>5470</v>
      </c>
      <c r="W2862">
        <v>1402</v>
      </c>
      <c r="X2862">
        <v>284</v>
      </c>
      <c r="Y2862">
        <v>28</v>
      </c>
      <c r="Z2862">
        <v>196</v>
      </c>
      <c r="AA2862">
        <v>593</v>
      </c>
      <c r="AB2862">
        <v>1348</v>
      </c>
      <c r="AC2862">
        <v>81</v>
      </c>
      <c r="AD2862">
        <v>31</v>
      </c>
      <c r="AE2862">
        <v>65</v>
      </c>
      <c r="AF2862">
        <v>44</v>
      </c>
      <c r="AG2862">
        <v>705</v>
      </c>
      <c r="AH2862">
        <v>646</v>
      </c>
      <c r="AI2862">
        <v>4.01</v>
      </c>
      <c r="AJ2862">
        <v>3</v>
      </c>
      <c r="AK2862">
        <v>12</v>
      </c>
      <c r="AL2862">
        <v>43</v>
      </c>
      <c r="AM2862">
        <v>4351</v>
      </c>
      <c r="AN2862">
        <v>1393</v>
      </c>
      <c r="AO2862">
        <v>183</v>
      </c>
      <c r="AP2862">
        <v>493</v>
      </c>
      <c r="AQ2862">
        <v>1351</v>
      </c>
      <c r="AR2862">
        <v>94</v>
      </c>
      <c r="AS2862">
        <v>164</v>
      </c>
      <c r="AT2862">
        <v>0.98399999999999999</v>
      </c>
      <c r="AU2862" t="s">
        <v>409</v>
      </c>
      <c r="AV2862" t="s">
        <v>633</v>
      </c>
      <c r="AW2862">
        <v>3447937</v>
      </c>
      <c r="AX2862">
        <v>98</v>
      </c>
      <c r="AY2862">
        <v>98</v>
      </c>
      <c r="AZ2862" t="s">
        <v>154</v>
      </c>
      <c r="BA2862" t="s">
        <v>396</v>
      </c>
      <c r="BB2862" t="s">
        <v>396</v>
      </c>
    </row>
    <row r="2863" spans="1:54" x14ac:dyDescent="0.25">
      <c r="A2863">
        <v>2017</v>
      </c>
      <c r="B2863" t="s">
        <v>410</v>
      </c>
      <c r="C2863" t="s">
        <v>604</v>
      </c>
      <c r="D2863" t="s">
        <v>605</v>
      </c>
      <c r="E2863" t="str">
        <f>VLOOKUP(D2863,TeamsFranchises!$A$2:$B$121,2,FALSE)</f>
        <v>Tampa Bay Rays</v>
      </c>
      <c r="F2863" t="s">
        <v>37</v>
      </c>
      <c r="G2863">
        <v>3</v>
      </c>
      <c r="H2863">
        <v>162</v>
      </c>
      <c r="I2863">
        <v>81</v>
      </c>
      <c r="J2863">
        <v>80</v>
      </c>
      <c r="K2863">
        <v>82</v>
      </c>
      <c r="L2863" t="s">
        <v>51</v>
      </c>
      <c r="M2863" t="s">
        <v>51</v>
      </c>
      <c r="N2863">
        <f t="shared" si="176"/>
        <v>0</v>
      </c>
      <c r="O2863" t="s">
        <v>51</v>
      </c>
      <c r="P2863">
        <f t="shared" si="177"/>
        <v>0</v>
      </c>
      <c r="Q2863" t="s">
        <v>51</v>
      </c>
      <c r="R2863">
        <f t="shared" si="178"/>
        <v>1</v>
      </c>
      <c r="S2863">
        <f t="shared" si="179"/>
        <v>0</v>
      </c>
      <c r="T2863" t="str">
        <f>IF('Teams-Start'!A2863&gt;=1903,"Y","N")</f>
        <v>Y</v>
      </c>
      <c r="U2863">
        <v>694</v>
      </c>
      <c r="V2863">
        <v>5478</v>
      </c>
      <c r="W2863">
        <v>1340</v>
      </c>
      <c r="X2863">
        <v>226</v>
      </c>
      <c r="Y2863">
        <v>32</v>
      </c>
      <c r="Z2863">
        <v>228</v>
      </c>
      <c r="AA2863">
        <v>545</v>
      </c>
      <c r="AB2863">
        <v>1538</v>
      </c>
      <c r="AC2863">
        <v>88</v>
      </c>
      <c r="AD2863">
        <v>34</v>
      </c>
      <c r="AE2863">
        <v>55</v>
      </c>
      <c r="AF2863">
        <v>48</v>
      </c>
      <c r="AG2863">
        <v>704</v>
      </c>
      <c r="AH2863">
        <v>638</v>
      </c>
      <c r="AI2863">
        <v>3.97</v>
      </c>
      <c r="AJ2863">
        <v>0</v>
      </c>
      <c r="AK2863">
        <v>9</v>
      </c>
      <c r="AL2863">
        <v>53</v>
      </c>
      <c r="AM2863">
        <v>4335</v>
      </c>
      <c r="AN2863">
        <v>1324</v>
      </c>
      <c r="AO2863">
        <v>193</v>
      </c>
      <c r="AP2863">
        <v>503</v>
      </c>
      <c r="AQ2863">
        <v>1352</v>
      </c>
      <c r="AR2863">
        <v>100</v>
      </c>
      <c r="AS2863">
        <v>129</v>
      </c>
      <c r="AT2863">
        <v>0.98299999999999998</v>
      </c>
      <c r="AU2863" t="s">
        <v>635</v>
      </c>
      <c r="AV2863" t="s">
        <v>607</v>
      </c>
      <c r="AW2863">
        <v>1253619</v>
      </c>
      <c r="AX2863">
        <v>94</v>
      </c>
      <c r="AY2863">
        <v>94</v>
      </c>
      <c r="AZ2863" t="s">
        <v>636</v>
      </c>
      <c r="BA2863" t="s">
        <v>604</v>
      </c>
      <c r="BB2863" t="s">
        <v>604</v>
      </c>
    </row>
    <row r="2864" spans="1:54" x14ac:dyDescent="0.25">
      <c r="A2864">
        <v>2017</v>
      </c>
      <c r="B2864" t="s">
        <v>410</v>
      </c>
      <c r="C2864" t="s">
        <v>526</v>
      </c>
      <c r="D2864" t="s">
        <v>526</v>
      </c>
      <c r="E2864" t="str">
        <f>VLOOKUP(D2864,TeamsFranchises!$A$2:$B$121,2,FALSE)</f>
        <v>Texas Rangers</v>
      </c>
      <c r="F2864" t="s">
        <v>8</v>
      </c>
      <c r="G2864">
        <v>4</v>
      </c>
      <c r="H2864">
        <v>162</v>
      </c>
      <c r="I2864">
        <v>81</v>
      </c>
      <c r="J2864">
        <v>78</v>
      </c>
      <c r="K2864">
        <v>84</v>
      </c>
      <c r="L2864" t="s">
        <v>51</v>
      </c>
      <c r="M2864" t="s">
        <v>51</v>
      </c>
      <c r="N2864">
        <f t="shared" si="176"/>
        <v>0</v>
      </c>
      <c r="O2864" t="s">
        <v>51</v>
      </c>
      <c r="P2864">
        <f t="shared" si="177"/>
        <v>0</v>
      </c>
      <c r="Q2864" t="s">
        <v>51</v>
      </c>
      <c r="R2864">
        <f t="shared" si="178"/>
        <v>1</v>
      </c>
      <c r="S2864">
        <f t="shared" si="179"/>
        <v>0</v>
      </c>
      <c r="T2864" t="str">
        <f>IF('Teams-Start'!A2864&gt;=1903,"Y","N")</f>
        <v>Y</v>
      </c>
      <c r="U2864">
        <v>799</v>
      </c>
      <c r="V2864">
        <v>5430</v>
      </c>
      <c r="W2864">
        <v>1326</v>
      </c>
      <c r="X2864">
        <v>255</v>
      </c>
      <c r="Y2864">
        <v>21</v>
      </c>
      <c r="Z2864">
        <v>237</v>
      </c>
      <c r="AA2864">
        <v>544</v>
      </c>
      <c r="AB2864">
        <v>1493</v>
      </c>
      <c r="AC2864">
        <v>113</v>
      </c>
      <c r="AD2864">
        <v>44</v>
      </c>
      <c r="AE2864">
        <v>81</v>
      </c>
      <c r="AF2864">
        <v>39</v>
      </c>
      <c r="AG2864">
        <v>816</v>
      </c>
      <c r="AH2864">
        <v>742</v>
      </c>
      <c r="AI2864">
        <v>4.66</v>
      </c>
      <c r="AJ2864">
        <v>2</v>
      </c>
      <c r="AK2864">
        <v>6</v>
      </c>
      <c r="AL2864">
        <v>29</v>
      </c>
      <c r="AM2864">
        <v>4303</v>
      </c>
      <c r="AN2864">
        <v>1443</v>
      </c>
      <c r="AO2864">
        <v>214</v>
      </c>
      <c r="AP2864">
        <v>559</v>
      </c>
      <c r="AQ2864">
        <v>1107</v>
      </c>
      <c r="AR2864">
        <v>108</v>
      </c>
      <c r="AS2864">
        <v>173</v>
      </c>
      <c r="AT2864">
        <v>0.98199999999999998</v>
      </c>
      <c r="AU2864" t="s">
        <v>568</v>
      </c>
      <c r="AV2864" t="s">
        <v>634</v>
      </c>
      <c r="AW2864">
        <v>2507760</v>
      </c>
      <c r="AX2864">
        <v>107</v>
      </c>
      <c r="AY2864">
        <v>107</v>
      </c>
      <c r="AZ2864" t="s">
        <v>526</v>
      </c>
      <c r="BA2864" t="s">
        <v>526</v>
      </c>
      <c r="BB2864" t="s">
        <v>526</v>
      </c>
    </row>
    <row r="2865" spans="1:54" x14ac:dyDescent="0.25">
      <c r="A2865">
        <v>2017</v>
      </c>
      <c r="B2865" t="s">
        <v>410</v>
      </c>
      <c r="C2865" t="s">
        <v>576</v>
      </c>
      <c r="D2865" t="s">
        <v>576</v>
      </c>
      <c r="E2865" t="str">
        <f>VLOOKUP(D2865,TeamsFranchises!$A$2:$B$121,2,FALSE)</f>
        <v>Toronto Blue Jays</v>
      </c>
      <c r="F2865" t="s">
        <v>37</v>
      </c>
      <c r="G2865">
        <v>4</v>
      </c>
      <c r="H2865">
        <v>162</v>
      </c>
      <c r="I2865">
        <v>81</v>
      </c>
      <c r="J2865">
        <v>76</v>
      </c>
      <c r="K2865">
        <v>86</v>
      </c>
      <c r="L2865" t="s">
        <v>51</v>
      </c>
      <c r="M2865" t="s">
        <v>51</v>
      </c>
      <c r="N2865">
        <f t="shared" si="176"/>
        <v>0</v>
      </c>
      <c r="O2865" t="s">
        <v>51</v>
      </c>
      <c r="P2865">
        <f t="shared" si="177"/>
        <v>0</v>
      </c>
      <c r="Q2865" t="s">
        <v>51</v>
      </c>
      <c r="R2865">
        <f t="shared" si="178"/>
        <v>1</v>
      </c>
      <c r="S2865">
        <f t="shared" si="179"/>
        <v>0</v>
      </c>
      <c r="T2865" t="str">
        <f>IF('Teams-Start'!A2865&gt;=1903,"Y","N")</f>
        <v>Y</v>
      </c>
      <c r="U2865">
        <v>693</v>
      </c>
      <c r="V2865">
        <v>5499</v>
      </c>
      <c r="W2865">
        <v>1320</v>
      </c>
      <c r="X2865">
        <v>269</v>
      </c>
      <c r="Y2865">
        <v>5</v>
      </c>
      <c r="Z2865">
        <v>222</v>
      </c>
      <c r="AA2865">
        <v>542</v>
      </c>
      <c r="AB2865">
        <v>1327</v>
      </c>
      <c r="AC2865">
        <v>53</v>
      </c>
      <c r="AD2865">
        <v>24</v>
      </c>
      <c r="AE2865">
        <v>51</v>
      </c>
      <c r="AF2865">
        <v>35</v>
      </c>
      <c r="AG2865">
        <v>784</v>
      </c>
      <c r="AH2865">
        <v>720</v>
      </c>
      <c r="AI2865">
        <v>4.42</v>
      </c>
      <c r="AJ2865">
        <v>2</v>
      </c>
      <c r="AK2865">
        <v>6</v>
      </c>
      <c r="AL2865">
        <v>45</v>
      </c>
      <c r="AM2865">
        <v>4395</v>
      </c>
      <c r="AN2865">
        <v>1460</v>
      </c>
      <c r="AO2865">
        <v>203</v>
      </c>
      <c r="AP2865">
        <v>549</v>
      </c>
      <c r="AQ2865">
        <v>1372</v>
      </c>
      <c r="AR2865">
        <v>92</v>
      </c>
      <c r="AS2865">
        <v>145</v>
      </c>
      <c r="AT2865">
        <v>0.98499999999999999</v>
      </c>
      <c r="AU2865" t="s">
        <v>577</v>
      </c>
      <c r="AV2865" t="s">
        <v>630</v>
      </c>
      <c r="AW2865">
        <v>3203886</v>
      </c>
      <c r="AX2865">
        <v>105</v>
      </c>
      <c r="AY2865">
        <v>105</v>
      </c>
      <c r="AZ2865" t="s">
        <v>576</v>
      </c>
      <c r="BA2865" t="s">
        <v>576</v>
      </c>
      <c r="BB2865" t="s">
        <v>576</v>
      </c>
    </row>
    <row r="2866" spans="1:54" x14ac:dyDescent="0.25">
      <c r="A2866">
        <v>2017</v>
      </c>
      <c r="B2866" t="s">
        <v>157</v>
      </c>
      <c r="C2866" t="s">
        <v>126</v>
      </c>
      <c r="D2866" t="s">
        <v>398</v>
      </c>
      <c r="E2866" t="str">
        <f>VLOOKUP(D2866,TeamsFranchises!$A$2:$B$121,2,FALSE)</f>
        <v>Washington Nationals</v>
      </c>
      <c r="F2866" t="s">
        <v>37</v>
      </c>
      <c r="G2866">
        <v>1</v>
      </c>
      <c r="H2866">
        <v>162</v>
      </c>
      <c r="I2866">
        <v>81</v>
      </c>
      <c r="J2866">
        <v>97</v>
      </c>
      <c r="K2866">
        <v>65</v>
      </c>
      <c r="L2866" t="s">
        <v>76</v>
      </c>
      <c r="M2866" t="s">
        <v>51</v>
      </c>
      <c r="N2866">
        <f t="shared" si="176"/>
        <v>0</v>
      </c>
      <c r="O2866" t="s">
        <v>51</v>
      </c>
      <c r="P2866">
        <f t="shared" si="177"/>
        <v>0</v>
      </c>
      <c r="Q2866" t="s">
        <v>51</v>
      </c>
      <c r="R2866">
        <f t="shared" si="178"/>
        <v>1</v>
      </c>
      <c r="S2866">
        <f t="shared" si="179"/>
        <v>0</v>
      </c>
      <c r="T2866" t="str">
        <f>IF('Teams-Start'!A2866&gt;=1903,"Y","N")</f>
        <v>Y</v>
      </c>
      <c r="U2866">
        <v>819</v>
      </c>
      <c r="V2866">
        <v>5553</v>
      </c>
      <c r="W2866">
        <v>1477</v>
      </c>
      <c r="X2866">
        <v>311</v>
      </c>
      <c r="Y2866">
        <v>31</v>
      </c>
      <c r="Z2866">
        <v>215</v>
      </c>
      <c r="AA2866">
        <v>542</v>
      </c>
      <c r="AB2866">
        <v>1327</v>
      </c>
      <c r="AC2866">
        <v>108</v>
      </c>
      <c r="AD2866">
        <v>30</v>
      </c>
      <c r="AE2866">
        <v>31</v>
      </c>
      <c r="AF2866">
        <v>45</v>
      </c>
      <c r="AG2866">
        <v>672</v>
      </c>
      <c r="AH2866">
        <v>623</v>
      </c>
      <c r="AI2866">
        <v>3.88</v>
      </c>
      <c r="AJ2866">
        <v>3</v>
      </c>
      <c r="AK2866">
        <v>5</v>
      </c>
      <c r="AL2866">
        <v>46</v>
      </c>
      <c r="AM2866">
        <v>4340</v>
      </c>
      <c r="AN2866">
        <v>1300</v>
      </c>
      <c r="AO2866">
        <v>189</v>
      </c>
      <c r="AP2866">
        <v>495</v>
      </c>
      <c r="AQ2866">
        <v>1457</v>
      </c>
      <c r="AR2866">
        <v>86</v>
      </c>
      <c r="AS2866">
        <v>139</v>
      </c>
      <c r="AT2866">
        <v>0.98499999999999999</v>
      </c>
      <c r="AU2866" t="s">
        <v>110</v>
      </c>
      <c r="AV2866" t="s">
        <v>637</v>
      </c>
      <c r="AW2866">
        <v>2524980</v>
      </c>
      <c r="AX2866">
        <v>103</v>
      </c>
      <c r="AY2866">
        <v>102</v>
      </c>
      <c r="AZ2866" t="s">
        <v>398</v>
      </c>
      <c r="BA2866" t="s">
        <v>551</v>
      </c>
      <c r="BB2866" t="s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8"/>
  <sheetViews>
    <sheetView workbookViewId="0"/>
  </sheetViews>
  <sheetFormatPr defaultRowHeight="15" x14ac:dyDescent="0.25"/>
  <cols>
    <col min="1" max="1" width="17" customWidth="1"/>
    <col min="2" max="2" width="41.7109375" bestFit="1" customWidth="1"/>
  </cols>
  <sheetData>
    <row r="1" spans="1:2" x14ac:dyDescent="0.25">
      <c r="A1" t="s">
        <v>0</v>
      </c>
      <c r="B1" t="s">
        <v>655</v>
      </c>
    </row>
    <row r="2" spans="1:2" x14ac:dyDescent="0.25">
      <c r="A2" t="s">
        <v>1</v>
      </c>
      <c r="B2" t="s">
        <v>690</v>
      </c>
    </row>
    <row r="3" spans="1:2" x14ac:dyDescent="0.25">
      <c r="A3" t="s">
        <v>2</v>
      </c>
      <c r="B3" t="s">
        <v>691</v>
      </c>
    </row>
    <row r="4" spans="1:2" x14ac:dyDescent="0.25">
      <c r="A4" t="s">
        <v>3</v>
      </c>
      <c r="B4" t="s">
        <v>656</v>
      </c>
    </row>
    <row r="5" spans="1:2" x14ac:dyDescent="0.25">
      <c r="A5" t="s">
        <v>4</v>
      </c>
      <c r="B5" t="s">
        <v>692</v>
      </c>
    </row>
    <row r="6" spans="1:2" x14ac:dyDescent="0.25">
      <c r="A6" t="s">
        <v>5</v>
      </c>
      <c r="B6" t="s">
        <v>657</v>
      </c>
    </row>
    <row r="7" spans="1:2" x14ac:dyDescent="0.25">
      <c r="A7" t="s">
        <v>6</v>
      </c>
      <c r="B7" t="s">
        <v>658</v>
      </c>
    </row>
    <row r="8" spans="1:2" x14ac:dyDescent="0.25">
      <c r="A8" t="s">
        <v>7</v>
      </c>
      <c r="B8" t="s">
        <v>693</v>
      </c>
    </row>
    <row r="9" spans="1:2" x14ac:dyDescent="0.25">
      <c r="A9" t="s">
        <v>8</v>
      </c>
      <c r="B9" t="s">
        <v>659</v>
      </c>
    </row>
    <row r="10" spans="1:2" x14ac:dyDescent="0.25">
      <c r="A10" t="s">
        <v>9</v>
      </c>
      <c r="B10" t="s">
        <v>660</v>
      </c>
    </row>
    <row r="11" spans="1:2" x14ac:dyDescent="0.25">
      <c r="A11" t="s">
        <v>10</v>
      </c>
      <c r="B11" t="s">
        <v>694</v>
      </c>
    </row>
    <row r="12" spans="1:2" x14ac:dyDescent="0.25">
      <c r="A12" t="s">
        <v>11</v>
      </c>
      <c r="B12" t="s">
        <v>695</v>
      </c>
    </row>
    <row r="13" spans="1:2" x14ac:dyDescent="0.25">
      <c r="A13" t="s">
        <v>12</v>
      </c>
      <c r="B13" t="s">
        <v>696</v>
      </c>
    </row>
    <row r="14" spans="1:2" x14ac:dyDescent="0.25">
      <c r="A14" t="s">
        <v>13</v>
      </c>
      <c r="B14" t="s">
        <v>697</v>
      </c>
    </row>
    <row r="15" spans="1:2" x14ac:dyDescent="0.25">
      <c r="A15" t="s">
        <v>14</v>
      </c>
      <c r="B15" t="s">
        <v>661</v>
      </c>
    </row>
    <row r="16" spans="1:2" x14ac:dyDescent="0.25">
      <c r="A16" t="s">
        <v>15</v>
      </c>
      <c r="B16" t="s">
        <v>662</v>
      </c>
    </row>
    <row r="17" spans="1:2" x14ac:dyDescent="0.25">
      <c r="A17" t="s">
        <v>16</v>
      </c>
      <c r="B17" t="s">
        <v>663</v>
      </c>
    </row>
    <row r="18" spans="1:2" x14ac:dyDescent="0.25">
      <c r="A18" t="s">
        <v>17</v>
      </c>
      <c r="B18" t="s">
        <v>664</v>
      </c>
    </row>
    <row r="19" spans="1:2" x14ac:dyDescent="0.25">
      <c r="A19" t="s">
        <v>18</v>
      </c>
      <c r="B19" t="s">
        <v>665</v>
      </c>
    </row>
    <row r="20" spans="1:2" x14ac:dyDescent="0.25">
      <c r="A20" t="s">
        <v>19</v>
      </c>
      <c r="B20" t="s">
        <v>698</v>
      </c>
    </row>
    <row r="21" spans="1:2" x14ac:dyDescent="0.25">
      <c r="A21" t="s">
        <v>20</v>
      </c>
      <c r="B21" t="s">
        <v>666</v>
      </c>
    </row>
    <row r="22" spans="1:2" x14ac:dyDescent="0.25">
      <c r="A22" t="s">
        <v>21</v>
      </c>
      <c r="B22" t="s">
        <v>667</v>
      </c>
    </row>
    <row r="23" spans="1:2" x14ac:dyDescent="0.25">
      <c r="A23" t="s">
        <v>22</v>
      </c>
      <c r="B23" t="s">
        <v>668</v>
      </c>
    </row>
    <row r="24" spans="1:2" x14ac:dyDescent="0.25">
      <c r="A24" t="s">
        <v>23</v>
      </c>
      <c r="B24" t="s">
        <v>669</v>
      </c>
    </row>
    <row r="25" spans="1:2" x14ac:dyDescent="0.25">
      <c r="A25" t="s">
        <v>24</v>
      </c>
      <c r="B25" t="s">
        <v>670</v>
      </c>
    </row>
    <row r="26" spans="1:2" x14ac:dyDescent="0.25">
      <c r="A26" t="s">
        <v>25</v>
      </c>
      <c r="B26" t="s">
        <v>671</v>
      </c>
    </row>
    <row r="27" spans="1:2" x14ac:dyDescent="0.25">
      <c r="A27" t="s">
        <v>26</v>
      </c>
      <c r="B27" t="s">
        <v>672</v>
      </c>
    </row>
    <row r="28" spans="1:2" x14ac:dyDescent="0.25">
      <c r="A28" t="s">
        <v>27</v>
      </c>
      <c r="B28" t="s">
        <v>673</v>
      </c>
    </row>
    <row r="29" spans="1:2" x14ac:dyDescent="0.25">
      <c r="A29" t="s">
        <v>28</v>
      </c>
      <c r="B29" t="s">
        <v>674</v>
      </c>
    </row>
    <row r="30" spans="1:2" x14ac:dyDescent="0.25">
      <c r="A30" t="s">
        <v>29</v>
      </c>
      <c r="B30" t="s">
        <v>675</v>
      </c>
    </row>
    <row r="31" spans="1:2" x14ac:dyDescent="0.25">
      <c r="A31" t="s">
        <v>30</v>
      </c>
      <c r="B31" t="s">
        <v>676</v>
      </c>
    </row>
    <row r="32" spans="1:2" x14ac:dyDescent="0.25">
      <c r="A32" t="s">
        <v>31</v>
      </c>
      <c r="B32" t="s">
        <v>677</v>
      </c>
    </row>
    <row r="33" spans="1:2" x14ac:dyDescent="0.25">
      <c r="A33" t="s">
        <v>32</v>
      </c>
      <c r="B33" t="s">
        <v>699</v>
      </c>
    </row>
    <row r="34" spans="1:2" x14ac:dyDescent="0.25">
      <c r="A34" t="s">
        <v>33</v>
      </c>
      <c r="B34" t="s">
        <v>700</v>
      </c>
    </row>
    <row r="35" spans="1:2" x14ac:dyDescent="0.25">
      <c r="A35" t="s">
        <v>34</v>
      </c>
      <c r="B35" t="s">
        <v>678</v>
      </c>
    </row>
    <row r="36" spans="1:2" x14ac:dyDescent="0.25">
      <c r="A36" t="s">
        <v>35</v>
      </c>
      <c r="B36" t="s">
        <v>679</v>
      </c>
    </row>
    <row r="37" spans="1:2" x14ac:dyDescent="0.25">
      <c r="A37" t="s">
        <v>36</v>
      </c>
      <c r="B37" t="s">
        <v>680</v>
      </c>
    </row>
    <row r="38" spans="1:2" x14ac:dyDescent="0.25">
      <c r="A38" t="s">
        <v>37</v>
      </c>
      <c r="B38" t="s">
        <v>681</v>
      </c>
    </row>
    <row r="39" spans="1:2" x14ac:dyDescent="0.25">
      <c r="A39" t="s">
        <v>38</v>
      </c>
      <c r="B39" t="s">
        <v>682</v>
      </c>
    </row>
    <row r="40" spans="1:2" x14ac:dyDescent="0.25">
      <c r="A40" t="s">
        <v>39</v>
      </c>
      <c r="B40" t="s">
        <v>701</v>
      </c>
    </row>
    <row r="41" spans="1:2" x14ac:dyDescent="0.25">
      <c r="A41" t="s">
        <v>40</v>
      </c>
      <c r="B41" t="s">
        <v>683</v>
      </c>
    </row>
    <row r="42" spans="1:2" x14ac:dyDescent="0.25">
      <c r="A42" t="s">
        <v>41</v>
      </c>
      <c r="B42" t="s">
        <v>684</v>
      </c>
    </row>
    <row r="43" spans="1:2" x14ac:dyDescent="0.25">
      <c r="A43" t="s">
        <v>42</v>
      </c>
      <c r="B43" t="s">
        <v>685</v>
      </c>
    </row>
    <row r="44" spans="1:2" x14ac:dyDescent="0.25">
      <c r="A44" t="s">
        <v>43</v>
      </c>
      <c r="B44" t="s">
        <v>686</v>
      </c>
    </row>
    <row r="45" spans="1:2" x14ac:dyDescent="0.25">
      <c r="A45" t="s">
        <v>44</v>
      </c>
      <c r="B45" t="s">
        <v>702</v>
      </c>
    </row>
    <row r="46" spans="1:2" x14ac:dyDescent="0.25">
      <c r="A46" t="s">
        <v>45</v>
      </c>
      <c r="B46" t="s">
        <v>687</v>
      </c>
    </row>
    <row r="47" spans="1:2" x14ac:dyDescent="0.25">
      <c r="A47" t="s">
        <v>46</v>
      </c>
      <c r="B47" t="s">
        <v>688</v>
      </c>
    </row>
    <row r="48" spans="1:2" x14ac:dyDescent="0.25">
      <c r="A48" t="s">
        <v>47</v>
      </c>
      <c r="B48" t="s">
        <v>689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21"/>
  <sheetViews>
    <sheetView workbookViewId="0"/>
  </sheetViews>
  <sheetFormatPr defaultRowHeight="15" x14ac:dyDescent="0.25"/>
  <cols>
    <col min="2" max="2" width="32.42578125" bestFit="1" customWidth="1"/>
  </cols>
  <sheetData>
    <row r="1" spans="1:4" x14ac:dyDescent="0.25">
      <c r="A1" t="s">
        <v>3</v>
      </c>
      <c r="B1" t="s">
        <v>650</v>
      </c>
      <c r="C1" t="s">
        <v>651</v>
      </c>
      <c r="D1" t="s">
        <v>652</v>
      </c>
    </row>
    <row r="2" spans="1:4" x14ac:dyDescent="0.25">
      <c r="A2" t="s">
        <v>254</v>
      </c>
      <c r="B2" t="s">
        <v>255</v>
      </c>
      <c r="C2" t="s">
        <v>51</v>
      </c>
    </row>
    <row r="3" spans="1:4" x14ac:dyDescent="0.25">
      <c r="A3" t="s">
        <v>520</v>
      </c>
      <c r="B3" t="s">
        <v>626</v>
      </c>
      <c r="C3" t="s">
        <v>76</v>
      </c>
    </row>
    <row r="4" spans="1:4" x14ac:dyDescent="0.25">
      <c r="A4" t="s">
        <v>601</v>
      </c>
      <c r="B4" t="s">
        <v>602</v>
      </c>
      <c r="C4" t="s">
        <v>76</v>
      </c>
    </row>
    <row r="5" spans="1:4" x14ac:dyDescent="0.25">
      <c r="A5" t="s">
        <v>79</v>
      </c>
      <c r="B5" t="s">
        <v>77</v>
      </c>
      <c r="C5" t="s">
        <v>51</v>
      </c>
      <c r="D5" t="s">
        <v>75</v>
      </c>
    </row>
    <row r="6" spans="1:4" x14ac:dyDescent="0.25">
      <c r="A6" t="s">
        <v>159</v>
      </c>
      <c r="B6" t="s">
        <v>541</v>
      </c>
      <c r="C6" t="s">
        <v>76</v>
      </c>
      <c r="D6" t="s">
        <v>50</v>
      </c>
    </row>
    <row r="7" spans="1:4" x14ac:dyDescent="0.25">
      <c r="A7" t="s">
        <v>95</v>
      </c>
      <c r="B7" t="s">
        <v>218</v>
      </c>
      <c r="C7" t="s">
        <v>76</v>
      </c>
    </row>
    <row r="8" spans="1:4" x14ac:dyDescent="0.25">
      <c r="A8" t="s">
        <v>339</v>
      </c>
      <c r="B8" t="s">
        <v>193</v>
      </c>
      <c r="C8" t="s">
        <v>51</v>
      </c>
    </row>
    <row r="9" spans="1:4" x14ac:dyDescent="0.25">
      <c r="A9" t="s">
        <v>468</v>
      </c>
      <c r="B9" t="s">
        <v>193</v>
      </c>
      <c r="C9" t="s">
        <v>51</v>
      </c>
    </row>
    <row r="10" spans="1:4" x14ac:dyDescent="0.25">
      <c r="A10" t="s">
        <v>92</v>
      </c>
      <c r="B10" t="s">
        <v>93</v>
      </c>
      <c r="C10" t="s">
        <v>48</v>
      </c>
    </row>
    <row r="11" spans="1:4" x14ac:dyDescent="0.25">
      <c r="A11" t="s">
        <v>217</v>
      </c>
      <c r="B11" t="s">
        <v>218</v>
      </c>
      <c r="C11" t="s">
        <v>51</v>
      </c>
    </row>
    <row r="12" spans="1:4" x14ac:dyDescent="0.25">
      <c r="A12" t="s">
        <v>462</v>
      </c>
      <c r="B12" t="s">
        <v>463</v>
      </c>
      <c r="C12" t="s">
        <v>51</v>
      </c>
    </row>
    <row r="13" spans="1:4" x14ac:dyDescent="0.25">
      <c r="A13" t="s">
        <v>257</v>
      </c>
      <c r="B13" t="s">
        <v>258</v>
      </c>
      <c r="C13" t="s">
        <v>51</v>
      </c>
    </row>
    <row r="14" spans="1:4" x14ac:dyDescent="0.25">
      <c r="A14" t="s">
        <v>50</v>
      </c>
      <c r="B14" t="s">
        <v>52</v>
      </c>
      <c r="C14" t="s">
        <v>48</v>
      </c>
      <c r="D14" t="s">
        <v>159</v>
      </c>
    </row>
    <row r="15" spans="1:4" x14ac:dyDescent="0.25">
      <c r="A15" t="s">
        <v>54</v>
      </c>
      <c r="B15" t="s">
        <v>441</v>
      </c>
      <c r="C15" t="s">
        <v>76</v>
      </c>
    </row>
    <row r="16" spans="1:4" x14ac:dyDescent="0.25">
      <c r="A16" t="s">
        <v>101</v>
      </c>
      <c r="B16" t="s">
        <v>102</v>
      </c>
      <c r="C16" t="s">
        <v>48</v>
      </c>
    </row>
    <row r="17" spans="1:4" x14ac:dyDescent="0.25">
      <c r="A17" t="s">
        <v>264</v>
      </c>
      <c r="B17" t="s">
        <v>265</v>
      </c>
      <c r="C17" t="s">
        <v>51</v>
      </c>
    </row>
    <row r="18" spans="1:4" x14ac:dyDescent="0.25">
      <c r="A18" t="s">
        <v>342</v>
      </c>
      <c r="B18" t="s">
        <v>343</v>
      </c>
      <c r="C18" t="s">
        <v>51</v>
      </c>
    </row>
    <row r="19" spans="1:4" x14ac:dyDescent="0.25">
      <c r="A19" t="s">
        <v>350</v>
      </c>
      <c r="B19" t="s">
        <v>265</v>
      </c>
      <c r="C19" t="s">
        <v>51</v>
      </c>
    </row>
    <row r="20" spans="1:4" x14ac:dyDescent="0.25">
      <c r="A20" t="s">
        <v>465</v>
      </c>
      <c r="B20" t="s">
        <v>466</v>
      </c>
      <c r="C20" t="s">
        <v>51</v>
      </c>
    </row>
    <row r="21" spans="1:4" x14ac:dyDescent="0.25">
      <c r="A21" t="s">
        <v>192</v>
      </c>
      <c r="B21" t="s">
        <v>193</v>
      </c>
      <c r="C21" t="s">
        <v>51</v>
      </c>
    </row>
    <row r="22" spans="1:4" x14ac:dyDescent="0.25">
      <c r="A22" t="s">
        <v>347</v>
      </c>
      <c r="B22" t="s">
        <v>348</v>
      </c>
      <c r="C22" t="s">
        <v>51</v>
      </c>
    </row>
    <row r="23" spans="1:4" x14ac:dyDescent="0.25">
      <c r="A23" t="s">
        <v>238</v>
      </c>
      <c r="B23" t="s">
        <v>239</v>
      </c>
      <c r="C23" t="s">
        <v>51</v>
      </c>
    </row>
    <row r="24" spans="1:4" x14ac:dyDescent="0.25">
      <c r="A24" t="s">
        <v>196</v>
      </c>
      <c r="B24" t="s">
        <v>197</v>
      </c>
      <c r="C24" t="s">
        <v>51</v>
      </c>
    </row>
    <row r="25" spans="1:4" x14ac:dyDescent="0.25">
      <c r="A25" t="s">
        <v>143</v>
      </c>
      <c r="B25" t="s">
        <v>144</v>
      </c>
      <c r="C25" t="s">
        <v>48</v>
      </c>
    </row>
    <row r="26" spans="1:4" x14ac:dyDescent="0.25">
      <c r="A26" t="s">
        <v>61</v>
      </c>
      <c r="B26" t="s">
        <v>62</v>
      </c>
      <c r="C26" t="s">
        <v>48</v>
      </c>
    </row>
    <row r="27" spans="1:4" x14ac:dyDescent="0.25">
      <c r="A27" t="s">
        <v>162</v>
      </c>
      <c r="B27" t="s">
        <v>434</v>
      </c>
      <c r="C27" t="s">
        <v>76</v>
      </c>
      <c r="D27" t="s">
        <v>56</v>
      </c>
    </row>
    <row r="28" spans="1:4" x14ac:dyDescent="0.25">
      <c r="A28" t="s">
        <v>471</v>
      </c>
      <c r="B28" t="s">
        <v>486</v>
      </c>
      <c r="C28" t="s">
        <v>51</v>
      </c>
    </row>
    <row r="29" spans="1:4" x14ac:dyDescent="0.25">
      <c r="A29" t="s">
        <v>352</v>
      </c>
      <c r="B29" t="s">
        <v>353</v>
      </c>
      <c r="C29" t="s">
        <v>51</v>
      </c>
    </row>
    <row r="30" spans="1:4" x14ac:dyDescent="0.25">
      <c r="A30" t="s">
        <v>416</v>
      </c>
      <c r="B30" t="s">
        <v>417</v>
      </c>
      <c r="C30" t="s">
        <v>76</v>
      </c>
    </row>
    <row r="31" spans="1:4" x14ac:dyDescent="0.25">
      <c r="A31" t="s">
        <v>167</v>
      </c>
      <c r="B31" t="s">
        <v>165</v>
      </c>
      <c r="C31" t="s">
        <v>76</v>
      </c>
    </row>
    <row r="32" spans="1:4" x14ac:dyDescent="0.25">
      <c r="A32" t="s">
        <v>383</v>
      </c>
      <c r="B32" t="s">
        <v>384</v>
      </c>
      <c r="C32" t="s">
        <v>51</v>
      </c>
    </row>
    <row r="33" spans="1:4" x14ac:dyDescent="0.25">
      <c r="A33" t="s">
        <v>64</v>
      </c>
      <c r="B33" t="s">
        <v>487</v>
      </c>
      <c r="C33" t="s">
        <v>76</v>
      </c>
    </row>
    <row r="34" spans="1:4" x14ac:dyDescent="0.25">
      <c r="A34" t="s">
        <v>355</v>
      </c>
      <c r="B34" t="s">
        <v>356</v>
      </c>
      <c r="C34" t="s">
        <v>51</v>
      </c>
    </row>
    <row r="35" spans="1:4" x14ac:dyDescent="0.25">
      <c r="A35" t="s">
        <v>332</v>
      </c>
      <c r="B35" t="s">
        <v>333</v>
      </c>
      <c r="C35" t="s">
        <v>51</v>
      </c>
    </row>
    <row r="36" spans="1:4" x14ac:dyDescent="0.25">
      <c r="A36" t="s">
        <v>199</v>
      </c>
      <c r="B36" t="s">
        <v>329</v>
      </c>
      <c r="C36" t="s">
        <v>51</v>
      </c>
    </row>
    <row r="37" spans="1:4" x14ac:dyDescent="0.25">
      <c r="A37" t="s">
        <v>56</v>
      </c>
      <c r="B37" t="s">
        <v>57</v>
      </c>
      <c r="C37" t="s">
        <v>48</v>
      </c>
      <c r="D37" t="s">
        <v>162</v>
      </c>
    </row>
    <row r="38" spans="1:4" x14ac:dyDescent="0.25">
      <c r="A38" t="s">
        <v>164</v>
      </c>
      <c r="B38" t="s">
        <v>165</v>
      </c>
      <c r="C38" t="s">
        <v>51</v>
      </c>
    </row>
    <row r="39" spans="1:4" x14ac:dyDescent="0.25">
      <c r="A39" t="s">
        <v>241</v>
      </c>
      <c r="B39" t="s">
        <v>584</v>
      </c>
      <c r="C39" t="s">
        <v>76</v>
      </c>
    </row>
    <row r="40" spans="1:4" x14ac:dyDescent="0.25">
      <c r="A40" t="s">
        <v>271</v>
      </c>
      <c r="B40" t="s">
        <v>272</v>
      </c>
      <c r="C40" t="s">
        <v>51</v>
      </c>
    </row>
    <row r="41" spans="1:4" x14ac:dyDescent="0.25">
      <c r="A41" t="s">
        <v>267</v>
      </c>
      <c r="B41" t="s">
        <v>268</v>
      </c>
      <c r="C41" t="s">
        <v>51</v>
      </c>
    </row>
    <row r="42" spans="1:4" x14ac:dyDescent="0.25">
      <c r="A42" t="s">
        <v>419</v>
      </c>
      <c r="B42" t="s">
        <v>420</v>
      </c>
      <c r="C42" t="s">
        <v>76</v>
      </c>
    </row>
    <row r="43" spans="1:4" x14ac:dyDescent="0.25">
      <c r="A43" t="s">
        <v>212</v>
      </c>
      <c r="B43" t="s">
        <v>213</v>
      </c>
      <c r="C43" t="s">
        <v>51</v>
      </c>
    </row>
    <row r="44" spans="1:4" x14ac:dyDescent="0.25">
      <c r="A44" t="s">
        <v>97</v>
      </c>
      <c r="B44" t="s">
        <v>98</v>
      </c>
      <c r="C44" t="s">
        <v>48</v>
      </c>
    </row>
    <row r="45" spans="1:4" x14ac:dyDescent="0.25">
      <c r="A45" t="s">
        <v>587</v>
      </c>
      <c r="B45" t="s">
        <v>588</v>
      </c>
      <c r="C45" t="s">
        <v>76</v>
      </c>
    </row>
    <row r="46" spans="1:4" x14ac:dyDescent="0.25">
      <c r="A46" t="s">
        <v>133</v>
      </c>
      <c r="B46" t="s">
        <v>131</v>
      </c>
      <c r="C46" t="s">
        <v>51</v>
      </c>
      <c r="D46" t="s">
        <v>130</v>
      </c>
    </row>
    <row r="47" spans="1:4" x14ac:dyDescent="0.25">
      <c r="A47" t="s">
        <v>130</v>
      </c>
      <c r="B47" t="s">
        <v>131</v>
      </c>
      <c r="C47" t="s">
        <v>48</v>
      </c>
      <c r="D47" t="s">
        <v>133</v>
      </c>
    </row>
    <row r="48" spans="1:4" x14ac:dyDescent="0.25">
      <c r="A48" t="s">
        <v>528</v>
      </c>
      <c r="B48" t="s">
        <v>539</v>
      </c>
      <c r="C48" t="s">
        <v>76</v>
      </c>
    </row>
    <row r="49" spans="1:3" x14ac:dyDescent="0.25">
      <c r="A49" t="s">
        <v>180</v>
      </c>
      <c r="B49" t="s">
        <v>181</v>
      </c>
      <c r="C49" t="s">
        <v>51</v>
      </c>
    </row>
    <row r="50" spans="1:3" x14ac:dyDescent="0.25">
      <c r="A50" t="s">
        <v>274</v>
      </c>
      <c r="B50" t="s">
        <v>275</v>
      </c>
      <c r="C50" t="s">
        <v>51</v>
      </c>
    </row>
    <row r="51" spans="1:3" x14ac:dyDescent="0.25">
      <c r="A51" t="s">
        <v>183</v>
      </c>
      <c r="B51" t="s">
        <v>275</v>
      </c>
      <c r="C51" t="s">
        <v>51</v>
      </c>
    </row>
    <row r="52" spans="1:3" x14ac:dyDescent="0.25">
      <c r="A52" t="s">
        <v>279</v>
      </c>
      <c r="B52" t="s">
        <v>278</v>
      </c>
      <c r="C52" t="s">
        <v>51</v>
      </c>
    </row>
    <row r="53" spans="1:3" x14ac:dyDescent="0.25">
      <c r="A53" t="s">
        <v>312</v>
      </c>
      <c r="B53" t="s">
        <v>278</v>
      </c>
      <c r="C53" t="s">
        <v>51</v>
      </c>
    </row>
    <row r="54" spans="1:3" x14ac:dyDescent="0.25">
      <c r="A54" t="s">
        <v>476</v>
      </c>
      <c r="B54" t="s">
        <v>477</v>
      </c>
      <c r="C54" t="s">
        <v>51</v>
      </c>
    </row>
    <row r="55" spans="1:3" x14ac:dyDescent="0.25">
      <c r="A55" t="s">
        <v>548</v>
      </c>
      <c r="B55" t="s">
        <v>549</v>
      </c>
      <c r="C55" t="s">
        <v>76</v>
      </c>
    </row>
    <row r="56" spans="1:3" x14ac:dyDescent="0.25">
      <c r="A56" t="s">
        <v>277</v>
      </c>
      <c r="B56" t="s">
        <v>278</v>
      </c>
      <c r="C56" t="s">
        <v>51</v>
      </c>
    </row>
    <row r="57" spans="1:3" x14ac:dyDescent="0.25">
      <c r="A57" t="s">
        <v>66</v>
      </c>
      <c r="B57" t="s">
        <v>67</v>
      </c>
      <c r="C57" t="s">
        <v>48</v>
      </c>
    </row>
    <row r="58" spans="1:3" x14ac:dyDescent="0.25">
      <c r="A58" t="s">
        <v>260</v>
      </c>
      <c r="B58" t="s">
        <v>512</v>
      </c>
      <c r="C58" t="s">
        <v>76</v>
      </c>
    </row>
    <row r="59" spans="1:3" x14ac:dyDescent="0.25">
      <c r="A59" t="s">
        <v>169</v>
      </c>
      <c r="B59" t="s">
        <v>170</v>
      </c>
      <c r="C59" t="s">
        <v>51</v>
      </c>
    </row>
    <row r="60" spans="1:3" x14ac:dyDescent="0.25">
      <c r="A60" t="s">
        <v>172</v>
      </c>
      <c r="B60" t="s">
        <v>309</v>
      </c>
      <c r="C60" t="s">
        <v>51</v>
      </c>
    </row>
    <row r="61" spans="1:3" x14ac:dyDescent="0.25">
      <c r="A61" t="s">
        <v>105</v>
      </c>
      <c r="B61" t="s">
        <v>106</v>
      </c>
      <c r="C61" t="s">
        <v>48</v>
      </c>
    </row>
    <row r="62" spans="1:3" x14ac:dyDescent="0.25">
      <c r="A62" t="s">
        <v>113</v>
      </c>
      <c r="B62" t="s">
        <v>114</v>
      </c>
      <c r="C62" t="s">
        <v>48</v>
      </c>
    </row>
    <row r="63" spans="1:3" x14ac:dyDescent="0.25">
      <c r="A63" t="s">
        <v>282</v>
      </c>
      <c r="B63" t="s">
        <v>281</v>
      </c>
      <c r="C63" t="s">
        <v>76</v>
      </c>
    </row>
    <row r="64" spans="1:3" x14ac:dyDescent="0.25">
      <c r="A64" t="s">
        <v>426</v>
      </c>
      <c r="B64" t="s">
        <v>523</v>
      </c>
      <c r="C64" t="s">
        <v>76</v>
      </c>
    </row>
    <row r="65" spans="1:4" x14ac:dyDescent="0.25">
      <c r="A65" t="s">
        <v>387</v>
      </c>
      <c r="B65" t="s">
        <v>281</v>
      </c>
      <c r="C65" t="s">
        <v>51</v>
      </c>
    </row>
    <row r="66" spans="1:4" x14ac:dyDescent="0.25">
      <c r="A66" t="s">
        <v>185</v>
      </c>
      <c r="B66" t="s">
        <v>186</v>
      </c>
      <c r="C66" t="s">
        <v>51</v>
      </c>
    </row>
    <row r="67" spans="1:4" x14ac:dyDescent="0.25">
      <c r="A67" t="s">
        <v>280</v>
      </c>
      <c r="B67" t="s">
        <v>281</v>
      </c>
      <c r="C67" t="s">
        <v>51</v>
      </c>
    </row>
    <row r="68" spans="1:4" x14ac:dyDescent="0.25">
      <c r="A68" t="s">
        <v>109</v>
      </c>
      <c r="B68" t="s">
        <v>110</v>
      </c>
      <c r="C68" t="s">
        <v>48</v>
      </c>
    </row>
    <row r="69" spans="1:4" x14ac:dyDescent="0.25">
      <c r="A69" t="s">
        <v>474</v>
      </c>
      <c r="B69" t="s">
        <v>488</v>
      </c>
      <c r="C69" t="s">
        <v>51</v>
      </c>
    </row>
    <row r="70" spans="1:4" x14ac:dyDescent="0.25">
      <c r="A70" t="s">
        <v>139</v>
      </c>
      <c r="B70" t="s">
        <v>140</v>
      </c>
      <c r="C70" t="s">
        <v>48</v>
      </c>
    </row>
    <row r="71" spans="1:4" x14ac:dyDescent="0.25">
      <c r="A71" t="s">
        <v>70</v>
      </c>
      <c r="B71" t="s">
        <v>71</v>
      </c>
      <c r="C71" t="s">
        <v>48</v>
      </c>
      <c r="D71" t="s">
        <v>73</v>
      </c>
    </row>
    <row r="72" spans="1:4" x14ac:dyDescent="0.25">
      <c r="A72" t="s">
        <v>357</v>
      </c>
      <c r="B72" t="s">
        <v>310</v>
      </c>
      <c r="C72" t="s">
        <v>51</v>
      </c>
    </row>
    <row r="73" spans="1:4" x14ac:dyDescent="0.25">
      <c r="A73" t="s">
        <v>533</v>
      </c>
      <c r="B73" t="s">
        <v>534</v>
      </c>
      <c r="C73" t="s">
        <v>76</v>
      </c>
    </row>
    <row r="74" spans="1:4" x14ac:dyDescent="0.25">
      <c r="A74" t="s">
        <v>248</v>
      </c>
      <c r="B74" t="s">
        <v>249</v>
      </c>
      <c r="C74" t="s">
        <v>51</v>
      </c>
    </row>
    <row r="75" spans="1:4" x14ac:dyDescent="0.25">
      <c r="A75" t="s">
        <v>73</v>
      </c>
      <c r="B75" t="s">
        <v>71</v>
      </c>
      <c r="C75" t="s">
        <v>51</v>
      </c>
      <c r="D75" t="s">
        <v>70</v>
      </c>
    </row>
    <row r="76" spans="1:4" x14ac:dyDescent="0.25">
      <c r="A76" t="s">
        <v>412</v>
      </c>
      <c r="B76" t="s">
        <v>459</v>
      </c>
      <c r="C76" t="s">
        <v>76</v>
      </c>
    </row>
    <row r="77" spans="1:4" x14ac:dyDescent="0.25">
      <c r="A77" t="s">
        <v>423</v>
      </c>
      <c r="B77" t="s">
        <v>546</v>
      </c>
      <c r="C77" t="s">
        <v>76</v>
      </c>
    </row>
    <row r="78" spans="1:4" x14ac:dyDescent="0.25">
      <c r="A78" t="s">
        <v>88</v>
      </c>
      <c r="B78" t="s">
        <v>89</v>
      </c>
      <c r="C78" t="s">
        <v>48</v>
      </c>
    </row>
    <row r="79" spans="1:4" x14ac:dyDescent="0.25">
      <c r="A79" t="s">
        <v>362</v>
      </c>
      <c r="B79" t="s">
        <v>363</v>
      </c>
      <c r="C79" t="s">
        <v>51</v>
      </c>
    </row>
    <row r="80" spans="1:4" x14ac:dyDescent="0.25">
      <c r="A80" t="s">
        <v>479</v>
      </c>
      <c r="B80" t="s">
        <v>480</v>
      </c>
      <c r="C80" t="s">
        <v>51</v>
      </c>
    </row>
    <row r="81" spans="1:4" x14ac:dyDescent="0.25">
      <c r="A81" t="s">
        <v>226</v>
      </c>
      <c r="B81" t="s">
        <v>77</v>
      </c>
      <c r="C81" t="s">
        <v>51</v>
      </c>
    </row>
    <row r="82" spans="1:4" x14ac:dyDescent="0.25">
      <c r="A82" t="s">
        <v>122</v>
      </c>
      <c r="B82" t="s">
        <v>358</v>
      </c>
      <c r="C82" t="s">
        <v>76</v>
      </c>
    </row>
    <row r="83" spans="1:4" x14ac:dyDescent="0.25">
      <c r="A83" t="s">
        <v>284</v>
      </c>
      <c r="B83" t="s">
        <v>285</v>
      </c>
      <c r="C83" t="s">
        <v>51</v>
      </c>
    </row>
    <row r="84" spans="1:4" x14ac:dyDescent="0.25">
      <c r="A84" t="s">
        <v>360</v>
      </c>
      <c r="B84" t="s">
        <v>77</v>
      </c>
      <c r="C84" t="s">
        <v>51</v>
      </c>
    </row>
    <row r="85" spans="1:4" x14ac:dyDescent="0.25">
      <c r="A85" t="s">
        <v>229</v>
      </c>
      <c r="B85" t="s">
        <v>390</v>
      </c>
      <c r="C85" t="s">
        <v>76</v>
      </c>
    </row>
    <row r="86" spans="1:4" x14ac:dyDescent="0.25">
      <c r="A86" t="s">
        <v>75</v>
      </c>
      <c r="B86" t="s">
        <v>77</v>
      </c>
      <c r="C86" t="s">
        <v>48</v>
      </c>
      <c r="D86" t="s">
        <v>79</v>
      </c>
    </row>
    <row r="87" spans="1:4" x14ac:dyDescent="0.25">
      <c r="A87" t="s">
        <v>188</v>
      </c>
      <c r="B87" t="s">
        <v>189</v>
      </c>
      <c r="C87" t="s">
        <v>51</v>
      </c>
    </row>
    <row r="88" spans="1:4" x14ac:dyDescent="0.25">
      <c r="A88" t="s">
        <v>120</v>
      </c>
      <c r="B88" t="s">
        <v>653</v>
      </c>
      <c r="C88" t="s">
        <v>48</v>
      </c>
    </row>
    <row r="89" spans="1:4" x14ac:dyDescent="0.25">
      <c r="A89" t="s">
        <v>116</v>
      </c>
      <c r="B89" t="s">
        <v>117</v>
      </c>
      <c r="C89" t="s">
        <v>48</v>
      </c>
    </row>
    <row r="90" spans="1:4" x14ac:dyDescent="0.25">
      <c r="A90" t="s">
        <v>286</v>
      </c>
      <c r="B90" t="s">
        <v>287</v>
      </c>
      <c r="C90" t="s">
        <v>51</v>
      </c>
    </row>
    <row r="91" spans="1:4" x14ac:dyDescent="0.25">
      <c r="A91" t="s">
        <v>365</v>
      </c>
      <c r="B91" t="s">
        <v>366</v>
      </c>
      <c r="C91" t="s">
        <v>51</v>
      </c>
    </row>
    <row r="92" spans="1:4" x14ac:dyDescent="0.25">
      <c r="A92" t="s">
        <v>81</v>
      </c>
      <c r="B92" t="s">
        <v>82</v>
      </c>
      <c r="C92" t="s">
        <v>48</v>
      </c>
    </row>
    <row r="93" spans="1:4" x14ac:dyDescent="0.25">
      <c r="A93" t="s">
        <v>176</v>
      </c>
      <c r="B93" t="s">
        <v>152</v>
      </c>
      <c r="C93" t="s">
        <v>51</v>
      </c>
      <c r="D93" t="s">
        <v>151</v>
      </c>
    </row>
    <row r="94" spans="1:4" x14ac:dyDescent="0.25">
      <c r="A94" t="s">
        <v>555</v>
      </c>
      <c r="B94" t="s">
        <v>556</v>
      </c>
      <c r="C94" t="s">
        <v>76</v>
      </c>
    </row>
    <row r="95" spans="1:4" x14ac:dyDescent="0.25">
      <c r="A95" t="s">
        <v>573</v>
      </c>
      <c r="B95" t="s">
        <v>574</v>
      </c>
      <c r="C95" t="s">
        <v>76</v>
      </c>
    </row>
    <row r="96" spans="1:4" x14ac:dyDescent="0.25">
      <c r="A96" t="s">
        <v>243</v>
      </c>
      <c r="B96" t="s">
        <v>515</v>
      </c>
      <c r="C96" t="s">
        <v>76</v>
      </c>
    </row>
    <row r="97" spans="1:4" x14ac:dyDescent="0.25">
      <c r="A97" t="s">
        <v>482</v>
      </c>
      <c r="B97" t="s">
        <v>483</v>
      </c>
      <c r="C97" t="s">
        <v>51</v>
      </c>
    </row>
    <row r="98" spans="1:4" x14ac:dyDescent="0.25">
      <c r="A98" t="s">
        <v>290</v>
      </c>
      <c r="B98" t="s">
        <v>291</v>
      </c>
      <c r="C98" t="s">
        <v>51</v>
      </c>
    </row>
    <row r="99" spans="1:4" x14ac:dyDescent="0.25">
      <c r="A99" t="s">
        <v>147</v>
      </c>
      <c r="B99" t="s">
        <v>148</v>
      </c>
      <c r="C99" t="s">
        <v>48</v>
      </c>
    </row>
    <row r="100" spans="1:4" x14ac:dyDescent="0.25">
      <c r="A100" t="s">
        <v>151</v>
      </c>
      <c r="B100" t="s">
        <v>152</v>
      </c>
      <c r="C100" t="s">
        <v>48</v>
      </c>
      <c r="D100" t="s">
        <v>176</v>
      </c>
    </row>
    <row r="101" spans="1:4" x14ac:dyDescent="0.25">
      <c r="A101" t="s">
        <v>154</v>
      </c>
      <c r="B101" t="s">
        <v>409</v>
      </c>
      <c r="C101" t="s">
        <v>76</v>
      </c>
    </row>
    <row r="102" spans="1:4" x14ac:dyDescent="0.25">
      <c r="A102" t="s">
        <v>293</v>
      </c>
      <c r="B102" t="s">
        <v>654</v>
      </c>
      <c r="C102" t="s">
        <v>51</v>
      </c>
    </row>
    <row r="103" spans="1:4" x14ac:dyDescent="0.25">
      <c r="A103" t="s">
        <v>201</v>
      </c>
      <c r="B103" t="s">
        <v>202</v>
      </c>
      <c r="C103" t="s">
        <v>51</v>
      </c>
    </row>
    <row r="104" spans="1:4" x14ac:dyDescent="0.25">
      <c r="A104" t="s">
        <v>369</v>
      </c>
      <c r="B104" t="s">
        <v>202</v>
      </c>
      <c r="C104" t="s">
        <v>51</v>
      </c>
    </row>
    <row r="105" spans="1:4" x14ac:dyDescent="0.25">
      <c r="A105" t="s">
        <v>605</v>
      </c>
      <c r="B105" t="s">
        <v>635</v>
      </c>
      <c r="C105" t="s">
        <v>76</v>
      </c>
    </row>
    <row r="106" spans="1:4" x14ac:dyDescent="0.25">
      <c r="A106" t="s">
        <v>526</v>
      </c>
      <c r="B106" t="s">
        <v>568</v>
      </c>
      <c r="C106" t="s">
        <v>76</v>
      </c>
    </row>
    <row r="107" spans="1:4" x14ac:dyDescent="0.25">
      <c r="A107" t="s">
        <v>372</v>
      </c>
      <c r="B107" t="s">
        <v>373</v>
      </c>
      <c r="C107" t="s">
        <v>51</v>
      </c>
    </row>
    <row r="108" spans="1:4" x14ac:dyDescent="0.25">
      <c r="A108" t="s">
        <v>296</v>
      </c>
      <c r="B108" t="s">
        <v>297</v>
      </c>
      <c r="C108" t="s">
        <v>51</v>
      </c>
    </row>
    <row r="109" spans="1:4" x14ac:dyDescent="0.25">
      <c r="A109" t="s">
        <v>576</v>
      </c>
      <c r="B109" t="s">
        <v>577</v>
      </c>
      <c r="C109" t="s">
        <v>76</v>
      </c>
    </row>
    <row r="110" spans="1:4" x14ac:dyDescent="0.25">
      <c r="A110" t="s">
        <v>84</v>
      </c>
      <c r="B110" t="s">
        <v>85</v>
      </c>
      <c r="C110" t="s">
        <v>48</v>
      </c>
    </row>
    <row r="111" spans="1:4" x14ac:dyDescent="0.25">
      <c r="A111" t="s">
        <v>205</v>
      </c>
      <c r="B111" t="s">
        <v>206</v>
      </c>
      <c r="C111" t="s">
        <v>51</v>
      </c>
    </row>
    <row r="112" spans="1:4" x14ac:dyDescent="0.25">
      <c r="A112" t="s">
        <v>126</v>
      </c>
      <c r="B112" t="s">
        <v>397</v>
      </c>
      <c r="C112" t="s">
        <v>51</v>
      </c>
    </row>
    <row r="113" spans="1:3" x14ac:dyDescent="0.25">
      <c r="A113" t="s">
        <v>124</v>
      </c>
      <c r="B113" t="s">
        <v>125</v>
      </c>
      <c r="C113" t="s">
        <v>48</v>
      </c>
    </row>
    <row r="114" spans="1:3" x14ac:dyDescent="0.25">
      <c r="A114" t="s">
        <v>135</v>
      </c>
      <c r="B114" t="s">
        <v>136</v>
      </c>
      <c r="C114" t="s">
        <v>48</v>
      </c>
    </row>
    <row r="115" spans="1:3" x14ac:dyDescent="0.25">
      <c r="A115" t="s">
        <v>299</v>
      </c>
      <c r="B115" t="s">
        <v>300</v>
      </c>
      <c r="C115" t="s">
        <v>51</v>
      </c>
    </row>
    <row r="116" spans="1:3" x14ac:dyDescent="0.25">
      <c r="A116" t="s">
        <v>305</v>
      </c>
      <c r="B116" t="s">
        <v>110</v>
      </c>
      <c r="C116" t="s">
        <v>51</v>
      </c>
    </row>
    <row r="117" spans="1:3" x14ac:dyDescent="0.25">
      <c r="A117" t="s">
        <v>316</v>
      </c>
      <c r="B117" t="s">
        <v>110</v>
      </c>
      <c r="C117" t="s">
        <v>51</v>
      </c>
    </row>
    <row r="118" spans="1:3" x14ac:dyDescent="0.25">
      <c r="A118" t="s">
        <v>156</v>
      </c>
      <c r="B118" t="s">
        <v>110</v>
      </c>
      <c r="C118" t="s">
        <v>48</v>
      </c>
    </row>
    <row r="119" spans="1:3" x14ac:dyDescent="0.25">
      <c r="A119" t="s">
        <v>209</v>
      </c>
      <c r="B119" t="s">
        <v>210</v>
      </c>
      <c r="C119" t="s">
        <v>51</v>
      </c>
    </row>
    <row r="120" spans="1:3" x14ac:dyDescent="0.25">
      <c r="A120" t="s">
        <v>398</v>
      </c>
      <c r="B120" t="s">
        <v>110</v>
      </c>
      <c r="C120" t="s">
        <v>76</v>
      </c>
    </row>
    <row r="121" spans="1:3" x14ac:dyDescent="0.25">
      <c r="A121" t="s">
        <v>302</v>
      </c>
      <c r="B121" t="s">
        <v>392</v>
      </c>
      <c r="C121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Top Ten World Series Winners</vt:lpstr>
      <vt:lpstr>Avg # of Stolen Bases 1980-2017</vt:lpstr>
      <vt:lpstr>Wild Card &amp; World Series Wins</vt:lpstr>
      <vt:lpstr>Avg ERA Since 1973</vt:lpstr>
      <vt:lpstr>BONUS</vt:lpstr>
      <vt:lpstr>Teams-Start</vt:lpstr>
      <vt:lpstr>Teams-ColumnDescriptions</vt:lpstr>
      <vt:lpstr>TeamsFranchises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Dale Vaughn</cp:lastModifiedBy>
  <dcterms:created xsi:type="dcterms:W3CDTF">2018-11-23T18:58:50Z</dcterms:created>
  <dcterms:modified xsi:type="dcterms:W3CDTF">2021-01-12T21:58:23Z</dcterms:modified>
</cp:coreProperties>
</file>